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G:\Downloads\Criterio de Manejo\"/>
    </mc:Choice>
  </mc:AlternateContent>
  <xr:revisionPtr revIDLastSave="0" documentId="13_ncr:1_{2D859C9C-7C63-4046-8B79-9E96133447E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nderado" sheetId="2" r:id="rId1"/>
    <sheet name="Plan1" sheetId="1" r:id="rId2"/>
  </sheets>
  <definedNames>
    <definedName name="_xlnm._FilterDatabase" localSheetId="1" hidden="1">Plan1!$A$1:$AQ$3453</definedName>
  </definedNames>
  <calcPr calcId="191029"/>
  <pivotCaches>
    <pivotCache cacheId="1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" i="2" l="1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5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20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5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2" i="1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4" i="2"/>
  <c r="H4" i="2"/>
  <c r="G4" i="2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2" i="1"/>
</calcChain>
</file>

<file path=xl/sharedStrings.xml><?xml version="1.0" encoding="utf-8"?>
<sst xmlns="http://schemas.openxmlformats.org/spreadsheetml/2006/main" count="70220" uniqueCount="6065">
  <si>
    <t>Regional</t>
  </si>
  <si>
    <t>Região</t>
  </si>
  <si>
    <t>Sub-Região</t>
  </si>
  <si>
    <t>Projeto</t>
  </si>
  <si>
    <t>Dcr. Projeto</t>
  </si>
  <si>
    <t>Tipo de Propriedade</t>
  </si>
  <si>
    <t>Lote</t>
  </si>
  <si>
    <t>Talhão</t>
  </si>
  <si>
    <t>Dcr. Talhão</t>
  </si>
  <si>
    <t>Área efetiva (ha)</t>
  </si>
  <si>
    <t>Área em Pé 31.12</t>
  </si>
  <si>
    <t>Área Espera 31.12</t>
  </si>
  <si>
    <t>Área Pesquisa</t>
  </si>
  <si>
    <t>Área Pinus</t>
  </si>
  <si>
    <t>Área efetiva?</t>
  </si>
  <si>
    <t>Dcr. Feição Ajustada</t>
  </si>
  <si>
    <t>Data de Plantio</t>
  </si>
  <si>
    <t>Espaçamento</t>
  </si>
  <si>
    <t>Descrição Material Genético</t>
  </si>
  <si>
    <t>MatGen Tipo</t>
  </si>
  <si>
    <t>Regime</t>
  </si>
  <si>
    <t>Talhão de pesquisa?</t>
  </si>
  <si>
    <t>Classe de Solo</t>
  </si>
  <si>
    <t>Descrição Unid. Manejo</t>
  </si>
  <si>
    <t>Rotacao</t>
  </si>
  <si>
    <t>IdadeHojeClasse</t>
  </si>
  <si>
    <t>IdadeAnos</t>
  </si>
  <si>
    <t>IdadeHoje</t>
  </si>
  <si>
    <t>IdadeMeses</t>
  </si>
  <si>
    <t>IdadeClasse</t>
  </si>
  <si>
    <t>HD</t>
  </si>
  <si>
    <t>HT</t>
  </si>
  <si>
    <t>DAP</t>
  </si>
  <si>
    <t>AB</t>
  </si>
  <si>
    <t>VTCC_ha</t>
  </si>
  <si>
    <t>Fustes_ha</t>
  </si>
  <si>
    <t>Medicao</t>
  </si>
  <si>
    <t>TipoInventario</t>
  </si>
  <si>
    <t>AnoMedicao</t>
  </si>
  <si>
    <t>AnoRotacao</t>
  </si>
  <si>
    <t>_VolumeEstimado</t>
  </si>
  <si>
    <t>_VolumeEstObs</t>
  </si>
  <si>
    <t>Guanhães</t>
  </si>
  <si>
    <t>Sabinópolis</t>
  </si>
  <si>
    <t>Correntinho</t>
  </si>
  <si>
    <t>GNSACR00677</t>
  </si>
  <si>
    <t>Vargem do Machado</t>
  </si>
  <si>
    <t>PPRO</t>
  </si>
  <si>
    <t>GNSACR00677P11</t>
  </si>
  <si>
    <t>GNSACR00677P11-001</t>
  </si>
  <si>
    <t>001</t>
  </si>
  <si>
    <t>X</t>
  </si>
  <si>
    <t>Em Crescimento</t>
  </si>
  <si>
    <t>3,00 x 3,00</t>
  </si>
  <si>
    <t>CNB005</t>
  </si>
  <si>
    <t>Clone</t>
  </si>
  <si>
    <t>Alto Fuste</t>
  </si>
  <si>
    <t/>
  </si>
  <si>
    <t>Sem mapeamento</t>
  </si>
  <si>
    <t>UM 10</t>
  </si>
  <si>
    <t>IPC</t>
  </si>
  <si>
    <t>GNSACR00677P11-002</t>
  </si>
  <si>
    <t>002</t>
  </si>
  <si>
    <t>IFC</t>
  </si>
  <si>
    <t>GNSACR00677P11-003</t>
  </si>
  <si>
    <t>003</t>
  </si>
  <si>
    <t>CNB018</t>
  </si>
  <si>
    <t>GNSACR00677P11-004</t>
  </si>
  <si>
    <t>004</t>
  </si>
  <si>
    <t>CNB007</t>
  </si>
  <si>
    <t>GNSASA00628</t>
  </si>
  <si>
    <t>Grota do Mono</t>
  </si>
  <si>
    <t>GNSASA00628P89</t>
  </si>
  <si>
    <t>GNSASA00628P89-212</t>
  </si>
  <si>
    <t>212</t>
  </si>
  <si>
    <t>3,00 x 2,00</t>
  </si>
  <si>
    <t>E-RESIN</t>
  </si>
  <si>
    <t>Semente</t>
  </si>
  <si>
    <t>LVw1+CXbd10</t>
  </si>
  <si>
    <t>UM 11</t>
  </si>
  <si>
    <t>GNSASA00628P89-213</t>
  </si>
  <si>
    <t>213</t>
  </si>
  <si>
    <t>E-PELLI</t>
  </si>
  <si>
    <t>GNSASA00651</t>
  </si>
  <si>
    <t>São João Evangelista I</t>
  </si>
  <si>
    <t>GNSASA00651P99</t>
  </si>
  <si>
    <t>GNSASA00651P99-135</t>
  </si>
  <si>
    <t>135</t>
  </si>
  <si>
    <t>9,00 x 9,00</t>
  </si>
  <si>
    <t>PESQUISA</t>
  </si>
  <si>
    <t>LVd1</t>
  </si>
  <si>
    <t>Virginópolis</t>
  </si>
  <si>
    <t>GNVIVI00518</t>
  </si>
  <si>
    <t>Carona</t>
  </si>
  <si>
    <t>GNVIVI00518P10</t>
  </si>
  <si>
    <t>GNVIVI00518P10-002</t>
  </si>
  <si>
    <t>CNB011</t>
  </si>
  <si>
    <t>GNVIVI00518P10-003</t>
  </si>
  <si>
    <t>LVAw1</t>
  </si>
  <si>
    <t>GNVIVI00518P10-004</t>
  </si>
  <si>
    <t>CNB006</t>
  </si>
  <si>
    <t>LVAd1</t>
  </si>
  <si>
    <t>GNVIVI00518P10-005</t>
  </si>
  <si>
    <t>005</t>
  </si>
  <si>
    <t>CNB010</t>
  </si>
  <si>
    <t>GNVIVI00518R10</t>
  </si>
  <si>
    <t>GNVIVI00518R10-001</t>
  </si>
  <si>
    <t>3,00 x 3,33</t>
  </si>
  <si>
    <t>211C99</t>
  </si>
  <si>
    <t>Talhadia</t>
  </si>
  <si>
    <t>CXbd5+CXbd1</t>
  </si>
  <si>
    <t>GNVIVI00518R10-006</t>
  </si>
  <si>
    <t>006</t>
  </si>
  <si>
    <t>074C83</t>
  </si>
  <si>
    <t>GNVIVI00902</t>
  </si>
  <si>
    <t>Seabra</t>
  </si>
  <si>
    <t>GNVIVI00902P11</t>
  </si>
  <si>
    <t>GNVIVI00902P11-001</t>
  </si>
  <si>
    <t>CNB004</t>
  </si>
  <si>
    <t>CXbd1</t>
  </si>
  <si>
    <t>UM 12</t>
  </si>
  <si>
    <t>GNVIVI00902P11-002</t>
  </si>
  <si>
    <t>GNVIVI00902P11-003</t>
  </si>
  <si>
    <t>GNVIVI00902P11-004</t>
  </si>
  <si>
    <t>CNB001</t>
  </si>
  <si>
    <t>GNVIVI00902P11-006</t>
  </si>
  <si>
    <t>GNVIVI00902P11-008</t>
  </si>
  <si>
    <t>008</t>
  </si>
  <si>
    <t>Nova Era</t>
  </si>
  <si>
    <t>Cocais</t>
  </si>
  <si>
    <t>Cocais das Arrudas</t>
  </si>
  <si>
    <t>NECOCA00316</t>
  </si>
  <si>
    <t>Caladão</t>
  </si>
  <si>
    <t>NECOCA00316P90</t>
  </si>
  <si>
    <t>NECOCA00316P90-008</t>
  </si>
  <si>
    <t>SEM0001</t>
  </si>
  <si>
    <t>CXbd7</t>
  </si>
  <si>
    <t>UM 08</t>
  </si>
  <si>
    <t>NECOCA00316P90-009</t>
  </si>
  <si>
    <t>009</t>
  </si>
  <si>
    <t>NECOCA00316P90-010</t>
  </si>
  <si>
    <t>010</t>
  </si>
  <si>
    <t>Colheita Faixa de Estrada</t>
  </si>
  <si>
    <t>NECOCA00316P90-011</t>
  </si>
  <si>
    <t>011</t>
  </si>
  <si>
    <t>LVw6+CXbd10</t>
  </si>
  <si>
    <t>UM 06</t>
  </si>
  <si>
    <t>NECOCA00316P90-015</t>
  </si>
  <si>
    <t>015</t>
  </si>
  <si>
    <t>CXbd10</t>
  </si>
  <si>
    <t>UM 07</t>
  </si>
  <si>
    <t>NECOCA00316P90-017</t>
  </si>
  <si>
    <t>017</t>
  </si>
  <si>
    <t>NECOCA00316P90-018</t>
  </si>
  <si>
    <t>018</t>
  </si>
  <si>
    <t>NECOCA00316P90-019</t>
  </si>
  <si>
    <t>019</t>
  </si>
  <si>
    <t>NECOCA00316P90-020</t>
  </si>
  <si>
    <t>020</t>
  </si>
  <si>
    <t>NECOCA00316P90-021</t>
  </si>
  <si>
    <t>021</t>
  </si>
  <si>
    <t>NECOCA00321</t>
  </si>
  <si>
    <t>Córrego do Vieira</t>
  </si>
  <si>
    <t>NECOCA00321P90</t>
  </si>
  <si>
    <t>NECOCA00321P90-405</t>
  </si>
  <si>
    <t>405</t>
  </si>
  <si>
    <t>NECOCA00328</t>
  </si>
  <si>
    <t>Gamela</t>
  </si>
  <si>
    <t>NECOCA00328R00</t>
  </si>
  <si>
    <t>NECOCA00328R00-004</t>
  </si>
  <si>
    <t>NECOCA00333</t>
  </si>
  <si>
    <t>Ipanema</t>
  </si>
  <si>
    <t>NECOCA00333P83</t>
  </si>
  <si>
    <t>NECOCA00333P83-060</t>
  </si>
  <si>
    <t>060</t>
  </si>
  <si>
    <t>2,00 x 2,00</t>
  </si>
  <si>
    <t>E-GRAND</t>
  </si>
  <si>
    <t>LAw2</t>
  </si>
  <si>
    <t>NECOCA00333P89</t>
  </si>
  <si>
    <t>NECOCA00333P89-084</t>
  </si>
  <si>
    <t>084</t>
  </si>
  <si>
    <t>NECOCA00333P89-085</t>
  </si>
  <si>
    <t>085</t>
  </si>
  <si>
    <t>LAw2+CXbd10</t>
  </si>
  <si>
    <t>NECOCA00333P89-096</t>
  </si>
  <si>
    <t>096</t>
  </si>
  <si>
    <t>NECOCA00333P89-097</t>
  </si>
  <si>
    <t>097</t>
  </si>
  <si>
    <t>NECOCA00333P89-098</t>
  </si>
  <si>
    <t>098</t>
  </si>
  <si>
    <t>NECOCA00333P89-099</t>
  </si>
  <si>
    <t>099</t>
  </si>
  <si>
    <t>NECOCA00333R87</t>
  </si>
  <si>
    <t>NECOCA00333R87-061</t>
  </si>
  <si>
    <t>061</t>
  </si>
  <si>
    <t>NECOCA00356</t>
  </si>
  <si>
    <t>São José</t>
  </si>
  <si>
    <t>NECOCA00356P11</t>
  </si>
  <si>
    <t>NECOCA00356P11-090</t>
  </si>
  <si>
    <t>090</t>
  </si>
  <si>
    <t>NECOCA00361</t>
  </si>
  <si>
    <t>Taquaraçu II</t>
  </si>
  <si>
    <t>NECOCA00361P90</t>
  </si>
  <si>
    <t>NECOCA00361P90-023</t>
  </si>
  <si>
    <t>023</t>
  </si>
  <si>
    <t>NECOCA00376</t>
  </si>
  <si>
    <t>Caladão II</t>
  </si>
  <si>
    <t>NECOCA00376P90</t>
  </si>
  <si>
    <t>NECOCA00376P90-004</t>
  </si>
  <si>
    <t>NECOCA00376P90-005</t>
  </si>
  <si>
    <t>NECOCA00376P90-006</t>
  </si>
  <si>
    <t>NECOCA00376P90-007</t>
  </si>
  <si>
    <t>007</t>
  </si>
  <si>
    <t>Programado para Corte</t>
  </si>
  <si>
    <t>Cocais das Estrelas</t>
  </si>
  <si>
    <t>NECOCE00336</t>
  </si>
  <si>
    <t>Jatobá II</t>
  </si>
  <si>
    <t>NECOCE00336P10</t>
  </si>
  <si>
    <t>NECOCE00336P10-167</t>
  </si>
  <si>
    <t>167</t>
  </si>
  <si>
    <t>6,00 x 6,00</t>
  </si>
  <si>
    <t>LAd1</t>
  </si>
  <si>
    <t>UM 05</t>
  </si>
  <si>
    <t>NECOCE00337</t>
  </si>
  <si>
    <t>Jatobá III</t>
  </si>
  <si>
    <t>NECOCE00337R91</t>
  </si>
  <si>
    <t>NECOCE00337R91-386</t>
  </si>
  <si>
    <t>386</t>
  </si>
  <si>
    <t>LVAd1+CXbd10</t>
  </si>
  <si>
    <t>NECOCE00337R91-392</t>
  </si>
  <si>
    <t>392</t>
  </si>
  <si>
    <t>NECOCE00345</t>
  </si>
  <si>
    <t>Olaria</t>
  </si>
  <si>
    <t>NECOCE00345P11</t>
  </si>
  <si>
    <t>NECOCE00345P11-159</t>
  </si>
  <si>
    <t>159</t>
  </si>
  <si>
    <t>NECOCE00366</t>
  </si>
  <si>
    <t>Vale do Sabiá</t>
  </si>
  <si>
    <t>NECOCE00366P09</t>
  </si>
  <si>
    <t>NECOCE00366P09-256</t>
  </si>
  <si>
    <t>256</t>
  </si>
  <si>
    <t>LVd3</t>
  </si>
  <si>
    <t>NECOCE00366P09-257</t>
  </si>
  <si>
    <t>257</t>
  </si>
  <si>
    <t>Piracicaba</t>
  </si>
  <si>
    <t>Alfié</t>
  </si>
  <si>
    <t>NEPIAL00206</t>
  </si>
  <si>
    <t>Boa Esperança</t>
  </si>
  <si>
    <t>NEPIAL00206P94</t>
  </si>
  <si>
    <t>NEPIAL00206P94-001</t>
  </si>
  <si>
    <t>3,00 x 2,20</t>
  </si>
  <si>
    <t>NEPIAL00206P94-003</t>
  </si>
  <si>
    <t>NEPIAL00248</t>
  </si>
  <si>
    <t>Serra</t>
  </si>
  <si>
    <t>NEPIAL00248P90</t>
  </si>
  <si>
    <t>NEPIAL00248P90-002</t>
  </si>
  <si>
    <t>CXbd1+CXbd20+RRd2</t>
  </si>
  <si>
    <t>NEPIAL00248P90-004</t>
  </si>
  <si>
    <t>NEPIAL00248P90-005</t>
  </si>
  <si>
    <t>NEPIAL00254</t>
  </si>
  <si>
    <t>Turvo</t>
  </si>
  <si>
    <t>NEPIAL00254P90</t>
  </si>
  <si>
    <t>NEPIAL00254P90-001</t>
  </si>
  <si>
    <t>NEPIAL00254P90-002</t>
  </si>
  <si>
    <t>NEPIAL00254P90-003</t>
  </si>
  <si>
    <t>NEPIAL00254P90-004</t>
  </si>
  <si>
    <t>Itabira</t>
  </si>
  <si>
    <t>NEPIIT00243</t>
  </si>
  <si>
    <t>Ribeirão São José</t>
  </si>
  <si>
    <t>NEPIIT00243P11</t>
  </si>
  <si>
    <t>NEPIIT00243P11-003</t>
  </si>
  <si>
    <t>CXbd5</t>
  </si>
  <si>
    <t>NEPIIT00243P76</t>
  </si>
  <si>
    <t>NEPIIT00243P76-010</t>
  </si>
  <si>
    <t>PINUS</t>
  </si>
  <si>
    <t>NEPIIT00243P76-012</t>
  </si>
  <si>
    <t>012</t>
  </si>
  <si>
    <t>NEPIIT00243P76-017</t>
  </si>
  <si>
    <t>NEPIIT00247</t>
  </si>
  <si>
    <t>São José das Mandiocas</t>
  </si>
  <si>
    <t>NEPIIT00247R89</t>
  </si>
  <si>
    <t>NEPIIT00247R89-008</t>
  </si>
  <si>
    <t>NEPIIT00247R89-010</t>
  </si>
  <si>
    <t>NEPIIT00247R89-011</t>
  </si>
  <si>
    <t>Piçarrão</t>
  </si>
  <si>
    <t>NEPIPC00236</t>
  </si>
  <si>
    <t>Paulistas</t>
  </si>
  <si>
    <t>NEPIPC00236P93</t>
  </si>
  <si>
    <t>NEPIPC00236P93-001</t>
  </si>
  <si>
    <t>NEPIPC00236P93-003</t>
  </si>
  <si>
    <t>NEPIPC00236P93-006</t>
  </si>
  <si>
    <t>LVAd2</t>
  </si>
  <si>
    <t>NEPIPC00236P93-008</t>
  </si>
  <si>
    <t>NEPIPC00237</t>
  </si>
  <si>
    <t>Pedra Furada</t>
  </si>
  <si>
    <t>NEPIPC00237P89</t>
  </si>
  <si>
    <t>NEPIPC00237P89-001</t>
  </si>
  <si>
    <t>NEPIPC00237P89-002</t>
  </si>
  <si>
    <t>NEPIPC00237P89-003</t>
  </si>
  <si>
    <t>NEPIPC00237P89-004</t>
  </si>
  <si>
    <t>NEPIPC00237P89-005</t>
  </si>
  <si>
    <t>NEPIPC00237P89-006</t>
  </si>
  <si>
    <t>NEPIPC00237P89-007</t>
  </si>
  <si>
    <t>CXbd20+CXbd21</t>
  </si>
  <si>
    <t>NEPIPC00237P89-008</t>
  </si>
  <si>
    <t>NEPIPC00237P89-009</t>
  </si>
  <si>
    <t>NEPIPC00237P89-010</t>
  </si>
  <si>
    <t>NEPIPC00237P89-011</t>
  </si>
  <si>
    <t>NEPIPC00237P89-012</t>
  </si>
  <si>
    <t>NEPIPC00237P89-013</t>
  </si>
  <si>
    <t>013</t>
  </si>
  <si>
    <t>NEPIPC00237P89-014</t>
  </si>
  <si>
    <t>014</t>
  </si>
  <si>
    <t>NEPIPC00237P89-015</t>
  </si>
  <si>
    <t>NEPIPC00250</t>
  </si>
  <si>
    <t>Sertão</t>
  </si>
  <si>
    <t>NEPIPC00250P92</t>
  </si>
  <si>
    <t>NEPIPC00250P92-016</t>
  </si>
  <si>
    <t>016</t>
  </si>
  <si>
    <t>NEPIPC00250P92-017</t>
  </si>
  <si>
    <t>CXbd20</t>
  </si>
  <si>
    <t>NEPIPC00250P92-018</t>
  </si>
  <si>
    <t>NEPIPC00250P92-019</t>
  </si>
  <si>
    <t>NEPIPC00250P92-020</t>
  </si>
  <si>
    <t>NEPIPC00250P92-021</t>
  </si>
  <si>
    <t>NEPIPC00250P92-022</t>
  </si>
  <si>
    <t>022</t>
  </si>
  <si>
    <t>NEPIPC00250P92-023</t>
  </si>
  <si>
    <t>Santa Bárbara</t>
  </si>
  <si>
    <t>NESBSB00126</t>
  </si>
  <si>
    <t>Catas Altas II</t>
  </si>
  <si>
    <t>NESBSB00126R97</t>
  </si>
  <si>
    <t>NESBSB00126R97-107</t>
  </si>
  <si>
    <t>107</t>
  </si>
  <si>
    <t>RLd1</t>
  </si>
  <si>
    <t>NESBSB00175</t>
  </si>
  <si>
    <t>Varginha</t>
  </si>
  <si>
    <t>NESBSB00175P71</t>
  </si>
  <si>
    <t>NESBSB00175P71-007</t>
  </si>
  <si>
    <t>LVw1</t>
  </si>
  <si>
    <t>Rio Doce</t>
  </si>
  <si>
    <t>Belo Oriente</t>
  </si>
  <si>
    <t>Baixada</t>
  </si>
  <si>
    <t>RDBOBA00404</t>
  </si>
  <si>
    <t>Aviação</t>
  </si>
  <si>
    <t>RDBOBA00404P09</t>
  </si>
  <si>
    <t>RDBOBA00404P09-017</t>
  </si>
  <si>
    <t>RUbd3</t>
  </si>
  <si>
    <t>UM 01</t>
  </si>
  <si>
    <t>RDBOBA00404P09-018</t>
  </si>
  <si>
    <t>RDBOBA00420</t>
  </si>
  <si>
    <t>Bicudo Sabiá</t>
  </si>
  <si>
    <t>RDBOBA00420R11</t>
  </si>
  <si>
    <t>RDBOBA00420R11-005</t>
  </si>
  <si>
    <t>206C99</t>
  </si>
  <si>
    <t>UM 02</t>
  </si>
  <si>
    <t>RDBOBA00420R11-007</t>
  </si>
  <si>
    <t>3,33 x 3,00</t>
  </si>
  <si>
    <t>129C84</t>
  </si>
  <si>
    <t>CXbd3</t>
  </si>
  <si>
    <t>RDBOBA00420R11-009</t>
  </si>
  <si>
    <t>CNB016</t>
  </si>
  <si>
    <t>UM 03</t>
  </si>
  <si>
    <t>RDBOBA00420R11-010</t>
  </si>
  <si>
    <t>CNB012</t>
  </si>
  <si>
    <t>RDBOBA00420R11-011</t>
  </si>
  <si>
    <t>RDBOBA00420R11-013</t>
  </si>
  <si>
    <t>Ipaba</t>
  </si>
  <si>
    <t>Macedônia</t>
  </si>
  <si>
    <t>RDIPMA00437</t>
  </si>
  <si>
    <t>RDIPMA00437P86</t>
  </si>
  <si>
    <t>RDIPMA00437P86-015</t>
  </si>
  <si>
    <t>Pingo D'Água</t>
  </si>
  <si>
    <t>RDIPPD00477</t>
  </si>
  <si>
    <t>Lagoa do Brito</t>
  </si>
  <si>
    <t>RDIPPD00477R11</t>
  </si>
  <si>
    <t>RDIPPD00477R11-018</t>
  </si>
  <si>
    <t>Em Corte</t>
  </si>
  <si>
    <t>LVAd3</t>
  </si>
  <si>
    <t>RDIPPD00477R11-036</t>
  </si>
  <si>
    <t>036</t>
  </si>
  <si>
    <t>215C99</t>
  </si>
  <si>
    <t>LAd4</t>
  </si>
  <si>
    <t>RDIPPD00477R11-037</t>
  </si>
  <si>
    <t>037</t>
  </si>
  <si>
    <t>Pompéu</t>
  </si>
  <si>
    <t>RDPOPO00401</t>
  </si>
  <si>
    <t>Água Preta</t>
  </si>
  <si>
    <t>RDPOPO00401P94</t>
  </si>
  <si>
    <t>RDPOPO00401P94-001</t>
  </si>
  <si>
    <t>CXbd19</t>
  </si>
  <si>
    <t>RDPOPO00401P94-002</t>
  </si>
  <si>
    <t>RDPOPO00449</t>
  </si>
  <si>
    <t>Rubro Negro</t>
  </si>
  <si>
    <t>RDPOPO00449R98</t>
  </si>
  <si>
    <t>RDPOPO00449R98-009</t>
  </si>
  <si>
    <t>RDPOPO00449R98-022</t>
  </si>
  <si>
    <t>CXbd6+CXbd16</t>
  </si>
  <si>
    <t>RDPOPO00450</t>
  </si>
  <si>
    <t>São Francisco</t>
  </si>
  <si>
    <t>RDPOPO00450R90</t>
  </si>
  <si>
    <t>RDPOPO00450R90-001</t>
  </si>
  <si>
    <t>RDPOPO00450R90-002</t>
  </si>
  <si>
    <t>RDPOPO00450R90-003</t>
  </si>
  <si>
    <t>RDPOPO00450R90-004</t>
  </si>
  <si>
    <t>RDPOPO00450R90-005</t>
  </si>
  <si>
    <t>RDPOPO00450R90-006</t>
  </si>
  <si>
    <t>RDPOPO00450R90-008</t>
  </si>
  <si>
    <t>RDPOPO00450R90-009</t>
  </si>
  <si>
    <t>GNSASA00646</t>
  </si>
  <si>
    <t>Primavera</t>
  </si>
  <si>
    <t>GNSASA00646P93</t>
  </si>
  <si>
    <t>GNSASA00646P93-271</t>
  </si>
  <si>
    <t>271</t>
  </si>
  <si>
    <t>GNSASA00646P93-278</t>
  </si>
  <si>
    <t>278</t>
  </si>
  <si>
    <t>GNSASA00655</t>
  </si>
  <si>
    <t>Sabinópolis III</t>
  </si>
  <si>
    <t>GNSASA00655P09</t>
  </si>
  <si>
    <t>GNSASA00655P09-262</t>
  </si>
  <si>
    <t>262</t>
  </si>
  <si>
    <t>GNSASA00655P09-263</t>
  </si>
  <si>
    <t>263</t>
  </si>
  <si>
    <t>GNSASA00655P93</t>
  </si>
  <si>
    <t>GNSASA00655P93-252</t>
  </si>
  <si>
    <t>252</t>
  </si>
  <si>
    <t>GNSASA00655P94</t>
  </si>
  <si>
    <t>GNSASA00655P94-253</t>
  </si>
  <si>
    <t>253</t>
  </si>
  <si>
    <t>GNSASA00655P94-254</t>
  </si>
  <si>
    <t>254</t>
  </si>
  <si>
    <t>GNSASA00655P94-255</t>
  </si>
  <si>
    <t>255</t>
  </si>
  <si>
    <t>GNSASA00655P94-256</t>
  </si>
  <si>
    <t>GNSASA00655P94-257</t>
  </si>
  <si>
    <t>GNVIVI00508</t>
  </si>
  <si>
    <t>Bom Jardim</t>
  </si>
  <si>
    <t>GNVIVI00508P09</t>
  </si>
  <si>
    <t>GNVIVI00508P09-010</t>
  </si>
  <si>
    <t>GNVIVI00508P09-011</t>
  </si>
  <si>
    <t>GNVIVI00512</t>
  </si>
  <si>
    <t>Homero</t>
  </si>
  <si>
    <t>GNVIVI00512P85</t>
  </si>
  <si>
    <t>GNVIVI00512P85-008</t>
  </si>
  <si>
    <t>GNVIVI00513</t>
  </si>
  <si>
    <t>Jacutinga</t>
  </si>
  <si>
    <t>GNVIVI00513P84</t>
  </si>
  <si>
    <t>GNVIVI00513P84-047</t>
  </si>
  <si>
    <t>047</t>
  </si>
  <si>
    <t>GNVIVI00513P85</t>
  </si>
  <si>
    <t>GNVIVI00513P85-048</t>
  </si>
  <si>
    <t>048</t>
  </si>
  <si>
    <t>GNVIVI00545</t>
  </si>
  <si>
    <t>Macuco Queixada</t>
  </si>
  <si>
    <t>GNVIVI00545P93</t>
  </si>
  <si>
    <t>GNVIVI00545P93-045</t>
  </si>
  <si>
    <t>045</t>
  </si>
  <si>
    <t>GNSACR00627</t>
  </si>
  <si>
    <t>Correntinho II</t>
  </si>
  <si>
    <t>GNSACR00627P12</t>
  </si>
  <si>
    <t>GNSACR00627P12-088</t>
  </si>
  <si>
    <t>088</t>
  </si>
  <si>
    <t>CNB022</t>
  </si>
  <si>
    <t>GNSACR00627R12</t>
  </si>
  <si>
    <t>GNSACR00627R12-087</t>
  </si>
  <si>
    <t>087</t>
  </si>
  <si>
    <t>NESBSB00150</t>
  </si>
  <si>
    <t>Itajuru</t>
  </si>
  <si>
    <t>NESBSB00150P12</t>
  </si>
  <si>
    <t>NESBSB00150P12-001</t>
  </si>
  <si>
    <t>UM 13</t>
  </si>
  <si>
    <t>NESBSB00150P12-002</t>
  </si>
  <si>
    <t>RDIPPD00471</t>
  </si>
  <si>
    <t>Lagoa Cristal</t>
  </si>
  <si>
    <t>RDIPPD00471P12</t>
  </si>
  <si>
    <t>RDIPPD00471P12-024</t>
  </si>
  <si>
    <t>024</t>
  </si>
  <si>
    <t>3,00 x 2,50</t>
  </si>
  <si>
    <t>RDIPPD00471P12-025</t>
  </si>
  <si>
    <t>025</t>
  </si>
  <si>
    <t>RDIPPD00477R12</t>
  </si>
  <si>
    <t>RDIPPD00477R12-038</t>
  </si>
  <si>
    <t>038</t>
  </si>
  <si>
    <t>Em Corte/Baldeio</t>
  </si>
  <si>
    <t>RDIPPD00477P12</t>
  </si>
  <si>
    <t>RDIPPD00477P12-013</t>
  </si>
  <si>
    <t>CNB019</t>
  </si>
  <si>
    <t>UM 04</t>
  </si>
  <si>
    <t>RDIPPD00477P12-002</t>
  </si>
  <si>
    <t>RDIPPD00477P12-020</t>
  </si>
  <si>
    <t>Em Baldeio</t>
  </si>
  <si>
    <t>CNB021</t>
  </si>
  <si>
    <t>NEPIAL00226</t>
  </si>
  <si>
    <t>Monges</t>
  </si>
  <si>
    <t>NEPIAL00226P12</t>
  </si>
  <si>
    <t>NEPIAL00226P12-089</t>
  </si>
  <si>
    <t>089</t>
  </si>
  <si>
    <t>CNB020</t>
  </si>
  <si>
    <t>NEPIAL00226P12-093</t>
  </si>
  <si>
    <t>093</t>
  </si>
  <si>
    <t>NEPIAL00226P12-094</t>
  </si>
  <si>
    <t>094</t>
  </si>
  <si>
    <t>CXbd10+LVAd1</t>
  </si>
  <si>
    <t>NEPIAL00226P12-095</t>
  </si>
  <si>
    <t>095</t>
  </si>
  <si>
    <t>RDIPPD00477P12-006</t>
  </si>
  <si>
    <t>RUbd6</t>
  </si>
  <si>
    <t>RDIPPD00477P12-007</t>
  </si>
  <si>
    <t>NEPIAL00242</t>
  </si>
  <si>
    <t>Riacho dos Portéis</t>
  </si>
  <si>
    <t>NEPIAL00242P12</t>
  </si>
  <si>
    <t>NEPIAL00242P12-074</t>
  </si>
  <si>
    <t>074</t>
  </si>
  <si>
    <t>CNB024</t>
  </si>
  <si>
    <t>NEPIAL00242P12-075</t>
  </si>
  <si>
    <t>075</t>
  </si>
  <si>
    <t>RDIPMA00487</t>
  </si>
  <si>
    <t>Beira Rio</t>
  </si>
  <si>
    <t>RDIPMA00487R12</t>
  </si>
  <si>
    <t>RDIPMA00487R12-018</t>
  </si>
  <si>
    <t>RDIPMA00487R12-019</t>
  </si>
  <si>
    <t>CNB029</t>
  </si>
  <si>
    <t>RDIPMA00493</t>
  </si>
  <si>
    <t>Córrego Novo</t>
  </si>
  <si>
    <t>RDIPMA00493R12</t>
  </si>
  <si>
    <t>RDIPMA00493R12-002</t>
  </si>
  <si>
    <t>NECOCE00345P13</t>
  </si>
  <si>
    <t>NECOCE00345P13-156</t>
  </si>
  <si>
    <t>156</t>
  </si>
  <si>
    <t>NECOCE00345P13-157</t>
  </si>
  <si>
    <t>157</t>
  </si>
  <si>
    <t>LAw1</t>
  </si>
  <si>
    <t>RDIPMA00487R12-046</t>
  </si>
  <si>
    <t>046</t>
  </si>
  <si>
    <t>NVd1</t>
  </si>
  <si>
    <t>RDBOBA00458</t>
  </si>
  <si>
    <t>Goiabal</t>
  </si>
  <si>
    <t>RDBOBA00458R13</t>
  </si>
  <si>
    <t>RDBOBA00458R13-262</t>
  </si>
  <si>
    <t>RDBOBA00458P13</t>
  </si>
  <si>
    <t>RDBOBA00458P13-433</t>
  </si>
  <si>
    <t>433</t>
  </si>
  <si>
    <t>CNB023</t>
  </si>
  <si>
    <t>RDBOBA00458P13-264</t>
  </si>
  <si>
    <t>264</t>
  </si>
  <si>
    <t>NEPIAL00242P13</t>
  </si>
  <si>
    <t>NEPIAL00242P13-069</t>
  </si>
  <si>
    <t>069</t>
  </si>
  <si>
    <t>NEPIAL00242P13-070</t>
  </si>
  <si>
    <t>070</t>
  </si>
  <si>
    <t>NEPIAL00242P13-073</t>
  </si>
  <si>
    <t>073</t>
  </si>
  <si>
    <t>RDBOBA00458P13-256</t>
  </si>
  <si>
    <t>CNB013</t>
  </si>
  <si>
    <t>NECOCE00345P13-155</t>
  </si>
  <si>
    <t>155</t>
  </si>
  <si>
    <t>CNB002</t>
  </si>
  <si>
    <t>NECOCE00345R13</t>
  </si>
  <si>
    <t>NECOCE00345R13-154</t>
  </si>
  <si>
    <t>154</t>
  </si>
  <si>
    <t>NESBSB00157</t>
  </si>
  <si>
    <t>Paciência</t>
  </si>
  <si>
    <t>NESBSB00157P12</t>
  </si>
  <si>
    <t>NESBSB00157P12-019</t>
  </si>
  <si>
    <t>CXbd17</t>
  </si>
  <si>
    <t>UM 15</t>
  </si>
  <si>
    <t>NESBSB00157P12-020</t>
  </si>
  <si>
    <t>GNSASA00625</t>
  </si>
  <si>
    <t>Corrente Canoa II</t>
  </si>
  <si>
    <t>GNSASA00625P12</t>
  </si>
  <si>
    <t>GNSASA00625P12-020</t>
  </si>
  <si>
    <t>RDIPPD00477P12-040</t>
  </si>
  <si>
    <t>040</t>
  </si>
  <si>
    <t>RDIPPD00477P12-039</t>
  </si>
  <si>
    <t>039</t>
  </si>
  <si>
    <t>RDIPPD00477P12-041</t>
  </si>
  <si>
    <t>041</t>
  </si>
  <si>
    <t>RDBOBA00458P03</t>
  </si>
  <si>
    <t>RDBOBA00458P03-439</t>
  </si>
  <si>
    <t>439</t>
  </si>
  <si>
    <t>RDBOBA00458P03-438</t>
  </si>
  <si>
    <t>438</t>
  </si>
  <si>
    <t>RDBOBA00458P03-437</t>
  </si>
  <si>
    <t>437</t>
  </si>
  <si>
    <t>NEPIAL00242P13-071</t>
  </si>
  <si>
    <t>071</t>
  </si>
  <si>
    <t>NEPIAL00242P13-072</t>
  </si>
  <si>
    <t>072</t>
  </si>
  <si>
    <t>NECOCE00345P13-147</t>
  </si>
  <si>
    <t>147</t>
  </si>
  <si>
    <t>NECOCE00345P13-148</t>
  </si>
  <si>
    <t>148</t>
  </si>
  <si>
    <t>NECOCE00345R13-145</t>
  </si>
  <si>
    <t>145</t>
  </si>
  <si>
    <t>128C99</t>
  </si>
  <si>
    <t>NEPIPC00222</t>
  </si>
  <si>
    <t>Fagundes</t>
  </si>
  <si>
    <t>NEPIPC00222P04</t>
  </si>
  <si>
    <t>NEPIPC00222P04-778</t>
  </si>
  <si>
    <t>778</t>
  </si>
  <si>
    <t>NEPIPC00222P04-757</t>
  </si>
  <si>
    <t>757</t>
  </si>
  <si>
    <t>NEPIPC00222P04-775</t>
  </si>
  <si>
    <t>775</t>
  </si>
  <si>
    <t>000VCL</t>
  </si>
  <si>
    <t>NEPIPC00222P04-781</t>
  </si>
  <si>
    <t>781</t>
  </si>
  <si>
    <t>NEPIPC00222P04-774</t>
  </si>
  <si>
    <t>774</t>
  </si>
  <si>
    <t>NEPIPC00222P04-783</t>
  </si>
  <si>
    <t>783</t>
  </si>
  <si>
    <t>NECOCE00332</t>
  </si>
  <si>
    <t>Heraldo</t>
  </si>
  <si>
    <t>NECOCE00332P04</t>
  </si>
  <si>
    <t>NECOCE00332P04-794</t>
  </si>
  <si>
    <t>794</t>
  </si>
  <si>
    <t>CXbd7+RLd2</t>
  </si>
  <si>
    <t>NESBSB00181</t>
  </si>
  <si>
    <t>Maravilha</t>
  </si>
  <si>
    <t>NESBSB00181P04</t>
  </si>
  <si>
    <t>NESBSB00181P04-710</t>
  </si>
  <si>
    <t>710</t>
  </si>
  <si>
    <t>RRd2</t>
  </si>
  <si>
    <t>NESBSB00181P04-711</t>
  </si>
  <si>
    <t>711</t>
  </si>
  <si>
    <t>NECOCE00343</t>
  </si>
  <si>
    <t>Morro do Cuité</t>
  </si>
  <si>
    <t>NECOCE00343P05</t>
  </si>
  <si>
    <t>NECOCE00343P05-738</t>
  </si>
  <si>
    <t>738</t>
  </si>
  <si>
    <t>NECOCE00343P05-744</t>
  </si>
  <si>
    <t>744</t>
  </si>
  <si>
    <t>LVAw1+LAw1</t>
  </si>
  <si>
    <t>NECOCE00343P05-737</t>
  </si>
  <si>
    <t>737</t>
  </si>
  <si>
    <t>LVd1+CXbd10</t>
  </si>
  <si>
    <t>NECOCE00343P05-743</t>
  </si>
  <si>
    <t>743</t>
  </si>
  <si>
    <t>NECOCE00343P05-739</t>
  </si>
  <si>
    <t>739</t>
  </si>
  <si>
    <t>NECOCE00343P05-740</t>
  </si>
  <si>
    <t>740</t>
  </si>
  <si>
    <t>NECOCE00345P05</t>
  </si>
  <si>
    <t>NECOCE00345P05-731</t>
  </si>
  <si>
    <t>731</t>
  </si>
  <si>
    <t>NECOCE00345P05-736</t>
  </si>
  <si>
    <t>736</t>
  </si>
  <si>
    <t>NEPIPC00235</t>
  </si>
  <si>
    <t>Palmeiras I</t>
  </si>
  <si>
    <t>NEPIPC00235R98</t>
  </si>
  <si>
    <t>NEPIPC00235R98-710</t>
  </si>
  <si>
    <t>NECOCE00346</t>
  </si>
  <si>
    <t>Peão</t>
  </si>
  <si>
    <t>NECOCE00346P04</t>
  </si>
  <si>
    <t>NECOCE00346P04-702</t>
  </si>
  <si>
    <t>702</t>
  </si>
  <si>
    <t>NECOCE00346P04-717</t>
  </si>
  <si>
    <t>717</t>
  </si>
  <si>
    <t>LVAw2+LVw2</t>
  </si>
  <si>
    <t>NEPIPC00238</t>
  </si>
  <si>
    <t>Piçarrão I</t>
  </si>
  <si>
    <t>NEPIPC00238R98</t>
  </si>
  <si>
    <t>NEPIPC00238R98-715</t>
  </si>
  <si>
    <t>715</t>
  </si>
  <si>
    <t>NEPIPC00238R98-711</t>
  </si>
  <si>
    <t>CXbd1+CXbd19</t>
  </si>
  <si>
    <t>NEPIPC00238R98-714</t>
  </si>
  <si>
    <t>714</t>
  </si>
  <si>
    <t>NEPIPC00238R98-709</t>
  </si>
  <si>
    <t>709</t>
  </si>
  <si>
    <t>NEPIPC00238R98-707</t>
  </si>
  <si>
    <t>707</t>
  </si>
  <si>
    <t>NEPIPC00238R98-708</t>
  </si>
  <si>
    <t>708</t>
  </si>
  <si>
    <t>NEPIPC00238R98-710</t>
  </si>
  <si>
    <t>NEPIAL00242R96</t>
  </si>
  <si>
    <t>NEPIAL00242R96-763</t>
  </si>
  <si>
    <t>763</t>
  </si>
  <si>
    <t>NEPIAL00242P97</t>
  </si>
  <si>
    <t>NEPIAL00242P97-765</t>
  </si>
  <si>
    <t>765</t>
  </si>
  <si>
    <t>NEPIAL00242R96-761</t>
  </si>
  <si>
    <t>761</t>
  </si>
  <si>
    <t>NEPIAL00242R96-770</t>
  </si>
  <si>
    <t>770</t>
  </si>
  <si>
    <t>NEPIAL00242R96-769</t>
  </si>
  <si>
    <t>769</t>
  </si>
  <si>
    <t>NESBSB00166</t>
  </si>
  <si>
    <t>Socorro</t>
  </si>
  <si>
    <t>NESBSB00166P03</t>
  </si>
  <si>
    <t>NESBSB00166P03-708</t>
  </si>
  <si>
    <t>CXbd16+RRd3+RLd3</t>
  </si>
  <si>
    <t>NESBSB00166P03-710</t>
  </si>
  <si>
    <t>NESBSB00166P03-701</t>
  </si>
  <si>
    <t>701</t>
  </si>
  <si>
    <t>RRd3+RLd3</t>
  </si>
  <si>
    <t>NESBSB00166P03-706</t>
  </si>
  <si>
    <t>706</t>
  </si>
  <si>
    <t>NEPIAL00253</t>
  </si>
  <si>
    <t>Tio Patinhas</t>
  </si>
  <si>
    <t>NEPIAL00253R97</t>
  </si>
  <si>
    <t>NEPIAL00253R97-780</t>
  </si>
  <si>
    <t>780</t>
  </si>
  <si>
    <t>NEPIAL00253R97-777</t>
  </si>
  <si>
    <t>777</t>
  </si>
  <si>
    <t>CXbd20+CXbd1</t>
  </si>
  <si>
    <t>NEPIAL00253R97-781</t>
  </si>
  <si>
    <t>CXbd20+CXbd1+RRd2</t>
  </si>
  <si>
    <t>NEPIAL00253R97-782</t>
  </si>
  <si>
    <t>782</t>
  </si>
  <si>
    <t>NESBSB00181P04-749</t>
  </si>
  <si>
    <t>749</t>
  </si>
  <si>
    <t>CXbd1+RRd2</t>
  </si>
  <si>
    <t>NECOCE00345P13-162</t>
  </si>
  <si>
    <t>162</t>
  </si>
  <si>
    <t>TCA997</t>
  </si>
  <si>
    <t>NECOCE00345P13-163</t>
  </si>
  <si>
    <t>163</t>
  </si>
  <si>
    <t>TCL998</t>
  </si>
  <si>
    <t>RDBOBA00458P13-453</t>
  </si>
  <si>
    <t>453</t>
  </si>
  <si>
    <t>RDBOBA00458P13-443</t>
  </si>
  <si>
    <t>443</t>
  </si>
  <si>
    <t>RDBOBA00458P13-451</t>
  </si>
  <si>
    <t>451</t>
  </si>
  <si>
    <t>RDBOBA00458P13-449</t>
  </si>
  <si>
    <t>449</t>
  </si>
  <si>
    <t>RDBOBA00458P13-440</t>
  </si>
  <si>
    <t>440</t>
  </si>
  <si>
    <t>RDBOBA00458P13-446</t>
  </si>
  <si>
    <t>446</t>
  </si>
  <si>
    <t>RDBOBA00458P13-455</t>
  </si>
  <si>
    <t>455</t>
  </si>
  <si>
    <t>RDBOBA00458P13-454</t>
  </si>
  <si>
    <t>454</t>
  </si>
  <si>
    <t>RDBOBA00458P13-452</t>
  </si>
  <si>
    <t>452</t>
  </si>
  <si>
    <t>TPG996</t>
  </si>
  <si>
    <t>RDBOBA00458P13-442</t>
  </si>
  <si>
    <t>442</t>
  </si>
  <si>
    <t>RDBOBA00458P13-444</t>
  </si>
  <si>
    <t>444</t>
  </si>
  <si>
    <t>RDBOBA00458P13-445</t>
  </si>
  <si>
    <t>445</t>
  </si>
  <si>
    <t>NEPIPC00245</t>
  </si>
  <si>
    <t>Santeiro</t>
  </si>
  <si>
    <t>NEPIPC00245P04</t>
  </si>
  <si>
    <t>NEPIPC00245P04-786</t>
  </si>
  <si>
    <t>786</t>
  </si>
  <si>
    <t>NEPIPC00245P04-787</t>
  </si>
  <si>
    <t>787</t>
  </si>
  <si>
    <t>NEPIPC00245P04-788</t>
  </si>
  <si>
    <t>788</t>
  </si>
  <si>
    <t>NEPIPC00238R98-732</t>
  </si>
  <si>
    <t>732</t>
  </si>
  <si>
    <t>NEPIPC00238R98-731</t>
  </si>
  <si>
    <t>NEPIPC00238R98-730</t>
  </si>
  <si>
    <t>730</t>
  </si>
  <si>
    <t>NEPIPC00238R98-831</t>
  </si>
  <si>
    <t>831</t>
  </si>
  <si>
    <t>LVAd1+LVd1</t>
  </si>
  <si>
    <t>NEPIPC00238R98-830</t>
  </si>
  <si>
    <t>830</t>
  </si>
  <si>
    <t>NEPIPC00214</t>
  </si>
  <si>
    <t>Cordobrês</t>
  </si>
  <si>
    <t>NEPIPC00214R98</t>
  </si>
  <si>
    <t>NEPIPC00214R98-765</t>
  </si>
  <si>
    <t>NEPIPC00214R98-768</t>
  </si>
  <si>
    <t>768</t>
  </si>
  <si>
    <t>NEPIPC00214R98-769</t>
  </si>
  <si>
    <t>NEPIPC00214R98-767</t>
  </si>
  <si>
    <t>767</t>
  </si>
  <si>
    <t>NEPIPC00214R98-766</t>
  </si>
  <si>
    <t>766</t>
  </si>
  <si>
    <t>RDBOBA00458P14</t>
  </si>
  <si>
    <t>RDBOBA00458P14-417</t>
  </si>
  <si>
    <t>417</t>
  </si>
  <si>
    <t>CXbd1+CXbd5</t>
  </si>
  <si>
    <t>GNVIVI00599</t>
  </si>
  <si>
    <t>Ribeirão do Mono</t>
  </si>
  <si>
    <t>GNVIVI00599P14</t>
  </si>
  <si>
    <t>GNVIVI00599P14-001</t>
  </si>
  <si>
    <t>RDBOBA00903</t>
  </si>
  <si>
    <t>Córrego Preto II</t>
  </si>
  <si>
    <t>RDBOBA00903P14</t>
  </si>
  <si>
    <t>RDBOBA00903P14-002</t>
  </si>
  <si>
    <t>RDBOBA00903P14-003</t>
  </si>
  <si>
    <t>GNVIVI00599P14-002</t>
  </si>
  <si>
    <t>CNB030</t>
  </si>
  <si>
    <t>RDBOBA00903P14-001</t>
  </si>
  <si>
    <t>GNVIVI00599P14-003</t>
  </si>
  <si>
    <t>GNVIVI00599P14-004</t>
  </si>
  <si>
    <t>NEPIAL00242P14</t>
  </si>
  <si>
    <t>NEPIAL00242P14-060</t>
  </si>
  <si>
    <t>Penhora</t>
  </si>
  <si>
    <t>GNSAPE00581</t>
  </si>
  <si>
    <t>Carranca</t>
  </si>
  <si>
    <t>GNSAPE00581R13</t>
  </si>
  <si>
    <t>GNSAPE00581R13-005</t>
  </si>
  <si>
    <t>GNSAPE00581R13-007</t>
  </si>
  <si>
    <t>NECOCE00336R13</t>
  </si>
  <si>
    <t>NECOCE00336R13-164</t>
  </si>
  <si>
    <t>164</t>
  </si>
  <si>
    <t>NECOCE00336R13-002</t>
  </si>
  <si>
    <t>NECOCE00336R13-003</t>
  </si>
  <si>
    <t>NECOCE00336R13-026</t>
  </si>
  <si>
    <t>026</t>
  </si>
  <si>
    <t>NECOCE00324</t>
  </si>
  <si>
    <t>Cuité</t>
  </si>
  <si>
    <t>NECOCE00324P11</t>
  </si>
  <si>
    <t>NECOCE00324P11-333</t>
  </si>
  <si>
    <t>333</t>
  </si>
  <si>
    <t>LAw1+CXbd5</t>
  </si>
  <si>
    <t>RDBOBA00458P13-456</t>
  </si>
  <si>
    <t>456</t>
  </si>
  <si>
    <t>RDBOBA00456</t>
  </si>
  <si>
    <t>Córrego do Brejo</t>
  </si>
  <si>
    <t>RDBOBA00456P13</t>
  </si>
  <si>
    <t>RDBOBA00456P13-324</t>
  </si>
  <si>
    <t>324</t>
  </si>
  <si>
    <t>RDBOBA00456P13-327</t>
  </si>
  <si>
    <t>327</t>
  </si>
  <si>
    <t>NESBSB00179</t>
  </si>
  <si>
    <t>Curral de Pedra</t>
  </si>
  <si>
    <t>NESBSB00179P12</t>
  </si>
  <si>
    <t>NESBSB00179P12-021</t>
  </si>
  <si>
    <t>CXbd16+FFcd</t>
  </si>
  <si>
    <t>NESBSB00140</t>
  </si>
  <si>
    <t>Gaspar II</t>
  </si>
  <si>
    <t>NESBSB00140P13</t>
  </si>
  <si>
    <t>NESBSB00140P13-043</t>
  </si>
  <si>
    <t>043</t>
  </si>
  <si>
    <t>NESBSB00140P13-044</t>
  </si>
  <si>
    <t>044</t>
  </si>
  <si>
    <t>NESBSB00173</t>
  </si>
  <si>
    <t>Valéria II</t>
  </si>
  <si>
    <t>NESBSB00173P13</t>
  </si>
  <si>
    <t>NESBSB00173P13-072</t>
  </si>
  <si>
    <t>CXbd15</t>
  </si>
  <si>
    <t>UM 14</t>
  </si>
  <si>
    <t>GNVIVI00558</t>
  </si>
  <si>
    <t>Santa Rita I</t>
  </si>
  <si>
    <t>GNVIVI00558P13</t>
  </si>
  <si>
    <t>GNVIVI00558P13-073</t>
  </si>
  <si>
    <t>GNSASA00651P13</t>
  </si>
  <si>
    <t>GNSASA00651P13-027</t>
  </si>
  <si>
    <t>027</t>
  </si>
  <si>
    <t>GNSASA00651P13-028</t>
  </si>
  <si>
    <t>028</t>
  </si>
  <si>
    <t>GNVIVI00558P13-074</t>
  </si>
  <si>
    <t>RDBOBA00432</t>
  </si>
  <si>
    <t>Fábrica</t>
  </si>
  <si>
    <t>RDBOBA00432R04</t>
  </si>
  <si>
    <t>RDBOBA00432R04-748</t>
  </si>
  <si>
    <t>748</t>
  </si>
  <si>
    <t>735C83</t>
  </si>
  <si>
    <t>RUbd4</t>
  </si>
  <si>
    <t>RDIPMA00437P13</t>
  </si>
  <si>
    <t>RDIPMA00437P13-046</t>
  </si>
  <si>
    <t>GNVIVI00558P13-075</t>
  </si>
  <si>
    <t>GNVIVI00558P13-076</t>
  </si>
  <si>
    <t>076</t>
  </si>
  <si>
    <t>GNSAPE00581P06</t>
  </si>
  <si>
    <t>GNSAPE00581P06-701</t>
  </si>
  <si>
    <t>GNSAPE00581P06-704</t>
  </si>
  <si>
    <t>704</t>
  </si>
  <si>
    <t>GNSAPE00581P06-705</t>
  </si>
  <si>
    <t>705</t>
  </si>
  <si>
    <t>NECOCA00310</t>
  </si>
  <si>
    <t>Barrinha</t>
  </si>
  <si>
    <t>NECOCA00310P06</t>
  </si>
  <si>
    <t>NECOCA00310P06-736</t>
  </si>
  <si>
    <t>NECOCE00336P05</t>
  </si>
  <si>
    <t>NECOCE00336P05-704</t>
  </si>
  <si>
    <t>CXbd7+RRd2</t>
  </si>
  <si>
    <t>NECOCE00350</t>
  </si>
  <si>
    <t>Retalhado</t>
  </si>
  <si>
    <t>NECOCE00350P05</t>
  </si>
  <si>
    <t>NECOCE00350P05-729</t>
  </si>
  <si>
    <t>729</t>
  </si>
  <si>
    <t>NECOCE00350P05-730</t>
  </si>
  <si>
    <t>NECOCE00336P05-726</t>
  </si>
  <si>
    <t>726</t>
  </si>
  <si>
    <t>NECOCE00336P05-725</t>
  </si>
  <si>
    <t>725</t>
  </si>
  <si>
    <t>NECOCE00336P05-764</t>
  </si>
  <si>
    <t>764</t>
  </si>
  <si>
    <t>NECOCE00336P05-702</t>
  </si>
  <si>
    <t>NEPIIT00234</t>
  </si>
  <si>
    <t>Mucuri</t>
  </si>
  <si>
    <t>NEPIIT00234P97</t>
  </si>
  <si>
    <t>NEPIIT00234P97-713</t>
  </si>
  <si>
    <t>713</t>
  </si>
  <si>
    <t>NEPIIT00234P97-712</t>
  </si>
  <si>
    <t>712</t>
  </si>
  <si>
    <t>NEPIIT00234P97-716</t>
  </si>
  <si>
    <t>716</t>
  </si>
  <si>
    <t>3,00 x 2,70</t>
  </si>
  <si>
    <t>NEPIIT00234P95</t>
  </si>
  <si>
    <t>NEPIIT00234P95-714</t>
  </si>
  <si>
    <t>3,00 x 2,30</t>
  </si>
  <si>
    <t>RDBOBA00429</t>
  </si>
  <si>
    <t>Córrego Grande</t>
  </si>
  <si>
    <t>RDBOBA00429P02</t>
  </si>
  <si>
    <t>RDBOBA00429P02-703</t>
  </si>
  <si>
    <t>703</t>
  </si>
  <si>
    <t>CXbd2</t>
  </si>
  <si>
    <t>RDBOBA00429P02-704</t>
  </si>
  <si>
    <t>209C90</t>
  </si>
  <si>
    <t>RDBOBA00429P02-706</t>
  </si>
  <si>
    <t>292C99</t>
  </si>
  <si>
    <t>RDBOBA00429P02-714</t>
  </si>
  <si>
    <t>RDPOPO00443</t>
  </si>
  <si>
    <t>RDPOPO00443R03</t>
  </si>
  <si>
    <t>RDPOPO00443R03-716</t>
  </si>
  <si>
    <t>RDPOPO00443P06</t>
  </si>
  <si>
    <t>RDPOPO00443P06-761</t>
  </si>
  <si>
    <t>CXbd1+CXbd12</t>
  </si>
  <si>
    <t>RDPOPO00443R03-720</t>
  </si>
  <si>
    <t>720</t>
  </si>
  <si>
    <t>RDPOPO00443P06-750</t>
  </si>
  <si>
    <t>750</t>
  </si>
  <si>
    <t>RDPOPO00443P04</t>
  </si>
  <si>
    <t>RDPOPO00443P04-755</t>
  </si>
  <si>
    <t>755</t>
  </si>
  <si>
    <t>RDPOPO00443P05</t>
  </si>
  <si>
    <t>RDPOPO00443P05-710</t>
  </si>
  <si>
    <t>RDPOPO00443P05-709</t>
  </si>
  <si>
    <t>RDIPMA00437P14</t>
  </si>
  <si>
    <t>RDIPMA00437P14-017</t>
  </si>
  <si>
    <t>NECOCE00345P14</t>
  </si>
  <si>
    <t>NECOCE00345P14-146</t>
  </si>
  <si>
    <t>146</t>
  </si>
  <si>
    <t>RDPOPO00443P04-718</t>
  </si>
  <si>
    <t>718</t>
  </si>
  <si>
    <t>RDIPMA00487P14</t>
  </si>
  <si>
    <t>RDIPMA00487P14-024</t>
  </si>
  <si>
    <t>NEPIPC00245R14</t>
  </si>
  <si>
    <t>NEPIPC00245R14-188</t>
  </si>
  <si>
    <t>188</t>
  </si>
  <si>
    <t>NEPIPC00245R14-186</t>
  </si>
  <si>
    <t>186</t>
  </si>
  <si>
    <t>GNSAPE00581P14</t>
  </si>
  <si>
    <t>GNSAPE00581P14-003</t>
  </si>
  <si>
    <t>NECOCE00336P14</t>
  </si>
  <si>
    <t>NECOCE00336P14-004</t>
  </si>
  <si>
    <t>NECOCE00336P14-025</t>
  </si>
  <si>
    <t>RDIPMA00480</t>
  </si>
  <si>
    <t>Rio Branco</t>
  </si>
  <si>
    <t>RDIPMA00480R14</t>
  </si>
  <si>
    <t>RDIPMA00480R14-028</t>
  </si>
  <si>
    <t>RDIPMA00480R14-027</t>
  </si>
  <si>
    <t>CNB014</t>
  </si>
  <si>
    <t>RDIPMA00446</t>
  </si>
  <si>
    <t>RDIPMA00446R14</t>
  </si>
  <si>
    <t>RDIPMA00446R14-002</t>
  </si>
  <si>
    <t>CNB017</t>
  </si>
  <si>
    <t>CXbd4</t>
  </si>
  <si>
    <t>RDIPMA00446R14-010</t>
  </si>
  <si>
    <t>LVAw2</t>
  </si>
  <si>
    <t>RDIPMA00446R14-018</t>
  </si>
  <si>
    <t>RDIPMA00481</t>
  </si>
  <si>
    <t>São Lourenço</t>
  </si>
  <si>
    <t>RDIPMA00481P14</t>
  </si>
  <si>
    <t>RDIPMA00481P14-002</t>
  </si>
  <si>
    <t>RUbe+RUbd1</t>
  </si>
  <si>
    <t>RDIPMA00481P14-003</t>
  </si>
  <si>
    <t>RDIPMA00481P14-006</t>
  </si>
  <si>
    <t>RDIPMA00487P14-016</t>
  </si>
  <si>
    <t>RDIPMA00480R14-020</t>
  </si>
  <si>
    <t>CNB009</t>
  </si>
  <si>
    <t>RUbe1</t>
  </si>
  <si>
    <t>GNVIVI00569</t>
  </si>
  <si>
    <t>Santa Rita II</t>
  </si>
  <si>
    <t>GNVIVI00569P14</t>
  </si>
  <si>
    <t>GNVIVI00569P14-067</t>
  </si>
  <si>
    <t>067</t>
  </si>
  <si>
    <t>GNVIVI00569P14-068</t>
  </si>
  <si>
    <t>068</t>
  </si>
  <si>
    <t>GNVIVI00569P14-069</t>
  </si>
  <si>
    <t>RDPOPO00443P14</t>
  </si>
  <si>
    <t>RDPOPO00443P14-055</t>
  </si>
  <si>
    <t>055</t>
  </si>
  <si>
    <t>RDPOPO00443P14-061</t>
  </si>
  <si>
    <t>NEPIAL00242P14-059</t>
  </si>
  <si>
    <t>059</t>
  </si>
  <si>
    <t>RDPOPO00443P14-007</t>
  </si>
  <si>
    <t>RDPOPO00443P14-009</t>
  </si>
  <si>
    <t>RDPOPO00443P14-010</t>
  </si>
  <si>
    <t>NESBSB00125</t>
  </si>
  <si>
    <t>Catas Altas I</t>
  </si>
  <si>
    <t>NESBSB00125P06</t>
  </si>
  <si>
    <t>NESBSB00125P06-753</t>
  </si>
  <si>
    <t>753</t>
  </si>
  <si>
    <t>RDIPMA00446P07</t>
  </si>
  <si>
    <t>RDIPMA00446P07-733</t>
  </si>
  <si>
    <t>733</t>
  </si>
  <si>
    <t>RDIPMA00446P07-774</t>
  </si>
  <si>
    <t>RDIPMA00446P07-727</t>
  </si>
  <si>
    <t>727</t>
  </si>
  <si>
    <t>CNB008</t>
  </si>
  <si>
    <t>RDIPMA00446R07</t>
  </si>
  <si>
    <t>RDIPMA00446R07-770</t>
  </si>
  <si>
    <t>4,00 x 2,50</t>
  </si>
  <si>
    <t>RDIPMA00446P07-719</t>
  </si>
  <si>
    <t>719</t>
  </si>
  <si>
    <t>RDIPMA00446P07-728</t>
  </si>
  <si>
    <t>728</t>
  </si>
  <si>
    <t>RDIPMA00446P07-710</t>
  </si>
  <si>
    <t>RDIPMA00446P07-718</t>
  </si>
  <si>
    <t>NECOCA00351</t>
  </si>
  <si>
    <t>Ribeirão Grande</t>
  </si>
  <si>
    <t>NECOCA00351P07</t>
  </si>
  <si>
    <t>NECOCA00351P07-769</t>
  </si>
  <si>
    <t>RDIPMA00480P07</t>
  </si>
  <si>
    <t>RDIPMA00480P07-727</t>
  </si>
  <si>
    <t>RDIPMA00480P07-729</t>
  </si>
  <si>
    <t>CXbd5+CXbd1+LVAd1</t>
  </si>
  <si>
    <t>GNVIVI00573</t>
  </si>
  <si>
    <t>GNVIVI00573P14</t>
  </si>
  <si>
    <t>GNVIVI00573P14-014</t>
  </si>
  <si>
    <t>GNVIVI00573P14-015</t>
  </si>
  <si>
    <t>GNVIVI00573P14-016</t>
  </si>
  <si>
    <t>NEPIPC00214P14</t>
  </si>
  <si>
    <t>NEPIPC00214P14-167</t>
  </si>
  <si>
    <t>RDIPMA00446P14</t>
  </si>
  <si>
    <t>RDIPMA00446P14-028</t>
  </si>
  <si>
    <t>RDIPMA00446P14-027</t>
  </si>
  <si>
    <t>RDPOPO00443P14-015</t>
  </si>
  <si>
    <t>NEPIPC00214P14-169</t>
  </si>
  <si>
    <t>169</t>
  </si>
  <si>
    <t>NESBSB00125R14</t>
  </si>
  <si>
    <t>NESBSB00125R14-053</t>
  </si>
  <si>
    <t>053</t>
  </si>
  <si>
    <t>RDPOPO00440</t>
  </si>
  <si>
    <t>Nadir</t>
  </si>
  <si>
    <t>RDPOPO00440P05</t>
  </si>
  <si>
    <t>RDPOPO00440P05-723</t>
  </si>
  <si>
    <t>723</t>
  </si>
  <si>
    <t>RDPOPO00440P05-722</t>
  </si>
  <si>
    <t>722</t>
  </si>
  <si>
    <t>RDPOPO00440P05-728</t>
  </si>
  <si>
    <t>RDPOPO00440P05-727</t>
  </si>
  <si>
    <t>NECOCE00335</t>
  </si>
  <si>
    <t>Jatobá I</t>
  </si>
  <si>
    <t>NECOCE00335P14</t>
  </si>
  <si>
    <t>NECOCE00335P14-395</t>
  </si>
  <si>
    <t>395</t>
  </si>
  <si>
    <t>LAwf1</t>
  </si>
  <si>
    <t>NESBSB00140P14</t>
  </si>
  <si>
    <t>NESBSB00140P14-047</t>
  </si>
  <si>
    <t>NESBSB00140P14-046</t>
  </si>
  <si>
    <t>RDPOPO00443P07</t>
  </si>
  <si>
    <t>RDPOPO00443P07-703</t>
  </si>
  <si>
    <t>RDPOPO00449R98-701</t>
  </si>
  <si>
    <t>CXbd6+CXbd12</t>
  </si>
  <si>
    <t>RDPOPO00449R98-717</t>
  </si>
  <si>
    <t>RDPOPO00449R98-719</t>
  </si>
  <si>
    <t>RDPOPO00443P14-064</t>
  </si>
  <si>
    <t>064</t>
  </si>
  <si>
    <t>RDPOPO00443P14-050</t>
  </si>
  <si>
    <t>050</t>
  </si>
  <si>
    <t>NECOCE00319</t>
  </si>
  <si>
    <t>NECOCE00319R14</t>
  </si>
  <si>
    <t>NECOCE00319R14-073</t>
  </si>
  <si>
    <t>CXbd14+FFcd</t>
  </si>
  <si>
    <t>NECOCE00319R14-082</t>
  </si>
  <si>
    <t>082</t>
  </si>
  <si>
    <t>RDIPMA00480R14-007</t>
  </si>
  <si>
    <t>RDIPPD00475</t>
  </si>
  <si>
    <t>Lagoa do Jacinto</t>
  </si>
  <si>
    <t>RDIPPD00475P14</t>
  </si>
  <si>
    <t>RDIPPD00475P14-007</t>
  </si>
  <si>
    <t>GNVIVI00587</t>
  </si>
  <si>
    <t>Três Barras</t>
  </si>
  <si>
    <t>GNVIVI00587R14</t>
  </si>
  <si>
    <t>GNVIVI00587R14-001</t>
  </si>
  <si>
    <t>GNVIVI00587R14-002</t>
  </si>
  <si>
    <t>GNVIVI00587R14-007</t>
  </si>
  <si>
    <t>UM 09</t>
  </si>
  <si>
    <t>GNVIVI00587R14-008</t>
  </si>
  <si>
    <t>GNVIVI00587R14-009</t>
  </si>
  <si>
    <t>GNVIVI00587R14-010</t>
  </si>
  <si>
    <t>CNB015</t>
  </si>
  <si>
    <t>GNVIVI00587R14-011</t>
  </si>
  <si>
    <t>GNVIVI00587R14-003</t>
  </si>
  <si>
    <t>GNVIVI00587R14-004</t>
  </si>
  <si>
    <t>GNVIVI00587R14-005</t>
  </si>
  <si>
    <t>GNVIVI00587R14-006</t>
  </si>
  <si>
    <t>RDPOPO00440R14</t>
  </si>
  <si>
    <t>RDPOPO00440R14-022</t>
  </si>
  <si>
    <t>RDPOPO00440R14-023</t>
  </si>
  <si>
    <t>RDPOPO00440R14-028</t>
  </si>
  <si>
    <t>NECOCE00347</t>
  </si>
  <si>
    <t>Pedra Branca</t>
  </si>
  <si>
    <t>NECOCE00347P06</t>
  </si>
  <si>
    <t>NECOCE00347P06-783</t>
  </si>
  <si>
    <t>CXbd1+CXbd7</t>
  </si>
  <si>
    <t>GNVIVI00599P14-005</t>
  </si>
  <si>
    <t>GNVIVI00565</t>
  </si>
  <si>
    <t>Sapucaia</t>
  </si>
  <si>
    <t>GNVIVI00565P14</t>
  </si>
  <si>
    <t>GNVIVI00565P14-108</t>
  </si>
  <si>
    <t>108</t>
  </si>
  <si>
    <t>RDPOPO00449P14</t>
  </si>
  <si>
    <t>RDPOPO00449P14-002</t>
  </si>
  <si>
    <t>RDPOPO00449P14-016</t>
  </si>
  <si>
    <t>RDPOPO00449P14-019</t>
  </si>
  <si>
    <t>RDPOPO00449P14-001</t>
  </si>
  <si>
    <t>GNVIVI00573P14-003</t>
  </si>
  <si>
    <t>RDPOPO00449R98-705</t>
  </si>
  <si>
    <t>RDPOPO00449R98-715</t>
  </si>
  <si>
    <t>RDPOPO00449R98-707</t>
  </si>
  <si>
    <t>RDPOPO00449R98-720</t>
  </si>
  <si>
    <t>RDPOPO00449R98-706</t>
  </si>
  <si>
    <t>RDPOPO00449R98-716</t>
  </si>
  <si>
    <t>RDPOPO00449R98-723</t>
  </si>
  <si>
    <t>RDPOPO00449R98-704</t>
  </si>
  <si>
    <t>RDPOPO00449R98-708</t>
  </si>
  <si>
    <t>RDBOBA00903P14-005</t>
  </si>
  <si>
    <t>LAd2.1</t>
  </si>
  <si>
    <t>RDIPMA00446P14-033</t>
  </si>
  <si>
    <t>033</t>
  </si>
  <si>
    <t>RDIPMA00446P14-070</t>
  </si>
  <si>
    <t>RDPOPO00449P14-004</t>
  </si>
  <si>
    <t>RLd2</t>
  </si>
  <si>
    <t>RDPOPO00449P14-005</t>
  </si>
  <si>
    <t>RDPOPO00449P14-006</t>
  </si>
  <si>
    <t>RDPOPO00449P14-007</t>
  </si>
  <si>
    <t>NECOCE00319R14-074</t>
  </si>
  <si>
    <t>GNVIVI00565P14-112</t>
  </si>
  <si>
    <t>112</t>
  </si>
  <si>
    <t>RDPOPO00449R98-702</t>
  </si>
  <si>
    <t>GNSACR00685</t>
  </si>
  <si>
    <t>Bonsucesso</t>
  </si>
  <si>
    <t>GNSACR00685P14</t>
  </si>
  <si>
    <t>GNSACR00685P14-003</t>
  </si>
  <si>
    <t>GNSACR00685P14-004</t>
  </si>
  <si>
    <t>RDIPPD00474</t>
  </si>
  <si>
    <t>Lagoa das Piabas</t>
  </si>
  <si>
    <t>RDIPPD00474P14</t>
  </si>
  <si>
    <t>RDIPPD00474P14-012</t>
  </si>
  <si>
    <t>FXd1</t>
  </si>
  <si>
    <t>RDIPPD00474P14-039</t>
  </si>
  <si>
    <t>GNSAPE00644</t>
  </si>
  <si>
    <t>Penhora II</t>
  </si>
  <si>
    <t>GNSAPE00644R14</t>
  </si>
  <si>
    <t>GNSAPE00644R14-012</t>
  </si>
  <si>
    <t>CXbd7+FFcd+AR</t>
  </si>
  <si>
    <t>GNSAPE00644R14-007</t>
  </si>
  <si>
    <t>GNSAPE00644R14-010</t>
  </si>
  <si>
    <t>GNSAPE00644R14-005</t>
  </si>
  <si>
    <t>GNSAPE00644R14-008</t>
  </si>
  <si>
    <t>GNSAPE00644R14-001</t>
  </si>
  <si>
    <t>GNSAPE00644R14-009</t>
  </si>
  <si>
    <t>NECOCE00319P14</t>
  </si>
  <si>
    <t>NECOCE00319P14-079</t>
  </si>
  <si>
    <t>079</t>
  </si>
  <si>
    <t>NECOCE00319P14-080</t>
  </si>
  <si>
    <t>080</t>
  </si>
  <si>
    <t>CXbd14</t>
  </si>
  <si>
    <t>GNSAPE00644P07</t>
  </si>
  <si>
    <t>GNSAPE00644P07-705</t>
  </si>
  <si>
    <t>GNSAPE00644P07-707</t>
  </si>
  <si>
    <t>GNSAPE00644P07-708</t>
  </si>
  <si>
    <t>GNSAPE00644P07-709</t>
  </si>
  <si>
    <t>GNSAPE00644P07-710</t>
  </si>
  <si>
    <t>GNSAPE00644P07-712</t>
  </si>
  <si>
    <t>NECOCE00232</t>
  </si>
  <si>
    <t>Morro do São Pedro</t>
  </si>
  <si>
    <t>NECOCE00232R94</t>
  </si>
  <si>
    <t>NECOCE00232R94-715</t>
  </si>
  <si>
    <t>NECOCE00232P08</t>
  </si>
  <si>
    <t>NECOCE00232P08-719</t>
  </si>
  <si>
    <t>NECOCE00232P08-718</t>
  </si>
  <si>
    <t>NECOCE00252</t>
  </si>
  <si>
    <t>Tijuqueiro</t>
  </si>
  <si>
    <t>NECOCE00252P07</t>
  </si>
  <si>
    <t>NECOCE00252P07-708</t>
  </si>
  <si>
    <t>LVAd2+CXbd5</t>
  </si>
  <si>
    <t>NECOCE00252P06</t>
  </si>
  <si>
    <t>NECOCE00252P06-710</t>
  </si>
  <si>
    <t>LAd2</t>
  </si>
  <si>
    <t>NECOCE00252P06-701</t>
  </si>
  <si>
    <t>NECOCE00252P07-706</t>
  </si>
  <si>
    <t>NECOCE00252P07-709</t>
  </si>
  <si>
    <t>NECOCE00252P06-702</t>
  </si>
  <si>
    <t>NECOCE00252P06-707</t>
  </si>
  <si>
    <t>NECOCE00252P07-705</t>
  </si>
  <si>
    <t>NECOCE00319P07</t>
  </si>
  <si>
    <t>NECOCE00319P07-774</t>
  </si>
  <si>
    <t>NECOCE00319P07-773</t>
  </si>
  <si>
    <t>773</t>
  </si>
  <si>
    <t>NECOCE00319P07-780</t>
  </si>
  <si>
    <t>NECOCE00319P07-782</t>
  </si>
  <si>
    <t>NECOCE00319P07-779</t>
  </si>
  <si>
    <t>779</t>
  </si>
  <si>
    <t>NECOCE00346P92</t>
  </si>
  <si>
    <t>NECOCE00346P92-723</t>
  </si>
  <si>
    <t>GNVIVI00599P14-008</t>
  </si>
  <si>
    <t>NECOCA00361P07</t>
  </si>
  <si>
    <t>NECOCA00361P07-724</t>
  </si>
  <si>
    <t>724</t>
  </si>
  <si>
    <t>NECOCA00361P07-726</t>
  </si>
  <si>
    <t>NECOCE00340</t>
  </si>
  <si>
    <t>Mirante</t>
  </si>
  <si>
    <t>NECOCE00340P05</t>
  </si>
  <si>
    <t>NECOCE00340P05-738</t>
  </si>
  <si>
    <t>CXbd10+CXbd14</t>
  </si>
  <si>
    <t>NECOCE00340P05-731</t>
  </si>
  <si>
    <t>NECOCE00340P03</t>
  </si>
  <si>
    <t>NECOCE00340P03-774</t>
  </si>
  <si>
    <t>NECOCE00340P06</t>
  </si>
  <si>
    <t>NECOCE00340P06-736</t>
  </si>
  <si>
    <t>NECOCE00340P06-733</t>
  </si>
  <si>
    <t>NECOCE00340P03-702</t>
  </si>
  <si>
    <t>GNVIVI00548</t>
  </si>
  <si>
    <t>Nascimento</t>
  </si>
  <si>
    <t>GNVIVI00548P14</t>
  </si>
  <si>
    <t>GNVIVI00548P14-009</t>
  </si>
  <si>
    <t>GNVIVI00548P14-010</t>
  </si>
  <si>
    <t>GNVIVI00548P14-011</t>
  </si>
  <si>
    <t>NEPIAL00259</t>
  </si>
  <si>
    <t>Alemãozinho</t>
  </si>
  <si>
    <t>NEPIAL00259P15</t>
  </si>
  <si>
    <t>NEPIAL00259P15-004</t>
  </si>
  <si>
    <t>RDIPMA00446P15</t>
  </si>
  <si>
    <t>RDIPMA00446P15-019</t>
  </si>
  <si>
    <t>RDBOBA00432P15</t>
  </si>
  <si>
    <t>RDBOBA00432P15-048</t>
  </si>
  <si>
    <t>RDIPMA00446P15-074</t>
  </si>
  <si>
    <t>RDBOBA00453</t>
  </si>
  <si>
    <t>Tamanduá</t>
  </si>
  <si>
    <t>RDBOBA00453R15</t>
  </si>
  <si>
    <t>RDBOBA00453R15-289</t>
  </si>
  <si>
    <t>289</t>
  </si>
  <si>
    <t>RDBOBA00453P15</t>
  </si>
  <si>
    <t>RDBOBA00453P15-351</t>
  </si>
  <si>
    <t>351</t>
  </si>
  <si>
    <t>RDBOBA00453P15-323</t>
  </si>
  <si>
    <t>323</t>
  </si>
  <si>
    <t>RDPOPO00449P15</t>
  </si>
  <si>
    <t>RDPOPO00449P15-008</t>
  </si>
  <si>
    <t>RDPOPO00449P15-017</t>
  </si>
  <si>
    <t>NEPIPC00238P15</t>
  </si>
  <si>
    <t>NEPIPC00238P15-006</t>
  </si>
  <si>
    <t>RDIPMA00446P15-071</t>
  </si>
  <si>
    <t>RDIPMA00446P15-041</t>
  </si>
  <si>
    <t>NEPIAL00259P15-001</t>
  </si>
  <si>
    <t>NEPIAL00259P15-002</t>
  </si>
  <si>
    <t>NEPIAL00259P15-003</t>
  </si>
  <si>
    <t>RDIPMA00480P15</t>
  </si>
  <si>
    <t>RDIPMA00480P15-029</t>
  </si>
  <si>
    <t>029</t>
  </si>
  <si>
    <t>RDIPMA00480P15-001</t>
  </si>
  <si>
    <t>RDIPMA00446P15-051</t>
  </si>
  <si>
    <t>051</t>
  </si>
  <si>
    <t>RDBOBA00424</t>
  </si>
  <si>
    <t>Boa Vista IV</t>
  </si>
  <si>
    <t>RDBOBA00424P15</t>
  </si>
  <si>
    <t>RDBOBA00424P15-045</t>
  </si>
  <si>
    <t>NEPIPC00238P15-032</t>
  </si>
  <si>
    <t>032</t>
  </si>
  <si>
    <t>NEPIPC00238P15-030</t>
  </si>
  <si>
    <t>030</t>
  </si>
  <si>
    <t>CNB031</t>
  </si>
  <si>
    <t>RDIPMA00480P15-006</t>
  </si>
  <si>
    <t>RDIPMA00480P15-019</t>
  </si>
  <si>
    <t>RDIPMA00480P15-009</t>
  </si>
  <si>
    <t>NEPIPC00238P15-011</t>
  </si>
  <si>
    <t>RDBOBA00424P15-034</t>
  </si>
  <si>
    <t>034</t>
  </si>
  <si>
    <t>CNB032</t>
  </si>
  <si>
    <t>LVAd1+LVAw2</t>
  </si>
  <si>
    <t>RDBOBA00424P15-026</t>
  </si>
  <si>
    <t>RDBOBA00424P15-044</t>
  </si>
  <si>
    <t>RDBOBA00424P15-050</t>
  </si>
  <si>
    <t>RDBOBA00424P15-001</t>
  </si>
  <si>
    <t>RDBOBA00424P15-042</t>
  </si>
  <si>
    <t>042</t>
  </si>
  <si>
    <t>RDBOBA00424P15-040</t>
  </si>
  <si>
    <t>RDBOBA00424P15-035</t>
  </si>
  <si>
    <t>035</t>
  </si>
  <si>
    <t>RDBOBA00424P15-029</t>
  </si>
  <si>
    <t>RDBOBA00424P15-003</t>
  </si>
  <si>
    <t>RDBOBA00424P15-032</t>
  </si>
  <si>
    <t>LVd1+LVAw2</t>
  </si>
  <si>
    <t>RDBOBA00424P15-020</t>
  </si>
  <si>
    <t>NEPIPC00238P15-013</t>
  </si>
  <si>
    <t>GNVIVI00598</t>
  </si>
  <si>
    <t>Ribeirão do Bugre</t>
  </si>
  <si>
    <t>GNVIVI00598P15</t>
  </si>
  <si>
    <t>GNVIVI00598P15-001</t>
  </si>
  <si>
    <t>RDIPMA00480P15-016</t>
  </si>
  <si>
    <t>NEPIPC00214P15</t>
  </si>
  <si>
    <t>NEPIPC00214P15-171</t>
  </si>
  <si>
    <t>171</t>
  </si>
  <si>
    <t>NECOCE00232R15</t>
  </si>
  <si>
    <t>NECOCE00232R15-019</t>
  </si>
  <si>
    <t>NEPIAL00258</t>
  </si>
  <si>
    <t>Alemão</t>
  </si>
  <si>
    <t>NEPIAL00258P15</t>
  </si>
  <si>
    <t>NEPIAL00258P15-002</t>
  </si>
  <si>
    <t>NEPIAL00258P15-001</t>
  </si>
  <si>
    <t>RDIPPD00471R15</t>
  </si>
  <si>
    <t>RDIPPD00471R15-022</t>
  </si>
  <si>
    <t>NEPIAL00258P15-003</t>
  </si>
  <si>
    <t>NEPIAL00256</t>
  </si>
  <si>
    <t>Cachoeira Santa Maria</t>
  </si>
  <si>
    <t>NEPIAL00256P15</t>
  </si>
  <si>
    <t>NEPIAL00256P15-001</t>
  </si>
  <si>
    <t>NEPIAL00256P15-002</t>
  </si>
  <si>
    <t>NEPIAL00257</t>
  </si>
  <si>
    <t>Córrego Campinas</t>
  </si>
  <si>
    <t>NEPIAL00257P15</t>
  </si>
  <si>
    <t>NEPIAL00257P15-001</t>
  </si>
  <si>
    <t>NEPIAL00260</t>
  </si>
  <si>
    <t>Córrego do Caboclo</t>
  </si>
  <si>
    <t>NEPIAL00260P15</t>
  </si>
  <si>
    <t>NEPIAL00260P15-001</t>
  </si>
  <si>
    <t>NEPIAL00260P15-002</t>
  </si>
  <si>
    <t>NEPIAL00260P15-003</t>
  </si>
  <si>
    <t>NEPIAL00260P15-004</t>
  </si>
  <si>
    <t>RDBOBA00497</t>
  </si>
  <si>
    <t>Viturino</t>
  </si>
  <si>
    <t>RDBOBA00497P15</t>
  </si>
  <si>
    <t>RDBOBA00497P15-004</t>
  </si>
  <si>
    <t>NECOCE00232P15</t>
  </si>
  <si>
    <t>NECOCE00232P15-017</t>
  </si>
  <si>
    <t>RDIPPD00476</t>
  </si>
  <si>
    <t>Lagoa Redonda</t>
  </si>
  <si>
    <t>RDIPPD00476P15</t>
  </si>
  <si>
    <t>RDIPPD00476P15-007</t>
  </si>
  <si>
    <t>RDIPPD00476P15-002</t>
  </si>
  <si>
    <t>RUbd1</t>
  </si>
  <si>
    <t>RDIPPD00476P15-001</t>
  </si>
  <si>
    <t>RDBOBA00405</t>
  </si>
  <si>
    <t>Bagre</t>
  </si>
  <si>
    <t>RDBOBA00405P15</t>
  </si>
  <si>
    <t>RDBOBA00405P15-011</t>
  </si>
  <si>
    <t>RDBOBA00405P15-007</t>
  </si>
  <si>
    <t>RDBOBA00405P15-014</t>
  </si>
  <si>
    <t>NEPIPC00212</t>
  </si>
  <si>
    <t>Capoeirana</t>
  </si>
  <si>
    <t>NEPIPC00212R15</t>
  </si>
  <si>
    <t>NEPIPC00212R15-046</t>
  </si>
  <si>
    <t>RDBOBA00424P15-052</t>
  </si>
  <si>
    <t>052</t>
  </si>
  <si>
    <t>RDBOBA00424P15-010</t>
  </si>
  <si>
    <t>RDBOBA00424P15-007</t>
  </si>
  <si>
    <t>NEPIIT00234P15</t>
  </si>
  <si>
    <t>NEPIIT00234P15-014</t>
  </si>
  <si>
    <t>NEPIIT00234P15-012</t>
  </si>
  <si>
    <t>NEPIIT00234P15-016</t>
  </si>
  <si>
    <t>NECOCE00232P15-015</t>
  </si>
  <si>
    <t>NECOCE00232P15-016</t>
  </si>
  <si>
    <t>NECOCE00252P15</t>
  </si>
  <si>
    <t>NECOCE00252P15-005</t>
  </si>
  <si>
    <t>NECOCE00252P15-002</t>
  </si>
  <si>
    <t>NECOCE00252P15-006</t>
  </si>
  <si>
    <t>NECOCE00252P15-008</t>
  </si>
  <si>
    <t>RDBOBA00424P15-025</t>
  </si>
  <si>
    <t>RDIPPD00475R15</t>
  </si>
  <si>
    <t>RDIPPD00475R15-024</t>
  </si>
  <si>
    <t>RDIPPD00475R15-015</t>
  </si>
  <si>
    <t>RDIPPD00475R15-022</t>
  </si>
  <si>
    <t>GNSACR00682</t>
  </si>
  <si>
    <t>Córrego do Itimirim I</t>
  </si>
  <si>
    <t>GNSACR00682P15</t>
  </si>
  <si>
    <t>GNSACR00682P15-001</t>
  </si>
  <si>
    <t>GNSACR00681</t>
  </si>
  <si>
    <t>Córrego do Itimirim II</t>
  </si>
  <si>
    <t>GNSACR00681P15</t>
  </si>
  <si>
    <t>GNSACR00681P15-001</t>
  </si>
  <si>
    <t>GNSACR00680</t>
  </si>
  <si>
    <t>Córrego do Itimirim III</t>
  </si>
  <si>
    <t>GNSACR00680P15</t>
  </si>
  <si>
    <t>GNSACR00680P15-001</t>
  </si>
  <si>
    <t>GNVIVI00905</t>
  </si>
  <si>
    <t>Escadinha</t>
  </si>
  <si>
    <t>GNVIVI00905P15</t>
  </si>
  <si>
    <t>GNVIVI00905P15-006</t>
  </si>
  <si>
    <t>GNVIVI00905P15-003</t>
  </si>
  <si>
    <t>GNVIVI00905P15-010</t>
  </si>
  <si>
    <t>NECOCE00335P15</t>
  </si>
  <si>
    <t>NECOCE00335P15-019</t>
  </si>
  <si>
    <t>NEPIAL00253P15</t>
  </si>
  <si>
    <t>NEPIAL00253P15-080</t>
  </si>
  <si>
    <t>NECOCA00361P15</t>
  </si>
  <si>
    <t>NECOCA00361P15-024</t>
  </si>
  <si>
    <t>NECOCA00361P15-026</t>
  </si>
  <si>
    <t>NECOCA00361P15-025</t>
  </si>
  <si>
    <t>RDIPPD00471P15</t>
  </si>
  <si>
    <t>RDIPPD00471P15-028</t>
  </si>
  <si>
    <t>NECOCE00303</t>
  </si>
  <si>
    <t>Arrastão</t>
  </si>
  <si>
    <t>NECOCE00303P12</t>
  </si>
  <si>
    <t>NECOCE00303P12-001</t>
  </si>
  <si>
    <t>CNB028</t>
  </si>
  <si>
    <t>CXbd10+CXbd7</t>
  </si>
  <si>
    <t>NECOCE00303P12-002</t>
  </si>
  <si>
    <t>CNB027</t>
  </si>
  <si>
    <t>LVAw6</t>
  </si>
  <si>
    <t>NECOCE00305</t>
  </si>
  <si>
    <t>Barbosão I</t>
  </si>
  <si>
    <t>NECOCE00305P12</t>
  </si>
  <si>
    <t>NECOCE00305P12-001</t>
  </si>
  <si>
    <t>RDIPPD00471P15-029</t>
  </si>
  <si>
    <t>GNSACR00615</t>
  </si>
  <si>
    <t>Candeias</t>
  </si>
  <si>
    <t>GNSACR00615P12</t>
  </si>
  <si>
    <t>GNSACR00615P12-003</t>
  </si>
  <si>
    <t>CXbd1+FFcd</t>
  </si>
  <si>
    <t>NEPIAL00242P13-001</t>
  </si>
  <si>
    <t>NEPIAL00242P13-002</t>
  </si>
  <si>
    <t>NEPIAL00242P13-004</t>
  </si>
  <si>
    <t>CNB025</t>
  </si>
  <si>
    <t>GNVIVI00534</t>
  </si>
  <si>
    <t>Godinho</t>
  </si>
  <si>
    <t>GNVIVI00534P12</t>
  </si>
  <si>
    <t>GNVIVI00534P12-062</t>
  </si>
  <si>
    <t>062</t>
  </si>
  <si>
    <t>RDIPPD00475R15-012</t>
  </si>
  <si>
    <t>RDIPPD00471P15-019</t>
  </si>
  <si>
    <t>LVd1+LVAd1</t>
  </si>
  <si>
    <t>RDIPPD00471R15-001</t>
  </si>
  <si>
    <t>RUbd3+Rube</t>
  </si>
  <si>
    <t>RDIPPD00471P15-015</t>
  </si>
  <si>
    <t>NECOCE00308</t>
  </si>
  <si>
    <t>Barbosão IV</t>
  </si>
  <si>
    <t>NECOCE00308P15</t>
  </si>
  <si>
    <t>NECOCE00308P15-020</t>
  </si>
  <si>
    <t>GNVIVI00589</t>
  </si>
  <si>
    <t>Bidias</t>
  </si>
  <si>
    <t>GNVIVI00589R15</t>
  </si>
  <si>
    <t>GNVIVI00589R15-003</t>
  </si>
  <si>
    <t>GNVIVI00589R15-002</t>
  </si>
  <si>
    <t>RDIPPD00471P15-012</t>
  </si>
  <si>
    <t>NECOCE00335P15-061</t>
  </si>
  <si>
    <t>RDIPPD00471P15-021</t>
  </si>
  <si>
    <t>RUbd2</t>
  </si>
  <si>
    <t>RDIPPD00471P15-032</t>
  </si>
  <si>
    <t>RDIPPD00475P15</t>
  </si>
  <si>
    <t>RDIPPD00475P15-027</t>
  </si>
  <si>
    <t>RDIPPD00475P15-021</t>
  </si>
  <si>
    <t>RDIPPD00475P15-025</t>
  </si>
  <si>
    <t>GNVIVI00589P08</t>
  </si>
  <si>
    <t>GNVIVI00589P08-703</t>
  </si>
  <si>
    <t>RDIPPD00475P15-017</t>
  </si>
  <si>
    <t>RDIPPD00475P15-013</t>
  </si>
  <si>
    <t>RDIPPD00471R15-044</t>
  </si>
  <si>
    <t>RDBOBA00497P15-005</t>
  </si>
  <si>
    <t>RDBOBA00420P15</t>
  </si>
  <si>
    <t>RDBOBA00420P15-004</t>
  </si>
  <si>
    <t>RDBOBA00420P15-006</t>
  </si>
  <si>
    <t>RDBOBA00420P15-001</t>
  </si>
  <si>
    <t>GNVIVI00589R15-005</t>
  </si>
  <si>
    <t>GNVIVI00589R15-006</t>
  </si>
  <si>
    <t>GNVIVI00589R15-007</t>
  </si>
  <si>
    <t>GNVIVI00589R15-004</t>
  </si>
  <si>
    <t>GNVIVI00598P15-003</t>
  </si>
  <si>
    <t>GNVIVI00598P15-004</t>
  </si>
  <si>
    <t>GNVIVI00598P15-006</t>
  </si>
  <si>
    <t>NECOCE00308P15-019</t>
  </si>
  <si>
    <t>CXbd14+RLd1</t>
  </si>
  <si>
    <t>NECOCA00361P15-021</t>
  </si>
  <si>
    <t>RDIPPD00475R15-009</t>
  </si>
  <si>
    <t>GNVIVI00588</t>
  </si>
  <si>
    <t>Lorena</t>
  </si>
  <si>
    <t>GNVIVI00588P15</t>
  </si>
  <si>
    <t>GNVIVI00588P15-001</t>
  </si>
  <si>
    <t>GNVIVI00592</t>
  </si>
  <si>
    <t>Córrego São Pedro</t>
  </si>
  <si>
    <t>GNVIVI00592R15</t>
  </si>
  <si>
    <t>GNVIVI00592R15-001</t>
  </si>
  <si>
    <t>NEPIPC00225</t>
  </si>
  <si>
    <t>Liberdade</t>
  </si>
  <si>
    <t>NEPIPC00225R89</t>
  </si>
  <si>
    <t>NEPIPC00225R89-172</t>
  </si>
  <si>
    <t>172</t>
  </si>
  <si>
    <t>NEPIPC00225P06</t>
  </si>
  <si>
    <t>NEPIPC00225P06-173</t>
  </si>
  <si>
    <t>173</t>
  </si>
  <si>
    <t>CXbd10+CXbd19</t>
  </si>
  <si>
    <t>GNSACR00682P15-002</t>
  </si>
  <si>
    <t>GNSACR00682P15-003</t>
  </si>
  <si>
    <t>GNSACR00682P15-004</t>
  </si>
  <si>
    <t>GNSACR00682P15-005</t>
  </si>
  <si>
    <t>GNSACR00682P15-006</t>
  </si>
  <si>
    <t>GNSACR00682P15-007</t>
  </si>
  <si>
    <t>NECOCE00308P15-017</t>
  </si>
  <si>
    <t>NECOCE00308P15-014</t>
  </si>
  <si>
    <t>NECOCE00308P15-015</t>
  </si>
  <si>
    <t>NECOCA00361P07-721</t>
  </si>
  <si>
    <t>721</t>
  </si>
  <si>
    <t>NECOCE00308R07</t>
  </si>
  <si>
    <t>NECOCE00308R07-714</t>
  </si>
  <si>
    <t>434C84</t>
  </si>
  <si>
    <t>NECOCA00323</t>
  </si>
  <si>
    <t>Cubas</t>
  </si>
  <si>
    <t>NECOCA00323P15</t>
  </si>
  <si>
    <t>NECOCA00323P15-029</t>
  </si>
  <si>
    <t>LAw6</t>
  </si>
  <si>
    <t>RDIPPD00471P15-010</t>
  </si>
  <si>
    <t>RDIPPD00471P15-011</t>
  </si>
  <si>
    <t>NECOCA00323P06</t>
  </si>
  <si>
    <t>NECOCA00323P06-729</t>
  </si>
  <si>
    <t>NECOCA00323P06-730</t>
  </si>
  <si>
    <t>NECOCA00323P06-731</t>
  </si>
  <si>
    <t>LVAw6+LAw6</t>
  </si>
  <si>
    <t>NECOCA00323P15-031</t>
  </si>
  <si>
    <t>031</t>
  </si>
  <si>
    <t>NECOCA00361P15-019</t>
  </si>
  <si>
    <t>GNVIVI00577</t>
  </si>
  <si>
    <t>Fazenda Fábrica</t>
  </si>
  <si>
    <t>PARR</t>
  </si>
  <si>
    <t>GNVIVI00577R15</t>
  </si>
  <si>
    <t>GNVIVI00577R15-007</t>
  </si>
  <si>
    <t>GNVIVI00577R15-005</t>
  </si>
  <si>
    <t>GNVIVI00577R15-002</t>
  </si>
  <si>
    <t>GNVIVI00592R15-003</t>
  </si>
  <si>
    <t>GNVIVI00592R15-004</t>
  </si>
  <si>
    <t>NEPIPC00225P06-701</t>
  </si>
  <si>
    <t>CXbd19+RRd2</t>
  </si>
  <si>
    <t>NEPIPC00225R89-771</t>
  </si>
  <si>
    <t>771</t>
  </si>
  <si>
    <t>NEPIPC00225P06-799</t>
  </si>
  <si>
    <t>799</t>
  </si>
  <si>
    <t>GNVIVI00577R15-004</t>
  </si>
  <si>
    <t>GNVIVI00577R15-006</t>
  </si>
  <si>
    <t>GNVIVI00577R15-001</t>
  </si>
  <si>
    <t>NEPIPC00225R15</t>
  </si>
  <si>
    <t>NEPIPC00225R15-099</t>
  </si>
  <si>
    <t>GNSACR00680P15-003</t>
  </si>
  <si>
    <t>GNSACR00680P15-004</t>
  </si>
  <si>
    <t>GNSACR00680P15-005</t>
  </si>
  <si>
    <t>RDIPPD00471P15-013</t>
  </si>
  <si>
    <t>RDIPPD00471P15-031</t>
  </si>
  <si>
    <t>RDIPPD00471P15-017</t>
  </si>
  <si>
    <t>GNVIVI00596</t>
  </si>
  <si>
    <t>Vida Nova</t>
  </si>
  <si>
    <t>GNVIVI00596P15</t>
  </si>
  <si>
    <t>GNVIVI00596P15-001</t>
  </si>
  <si>
    <t>GNVIVI00592R15-005</t>
  </si>
  <si>
    <t>GNVIVI00577R15-003</t>
  </si>
  <si>
    <t>NESBSB00141</t>
  </si>
  <si>
    <t>Gongo Soco</t>
  </si>
  <si>
    <t>NESBSB00141R15</t>
  </si>
  <si>
    <t>NESBSB00141R15-011</t>
  </si>
  <si>
    <t>NESBSB00141R15-010</t>
  </si>
  <si>
    <t>NESBSB00141P15</t>
  </si>
  <si>
    <t>NESBSB00141P15-012</t>
  </si>
  <si>
    <t>NESBSB00141R15-014</t>
  </si>
  <si>
    <t>NESBSB00141P15-002</t>
  </si>
  <si>
    <t>GNSACR00681P15-002</t>
  </si>
  <si>
    <t>GNSACR00681P15-003</t>
  </si>
  <si>
    <t>GNSACR00681P15-004</t>
  </si>
  <si>
    <t>GNSACR00681P15-005</t>
  </si>
  <si>
    <t>GNSACR00681P15-006</t>
  </si>
  <si>
    <t>GNSACR00681P15-007</t>
  </si>
  <si>
    <t>GNVIVI00593</t>
  </si>
  <si>
    <t>Nossa Senhora da Penha</t>
  </si>
  <si>
    <t>GNVIVI00593R15</t>
  </si>
  <si>
    <t>GNVIVI00593R15-003</t>
  </si>
  <si>
    <t>RDPOPO00449R98-703</t>
  </si>
  <si>
    <t>RDPOPO00449R98-711</t>
  </si>
  <si>
    <t>RDPOPO00449R98-712</t>
  </si>
  <si>
    <t>RDPOPO00449R98-713</t>
  </si>
  <si>
    <t>RDPOPO00449R98-714</t>
  </si>
  <si>
    <t>RDPOPO00449R98-718</t>
  </si>
  <si>
    <t>GNVIVI00596P15-002</t>
  </si>
  <si>
    <t>NESBSB00141R15-013</t>
  </si>
  <si>
    <t>CXbd16+RLd2</t>
  </si>
  <si>
    <t>NESBSB00141R15-015</t>
  </si>
  <si>
    <t>CXbd16</t>
  </si>
  <si>
    <t>NESBSB00141P15-018</t>
  </si>
  <si>
    <t>NESBSB00141P15-017</t>
  </si>
  <si>
    <t>RDIPPD00475P15-023</t>
  </si>
  <si>
    <t>GNVIVI00593R15-002</t>
  </si>
  <si>
    <t>GNVIVI00593P15</t>
  </si>
  <si>
    <t>GNVIVI00593P15-001</t>
  </si>
  <si>
    <t>NECOCA00328R00-707</t>
  </si>
  <si>
    <t>NESBSB00189</t>
  </si>
  <si>
    <t>Serra do Gongo</t>
  </si>
  <si>
    <t>NESBSB00189R15</t>
  </si>
  <si>
    <t>NESBSB00189R15-005</t>
  </si>
  <si>
    <t>NESBSB00189R15-020</t>
  </si>
  <si>
    <t>3,00 x 2,80</t>
  </si>
  <si>
    <t>NESBSB00189R15-004</t>
  </si>
  <si>
    <t>NESBSB00189P15</t>
  </si>
  <si>
    <t>NESBSB00189P15-010</t>
  </si>
  <si>
    <t>NESBSB00189P15-009</t>
  </si>
  <si>
    <t>NECOCE00340P06-710</t>
  </si>
  <si>
    <t>NECOCE00340P07</t>
  </si>
  <si>
    <t>NECOCE00340P07-709</t>
  </si>
  <si>
    <t>NECOCE00345P15</t>
  </si>
  <si>
    <t>NECOCE00345P15-009</t>
  </si>
  <si>
    <t>NECOCE00345P15-010</t>
  </si>
  <si>
    <t>NECOCE00345P15-011</t>
  </si>
  <si>
    <t>NECOCE00345P15-012</t>
  </si>
  <si>
    <t>NECOCE00345P15-013</t>
  </si>
  <si>
    <t>NECOCE00345P15-014</t>
  </si>
  <si>
    <t>NECOCE00345P15-015</t>
  </si>
  <si>
    <t>NESBSB00189P15-012</t>
  </si>
  <si>
    <t>NEPIAL00253P16</t>
  </si>
  <si>
    <t>NEPIAL00253P16-079</t>
  </si>
  <si>
    <t>NEPIAL00253P16-081</t>
  </si>
  <si>
    <t>081</t>
  </si>
  <si>
    <t>NEPIAL00253P16-082</t>
  </si>
  <si>
    <t>NEPIPC00225P16</t>
  </si>
  <si>
    <t>NEPIPC00225P16-112</t>
  </si>
  <si>
    <t>NEPIPC00225P16-166</t>
  </si>
  <si>
    <t>166</t>
  </si>
  <si>
    <t>NEPIPC00225P16-171</t>
  </si>
  <si>
    <t>NECOCA00309</t>
  </si>
  <si>
    <t>Barra Grande</t>
  </si>
  <si>
    <t>NECOCA00309P09</t>
  </si>
  <si>
    <t>NECOCA00309P09-708</t>
  </si>
  <si>
    <t>NECOCA00309P08</t>
  </si>
  <si>
    <t>NECOCA00309P08-709</t>
  </si>
  <si>
    <t>NECOCA00309P08-710</t>
  </si>
  <si>
    <t>NECOCA00309P08-712</t>
  </si>
  <si>
    <t>NESBSB00189R16</t>
  </si>
  <si>
    <t>NESBSB00189R16-003</t>
  </si>
  <si>
    <t>RDPOPO00444</t>
  </si>
  <si>
    <t>Renascença</t>
  </si>
  <si>
    <t>RDPOPO00444P16</t>
  </si>
  <si>
    <t>RDPOPO00444P16-022</t>
  </si>
  <si>
    <t>NEPIIT00224</t>
  </si>
  <si>
    <t>J. Pereira</t>
  </si>
  <si>
    <t>NEPIIT00224P16</t>
  </si>
  <si>
    <t>NEPIIT00224P16-001</t>
  </si>
  <si>
    <t>CXbd20+CXbd21+CXbd1</t>
  </si>
  <si>
    <t>NESBSB00189P16</t>
  </si>
  <si>
    <t>NESBSB00189P16-001</t>
  </si>
  <si>
    <t>NESBSB00189P16-015</t>
  </si>
  <si>
    <t>NESBSB00189P16-016</t>
  </si>
  <si>
    <t>NESBSB00189R16-013</t>
  </si>
  <si>
    <t>NESBSB00189P16-002</t>
  </si>
  <si>
    <t>RDIPMA00489</t>
  </si>
  <si>
    <t>Lagoa Silvana</t>
  </si>
  <si>
    <t>RDIPMA00489P16</t>
  </si>
  <si>
    <t>RDIPMA00489P16-024</t>
  </si>
  <si>
    <t>RDIPPD00475P16</t>
  </si>
  <si>
    <t>RDIPPD00475P16-016</t>
  </si>
  <si>
    <t>RDIPPD00475P16-020</t>
  </si>
  <si>
    <t>RDIPPD00475P16-026</t>
  </si>
  <si>
    <t>RDBOBA00496</t>
  </si>
  <si>
    <t>Serraria</t>
  </si>
  <si>
    <t>RDBOBA00496P16</t>
  </si>
  <si>
    <t>RDBOBA00496P16-003</t>
  </si>
  <si>
    <t>RDBOBA00496P16-004</t>
  </si>
  <si>
    <t>RDBOBA00496P16-005</t>
  </si>
  <si>
    <t>RDBOBA00496P16-006</t>
  </si>
  <si>
    <t>RDBOBA00496P16-007</t>
  </si>
  <si>
    <t>RDBOBA00496P16-008</t>
  </si>
  <si>
    <t>CNB033</t>
  </si>
  <si>
    <t>RDBOBA00496P16-009</t>
  </si>
  <si>
    <t>NESBSB00189P16-014</t>
  </si>
  <si>
    <t>NECOCA00309R16</t>
  </si>
  <si>
    <t>NECOCA00309R16-009</t>
  </si>
  <si>
    <t>NECOCA00309R16-010</t>
  </si>
  <si>
    <t>NECOCA00309R16-014</t>
  </si>
  <si>
    <t>GNSAPE00663</t>
  </si>
  <si>
    <t>Três Morros</t>
  </si>
  <si>
    <t>GNSAPE00663P16</t>
  </si>
  <si>
    <t>GNSAPE00663P16-034</t>
  </si>
  <si>
    <t>NESBSB00189P16-006</t>
  </si>
  <si>
    <t>RDIPPD00477P16</t>
  </si>
  <si>
    <t>RDIPPD00477P16-027</t>
  </si>
  <si>
    <t>NESBSB00135</t>
  </si>
  <si>
    <t>Favas</t>
  </si>
  <si>
    <t>NESBSB00135P16</t>
  </si>
  <si>
    <t>NESBSB00135P16-001</t>
  </si>
  <si>
    <t>NESBSB00135P16-002</t>
  </si>
  <si>
    <t>RDIPPD00477P16-028</t>
  </si>
  <si>
    <t>RDIPPD00477P16-015</t>
  </si>
  <si>
    <t>LAd5</t>
  </si>
  <si>
    <t>NECOCA00309R16-012</t>
  </si>
  <si>
    <t>NECOCA00309R16-011</t>
  </si>
  <si>
    <t>NECOCA00325</t>
  </si>
  <si>
    <t>Cumeeira</t>
  </si>
  <si>
    <t>NECOCA00325P16</t>
  </si>
  <si>
    <t>NECOCA00325P16-114</t>
  </si>
  <si>
    <t>114</t>
  </si>
  <si>
    <t>NECOCA00325R16</t>
  </si>
  <si>
    <t>NECOCA00325R16-124</t>
  </si>
  <si>
    <t>124</t>
  </si>
  <si>
    <t>RDIPPD00475P16-001</t>
  </si>
  <si>
    <t>NECOCA00325R16-115</t>
  </si>
  <si>
    <t>115</t>
  </si>
  <si>
    <t>NECOCA00325P16-113</t>
  </si>
  <si>
    <t>113</t>
  </si>
  <si>
    <t>RDIPPD00477P16-010</t>
  </si>
  <si>
    <t>RDIPPD00477R16</t>
  </si>
  <si>
    <t>RDIPPD00477R16-005</t>
  </si>
  <si>
    <t>2,50 x 3,00</t>
  </si>
  <si>
    <t>NESBSB00189P16-007</t>
  </si>
  <si>
    <t>RDIPPD00477P16-008</t>
  </si>
  <si>
    <t>NECOCA00325R16-108</t>
  </si>
  <si>
    <t>RDIPPD00477P16-004</t>
  </si>
  <si>
    <t>RDIPPD00477P16-003</t>
  </si>
  <si>
    <t>RDIPPD00477P16-001</t>
  </si>
  <si>
    <t>NECOCA00325R16-122</t>
  </si>
  <si>
    <t>122</t>
  </si>
  <si>
    <t>NECOCA00325R16-126</t>
  </si>
  <si>
    <t>126</t>
  </si>
  <si>
    <t>NECOCA00325R16-127</t>
  </si>
  <si>
    <t>127</t>
  </si>
  <si>
    <t>NESBSB00189R16-008</t>
  </si>
  <si>
    <t>NEPIAL00208</t>
  </si>
  <si>
    <t>Bom Retiro</t>
  </si>
  <si>
    <t>NEPIAL00208R16</t>
  </si>
  <si>
    <t>NEPIAL00208R16-116</t>
  </si>
  <si>
    <t>116</t>
  </si>
  <si>
    <t>CXbd10+RRd3</t>
  </si>
  <si>
    <t>NEPIAL00208R16-102</t>
  </si>
  <si>
    <t>102</t>
  </si>
  <si>
    <t>NECOCA00325P16-106</t>
  </si>
  <si>
    <t>106</t>
  </si>
  <si>
    <t>CXbd7+FFcd</t>
  </si>
  <si>
    <t>NEPIAL00208R16-112</t>
  </si>
  <si>
    <t>RDIPPD00477R16-022</t>
  </si>
  <si>
    <t>GNVIVI00594</t>
  </si>
  <si>
    <t>Conquista dos Alves</t>
  </si>
  <si>
    <t>GNVIVI00594R16</t>
  </si>
  <si>
    <t>GNVIVI00594R16-003</t>
  </si>
  <si>
    <t>GNVIVI00594R16-002</t>
  </si>
  <si>
    <t>GNVIVI00594R16-001</t>
  </si>
  <si>
    <t>RDPOPO00449P16</t>
  </si>
  <si>
    <t>RDPOPO00449P16-015</t>
  </si>
  <si>
    <t>RDPOPO00449P16-021</t>
  </si>
  <si>
    <t>RDPOPO00449P16-003</t>
  </si>
  <si>
    <t>RDPOPO00449P16-011</t>
  </si>
  <si>
    <t>RDPOPO00449P16-013</t>
  </si>
  <si>
    <t>RDIPPD00474P16</t>
  </si>
  <si>
    <t>RDIPPD00474P16-006</t>
  </si>
  <si>
    <t>RDBOBA00419</t>
  </si>
  <si>
    <t>Córrego Fundo</t>
  </si>
  <si>
    <t>RDBOBA00419P16</t>
  </si>
  <si>
    <t>RDBOBA00419P16-017</t>
  </si>
  <si>
    <t>NESBSB00175P16</t>
  </si>
  <si>
    <t>NESBSB00175P16-014</t>
  </si>
  <si>
    <t>NESBSB00175P16-015</t>
  </si>
  <si>
    <t>GNSASA00662</t>
  </si>
  <si>
    <t>Sobrado</t>
  </si>
  <si>
    <t>GNSASA00662P16</t>
  </si>
  <si>
    <t>GNSASA00662P16-126</t>
  </si>
  <si>
    <t>NECOCA00325R16-109</t>
  </si>
  <si>
    <t>109</t>
  </si>
  <si>
    <t>CXbd10+LAw2</t>
  </si>
  <si>
    <t>NECOCA00325R16-105</t>
  </si>
  <si>
    <t>105</t>
  </si>
  <si>
    <t>NECOCA00325R16-104</t>
  </si>
  <si>
    <t>104</t>
  </si>
  <si>
    <t>NECOCA00356R16</t>
  </si>
  <si>
    <t>NECOCA00356R16-069</t>
  </si>
  <si>
    <t>NECOCA00356R16-068</t>
  </si>
  <si>
    <t>CXbd9</t>
  </si>
  <si>
    <t>NECOCA00325R16-103</t>
  </si>
  <si>
    <t>103</t>
  </si>
  <si>
    <t>RDBOBA00429P17</t>
  </si>
  <si>
    <t>RDBOBA00429P17-006</t>
  </si>
  <si>
    <t>NECOCA00325R16-128</t>
  </si>
  <si>
    <t>128</t>
  </si>
  <si>
    <t>RDIPPD00477R16-014</t>
  </si>
  <si>
    <t>GNVIVI00591</t>
  </si>
  <si>
    <t>Ribeirão Água Branca</t>
  </si>
  <si>
    <t>GNVIVI00591P16</t>
  </si>
  <si>
    <t>GNVIVI00591P16-004</t>
  </si>
  <si>
    <t>GNVIVI00591P16-001</t>
  </si>
  <si>
    <t>GNVIVI00591P16-003</t>
  </si>
  <si>
    <t>RDIPMA00487R16</t>
  </si>
  <si>
    <t>RDIPMA00487R16-058</t>
  </si>
  <si>
    <t>058</t>
  </si>
  <si>
    <t>RDIPMA00487R16-062</t>
  </si>
  <si>
    <t>RDIPMA00487P16</t>
  </si>
  <si>
    <t>RDIPMA00487P16-060</t>
  </si>
  <si>
    <t>RDIPMA00487P16-059</t>
  </si>
  <si>
    <t>RDIPMA00487P16-061</t>
  </si>
  <si>
    <t>NECOCA00356P16</t>
  </si>
  <si>
    <t>NECOCA00356P16-073</t>
  </si>
  <si>
    <t>NECOCA00356P16-066</t>
  </si>
  <si>
    <t>066</t>
  </si>
  <si>
    <t>CXbd9+CXbd14</t>
  </si>
  <si>
    <t>NECOCA00356R16-078</t>
  </si>
  <si>
    <t>078</t>
  </si>
  <si>
    <t>NECOCA00356R16-089</t>
  </si>
  <si>
    <t>LAw2+LVAw2</t>
  </si>
  <si>
    <t>NESBSB00163</t>
  </si>
  <si>
    <t>Placa</t>
  </si>
  <si>
    <t>NESBSB00163P16</t>
  </si>
  <si>
    <t>NESBSB00163P16-103</t>
  </si>
  <si>
    <t>NESBSB00163P16-074</t>
  </si>
  <si>
    <t>RDIPPD00477P16-009</t>
  </si>
  <si>
    <t>NECOCA00325P08</t>
  </si>
  <si>
    <t>NECOCA00325P08-728</t>
  </si>
  <si>
    <t>NECOCA00325P08-724</t>
  </si>
  <si>
    <t>NECOCA00325P08-704</t>
  </si>
  <si>
    <t>NECOCA00325P08-708</t>
  </si>
  <si>
    <t>NEPIAL00253P16-076</t>
  </si>
  <si>
    <t>NEPIAL00253P16-077</t>
  </si>
  <si>
    <t>077</t>
  </si>
  <si>
    <t>NEPIAL00253P16-078</t>
  </si>
  <si>
    <t>RDBOBA00465</t>
  </si>
  <si>
    <t>Caxambu</t>
  </si>
  <si>
    <t>RDBOBA00465P16</t>
  </si>
  <si>
    <t>RDBOBA00465P16-374</t>
  </si>
  <si>
    <t>374</t>
  </si>
  <si>
    <t>RDBOBA00465P16-375</t>
  </si>
  <si>
    <t>375</t>
  </si>
  <si>
    <t>GNSAPE00584</t>
  </si>
  <si>
    <t>Bonito</t>
  </si>
  <si>
    <t>GNSAPE00584P16</t>
  </si>
  <si>
    <t>GNSAPE00584P16-006</t>
  </si>
  <si>
    <t>LVd6</t>
  </si>
  <si>
    <t>NEPIAL00208P16</t>
  </si>
  <si>
    <t>NEPIAL00208P16-101</t>
  </si>
  <si>
    <t>101</t>
  </si>
  <si>
    <t>NEPIAL00208P16-113</t>
  </si>
  <si>
    <t>GNVIVI00562</t>
  </si>
  <si>
    <t>São Leonardo II</t>
  </si>
  <si>
    <t>GNVIVI00562R09</t>
  </si>
  <si>
    <t>GNVIVI00562R09-767</t>
  </si>
  <si>
    <t>NEPIAL00242P16</t>
  </si>
  <si>
    <t>NEPIAL00242P16-080</t>
  </si>
  <si>
    <t>RDBOBA00461</t>
  </si>
  <si>
    <t>Lagoa da Prata</t>
  </si>
  <si>
    <t>RDBOBA00461P16</t>
  </si>
  <si>
    <t>RDBOBA00461P16-332</t>
  </si>
  <si>
    <t>332</t>
  </si>
  <si>
    <t>RDBOBA00461P16-319</t>
  </si>
  <si>
    <t>319</t>
  </si>
  <si>
    <t>RDBOBA00461P16-336</t>
  </si>
  <si>
    <t>336</t>
  </si>
  <si>
    <t>RDBOBA00461P16-337</t>
  </si>
  <si>
    <t>337</t>
  </si>
  <si>
    <t>RDBOBA00461P16-328</t>
  </si>
  <si>
    <t>328</t>
  </si>
  <si>
    <t>RDBOBA00461P16-338</t>
  </si>
  <si>
    <t>338</t>
  </si>
  <si>
    <t>RDBOBA00461P16-339</t>
  </si>
  <si>
    <t>339</t>
  </si>
  <si>
    <t>GNVIVI00562P16</t>
  </si>
  <si>
    <t>GNVIVI00562P16-061</t>
  </si>
  <si>
    <t>GNVIVI00562P16-067</t>
  </si>
  <si>
    <t>GNVIVI00562P16-066</t>
  </si>
  <si>
    <t>GNVIVI00562P16-063</t>
  </si>
  <si>
    <t>063</t>
  </si>
  <si>
    <t>GNVIVI00562P16-064</t>
  </si>
  <si>
    <t>GNVIVI00562P16-065</t>
  </si>
  <si>
    <t>065</t>
  </si>
  <si>
    <t>GNVIVI00582</t>
  </si>
  <si>
    <t>São Leonardo III</t>
  </si>
  <si>
    <t>GNVIVI00582R16</t>
  </si>
  <si>
    <t>GNVIVI00582R16-094</t>
  </si>
  <si>
    <t>GNVIVI00582P16</t>
  </si>
  <si>
    <t>GNVIVI00582P16-050</t>
  </si>
  <si>
    <t>GNVIVI00582R16-099</t>
  </si>
  <si>
    <t>3,33 x 2,00</t>
  </si>
  <si>
    <t>RDIPPD00477P16-042</t>
  </si>
  <si>
    <t>RDIPMA00493P16</t>
  </si>
  <si>
    <t>RDIPMA00493P16-008</t>
  </si>
  <si>
    <t>NECOCA00356R16-085</t>
  </si>
  <si>
    <t>NECOCA00356R16-065</t>
  </si>
  <si>
    <t>NEPIAL00227</t>
  </si>
  <si>
    <t>Alfié II</t>
  </si>
  <si>
    <t>NEPIAL00227P16</t>
  </si>
  <si>
    <t>NEPIAL00227P16-051</t>
  </si>
  <si>
    <t>NEPIAL00227P16-053</t>
  </si>
  <si>
    <t>RDIPMA00492</t>
  </si>
  <si>
    <t>Cordeiros</t>
  </si>
  <si>
    <t>RDIPMA00492P16</t>
  </si>
  <si>
    <t>RDIPMA00492P16-010</t>
  </si>
  <si>
    <t>GNVIVI00582R16-093</t>
  </si>
  <si>
    <t>NECOCA00356P16-062</t>
  </si>
  <si>
    <t>NEPIAL00208P06</t>
  </si>
  <si>
    <t>NEPIAL00208P06-713</t>
  </si>
  <si>
    <t>NEPIAL00208P06-742</t>
  </si>
  <si>
    <t>742</t>
  </si>
  <si>
    <t>GNVIVI00582P16-052</t>
  </si>
  <si>
    <t>GNVIVI00582P16-100</t>
  </si>
  <si>
    <t>100</t>
  </si>
  <si>
    <t>NECOCA00356P16-079</t>
  </si>
  <si>
    <t>GNVIVI00582R16-044</t>
  </si>
  <si>
    <t>GNVIVI00582P16-101</t>
  </si>
  <si>
    <t>NECOCA00356P16-074</t>
  </si>
  <si>
    <t>NEPIAL00242P16-066</t>
  </si>
  <si>
    <t>GNVIVI00582P16-047</t>
  </si>
  <si>
    <t>NEPIAL00227P08</t>
  </si>
  <si>
    <t>NEPIAL00227P08-750</t>
  </si>
  <si>
    <t>NEPIAL00227P08-752</t>
  </si>
  <si>
    <t>752</t>
  </si>
  <si>
    <t>NEPIAL00208P06-743</t>
  </si>
  <si>
    <t>NEPIAL00208P07</t>
  </si>
  <si>
    <t>NEPIAL00208P07-701</t>
  </si>
  <si>
    <t>NEPIAL00208P07-702</t>
  </si>
  <si>
    <t>NEPIAL00208P07-712</t>
  </si>
  <si>
    <t>NEPIAL00208P07-720</t>
  </si>
  <si>
    <t>NEPIAL00208P08</t>
  </si>
  <si>
    <t>NEPIAL00208P08-746</t>
  </si>
  <si>
    <t>746</t>
  </si>
  <si>
    <t>NEPIAL00211</t>
  </si>
  <si>
    <t>Morro Agudo</t>
  </si>
  <si>
    <t>NEPIAL00211P09</t>
  </si>
  <si>
    <t>NEPIAL00211P09-746</t>
  </si>
  <si>
    <t>NESBSB00163P08</t>
  </si>
  <si>
    <t>NESBSB00163P08-774</t>
  </si>
  <si>
    <t>GNVIVI00582R16-057</t>
  </si>
  <si>
    <t>057</t>
  </si>
  <si>
    <t>GNVIVI00582P16-045</t>
  </si>
  <si>
    <t>NECOCA00356P16-064</t>
  </si>
  <si>
    <t>GNSASA00655P16</t>
  </si>
  <si>
    <t>GNSASA00655P16-272</t>
  </si>
  <si>
    <t>272</t>
  </si>
  <si>
    <t>GNVIVI00582R16-048</t>
  </si>
  <si>
    <t>GNVIVI00582R16-059</t>
  </si>
  <si>
    <t>GNVIVI00582P16-046</t>
  </si>
  <si>
    <t>RDPOPO00444P16-026</t>
  </si>
  <si>
    <t>NEPIPC00239</t>
  </si>
  <si>
    <t>Piçarrão II</t>
  </si>
  <si>
    <t>NEPIPC00239R16</t>
  </si>
  <si>
    <t>NEPIPC00239R16-009</t>
  </si>
  <si>
    <t>NEPIPC00239R16-004</t>
  </si>
  <si>
    <t>NECOCA00356P16-072</t>
  </si>
  <si>
    <t>RDBOBA00462</t>
  </si>
  <si>
    <t>Garrafinha</t>
  </si>
  <si>
    <t>RDBOBA00462P16</t>
  </si>
  <si>
    <t>RDBOBA00462P16-480</t>
  </si>
  <si>
    <t>480</t>
  </si>
  <si>
    <t>RDBOBA00462P16-481</t>
  </si>
  <si>
    <t>481</t>
  </si>
  <si>
    <t>RDBOBA00462P16-482</t>
  </si>
  <si>
    <t>482</t>
  </si>
  <si>
    <t>NEPIAL00242P16-068</t>
  </si>
  <si>
    <t>RDPOPO00441</t>
  </si>
  <si>
    <t>Pintassilgo</t>
  </si>
  <si>
    <t>RDPOPO00441R16</t>
  </si>
  <si>
    <t>RDPOPO00441R16-001</t>
  </si>
  <si>
    <t>NEPIAL00253P16-083</t>
  </si>
  <si>
    <t>083</t>
  </si>
  <si>
    <t>NECOCA00349</t>
  </si>
  <si>
    <t>Córrego dos Machados</t>
  </si>
  <si>
    <t>NECOCA00349P08</t>
  </si>
  <si>
    <t>NECOCA00349P08-722</t>
  </si>
  <si>
    <t>NECOCA00349P08-739</t>
  </si>
  <si>
    <t>NECOCA00349P08-751</t>
  </si>
  <si>
    <t>751</t>
  </si>
  <si>
    <t>GNVIVI00582P16-056</t>
  </si>
  <si>
    <t>056</t>
  </si>
  <si>
    <t>GNVIVI00582P16-090</t>
  </si>
  <si>
    <t>GNVIVI00582P16-049</t>
  </si>
  <si>
    <t>049</t>
  </si>
  <si>
    <t>NECOCA00356R16-076</t>
  </si>
  <si>
    <t>NECOCA00356R16-075</t>
  </si>
  <si>
    <t>NEPIIT09144</t>
  </si>
  <si>
    <t>João de Deus</t>
  </si>
  <si>
    <t>NEPIIT09144P15</t>
  </si>
  <si>
    <t>NEPIIT09144P15-041</t>
  </si>
  <si>
    <t>NEPIIT09144P15-042</t>
  </si>
  <si>
    <t>NEPIIT09144P15-043</t>
  </si>
  <si>
    <t>NEPIIT09144P15-046</t>
  </si>
  <si>
    <t>NEPIIT09144R15</t>
  </si>
  <si>
    <t>NEPIIT09144R15-044</t>
  </si>
  <si>
    <t>NEPIIT09144R15-045</t>
  </si>
  <si>
    <t>NEPIIT09144R15-047</t>
  </si>
  <si>
    <t>LVd2</t>
  </si>
  <si>
    <t>NEPIIT09161</t>
  </si>
  <si>
    <t>Perobas</t>
  </si>
  <si>
    <t>NEPIIT09161P13</t>
  </si>
  <si>
    <t>NEPIIT09161P13-023</t>
  </si>
  <si>
    <t>NEPIIT09161P13-031</t>
  </si>
  <si>
    <t>NEPIIT09161P15</t>
  </si>
  <si>
    <t>NEPIIT09161P15-043</t>
  </si>
  <si>
    <t>NEPIIT09161P15-045</t>
  </si>
  <si>
    <t>NEPIIT09161R10</t>
  </si>
  <si>
    <t>NEPIIT09161R10-034</t>
  </si>
  <si>
    <t>212C99</t>
  </si>
  <si>
    <t>NEPIIT09161R10-041</t>
  </si>
  <si>
    <t>NEPIIT09174</t>
  </si>
  <si>
    <t>Vargem Alegre</t>
  </si>
  <si>
    <t>NEPIIT09174R12</t>
  </si>
  <si>
    <t>NEPIIT09174R12-074</t>
  </si>
  <si>
    <t>NEPIIT09174R13</t>
  </si>
  <si>
    <t>NEPIIT09174R13-069</t>
  </si>
  <si>
    <t>NEPIAL00211P16</t>
  </si>
  <si>
    <t>NEPIAL00211P16-146</t>
  </si>
  <si>
    <t>NEPIIT09161P89</t>
  </si>
  <si>
    <t>NEPIIT09161P89-731</t>
  </si>
  <si>
    <t>NEPIIT09161P13-024</t>
  </si>
  <si>
    <t>NECOCA00356R16-077</t>
  </si>
  <si>
    <t>NEPIAL00227P16-052</t>
  </si>
  <si>
    <t>NEPIPC00238R16</t>
  </si>
  <si>
    <t>NEPIPC00238R16-034</t>
  </si>
  <si>
    <t>RDPOPO00455</t>
  </si>
  <si>
    <t>Vargem Grande</t>
  </si>
  <si>
    <t>RDPOPO00455P16</t>
  </si>
  <si>
    <t>RDPOPO00455P16-040</t>
  </si>
  <si>
    <t>RDPOPO00441R16-002</t>
  </si>
  <si>
    <t>NEPIIT09174R13-108</t>
  </si>
  <si>
    <t>RDPOPO00441P08</t>
  </si>
  <si>
    <t>RDPOPO00441P08-701</t>
  </si>
  <si>
    <t>RDBOBA00496P16-013</t>
  </si>
  <si>
    <t>RDBOBA00496P16-014</t>
  </si>
  <si>
    <t>NEPIPC00238P16</t>
  </si>
  <si>
    <t>NEPIPC00238P16-018</t>
  </si>
  <si>
    <t>RDPOPO00455P07</t>
  </si>
  <si>
    <t>RDPOPO00455P07-734</t>
  </si>
  <si>
    <t>734</t>
  </si>
  <si>
    <t>RDPOPO00455P07-740</t>
  </si>
  <si>
    <t>LVAw1+CXbd5</t>
  </si>
  <si>
    <t>RDPOPO00455P07-739</t>
  </si>
  <si>
    <t>RDPOPO00455P07-732</t>
  </si>
  <si>
    <t>RDPOPO00455P07-733</t>
  </si>
  <si>
    <t>RDPOPO00403</t>
  </si>
  <si>
    <t>Figueirinha</t>
  </si>
  <si>
    <t>RDPOPO00403R16</t>
  </si>
  <si>
    <t>RDPOPO00403R16-004</t>
  </si>
  <si>
    <t>RDPOPO00403R16-002</t>
  </si>
  <si>
    <t>RDPOPO00403R16-006</t>
  </si>
  <si>
    <t>RDPOPO00433</t>
  </si>
  <si>
    <t>Funil</t>
  </si>
  <si>
    <t>RDPOPO00433P16</t>
  </si>
  <si>
    <t>RDPOPO00433P16-002</t>
  </si>
  <si>
    <t>NEPIAL00208P16-142</t>
  </si>
  <si>
    <t>142</t>
  </si>
  <si>
    <t>NEPIAL00208P16-144</t>
  </si>
  <si>
    <t>144</t>
  </si>
  <si>
    <t>RDPOPO00455P16-033</t>
  </si>
  <si>
    <t>NESBSB00181P16</t>
  </si>
  <si>
    <t>NESBSB00181P16-027</t>
  </si>
  <si>
    <t>NEPIPC00239P16</t>
  </si>
  <si>
    <t>NEPIPC00239P16-002</t>
  </si>
  <si>
    <t>NEPIPC00238R16-023</t>
  </si>
  <si>
    <t>RDPOPO00455P16-049</t>
  </si>
  <si>
    <t>RDPOPO00433P94</t>
  </si>
  <si>
    <t>RDPOPO00433P94-701</t>
  </si>
  <si>
    <t>NECOCA00356P09</t>
  </si>
  <si>
    <t>NECOCA00356P09-762</t>
  </si>
  <si>
    <t>762</t>
  </si>
  <si>
    <t>NECOCA00356P08</t>
  </si>
  <si>
    <t>NECOCA00356P08-765</t>
  </si>
  <si>
    <t>NECOCE00359</t>
  </si>
  <si>
    <t>Tambu</t>
  </si>
  <si>
    <t>NECOCE00359P16</t>
  </si>
  <si>
    <t>NECOCE00359P16-348</t>
  </si>
  <si>
    <t>348</t>
  </si>
  <si>
    <t>RDIPMA00492P16-011</t>
  </si>
  <si>
    <t>RDPOPO00455P16-039</t>
  </si>
  <si>
    <t>NEPIPC00238P16-002</t>
  </si>
  <si>
    <t>NECOCA00356R09</t>
  </si>
  <si>
    <t>NECOCA00356R09-766</t>
  </si>
  <si>
    <t>NECOCA00356P07</t>
  </si>
  <si>
    <t>NECOCA00356P07-768</t>
  </si>
  <si>
    <t>NECOCA00356P09-770</t>
  </si>
  <si>
    <t>NECOCA00356P09-776</t>
  </si>
  <si>
    <t>776</t>
  </si>
  <si>
    <t>NECOCA00356P08-777</t>
  </si>
  <si>
    <t>NECOCA00356P08-778</t>
  </si>
  <si>
    <t>NECOCA00356P09-785</t>
  </si>
  <si>
    <t>785</t>
  </si>
  <si>
    <t>NECOCA00356P09-788</t>
  </si>
  <si>
    <t>NECOCA00356P10</t>
  </si>
  <si>
    <t>NECOCA00356P10-789</t>
  </si>
  <si>
    <t>789</t>
  </si>
  <si>
    <t>RDPOPO00403P09</t>
  </si>
  <si>
    <t>RDPOPO00403P09-705</t>
  </si>
  <si>
    <t>RDPOPO00403P08</t>
  </si>
  <si>
    <t>RDPOPO00403P08-706</t>
  </si>
  <si>
    <t>RDPOPO00433P94-702</t>
  </si>
  <si>
    <t>NEPIPC00238P17</t>
  </si>
  <si>
    <t>NEPIPC00238P17-036</t>
  </si>
  <si>
    <t>NEPIPC00238P17-133</t>
  </si>
  <si>
    <t>133</t>
  </si>
  <si>
    <t>NEPIPC00238P04</t>
  </si>
  <si>
    <t>NEPIPC00238P04-728</t>
  </si>
  <si>
    <t>NESBSB00181R16</t>
  </si>
  <si>
    <t>NESBSB00181R16-043</t>
  </si>
  <si>
    <t>NESBSB00181P16-021</t>
  </si>
  <si>
    <t>NESBSB00181R16-024</t>
  </si>
  <si>
    <t>NESBSB00181R16-022</t>
  </si>
  <si>
    <t>NESBSB00181R16-023</t>
  </si>
  <si>
    <t>NESBSB00181R16-020</t>
  </si>
  <si>
    <t>NESBSB00181R16-012</t>
  </si>
  <si>
    <t>RDPOPO00455P16-036</t>
  </si>
  <si>
    <t>GNVIVI00502</t>
  </si>
  <si>
    <t>Alexandrino</t>
  </si>
  <si>
    <t>GNVIVI00502R16</t>
  </si>
  <si>
    <t>GNVIVI00502R16-002</t>
  </si>
  <si>
    <t>GNVIVI00502R16-004</t>
  </si>
  <si>
    <t>GNVIVI00502R16-003</t>
  </si>
  <si>
    <t>GNVIVI00502R16-005</t>
  </si>
  <si>
    <t>GNSASA00654</t>
  </si>
  <si>
    <t>Sabinópolis II</t>
  </si>
  <si>
    <t>GNSASA00654R17</t>
  </si>
  <si>
    <t>GNSASA00654R17-009</t>
  </si>
  <si>
    <t>RDPOPO00433P16-004</t>
  </si>
  <si>
    <t>RDPOPO00433P16-003</t>
  </si>
  <si>
    <t>GNVIVI00545P93-046</t>
  </si>
  <si>
    <t>GNVIVI00582P10</t>
  </si>
  <si>
    <t>GNVIVI00582P10-748</t>
  </si>
  <si>
    <t>GNVIVI00582P09</t>
  </si>
  <si>
    <t>GNVIVI00582P09-757</t>
  </si>
  <si>
    <t>GNVIVI00582P10-799</t>
  </si>
  <si>
    <t>NECOCA00325P08-713</t>
  </si>
  <si>
    <t>NEPIIT00224P77</t>
  </si>
  <si>
    <t>NEPIIT00224P77-024</t>
  </si>
  <si>
    <t>NEPIPC00239R16-001</t>
  </si>
  <si>
    <t>NECOCE00358</t>
  </si>
  <si>
    <t>Tabueiro</t>
  </si>
  <si>
    <t>NECOCE00358P06</t>
  </si>
  <si>
    <t>NECOCE00358P06-780</t>
  </si>
  <si>
    <t>NESBSB00181P09</t>
  </si>
  <si>
    <t>NESBSB00181P09-712</t>
  </si>
  <si>
    <t>NESBSB00181P10</t>
  </si>
  <si>
    <t>NESBSB00181P10-724</t>
  </si>
  <si>
    <t>NESBSB00181P10-727</t>
  </si>
  <si>
    <t>NESBSB00181P10-743</t>
  </si>
  <si>
    <t>GNVIVI00502P17</t>
  </si>
  <si>
    <t>GNVIVI00502P17-001</t>
  </si>
  <si>
    <t>NECOCA00309P08-714</t>
  </si>
  <si>
    <t>NEPIIT09174P17</t>
  </si>
  <si>
    <t>NEPIIT09174P17-071</t>
  </si>
  <si>
    <t>NEPIIT09174P17-095</t>
  </si>
  <si>
    <t>GNSASA00654R17-008</t>
  </si>
  <si>
    <t>RDPOPO00403R16-005</t>
  </si>
  <si>
    <t>GNVIVI00502R16-010</t>
  </si>
  <si>
    <t>NECOCE00331</t>
  </si>
  <si>
    <t>Garajau e Peixe III</t>
  </si>
  <si>
    <t>NECOCE00331P06</t>
  </si>
  <si>
    <t>NECOCE00331P06-722</t>
  </si>
  <si>
    <t>RDBOBA00478</t>
  </si>
  <si>
    <t>Fazenda Recanto Presídio</t>
  </si>
  <si>
    <t>RDBOBA00478P17</t>
  </si>
  <si>
    <t>RDBOBA00478P17-007</t>
  </si>
  <si>
    <t>NECOCE00366P09-738</t>
  </si>
  <si>
    <t>NECOCE00366P09-739</t>
  </si>
  <si>
    <t>NECOCE00366P09-740</t>
  </si>
  <si>
    <t>NECOCE00366P09-742</t>
  </si>
  <si>
    <t>NECOCE00366P09-746</t>
  </si>
  <si>
    <t>NECOCE00366P09-747</t>
  </si>
  <si>
    <t>747</t>
  </si>
  <si>
    <t>NECOCE00366P09-750</t>
  </si>
  <si>
    <t>NECOCE00366P09-752</t>
  </si>
  <si>
    <t>GNSASA00633</t>
  </si>
  <si>
    <t>Jambreiro II</t>
  </si>
  <si>
    <t>GNSASA00633P16</t>
  </si>
  <si>
    <t>GNSASA00633P16-001</t>
  </si>
  <si>
    <t>LVd1+LVw1</t>
  </si>
  <si>
    <t>RDBOBA00478P17-008</t>
  </si>
  <si>
    <t>RDBOBA00478P17-006</t>
  </si>
  <si>
    <t>RDIPMA00489P16-003</t>
  </si>
  <si>
    <t>GNSASA00654P17</t>
  </si>
  <si>
    <t>GNSASA00654P17-006</t>
  </si>
  <si>
    <t>GNSASA00654P17-007</t>
  </si>
  <si>
    <t>LVw1+CXbd5</t>
  </si>
  <si>
    <t>GNSASA00633P16-002</t>
  </si>
  <si>
    <t>LVd1+CXbd5</t>
  </si>
  <si>
    <t>GNSASA00633P16-003</t>
  </si>
  <si>
    <t>NEPIAL00211P16-141</t>
  </si>
  <si>
    <t>141</t>
  </si>
  <si>
    <t>RDIPMA00493P16-016</t>
  </si>
  <si>
    <t>RDIPMA00493P16-017</t>
  </si>
  <si>
    <t>RDBOBA00413</t>
  </si>
  <si>
    <t>Canta Galo</t>
  </si>
  <si>
    <t>RDBOBA00413P16</t>
  </si>
  <si>
    <t>RDBOBA00413P16-001</t>
  </si>
  <si>
    <t>RUbd7</t>
  </si>
  <si>
    <t>RDBOBA00413P16-002</t>
  </si>
  <si>
    <t>NEPIPC00238P17-003</t>
  </si>
  <si>
    <t>NEPIPC00238P17-028</t>
  </si>
  <si>
    <t>NEPIPC00238P17-035</t>
  </si>
  <si>
    <t>RDBOBA00413P17</t>
  </si>
  <si>
    <t>RDBOBA00413P17-136</t>
  </si>
  <si>
    <t>136</t>
  </si>
  <si>
    <t>RDBOBA00413P17-138</t>
  </si>
  <si>
    <t>138</t>
  </si>
  <si>
    <t>RDBOBA00496P17</t>
  </si>
  <si>
    <t>RDBOBA00496P17-015</t>
  </si>
  <si>
    <t>RDBOBA00496P17-016</t>
  </si>
  <si>
    <t>RDBOBA00478P17-027</t>
  </si>
  <si>
    <t>RDBOBA00478P17-005</t>
  </si>
  <si>
    <t>GNSASA00654P17-001</t>
  </si>
  <si>
    <t>GNSASA00654P17-002</t>
  </si>
  <si>
    <t>GNSASA00654P17-020</t>
  </si>
  <si>
    <t>GNSASA00654P17-018</t>
  </si>
  <si>
    <t>GNSASA00657</t>
  </si>
  <si>
    <t>Sabinópolis V</t>
  </si>
  <si>
    <t>GNSASA00657P17</t>
  </si>
  <si>
    <t>GNSASA00657P17-003</t>
  </si>
  <si>
    <t>RDBOBA00478P17-018</t>
  </si>
  <si>
    <t>NEPIAL00201</t>
  </si>
  <si>
    <t>Água Limpa</t>
  </si>
  <si>
    <t>NEPIAL00201P08</t>
  </si>
  <si>
    <t>NEPIAL00201P08-701</t>
  </si>
  <si>
    <t>NEPIAL00201P08-702</t>
  </si>
  <si>
    <t>NEPIAL00201P08-703</t>
  </si>
  <si>
    <t>NEPIAL00228</t>
  </si>
  <si>
    <t>Canavial</t>
  </si>
  <si>
    <t>NEPIAL00228P08</t>
  </si>
  <si>
    <t>NEPIAL00228P08-701</t>
  </si>
  <si>
    <t>NEPIAL00228P08-702</t>
  </si>
  <si>
    <t>NEPIAL00229</t>
  </si>
  <si>
    <t>Cascavel</t>
  </si>
  <si>
    <t>NEPIAL00229P08</t>
  </si>
  <si>
    <t>NEPIAL00229P08-702</t>
  </si>
  <si>
    <t>NEPIAL00229P08-704</t>
  </si>
  <si>
    <t>NEPIAL00241</t>
  </si>
  <si>
    <t>Retiro</t>
  </si>
  <si>
    <t>NEPIAL00241P08</t>
  </si>
  <si>
    <t>NEPIAL00241P08-701</t>
  </si>
  <si>
    <t>NEPIIT09174R17</t>
  </si>
  <si>
    <t>NEPIIT09174R17-077</t>
  </si>
  <si>
    <t>NEPIIT09174R17-091</t>
  </si>
  <si>
    <t>091</t>
  </si>
  <si>
    <t>RDBOBA00496P17-021</t>
  </si>
  <si>
    <t>RDBOBA00496P17-001</t>
  </si>
  <si>
    <t>RDBOBA00496P17-002</t>
  </si>
  <si>
    <t>GNVIVI00528</t>
  </si>
  <si>
    <t>Escola</t>
  </si>
  <si>
    <t>GNVIVI00528P17</t>
  </si>
  <si>
    <t>GNVIVI00528P17-048</t>
  </si>
  <si>
    <t>GNSASA00657P17-001</t>
  </si>
  <si>
    <t>RDBOBA00412</t>
  </si>
  <si>
    <t>Cajá</t>
  </si>
  <si>
    <t>RDBOBA00412R17</t>
  </si>
  <si>
    <t>RDBOBA00412R17-215</t>
  </si>
  <si>
    <t>215</t>
  </si>
  <si>
    <t>NECOCE00319P09</t>
  </si>
  <si>
    <t>NECOCE00319P09-769</t>
  </si>
  <si>
    <t>NECOCE00319P09-770</t>
  </si>
  <si>
    <t>NECOCE00319P09-794</t>
  </si>
  <si>
    <t>NECOCE00319P09-768</t>
  </si>
  <si>
    <t>NECOCE00319R09</t>
  </si>
  <si>
    <t>NECOCE00319R09-793</t>
  </si>
  <si>
    <t>793</t>
  </si>
  <si>
    <t>NECOCE00337P10</t>
  </si>
  <si>
    <t>NECOCE00337P10-709</t>
  </si>
  <si>
    <t>NECOCE00337P10-711</t>
  </si>
  <si>
    <t>CXbd5+CXbd10</t>
  </si>
  <si>
    <t>NECOCE00337P10-713</t>
  </si>
  <si>
    <t>NECOCE00337P10-716</t>
  </si>
  <si>
    <t>NECOCE00337R09</t>
  </si>
  <si>
    <t>NECOCE00337R09-708</t>
  </si>
  <si>
    <t>GNVIVI00502P17-006</t>
  </si>
  <si>
    <t>NECOCE00319R09-869</t>
  </si>
  <si>
    <t>869</t>
  </si>
  <si>
    <t>NESBSB00162</t>
  </si>
  <si>
    <t>Petí</t>
  </si>
  <si>
    <t>NESBSB00162R17</t>
  </si>
  <si>
    <t>NESBSB00162R17-002</t>
  </si>
  <si>
    <t>NESBSB00162R17-031</t>
  </si>
  <si>
    <t>GNVIVI00528P17-049</t>
  </si>
  <si>
    <t>NEPIIT09174P17-075</t>
  </si>
  <si>
    <t>NEPIIT09174P17-078</t>
  </si>
  <si>
    <t>RDIPPD00474R17</t>
  </si>
  <si>
    <t>RDIPPD00474R17-016</t>
  </si>
  <si>
    <t>NECOCE00335P09</t>
  </si>
  <si>
    <t>NECOCE00335P09-737</t>
  </si>
  <si>
    <t>NECOCE00335P09-741</t>
  </si>
  <si>
    <t>741</t>
  </si>
  <si>
    <t>NECOCE00335P09-742</t>
  </si>
  <si>
    <t>RDIPPD00474R17-015</t>
  </si>
  <si>
    <t>GNVIVI00524</t>
  </si>
  <si>
    <t>Dionísios</t>
  </si>
  <si>
    <t>GNVIVI00524R17</t>
  </si>
  <si>
    <t>GNVIVI00524R17-014</t>
  </si>
  <si>
    <t>GNVIVI00524R17-030</t>
  </si>
  <si>
    <t>NECOCE00335P09-749</t>
  </si>
  <si>
    <t>NECOCE00335P09-756</t>
  </si>
  <si>
    <t>756</t>
  </si>
  <si>
    <t>NECOCE00335P09-757</t>
  </si>
  <si>
    <t>NECOCE00335P09-759</t>
  </si>
  <si>
    <t>759</t>
  </si>
  <si>
    <t>NECOCE00335P09-768</t>
  </si>
  <si>
    <t>NEPIIT00224P77-026</t>
  </si>
  <si>
    <t>NEPIIT09174P17-068</t>
  </si>
  <si>
    <t>NEPIIT09174P17-090</t>
  </si>
  <si>
    <t>NECOCE00335P17</t>
  </si>
  <si>
    <t>NECOCE00335P17-048</t>
  </si>
  <si>
    <t>NECOCE00335P17-037</t>
  </si>
  <si>
    <t>NECOCE00335P17-035</t>
  </si>
  <si>
    <t>NECOCE00335P17-393</t>
  </si>
  <si>
    <t>393</t>
  </si>
  <si>
    <t>NEPIIT09174P17-097</t>
  </si>
  <si>
    <t>NEPIIT09174P17-107</t>
  </si>
  <si>
    <t>NEPIIT09174P17-072</t>
  </si>
  <si>
    <t>NECOCE00335P09-738</t>
  </si>
  <si>
    <t>NECOCE00335P09-739</t>
  </si>
  <si>
    <t>RDIPPD00474R17-019</t>
  </si>
  <si>
    <t>NECOCE00335P17-047</t>
  </si>
  <si>
    <t>GNVIVI00524P17</t>
  </si>
  <si>
    <t>GNVIVI00524P17-037</t>
  </si>
  <si>
    <t>NECOCE00335P17-166</t>
  </si>
  <si>
    <t>NECOCE00335P17-046</t>
  </si>
  <si>
    <t>NESBSB00223</t>
  </si>
  <si>
    <t>Gasparzinho</t>
  </si>
  <si>
    <t>NESBSB00223P07</t>
  </si>
  <si>
    <t>NESBSB00223P07-701</t>
  </si>
  <si>
    <t>NESBSB00223P07-702</t>
  </si>
  <si>
    <t>CXbd1+CXbd20</t>
  </si>
  <si>
    <t>RDBOBA00412R17-231</t>
  </si>
  <si>
    <t>231</t>
  </si>
  <si>
    <t>NEPIIT09174P17-079</t>
  </si>
  <si>
    <t>RDIPPD00474P17</t>
  </si>
  <si>
    <t>RDIPPD00474P17-013</t>
  </si>
  <si>
    <t>RDBOBA00469</t>
  </si>
  <si>
    <t>Bião</t>
  </si>
  <si>
    <t>RDBOBA00469P17</t>
  </si>
  <si>
    <t>RDBOBA00469P17-455</t>
  </si>
  <si>
    <t>RDBOBA00469P17-456</t>
  </si>
  <si>
    <t>GNVIVI00524P10</t>
  </si>
  <si>
    <t>GNVIVI00524P10-727</t>
  </si>
  <si>
    <t>NEPIIT09174P17-094</t>
  </si>
  <si>
    <t>NEPIIT09174P17-096</t>
  </si>
  <si>
    <t>NECOCE00335P17-057</t>
  </si>
  <si>
    <t>RDBOBA00456P17</t>
  </si>
  <si>
    <t>RDBOBA00456P17-268</t>
  </si>
  <si>
    <t>268</t>
  </si>
  <si>
    <t>RUbd5</t>
  </si>
  <si>
    <t>GNVIVI00524P17-036</t>
  </si>
  <si>
    <t>NEPIIT09174P17-098</t>
  </si>
  <si>
    <t>RDBOBA00456P17-267</t>
  </si>
  <si>
    <t>267</t>
  </si>
  <si>
    <t>GNVIVI00549</t>
  </si>
  <si>
    <t>Oliveira</t>
  </si>
  <si>
    <t>GNVIVI00549R10</t>
  </si>
  <si>
    <t>GNVIVI00549R10-002S</t>
  </si>
  <si>
    <t>002S</t>
  </si>
  <si>
    <t>RDIPPD00474P17-009</t>
  </si>
  <si>
    <t>RDIPPD00474P17-007</t>
  </si>
  <si>
    <t>RDIPPD00474P17-011</t>
  </si>
  <si>
    <t>NESBSB00172</t>
  </si>
  <si>
    <t>Valéria I</t>
  </si>
  <si>
    <t>NESBSB00172P17</t>
  </si>
  <si>
    <t>NESBSB00172P17-007</t>
  </si>
  <si>
    <t>GNVIVI00524P17-028</t>
  </si>
  <si>
    <t>NEPIIT09174P08</t>
  </si>
  <si>
    <t>NEPIIT09174P08-795</t>
  </si>
  <si>
    <t>795</t>
  </si>
  <si>
    <t>NECOCE00343P05-037S</t>
  </si>
  <si>
    <t>037S</t>
  </si>
  <si>
    <t>NECOCE00343P05-039S</t>
  </si>
  <si>
    <t>039S</t>
  </si>
  <si>
    <t>NECOCE00343P05-042S</t>
  </si>
  <si>
    <t>042S</t>
  </si>
  <si>
    <t>GNVIVI00524P17-013</t>
  </si>
  <si>
    <t>GNVIVI00539</t>
  </si>
  <si>
    <t>J. Leôncio</t>
  </si>
  <si>
    <t>GNVIVI00539R17</t>
  </si>
  <si>
    <t>GNVIVI00539R17-003</t>
  </si>
  <si>
    <t>GNVIVI00539R17-001</t>
  </si>
  <si>
    <t>NECOCE00335P09-166S</t>
  </si>
  <si>
    <t>166S</t>
  </si>
  <si>
    <t>GNVIVI00524P17-025</t>
  </si>
  <si>
    <t>GNVIVI00524P17-022</t>
  </si>
  <si>
    <t>RDIPPD00474P17-053</t>
  </si>
  <si>
    <t>RDIPPD00474P17-018</t>
  </si>
  <si>
    <t>NESBSB00162R17-080</t>
  </si>
  <si>
    <t>NESBSB00162R17-001</t>
  </si>
  <si>
    <t>RDPOPO00443P06-721</t>
  </si>
  <si>
    <t>RDPOPO00443P08</t>
  </si>
  <si>
    <t>RDPOPO00443P08-751</t>
  </si>
  <si>
    <t>RDPOPO00443P08-756</t>
  </si>
  <si>
    <t>RDPOPO00443P09</t>
  </si>
  <si>
    <t>RDPOPO00443P09-717</t>
  </si>
  <si>
    <t>RDPOPO00443P09-760</t>
  </si>
  <si>
    <t>760</t>
  </si>
  <si>
    <t>RDIPMA00492P17</t>
  </si>
  <si>
    <t>RDIPMA00492P17-024</t>
  </si>
  <si>
    <t>GNVIVI00524R17-026</t>
  </si>
  <si>
    <t>GNVIVI00524P17-019</t>
  </si>
  <si>
    <t>GNVIVI00539P17</t>
  </si>
  <si>
    <t>GNVIVI00539P17-002</t>
  </si>
  <si>
    <t>GNVIVI00539P17-004</t>
  </si>
  <si>
    <t>RDPOPO00440P06</t>
  </si>
  <si>
    <t>RDPOPO00440P06-724</t>
  </si>
  <si>
    <t>RDPOPO00440P05-725</t>
  </si>
  <si>
    <t>GNSASA00636</t>
  </si>
  <si>
    <t>Lagoa Grande II</t>
  </si>
  <si>
    <t>GNSASA00636P17</t>
  </si>
  <si>
    <t>GNSASA00636P17-001</t>
  </si>
  <si>
    <t>GNSASA00636P17-002</t>
  </si>
  <si>
    <t>GNSASA00636P17-004</t>
  </si>
  <si>
    <t>124C83</t>
  </si>
  <si>
    <t>GNVIVI00578</t>
  </si>
  <si>
    <t>Fazenda Aricanga</t>
  </si>
  <si>
    <t>GNVIVI00578P17</t>
  </si>
  <si>
    <t>GNVIVI00578P17-004</t>
  </si>
  <si>
    <t>RDBOBA00413P17-151</t>
  </si>
  <si>
    <t>151</t>
  </si>
  <si>
    <t>GNVIVI00524P10-726</t>
  </si>
  <si>
    <t>CXbd1+CXbd12+FFcd</t>
  </si>
  <si>
    <t>GNVIVI00524R10</t>
  </si>
  <si>
    <t>GNVIVI00524R10-719</t>
  </si>
  <si>
    <t>GNVIVI00524R10-722</t>
  </si>
  <si>
    <t>RDBOBA00466</t>
  </si>
  <si>
    <t>Milagre</t>
  </si>
  <si>
    <t>RDBOBA00466P17</t>
  </si>
  <si>
    <t>RDBOBA00466P17-001</t>
  </si>
  <si>
    <t>NEPIAL00241P17</t>
  </si>
  <si>
    <t>NEPIAL00241P17-001</t>
  </si>
  <si>
    <t>RDBOBA00413P17-168</t>
  </si>
  <si>
    <t>168</t>
  </si>
  <si>
    <t>RDBOBA00456P18</t>
  </si>
  <si>
    <t>RDBOBA00456P18-320</t>
  </si>
  <si>
    <t>320</t>
  </si>
  <si>
    <t>RDBOBA00466P17-002</t>
  </si>
  <si>
    <t>RDBOBA00466P17-003</t>
  </si>
  <si>
    <t>NECOCE00335P17-001</t>
  </si>
  <si>
    <t>NECOCE00319R17</t>
  </si>
  <si>
    <t>NECOCE00319R17-069</t>
  </si>
  <si>
    <t>NECOCE00335P17-059</t>
  </si>
  <si>
    <t>GNVIVI00578P17-003</t>
  </si>
  <si>
    <t>GNVIVI00578P17-001</t>
  </si>
  <si>
    <t>GNVIVI00579</t>
  </si>
  <si>
    <t>Fazenda Barro Amarelo</t>
  </si>
  <si>
    <t>GNVIVI00579P17</t>
  </si>
  <si>
    <t>GNVIVI00579P17-003</t>
  </si>
  <si>
    <t>GNVIVI00579P17-004</t>
  </si>
  <si>
    <t>GNVIVI00579P17-005</t>
  </si>
  <si>
    <t>GNVIVI00549R17</t>
  </si>
  <si>
    <t>GNVIVI00549R17-010</t>
  </si>
  <si>
    <t>GNVIVI00549R17-006</t>
  </si>
  <si>
    <t>RDIPMA00479</t>
  </si>
  <si>
    <t>Cumbuca</t>
  </si>
  <si>
    <t>RDIPMA00479P17</t>
  </si>
  <si>
    <t>RDIPMA00479P17-007</t>
  </si>
  <si>
    <t>CXbe2</t>
  </si>
  <si>
    <t>RDIPMA00479P17-001</t>
  </si>
  <si>
    <t>RDIPMA00479P17-003</t>
  </si>
  <si>
    <t>RDIPMA00479P17-004</t>
  </si>
  <si>
    <t>GNVIVI00549P17</t>
  </si>
  <si>
    <t>GNVIVI00549P17-002</t>
  </si>
  <si>
    <t>GNVIVI00549P17-007</t>
  </si>
  <si>
    <t>NESBSB00172P17-029</t>
  </si>
  <si>
    <t>NESBSB00162P17</t>
  </si>
  <si>
    <t>NESBSB00162P17-003</t>
  </si>
  <si>
    <t>RDBOBA00413P17-003</t>
  </si>
  <si>
    <t>NECOCE00348</t>
  </si>
  <si>
    <t>Pessoa</t>
  </si>
  <si>
    <t>NECOCE00348P10</t>
  </si>
  <si>
    <t>NECOCE00348P10-760</t>
  </si>
  <si>
    <t>NECOCE00348P10-761</t>
  </si>
  <si>
    <t>NECOCE00315</t>
  </si>
  <si>
    <t>Cachoeira Alta</t>
  </si>
  <si>
    <t>NECOCE00315P06</t>
  </si>
  <si>
    <t>NECOCE00315P06-255S</t>
  </si>
  <si>
    <t>255S</t>
  </si>
  <si>
    <t>NECOCE00315P06-257S</t>
  </si>
  <si>
    <t>257S</t>
  </si>
  <si>
    <t>CXbd6+CXbd7</t>
  </si>
  <si>
    <t>NECOCE00315P06-758</t>
  </si>
  <si>
    <t>758</t>
  </si>
  <si>
    <t>NECOCE00315P06-761</t>
  </si>
  <si>
    <t>LVAd1+LVAd2</t>
  </si>
  <si>
    <t>NECOCE00315P06-762</t>
  </si>
  <si>
    <t>NECOCE00315P06-763</t>
  </si>
  <si>
    <t>CXbd6+CXbd1</t>
  </si>
  <si>
    <t>RDIPMA00446P17</t>
  </si>
  <si>
    <t>RDIPMA00446P17-078</t>
  </si>
  <si>
    <t>RDIPMA00446P17-034</t>
  </si>
  <si>
    <t>NEPIAL00201P17</t>
  </si>
  <si>
    <t>NEPIAL00201P17-002</t>
  </si>
  <si>
    <t>NEPIAL00201P17-001</t>
  </si>
  <si>
    <t>NECOCE00335R17</t>
  </si>
  <si>
    <t>NECOCE00335R17-004</t>
  </si>
  <si>
    <t>NECOCE00335R17-005</t>
  </si>
  <si>
    <t>NEPIIT00234P08</t>
  </si>
  <si>
    <t>NEPIIT00234P08-719</t>
  </si>
  <si>
    <t>NECOCE00319P17</t>
  </si>
  <si>
    <t>NECOCE00319P17-066</t>
  </si>
  <si>
    <t>RDIPMA00479P17-008</t>
  </si>
  <si>
    <t>GNVIVI00549P17-009</t>
  </si>
  <si>
    <t>CXbd5+CXbd12</t>
  </si>
  <si>
    <t>GNVIVI00578P17-002</t>
  </si>
  <si>
    <t>NEPIIT00221</t>
  </si>
  <si>
    <t>Estiva</t>
  </si>
  <si>
    <t>NEPIIT00221P06</t>
  </si>
  <si>
    <t>NEPIIT00221P06-006S</t>
  </si>
  <si>
    <t>006S</t>
  </si>
  <si>
    <t>NEPIIT00221P07</t>
  </si>
  <si>
    <t>NEPIIT00221P07-012S</t>
  </si>
  <si>
    <t>012S</t>
  </si>
  <si>
    <t>NEPIIT00221P05</t>
  </si>
  <si>
    <t>NEPIIT00221P05-702</t>
  </si>
  <si>
    <t>NEPIIT00221P07-708</t>
  </si>
  <si>
    <t>NEPIIT00221P07-710</t>
  </si>
  <si>
    <t>NEPIIT00221P07-711</t>
  </si>
  <si>
    <t>NEPIIT00221P07-712</t>
  </si>
  <si>
    <t>GNVIVI00510</t>
  </si>
  <si>
    <t>Brejaúba</t>
  </si>
  <si>
    <t>GNVIVI00510P17</t>
  </si>
  <si>
    <t>GNVIVI00510P17-007</t>
  </si>
  <si>
    <t>GNVIVI00510P17-008</t>
  </si>
  <si>
    <t>RDBOBA00434</t>
  </si>
  <si>
    <t>Grilo</t>
  </si>
  <si>
    <t>RDBOBA00434P17</t>
  </si>
  <si>
    <t>RDBOBA00434P17-001</t>
  </si>
  <si>
    <t>NEPIIT09117</t>
  </si>
  <si>
    <t>Cachoeira</t>
  </si>
  <si>
    <t>NEPIIT09117P11</t>
  </si>
  <si>
    <t>NEPIIT09117P11-726</t>
  </si>
  <si>
    <t>NEPIAL00201P17-003</t>
  </si>
  <si>
    <t>NECOCE00319P17-067</t>
  </si>
  <si>
    <t>RDIPPD00474R17-014</t>
  </si>
  <si>
    <t>RDIPMA00479P17-006</t>
  </si>
  <si>
    <t>RDIPMA00446P17-053</t>
  </si>
  <si>
    <t>NECOCE00319R17-070</t>
  </si>
  <si>
    <t>NESBSB00223R17</t>
  </si>
  <si>
    <t>NESBSB00223R17-007</t>
  </si>
  <si>
    <t>NESBSB00223R17-008</t>
  </si>
  <si>
    <t>NEPIIT09103</t>
  </si>
  <si>
    <t>Abre Campo</t>
  </si>
  <si>
    <t>NEPIIT09103P17</t>
  </si>
  <si>
    <t>NEPIIT09103P17-101</t>
  </si>
  <si>
    <t>NEPIIT09103P17-099</t>
  </si>
  <si>
    <t>CXbd1+CXbd16</t>
  </si>
  <si>
    <t>RDIPMA00480P09</t>
  </si>
  <si>
    <t>RDIPMA00480P09-704</t>
  </si>
  <si>
    <t>RDIPMA00446P17-052</t>
  </si>
  <si>
    <t>NECOCE00354</t>
  </si>
  <si>
    <t>Santa Clara</t>
  </si>
  <si>
    <t>NECOCE00354P09</t>
  </si>
  <si>
    <t>NECOCE00354P09-768</t>
  </si>
  <si>
    <t>NECOCE00354P09-776</t>
  </si>
  <si>
    <t>NECOCE00319P17-068</t>
  </si>
  <si>
    <t>NECOCE00319P17-395</t>
  </si>
  <si>
    <t>NECOCE00319P17-394</t>
  </si>
  <si>
    <t>394</t>
  </si>
  <si>
    <t>NECOCE00319P17-076</t>
  </si>
  <si>
    <t>NECOCE00319P17-392</t>
  </si>
  <si>
    <t>NECOCE00319P17-077</t>
  </si>
  <si>
    <t>NECOCE00319R17-169</t>
  </si>
  <si>
    <t>NECOCE00319P17-393</t>
  </si>
  <si>
    <t>RDIPMA00446P17-055</t>
  </si>
  <si>
    <t>RDIPMA00446P17-040</t>
  </si>
  <si>
    <t>RDIPMA00446P17-026</t>
  </si>
  <si>
    <t>RDIPMA00446P17-024</t>
  </si>
  <si>
    <t>RDIPMA00446R17</t>
  </si>
  <si>
    <t>RDIPMA00446R17-080</t>
  </si>
  <si>
    <t>NECOCE00354R09</t>
  </si>
  <si>
    <t>NECOCE00354R09-779</t>
  </si>
  <si>
    <t>NECOCE00354R09-780</t>
  </si>
  <si>
    <t>GNSASA00636P17-005</t>
  </si>
  <si>
    <t>RDBOBA00412P17</t>
  </si>
  <si>
    <t>RDBOBA00412P17-173</t>
  </si>
  <si>
    <t>NESBSB00169</t>
  </si>
  <si>
    <t>Togó</t>
  </si>
  <si>
    <t>NESBSB00169P10</t>
  </si>
  <si>
    <t>NESBSB00169P10-701</t>
  </si>
  <si>
    <t>CXbd1+CXbd6+PVd3</t>
  </si>
  <si>
    <t>RDIPMA00446R17-082</t>
  </si>
  <si>
    <t>RDIPMA00481P17</t>
  </si>
  <si>
    <t>RDIPMA00481P17-017</t>
  </si>
  <si>
    <t>NECOCE00319P17-170</t>
  </si>
  <si>
    <t>170</t>
  </si>
  <si>
    <t>RDIPMA00481R17</t>
  </si>
  <si>
    <t>RDIPMA00481R17-015</t>
  </si>
  <si>
    <t>CNB003</t>
  </si>
  <si>
    <t>CXbe1</t>
  </si>
  <si>
    <t>GNVIVI00523</t>
  </si>
  <si>
    <t>Darcy</t>
  </si>
  <si>
    <t>GNVIVI00523P10</t>
  </si>
  <si>
    <t>GNVIVI00523P10-006S</t>
  </si>
  <si>
    <t>RDBOBA00434P17-002</t>
  </si>
  <si>
    <t>GNVIVI00529</t>
  </si>
  <si>
    <t>Gaivotas</t>
  </si>
  <si>
    <t>GNVIVI00529P17</t>
  </si>
  <si>
    <t>GNVIVI00529P17-001</t>
  </si>
  <si>
    <t>RDIPMA00446P17-044</t>
  </si>
  <si>
    <t>GNVIVI00529R17</t>
  </si>
  <si>
    <t>GNVIVI00529R17-003</t>
  </si>
  <si>
    <t>RDIPMA00446P17-036</t>
  </si>
  <si>
    <t>RDIPMA00446P17-035</t>
  </si>
  <si>
    <t>NECOCE00302</t>
  </si>
  <si>
    <t>Alto da Pedra</t>
  </si>
  <si>
    <t>NECOCE00302P17</t>
  </si>
  <si>
    <t>NECOCE00302P17-063</t>
  </si>
  <si>
    <t>RLd3</t>
  </si>
  <si>
    <t>NECOCE00302P17-062</t>
  </si>
  <si>
    <t>RDIPMA00446P17-090</t>
  </si>
  <si>
    <t>RDIPMA00446P17-084</t>
  </si>
  <si>
    <t>GNVIVI00529P17-005</t>
  </si>
  <si>
    <t>NESBSB00189R17</t>
  </si>
  <si>
    <t>NESBSB00189R17-022</t>
  </si>
  <si>
    <t>NESBSB00189R17-011</t>
  </si>
  <si>
    <t>RDIPPD00474R17-052</t>
  </si>
  <si>
    <t>NESBSB00189R17-019</t>
  </si>
  <si>
    <t>NESBSB00189P17</t>
  </si>
  <si>
    <t>NESBSB00189P17-024</t>
  </si>
  <si>
    <t>NESBSB00189R17-021</t>
  </si>
  <si>
    <t>NESBSB00189R17-023</t>
  </si>
  <si>
    <t>GNVIVI00529R17-004</t>
  </si>
  <si>
    <t>RDBOBA00410</t>
  </si>
  <si>
    <t>Brauninha</t>
  </si>
  <si>
    <t>RDBOBA00410P17</t>
  </si>
  <si>
    <t>RDBOBA00410P17-126</t>
  </si>
  <si>
    <t>RDIPMA00481P17-009</t>
  </si>
  <si>
    <t>RDIPMA00480R17</t>
  </si>
  <si>
    <t>RDIPMA00480R17-013</t>
  </si>
  <si>
    <t>RDIPMA00480R17-004</t>
  </si>
  <si>
    <t>RDPOPO00443R17</t>
  </si>
  <si>
    <t>RDPOPO00443R17-051</t>
  </si>
  <si>
    <t>RDBOBA00410P17-005</t>
  </si>
  <si>
    <t>NEPIIT09117R11</t>
  </si>
  <si>
    <t>NEPIIT09117R11-709</t>
  </si>
  <si>
    <t>RDIPMA00481P17-011</t>
  </si>
  <si>
    <t>RDIPMA00480R17-012</t>
  </si>
  <si>
    <t>GNVIVI00535</t>
  </si>
  <si>
    <t>Gravatá</t>
  </si>
  <si>
    <t>GNVIVI00535P10</t>
  </si>
  <si>
    <t>GNVIVI00535P10-038S</t>
  </si>
  <si>
    <t>038S</t>
  </si>
  <si>
    <t>NECOCE00335P17-058</t>
  </si>
  <si>
    <t>NECOCE00335P17-060</t>
  </si>
  <si>
    <t>NESBSB00101</t>
  </si>
  <si>
    <t>Abertura</t>
  </si>
  <si>
    <t>NESBSB00101R10</t>
  </si>
  <si>
    <t>NESBSB00101R10-709</t>
  </si>
  <si>
    <t>CXbd1+CXbd6</t>
  </si>
  <si>
    <t>RDIPPD00474R17-068</t>
  </si>
  <si>
    <t>NESBSB00223P17</t>
  </si>
  <si>
    <t>NESBSB00223P17-001</t>
  </si>
  <si>
    <t>NESBSB00223P17-002</t>
  </si>
  <si>
    <t>NESBSB00223P17-005</t>
  </si>
  <si>
    <t>NESBSB00223P17-004</t>
  </si>
  <si>
    <t>NEPIAL00228P17</t>
  </si>
  <si>
    <t>NEPIAL00228P17-002</t>
  </si>
  <si>
    <t>NEPIAL00228P17-001</t>
  </si>
  <si>
    <t>NEPIAL00229P17</t>
  </si>
  <si>
    <t>NEPIAL00229P17-002</t>
  </si>
  <si>
    <t>GNSASA00617</t>
  </si>
  <si>
    <t>Colibri</t>
  </si>
  <si>
    <t>GNSASA00617R17</t>
  </si>
  <si>
    <t>GNSASA00617R17-218</t>
  </si>
  <si>
    <t>218</t>
  </si>
  <si>
    <t>GNSASA00617R17-219</t>
  </si>
  <si>
    <t>219</t>
  </si>
  <si>
    <t>RDBOBA00412P17-170</t>
  </si>
  <si>
    <t>NEPIAL00229P17-004</t>
  </si>
  <si>
    <t>NECOCE00302R17</t>
  </si>
  <si>
    <t>NECOCE00302R17-060</t>
  </si>
  <si>
    <t>RDIPMA00481P17-007</t>
  </si>
  <si>
    <t>NESBSB00189P17-018</t>
  </si>
  <si>
    <t>RDIPMA00481P17-013</t>
  </si>
  <si>
    <t>NECOCE00348P90</t>
  </si>
  <si>
    <t>NECOCE00348P90-763</t>
  </si>
  <si>
    <t>NECOCE00302R17-012</t>
  </si>
  <si>
    <t>RDIPPD00474P17-069</t>
  </si>
  <si>
    <t>GNSASA00631</t>
  </si>
  <si>
    <t>Inhambú</t>
  </si>
  <si>
    <t>GNSASA00631P17</t>
  </si>
  <si>
    <t>GNSASA00631P17-002</t>
  </si>
  <si>
    <t>GNSASA00631P17-003</t>
  </si>
  <si>
    <t>RDPOPO00443P17</t>
  </si>
  <si>
    <t>RDPOPO00443P17-028</t>
  </si>
  <si>
    <t>RDPOPO00443P17-029</t>
  </si>
  <si>
    <t>RDBOBA00412R17-216</t>
  </si>
  <si>
    <t>216</t>
  </si>
  <si>
    <t>RDPOPO00443R17-056</t>
  </si>
  <si>
    <t>NESBSB00162P17-006</t>
  </si>
  <si>
    <t>NESBSB00115</t>
  </si>
  <si>
    <t>Brumadinho</t>
  </si>
  <si>
    <t>NESBSB00115R11</t>
  </si>
  <si>
    <t>NESBSB00115R11-702</t>
  </si>
  <si>
    <t>CXbd11</t>
  </si>
  <si>
    <t>NECOCE00336P10-706</t>
  </si>
  <si>
    <t>NECOCE00336P10-719</t>
  </si>
  <si>
    <t>NECOCE00336P10-720</t>
  </si>
  <si>
    <t>RDIPMA00481P17-028</t>
  </si>
  <si>
    <t>RDIPMA00481P17-029</t>
  </si>
  <si>
    <t>RDBOBA00402</t>
  </si>
  <si>
    <t>Água Suja</t>
  </si>
  <si>
    <t>RDBOBA00402P18</t>
  </si>
  <si>
    <t>RDBOBA00402P18-096</t>
  </si>
  <si>
    <t>NESBSB00162P17-007</t>
  </si>
  <si>
    <t>NESBSB00162P17-005</t>
  </si>
  <si>
    <t>NESBSB00162P17-004</t>
  </si>
  <si>
    <t>NEPIIT09117P17</t>
  </si>
  <si>
    <t>NEPIIT09117P17-011</t>
  </si>
  <si>
    <t>NEPIIT09117P17-026</t>
  </si>
  <si>
    <t>GNSASA00608</t>
  </si>
  <si>
    <t>Babilônia</t>
  </si>
  <si>
    <t>GNSASA00608P17</t>
  </si>
  <si>
    <t>GNSASA00608P17-037</t>
  </si>
  <si>
    <t>RDIPMA00481P17-024</t>
  </si>
  <si>
    <t>RDIPMA00481P17-026</t>
  </si>
  <si>
    <t>RDBOBA00429P17-014</t>
  </si>
  <si>
    <t>NEPIIT00234P17</t>
  </si>
  <si>
    <t>NEPIIT00234P17-015</t>
  </si>
  <si>
    <t>NEPIIT00234P17-020</t>
  </si>
  <si>
    <t>RDIPMA00446R17-001</t>
  </si>
  <si>
    <t>RDIPMA00446R17-083</t>
  </si>
  <si>
    <t>RDBOBA00402P18-013</t>
  </si>
  <si>
    <t>RDBOBA00402P18-031</t>
  </si>
  <si>
    <t>GNSASA00608P17-031</t>
  </si>
  <si>
    <t>RDBOBA00432P05</t>
  </si>
  <si>
    <t>RDBOBA00432P05-049S</t>
  </si>
  <si>
    <t>049S</t>
  </si>
  <si>
    <t>NESBSB00223P17-003</t>
  </si>
  <si>
    <t>GNSASA00603</t>
  </si>
  <si>
    <t>Amância</t>
  </si>
  <si>
    <t>GNSASA00603P17</t>
  </si>
  <si>
    <t>GNSASA00603P17-003</t>
  </si>
  <si>
    <t>GNSASA00608P17-028</t>
  </si>
  <si>
    <t>NEPIIT00234P17-021</t>
  </si>
  <si>
    <t>NEPIIT00234P17-022</t>
  </si>
  <si>
    <t>NECOCE00319R17-004</t>
  </si>
  <si>
    <t>RDIPMA00480R17-014</t>
  </si>
  <si>
    <t>RDIPMA00480P17</t>
  </si>
  <si>
    <t>RDIPMA00480P17-015</t>
  </si>
  <si>
    <t>RDIPMA00480P17-048</t>
  </si>
  <si>
    <t>RDIPMA00480R17-047</t>
  </si>
  <si>
    <t>NESBSB00167</t>
  </si>
  <si>
    <t>Teixeiras</t>
  </si>
  <si>
    <t>NESBSB00167R17</t>
  </si>
  <si>
    <t>NESBSB00167R17-037</t>
  </si>
  <si>
    <t>CXbd12+RLd1</t>
  </si>
  <si>
    <t>GNVIVI00586</t>
  </si>
  <si>
    <t>Carapina</t>
  </si>
  <si>
    <t>GNVIVI00586R17</t>
  </si>
  <si>
    <t>GNVIVI00586R17-004</t>
  </si>
  <si>
    <t>NESBSB00125R17</t>
  </si>
  <si>
    <t>NESBSB00125R17-051</t>
  </si>
  <si>
    <t>NESBSB00125R17-052</t>
  </si>
  <si>
    <t>FFcd</t>
  </si>
  <si>
    <t>RDIPMA00480R17-021</t>
  </si>
  <si>
    <t>RDIPMA00480P17-018</t>
  </si>
  <si>
    <t>GNVIVI00586R17-005</t>
  </si>
  <si>
    <t>RDIPMA00480P17-043</t>
  </si>
  <si>
    <t>RDPOPO00443P17-017</t>
  </si>
  <si>
    <t>RDIPMA00480P17-044</t>
  </si>
  <si>
    <t>NESBSB00125R17-055</t>
  </si>
  <si>
    <t>RDPOPO00440P17</t>
  </si>
  <si>
    <t>RDPOPO00440P17-002</t>
  </si>
  <si>
    <t>RDPOPO00440P17-004</t>
  </si>
  <si>
    <t>RDPOPO00440P17-005</t>
  </si>
  <si>
    <t>NESBSB00125P18</t>
  </si>
  <si>
    <t>NESBSB00125P18-054</t>
  </si>
  <si>
    <t>054</t>
  </si>
  <si>
    <t>NESBSB00125P18-057</t>
  </si>
  <si>
    <t>GNVIVI00586R17-007</t>
  </si>
  <si>
    <t>NECOCA00371</t>
  </si>
  <si>
    <t>Mongais</t>
  </si>
  <si>
    <t>NECOCA00371P10</t>
  </si>
  <si>
    <t>NECOCA00371P10-473S</t>
  </si>
  <si>
    <t>473S</t>
  </si>
  <si>
    <t>NECOCA00371P10-480S</t>
  </si>
  <si>
    <t>480S</t>
  </si>
  <si>
    <t>NECOCA00371P10-753</t>
  </si>
  <si>
    <t>NECOCA00371P10-754</t>
  </si>
  <si>
    <t>754</t>
  </si>
  <si>
    <t>NECOCA00371P10-769</t>
  </si>
  <si>
    <t>NECOCA00371P10-770</t>
  </si>
  <si>
    <t>GNVIVI00535R17</t>
  </si>
  <si>
    <t>GNVIVI00535R17-040</t>
  </si>
  <si>
    <t>GNVIVI00535R17-042</t>
  </si>
  <si>
    <t>GNVIVI00535R17-046</t>
  </si>
  <si>
    <t>GNVIVI00535R17-041</t>
  </si>
  <si>
    <t>RDIPMA00492R17</t>
  </si>
  <si>
    <t>RDIPMA00492R17-004</t>
  </si>
  <si>
    <t>NECOCA00371P10-773</t>
  </si>
  <si>
    <t>NECOCA00371P10-780</t>
  </si>
  <si>
    <t>NECOCA00371P10-782</t>
  </si>
  <si>
    <t>NECOCA00371P10-788</t>
  </si>
  <si>
    <t>NECOCA00371P10-791</t>
  </si>
  <si>
    <t>791</t>
  </si>
  <si>
    <t>NECOCA00371P13</t>
  </si>
  <si>
    <t>NECOCA00371P13-785</t>
  </si>
  <si>
    <t>NECOCE00319P17-003</t>
  </si>
  <si>
    <t>RDBOBA00456P18-314</t>
  </si>
  <si>
    <t>314</t>
  </si>
  <si>
    <t>RDIPMA00480P17-042</t>
  </si>
  <si>
    <t>RDBOBA00402P18-019</t>
  </si>
  <si>
    <t>RDIPMA00446P17-049</t>
  </si>
  <si>
    <t>RDBOBA00456P18-273</t>
  </si>
  <si>
    <t>273</t>
  </si>
  <si>
    <t>CXbd5+LAd5</t>
  </si>
  <si>
    <t>GNVIVI00535R17-038</t>
  </si>
  <si>
    <t>GNVIVI00535R17-039</t>
  </si>
  <si>
    <t>GNVIVI00530</t>
  </si>
  <si>
    <t>Gamelinha</t>
  </si>
  <si>
    <t>GNVIVI00530R17</t>
  </si>
  <si>
    <t>GNVIVI00530R17-003</t>
  </si>
  <si>
    <t>GNVIVI00530R17-002</t>
  </si>
  <si>
    <t>RDPOPO00426</t>
  </si>
  <si>
    <t>Coió</t>
  </si>
  <si>
    <t>RDPOPO00426P17</t>
  </si>
  <si>
    <t>RDPOPO00426P17-006</t>
  </si>
  <si>
    <t>RDPOPO00426P17-018</t>
  </si>
  <si>
    <t>GNVIVI00523P18</t>
  </si>
  <si>
    <t>GNVIVI00523P18-007</t>
  </si>
  <si>
    <t>NECOCE00315R17</t>
  </si>
  <si>
    <t>NECOCE00315R17-265</t>
  </si>
  <si>
    <t>265</t>
  </si>
  <si>
    <t>NECOCE00302P17-065</t>
  </si>
  <si>
    <t>LVw1+CXbd14</t>
  </si>
  <si>
    <t>NESBSB00101R17</t>
  </si>
  <si>
    <t>NESBSB00101R17-007</t>
  </si>
  <si>
    <t>FFcd+LVwf1</t>
  </si>
  <si>
    <t>NESBSB00101R17-006</t>
  </si>
  <si>
    <t>NESBSB00101R17-005</t>
  </si>
  <si>
    <t>FFef</t>
  </si>
  <si>
    <t>GNVIVI00523P18-001</t>
  </si>
  <si>
    <t>NECOCE00315R17-258</t>
  </si>
  <si>
    <t>258</t>
  </si>
  <si>
    <t>NECOCE00315R17-263</t>
  </si>
  <si>
    <t>NECOCE00348P17</t>
  </si>
  <si>
    <t>NECOCE00348P17-355</t>
  </si>
  <si>
    <t>355</t>
  </si>
  <si>
    <t>NECOCE00348P17-357</t>
  </si>
  <si>
    <t>357</t>
  </si>
  <si>
    <t>LVw1+CXbd1</t>
  </si>
  <si>
    <t>NECOCE00348P17-358</t>
  </si>
  <si>
    <t>358</t>
  </si>
  <si>
    <t>NECOCE00354P17</t>
  </si>
  <si>
    <t>NECOCE00354P17-280</t>
  </si>
  <si>
    <t>280</t>
  </si>
  <si>
    <t>NEPIIT00233</t>
  </si>
  <si>
    <t>Morro do Chapéu</t>
  </si>
  <si>
    <t>NEPIIT00233P10</t>
  </si>
  <si>
    <t>NEPIIT00233P10-728</t>
  </si>
  <si>
    <t>NEPIIT00233P10-720</t>
  </si>
  <si>
    <t>RDIPMA00481P17-022</t>
  </si>
  <si>
    <t>RDIPMA00481R17-023</t>
  </si>
  <si>
    <t>RDIPMA00492R17-008</t>
  </si>
  <si>
    <t>RDBOBA00412P10</t>
  </si>
  <si>
    <t>RDBOBA00412P10-003</t>
  </si>
  <si>
    <t>GNVIVI00526</t>
  </si>
  <si>
    <t>Donatos</t>
  </si>
  <si>
    <t>GNVIVI00526R18</t>
  </si>
  <si>
    <t>GNVIVI00526R18-015</t>
  </si>
  <si>
    <t>NEPIIT09123</t>
  </si>
  <si>
    <t>Cascata</t>
  </si>
  <si>
    <t>NEPIIT09123P17</t>
  </si>
  <si>
    <t>NEPIIT09123P17-002</t>
  </si>
  <si>
    <t>NECOCA00353</t>
  </si>
  <si>
    <t>Ribeirão Grande II</t>
  </si>
  <si>
    <t>NECOCA00353P11</t>
  </si>
  <si>
    <t>NECOCA00353P11-711</t>
  </si>
  <si>
    <t>NECOCA00353P11-720</t>
  </si>
  <si>
    <t>NECOCA00353P11-724</t>
  </si>
  <si>
    <t>CXbd1+CXbd10</t>
  </si>
  <si>
    <t>NECOCA00353R11</t>
  </si>
  <si>
    <t>NECOCA00353R11-712</t>
  </si>
  <si>
    <t>NECOCA00353R11-713</t>
  </si>
  <si>
    <t>GNVIVI00523R17</t>
  </si>
  <si>
    <t>GNVIVI00523R17-002</t>
  </si>
  <si>
    <t>GNVIVI00526R18-014</t>
  </si>
  <si>
    <t>GNVIVI00526R18-008</t>
  </si>
  <si>
    <t>NECOCE00348R18</t>
  </si>
  <si>
    <t>NECOCE00348R18-356</t>
  </si>
  <si>
    <t>356</t>
  </si>
  <si>
    <t>RDBOBA00456P18-269</t>
  </si>
  <si>
    <t>269</t>
  </si>
  <si>
    <t>RDIPMA00492P18</t>
  </si>
  <si>
    <t>RDIPMA00492P18-005</t>
  </si>
  <si>
    <t>RDIPMA00492P18-003</t>
  </si>
  <si>
    <t>NECOCE00315R17-252</t>
  </si>
  <si>
    <t>NECOCE00348R18-360</t>
  </si>
  <si>
    <t>360</t>
  </si>
  <si>
    <t>NECOCE00348R18-359</t>
  </si>
  <si>
    <t>359</t>
  </si>
  <si>
    <t>NECOCE00354R18</t>
  </si>
  <si>
    <t>NECOCE00354R18-274</t>
  </si>
  <si>
    <t>274</t>
  </si>
  <si>
    <t>CXbd6</t>
  </si>
  <si>
    <t>NECOCE00354R18-271</t>
  </si>
  <si>
    <t>NESBSB00125P18-059</t>
  </si>
  <si>
    <t>NESBSB00153</t>
  </si>
  <si>
    <t>Mato Grosso</t>
  </si>
  <si>
    <t>NESBSB00153P18</t>
  </si>
  <si>
    <t>NESBSB00153P18-001</t>
  </si>
  <si>
    <t>PVAd5</t>
  </si>
  <si>
    <t>GNVIVI00555</t>
  </si>
  <si>
    <t>Rufinos</t>
  </si>
  <si>
    <t>GNVIVI00555R18</t>
  </si>
  <si>
    <t>GNVIVI00555R18-024</t>
  </si>
  <si>
    <t>GNVIVI00555R18-023</t>
  </si>
  <si>
    <t>NESBSB00101R17-045</t>
  </si>
  <si>
    <t>RDBOBA00412P17-004</t>
  </si>
  <si>
    <t>RDBOBA00412P17-005</t>
  </si>
  <si>
    <t>RDBOBA00412P17-008</t>
  </si>
  <si>
    <t>RDBOBA00412P17-007</t>
  </si>
  <si>
    <t>RDBOBA00412P17-006</t>
  </si>
  <si>
    <t>RDBOBA00412P17-010</t>
  </si>
  <si>
    <t>RDBOBA00412P17-009</t>
  </si>
  <si>
    <t>RDBOBA00456P18-316</t>
  </si>
  <si>
    <t>316</t>
  </si>
  <si>
    <t>NECOCE00354P17-279</t>
  </si>
  <si>
    <t>279</t>
  </si>
  <si>
    <t>NECOCE00354R18-270</t>
  </si>
  <si>
    <t>270</t>
  </si>
  <si>
    <t>NECOCE00354P17-278</t>
  </si>
  <si>
    <t>GNVIVI00555R18-021</t>
  </si>
  <si>
    <t>CXbd5+LVAw1</t>
  </si>
  <si>
    <t>RDIPMA00446P18</t>
  </si>
  <si>
    <t>RDIPMA00446P18-073</t>
  </si>
  <si>
    <t>GNVIVI00526P18</t>
  </si>
  <si>
    <t>GNVIVI00526P18-010</t>
  </si>
  <si>
    <t>GNVIVI00526P18-011</t>
  </si>
  <si>
    <t>GNVIVI00526P18-012</t>
  </si>
  <si>
    <t>RDIPPD00477R18</t>
  </si>
  <si>
    <t>RDIPPD00477R18-043</t>
  </si>
  <si>
    <t>GNVIVI00526R18-013</t>
  </si>
  <si>
    <t>GNVIVI00555R18-020</t>
  </si>
  <si>
    <t>RDIPMA00490</t>
  </si>
  <si>
    <t>Ribeirão do Boi</t>
  </si>
  <si>
    <t>RDIPMA00490P18</t>
  </si>
  <si>
    <t>RDIPMA00490P18-015</t>
  </si>
  <si>
    <t>GNVIVI00526R18-017</t>
  </si>
  <si>
    <t>RDIPMA00492P18-013</t>
  </si>
  <si>
    <t>GNVIVI00526R18-018</t>
  </si>
  <si>
    <t>GNVIVI00526R18-019</t>
  </si>
  <si>
    <t>RDIPMA00492P18-007</t>
  </si>
  <si>
    <t>RDIPMA00490P18-018</t>
  </si>
  <si>
    <t>RDIPPD00471R18</t>
  </si>
  <si>
    <t>RDIPPD00471R18-008</t>
  </si>
  <si>
    <t>RDBOBA00402P18-078</t>
  </si>
  <si>
    <t>NESBSB00101R17-046</t>
  </si>
  <si>
    <t>RDBOBA00429P17-022</t>
  </si>
  <si>
    <t>NESBSB00162P18</t>
  </si>
  <si>
    <t>NESBSB00162P18-030</t>
  </si>
  <si>
    <t>NESBSB00162P18-032</t>
  </si>
  <si>
    <t>NECOCE00343R17</t>
  </si>
  <si>
    <t>NECOCE00343R17-001</t>
  </si>
  <si>
    <t>NECOCE00343R17-002</t>
  </si>
  <si>
    <t>GNVIVI00523R17-004</t>
  </si>
  <si>
    <t>GNVIVI00526R17</t>
  </si>
  <si>
    <t>GNVIVI00526R17-009</t>
  </si>
  <si>
    <t>GNVIVI00526R17-016</t>
  </si>
  <si>
    <t>GNSASA00603R18</t>
  </si>
  <si>
    <t>GNSASA00603R18-013</t>
  </si>
  <si>
    <t>RDIPMA00480P18</t>
  </si>
  <si>
    <t>RDIPMA00480P18-002</t>
  </si>
  <si>
    <t>RDIPMA00480P18-011</t>
  </si>
  <si>
    <t>RDIPMA00480P18-037</t>
  </si>
  <si>
    <t>RDIPMA00480P18-038</t>
  </si>
  <si>
    <t>RDIPMA00481P18</t>
  </si>
  <si>
    <t>RDIPMA00481P18-010</t>
  </si>
  <si>
    <t>RDIPMA00481P18-018</t>
  </si>
  <si>
    <t>RDIPMA00481P18-019</t>
  </si>
  <si>
    <t>RDIPMA00490R18</t>
  </si>
  <si>
    <t>RDIPMA00490R18-007</t>
  </si>
  <si>
    <t>RDIPMA00490R18-010</t>
  </si>
  <si>
    <t>RDIPMA00490R18-013</t>
  </si>
  <si>
    <t>RDIPMA00490R18-014</t>
  </si>
  <si>
    <t>RDIPMA00490R18-029</t>
  </si>
  <si>
    <t>RDIPMA00492P18-002</t>
  </si>
  <si>
    <t>RDIPMA00492P18-012</t>
  </si>
  <si>
    <t>RDIPMA00492R18</t>
  </si>
  <si>
    <t>RDIPMA00492R18-001</t>
  </si>
  <si>
    <t>RDIPMA00492R18-006</t>
  </si>
  <si>
    <t>RDIPMA00492R18-017</t>
  </si>
  <si>
    <t>RDIPPD00472</t>
  </si>
  <si>
    <t>Lagoa Hortência</t>
  </si>
  <si>
    <t>RDIPPD00472R18</t>
  </si>
  <si>
    <t>RDIPPD00472R18-002</t>
  </si>
  <si>
    <t>RDIPPD00472R18-015</t>
  </si>
  <si>
    <t>NESBSB00101P18</t>
  </si>
  <si>
    <t>NESBSB00101P18-047</t>
  </si>
  <si>
    <t>RDIPPD00471R18-006</t>
  </si>
  <si>
    <t>GNVIVI00530P10</t>
  </si>
  <si>
    <t>GNVIVI00530P10-702</t>
  </si>
  <si>
    <t>NECOCE00359R16</t>
  </si>
  <si>
    <t>NECOCE00359R16-001</t>
  </si>
  <si>
    <t>NECOCE00359R16-002</t>
  </si>
  <si>
    <t>NECOCE00315R18</t>
  </si>
  <si>
    <t>NECOCE00315R18-254</t>
  </si>
  <si>
    <t>NECOCE00315R18-256</t>
  </si>
  <si>
    <t>NECOCE00315R18-260</t>
  </si>
  <si>
    <t>260</t>
  </si>
  <si>
    <t>NECOCE00315R18-262</t>
  </si>
  <si>
    <t>RDIPPD00471R18-004</t>
  </si>
  <si>
    <t>NECOCE00354R18-275</t>
  </si>
  <si>
    <t>275</t>
  </si>
  <si>
    <t>NECOCE00354R18-268</t>
  </si>
  <si>
    <t>NECOCE00354R18-276</t>
  </si>
  <si>
    <t>276</t>
  </si>
  <si>
    <t>NECOCE00336R18</t>
  </si>
  <si>
    <t>NECOCE00336R18-019</t>
  </si>
  <si>
    <t>NECOCE00336R18-020</t>
  </si>
  <si>
    <t>NECOCE00336R18-023</t>
  </si>
  <si>
    <t>NECOCE00359R16-003</t>
  </si>
  <si>
    <t>RDIPPD00471R18-016</t>
  </si>
  <si>
    <t>NESBSB00172P18</t>
  </si>
  <si>
    <t>NESBSB00172P18-011</t>
  </si>
  <si>
    <t>NESBSB00172P18-012</t>
  </si>
  <si>
    <t>NESBSB00172P18-026</t>
  </si>
  <si>
    <t>NESBSB00101P18-004</t>
  </si>
  <si>
    <t>NESBSB00172R18</t>
  </si>
  <si>
    <t>NESBSB00172R18-027</t>
  </si>
  <si>
    <t>NESBSB00172R18-033</t>
  </si>
  <si>
    <t>PVAd6</t>
  </si>
  <si>
    <t>NESBSB00172P18-034</t>
  </si>
  <si>
    <t>NESBSB00172P18-030</t>
  </si>
  <si>
    <t>NESBSB00162P18-008</t>
  </si>
  <si>
    <t>NESBSB00162P18-009</t>
  </si>
  <si>
    <t>NESBSB00162P18-033</t>
  </si>
  <si>
    <t>NESBSB00115R18</t>
  </si>
  <si>
    <t>NESBSB00115R18-010</t>
  </si>
  <si>
    <t>NESBSB00101P18-048</t>
  </si>
  <si>
    <t>NESBSB00153P18-002</t>
  </si>
  <si>
    <t>CXbd12+CXbd6</t>
  </si>
  <si>
    <t>NEPIIT09117P18</t>
  </si>
  <si>
    <t>NEPIIT09117P18-027</t>
  </si>
  <si>
    <t>NEPIIT09117P18-018</t>
  </si>
  <si>
    <t>NEPIIT09117P18-009</t>
  </si>
  <si>
    <t>RDIPPD00471R18-026</t>
  </si>
  <si>
    <t>GNSASA00658</t>
  </si>
  <si>
    <t>Sabinópolis VI</t>
  </si>
  <si>
    <t>GNSASA00658R18</t>
  </si>
  <si>
    <t>GNSASA00658R18-182</t>
  </si>
  <si>
    <t>182</t>
  </si>
  <si>
    <t>NECOCA00353P18</t>
  </si>
  <si>
    <t>NECOCA00353P18-408</t>
  </si>
  <si>
    <t>408</t>
  </si>
  <si>
    <t>RDIPPD00471R18-009</t>
  </si>
  <si>
    <t>GNSASA00603P18</t>
  </si>
  <si>
    <t>GNSASA00603P18-011</t>
  </si>
  <si>
    <t>GNSASA00603P18-014</t>
  </si>
  <si>
    <t>NESBSB00115R18-008</t>
  </si>
  <si>
    <t>CXbd11+LVwf1</t>
  </si>
  <si>
    <t>GNSASA00603P18-017</t>
  </si>
  <si>
    <t>GNSASA00603P18-010</t>
  </si>
  <si>
    <t>RDIPPD00471R18-042</t>
  </si>
  <si>
    <t>GNSASA00658R18-181</t>
  </si>
  <si>
    <t>181</t>
  </si>
  <si>
    <t>RDIPMA00483</t>
  </si>
  <si>
    <t>Lagoa Perdida</t>
  </si>
  <si>
    <t>RDIPMA00483R18</t>
  </si>
  <si>
    <t>RDIPMA00483R18-003</t>
  </si>
  <si>
    <t>NEPIIT09117P18-019</t>
  </si>
  <si>
    <t>NEPIIT09117P18-020</t>
  </si>
  <si>
    <t>RDIPMA00490P18-012</t>
  </si>
  <si>
    <t>RDIPPD00472P18</t>
  </si>
  <si>
    <t>RDIPPD00472P18-005</t>
  </si>
  <si>
    <t>RDIPPD00472P18-004</t>
  </si>
  <si>
    <t>RDIPPD00472P18-003</t>
  </si>
  <si>
    <t>RDIPPD00471P18</t>
  </si>
  <si>
    <t>RDIPPD00471P18-003</t>
  </si>
  <si>
    <t>RDIPPD00471P18-014</t>
  </si>
  <si>
    <t>RDIPPD00472P18-006</t>
  </si>
  <si>
    <t>NECOCA00353P18-407</t>
  </si>
  <si>
    <t>407</t>
  </si>
  <si>
    <t>RDIPPD00472P18-008</t>
  </si>
  <si>
    <t>RDIPPD00471P18-007</t>
  </si>
  <si>
    <t>RDIPPD00472P18-010</t>
  </si>
  <si>
    <t>GNSASA00604</t>
  </si>
  <si>
    <t>Anta</t>
  </si>
  <si>
    <t>GNSASA00604P18</t>
  </si>
  <si>
    <t>GNSASA00604P18-044</t>
  </si>
  <si>
    <t>GNSASA00608R18</t>
  </si>
  <si>
    <t>GNSASA00608R18-032</t>
  </si>
  <si>
    <t>GNSASA00604P18-042</t>
  </si>
  <si>
    <t>RDIPPD00471P18-035</t>
  </si>
  <si>
    <t>RDIPPD00471P18-036</t>
  </si>
  <si>
    <t>RDIPPD00471P18-027</t>
  </si>
  <si>
    <t>GNSASA00608R18-019</t>
  </si>
  <si>
    <t>GNSASA00608R18-020</t>
  </si>
  <si>
    <t>GNSASA00608R18-016</t>
  </si>
  <si>
    <t>CXbd5+CXbd1+FFcd</t>
  </si>
  <si>
    <t>NESBSB00101P18-010</t>
  </si>
  <si>
    <t>NECOCA00371R18</t>
  </si>
  <si>
    <t>NECOCA00371R18-487</t>
  </si>
  <si>
    <t>487</t>
  </si>
  <si>
    <t>NECOCA00371R18-480</t>
  </si>
  <si>
    <t>GNSASA00604P18-045</t>
  </si>
  <si>
    <t>GNSASA00658P18</t>
  </si>
  <si>
    <t>GNSASA00658P18-178</t>
  </si>
  <si>
    <t>178</t>
  </si>
  <si>
    <t>GNSASA00658P18-179</t>
  </si>
  <si>
    <t>179</t>
  </si>
  <si>
    <t>GNSASA00608P18</t>
  </si>
  <si>
    <t>GNSASA00608P18-034</t>
  </si>
  <si>
    <t>NESBSB00101P18-009</t>
  </si>
  <si>
    <t>GNSASA00635</t>
  </si>
  <si>
    <t>Lagoa Grande I</t>
  </si>
  <si>
    <t>GNSASA00635R18</t>
  </si>
  <si>
    <t>GNSASA00635R18-130</t>
  </si>
  <si>
    <t>130</t>
  </si>
  <si>
    <t>GNSASA00635R18-135</t>
  </si>
  <si>
    <t>NECOCA00371R18-452</t>
  </si>
  <si>
    <t>NESBSB00101P18-008</t>
  </si>
  <si>
    <t>NECOCA00371R18-489</t>
  </si>
  <si>
    <t>489</t>
  </si>
  <si>
    <t>NECOCA00371R18-481</t>
  </si>
  <si>
    <t>NESBSB00162R18</t>
  </si>
  <si>
    <t>NESBSB00162R18-029</t>
  </si>
  <si>
    <t>NEPIIT00233P18</t>
  </si>
  <si>
    <t>NEPIIT00233P18-043</t>
  </si>
  <si>
    <t>RDBOBA00467</t>
  </si>
  <si>
    <t>Garapa</t>
  </si>
  <si>
    <t>RDBOBA00467P18</t>
  </si>
  <si>
    <t>RDBOBA00467P18-473</t>
  </si>
  <si>
    <t>473</t>
  </si>
  <si>
    <t>GNSASA00655P18</t>
  </si>
  <si>
    <t>GNSASA00655P18-160</t>
  </si>
  <si>
    <t>160</t>
  </si>
  <si>
    <t>GNSASA00608R18-011</t>
  </si>
  <si>
    <t>LVAd1+LAd1</t>
  </si>
  <si>
    <t>GNSASA00658P18-180</t>
  </si>
  <si>
    <t>180</t>
  </si>
  <si>
    <t>GNSASA00658P18-183</t>
  </si>
  <si>
    <t>183</t>
  </si>
  <si>
    <t>RDBOBA00412P17-012</t>
  </si>
  <si>
    <t>GNSASA00655P18-002</t>
  </si>
  <si>
    <t>NESBSB00152</t>
  </si>
  <si>
    <t>Marieta</t>
  </si>
  <si>
    <t>NESBSB00152P18</t>
  </si>
  <si>
    <t>NESBSB00152P18-001</t>
  </si>
  <si>
    <t>NECOCA00353P18-409</t>
  </si>
  <si>
    <t>409</t>
  </si>
  <si>
    <t>GNSASA00608R18-005</t>
  </si>
  <si>
    <t>GNSASA00608R18-014</t>
  </si>
  <si>
    <t>RDIPMA00490P18-017</t>
  </si>
  <si>
    <t>NEPIIT00233R18</t>
  </si>
  <si>
    <t>NEPIIT00233R18-042</t>
  </si>
  <si>
    <t>RDIPPD00471P18-030</t>
  </si>
  <si>
    <t>RDIPMA00483R18-004</t>
  </si>
  <si>
    <t>NECOCA00311</t>
  </si>
  <si>
    <t>Bocaina</t>
  </si>
  <si>
    <t>NECOCA00311P11</t>
  </si>
  <si>
    <t>NECOCA00311P11-741</t>
  </si>
  <si>
    <t>NECOCA00311P11-740</t>
  </si>
  <si>
    <t>NECOCA00311P11-739</t>
  </si>
  <si>
    <t>NECOCA00311P11-722</t>
  </si>
  <si>
    <t>NECOCA00353P18-418</t>
  </si>
  <si>
    <t>418</t>
  </si>
  <si>
    <t>NECOCA00353P18-421</t>
  </si>
  <si>
    <t>421</t>
  </si>
  <si>
    <t>NECOCA00371R18-490</t>
  </si>
  <si>
    <t>490</t>
  </si>
  <si>
    <t>NECOCA00371R18-471</t>
  </si>
  <si>
    <t>471</t>
  </si>
  <si>
    <t>NECOCA00371R18-486</t>
  </si>
  <si>
    <t>486</t>
  </si>
  <si>
    <t>NECOCA00353R18</t>
  </si>
  <si>
    <t>NECOCA00353R18-423</t>
  </si>
  <si>
    <t>423</t>
  </si>
  <si>
    <t>NECOCA00353P18-419</t>
  </si>
  <si>
    <t>419</t>
  </si>
  <si>
    <t>NECOCA00353R18-493</t>
  </si>
  <si>
    <t>493</t>
  </si>
  <si>
    <t>NECOCA00371R18-454</t>
  </si>
  <si>
    <t>GNSASA00608P18-029</t>
  </si>
  <si>
    <t>GNSASA00608P18-021</t>
  </si>
  <si>
    <t>GNSASA00608P18-008</t>
  </si>
  <si>
    <t>GNSASA00608P18-012</t>
  </si>
  <si>
    <t>NESBSB00163R18</t>
  </si>
  <si>
    <t>NESBSB00163R18-010</t>
  </si>
  <si>
    <t>NESBSB00163P18</t>
  </si>
  <si>
    <t>NESBSB00163P18-012</t>
  </si>
  <si>
    <t>NESBSB00163R18-011</t>
  </si>
  <si>
    <t>NESBSB00163R18-054</t>
  </si>
  <si>
    <t>NESBSB00163P18-013</t>
  </si>
  <si>
    <t>NESBSB00163P18-014</t>
  </si>
  <si>
    <t>NESBSB00172P18-010</t>
  </si>
  <si>
    <t>NESBSB00163P18-017</t>
  </si>
  <si>
    <t>NESBSB00163P18-016</t>
  </si>
  <si>
    <t>NESBSB00163P18-039</t>
  </si>
  <si>
    <t>NESBSB00163R18-048</t>
  </si>
  <si>
    <t>NESBSB00163P18-015</t>
  </si>
  <si>
    <t>NESBSB00163P18-082</t>
  </si>
  <si>
    <t>NESBSB00163P18-018</t>
  </si>
  <si>
    <t>NESBSB00163P18-040</t>
  </si>
  <si>
    <t>NESBSB00115P18</t>
  </si>
  <si>
    <t>NESBSB00115P18-001</t>
  </si>
  <si>
    <t>NESBSB00163R18-038</t>
  </si>
  <si>
    <t>NESBSB00115P18-002</t>
  </si>
  <si>
    <t>NESBSB00152P18-003</t>
  </si>
  <si>
    <t>NESBSB00152P18-005</t>
  </si>
  <si>
    <t>NEPIIT09117P18-004</t>
  </si>
  <si>
    <t>RDIPMA00491</t>
  </si>
  <si>
    <t>Lagoa Nova</t>
  </si>
  <si>
    <t>RDIPMA00491R18</t>
  </si>
  <si>
    <t>RDIPMA00491R18-033</t>
  </si>
  <si>
    <t>RDIPMA00491R18-034</t>
  </si>
  <si>
    <t>GNSASA00656</t>
  </si>
  <si>
    <t>Sabinópolis IV</t>
  </si>
  <si>
    <t>GNSASA00656R18</t>
  </si>
  <si>
    <t>GNSASA00656R18-188</t>
  </si>
  <si>
    <t>GNSASA00656R18-186</t>
  </si>
  <si>
    <t>GNSASA00608R18-015</t>
  </si>
  <si>
    <t>GNSASA00656R18-187</t>
  </si>
  <si>
    <t>187</t>
  </si>
  <si>
    <t>GNSASA00656R18-185</t>
  </si>
  <si>
    <t>185</t>
  </si>
  <si>
    <t>GNSASA00608P18-006</t>
  </si>
  <si>
    <t>GNSASA00608P18-007</t>
  </si>
  <si>
    <t>NECOCA00375</t>
  </si>
  <si>
    <t>Baratinha</t>
  </si>
  <si>
    <t>NECOCA00375P08</t>
  </si>
  <si>
    <t>NECOCA00375P08-701</t>
  </si>
  <si>
    <t>NECOCA00375P08-702</t>
  </si>
  <si>
    <t>CXbd1+CXbd14</t>
  </si>
  <si>
    <t>NECOCA00375P08-703</t>
  </si>
  <si>
    <t>NECOCA00375P10</t>
  </si>
  <si>
    <t>NECOCA00375P10-704</t>
  </si>
  <si>
    <t>NECOCA00375P06</t>
  </si>
  <si>
    <t>NECOCA00375P06-708</t>
  </si>
  <si>
    <t>NECOCA00375P06-709</t>
  </si>
  <si>
    <t>NECOCA00375P09</t>
  </si>
  <si>
    <t>NECOCA00375P09-710</t>
  </si>
  <si>
    <t>NECOCA00375P06-713</t>
  </si>
  <si>
    <t>NECOCA00375P08-715</t>
  </si>
  <si>
    <t>NECOCA00375P06-716</t>
  </si>
  <si>
    <t>NECOCA00375P06-013S</t>
  </si>
  <si>
    <t>013S</t>
  </si>
  <si>
    <t>RDIPMA00483R18-015</t>
  </si>
  <si>
    <t>RDIPMA00483R18-007</t>
  </si>
  <si>
    <t>RDIPPD00472P18-033</t>
  </si>
  <si>
    <t>RDBOBA00460</t>
  </si>
  <si>
    <t>Sorós</t>
  </si>
  <si>
    <t>RDBOBA00460P18</t>
  </si>
  <si>
    <t>RDBOBA00460P18-413</t>
  </si>
  <si>
    <t>413</t>
  </si>
  <si>
    <t>RDIPMA00483P18</t>
  </si>
  <si>
    <t>RDIPMA00483P18-009</t>
  </si>
  <si>
    <t>RDIPMA00483P18-008</t>
  </si>
  <si>
    <t>RDBOBA00460P18-412</t>
  </si>
  <si>
    <t>412</t>
  </si>
  <si>
    <t>GNSASA00608P18-004</t>
  </si>
  <si>
    <t>GNSASA00608P18-002</t>
  </si>
  <si>
    <t>NEPIIT00233R18-039</t>
  </si>
  <si>
    <t>RDIPMA00483R18-011</t>
  </si>
  <si>
    <t>NECOCA00353R18-411</t>
  </si>
  <si>
    <t>411</t>
  </si>
  <si>
    <t>NECOCA00353P18-413</t>
  </si>
  <si>
    <t>NECOCA00353P18-410</t>
  </si>
  <si>
    <t>410</t>
  </si>
  <si>
    <t>NECOCA00353P18-415</t>
  </si>
  <si>
    <t>415</t>
  </si>
  <si>
    <t>RDIPMA00483R18-010</t>
  </si>
  <si>
    <t>NECOCA00353P18-417</t>
  </si>
  <si>
    <t>RDIPMA00482</t>
  </si>
  <si>
    <t>Lagoa Bonita</t>
  </si>
  <si>
    <t>RDIPMA00482R18</t>
  </si>
  <si>
    <t>RDIPMA00482R18-007</t>
  </si>
  <si>
    <t>RDIPMA00483P18-013</t>
  </si>
  <si>
    <t>LVAd3+LAd4</t>
  </si>
  <si>
    <t>NESBSB00163P18-037</t>
  </si>
  <si>
    <t>NESBSB00115P18-007</t>
  </si>
  <si>
    <t>CXbd12+CXbd1</t>
  </si>
  <si>
    <t>NEPIIT09117P18-015</t>
  </si>
  <si>
    <t>RDBOBA00424P18</t>
  </si>
  <si>
    <t>RDBOBA00424P18-008</t>
  </si>
  <si>
    <t>RDBOBA00424P18-009</t>
  </si>
  <si>
    <t>NEPIIT09117P18-012</t>
  </si>
  <si>
    <t>NEPIIT09117P18-006</t>
  </si>
  <si>
    <t>NEPIIT09117P18-017</t>
  </si>
  <si>
    <t>NEPIIT09117P18-008</t>
  </si>
  <si>
    <t>NEPIPC00222P08</t>
  </si>
  <si>
    <t>NEPIPC00222P08-784</t>
  </si>
  <si>
    <t>784</t>
  </si>
  <si>
    <t>RDIPMA00483P18-012</t>
  </si>
  <si>
    <t>NEPIIT00233R18-036</t>
  </si>
  <si>
    <t>NEPIIT00233R18-016</t>
  </si>
  <si>
    <t>NEPIIT00233R18-048</t>
  </si>
  <si>
    <t>GNVIVI00543</t>
  </si>
  <si>
    <t>Jandáia</t>
  </si>
  <si>
    <t>GNVIVI00543R18</t>
  </si>
  <si>
    <t>GNVIVI00543R18-014</t>
  </si>
  <si>
    <t>RDIPMA00483P18-016</t>
  </si>
  <si>
    <t>RDIPMA00483P18-026</t>
  </si>
  <si>
    <t>RDIPMA00483P18-017</t>
  </si>
  <si>
    <t>PVe4</t>
  </si>
  <si>
    <t>RDIPMA00483P18-019</t>
  </si>
  <si>
    <t>RDIPPD00476R18</t>
  </si>
  <si>
    <t>RDIPPD00476R18-004</t>
  </si>
  <si>
    <t>RDIPMA00483P18-030</t>
  </si>
  <si>
    <t>NEPIIT00233P18-046</t>
  </si>
  <si>
    <t>RDIPPD00476R18-003</t>
  </si>
  <si>
    <t>RDIPPD00472P18-062</t>
  </si>
  <si>
    <t>RDIPPD00476P18</t>
  </si>
  <si>
    <t>RDIPPD00476P18-005</t>
  </si>
  <si>
    <t>NECOCA00311R18</t>
  </si>
  <si>
    <t>NECOCA00311R18-441</t>
  </si>
  <si>
    <t>441</t>
  </si>
  <si>
    <t>RDIPPD00476P18-012</t>
  </si>
  <si>
    <t>NEPIIT00233P18-027</t>
  </si>
  <si>
    <t>NEPIIT00233R18-028</t>
  </si>
  <si>
    <t>NEPIIT00233P18-031</t>
  </si>
  <si>
    <t>GNSASA00635R18-133</t>
  </si>
  <si>
    <t>GNSASA00666</t>
  </si>
  <si>
    <t>Corrente Canoa Carvalho</t>
  </si>
  <si>
    <t>GNSASA00666R18</t>
  </si>
  <si>
    <t>GNSASA00666R18-066</t>
  </si>
  <si>
    <t>NEPIIT00233P18-020</t>
  </si>
  <si>
    <t>NECOCA00311R18-440</t>
  </si>
  <si>
    <t>NECOCA00311R18-439</t>
  </si>
  <si>
    <t>NESBSB00173R18</t>
  </si>
  <si>
    <t>NESBSB00173R18-048</t>
  </si>
  <si>
    <t>GNSASA00608R18-022</t>
  </si>
  <si>
    <t>GNSASA00666R18-073</t>
  </si>
  <si>
    <t>RDIPPD00476P18-022</t>
  </si>
  <si>
    <t>NECOCA00375P18</t>
  </si>
  <si>
    <t>NECOCA00375P18-009</t>
  </si>
  <si>
    <t>NECOCA00375R18</t>
  </si>
  <si>
    <t>NECOCA00375R18-016</t>
  </si>
  <si>
    <t>GNSASA00635P18</t>
  </si>
  <si>
    <t>GNSASA00635P18-134</t>
  </si>
  <si>
    <t>134</t>
  </si>
  <si>
    <t>GNVIVI00561</t>
  </si>
  <si>
    <t>São Leonardo I</t>
  </si>
  <si>
    <t>GNVIVI00561R18</t>
  </si>
  <si>
    <t>GNVIVI00561R18-084</t>
  </si>
  <si>
    <t>NECOCA00371P18</t>
  </si>
  <si>
    <t>NECOCA00371P18-453</t>
  </si>
  <si>
    <t>GNVIVI00566</t>
  </si>
  <si>
    <t>Serra Negra</t>
  </si>
  <si>
    <t>GNVIVI00566R18</t>
  </si>
  <si>
    <t>GNVIVI00566R18-003</t>
  </si>
  <si>
    <t>GNVIVI00566R18-005</t>
  </si>
  <si>
    <t>GNVIVI00561R18-088</t>
  </si>
  <si>
    <t>GNVIVI00561R18-087</t>
  </si>
  <si>
    <t>NEPIIT00233P18-015</t>
  </si>
  <si>
    <t>NEPIIT00233P18-026</t>
  </si>
  <si>
    <t>GNSASA00666R18-070</t>
  </si>
  <si>
    <t>GNSASA00666R18-096</t>
  </si>
  <si>
    <t>GNSASA00666R18-079</t>
  </si>
  <si>
    <t>GNSASA00635P18-132</t>
  </si>
  <si>
    <t>132</t>
  </si>
  <si>
    <t>GNSASA00666P18</t>
  </si>
  <si>
    <t>GNSASA00666P18-085</t>
  </si>
  <si>
    <t>GNSASA00666P18-087</t>
  </si>
  <si>
    <t>CNB034</t>
  </si>
  <si>
    <t>RDBOBA00425</t>
  </si>
  <si>
    <t>Volta Redonda</t>
  </si>
  <si>
    <t>RDBOBA00425P18</t>
  </si>
  <si>
    <t>RDBOBA00425P18-006</t>
  </si>
  <si>
    <t>CNB035</t>
  </si>
  <si>
    <t>GNSASA00666P18-084</t>
  </si>
  <si>
    <t>RDBOBA00425P18-014</t>
  </si>
  <si>
    <t>RDBOBA00462R18</t>
  </si>
  <si>
    <t>RDBOBA00462R18-453</t>
  </si>
  <si>
    <t>NECOCE00327</t>
  </si>
  <si>
    <t>Fundão II</t>
  </si>
  <si>
    <t>NECOCE00327P09</t>
  </si>
  <si>
    <t>NECOCE00327P09-781</t>
  </si>
  <si>
    <t>NECOCE00327P09-783</t>
  </si>
  <si>
    <t>NECOCE00327P09-790</t>
  </si>
  <si>
    <t>790</t>
  </si>
  <si>
    <t>NECOCE00327P09-791</t>
  </si>
  <si>
    <t>NECOCE00327P09-798</t>
  </si>
  <si>
    <t>798</t>
  </si>
  <si>
    <t>NECOCE00327P10</t>
  </si>
  <si>
    <t>NECOCE00327P10-701</t>
  </si>
  <si>
    <t>NECOCE00327P10-702</t>
  </si>
  <si>
    <t>NECOCE00327P10-792</t>
  </si>
  <si>
    <t>792</t>
  </si>
  <si>
    <t>NECOCE00327P89</t>
  </si>
  <si>
    <t>NECOCE00327P89-793</t>
  </si>
  <si>
    <t>NECOCE00327P89-795</t>
  </si>
  <si>
    <t>RDBOBA00462R18-467</t>
  </si>
  <si>
    <t>467</t>
  </si>
  <si>
    <t>RDIPMA00482P18</t>
  </si>
  <si>
    <t>RDIPMA00482P18-003</t>
  </si>
  <si>
    <t>RDIPMA00482P18-005</t>
  </si>
  <si>
    <t>GNVIVI00580</t>
  </si>
  <si>
    <t>Fazenda Estiva I</t>
  </si>
  <si>
    <t>GNVIVI00580P18</t>
  </si>
  <si>
    <t>GNVIVI00580P18-001</t>
  </si>
  <si>
    <t>GNVIVI00580P18-002</t>
  </si>
  <si>
    <t>GNVIVI00561R18-079</t>
  </si>
  <si>
    <t>NECOCA00353P18-416</t>
  </si>
  <si>
    <t>416</t>
  </si>
  <si>
    <t>NECOCA00353P18-420</t>
  </si>
  <si>
    <t>420</t>
  </si>
  <si>
    <t>NECOCA00353P18-425</t>
  </si>
  <si>
    <t>425</t>
  </si>
  <si>
    <t>GNVIVI00561R18-083</t>
  </si>
  <si>
    <t>GNSASA00666P18-091</t>
  </si>
  <si>
    <t>RDIPMA00483R18-020</t>
  </si>
  <si>
    <t>GNVIVI00561R18-085</t>
  </si>
  <si>
    <t>RDIPPD00476P18-006</t>
  </si>
  <si>
    <t>NESBSB00181P04-019S</t>
  </si>
  <si>
    <t>019S</t>
  </si>
  <si>
    <t>RDIPMA00483P18-005</t>
  </si>
  <si>
    <t>RDIPMA00483P18-001</t>
  </si>
  <si>
    <t>RDIPMA00483P18-002</t>
  </si>
  <si>
    <t>RDIPPD00476P18-015</t>
  </si>
  <si>
    <t>NECOCA00375P18-002</t>
  </si>
  <si>
    <t>NECOCA00375P18-013</t>
  </si>
  <si>
    <t>NECOCA00375R18-003</t>
  </si>
  <si>
    <t>NECOCA00375R18-008</t>
  </si>
  <si>
    <t>NECOCA00375R18-004</t>
  </si>
  <si>
    <t>GNVIVI00519</t>
  </si>
  <si>
    <t>Cataquinho</t>
  </si>
  <si>
    <t>GNVIVI00519P18</t>
  </si>
  <si>
    <t>GNVIVI00519P18-010</t>
  </si>
  <si>
    <t>GNVIVI00519R18</t>
  </si>
  <si>
    <t>GNVIVI00519R18-030</t>
  </si>
  <si>
    <t>GNSASA00666P18-083</t>
  </si>
  <si>
    <t>NECOCE00365</t>
  </si>
  <si>
    <t>Vai e Volta</t>
  </si>
  <si>
    <t>NECOCE00365R18</t>
  </si>
  <si>
    <t>NECOCE00365R18-371</t>
  </si>
  <si>
    <t>371</t>
  </si>
  <si>
    <t>GNVIVI00519P18-001</t>
  </si>
  <si>
    <t>RDIPMA00483P18-006</t>
  </si>
  <si>
    <t>GNSASA00666P18-071</t>
  </si>
  <si>
    <t>GNVIVI00506</t>
  </si>
  <si>
    <t>Boa Sorte</t>
  </si>
  <si>
    <t>GNVIVI00506R18</t>
  </si>
  <si>
    <t>GNVIVI00506R18-105</t>
  </si>
  <si>
    <t>GNSASA00666P18-068</t>
  </si>
  <si>
    <t>GNSASA00666P18-072</t>
  </si>
  <si>
    <t>RDBOBA00462P18</t>
  </si>
  <si>
    <t>RDBOBA00462P18-454</t>
  </si>
  <si>
    <t>GNVIVI00547</t>
  </si>
  <si>
    <t>Matuzalém</t>
  </si>
  <si>
    <t>GNVIVI00547P18</t>
  </si>
  <si>
    <t>GNVIVI00547P18-001</t>
  </si>
  <si>
    <t>NECOCE00365P18</t>
  </si>
  <si>
    <t>NECOCE00365P18-372</t>
  </si>
  <si>
    <t>372</t>
  </si>
  <si>
    <t>NECOCA00375P06-712</t>
  </si>
  <si>
    <t>NECOCA00375P08-706</t>
  </si>
  <si>
    <t>NECOCA00375P09-711</t>
  </si>
  <si>
    <t>RDBOBA00462P18-471</t>
  </si>
  <si>
    <t>RDBOBA00425P18-012</t>
  </si>
  <si>
    <t>RDBOBA00458P18</t>
  </si>
  <si>
    <t>RDBOBA00458P18-260</t>
  </si>
  <si>
    <t>RDBOBA00462P18-472</t>
  </si>
  <si>
    <t>472</t>
  </si>
  <si>
    <t>RDBOBA00458P18-251</t>
  </si>
  <si>
    <t>251</t>
  </si>
  <si>
    <t>RDBOBA00458P18-253</t>
  </si>
  <si>
    <t>RDIPMA00483P18-014</t>
  </si>
  <si>
    <t>RDIPMA00483P18-018</t>
  </si>
  <si>
    <t>NECOCA00375R18-015</t>
  </si>
  <si>
    <t>NECOCA00375P18-014</t>
  </si>
  <si>
    <t>NECOCA00375R18-010</t>
  </si>
  <si>
    <t>NECOCA00375R18-011</t>
  </si>
  <si>
    <t>NECOCA00375P18-001</t>
  </si>
  <si>
    <t>GNVIVI00547P18-002</t>
  </si>
  <si>
    <t>GNVIVI00547P18-005</t>
  </si>
  <si>
    <t>LAwf</t>
  </si>
  <si>
    <t>GNVIVI00547P18-006</t>
  </si>
  <si>
    <t>GNVIVI00533</t>
  </si>
  <si>
    <t>Germana</t>
  </si>
  <si>
    <t>GNVIVI00533R18</t>
  </si>
  <si>
    <t>GNVIVI00533R18-103</t>
  </si>
  <si>
    <t>GNVIVI00533R18-101</t>
  </si>
  <si>
    <t>GNVIVI00533R18-102</t>
  </si>
  <si>
    <t>GNVIVI00564</t>
  </si>
  <si>
    <t>São Pedro</t>
  </si>
  <si>
    <t>GNVIVI00564P18</t>
  </si>
  <si>
    <t>GNVIVI00564P18-024</t>
  </si>
  <si>
    <t>GNVIVI00564R18</t>
  </si>
  <si>
    <t>GNVIVI00564R18-022</t>
  </si>
  <si>
    <t>GNVIVI00564P18-017</t>
  </si>
  <si>
    <t>GNVIVI00564P18-021</t>
  </si>
  <si>
    <t>GNVIVI00561R18-072</t>
  </si>
  <si>
    <t>GNVIVI00564R18-016</t>
  </si>
  <si>
    <t>GNVIVI00506R18-106</t>
  </si>
  <si>
    <t>RDBOBA00425P18-010</t>
  </si>
  <si>
    <t>GNVIVI00564P18-023</t>
  </si>
  <si>
    <t>GNVIVI00564R18-012</t>
  </si>
  <si>
    <t>GNVIVI00564R18-013</t>
  </si>
  <si>
    <t>NEPIIT00233P18-066</t>
  </si>
  <si>
    <t>NEPIPC00222R18</t>
  </si>
  <si>
    <t>NEPIPC00222R18-074</t>
  </si>
  <si>
    <t>LAd6</t>
  </si>
  <si>
    <t>NEPIPC00222R18-059</t>
  </si>
  <si>
    <t>NEPIPC00222R18-060</t>
  </si>
  <si>
    <t>NEPIPC00222R18-077</t>
  </si>
  <si>
    <t>RDBOBA00425P18-007</t>
  </si>
  <si>
    <t>RDBOBA00425P18-004</t>
  </si>
  <si>
    <t>NESBSB00163P18-049</t>
  </si>
  <si>
    <t>NESBSB00163P18-073</t>
  </si>
  <si>
    <t>NECOCA00342</t>
  </si>
  <si>
    <t>São Joaquim</t>
  </si>
  <si>
    <t>NECOCA00342P18</t>
  </si>
  <si>
    <t>NECOCA00342P18-487</t>
  </si>
  <si>
    <t>NECOCA00353P18-424</t>
  </si>
  <si>
    <t>424</t>
  </si>
  <si>
    <t>NECOCA00371P18-472</t>
  </si>
  <si>
    <t>NECOCA00371P18-473</t>
  </si>
  <si>
    <t>NECOCA00371P18-483</t>
  </si>
  <si>
    <t>483</t>
  </si>
  <si>
    <t>NEPIPC00222R18-062</t>
  </si>
  <si>
    <t>NEPIPC00222R18-081</t>
  </si>
  <si>
    <t>NEPIPC00222R18-078</t>
  </si>
  <si>
    <t>NEPIPC00222R18-057</t>
  </si>
  <si>
    <t>GNVIVI00561P18</t>
  </si>
  <si>
    <t>GNVIVI00561P18-074</t>
  </si>
  <si>
    <t>GNVIVI00561R18-073</t>
  </si>
  <si>
    <t>NECOCE00327P09-794</t>
  </si>
  <si>
    <t>RDBOBA00458P18-252</t>
  </si>
  <si>
    <t>NECOCA00311R18-438</t>
  </si>
  <si>
    <t>NECOCA00371R18-469</t>
  </si>
  <si>
    <t>469</t>
  </si>
  <si>
    <t>NECOCA00371R18-491</t>
  </si>
  <si>
    <t>491</t>
  </si>
  <si>
    <t>LVAw1+LVd1</t>
  </si>
  <si>
    <t>NECOCA00371R18-470</t>
  </si>
  <si>
    <t>470</t>
  </si>
  <si>
    <t>NECOCA00375R18-007</t>
  </si>
  <si>
    <t>GNVIVI00561P18-071</t>
  </si>
  <si>
    <t>NECOCE00327P10-292S</t>
  </si>
  <si>
    <t>292S</t>
  </si>
  <si>
    <t>GNVIVI00565P18</t>
  </si>
  <si>
    <t>GNVIVI00565P18-110</t>
  </si>
  <si>
    <t>110</t>
  </si>
  <si>
    <t>GNVIVI00561R18-070</t>
  </si>
  <si>
    <t>NECOCA00375R18-006</t>
  </si>
  <si>
    <t>RDIPPD00476P18-016</t>
  </si>
  <si>
    <t>GNVIVI00565P18-109</t>
  </si>
  <si>
    <t>RDBOBA00425P18-005</t>
  </si>
  <si>
    <t>GNVIVI00551</t>
  </si>
  <si>
    <t>Pantanal</t>
  </si>
  <si>
    <t>GNVIVI00551P18</t>
  </si>
  <si>
    <t>GNVIVI00551P18-003</t>
  </si>
  <si>
    <t>GNVIVI00551P18-001</t>
  </si>
  <si>
    <t>NEPIIT00233P10-727</t>
  </si>
  <si>
    <t>NEPIPC00222P18</t>
  </si>
  <si>
    <t>NEPIPC00222P18-044</t>
  </si>
  <si>
    <t>NEPIPC00222P18-073</t>
  </si>
  <si>
    <t>GNVIVI00561R18-089</t>
  </si>
  <si>
    <t>GNVIVI00564R18-020</t>
  </si>
  <si>
    <t>GNVIVI00564R18-018</t>
  </si>
  <si>
    <t>GNVIVI00564R18-009</t>
  </si>
  <si>
    <t>NECOCA00375R18-005</t>
  </si>
  <si>
    <t>RDBOBA00402R19</t>
  </si>
  <si>
    <t>RDBOBA00402R19-047</t>
  </si>
  <si>
    <t>RDBOBA00402R19-246</t>
  </si>
  <si>
    <t>246</t>
  </si>
  <si>
    <t>NEPIPC00222P18-066</t>
  </si>
  <si>
    <t>NESBSB00181P19</t>
  </si>
  <si>
    <t>NESBSB00181P19-018</t>
  </si>
  <si>
    <t>NESBSB00181R18</t>
  </si>
  <si>
    <t>NESBSB00181R18-042</t>
  </si>
  <si>
    <t>NESBSB00181P19-019</t>
  </si>
  <si>
    <t>NESBSB00181P19-011</t>
  </si>
  <si>
    <t>NESBSB00181R19</t>
  </si>
  <si>
    <t>NESBSB00181R19-017</t>
  </si>
  <si>
    <t>NESBSB00181R19-010</t>
  </si>
  <si>
    <t>NESBSB00181P19-009</t>
  </si>
  <si>
    <t>NESBSB00181P19-041</t>
  </si>
  <si>
    <t>NESBSB00181P19-016</t>
  </si>
  <si>
    <t>NESBSB00181R19-015</t>
  </si>
  <si>
    <t>NESBSB00166R18</t>
  </si>
  <si>
    <t>NESBSB00166R18-007</t>
  </si>
  <si>
    <t>NESBSB00166P18</t>
  </si>
  <si>
    <t>NESBSB00166P18-013</t>
  </si>
  <si>
    <t>NESBSB00166P18-011</t>
  </si>
  <si>
    <t>GNVIVI00507</t>
  </si>
  <si>
    <t>Boa Vista</t>
  </si>
  <si>
    <t>GNVIVI00507R18</t>
  </si>
  <si>
    <t>GNVIVI00507R18-034</t>
  </si>
  <si>
    <t>GNVIVI00507R18-031</t>
  </si>
  <si>
    <t>GNVIVI00507R18-035</t>
  </si>
  <si>
    <t>NESBSB00166R18-004</t>
  </si>
  <si>
    <t>NESBSB00166R18-009</t>
  </si>
  <si>
    <t>GNVIVI00507R18-037</t>
  </si>
  <si>
    <t>RDBOBA00427</t>
  </si>
  <si>
    <t>Córrego da Coruja</t>
  </si>
  <si>
    <t>RDBOBA00427P19</t>
  </si>
  <si>
    <t>RDBOBA00427P19-008</t>
  </si>
  <si>
    <t>RDBOBA00427P19-007</t>
  </si>
  <si>
    <t>RDBOBA00427P19-006</t>
  </si>
  <si>
    <t>CXbd9+CXbd1</t>
  </si>
  <si>
    <t>NECOCE00317</t>
  </si>
  <si>
    <t>Capelinha</t>
  </si>
  <si>
    <t>NECOCE00317P10</t>
  </si>
  <si>
    <t>NECOCE00317P10-701</t>
  </si>
  <si>
    <t>NECOCE00317P10-706</t>
  </si>
  <si>
    <t>NECOCE00317P10-711</t>
  </si>
  <si>
    <t>NECOCE00317P10-717</t>
  </si>
  <si>
    <t>NECOCE00317P10-796</t>
  </si>
  <si>
    <t>796</t>
  </si>
  <si>
    <t>NECOCE00317P10-702</t>
  </si>
  <si>
    <t>NECOCE00317R10</t>
  </si>
  <si>
    <t>NECOCE00317R10-704</t>
  </si>
  <si>
    <t>NESBSB00166R18-010</t>
  </si>
  <si>
    <t>NESBSB00166P18-014</t>
  </si>
  <si>
    <t>NESBSB00166R18-005</t>
  </si>
  <si>
    <t>NESBSB00166P18-001</t>
  </si>
  <si>
    <t>NESBSB00166P18-002</t>
  </si>
  <si>
    <t>NESBSB00166P18-006</t>
  </si>
  <si>
    <t>NESBSB00166P18-003</t>
  </si>
  <si>
    <t>GNSASA00608P18-058</t>
  </si>
  <si>
    <t>GNVIVI00561R18-077</t>
  </si>
  <si>
    <t>GNVIVI00561R18-076</t>
  </si>
  <si>
    <t>GNSASA00646P85</t>
  </si>
  <si>
    <t>GNSASA00646P85-009</t>
  </si>
  <si>
    <t>RDBOBA00427P19-001</t>
  </si>
  <si>
    <t>RDBOBA00427P19-005</t>
  </si>
  <si>
    <t>RDBOBA00427P19-002</t>
  </si>
  <si>
    <t>GNVIVI00522</t>
  </si>
  <si>
    <t>Cristais</t>
  </si>
  <si>
    <t>GNVIVI00522P19</t>
  </si>
  <si>
    <t>GNVIVI00522P19-024</t>
  </si>
  <si>
    <t>GNVIVI00522P19-025</t>
  </si>
  <si>
    <t>GNVIVI00522P18</t>
  </si>
  <si>
    <t>GNVIVI00522P18-021</t>
  </si>
  <si>
    <t>GNVIVI00522R18</t>
  </si>
  <si>
    <t>GNVIVI00522R18-015</t>
  </si>
  <si>
    <t>GNVIVI00522R18-023</t>
  </si>
  <si>
    <t>GNVIVI00522P19-016</t>
  </si>
  <si>
    <t>NECOCE00329</t>
  </si>
  <si>
    <t>Garajau e Peixe</t>
  </si>
  <si>
    <t>NECOCE00329R18</t>
  </si>
  <si>
    <t>NECOCE00329R18-113</t>
  </si>
  <si>
    <t>NECOCE00329R18-107</t>
  </si>
  <si>
    <t>NECOCE00329R18-106</t>
  </si>
  <si>
    <t>NEPIIT00221R18</t>
  </si>
  <si>
    <t>NEPIIT00221R18-001</t>
  </si>
  <si>
    <t>NEPIPC00222P19</t>
  </si>
  <si>
    <t>NEPIPC00222P19-080</t>
  </si>
  <si>
    <t>GNVIVI00522R18-017</t>
  </si>
  <si>
    <t>GNVIVI00522R18-018</t>
  </si>
  <si>
    <t>RDIPMA00490P19</t>
  </si>
  <si>
    <t>RDIPMA00490P19-005</t>
  </si>
  <si>
    <t>RDIPMA00490P19-004</t>
  </si>
  <si>
    <t>RDIPMA00490P19-003</t>
  </si>
  <si>
    <t>GNVIVI00522P18-020</t>
  </si>
  <si>
    <t>GNVIVI00522P19-022</t>
  </si>
  <si>
    <t>GNVIVI00522P19-019</t>
  </si>
  <si>
    <t>GNVIVI00522R18-014</t>
  </si>
  <si>
    <t>GNVIVI00561R19</t>
  </si>
  <si>
    <t>GNVIVI00561R19-081</t>
  </si>
  <si>
    <t>NESBSB00104</t>
  </si>
  <si>
    <t>Agregado</t>
  </si>
  <si>
    <t>NESBSB00104P19</t>
  </si>
  <si>
    <t>NESBSB00104P19-129</t>
  </si>
  <si>
    <t>129</t>
  </si>
  <si>
    <t>NESBSB00104R19</t>
  </si>
  <si>
    <t>NESBSB00104R19-136</t>
  </si>
  <si>
    <t>NESBSB00104P19-134</t>
  </si>
  <si>
    <t>NESBSB00104P19-133</t>
  </si>
  <si>
    <t>CXbd1+CXbd10+CXb19</t>
  </si>
  <si>
    <t>NESBSB00104P19-131</t>
  </si>
  <si>
    <t>131</t>
  </si>
  <si>
    <t>NESBSB00104P19-130</t>
  </si>
  <si>
    <t>NESBSB00104P19-132</t>
  </si>
  <si>
    <t>NECOCE00305P11</t>
  </si>
  <si>
    <t>NECOCE00305P11-751</t>
  </si>
  <si>
    <t>NECOCE00305P12-733</t>
  </si>
  <si>
    <t>NECOCE00305P12-735</t>
  </si>
  <si>
    <t>735</t>
  </si>
  <si>
    <t>NECOCE00305P12-736</t>
  </si>
  <si>
    <t>NECOCE00305P12-738</t>
  </si>
  <si>
    <t>NECOCE00305P12-741</t>
  </si>
  <si>
    <t>NECOCE00305P12-742</t>
  </si>
  <si>
    <t>NECOCE00305P12-744</t>
  </si>
  <si>
    <t>NECOCE00305P12-745</t>
  </si>
  <si>
    <t>745</t>
  </si>
  <si>
    <t>NECOCE00305P12-746</t>
  </si>
  <si>
    <t>NECOCE00305P12-747</t>
  </si>
  <si>
    <t>NECOCE00305R12</t>
  </si>
  <si>
    <t>NECOCE00305R12-740</t>
  </si>
  <si>
    <t>GNVIVI00561R19-082</t>
  </si>
  <si>
    <t>NEPIIT00221R18-002</t>
  </si>
  <si>
    <t>RDBOBA00402P19</t>
  </si>
  <si>
    <t>RDBOBA00402P19-036</t>
  </si>
  <si>
    <t>GNVIVI00561R18-078</t>
  </si>
  <si>
    <t>RDIPMA00490P19-009</t>
  </si>
  <si>
    <t>RDIPMA00490P19-008</t>
  </si>
  <si>
    <t>RDBOBA00402P19-034</t>
  </si>
  <si>
    <t>RDBOBA00402P19-039</t>
  </si>
  <si>
    <t>RDBOBA00402P19-234</t>
  </si>
  <si>
    <t>234</t>
  </si>
  <si>
    <t>RDIPMA00490P19-011</t>
  </si>
  <si>
    <t>RDIPMA00482R19</t>
  </si>
  <si>
    <t>RDIPMA00482R19-006</t>
  </si>
  <si>
    <t>RDIPMA00482R19-011</t>
  </si>
  <si>
    <t>RDIPMA00482R19-022</t>
  </si>
  <si>
    <t>RDIPMA00482R19-014</t>
  </si>
  <si>
    <t>RDIPMA00482R19-016</t>
  </si>
  <si>
    <t>RDIPMA00490P19-016</t>
  </si>
  <si>
    <t>RDIPMA00482R19-026</t>
  </si>
  <si>
    <t>RDIPMA00482R19-010</t>
  </si>
  <si>
    <t>RDIPMA00482R19-019</t>
  </si>
  <si>
    <t>RDIPMA00482R19-027</t>
  </si>
  <si>
    <t>NEPIIT00224P19</t>
  </si>
  <si>
    <t>NEPIIT00224P19-011</t>
  </si>
  <si>
    <t>LVd6+CXbd10</t>
  </si>
  <si>
    <t>NEPIIT00224P19-015</t>
  </si>
  <si>
    <t>NECOCE00317R19</t>
  </si>
  <si>
    <t>NECOCE00317R19-312</t>
  </si>
  <si>
    <t>312</t>
  </si>
  <si>
    <t>NECOCE00317P19</t>
  </si>
  <si>
    <t>NECOCE00317P19-308</t>
  </si>
  <si>
    <t>308</t>
  </si>
  <si>
    <t>NECOCE00317R19-306</t>
  </si>
  <si>
    <t>306</t>
  </si>
  <si>
    <t>NECOCE00317R19-309</t>
  </si>
  <si>
    <t>309</t>
  </si>
  <si>
    <t>NECOCE00327P18</t>
  </si>
  <si>
    <t>NECOCE00327P18-285</t>
  </si>
  <si>
    <t>285</t>
  </si>
  <si>
    <t>NECOCE00327P18-291</t>
  </si>
  <si>
    <t>291</t>
  </si>
  <si>
    <t>RDBOBA00402P19-091</t>
  </si>
  <si>
    <t>RDBOBA00402P19-046</t>
  </si>
  <si>
    <t>RDBOBA00402R19-029</t>
  </si>
  <si>
    <t>RDIPMA00482P19</t>
  </si>
  <si>
    <t>RDIPMA00482P19-046</t>
  </si>
  <si>
    <t>NECOCE00327R18</t>
  </si>
  <si>
    <t>NECOCE00327R18-286</t>
  </si>
  <si>
    <t>286</t>
  </si>
  <si>
    <t>NESBSB00104R19-127</t>
  </si>
  <si>
    <t>NECOCE00327R18-284</t>
  </si>
  <si>
    <t>284</t>
  </si>
  <si>
    <t>NECOCE00327R18-298</t>
  </si>
  <si>
    <t>298</t>
  </si>
  <si>
    <t>GNVIVI00556</t>
  </si>
  <si>
    <t>Sabiá</t>
  </si>
  <si>
    <t>GNVIVI00556R19</t>
  </si>
  <si>
    <t>GNVIVI00556R19-033</t>
  </si>
  <si>
    <t>GNVIVI00556R19-034</t>
  </si>
  <si>
    <t>GNVIVI00519R19</t>
  </si>
  <si>
    <t>GNVIVI00519R19-019</t>
  </si>
  <si>
    <t>RDIPMA00482P19-002</t>
  </si>
  <si>
    <t>RDIPMA00482P19-009</t>
  </si>
  <si>
    <t>RDIPMA00482P19-024</t>
  </si>
  <si>
    <t>RDIPMA00482P19-001</t>
  </si>
  <si>
    <t>RDIPMA00482P19-008</t>
  </si>
  <si>
    <t>NECOCE00317P10-799</t>
  </si>
  <si>
    <t>GNSASA00624</t>
  </si>
  <si>
    <t>Corrente Canoa I</t>
  </si>
  <si>
    <t>GNSASA00624R19</t>
  </si>
  <si>
    <t>GNSASA00624R19-040</t>
  </si>
  <si>
    <t>RDIPMA00482P19-013</t>
  </si>
  <si>
    <t>RDIPMA00482P19-020</t>
  </si>
  <si>
    <t>RDIPMA00482P19-021</t>
  </si>
  <si>
    <t>RDIPMA00482P19-012</t>
  </si>
  <si>
    <t>RDIPMA00482R19-023</t>
  </si>
  <si>
    <t>RDBOBA00468</t>
  </si>
  <si>
    <t>Baixada do Cajá</t>
  </si>
  <si>
    <t>RDBOBA00468P19</t>
  </si>
  <si>
    <t>RDBOBA00468P19-357</t>
  </si>
  <si>
    <t>GNSASA00624R19-036</t>
  </si>
  <si>
    <t>NECOCE00327R19</t>
  </si>
  <si>
    <t>NECOCE00327R19-283</t>
  </si>
  <si>
    <t>283</t>
  </si>
  <si>
    <t>NECOCE00327R19-281</t>
  </si>
  <si>
    <t>281</t>
  </si>
  <si>
    <t>GNSASA00624P19</t>
  </si>
  <si>
    <t>GNSASA00624P19-035</t>
  </si>
  <si>
    <t>RDBOBA00457</t>
  </si>
  <si>
    <t>Marcocem</t>
  </si>
  <si>
    <t>RDBOBA00457R19</t>
  </si>
  <si>
    <t>RDBOBA00457R19-243</t>
  </si>
  <si>
    <t>243</t>
  </si>
  <si>
    <t>GNSASA00624P19-041</t>
  </si>
  <si>
    <t>GNSASA00624P19-042</t>
  </si>
  <si>
    <t>NESBSB00104P19-125</t>
  </si>
  <si>
    <t>125</t>
  </si>
  <si>
    <t>NESBSB00157P19</t>
  </si>
  <si>
    <t>NESBSB00157P19-002</t>
  </si>
  <si>
    <t>RDBOBA00402P19-044</t>
  </si>
  <si>
    <t>NESBSB00172P19</t>
  </si>
  <si>
    <t>NESBSB00172P19-002</t>
  </si>
  <si>
    <t>NESBSB00172P19-001</t>
  </si>
  <si>
    <t>NESBSB00172P19-004</t>
  </si>
  <si>
    <t>NESBSB00172P19-006</t>
  </si>
  <si>
    <t>NESBSB00172P19-008</t>
  </si>
  <si>
    <t>NESBSB00172P19-024</t>
  </si>
  <si>
    <t>NESBSB00172P19-025</t>
  </si>
  <si>
    <t>GNSASA00624P19-044</t>
  </si>
  <si>
    <t>GNSASA00624P19-039</t>
  </si>
  <si>
    <t>GNSASA00624P19-053</t>
  </si>
  <si>
    <t>GNVIVI00556P19</t>
  </si>
  <si>
    <t>GNVIVI00556P19-032</t>
  </si>
  <si>
    <t>GNVIVI00536</t>
  </si>
  <si>
    <t>Grota</t>
  </si>
  <si>
    <t>GNVIVI00536P19</t>
  </si>
  <si>
    <t>GNVIVI00536P19-036</t>
  </si>
  <si>
    <t>GNSASA00625R19</t>
  </si>
  <si>
    <t>GNSASA00625R19-010</t>
  </si>
  <si>
    <t>RDBOBA00402P18-252</t>
  </si>
  <si>
    <t>RDBOBA00402P19-038</t>
  </si>
  <si>
    <t>RDIPPD00475R19</t>
  </si>
  <si>
    <t>RDIPPD00475R19-003</t>
  </si>
  <si>
    <t>RDIPPD00475R19-028</t>
  </si>
  <si>
    <t>RDBOBA00405P19</t>
  </si>
  <si>
    <t>RDBOBA00405P19-003</t>
  </si>
  <si>
    <t>RDIPMA00482P19-004</t>
  </si>
  <si>
    <t>RDIPMA00482P19-017</t>
  </si>
  <si>
    <t>NECOCE00317P19-298</t>
  </si>
  <si>
    <t>GNSASA00625R19-011</t>
  </si>
  <si>
    <t>GNSASA00659</t>
  </si>
  <si>
    <t>Sabinópolis VII</t>
  </si>
  <si>
    <t>GNSASA00659R19</t>
  </si>
  <si>
    <t>GNSASA00659R19-003</t>
  </si>
  <si>
    <t>GNSASA00624P19-052</t>
  </si>
  <si>
    <t>GNSASA00625P19</t>
  </si>
  <si>
    <t>GNSASA00625P19-015</t>
  </si>
  <si>
    <t>GNSASA00659R19-004</t>
  </si>
  <si>
    <t>NECOCE00317R19-310</t>
  </si>
  <si>
    <t>310</t>
  </si>
  <si>
    <t>NECOCE00317P19-307</t>
  </si>
  <si>
    <t>307</t>
  </si>
  <si>
    <t>NECOCE00317R19-315</t>
  </si>
  <si>
    <t>315</t>
  </si>
  <si>
    <t>NECOCE00317R19-311</t>
  </si>
  <si>
    <t>311</t>
  </si>
  <si>
    <t>NECOCE00317R19-317</t>
  </si>
  <si>
    <t>317</t>
  </si>
  <si>
    <t>LAd2+CXbd5</t>
  </si>
  <si>
    <t>RDIPMA00482E90</t>
  </si>
  <si>
    <t>RDIPMA00482E90-055</t>
  </si>
  <si>
    <t>Indefinido</t>
  </si>
  <si>
    <t>NECOCE00327R19-290</t>
  </si>
  <si>
    <t>290</t>
  </si>
  <si>
    <t>NECOCE00327R19-288</t>
  </si>
  <si>
    <t>288</t>
  </si>
  <si>
    <t>NECOCE00327R19-292</t>
  </si>
  <si>
    <t>292</t>
  </si>
  <si>
    <t>NEPIIT00221R19</t>
  </si>
  <si>
    <t>NEPIIT00221R19-003</t>
  </si>
  <si>
    <t>NEPIIT00221R19-004</t>
  </si>
  <si>
    <t>NEPIPC00222P18-054</t>
  </si>
  <si>
    <t>NEPIPC00222P19-075</t>
  </si>
  <si>
    <t>NEPIPC00222P19-083</t>
  </si>
  <si>
    <t>GNVIVI00519P19</t>
  </si>
  <si>
    <t>GNVIVI00519P19-025</t>
  </si>
  <si>
    <t>RDBOBA00410P18</t>
  </si>
  <si>
    <t>RDBOBA00410P18-001</t>
  </si>
  <si>
    <t>RDBOBA00405P19-002</t>
  </si>
  <si>
    <t>RDBOBA00405P19-012</t>
  </si>
  <si>
    <t>RDIPMA00490R19</t>
  </si>
  <si>
    <t>RDIPMA00490R19-001</t>
  </si>
  <si>
    <t>LAd1+LVAd1</t>
  </si>
  <si>
    <t>RDIPMA00490R19-002</t>
  </si>
  <si>
    <t>RDIPMA00490P19-006</t>
  </si>
  <si>
    <t>RDIPMA00482P19-015</t>
  </si>
  <si>
    <t>NEPIIT00204</t>
  </si>
  <si>
    <t>Serrinha</t>
  </si>
  <si>
    <t>NEPIIT00204P19</t>
  </si>
  <si>
    <t>NEPIIT00204P19-022</t>
  </si>
  <si>
    <t>GNSASA00625P19-016</t>
  </si>
  <si>
    <t>GNSASA00625P19-013</t>
  </si>
  <si>
    <t>RDBOBA00457R19-234</t>
  </si>
  <si>
    <t>NECOCE00317R19-316</t>
  </si>
  <si>
    <t>NECOCE00317R19-296</t>
  </si>
  <si>
    <t>296</t>
  </si>
  <si>
    <t>NECOCE00317R19-302</t>
  </si>
  <si>
    <t>302</t>
  </si>
  <si>
    <t>NECOCE00317P19-300</t>
  </si>
  <si>
    <t>300</t>
  </si>
  <si>
    <t>LAd2+LVAd2</t>
  </si>
  <si>
    <t>NECOCE00317R19-303</t>
  </si>
  <si>
    <t>303</t>
  </si>
  <si>
    <t>NEPIIT00204P19-023</t>
  </si>
  <si>
    <t>NEPIIT00204P19-028</t>
  </si>
  <si>
    <t>NEPIIT00204P19-029</t>
  </si>
  <si>
    <t>NEPIIT00204P19-030</t>
  </si>
  <si>
    <t>NEPIIT00204P19-025</t>
  </si>
  <si>
    <t>NEPIIT00204P19-024</t>
  </si>
  <si>
    <t>NESBSB00157R19</t>
  </si>
  <si>
    <t>NESBSB00157R19-005</t>
  </si>
  <si>
    <t>NECOCE00307</t>
  </si>
  <si>
    <t>Barbosão III</t>
  </si>
  <si>
    <t>NECOCE00307R12</t>
  </si>
  <si>
    <t>NECOCE00307R12-711</t>
  </si>
  <si>
    <t>NECOCE00307P12</t>
  </si>
  <si>
    <t>NECOCE00307P12-708</t>
  </si>
  <si>
    <t>NECOCE00307R12-703</t>
  </si>
  <si>
    <t>NESBSB00157P19-003</t>
  </si>
  <si>
    <t>NECOCE00307P12-710</t>
  </si>
  <si>
    <t>NECOCE00307P12-749</t>
  </si>
  <si>
    <t>NESBSB00157R19-004</t>
  </si>
  <si>
    <t>NESBSB00157P19-011</t>
  </si>
  <si>
    <t>GNSASA00624P19-001</t>
  </si>
  <si>
    <t>GNSASA00624P19-002</t>
  </si>
  <si>
    <t>GNVIVI00561R18-086</t>
  </si>
  <si>
    <t>086</t>
  </si>
  <si>
    <t>GNSASA00666R19</t>
  </si>
  <si>
    <t>GNSASA00666R19-097</t>
  </si>
  <si>
    <t>GNSASA00666R19-082</t>
  </si>
  <si>
    <t>GNSASA00625P19-014</t>
  </si>
  <si>
    <t>NEPIIT00233P12</t>
  </si>
  <si>
    <t>NEPIIT00233P12-703</t>
  </si>
  <si>
    <t>NEPIIT00233P12-706</t>
  </si>
  <si>
    <t>RDBOBA00457P19</t>
  </si>
  <si>
    <t>RDBOBA00457P19-248</t>
  </si>
  <si>
    <t>248</t>
  </si>
  <si>
    <t>RDBOBA00457P19-247</t>
  </si>
  <si>
    <t>247</t>
  </si>
  <si>
    <t>RDBOBA00457P19-246</t>
  </si>
  <si>
    <t>RDBOBA00457P19-244</t>
  </si>
  <si>
    <t>244</t>
  </si>
  <si>
    <t>GNSASA00666R19-089</t>
  </si>
  <si>
    <t>RDBOBA00402R19-021</t>
  </si>
  <si>
    <t>RDBOBA00402R19-022</t>
  </si>
  <si>
    <t>RDBOBA00402R19-050</t>
  </si>
  <si>
    <t>RDBOBA00402R19-062</t>
  </si>
  <si>
    <t>RDBOBA00457P19-239</t>
  </si>
  <si>
    <t>239</t>
  </si>
  <si>
    <t>RDBOBA00457P19-249</t>
  </si>
  <si>
    <t>249</t>
  </si>
  <si>
    <t>RDBOBA00457P19-241</t>
  </si>
  <si>
    <t>241</t>
  </si>
  <si>
    <t>RDBOBA00457P19-242</t>
  </si>
  <si>
    <t>242</t>
  </si>
  <si>
    <t>NECOCA00320</t>
  </si>
  <si>
    <t>Córrego Perdido</t>
  </si>
  <si>
    <t>NECOCA00320P12</t>
  </si>
  <si>
    <t>NECOCA00320P12-702</t>
  </si>
  <si>
    <t>NEPIIT00224R19</t>
  </si>
  <si>
    <t>NEPIIT00224R19-007</t>
  </si>
  <si>
    <t>NECOCE00329P07</t>
  </si>
  <si>
    <t>NECOCE00329P07-706</t>
  </si>
  <si>
    <t>NECOCE00329P07-721</t>
  </si>
  <si>
    <t>GNSASA00666P19</t>
  </si>
  <si>
    <t>GNSASA00666P19-095</t>
  </si>
  <si>
    <t>GNVIVI00519P19-012</t>
  </si>
  <si>
    <t>NEPIIT00224P19-020</t>
  </si>
  <si>
    <t>NEPIIT00224P19-018</t>
  </si>
  <si>
    <t>CXbd10+LVd6</t>
  </si>
  <si>
    <t>NEPIIT00224P19-019</t>
  </si>
  <si>
    <t>NEPIIT00224P19-016</t>
  </si>
  <si>
    <t>RDBOBA00457R19-240</t>
  </si>
  <si>
    <t>240</t>
  </si>
  <si>
    <t>NECOCE00307P19</t>
  </si>
  <si>
    <t>NECOCE00307P19-011</t>
  </si>
  <si>
    <t>NECOCE00305R19</t>
  </si>
  <si>
    <t>NECOCE00305R19-038</t>
  </si>
  <si>
    <t>NECOCE00305R19-033</t>
  </si>
  <si>
    <t>NECOCE00305P19</t>
  </si>
  <si>
    <t>NECOCE00305P19-040</t>
  </si>
  <si>
    <t>RDIPPD00475P19</t>
  </si>
  <si>
    <t>RDIPPD00475P19-057</t>
  </si>
  <si>
    <t>RDIPPD00475P19-056</t>
  </si>
  <si>
    <t>RDIPPD00475P19-058</t>
  </si>
  <si>
    <t>GNSASA00666P19-065</t>
  </si>
  <si>
    <t>GNSASA00666P19-080</t>
  </si>
  <si>
    <t>GNSASA00666P19-081</t>
  </si>
  <si>
    <t>CXbd1+CXbd12+CXbd10</t>
  </si>
  <si>
    <t>RDBOBA00420P19</t>
  </si>
  <si>
    <t>RDBOBA00420P19-015</t>
  </si>
  <si>
    <t>RDBOBA00457P19-235</t>
  </si>
  <si>
    <t>235</t>
  </si>
  <si>
    <t>RDBOBA00457P19-236</t>
  </si>
  <si>
    <t>236</t>
  </si>
  <si>
    <t>RDBOBA00457P19-237</t>
  </si>
  <si>
    <t>237</t>
  </si>
  <si>
    <t>RDBOBA00402P19-244</t>
  </si>
  <si>
    <t>RDBOBA00402R19-243</t>
  </si>
  <si>
    <t>NESBSB00157P19-015</t>
  </si>
  <si>
    <t>NECOCE00332P12</t>
  </si>
  <si>
    <t>NECOCE00332P12-793</t>
  </si>
  <si>
    <t>NECOCE00332R12</t>
  </si>
  <si>
    <t>NECOCE00332R12-791</t>
  </si>
  <si>
    <t>NECOCE00332R12-790</t>
  </si>
  <si>
    <t>NESBSB00157P19-001</t>
  </si>
  <si>
    <t>RDBOBA00420P19-003</t>
  </si>
  <si>
    <t>CNB036</t>
  </si>
  <si>
    <t>GNSASA00666P19-076</t>
  </si>
  <si>
    <t>LVw1+LVAw1</t>
  </si>
  <si>
    <t>GNSASA00666P19-090</t>
  </si>
  <si>
    <t>GNSASA00666P19-088</t>
  </si>
  <si>
    <t>GNSASA00666P19-075</t>
  </si>
  <si>
    <t>GNSASA00666P19-093</t>
  </si>
  <si>
    <t>NECOCE00307R19</t>
  </si>
  <si>
    <t>NECOCE00307R19-010</t>
  </si>
  <si>
    <t>NECOCE00303P12-705</t>
  </si>
  <si>
    <t>NECOCE00303R12</t>
  </si>
  <si>
    <t>NECOCE00303R12-703</t>
  </si>
  <si>
    <t>GNVIVI00548P79</t>
  </si>
  <si>
    <t>GNVIVI00548P79-012</t>
  </si>
  <si>
    <t>NECOCE00305R19-035</t>
  </si>
  <si>
    <t>NECOCE00305R19-036</t>
  </si>
  <si>
    <t>NECOCE00305R19-045</t>
  </si>
  <si>
    <t>NECOCE00305R19-041</t>
  </si>
  <si>
    <t>NECOCE00305R19-044</t>
  </si>
  <si>
    <t>CXbd10+CXbd1</t>
  </si>
  <si>
    <t>GNSACR00626</t>
  </si>
  <si>
    <t>Correntinho I</t>
  </si>
  <si>
    <t>GNSACR00626R19</t>
  </si>
  <si>
    <t>GNSACR00626R19-016</t>
  </si>
  <si>
    <t>GNSACR00626R19-017</t>
  </si>
  <si>
    <t>GNSACR00626R19-027</t>
  </si>
  <si>
    <t>GNSACR00626R19-024</t>
  </si>
  <si>
    <t>GNSACR00626R19-030</t>
  </si>
  <si>
    <t>GNSACR00626R19-031</t>
  </si>
  <si>
    <t>GNSACR00626R19-033</t>
  </si>
  <si>
    <t>RDIPMA00482R19-047</t>
  </si>
  <si>
    <t>NECOCE00305R19-047</t>
  </si>
  <si>
    <t>RDBOBA00402P19-095</t>
  </si>
  <si>
    <t>RDBOBA00402P19-253</t>
  </si>
  <si>
    <t>RDBOBA00402P19-247</t>
  </si>
  <si>
    <t>RDBOBA00402R19-245</t>
  </si>
  <si>
    <t>245</t>
  </si>
  <si>
    <t>NECOCE00305P19-051</t>
  </si>
  <si>
    <t>NECOCE00305R19-046</t>
  </si>
  <si>
    <t>RDBOBA00402R19-077</t>
  </si>
  <si>
    <t>GNSACR00626P19</t>
  </si>
  <si>
    <t>GNSACR00626P19-014</t>
  </si>
  <si>
    <t>GNSACR00626P19-025</t>
  </si>
  <si>
    <t>GNSACR00626R19-011</t>
  </si>
  <si>
    <t>GNSACR00626R19-021</t>
  </si>
  <si>
    <t>GNSACR00626R19-034</t>
  </si>
  <si>
    <t>RDBOBA00402P19-097</t>
  </si>
  <si>
    <t>RDBOBA00402P19-071</t>
  </si>
  <si>
    <t>NEPIIT00224P19-006</t>
  </si>
  <si>
    <t>RDIPPD00473</t>
  </si>
  <si>
    <t>Lagoa Tiririca</t>
  </si>
  <si>
    <t>RDIPPD00473R19</t>
  </si>
  <si>
    <t>RDIPPD00473R19-033</t>
  </si>
  <si>
    <t>GNSASA00632</t>
  </si>
  <si>
    <t>Jambreiro</t>
  </si>
  <si>
    <t>GNSASA00632P19</t>
  </si>
  <si>
    <t>GNSASA00632P19-078</t>
  </si>
  <si>
    <t>RDIPPD00473P19</t>
  </si>
  <si>
    <t>RDIPPD00473P19-023</t>
  </si>
  <si>
    <t>RDBOBA00402P19-028</t>
  </si>
  <si>
    <t>GNSASA00624R19-006</t>
  </si>
  <si>
    <t>GNSASA00624R19-007</t>
  </si>
  <si>
    <t>NESBSB00157P19-012</t>
  </si>
  <si>
    <t>RDIPPD00473P19-022</t>
  </si>
  <si>
    <t>NECOCE00307R19-008</t>
  </si>
  <si>
    <t>GNSASA00632P19-079</t>
  </si>
  <si>
    <t>NESBSB00173P19</t>
  </si>
  <si>
    <t>NESBSB00173P19-060</t>
  </si>
  <si>
    <t>CXbd17+CXbd18</t>
  </si>
  <si>
    <t>NECOCA00344</t>
  </si>
  <si>
    <t>Nova Estrela</t>
  </si>
  <si>
    <t>NECOCA00344P10</t>
  </si>
  <si>
    <t>NECOCA00344P10-706</t>
  </si>
  <si>
    <t>RRd2+CXbd19</t>
  </si>
  <si>
    <t>NECOCA00344P11</t>
  </si>
  <si>
    <t>NECOCA00344P11-703</t>
  </si>
  <si>
    <t>RRd2+RLd2+CXbd19</t>
  </si>
  <si>
    <t>GNSASA00632P19-077</t>
  </si>
  <si>
    <t>RDBOBA00402P19-059</t>
  </si>
  <si>
    <t>RDBOBA00402P19-057</t>
  </si>
  <si>
    <t>RDBOBA00402P19-052</t>
  </si>
  <si>
    <t>RDBOBA00402P19-056</t>
  </si>
  <si>
    <t>GNSACR00626P19-010</t>
  </si>
  <si>
    <t>GNSACR00626P19-004</t>
  </si>
  <si>
    <t>GNSACR00626P19-020</t>
  </si>
  <si>
    <t>GNSACR00626P19-028</t>
  </si>
  <si>
    <t>GNSASA00632P19-055</t>
  </si>
  <si>
    <t>GNSASA00632P19-056</t>
  </si>
  <si>
    <t>GNSASA00632P19-082</t>
  </si>
  <si>
    <t>GNSASA00632P19-083</t>
  </si>
  <si>
    <t>GNSASA00632P19-091</t>
  </si>
  <si>
    <t>NECOCA00344P11-702</t>
  </si>
  <si>
    <t>RDBOBA00402P19-082</t>
  </si>
  <si>
    <t>GNSASA00632P19-085</t>
  </si>
  <si>
    <t>GNSASA00632P19-086</t>
  </si>
  <si>
    <t>RDIPPD00473R19-011</t>
  </si>
  <si>
    <t>RDIPPD00473R19-004</t>
  </si>
  <si>
    <t>RDIPPD00473R19-031</t>
  </si>
  <si>
    <t>RDIPPD00473R19-017</t>
  </si>
  <si>
    <t>RDIPMA00482P19-018</t>
  </si>
  <si>
    <t>NESBSB00132</t>
  </si>
  <si>
    <t>Egas I</t>
  </si>
  <si>
    <t>NESBSB00132P19</t>
  </si>
  <si>
    <t>NESBSB00132P19-006</t>
  </si>
  <si>
    <t>RDBOBA00402P19-241</t>
  </si>
  <si>
    <t>RDBOBA00457P19-245</t>
  </si>
  <si>
    <t>NESBSB00132P19-004</t>
  </si>
  <si>
    <t>GNSASA00608P19</t>
  </si>
  <si>
    <t>GNSASA00608P19-018</t>
  </si>
  <si>
    <t>GNSASA00608P19-060</t>
  </si>
  <si>
    <t>GNSASA00608P19-059</t>
  </si>
  <si>
    <t>NESBSB00132P19-005</t>
  </si>
  <si>
    <t>RDPOPO00444P19</t>
  </si>
  <si>
    <t>RDPOPO00444P19-032</t>
  </si>
  <si>
    <t>RDPOPO00444P19-029</t>
  </si>
  <si>
    <t>RDPOPO00444P19-030</t>
  </si>
  <si>
    <t>GNSASA00632P19-084</t>
  </si>
  <si>
    <t>GNSASA00632R19</t>
  </si>
  <si>
    <t>GNSASA00632R19-051</t>
  </si>
  <si>
    <t>RDBOBA00402P19-007</t>
  </si>
  <si>
    <t>RDIPPD00473R19-032</t>
  </si>
  <si>
    <t>RDIPPD00473R19-001</t>
  </si>
  <si>
    <t>RDIPPD00473R19-013</t>
  </si>
  <si>
    <t>RDIPPD00473R19-016</t>
  </si>
  <si>
    <t>RDIPPD00473P19-012</t>
  </si>
  <si>
    <t>RDIPPD00473P19-010</t>
  </si>
  <si>
    <t>NESBSB00172P19-009</t>
  </si>
  <si>
    <t>NESBSB00132P19-003</t>
  </si>
  <si>
    <t>NECOCA00320R19</t>
  </si>
  <si>
    <t>NECOCA00320R19-002</t>
  </si>
  <si>
    <t>NECOCA00320R19-003</t>
  </si>
  <si>
    <t>GNVIVI00534R19</t>
  </si>
  <si>
    <t>GNVIVI00534R19-030</t>
  </si>
  <si>
    <t>GNVIVI00534R19-047</t>
  </si>
  <si>
    <t>NESBSB00132R19</t>
  </si>
  <si>
    <t>NESBSB00132R19-002</t>
  </si>
  <si>
    <t>NESBSB00132P19-001</t>
  </si>
  <si>
    <t>NESBSB00132R19-008</t>
  </si>
  <si>
    <t>NESBSB00132P19-012</t>
  </si>
  <si>
    <t>NESBSB00132P19-011</t>
  </si>
  <si>
    <t>NESBSB00132P19-009</t>
  </si>
  <si>
    <t>NESBSB00132P19-013</t>
  </si>
  <si>
    <t>RDBOBA00402P19-009</t>
  </si>
  <si>
    <t>RDBOBA00402P19-025</t>
  </si>
  <si>
    <t>RDBOBA00402P19-249</t>
  </si>
  <si>
    <t>RDBOBA00402P19-001</t>
  </si>
  <si>
    <t>RDBOBA00402P19-065</t>
  </si>
  <si>
    <t>GNSACR00626P19-032</t>
  </si>
  <si>
    <t>CXbd1+FFef</t>
  </si>
  <si>
    <t>NECOCE00305P19-042</t>
  </si>
  <si>
    <t>NECOCE00317P19-301</t>
  </si>
  <si>
    <t>301</t>
  </si>
  <si>
    <t>RDIPPD00473P19-015</t>
  </si>
  <si>
    <t>RDIPPD00473P19-028</t>
  </si>
  <si>
    <t>GNVIVI00534P19</t>
  </si>
  <si>
    <t>GNVIVI00534P19-044</t>
  </si>
  <si>
    <t>GNVIVI00534P19-029</t>
  </si>
  <si>
    <t>GNVIVI00534P19-035</t>
  </si>
  <si>
    <t>GNVIVI00534P19-040</t>
  </si>
  <si>
    <t>GNVIVI00521</t>
  </si>
  <si>
    <t>Córrego das Almas</t>
  </si>
  <si>
    <t>GNVIVI00521P19</t>
  </si>
  <si>
    <t>GNVIVI00521P19-051</t>
  </si>
  <si>
    <t>GNVIVI00534R19-036</t>
  </si>
  <si>
    <t>GNVIVI00534P19-049</t>
  </si>
  <si>
    <t>GNVIVI00534P19-021</t>
  </si>
  <si>
    <t>NECOCA00320R19-001</t>
  </si>
  <si>
    <t>NECOCE00307R19-007</t>
  </si>
  <si>
    <t>NECOCE00307P19-004</t>
  </si>
  <si>
    <t>NECOCE00307P19-006</t>
  </si>
  <si>
    <t>NECOCA00333P12</t>
  </si>
  <si>
    <t>NECOCA00333P12-793</t>
  </si>
  <si>
    <t>NECOCA00333P11</t>
  </si>
  <si>
    <t>NECOCA00333P11-789</t>
  </si>
  <si>
    <t>NECOCA00333P89-794</t>
  </si>
  <si>
    <t>NECOCA00333P89-786</t>
  </si>
  <si>
    <t>RDIPMA00487P19</t>
  </si>
  <si>
    <t>RDIPMA00487P19-004</t>
  </si>
  <si>
    <t>NEPIPC00244</t>
  </si>
  <si>
    <t>Ribeiro</t>
  </si>
  <si>
    <t>NEPIPC00244P19</t>
  </si>
  <si>
    <t>NEPIPC00244P19-002</t>
  </si>
  <si>
    <t>NEPIPC00244P19-007</t>
  </si>
  <si>
    <t>RDIPMA00487R19</t>
  </si>
  <si>
    <t>RDIPMA00487R19-001</t>
  </si>
  <si>
    <t>NECOCE00307R19-003</t>
  </si>
  <si>
    <t>NECOCE00307R19-049</t>
  </si>
  <si>
    <t>NEPIIT00221P19</t>
  </si>
  <si>
    <t>NEPIIT00221P19-006</t>
  </si>
  <si>
    <t>NEPIIT00221P19-011</t>
  </si>
  <si>
    <t>NEPIPC00244P19-006</t>
  </si>
  <si>
    <t>NEPIPC00244P19-004</t>
  </si>
  <si>
    <t>NEPIPC00244P19-005</t>
  </si>
  <si>
    <t>RDIPMA00487R19-003</t>
  </si>
  <si>
    <t>GNVIVI00534P19-020</t>
  </si>
  <si>
    <t>NESBSB00132P19-010</t>
  </si>
  <si>
    <t>NECOCE00332R19</t>
  </si>
  <si>
    <t>NECOCE00332R19-093</t>
  </si>
  <si>
    <t>GNVIVI00534R19-007</t>
  </si>
  <si>
    <t>GNVIVI00534R19-005</t>
  </si>
  <si>
    <t>RDBOBA00402P19-250</t>
  </si>
  <si>
    <t>250</t>
  </si>
  <si>
    <t>RDIPPD00476P19</t>
  </si>
  <si>
    <t>RDIPPD00476P19-009</t>
  </si>
  <si>
    <t>CXbd5+LAd1</t>
  </si>
  <si>
    <t>RDIPPD00476P19-010</t>
  </si>
  <si>
    <t>RDIPPD00476P19-014</t>
  </si>
  <si>
    <t>RDIPMA00487R19-002</t>
  </si>
  <si>
    <t>GNVIVI00521R19</t>
  </si>
  <si>
    <t>GNVIVI00521R19-052</t>
  </si>
  <si>
    <t>RDIPMA00491R19</t>
  </si>
  <si>
    <t>RDIPMA00491R19-001</t>
  </si>
  <si>
    <t>RDIPMA00487P19-007</t>
  </si>
  <si>
    <t>RDIPMA00487P19-023</t>
  </si>
  <si>
    <t>NESBSB00108</t>
  </si>
  <si>
    <t>Boa Noite</t>
  </si>
  <si>
    <t>NESBSB00108P19</t>
  </si>
  <si>
    <t>NESBSB00108P19-006</t>
  </si>
  <si>
    <t>NEPIIT00233R19</t>
  </si>
  <si>
    <t>NEPIIT00233R19-010</t>
  </si>
  <si>
    <t>NEPIIT00233R19-067</t>
  </si>
  <si>
    <t>NEPIIT00233P19</t>
  </si>
  <si>
    <t>NEPIIT00233P19-007</t>
  </si>
  <si>
    <t>RDBOBA00402P19-098</t>
  </si>
  <si>
    <t>RDBOBA00402P19-099</t>
  </si>
  <si>
    <t>NEPIIT00233R19-002</t>
  </si>
  <si>
    <t>GNVIVI00521P19-054</t>
  </si>
  <si>
    <t>GNVIVI00521P19-055</t>
  </si>
  <si>
    <t>GNVIVI00534R19-016</t>
  </si>
  <si>
    <t>NECOCA00356R16-077S</t>
  </si>
  <si>
    <t>077S</t>
  </si>
  <si>
    <t>NESBSB00108P19-004</t>
  </si>
  <si>
    <t>NESBSB00108P19-003</t>
  </si>
  <si>
    <t>NEPIPC00244P19-001</t>
  </si>
  <si>
    <t>NEPIIT00233P19-050</t>
  </si>
  <si>
    <t>NEPIIT00233P19-061</t>
  </si>
  <si>
    <t>NEPIIT00233P19-003</t>
  </si>
  <si>
    <t>NEPIIT00233P19-001</t>
  </si>
  <si>
    <t>NEPIIT00233P19-065</t>
  </si>
  <si>
    <t>NEPIIT00221P19-012</t>
  </si>
  <si>
    <t>NECOCE00332P19</t>
  </si>
  <si>
    <t>NECOCE00332P19-094</t>
  </si>
  <si>
    <t>NECOCE00332P19-092</t>
  </si>
  <si>
    <t>092</t>
  </si>
  <si>
    <t>NECOCE00303R19</t>
  </si>
  <si>
    <t>NECOCE00303R19-205</t>
  </si>
  <si>
    <t>205</t>
  </si>
  <si>
    <t>NECOCE00303P19</t>
  </si>
  <si>
    <t>NECOCE00303P19-203</t>
  </si>
  <si>
    <t>203</t>
  </si>
  <si>
    <t>NECOCE00303R19-201</t>
  </si>
  <si>
    <t>201</t>
  </si>
  <si>
    <t>NECOCE00332P19-091</t>
  </si>
  <si>
    <t>GNVIVI00534R19-013</t>
  </si>
  <si>
    <t>NECOCE00332P19-090</t>
  </si>
  <si>
    <t>NESBSB00160</t>
  </si>
  <si>
    <t>Passa Dez</t>
  </si>
  <si>
    <t>NESBSB00160P19</t>
  </si>
  <si>
    <t>NESBSB00160P19-005</t>
  </si>
  <si>
    <t>CXbd11+CXbd6</t>
  </si>
  <si>
    <t>NESBSB00160R19</t>
  </si>
  <si>
    <t>NESBSB00160R19-004</t>
  </si>
  <si>
    <t>NESBSB00160R19-010</t>
  </si>
  <si>
    <t>NESBSB00160R19-009</t>
  </si>
  <si>
    <t>NESBSB00160R19-003</t>
  </si>
  <si>
    <t>GNVIVI00534P19-003</t>
  </si>
  <si>
    <t>NEPIIT00233P19-051</t>
  </si>
  <si>
    <t>NEPIIT00233P19-049</t>
  </si>
  <si>
    <t>NEPIIT00233P19-060</t>
  </si>
  <si>
    <t>GNVIVI00534P19-025</t>
  </si>
  <si>
    <t>GNVIVI00534P19-031</t>
  </si>
  <si>
    <t>GNSACR00619</t>
  </si>
  <si>
    <t>Coqueiro</t>
  </si>
  <si>
    <t>GNSACR00619R19</t>
  </si>
  <si>
    <t>GNSACR00619R19-086</t>
  </si>
  <si>
    <t>GNSACR00619R19-085</t>
  </si>
  <si>
    <t>RDIPMA00491R19-009</t>
  </si>
  <si>
    <t>RDIPMA00491P19</t>
  </si>
  <si>
    <t>RDIPMA00491P19-004</t>
  </si>
  <si>
    <t>GNSACR00619R19-084</t>
  </si>
  <si>
    <t>GNSACR00642</t>
  </si>
  <si>
    <t>Paraguá</t>
  </si>
  <si>
    <t>GNSACR00642R19</t>
  </si>
  <si>
    <t>GNSACR00642R19-072</t>
  </si>
  <si>
    <t>GNSACR00642R19-074</t>
  </si>
  <si>
    <t>RDBOBA00432P20</t>
  </si>
  <si>
    <t>RDBOBA00432P20-013</t>
  </si>
  <si>
    <t>RDIPMA00491P19-005</t>
  </si>
  <si>
    <t>RDIPPD00476P19-008</t>
  </si>
  <si>
    <t>RDIPPD00476P19-011</t>
  </si>
  <si>
    <t>NECOCE00303R19-200</t>
  </si>
  <si>
    <t>200</t>
  </si>
  <si>
    <t>RDIPMA00491P19-003</t>
  </si>
  <si>
    <t>GNSACR00642R19-075</t>
  </si>
  <si>
    <t>LVwf1</t>
  </si>
  <si>
    <t>GNSACR00642R19-076</t>
  </si>
  <si>
    <t>NECOCA00344R19</t>
  </si>
  <si>
    <t>NECOCA00344R19-405</t>
  </si>
  <si>
    <t>NECOCA00344R19-406</t>
  </si>
  <si>
    <t>406</t>
  </si>
  <si>
    <t>RDBOBA00402P19-305</t>
  </si>
  <si>
    <t>305</t>
  </si>
  <si>
    <t>MGE001</t>
  </si>
  <si>
    <t>NESBSB00160R19-008</t>
  </si>
  <si>
    <t>CXbd6+RLd1</t>
  </si>
  <si>
    <t>GNSACR00642P19</t>
  </si>
  <si>
    <t>GNSACR00642P19-077</t>
  </si>
  <si>
    <t>GNSACR00642P19-073</t>
  </si>
  <si>
    <t>RDIPPD00475P15-027S</t>
  </si>
  <si>
    <t>027S</t>
  </si>
  <si>
    <t>GNSACR00626R19-003</t>
  </si>
  <si>
    <t>GNSACR00626R19-001</t>
  </si>
  <si>
    <t>GNSACR00619P19</t>
  </si>
  <si>
    <t>GNSACR00619P19-062</t>
  </si>
  <si>
    <t>NESBSB00119</t>
  </si>
  <si>
    <t>Caldeireiro</t>
  </si>
  <si>
    <t>NESBSB00119R19</t>
  </si>
  <si>
    <t>NESBSB00119R19-004</t>
  </si>
  <si>
    <t>NESBSB00119R19-005</t>
  </si>
  <si>
    <t>CXbd16+RRd3</t>
  </si>
  <si>
    <t>NESBSB00119P19</t>
  </si>
  <si>
    <t>NESBSB00119P19-003</t>
  </si>
  <si>
    <t>NESBSB00119R19-002</t>
  </si>
  <si>
    <t>NESBSB00119P19-001</t>
  </si>
  <si>
    <t>GNSACR00619R19-070</t>
  </si>
  <si>
    <t>LVdf2</t>
  </si>
  <si>
    <t>GNSACR00619P19-066</t>
  </si>
  <si>
    <t>GNVIVI00521R19-056</t>
  </si>
  <si>
    <t>GNSACR00626P19-026</t>
  </si>
  <si>
    <t>GNSACR00626R19-023</t>
  </si>
  <si>
    <t>GNSACR00626R19-019</t>
  </si>
  <si>
    <t>GNSACR00626P19-002</t>
  </si>
  <si>
    <t>GNSACR00626P19-012</t>
  </si>
  <si>
    <t>GNSACR00626P19-018</t>
  </si>
  <si>
    <t>GNSACR00626P19-013</t>
  </si>
  <si>
    <t>GNSACR00619P19-083</t>
  </si>
  <si>
    <t>GNSACR00626P19-006</t>
  </si>
  <si>
    <t>RDIPMA00489P19</t>
  </si>
  <si>
    <t>RDIPMA00489P19-020</t>
  </si>
  <si>
    <t>RDIPMA00489P19-015</t>
  </si>
  <si>
    <t>GNSACR00619R19-071</t>
  </si>
  <si>
    <t>NECOCA00344R19-402</t>
  </si>
  <si>
    <t>402</t>
  </si>
  <si>
    <t>NECOCE00306</t>
  </si>
  <si>
    <t>Barbosão II</t>
  </si>
  <si>
    <t>NECOCE00306P19</t>
  </si>
  <si>
    <t>NECOCE00306P19-028</t>
  </si>
  <si>
    <t>NECOCE00306R19</t>
  </si>
  <si>
    <t>NECOCE00306R19-024</t>
  </si>
  <si>
    <t>NECOCE00306P19-025</t>
  </si>
  <si>
    <t>NECOCA00333R19</t>
  </si>
  <si>
    <t>NECOCA00333R19-087</t>
  </si>
  <si>
    <t>NESBSB00160P19-001</t>
  </si>
  <si>
    <t>NESBSB00160P19-006</t>
  </si>
  <si>
    <t>NESBSB00160P19-002</t>
  </si>
  <si>
    <t>NESBSB00119P19-009</t>
  </si>
  <si>
    <t>PVAd3</t>
  </si>
  <si>
    <t>GNSACR00626P19-022</t>
  </si>
  <si>
    <t>NECOCA00333R19-089</t>
  </si>
  <si>
    <t>GNSACR00626R19-029</t>
  </si>
  <si>
    <t>GNSACR00619R19-078</t>
  </si>
  <si>
    <t>GNVIVI00572</t>
  </si>
  <si>
    <t>Tronqueira</t>
  </si>
  <si>
    <t>GNVIVI00572R19</t>
  </si>
  <si>
    <t>GNVIVI00572R19-011</t>
  </si>
  <si>
    <t>GNVIVI00572P20</t>
  </si>
  <si>
    <t>GNVIVI00572P20-013</t>
  </si>
  <si>
    <t>GNVIVI00572P20-012</t>
  </si>
  <si>
    <t>GNVIVI00572R19-010</t>
  </si>
  <si>
    <t>GNSACR00615R19</t>
  </si>
  <si>
    <t>GNSACR00615R19-051</t>
  </si>
  <si>
    <t>NEPIIT00221R19-008</t>
  </si>
  <si>
    <t>NECOCE00306R19-004</t>
  </si>
  <si>
    <t>RDBOBA00424R19</t>
  </si>
  <si>
    <t>RDBOBA00424R19-004</t>
  </si>
  <si>
    <t>RDIPMA00487R19-005</t>
  </si>
  <si>
    <t>RDBOBA00424P19</t>
  </si>
  <si>
    <t>RDBOBA00424P19-068</t>
  </si>
  <si>
    <t>GNVIVI00502R19</t>
  </si>
  <si>
    <t>GNVIVI00502R19-008</t>
  </si>
  <si>
    <t>RDIPMA00488</t>
  </si>
  <si>
    <t>Vale Verde</t>
  </si>
  <si>
    <t>RDIPMA00488P20</t>
  </si>
  <si>
    <t>RDIPMA00488P20-003</t>
  </si>
  <si>
    <t>RDBOBA00424P19-016</t>
  </si>
  <si>
    <t>NECOCA00333R19-095</t>
  </si>
  <si>
    <t>NESBSB00119P19-007</t>
  </si>
  <si>
    <t>NESBSB00119P19-008</t>
  </si>
  <si>
    <t>RDIPMA00491P20</t>
  </si>
  <si>
    <t>RDIPMA00491P20-006</t>
  </si>
  <si>
    <t>NESBSB00158</t>
  </si>
  <si>
    <t>Paiol</t>
  </si>
  <si>
    <t>NESBSB00158R19</t>
  </si>
  <si>
    <t>NESBSB00158R19-012</t>
  </si>
  <si>
    <t>NESBSB00158R19-002</t>
  </si>
  <si>
    <t>NESBSB00158R19-006</t>
  </si>
  <si>
    <t>CXbd16+CXbd1</t>
  </si>
  <si>
    <t>NESBSB00158R19-008</t>
  </si>
  <si>
    <t>NESBSB00158R19-007</t>
  </si>
  <si>
    <t>NEPIPC00212R19</t>
  </si>
  <si>
    <t>NEPIPC00212R19-026</t>
  </si>
  <si>
    <t>NEPIPC00212R19-032</t>
  </si>
  <si>
    <t>RDBOBA00458P20</t>
  </si>
  <si>
    <t>RDBOBA00458P20-265</t>
  </si>
  <si>
    <t>GNSAPE00676</t>
  </si>
  <si>
    <t>Conquista Berto</t>
  </si>
  <si>
    <t>GNSAPE00676R19</t>
  </si>
  <si>
    <t>GNSAPE00676R19-001</t>
  </si>
  <si>
    <t>GNSAPE00676R19-008</t>
  </si>
  <si>
    <t>GNSAPE00676R19-007</t>
  </si>
  <si>
    <t>GNSAPE00676R19-006</t>
  </si>
  <si>
    <t>GNSAPE00676R19-005</t>
  </si>
  <si>
    <t>RDBOBA00424R19-011</t>
  </si>
  <si>
    <t>GNSAPE00676R19-002</t>
  </si>
  <si>
    <t>GNSAPE00676R19-009</t>
  </si>
  <si>
    <t>RDIPMA00488R19</t>
  </si>
  <si>
    <t>RDIPMA00488R19-005</t>
  </si>
  <si>
    <t>GNVIVI00514</t>
  </si>
  <si>
    <t>Córrego das Pedras</t>
  </si>
  <si>
    <t>GNVIVI00514R19</t>
  </si>
  <si>
    <t>GNVIVI00514R19-026</t>
  </si>
  <si>
    <t>GNVIVI00514P20</t>
  </si>
  <si>
    <t>GNVIVI00514P20-028</t>
  </si>
  <si>
    <t>GNVIVI00514R19-029</t>
  </si>
  <si>
    <t>GNVIVI00514P20-031</t>
  </si>
  <si>
    <t>GNVIVI00514R19-033</t>
  </si>
  <si>
    <t>NECOCA00333R19-002</t>
  </si>
  <si>
    <t>RDBOBA00424P19-036</t>
  </si>
  <si>
    <t>RDBOBA00423</t>
  </si>
  <si>
    <t>Córrego Parado</t>
  </si>
  <si>
    <t>RDBOBA00423P19</t>
  </si>
  <si>
    <t>RDBOBA00423P19-002</t>
  </si>
  <si>
    <t>NEPIPC00212R19-033</t>
  </si>
  <si>
    <t>RDIPPD00473R20</t>
  </si>
  <si>
    <t>RDIPPD00473R20-020</t>
  </si>
  <si>
    <t>NESBSB00158R19-013</t>
  </si>
  <si>
    <t>NESBSB00158R19-014</t>
  </si>
  <si>
    <t>GNVIVI00519P19-021</t>
  </si>
  <si>
    <t>NEPIPC00212R19-031</t>
  </si>
  <si>
    <t>NEPIPC00212R19-042</t>
  </si>
  <si>
    <t>NEPIPC00203</t>
  </si>
  <si>
    <t>Berilo</t>
  </si>
  <si>
    <t>NEPIPC00203P19</t>
  </si>
  <si>
    <t>NEPIPC00203P19-049</t>
  </si>
  <si>
    <t>NEPIPC00203P19-050</t>
  </si>
  <si>
    <t>NECOCA00333P19</t>
  </si>
  <si>
    <t>NECOCA00333P19-082</t>
  </si>
  <si>
    <t>NECOCA00333P19-083</t>
  </si>
  <si>
    <t>NECOCA00333P19-094</t>
  </si>
  <si>
    <t>RDBOBA00423P19-004</t>
  </si>
  <si>
    <t>GNVIVI00519P19-003</t>
  </si>
  <si>
    <t>GNVIVI00536P20</t>
  </si>
  <si>
    <t>GNVIVI00536P20-035</t>
  </si>
  <si>
    <t>NESBSB00158P20</t>
  </si>
  <si>
    <t>NESBSB00158P20-011</t>
  </si>
  <si>
    <t>GNVIVI00519P20</t>
  </si>
  <si>
    <t>GNVIVI00519P20-005</t>
  </si>
  <si>
    <t>RDBOBA00424P19-067</t>
  </si>
  <si>
    <t>RDBOBA00424P19-006</t>
  </si>
  <si>
    <t>RDBOBA00424P19-005</t>
  </si>
  <si>
    <t>NECOCE00339</t>
  </si>
  <si>
    <t>Lambatu</t>
  </si>
  <si>
    <t>NECOCE00339R19</t>
  </si>
  <si>
    <t>NECOCE00339R19-003</t>
  </si>
  <si>
    <t>LVAd4</t>
  </si>
  <si>
    <t>NECOCE00339R19-008</t>
  </si>
  <si>
    <t>LVAd4+LVAd1</t>
  </si>
  <si>
    <t>NECOCE00339R19-009</t>
  </si>
  <si>
    <t>NECOCE00339R19-006</t>
  </si>
  <si>
    <t>LVAd4+LVd1</t>
  </si>
  <si>
    <t>NECOCE00339R19-005</t>
  </si>
  <si>
    <t>NESBSB00179R19</t>
  </si>
  <si>
    <t>NESBSB00179R19-010</t>
  </si>
  <si>
    <t>GNVIVI00514R19-027</t>
  </si>
  <si>
    <t>RDIPMA00488R20</t>
  </si>
  <si>
    <t>RDIPMA00488R20-002</t>
  </si>
  <si>
    <t>RDIPMA00488P20-011</t>
  </si>
  <si>
    <t>RDIPMA00491P20-010</t>
  </si>
  <si>
    <t>GNSASA00624P19-010</t>
  </si>
  <si>
    <t>GNSASA00624P19-009</t>
  </si>
  <si>
    <t>GNSASA00624P19-008</t>
  </si>
  <si>
    <t>RDBOBA00434P20</t>
  </si>
  <si>
    <t>RDBOBA00434P20-130</t>
  </si>
  <si>
    <t>RDBOBA00453P20</t>
  </si>
  <si>
    <t>RDBOBA00453P20-278</t>
  </si>
  <si>
    <t>RDBOBA00453P20-274</t>
  </si>
  <si>
    <t>GNVIVI00509</t>
  </si>
  <si>
    <t>Borges</t>
  </si>
  <si>
    <t>GNVIVI00509R19</t>
  </si>
  <si>
    <t>GNVIVI00509R19-013</t>
  </si>
  <si>
    <t>RDBOBA00453R20</t>
  </si>
  <si>
    <t>RDBOBA00453R20-290</t>
  </si>
  <si>
    <t>RDBOBA00453P20-287</t>
  </si>
  <si>
    <t>287</t>
  </si>
  <si>
    <t>RDBOBA00453P20-288</t>
  </si>
  <si>
    <t>GNVIVI00514R19-034</t>
  </si>
  <si>
    <t>RDBOBA00424P19-023</t>
  </si>
  <si>
    <t>NESBSB00179R19-005</t>
  </si>
  <si>
    <t>CXbd17+CXbd16</t>
  </si>
  <si>
    <t>NESBSB00179R20</t>
  </si>
  <si>
    <t>NESBSB00179R20-001</t>
  </si>
  <si>
    <t>NECOCA00333P89-716</t>
  </si>
  <si>
    <t>GNVIVI00558R20</t>
  </si>
  <si>
    <t>GNVIVI00558R20-045</t>
  </si>
  <si>
    <t>NECOCE00324R19</t>
  </si>
  <si>
    <t>NECOCE00324R19-314</t>
  </si>
  <si>
    <t>NESBSB00179R20-012</t>
  </si>
  <si>
    <t>NECOCE00324R19-312</t>
  </si>
  <si>
    <t>NESBSB00179P20</t>
  </si>
  <si>
    <t>NESBSB00179P20-002</t>
  </si>
  <si>
    <t>GNSACR00615R19-046</t>
  </si>
  <si>
    <t>GNVIVI00558R20-054</t>
  </si>
  <si>
    <t>GNVIVI00558R20-057</t>
  </si>
  <si>
    <t>GNVIVI00558R20-051</t>
  </si>
  <si>
    <t>GNSASA00614</t>
  </si>
  <si>
    <t>Cachoeira Alegre</t>
  </si>
  <si>
    <t>GNSASA00614P20</t>
  </si>
  <si>
    <t>GNSASA00614P20-093</t>
  </si>
  <si>
    <t>GNSASA00614P20-099</t>
  </si>
  <si>
    <t>GNSASA00614P20-094</t>
  </si>
  <si>
    <t>GNSASA00614P20-101</t>
  </si>
  <si>
    <t>RDBOBA00453P20-327</t>
  </si>
  <si>
    <t>RDBOBA00453P20-282</t>
  </si>
  <si>
    <t>282</t>
  </si>
  <si>
    <t>RDBOBA00453P20-283</t>
  </si>
  <si>
    <t>GNVIVI00568</t>
  </si>
  <si>
    <t>Soalheiro</t>
  </si>
  <si>
    <t>GNVIVI00568P20</t>
  </si>
  <si>
    <t>GNVIVI00568P20-010</t>
  </si>
  <si>
    <t>GNVIVI00537</t>
  </si>
  <si>
    <t>Guará</t>
  </si>
  <si>
    <t>GNVIVI00537R20</t>
  </si>
  <si>
    <t>GNVIVI00537R20-019</t>
  </si>
  <si>
    <t>RDBOBA00453P20-315</t>
  </si>
  <si>
    <t>RDBOBA00453P20-281</t>
  </si>
  <si>
    <t>NECOCA00333P20</t>
  </si>
  <si>
    <t>NECOCA00333P20-001</t>
  </si>
  <si>
    <t>NECOCA00333P20-086</t>
  </si>
  <si>
    <t>NEPIPC00203P20</t>
  </si>
  <si>
    <t>NEPIPC00203P20-047</t>
  </si>
  <si>
    <t>NESBSB00158P20-003</t>
  </si>
  <si>
    <t>NESBSB00158P20-009</t>
  </si>
  <si>
    <t>NESBSB00179R20-011</t>
  </si>
  <si>
    <t>NESBSB00119P20</t>
  </si>
  <si>
    <t>NESBSB00119P20-012</t>
  </si>
  <si>
    <t>NESBSB00119P20-010</t>
  </si>
  <si>
    <t>NESBSB00119P20-011</t>
  </si>
  <si>
    <t>NESBSB00119P20-013</t>
  </si>
  <si>
    <t>GNSASA00632P20</t>
  </si>
  <si>
    <t>GNSASA00632P20-061</t>
  </si>
  <si>
    <t>GNSASA00632P20-063</t>
  </si>
  <si>
    <t>GNSASA00632P20-057</t>
  </si>
  <si>
    <t>GNSASA00632P20-050</t>
  </si>
  <si>
    <t>GNSASA00632P20-059</t>
  </si>
  <si>
    <t>LVAd6</t>
  </si>
  <si>
    <t>GNSASA00632P20-058</t>
  </si>
  <si>
    <t>GNSASA00632P20-062</t>
  </si>
  <si>
    <t>GNSASA00632P20-053</t>
  </si>
  <si>
    <t>GNVIVI00502R20</t>
  </si>
  <si>
    <t>GNVIVI00502R20-007</t>
  </si>
  <si>
    <t>GNVIVI00502R20-019</t>
  </si>
  <si>
    <t>GNVIVI00502R20-016</t>
  </si>
  <si>
    <t>GNVIVI00519P19-008</t>
  </si>
  <si>
    <t>GNVIVI00519P20-016</t>
  </si>
  <si>
    <t>GNVIVI00519P19-026</t>
  </si>
  <si>
    <t>RDBOBA00434P20-128</t>
  </si>
  <si>
    <t>RDBOBA00434R20</t>
  </si>
  <si>
    <t>RDBOBA00434R20-129</t>
  </si>
  <si>
    <t>RDBOBA00434P20-133</t>
  </si>
  <si>
    <t>RDBOBA00453R20-314</t>
  </si>
  <si>
    <t>CXbd5+CXbd3</t>
  </si>
  <si>
    <t>RDBOBA00453R20-291</t>
  </si>
  <si>
    <t>RDBOBA00453R20-275</t>
  </si>
  <si>
    <t>RDBOBA00453R20-326</t>
  </si>
  <si>
    <t>326</t>
  </si>
  <si>
    <t>RDBOBA00453P20-294</t>
  </si>
  <si>
    <t>294</t>
  </si>
  <si>
    <t>RDBOBA00453R20-293</t>
  </si>
  <si>
    <t>293</t>
  </si>
  <si>
    <t>RDBOBA00453R20-277</t>
  </si>
  <si>
    <t>277</t>
  </si>
  <si>
    <t>RDBOBA00453R20-286</t>
  </si>
  <si>
    <t>RDBOBA00453R20-279</t>
  </si>
  <si>
    <t>RDBOBA00458P20-434</t>
  </si>
  <si>
    <t>434</t>
  </si>
  <si>
    <t>RDBOBA00458P20-259</t>
  </si>
  <si>
    <t>259</t>
  </si>
  <si>
    <t>RDBOBA00458P20-254</t>
  </si>
  <si>
    <t>RDBOBA00458P20-436</t>
  </si>
  <si>
    <t>436</t>
  </si>
  <si>
    <t>RDBOBA00458P20-263</t>
  </si>
  <si>
    <t>RDBOBA00458P20-261</t>
  </si>
  <si>
    <t>261</t>
  </si>
  <si>
    <t>RDBOBA00458P20-266</t>
  </si>
  <si>
    <t>266</t>
  </si>
  <si>
    <t>RDBOBA00470</t>
  </si>
  <si>
    <t>Furquilha</t>
  </si>
  <si>
    <t>RDBOBA00470P20</t>
  </si>
  <si>
    <t>RDBOBA00470P20-431</t>
  </si>
  <si>
    <t>431</t>
  </si>
  <si>
    <t>RDIPMA00487R20</t>
  </si>
  <si>
    <t>RDIPMA00487R20-006</t>
  </si>
  <si>
    <t>RDIPMA00487P20</t>
  </si>
  <si>
    <t>RDIPMA00487P20-013</t>
  </si>
  <si>
    <t>RDIPMA00487P20-026</t>
  </si>
  <si>
    <t>RDIPMA00488R20-004</t>
  </si>
  <si>
    <t>RDIPMA00488R20-001</t>
  </si>
  <si>
    <t>RDIPMA00488R20-006</t>
  </si>
  <si>
    <t>RDIPMA00491P20-007</t>
  </si>
  <si>
    <t>RDIPMA00491P20-008</t>
  </si>
  <si>
    <t>RDIPPD00471P20</t>
  </si>
  <si>
    <t>RDIPPD00471P20-018</t>
  </si>
  <si>
    <t>NEPIAL00211R20</t>
  </si>
  <si>
    <t>NEPIAL00211R20-124</t>
  </si>
  <si>
    <t>NESBSB00160P20</t>
  </si>
  <si>
    <t>NESBSB00160P20-007</t>
  </si>
  <si>
    <t>NEPIAL00211R20-105</t>
  </si>
  <si>
    <t>CXbd1+CXbd19+CXbd10</t>
  </si>
  <si>
    <t>GNVIVI00509R20</t>
  </si>
  <si>
    <t>GNVIVI00509R20-008</t>
  </si>
  <si>
    <t>GNVIVI00509R20-009</t>
  </si>
  <si>
    <t>GNVIVI00509R20-007</t>
  </si>
  <si>
    <t>NEPIPC00203P20-046</t>
  </si>
  <si>
    <t>NEPIAL00211P20</t>
  </si>
  <si>
    <t>NEPIAL00211P20-127</t>
  </si>
  <si>
    <t>RDIPMA00487P20-063</t>
  </si>
  <si>
    <t>RDBOBA00453P20-313</t>
  </si>
  <si>
    <t>313</t>
  </si>
  <si>
    <t>GNVIVI00537R20-039</t>
  </si>
  <si>
    <t>GNVIVI00568P20-011</t>
  </si>
  <si>
    <t>NECOCE00324R20</t>
  </si>
  <si>
    <t>NECOCE00324R20-317</t>
  </si>
  <si>
    <t>NECOCE00324P20</t>
  </si>
  <si>
    <t>NECOCE00324P20-323</t>
  </si>
  <si>
    <t>NECOCE00324R19-319</t>
  </si>
  <si>
    <t>NECOCE00324R20-320</t>
  </si>
  <si>
    <t>NESBSB00148</t>
  </si>
  <si>
    <t>Catas Altas III</t>
  </si>
  <si>
    <t>NESBSB00148R20</t>
  </si>
  <si>
    <t>NESBSB00148R20-114</t>
  </si>
  <si>
    <t>NESBSB00148R20-003</t>
  </si>
  <si>
    <t>NESBSB00179P20-006</t>
  </si>
  <si>
    <t>NESBSB00179P20-004</t>
  </si>
  <si>
    <t>GNVIVI00558P20</t>
  </si>
  <si>
    <t>GNVIVI00558P20-042</t>
  </si>
  <si>
    <t>NECOCE00324P20-318</t>
  </si>
  <si>
    <t>318</t>
  </si>
  <si>
    <t>NESBSB00179P20-008</t>
  </si>
  <si>
    <t>NESBSB00179P20-009</t>
  </si>
  <si>
    <t>NESBSB00148P20</t>
  </si>
  <si>
    <t>NESBSB00148P20-002</t>
  </si>
  <si>
    <t>CXbd12</t>
  </si>
  <si>
    <t>NESBSB00179P20-007</t>
  </si>
  <si>
    <t>NEPIAL00211P20-098</t>
  </si>
  <si>
    <t>NEPIAL00211P20-097</t>
  </si>
  <si>
    <t>GNVIVI00509P20</t>
  </si>
  <si>
    <t>GNVIVI00509P20-006</t>
  </si>
  <si>
    <t>NEPIAL00211P20-099</t>
  </si>
  <si>
    <t>RDBOBA00402P19-005</t>
  </si>
  <si>
    <t>GNSASA00632P20-067</t>
  </si>
  <si>
    <t>GNSASA00614R20</t>
  </si>
  <si>
    <t>GNSASA00614R20-097</t>
  </si>
  <si>
    <t>GNVIVI00558R20-039</t>
  </si>
  <si>
    <t>GNVIVI00558P20-044</t>
  </si>
  <si>
    <t>GNSACR00615R20</t>
  </si>
  <si>
    <t>GNSACR00615R20-044</t>
  </si>
  <si>
    <t>GNVIVI00517</t>
  </si>
  <si>
    <t>Cardeal</t>
  </si>
  <si>
    <t>GNVIVI00517R20</t>
  </si>
  <si>
    <t>GNVIVI00517R20-070</t>
  </si>
  <si>
    <t>GNVIVI00517R20-066</t>
  </si>
  <si>
    <t>GNSASA00614P20-102</t>
  </si>
  <si>
    <t>GNSASA00614R20-100</t>
  </si>
  <si>
    <t>GNSASA00632P20-068</t>
  </si>
  <si>
    <t>GNSASA00632P20-071</t>
  </si>
  <si>
    <t>GNSASA00632P20-075</t>
  </si>
  <si>
    <t>GNSASA00614P20-096</t>
  </si>
  <si>
    <t>GNSASA00614R20-098</t>
  </si>
  <si>
    <t>RDBOBA00458P20-004</t>
  </si>
  <si>
    <t>NEPIAL00211R20-125</t>
  </si>
  <si>
    <t>NEPIAL00211P20-107</t>
  </si>
  <si>
    <t>RDIPMA00485</t>
  </si>
  <si>
    <t>Boachá</t>
  </si>
  <si>
    <t>RDIPMA00485R20</t>
  </si>
  <si>
    <t>RDIPMA00485R20-017</t>
  </si>
  <si>
    <t>RDIPMA00485R20-015</t>
  </si>
  <si>
    <t>GNSASA00632P20-074</t>
  </si>
  <si>
    <t>NESBSB00173R20</t>
  </si>
  <si>
    <t>NESBSB00173R20-052</t>
  </si>
  <si>
    <t>CXbd16+CXbd17</t>
  </si>
  <si>
    <t>NESBSB00173P20</t>
  </si>
  <si>
    <t>NESBSB00173P20-075</t>
  </si>
  <si>
    <t>RDBOBA00459</t>
  </si>
  <si>
    <t>Marola</t>
  </si>
  <si>
    <t>RDBOBA00459R20</t>
  </si>
  <si>
    <t>RDBOBA00459R20-384</t>
  </si>
  <si>
    <t>384</t>
  </si>
  <si>
    <t>NEPIAL00211P20-126</t>
  </si>
  <si>
    <t>RDBOBA00453P20-002</t>
  </si>
  <si>
    <t>RDIPMA00485R20-018</t>
  </si>
  <si>
    <t>RDIPPD00475P20</t>
  </si>
  <si>
    <t>RDIPPD00475P20-019</t>
  </si>
  <si>
    <t>RDIPMA00485R20-012</t>
  </si>
  <si>
    <t>NECOCE00324P20-321</t>
  </si>
  <si>
    <t>321</t>
  </si>
  <si>
    <t>GNSASA00636P20</t>
  </si>
  <si>
    <t>GNSASA00636P20-012</t>
  </si>
  <si>
    <t>GNSASA00636P20-007</t>
  </si>
  <si>
    <t>GNSASA00636P20-009</t>
  </si>
  <si>
    <t>GNSASA00636P20-010</t>
  </si>
  <si>
    <t>NECOCE00324R20-327</t>
  </si>
  <si>
    <t>NECOCE00324R20-325</t>
  </si>
  <si>
    <t>325</t>
  </si>
  <si>
    <t>NESBSB00148P20-001</t>
  </si>
  <si>
    <t>NESBSB00148P20-115</t>
  </si>
  <si>
    <t>NESBSB00165</t>
  </si>
  <si>
    <t>Serra do Pinho</t>
  </si>
  <si>
    <t>NESBSB00165P20</t>
  </si>
  <si>
    <t>NESBSB00165P20-117</t>
  </si>
  <si>
    <t>117</t>
  </si>
  <si>
    <t>NESBSB00165P20-119</t>
  </si>
  <si>
    <t>119</t>
  </si>
  <si>
    <t>NESBSB00165P20-120</t>
  </si>
  <si>
    <t>120</t>
  </si>
  <si>
    <t>NESBSB00165P20-121</t>
  </si>
  <si>
    <t>121</t>
  </si>
  <si>
    <t>GNSASA00632P20-070</t>
  </si>
  <si>
    <t>GNSASA00632P20-073</t>
  </si>
  <si>
    <t>GNSASA00632P20-069</t>
  </si>
  <si>
    <t>RDIPMA00485P20</t>
  </si>
  <si>
    <t>RDIPMA00485P20-019</t>
  </si>
  <si>
    <t>RDBOBA00459R20-516</t>
  </si>
  <si>
    <t>516</t>
  </si>
  <si>
    <t>GNSASA00632R20</t>
  </si>
  <si>
    <t>GNSASA00632R20-087</t>
  </si>
  <si>
    <t>GNSASA00632R20-088</t>
  </si>
  <si>
    <t>GNSASA00632R20-065</t>
  </si>
  <si>
    <t>GNSASA00632R20-090</t>
  </si>
  <si>
    <t>RDBOBA00453P20-317</t>
  </si>
  <si>
    <t>NECOCA00328P08</t>
  </si>
  <si>
    <t>NECOCA00328P08-701</t>
  </si>
  <si>
    <t>NECOCA00312</t>
  </si>
  <si>
    <t>Cocais dos Arrudas II</t>
  </si>
  <si>
    <t>NECOCA00312P20</t>
  </si>
  <si>
    <t>NECOCA00312P20-340</t>
  </si>
  <si>
    <t>340</t>
  </si>
  <si>
    <t>RDIPMA00485R20-013</t>
  </si>
  <si>
    <t>RDBOBA00453R20-312</t>
  </si>
  <si>
    <t>RDIPPD00475R20</t>
  </si>
  <si>
    <t>RDIPPD00475R20-018</t>
  </si>
  <si>
    <t>RDBOBA00459R20-335</t>
  </si>
  <si>
    <t>335</t>
  </si>
  <si>
    <t>NECOCA00312P20-337</t>
  </si>
  <si>
    <t>NECOCA00312P20-336</t>
  </si>
  <si>
    <t>NEPIAL00218</t>
  </si>
  <si>
    <t>Domingues</t>
  </si>
  <si>
    <t>NEPIAL00218R20</t>
  </si>
  <si>
    <t>NEPIAL00218R20-017</t>
  </si>
  <si>
    <t>GNSASA00632P20-066</t>
  </si>
  <si>
    <t>RDIPMA00485P20-014</t>
  </si>
  <si>
    <t>GNVIVI00517P20</t>
  </si>
  <si>
    <t>GNVIVI00517P20-069</t>
  </si>
  <si>
    <t>GNVIVI00517P20-072</t>
  </si>
  <si>
    <t>NECOCE00324P20-322</t>
  </si>
  <si>
    <t>322</t>
  </si>
  <si>
    <t>RDIPMA00437R20</t>
  </si>
  <si>
    <t>RDIPMA00437R20-027</t>
  </si>
  <si>
    <t>RDIPMA00437R20-023</t>
  </si>
  <si>
    <t>NECOCA00312P20-341</t>
  </si>
  <si>
    <t>341</t>
  </si>
  <si>
    <t>RDIPMA00437P20</t>
  </si>
  <si>
    <t>RDIPMA00437P20-026</t>
  </si>
  <si>
    <t>RDIPMA00437P20-019</t>
  </si>
  <si>
    <t>RDIPMA00487R20-014</t>
  </si>
  <si>
    <t>NECOCE00306R20</t>
  </si>
  <si>
    <t>NECOCE00306R20-023</t>
  </si>
  <si>
    <t>NECOCE00306R20-031</t>
  </si>
  <si>
    <t>NECOCE00306R20-032</t>
  </si>
  <si>
    <t>GNSASA00669</t>
  </si>
  <si>
    <t>Corrente Canoa Gercy</t>
  </si>
  <si>
    <t>GNSASA00669R20</t>
  </si>
  <si>
    <t>GNSASA00669R20-136</t>
  </si>
  <si>
    <t>NESBSB00173R20-040</t>
  </si>
  <si>
    <t>RDBOBA00459P20</t>
  </si>
  <si>
    <t>RDBOBA00459P20-383</t>
  </si>
  <si>
    <t>383</t>
  </si>
  <si>
    <t>RDBOBA00459P20-377</t>
  </si>
  <si>
    <t>377</t>
  </si>
  <si>
    <t>NECOCE00324P20-326</t>
  </si>
  <si>
    <t>LAd1+CXbd5</t>
  </si>
  <si>
    <t>GNVIVI00517P20-074</t>
  </si>
  <si>
    <t>CXbd5+CXbd6</t>
  </si>
  <si>
    <t>NECOCA00312R20</t>
  </si>
  <si>
    <t>NECOCA00312R20-351</t>
  </si>
  <si>
    <t>NEPIAL00231</t>
  </si>
  <si>
    <t>Morro da Cela</t>
  </si>
  <si>
    <t>NEPIAL00231P20</t>
  </si>
  <si>
    <t>NEPIAL00231P20-010</t>
  </si>
  <si>
    <t>RDIPMA00487P20-015</t>
  </si>
  <si>
    <t>RDIPMA00485P20-016</t>
  </si>
  <si>
    <t>RDIPMA00485R20-020</t>
  </si>
  <si>
    <t>GNSASA00669R20-138</t>
  </si>
  <si>
    <t>RDBOBA00453P20-007</t>
  </si>
  <si>
    <t>RDBOBA00453P20-008</t>
  </si>
  <si>
    <t>RDBOBA00453P20-012</t>
  </si>
  <si>
    <t>RDBOBA00453P20-011</t>
  </si>
  <si>
    <t>NEPIAL00231P20-003</t>
  </si>
  <si>
    <t>NEPIAL00231P20-004</t>
  </si>
  <si>
    <t>CXbd1+CXbd19+RRd2</t>
  </si>
  <si>
    <t>NEPIAL00231P20-005</t>
  </si>
  <si>
    <t>GNVIVI00509P20-010</t>
  </si>
  <si>
    <t>GNVIVI00517P20-071</t>
  </si>
  <si>
    <t>GNSASA00670</t>
  </si>
  <si>
    <t>Corrente Canoa Adelino</t>
  </si>
  <si>
    <t>GNSASA00670P20</t>
  </si>
  <si>
    <t>GNSASA00670P20-120</t>
  </si>
  <si>
    <t>RDIPMA00485R20-003</t>
  </si>
  <si>
    <t>NEPIAL00211P20-131</t>
  </si>
  <si>
    <t>NECOCA00312P20-332</t>
  </si>
  <si>
    <t>NECOCA00312P20-331</t>
  </si>
  <si>
    <t>331</t>
  </si>
  <si>
    <t>NECOCE00306P20</t>
  </si>
  <si>
    <t>NECOCE00306P20-026</t>
  </si>
  <si>
    <t>NECOCA00312P20-333</t>
  </si>
  <si>
    <t>RDIPMA00437P20-020</t>
  </si>
  <si>
    <t>NESBSB00173R20-047</t>
  </si>
  <si>
    <t>NESBSB00173P20-051</t>
  </si>
  <si>
    <t>NESBSB00173P20-053</t>
  </si>
  <si>
    <t>NESBSB00173P20-054</t>
  </si>
  <si>
    <t>NESBSB00173P20-055</t>
  </si>
  <si>
    <t>RDIPMA00487P20-027</t>
  </si>
  <si>
    <t>RDIPMA00487P20-028</t>
  </si>
  <si>
    <t>NESBSB00173P20-058</t>
  </si>
  <si>
    <t>NESBSB00173P20-001</t>
  </si>
  <si>
    <t>NESBSB00173P20-035</t>
  </si>
  <si>
    <t>NESBSB00173P20-044</t>
  </si>
  <si>
    <t>GNSASA00651R20</t>
  </si>
  <si>
    <t>GNSASA00651R20-022</t>
  </si>
  <si>
    <t>GNSAPE00611</t>
  </si>
  <si>
    <t>Barreiras</t>
  </si>
  <si>
    <t>GNSAPE00611R20</t>
  </si>
  <si>
    <t>GNSAPE00611R20-003</t>
  </si>
  <si>
    <t>GNSAPE00611R20-007</t>
  </si>
  <si>
    <t>GNSAPE00611R20-005</t>
  </si>
  <si>
    <t>GNSASA00669P20</t>
  </si>
  <si>
    <t>GNSASA00669P20-140</t>
  </si>
  <si>
    <t>140</t>
  </si>
  <si>
    <t>GNSASA00669P20-137</t>
  </si>
  <si>
    <t>137</t>
  </si>
  <si>
    <t>CXbd5+CXbd7</t>
  </si>
  <si>
    <t>GNSASA00669P20-139</t>
  </si>
  <si>
    <t>139</t>
  </si>
  <si>
    <t>CXbd5+CXbd7+CXbd1</t>
  </si>
  <si>
    <t>RDBOBA00459P20-378</t>
  </si>
  <si>
    <t>378</t>
  </si>
  <si>
    <t>RDBOBA00459P20-334</t>
  </si>
  <si>
    <t>334</t>
  </si>
  <si>
    <t>GNSASA00622</t>
  </si>
  <si>
    <t>Córrego Frio II</t>
  </si>
  <si>
    <t>GNSASA00622R20</t>
  </si>
  <si>
    <t>GNSASA00622R20-053</t>
  </si>
  <si>
    <t>GNSASA00601</t>
  </si>
  <si>
    <t>Aeroporto I</t>
  </si>
  <si>
    <t>GNSASA00601R20</t>
  </si>
  <si>
    <t>GNSASA00601R20-063</t>
  </si>
  <si>
    <t>GNSASA00651R20-010</t>
  </si>
  <si>
    <t>RDBOBA00459P20-352</t>
  </si>
  <si>
    <t>352</t>
  </si>
  <si>
    <t>GNSASA00601P20</t>
  </si>
  <si>
    <t>GNSASA00601P20-067</t>
  </si>
  <si>
    <t>GNSASA00601P20-061</t>
  </si>
  <si>
    <t>RDIPMA00437R20-001</t>
  </si>
  <si>
    <t>RDIPMA00437R20-071</t>
  </si>
  <si>
    <t>NECOCA00312R20-011</t>
  </si>
  <si>
    <t>NEPIAL00218R20-025</t>
  </si>
  <si>
    <t>NEPIAL00218P20</t>
  </si>
  <si>
    <t>NEPIAL00218P20-018</t>
  </si>
  <si>
    <t>NEPIAL00218R20-026</t>
  </si>
  <si>
    <t>NECOCA00312P20-320</t>
  </si>
  <si>
    <t>NECOCA00312R20-015</t>
  </si>
  <si>
    <t>NECOCA00312P20-334</t>
  </si>
  <si>
    <t>NECOCA00312P20-319</t>
  </si>
  <si>
    <t>NECOCA00312P20-321</t>
  </si>
  <si>
    <t>NECOCA00312P20-352</t>
  </si>
  <si>
    <t>NECOCA00312R20-350</t>
  </si>
  <si>
    <t>350</t>
  </si>
  <si>
    <t>RDIPMA00486</t>
  </si>
  <si>
    <t>RDIPMA00486R20</t>
  </si>
  <si>
    <t>RDIPMA00486R20-002</t>
  </si>
  <si>
    <t>NEPIAL00215</t>
  </si>
  <si>
    <t>Curió</t>
  </si>
  <si>
    <t>NEPIAL00215R20</t>
  </si>
  <si>
    <t>NEPIAL00215R20-013</t>
  </si>
  <si>
    <t>NEPIAL00218P20-012</t>
  </si>
  <si>
    <t>RDBOBA00459P20-386</t>
  </si>
  <si>
    <t>RDBOBA00459P20-389</t>
  </si>
  <si>
    <t>389</t>
  </si>
  <si>
    <t>RDBOBA00459P20-379</t>
  </si>
  <si>
    <t>379</t>
  </si>
  <si>
    <t>RDBOBA00459P20-388</t>
  </si>
  <si>
    <t>388</t>
  </si>
  <si>
    <t>RDBOBA00459P20-382</t>
  </si>
  <si>
    <t>382</t>
  </si>
  <si>
    <t>GNSASA00601P20-064</t>
  </si>
  <si>
    <t>GNSASA00601P20-062</t>
  </si>
  <si>
    <t>RDBOBA00459P20-500</t>
  </si>
  <si>
    <t>500</t>
  </si>
  <si>
    <t>NESBSB00107</t>
  </si>
  <si>
    <t>Barro Branco</t>
  </si>
  <si>
    <t>NESBSB00107R20</t>
  </si>
  <si>
    <t>NESBSB00107R20-001</t>
  </si>
  <si>
    <t>NESBSB00173P20-038</t>
  </si>
  <si>
    <t>NESBSB00173P20-039</t>
  </si>
  <si>
    <t>NESBSB00173P20-042</t>
  </si>
  <si>
    <t>NESBSB00173R20-049</t>
  </si>
  <si>
    <t>NEPIIT09103R20</t>
  </si>
  <si>
    <t>NEPIIT09103R20-063</t>
  </si>
  <si>
    <t>RDBOBA00496P20</t>
  </si>
  <si>
    <t>RDBOBA00496P20-022</t>
  </si>
  <si>
    <t>RDBOBA00496P20-024</t>
  </si>
  <si>
    <t>GNSASA00651P20</t>
  </si>
  <si>
    <t>GNSASA00651P20-024</t>
  </si>
  <si>
    <t>GNSASA00651P20-021</t>
  </si>
  <si>
    <t>GNSASA00651R20-026</t>
  </si>
  <si>
    <t>GNSASA00646P20</t>
  </si>
  <si>
    <t>GNSASA00646P20-049</t>
  </si>
  <si>
    <t>RDIPMA00485P20-040</t>
  </si>
  <si>
    <t>RDIPMA00437P20-072</t>
  </si>
  <si>
    <t>GNSASA00622R20-052</t>
  </si>
  <si>
    <t>NEPIAL00205</t>
  </si>
  <si>
    <t>Bicudos II</t>
  </si>
  <si>
    <t>NEPIAL00205R20</t>
  </si>
  <si>
    <t>NEPIAL00205R20-001</t>
  </si>
  <si>
    <t>NEPIAL00215R20-018</t>
  </si>
  <si>
    <t>NEPIAL00218P20-023</t>
  </si>
  <si>
    <t>NEPIAL00211P20-148</t>
  </si>
  <si>
    <t>NEPIAL00211P20-100</t>
  </si>
  <si>
    <t>RDIPMA00437P20-068</t>
  </si>
  <si>
    <t>RDIPMA00437P20-070</t>
  </si>
  <si>
    <t>RDIPMA00437P20-069</t>
  </si>
  <si>
    <t>GNSASA00622R20-054</t>
  </si>
  <si>
    <t>GNSASA00622R20-056</t>
  </si>
  <si>
    <t>GNSASA00646P20-048</t>
  </si>
  <si>
    <t>GNSASA00646P20-051</t>
  </si>
  <si>
    <t>RDIPMA00485P20-005</t>
  </si>
  <si>
    <t>RDIPMA00437P20-062</t>
  </si>
  <si>
    <t>RDIPMA00485P20-006</t>
  </si>
  <si>
    <t>GNSASA00622R20-057</t>
  </si>
  <si>
    <t>GNSASA00601R20-059</t>
  </si>
  <si>
    <t>RDIPMA00485P20-008</t>
  </si>
  <si>
    <t>RDIPMA00486R20-013</t>
  </si>
  <si>
    <t>RDBOBA00459P20-006</t>
  </si>
  <si>
    <t>NECOCA00312P20-344</t>
  </si>
  <si>
    <t>344</t>
  </si>
  <si>
    <t>RDBOBA00459P20-376</t>
  </si>
  <si>
    <t>376</t>
  </si>
  <si>
    <t>NESBSB00140R20</t>
  </si>
  <si>
    <t>NESBSB00140R20-004</t>
  </si>
  <si>
    <t>NESBSB00140R20-003</t>
  </si>
  <si>
    <t>NEPIIT09103R20-065</t>
  </si>
  <si>
    <t>GNSAPE00583</t>
  </si>
  <si>
    <t>Córrego Dantas</t>
  </si>
  <si>
    <t>GNSAPE00583R20</t>
  </si>
  <si>
    <t>GNSAPE00583R20-001</t>
  </si>
  <si>
    <t>RDBOBA00432P20-005</t>
  </si>
  <si>
    <t>RDIPMA00486R20-012</t>
  </si>
  <si>
    <t>NESBSB00107R20-002</t>
  </si>
  <si>
    <t>RDIPMA00437P20-042</t>
  </si>
  <si>
    <t>RDIPMA00437P20-043</t>
  </si>
  <si>
    <t>CNB037</t>
  </si>
  <si>
    <t>NEPIAL00218P20-020</t>
  </si>
  <si>
    <t>NEPIAL00215P20</t>
  </si>
  <si>
    <t>NEPIAL00215P20-014</t>
  </si>
  <si>
    <t>RDBOBA00496P20-011</t>
  </si>
  <si>
    <t>GNVIVI00574</t>
  </si>
  <si>
    <t>Santa Rita III</t>
  </si>
  <si>
    <t>GNVIVI00574R20</t>
  </si>
  <si>
    <t>GNVIVI00574R20-076</t>
  </si>
  <si>
    <t>GNVIVI00574R20-077</t>
  </si>
  <si>
    <t>NECOCE00346P14</t>
  </si>
  <si>
    <t>NECOCE00346P14-823</t>
  </si>
  <si>
    <t>823</t>
  </si>
  <si>
    <t>NECOCE00346R15</t>
  </si>
  <si>
    <t>NECOCE00346R15-801</t>
  </si>
  <si>
    <t>801</t>
  </si>
  <si>
    <t>GNVIVI00574R20-078</t>
  </si>
  <si>
    <t>GNVIVI00569R20</t>
  </si>
  <si>
    <t>GNVIVI00569R20-064</t>
  </si>
  <si>
    <t>GNVIVI00569R20-063</t>
  </si>
  <si>
    <t>GNVIVI00569R20-062</t>
  </si>
  <si>
    <t>NECOCE00322</t>
  </si>
  <si>
    <t>Córrego do Taquaral</t>
  </si>
  <si>
    <t>NECOCE00322R20</t>
  </si>
  <si>
    <t>NECOCE00322R20-003</t>
  </si>
  <si>
    <t>NECOCA00312P20-353</t>
  </si>
  <si>
    <t>353</t>
  </si>
  <si>
    <t>NECOCA00312P20-326</t>
  </si>
  <si>
    <t>NECOCA00312P20-318</t>
  </si>
  <si>
    <t>NECOCA00312P20-315</t>
  </si>
  <si>
    <t>NECOCA00312P20-313</t>
  </si>
  <si>
    <t>GNSASA00634</t>
  </si>
  <si>
    <t>Lajeado</t>
  </si>
  <si>
    <t>GNSASA00634P21</t>
  </si>
  <si>
    <t>GNSASA00634P21-049</t>
  </si>
  <si>
    <t>GNSASA00634P21-050</t>
  </si>
  <si>
    <t>NECOCE00322R20-005</t>
  </si>
  <si>
    <t>NECOCE00322R20-002</t>
  </si>
  <si>
    <t>NECOCE00322R20-004</t>
  </si>
  <si>
    <t>GNSAPE00671</t>
  </si>
  <si>
    <t>Fazenda Taquaral</t>
  </si>
  <si>
    <t>GNSAPE00671R20</t>
  </si>
  <si>
    <t>GNSAPE00671R20-002</t>
  </si>
  <si>
    <t>GNSAPE00671P20</t>
  </si>
  <si>
    <t>GNSAPE00671P20-001</t>
  </si>
  <si>
    <t>GNSAPE00671P20-004</t>
  </si>
  <si>
    <t>NESBSB00140R20-034</t>
  </si>
  <si>
    <t>GNSAPE00671R20-005</t>
  </si>
  <si>
    <t>GNSAPE00671P20-007</t>
  </si>
  <si>
    <t>GNSAPE00671R20-006</t>
  </si>
  <si>
    <t>GNSAPE00671R20-003</t>
  </si>
  <si>
    <t>NESBSB00126P20</t>
  </si>
  <si>
    <t>NESBSB00126P20-082</t>
  </si>
  <si>
    <t>NESBSB00126P20-083</t>
  </si>
  <si>
    <t>NESBSB00126P20-077</t>
  </si>
  <si>
    <t>NESBSB00126P20-080</t>
  </si>
  <si>
    <t>NESBSB00126P21</t>
  </si>
  <si>
    <t>NESBSB00126P21-070</t>
  </si>
  <si>
    <t>NESBSB00126R21</t>
  </si>
  <si>
    <t>NESBSB00126R21-069</t>
  </si>
  <si>
    <t>NESBSB00126P21-067</t>
  </si>
  <si>
    <t>NESBSB00126P21-062</t>
  </si>
  <si>
    <t>CXbd16+RLd1</t>
  </si>
  <si>
    <t>GNVIVI00569R20-060</t>
  </si>
  <si>
    <t>GNVIVI00558P20-007</t>
  </si>
  <si>
    <t>GNVIVI00558P20-008</t>
  </si>
  <si>
    <t>GNSASA00670P20-121</t>
  </si>
  <si>
    <t>GNSASA00670P20-127</t>
  </si>
  <si>
    <t>GNSASA00601P21</t>
  </si>
  <si>
    <t>GNSASA00601P21-058</t>
  </si>
  <si>
    <t>GNSASA00601P21-057</t>
  </si>
  <si>
    <t>RDIPMA00485P20-002</t>
  </si>
  <si>
    <t>RDPOPO00438</t>
  </si>
  <si>
    <t>Minervino</t>
  </si>
  <si>
    <t>RDPOPO00438P04</t>
  </si>
  <si>
    <t>RDPOPO00438P04-702</t>
  </si>
  <si>
    <t>NEPIAL00211R20-147</t>
  </si>
  <si>
    <t>GNSASA00601P21-056</t>
  </si>
  <si>
    <t>GNSASA00601P21-054</t>
  </si>
  <si>
    <t>RDIPMA00485R20-001</t>
  </si>
  <si>
    <t>GNSAPE00611R20-006</t>
  </si>
  <si>
    <t>GNSASA00601P21-055</t>
  </si>
  <si>
    <t>RDIPMA00437P20-028</t>
  </si>
  <si>
    <t>NECOCE00346R20</t>
  </si>
  <si>
    <t>NECOCE00346R20-013</t>
  </si>
  <si>
    <t>NECOCE00346R20-002</t>
  </si>
  <si>
    <t>NESBSB00140R20-020</t>
  </si>
  <si>
    <t>NESBSB00140P20</t>
  </si>
  <si>
    <t>NESBSB00140P20-009</t>
  </si>
  <si>
    <t>NESBSB00140P20-008</t>
  </si>
  <si>
    <t>NESBSB00140P20-012</t>
  </si>
  <si>
    <t>NESBSB00140P20-040</t>
  </si>
  <si>
    <t>NESBSB00140P20-039</t>
  </si>
  <si>
    <t>NESBSB00140P20-035</t>
  </si>
  <si>
    <t>NESBSB00140P20-041</t>
  </si>
  <si>
    <t>GNSAPE00583P21</t>
  </si>
  <si>
    <t>GNSAPE00583P21-002</t>
  </si>
  <si>
    <t>NESBSB00131</t>
  </si>
  <si>
    <t>Chapadão</t>
  </si>
  <si>
    <t>NESBSB00131P21</t>
  </si>
  <si>
    <t>NESBSB00131P21-031</t>
  </si>
  <si>
    <t>NESBSB00131P21-029</t>
  </si>
  <si>
    <t>NESBSB00131P21-007</t>
  </si>
  <si>
    <t>NESBSB00131P21-004</t>
  </si>
  <si>
    <t>NESBSB00131P21-005</t>
  </si>
  <si>
    <t>NESBSB00131P21-002</t>
  </si>
  <si>
    <t>RDPOPO00451</t>
  </si>
  <si>
    <t>São Mateus</t>
  </si>
  <si>
    <t>RDPOPO00451P94</t>
  </si>
  <si>
    <t>RDPOPO00451P94-024S</t>
  </si>
  <si>
    <t>024S</t>
  </si>
  <si>
    <t>RDPOPO00406</t>
  </si>
  <si>
    <t>Barretinha</t>
  </si>
  <si>
    <t>RDPOPO00406R16</t>
  </si>
  <si>
    <t>RDPOPO00406R16-009</t>
  </si>
  <si>
    <t>RDPOPO00406R16-010</t>
  </si>
  <si>
    <t>GNSAPE00583P21-004</t>
  </si>
  <si>
    <t>GNSASA00601P21-060</t>
  </si>
  <si>
    <t>NECOCA00312P20-354</t>
  </si>
  <si>
    <t>354</t>
  </si>
  <si>
    <t>NECOCA00312P20-308</t>
  </si>
  <si>
    <t>NEPIAL00211P20-123</t>
  </si>
  <si>
    <t>123</t>
  </si>
  <si>
    <t>LVd6+LVAd6</t>
  </si>
  <si>
    <t>GNSAPE00583P21-003</t>
  </si>
  <si>
    <t>GNSACR00650</t>
  </si>
  <si>
    <t>Rio Guanhães</t>
  </si>
  <si>
    <t>GNSACR00650R20</t>
  </si>
  <si>
    <t>GNSACR00650R20-091</t>
  </si>
  <si>
    <t>NEPIIT00243R20</t>
  </si>
  <si>
    <t>NEPIIT00243R20-006</t>
  </si>
  <si>
    <t>RDBOBA00456P20</t>
  </si>
  <si>
    <t>RDBOBA00456P20-311</t>
  </si>
  <si>
    <t>NEPIIT00243R20-004</t>
  </si>
  <si>
    <t>RDIPMA00485P20-007</t>
  </si>
  <si>
    <t>GNSASA00652</t>
  </si>
  <si>
    <t>São João Evangelista II</t>
  </si>
  <si>
    <t>GNSASA00652P21</t>
  </si>
  <si>
    <t>GNSASA00652P21-001</t>
  </si>
  <si>
    <t>GNSASA00652P21-005</t>
  </si>
  <si>
    <t>NESBSB00140P21</t>
  </si>
  <si>
    <t>NESBSB00140P21-021</t>
  </si>
  <si>
    <t>NESBSB00140P20-002</t>
  </si>
  <si>
    <t>NECOCE00345R12</t>
  </si>
  <si>
    <t>NECOCE00345R12-732</t>
  </si>
  <si>
    <t>NECOCE00346R20-029</t>
  </si>
  <si>
    <t>NECOCE00346R20-027</t>
  </si>
  <si>
    <t>NECOCE00345P05-754R</t>
  </si>
  <si>
    <t>754R</t>
  </si>
  <si>
    <t>NECOCE00345P05-748R</t>
  </si>
  <si>
    <t>748R</t>
  </si>
  <si>
    <t>NECOCE00345P05-757R</t>
  </si>
  <si>
    <t>757R</t>
  </si>
  <si>
    <t>GNSACR00615R20-056</t>
  </si>
  <si>
    <t>GNSACR00602</t>
  </si>
  <si>
    <t>Água Rasa</t>
  </si>
  <si>
    <t>GNSACR00602P21</t>
  </si>
  <si>
    <t>GNSACR00602P21-003</t>
  </si>
  <si>
    <t>MGE002</t>
  </si>
  <si>
    <t>GNSACR00650R20-092</t>
  </si>
  <si>
    <t>NESBSB00133</t>
  </si>
  <si>
    <t>Engenho</t>
  </si>
  <si>
    <t>NESBSB00133R20</t>
  </si>
  <si>
    <t>NESBSB00133R20-001</t>
  </si>
  <si>
    <t>RDBOBA00494</t>
  </si>
  <si>
    <t>Coqueria</t>
  </si>
  <si>
    <t>RDBOBA00494P21</t>
  </si>
  <si>
    <t>RDBOBA00494P21-001</t>
  </si>
  <si>
    <t>RDBOBA00494P21-002</t>
  </si>
  <si>
    <t>GNSACR00650R20-094</t>
  </si>
  <si>
    <t>GNSACR00602P21-008</t>
  </si>
  <si>
    <t>GNSACR00639</t>
  </si>
  <si>
    <t>Manguinha</t>
  </si>
  <si>
    <t>GNSACR00639R20</t>
  </si>
  <si>
    <t>GNSACR00639R20-099</t>
  </si>
  <si>
    <t>RDIPPD00475R20-010</t>
  </si>
  <si>
    <t>RDIPPD00475R20-005</t>
  </si>
  <si>
    <t>RDIPPD00475R20-004</t>
  </si>
  <si>
    <t>NESBSB00133P21</t>
  </si>
  <si>
    <t>NESBSB00133P21-002</t>
  </si>
  <si>
    <t>NESBSB00140P21-023</t>
  </si>
  <si>
    <t>CXbd12+RRd3</t>
  </si>
  <si>
    <t>GNVIVI00538</t>
  </si>
  <si>
    <t>Horácio</t>
  </si>
  <si>
    <t>GNVIVI00538R20</t>
  </si>
  <si>
    <t>GNVIVI00538R20-011</t>
  </si>
  <si>
    <t>NESBSB00140P21-033</t>
  </si>
  <si>
    <t>GNSACR00650P21</t>
  </si>
  <si>
    <t>GNSACR00650P21-090</t>
  </si>
  <si>
    <t>GNVIVI00538R20-006</t>
  </si>
  <si>
    <t>GNVIVI00538R20-001</t>
  </si>
  <si>
    <t>GNVIVI00538R20-002</t>
  </si>
  <si>
    <t>GNVIVI00538R20-007</t>
  </si>
  <si>
    <t>GNVIVI00570</t>
  </si>
  <si>
    <t>Taquaraçu I</t>
  </si>
  <si>
    <t>GNVIVI00570R20</t>
  </si>
  <si>
    <t>GNVIVI00570R20-018</t>
  </si>
  <si>
    <t>NECOCE00346R20-023</t>
  </si>
  <si>
    <t>RDBOBA00494P21-009</t>
  </si>
  <si>
    <t>NECOCE00346R20-003</t>
  </si>
  <si>
    <t>NECOCE00329R20</t>
  </si>
  <si>
    <t>NECOCE00329R20-109</t>
  </si>
  <si>
    <t>NECOCE00329R20-104</t>
  </si>
  <si>
    <t>NECOCA00328R20</t>
  </si>
  <si>
    <t>NECOCA00328R20-005</t>
  </si>
  <si>
    <t>NECOCA00328R20-006</t>
  </si>
  <si>
    <t>NECOCA00328R20-002</t>
  </si>
  <si>
    <t>NECOCE00346P21</t>
  </si>
  <si>
    <t>NECOCE00346P21-004</t>
  </si>
  <si>
    <t>GNSACR00650P21-097</t>
  </si>
  <si>
    <t>GNSACR00615P21</t>
  </si>
  <si>
    <t>GNSACR00615P21-052</t>
  </si>
  <si>
    <t>RDBOBA00494P21-011</t>
  </si>
  <si>
    <t>RDBOBA00494P21-039</t>
  </si>
  <si>
    <t>RDBOBA00494P21-008</t>
  </si>
  <si>
    <t>GNVIVI00505</t>
  </si>
  <si>
    <t>Bem-Te-Vi</t>
  </si>
  <si>
    <t>GNVIVI00505R20</t>
  </si>
  <si>
    <t>GNVIVI00505R20-017</t>
  </si>
  <si>
    <t>GNSAPE00611P20</t>
  </si>
  <si>
    <t>GNSAPE00611P20-008</t>
  </si>
  <si>
    <t>GNSACR00615P21-055</t>
  </si>
  <si>
    <t>GNVIVI00505R20-016</t>
  </si>
  <si>
    <t>GNVIVI00505R20-015</t>
  </si>
  <si>
    <t>RDBOBA00494P21-007</t>
  </si>
  <si>
    <t>GNSACR00602P21-001</t>
  </si>
  <si>
    <t>GNVIVI00513P21</t>
  </si>
  <si>
    <t>GNVIVI00513P21-026</t>
  </si>
  <si>
    <t>GNVIVI00513R20</t>
  </si>
  <si>
    <t>GNVIVI00513R20-027</t>
  </si>
  <si>
    <t>GNVIVI00513P21-028</t>
  </si>
  <si>
    <t>RDBOBA00494P21-010</t>
  </si>
  <si>
    <t>NECOCE00329R20-110</t>
  </si>
  <si>
    <t>RDPOPO00438P20</t>
  </si>
  <si>
    <t>RDPOPO00438P20-001</t>
  </si>
  <si>
    <t>NECOCE00346P21-001</t>
  </si>
  <si>
    <t>NECOCE00346P21-022</t>
  </si>
  <si>
    <t>NECOCE00346P21-007</t>
  </si>
  <si>
    <t>NECOCE00346P21-009</t>
  </si>
  <si>
    <t>GNSASA00651P20-025</t>
  </si>
  <si>
    <t>NEPIIT09103P20</t>
  </si>
  <si>
    <t>NEPIIT09103P20-085</t>
  </si>
  <si>
    <t>GNVIVI00501</t>
  </si>
  <si>
    <t>Água Branca</t>
  </si>
  <si>
    <t>GNVIVI00501R20</t>
  </si>
  <si>
    <t>GNVIVI00501R20-019</t>
  </si>
  <si>
    <t>GNVIVI00501R20-016</t>
  </si>
  <si>
    <t>GNVIVI00542</t>
  </si>
  <si>
    <t>Jacutinga II</t>
  </si>
  <si>
    <t>GNVIVI00542R20</t>
  </si>
  <si>
    <t>GNVIVI00542R20-023</t>
  </si>
  <si>
    <t>GNVIVI00501R20-017</t>
  </si>
  <si>
    <t>GNVIVI00501P21</t>
  </si>
  <si>
    <t>GNVIVI00501P21-014</t>
  </si>
  <si>
    <t>NEPIIT09103P21</t>
  </si>
  <si>
    <t>NEPIIT09103P21-082</t>
  </si>
  <si>
    <t>NEPIIT09103P21-083</t>
  </si>
  <si>
    <t>NEPIIT09103P21-084</t>
  </si>
  <si>
    <t>NEPIIT09103P21-086</t>
  </si>
  <si>
    <t>NEPIIT09103P20-062</t>
  </si>
  <si>
    <t>NEPIIT09103P20-066</t>
  </si>
  <si>
    <t>NEPIIT09103P20-064</t>
  </si>
  <si>
    <t>NEPIIT09103R20-081</t>
  </si>
  <si>
    <t>RDIPPD00475P21</t>
  </si>
  <si>
    <t>RDIPPD00475P21-006</t>
  </si>
  <si>
    <t>GNSACR00615P20</t>
  </si>
  <si>
    <t>GNSACR00615P20-057</t>
  </si>
  <si>
    <t>GNSACR00615P20-059</t>
  </si>
  <si>
    <t>GNSACR00615P20-061</t>
  </si>
  <si>
    <t>GNVIVI00501P21-011</t>
  </si>
  <si>
    <t>GNVIVI00501P21-012</t>
  </si>
  <si>
    <t>GNVIVI00501P21-015</t>
  </si>
  <si>
    <t>RDPOPO00438P20-002</t>
  </si>
  <si>
    <t>GNSASA00652R21</t>
  </si>
  <si>
    <t>GNSASA00652R21-002</t>
  </si>
  <si>
    <t>GNVIVI00538P20</t>
  </si>
  <si>
    <t>GNVIVI00538P20-004</t>
  </si>
  <si>
    <t>GNVIVI00538P20-008</t>
  </si>
  <si>
    <t>RDIPPD00475P21-011</t>
  </si>
  <si>
    <t>RDIPPD00475P21-029</t>
  </si>
  <si>
    <t>GNVIVI00542R21</t>
  </si>
  <si>
    <t>GNVIVI00542R21-002</t>
  </si>
  <si>
    <t>GNVIVI00542R21-006</t>
  </si>
  <si>
    <t>GNVIVI00513R20-029</t>
  </si>
  <si>
    <t>GNVIVI00501P21-018</t>
  </si>
  <si>
    <t>GNVIVI00501P21-013</t>
  </si>
  <si>
    <t>NESBSB00126P21-079</t>
  </si>
  <si>
    <t>NESBSB00126P21-078</t>
  </si>
  <si>
    <t>NESBSB00126P21-071</t>
  </si>
  <si>
    <t>NESBSB00133P21-003</t>
  </si>
  <si>
    <t>NESBSB00126R21-061</t>
  </si>
  <si>
    <t>NESBSB00126R21-089</t>
  </si>
  <si>
    <t>RDIPMA00484</t>
  </si>
  <si>
    <t>Lagoa do Piau</t>
  </si>
  <si>
    <t>RDIPMA00484P21</t>
  </si>
  <si>
    <t>RDIPMA00484P21-007</t>
  </si>
  <si>
    <t>RDIPMA00484P21-005</t>
  </si>
  <si>
    <t>GNVIVI00542P21</t>
  </si>
  <si>
    <t>GNVIVI00542P21-005</t>
  </si>
  <si>
    <t>GNVIVI00542P21-004</t>
  </si>
  <si>
    <t>NEPIPC00246</t>
  </si>
  <si>
    <t>Santo Antônio II</t>
  </si>
  <si>
    <t>NEPIPC00246P21</t>
  </si>
  <si>
    <t>NEPIPC00246P21-001</t>
  </si>
  <si>
    <t>NEPIPC00246P21-004</t>
  </si>
  <si>
    <t>GNVIVI00542P21-003</t>
  </si>
  <si>
    <t>RDBOBA00456P21</t>
  </si>
  <si>
    <t>RDBOBA00456P21-322</t>
  </si>
  <si>
    <t>RDBOBA00456P21-308</t>
  </si>
  <si>
    <t>RDBOBA00456P21-307</t>
  </si>
  <si>
    <t>GNSACR00615P21-053</t>
  </si>
  <si>
    <t>GNVIVI00542R21-001</t>
  </si>
  <si>
    <t>NEPIPC00246P21-006</t>
  </si>
  <si>
    <t>NEPIPC00246P21-008</t>
  </si>
  <si>
    <t>CXbd10+CXbd20</t>
  </si>
  <si>
    <t>NEPIPC00246P21-005</t>
  </si>
  <si>
    <t>GNSACR00615P21-050</t>
  </si>
  <si>
    <t>GNSACR00615P21-042</t>
  </si>
  <si>
    <t>GNSACR00615P21-045</t>
  </si>
  <si>
    <t>GNSACR00615P21-047</t>
  </si>
  <si>
    <t>GNSACR00615P21-049</t>
  </si>
  <si>
    <t>GNSACR00615P21-043</t>
  </si>
  <si>
    <t>GNSAPE00611P21</t>
  </si>
  <si>
    <t>GNSAPE00611P21-004</t>
  </si>
  <si>
    <t>GNSAPE00611P21-001</t>
  </si>
  <si>
    <t>GNSASA00652P21-003</t>
  </si>
  <si>
    <t>RDBOBA00456R21</t>
  </si>
  <si>
    <t>RDBOBA00456R21-270</t>
  </si>
  <si>
    <t>RDBOBA00456P21-309</t>
  </si>
  <si>
    <t>RDBOBA00456R21-313</t>
  </si>
  <si>
    <t>RDBOBA00456P21-310</t>
  </si>
  <si>
    <t>RDBOBA00494P21-015</t>
  </si>
  <si>
    <t>RDBOBA00495</t>
  </si>
  <si>
    <t>Limeira</t>
  </si>
  <si>
    <t>RDBOBA00495P21</t>
  </si>
  <si>
    <t>RDBOBA00495P21-001</t>
  </si>
  <si>
    <t>RDBOBA00494P21-014</t>
  </si>
  <si>
    <t>RDBOBA00494P21-006</t>
  </si>
  <si>
    <t>RDBOBA00494P21-017</t>
  </si>
  <si>
    <t>RDBOBA00494P21-012</t>
  </si>
  <si>
    <t>RDBOBA00495P21-002</t>
  </si>
  <si>
    <t>RDBOBA00495P21-003</t>
  </si>
  <si>
    <t>RDBOBA00495P21-004</t>
  </si>
  <si>
    <t>RDBOBA00495P21-005</t>
  </si>
  <si>
    <t>RDBOBA00445</t>
  </si>
  <si>
    <t>Rio Corrente</t>
  </si>
  <si>
    <t>RDBOBA00445P21</t>
  </si>
  <si>
    <t>RDBOBA00445P21-003</t>
  </si>
  <si>
    <t>RDBOBA00445P21-001</t>
  </si>
  <si>
    <t>RDIPMA00485P21</t>
  </si>
  <si>
    <t>RDIPMA00485P21-009</t>
  </si>
  <si>
    <t>RDIPMA00485P21-011</t>
  </si>
  <si>
    <t>RDIPMA00485P21-021</t>
  </si>
  <si>
    <t>RDIPMA00486P21</t>
  </si>
  <si>
    <t>RDIPMA00486P21-011</t>
  </si>
  <si>
    <t>RDIPMA00486P21-010</t>
  </si>
  <si>
    <t>RDIPMA00486P21-009</t>
  </si>
  <si>
    <t>RDIPMA00486P21-014</t>
  </si>
  <si>
    <t>RDIPMA00486P21-003</t>
  </si>
  <si>
    <t>RDIPMA00486P21-015</t>
  </si>
  <si>
    <t>RDIPMA00486P21-005</t>
  </si>
  <si>
    <t>RDIPMA00486P21-001</t>
  </si>
  <si>
    <t>RDIPMA00486P21-004</t>
  </si>
  <si>
    <t>RDIPMA00486P21-016</t>
  </si>
  <si>
    <t>RDIPMA00486P21-006</t>
  </si>
  <si>
    <t>RDIPMA00486P21-029</t>
  </si>
  <si>
    <t>RDIPMA00484R21</t>
  </si>
  <si>
    <t>RDIPMA00484R21-003</t>
  </si>
  <si>
    <t>RDIPMA00484R21-001</t>
  </si>
  <si>
    <t>RDIPMA00484P21-014</t>
  </si>
  <si>
    <t>NESBSB00140P20-022</t>
  </si>
  <si>
    <t>NESBSB00131R21</t>
  </si>
  <si>
    <t>NESBSB00131R21-032</t>
  </si>
  <si>
    <t>NESBSB00131R21-003</t>
  </si>
  <si>
    <t>NESBSB00131P21-001</t>
  </si>
  <si>
    <t>RDIPMA00437P21</t>
  </si>
  <si>
    <t>RDIPMA00437P21-030</t>
  </si>
  <si>
    <t>RDIPMA00437P21-021</t>
  </si>
  <si>
    <t>RDIPMA00437P21-022</t>
  </si>
  <si>
    <t>RDIPMA00437P21-025</t>
  </si>
  <si>
    <t>RDIPMA00437P21-040</t>
  </si>
  <si>
    <t>GNVIVI00541</t>
  </si>
  <si>
    <t>Jacutinga I</t>
  </si>
  <si>
    <t>GNVIVI00541R21</t>
  </si>
  <si>
    <t>GNVIVI00541R21-041</t>
  </si>
  <si>
    <t>GNVIVI00541R21-042</t>
  </si>
  <si>
    <t>GNVIVI00541R21-043</t>
  </si>
  <si>
    <t>GNVIVI00541R21-044</t>
  </si>
  <si>
    <t>NECOCE00345R20</t>
  </si>
  <si>
    <t>NECOCE00345R20-150</t>
  </si>
  <si>
    <t>150</t>
  </si>
  <si>
    <t>NECOCE00345R20-152</t>
  </si>
  <si>
    <t>152</t>
  </si>
  <si>
    <t>NECOCE00345R20-151</t>
  </si>
  <si>
    <t>NECOCE00345R20-136</t>
  </si>
  <si>
    <t>NECOCA00312R20-014</t>
  </si>
  <si>
    <t>RDIPMA00484R21-006</t>
  </si>
  <si>
    <t>RDIPMA00484R21-002</t>
  </si>
  <si>
    <t>RDIPMA00484R21-013</t>
  </si>
  <si>
    <t>RDIPPD00475R21</t>
  </si>
  <si>
    <t>RDIPPD00475R21-002</t>
  </si>
  <si>
    <t>NECOCE00322P21</t>
  </si>
  <si>
    <t>NECOCE00322P21-101</t>
  </si>
  <si>
    <t>NECOCE00322P21-102</t>
  </si>
  <si>
    <t>GNVIVI00512R21</t>
  </si>
  <si>
    <t>GNVIVI00512R21-003</t>
  </si>
  <si>
    <t>GNVIVI00512R21-004</t>
  </si>
  <si>
    <t>GNVIVI00542R21-024</t>
  </si>
  <si>
    <t>NECOCE00322R20-100</t>
  </si>
  <si>
    <t>NECOCE00350R21</t>
  </si>
  <si>
    <t>NECOCE00350R21-036</t>
  </si>
  <si>
    <t>GNVIVI00512R21-005</t>
  </si>
  <si>
    <t>NECOCE00350R21-029</t>
  </si>
  <si>
    <t>NESBSB00178</t>
  </si>
  <si>
    <t>Ponte Coronel</t>
  </si>
  <si>
    <t>NESBSB00178R21</t>
  </si>
  <si>
    <t>NESBSB00178R21-069</t>
  </si>
  <si>
    <t>NESBSB00126P21-064</t>
  </si>
  <si>
    <t>RDIPPD00475R21-008</t>
  </si>
  <si>
    <t>NESBSB00178P21</t>
  </si>
  <si>
    <t>NESBSB00178P21-065</t>
  </si>
  <si>
    <t>NESBSB00178R21-068</t>
  </si>
  <si>
    <t>NESBSB00188</t>
  </si>
  <si>
    <t>Catas Altas IV</t>
  </si>
  <si>
    <t>NESBSB00188R21</t>
  </si>
  <si>
    <t>NESBSB00188R21-040</t>
  </si>
  <si>
    <t>RDBOBA00494R21</t>
  </si>
  <si>
    <t>RDBOBA00494R21-026</t>
  </si>
  <si>
    <t>GNVIVI00542P21-009</t>
  </si>
  <si>
    <t>GNVIVI00512P21</t>
  </si>
  <si>
    <t>GNVIVI00512P21-007</t>
  </si>
  <si>
    <t>RDBOBA00456P21-302</t>
  </si>
  <si>
    <t>GNVIVI00512P21-006</t>
  </si>
  <si>
    <t>GNVIVI00542P21-007</t>
  </si>
  <si>
    <t>GNVIVI00542P21-008</t>
  </si>
  <si>
    <t>GNVIVI00512P21-001</t>
  </si>
  <si>
    <t>GNVIVI00512P21-002</t>
  </si>
  <si>
    <t>GNVIVI00541P21</t>
  </si>
  <si>
    <t>GNVIVI00541P21-040</t>
  </si>
  <si>
    <t>NECOCE00346P21-017</t>
  </si>
  <si>
    <t>NECOCE00346P21-020</t>
  </si>
  <si>
    <t>NECOCE00346P21-015</t>
  </si>
  <si>
    <t>NECOCE00346P21-019</t>
  </si>
  <si>
    <t>NECOCE00346P21-016</t>
  </si>
  <si>
    <t>NECOCE00346P21-014</t>
  </si>
  <si>
    <t>RDBOBA00467R21</t>
  </si>
  <si>
    <t>RDBOBA00467R21-432</t>
  </si>
  <si>
    <t>432</t>
  </si>
  <si>
    <t>RDBOBA00467R21-434</t>
  </si>
  <si>
    <t>RDBOBA00494R21-024</t>
  </si>
  <si>
    <t>GNVIVI00541P21-039</t>
  </si>
  <si>
    <t>RDBOBA00456P21-306</t>
  </si>
  <si>
    <t>NECOCE00360</t>
  </si>
  <si>
    <t>Taquaral</t>
  </si>
  <si>
    <t>NECOCE00360R21</t>
  </si>
  <si>
    <t>NECOCE00360R21-096</t>
  </si>
  <si>
    <t>NECOCE00350R21-030</t>
  </si>
  <si>
    <t>NECOCE00350R21-001</t>
  </si>
  <si>
    <t>NECOCE00350R21-031</t>
  </si>
  <si>
    <t>RDBOBA00467R21-474</t>
  </si>
  <si>
    <t>474</t>
  </si>
  <si>
    <t>RDBOBA00467R21-435</t>
  </si>
  <si>
    <t>435</t>
  </si>
  <si>
    <t>RDBOBA00456P21-303</t>
  </si>
  <si>
    <t>RDBOBA00456P21-304</t>
  </si>
  <si>
    <t>304</t>
  </si>
  <si>
    <t>GNVIVI00573R21</t>
  </si>
  <si>
    <t>GNVIVI00573R21-034</t>
  </si>
  <si>
    <t>GNVIVI00542P21-031</t>
  </si>
  <si>
    <t>GNVIVI00542P21-038</t>
  </si>
  <si>
    <t>NECOCE00345P21</t>
  </si>
  <si>
    <t>NECOCE00345P21-131</t>
  </si>
  <si>
    <t>NECOCE00345P21-008</t>
  </si>
  <si>
    <t>NECOCE00350P21</t>
  </si>
  <si>
    <t>NECOCE00350P21-033</t>
  </si>
  <si>
    <t>NECOCE00345P21-149</t>
  </si>
  <si>
    <t>149</t>
  </si>
  <si>
    <t>NECOCE00345R21</t>
  </si>
  <si>
    <t>NECOCE00345R21-144</t>
  </si>
  <si>
    <t>NECOCE00345P21-141</t>
  </si>
  <si>
    <t>NECOCE00345P21-137</t>
  </si>
  <si>
    <t>NECOCE00345P21-142</t>
  </si>
  <si>
    <t>NECOCE00345P21-132</t>
  </si>
  <si>
    <t>NECOCE00345P21-139</t>
  </si>
  <si>
    <t>NECOCE00345P21-138</t>
  </si>
  <si>
    <t>NECOCE00350P21-130</t>
  </si>
  <si>
    <t>RDIPMA00484P21-004</t>
  </si>
  <si>
    <t>GNSASA00651R21</t>
  </si>
  <si>
    <t>GNSASA00651R21-011</t>
  </si>
  <si>
    <t>GNVIVI00542R21-049</t>
  </si>
  <si>
    <t>GNVIVI00542P21-046</t>
  </si>
  <si>
    <t>GNVIVI00573R21-032</t>
  </si>
  <si>
    <t>GNVIVI00542P21-051</t>
  </si>
  <si>
    <t>GNVIVI00542P21-033</t>
  </si>
  <si>
    <t>NEPIIT00219</t>
  </si>
  <si>
    <t>Duas Barras</t>
  </si>
  <si>
    <t>NEPIIT00219P21</t>
  </si>
  <si>
    <t>NEPIIT00219P21-008</t>
  </si>
  <si>
    <t>NEPIIT00219P21-009</t>
  </si>
  <si>
    <t>NEPIIT00219P21-011</t>
  </si>
  <si>
    <t>NEPIIT00219P21-012</t>
  </si>
  <si>
    <t>NEPIIT00219R21</t>
  </si>
  <si>
    <t>NEPIIT00219R21-007</t>
  </si>
  <si>
    <t>GNSASA00652R21-015</t>
  </si>
  <si>
    <t>GNSASA00652R21-012</t>
  </si>
  <si>
    <t>GNSASA00652P21-016</t>
  </si>
  <si>
    <t>GNSASA00652P21-018</t>
  </si>
  <si>
    <t>GNSASA00652P21-027</t>
  </si>
  <si>
    <t>NECOCE00360R21-097</t>
  </si>
  <si>
    <t>RDBOBA00456P21-305</t>
  </si>
  <si>
    <t>GNSASA00652P21-029</t>
  </si>
  <si>
    <t>GNSASA00652P21-017</t>
  </si>
  <si>
    <t>GNVIVI00542P21-035</t>
  </si>
  <si>
    <t>NECOCE00360P21</t>
  </si>
  <si>
    <t>NECOCE00360P21-087</t>
  </si>
  <si>
    <t>NECOCE00360P21-085</t>
  </si>
  <si>
    <t>NECOCA00310R21</t>
  </si>
  <si>
    <t>NECOCA00310R21-497</t>
  </si>
  <si>
    <t>497</t>
  </si>
  <si>
    <t>LVAw1+CXbd10</t>
  </si>
  <si>
    <t>RDBOBA00494R21-030</t>
  </si>
  <si>
    <t>NECOCE00345R21-001</t>
  </si>
  <si>
    <t>GNVIVI00573R21-028</t>
  </si>
  <si>
    <t>GNVIVI00542R21-020</t>
  </si>
  <si>
    <t>GNVIVI00573R21-050</t>
  </si>
  <si>
    <t>RDBOBA00467R21-365</t>
  </si>
  <si>
    <t>365</t>
  </si>
  <si>
    <t>NESBSB00133P21-008</t>
  </si>
  <si>
    <t>NESBSB00133P21-007</t>
  </si>
  <si>
    <t>NESBSB00133P21-004</t>
  </si>
  <si>
    <t>NESBSB00133P21-005</t>
  </si>
  <si>
    <t>NESBSB00133P21-006</t>
  </si>
  <si>
    <t>NECOCE00360P21-095</t>
  </si>
  <si>
    <t>NECOCA00310R21-431</t>
  </si>
  <si>
    <t>NECOCA00310R21-499</t>
  </si>
  <si>
    <t>499</t>
  </si>
  <si>
    <t>GNVIVI00542P21-025</t>
  </si>
  <si>
    <t>GNVIVI00552</t>
  </si>
  <si>
    <t>Pavão</t>
  </si>
  <si>
    <t>GNVIVI00552R21</t>
  </si>
  <si>
    <t>GNVIVI00552R21-010</t>
  </si>
  <si>
    <t>GNSASA00651R21-020</t>
  </si>
  <si>
    <t>RDBOBA00494P21-016</t>
  </si>
  <si>
    <t>RDBOBA00494P21-021</t>
  </si>
  <si>
    <t>RDBOBA00494P21-022</t>
  </si>
  <si>
    <t>RDBOBA00494P21-023</t>
  </si>
  <si>
    <t>RDBOBA00494P21-048</t>
  </si>
  <si>
    <t>RDBOBA00494P21-031</t>
  </si>
  <si>
    <t>RDBOBA00494P21-029</t>
  </si>
  <si>
    <t>RDBOBA00494P21-003</t>
  </si>
  <si>
    <t>NESBSB00178P21-051</t>
  </si>
  <si>
    <t>NESBSB00185</t>
  </si>
  <si>
    <t>Gaspar III</t>
  </si>
  <si>
    <t>NESBSB00185R21</t>
  </si>
  <si>
    <t>NESBSB00185R21-015</t>
  </si>
  <si>
    <t>NESBSB00185P21</t>
  </si>
  <si>
    <t>NESBSB00185P21-018</t>
  </si>
  <si>
    <t>NESBSB00157P21</t>
  </si>
  <si>
    <t>NESBSB00157P21-016</t>
  </si>
  <si>
    <t>GNVIVI00525</t>
  </si>
  <si>
    <t>Divinolândia</t>
  </si>
  <si>
    <t>GNVIVI00525R21</t>
  </si>
  <si>
    <t>GNVIVI00525R21-039</t>
  </si>
  <si>
    <t>GNVIVI00573R21-023</t>
  </si>
  <si>
    <t>GNVIVI00552R21-001</t>
  </si>
  <si>
    <t>GNVIVI00573R21-046</t>
  </si>
  <si>
    <t>GNVIVI00525R21-040</t>
  </si>
  <si>
    <t>GNVIVI00525R21-017</t>
  </si>
  <si>
    <t>GNVIVI00573R21-018</t>
  </si>
  <si>
    <t>NEPIIT00219R21-002</t>
  </si>
  <si>
    <t>NEPIIT00219P21-005</t>
  </si>
  <si>
    <t>GNSASA00651P21</t>
  </si>
  <si>
    <t>GNSASA00651P21-007</t>
  </si>
  <si>
    <t>NECOCA00310R21-486</t>
  </si>
  <si>
    <t>NECOCA00310R21-434</t>
  </si>
  <si>
    <t>LAw1+CXbd10</t>
  </si>
  <si>
    <t>NECOCE00360P21-086</t>
  </si>
  <si>
    <t>NECOCE00360P21-089</t>
  </si>
  <si>
    <t>NECOCA00310R21-433</t>
  </si>
  <si>
    <t>NECOCA00310R21-500</t>
  </si>
  <si>
    <t>GNVIVI00542P21-022</t>
  </si>
  <si>
    <t>GNVIVI00542R21-030</t>
  </si>
  <si>
    <t>GNVIVI00573P21</t>
  </si>
  <si>
    <t>GNVIVI00573P21-029</t>
  </si>
  <si>
    <t>GNVIVI00573R21-033</t>
  </si>
  <si>
    <t>GNVIVI00573P21-026</t>
  </si>
  <si>
    <t>NESBSB00178P21-064</t>
  </si>
  <si>
    <t>RDBOBA00494P21-019</t>
  </si>
  <si>
    <t>NESBSB00178P21-072</t>
  </si>
  <si>
    <t>NESBSB00178P21-052</t>
  </si>
  <si>
    <t>NESBSB00157P21-007</t>
  </si>
  <si>
    <t>GNSASA00630</t>
  </si>
  <si>
    <t>Imbaúba</t>
  </si>
  <si>
    <t>GNSASA00630R21</t>
  </si>
  <si>
    <t>GNSASA00630R21-226</t>
  </si>
  <si>
    <t>226</t>
  </si>
  <si>
    <t>GNSASA00651R21-006</t>
  </si>
  <si>
    <t>GNVIVI00552P21</t>
  </si>
  <si>
    <t>GNVIVI00552P21-016</t>
  </si>
  <si>
    <t>RDBOBA00494P21-005</t>
  </si>
  <si>
    <t>RDBOBA00494P21-027</t>
  </si>
  <si>
    <t>NECOCA00310P21</t>
  </si>
  <si>
    <t>NECOCA00310P21-432</t>
  </si>
  <si>
    <t>NECOCA00310P21-438</t>
  </si>
  <si>
    <t>NECOCA00372</t>
  </si>
  <si>
    <t>Trindade</t>
  </si>
  <si>
    <t>NECOCA00372R21</t>
  </si>
  <si>
    <t>NECOCA00372R21-385</t>
  </si>
  <si>
    <t>385</t>
  </si>
  <si>
    <t>NECOCA00372R21-387</t>
  </si>
  <si>
    <t>387</t>
  </si>
  <si>
    <t>NECOCA00372R21-395</t>
  </si>
  <si>
    <t>NECOCA00372R21-004</t>
  </si>
  <si>
    <t>NECOCA00310R21-494</t>
  </si>
  <si>
    <t>494</t>
  </si>
  <si>
    <t>GNVIVI00573P21-039</t>
  </si>
  <si>
    <t>GNVIVI00573R21-038</t>
  </si>
  <si>
    <t>GNSASA00630R21-229</t>
  </si>
  <si>
    <t>229</t>
  </si>
  <si>
    <t>NESBSB00178P21-066</t>
  </si>
  <si>
    <t>NEPIIT00219P21-004</t>
  </si>
  <si>
    <t>RDBOBA00463</t>
  </si>
  <si>
    <t>Ipabinha</t>
  </si>
  <si>
    <t>RDBOBA00463P21</t>
  </si>
  <si>
    <t>RDBOBA00463P21-402</t>
  </si>
  <si>
    <t>GNVIVI00525R21-013</t>
  </si>
  <si>
    <t>GNVIVI00525R21-012</t>
  </si>
  <si>
    <t>NECOCA00372R21-487</t>
  </si>
  <si>
    <t>RDBOBA00463P21-392</t>
  </si>
  <si>
    <t>RDBOBA00463P21-396</t>
  </si>
  <si>
    <t>396</t>
  </si>
  <si>
    <t>RDBOBA00463P21-420</t>
  </si>
  <si>
    <t>RDBOBA00463P21-346</t>
  </si>
  <si>
    <t>346</t>
  </si>
  <si>
    <t>GNSASA00652P21-030</t>
  </si>
  <si>
    <t>NESBSB00185R21-016</t>
  </si>
  <si>
    <t>LVw1+CXbd15</t>
  </si>
  <si>
    <t>GNVIVI00525R21-016</t>
  </si>
  <si>
    <t>CXbd1+LVd1</t>
  </si>
  <si>
    <t>RDIPMA00484P21-015</t>
  </si>
  <si>
    <t>NECOCE00345R21-133</t>
  </si>
  <si>
    <t>RDBOBA00463P21-397</t>
  </si>
  <si>
    <t>397</t>
  </si>
  <si>
    <t>GNVIVI00525R21-008</t>
  </si>
  <si>
    <t>RDBOBA00463P21-393</t>
  </si>
  <si>
    <t>RDBOBA00498</t>
  </si>
  <si>
    <t>Córrego Preto</t>
  </si>
  <si>
    <t>RDBOBA00498P21</t>
  </si>
  <si>
    <t>RDBOBA00498P21-010</t>
  </si>
  <si>
    <t>RDBOBA00498P21-011</t>
  </si>
  <si>
    <t>RDBOBA00498P21-012</t>
  </si>
  <si>
    <t>RDBOBA00498R21</t>
  </si>
  <si>
    <t>RDBOBA00498R21-009</t>
  </si>
  <si>
    <t>GNVIVI00573R21-031</t>
  </si>
  <si>
    <t>GNVIVI00571</t>
  </si>
  <si>
    <t>Travessia</t>
  </si>
  <si>
    <t>GNVIVI00571R21</t>
  </si>
  <si>
    <t>GNVIVI00571R21-002</t>
  </si>
  <si>
    <t>NEPIAL00202</t>
  </si>
  <si>
    <t>NEPIAL00202P21</t>
  </si>
  <si>
    <t>NEPIAL00202P21-002</t>
  </si>
  <si>
    <t>NEPIAL00202P21-004</t>
  </si>
  <si>
    <t>NEPIAL00202P21-036</t>
  </si>
  <si>
    <t>NEPIAL00202P21-006</t>
  </si>
  <si>
    <t>NEPIAL00202P21-008</t>
  </si>
  <si>
    <t>GNSASA00620</t>
  </si>
  <si>
    <t>Córrego dos Dias</t>
  </si>
  <si>
    <t>GNSASA00620P21</t>
  </si>
  <si>
    <t>GNSASA00620P21-001</t>
  </si>
  <si>
    <t>RDBOBA00463P21-403</t>
  </si>
  <si>
    <t>403</t>
  </si>
  <si>
    <t>RDBOBA00463P21-400</t>
  </si>
  <si>
    <t>400</t>
  </si>
  <si>
    <t>RDBOBA00463P21-347</t>
  </si>
  <si>
    <t>347</t>
  </si>
  <si>
    <t>RDBOBA00464</t>
  </si>
  <si>
    <t>Trevo</t>
  </si>
  <si>
    <t>RDBOBA00464P21</t>
  </si>
  <si>
    <t>RDBOBA00464P21-411</t>
  </si>
  <si>
    <t>NEPIPC00212R21</t>
  </si>
  <si>
    <t>NEPIPC00212R21-041</t>
  </si>
  <si>
    <t>NESBSB00126P21-065</t>
  </si>
  <si>
    <t>NESBSB00126P21-063</t>
  </si>
  <si>
    <t>NESBSB00126P21-050</t>
  </si>
  <si>
    <t>NEPIPC00212R21-030</t>
  </si>
  <si>
    <t>NEPIPC00212R21-038</t>
  </si>
  <si>
    <t>NECOCA00372R21-389</t>
  </si>
  <si>
    <t>NECOCA00372R21-397</t>
  </si>
  <si>
    <t>NESBSB00185R21-035</t>
  </si>
  <si>
    <t>NESBSB00188P21</t>
  </si>
  <si>
    <t>NESBSB00188P21-049</t>
  </si>
  <si>
    <t>CXbd8</t>
  </si>
  <si>
    <t>RDBOBA00464P21-407</t>
  </si>
  <si>
    <t>NESBSB00184</t>
  </si>
  <si>
    <t>Gaspar I</t>
  </si>
  <si>
    <t>NESBSB00184R21</t>
  </si>
  <si>
    <t>NESBSB00184R21-027</t>
  </si>
  <si>
    <t>NEPIPC00212R21-029</t>
  </si>
  <si>
    <t>NEPIPC00212R21-039</t>
  </si>
  <si>
    <t>CXbd10+RRd2</t>
  </si>
  <si>
    <t>NEPIPC00212R21-028</t>
  </si>
  <si>
    <t>GNVIVI00552R21-019</t>
  </si>
  <si>
    <t>GNVIVI00552R21-021</t>
  </si>
  <si>
    <t>NESBSB00188P21-043</t>
  </si>
  <si>
    <t>MGE004</t>
  </si>
  <si>
    <t>NESBSB00188P21-041</t>
  </si>
  <si>
    <t>GNVIVI00552R21-020</t>
  </si>
  <si>
    <t>GNVIVI00552R21-022</t>
  </si>
  <si>
    <t>GNVIVI00552P21-018</t>
  </si>
  <si>
    <t>NESBSB00184R21-036</t>
  </si>
  <si>
    <t>RDBOBA00429R02</t>
  </si>
  <si>
    <t>RDBOBA00429R02-710</t>
  </si>
  <si>
    <t>RDBOBA00498P21-001</t>
  </si>
  <si>
    <t>GNVIVI00552P21-014</t>
  </si>
  <si>
    <t>GNVIVI00557</t>
  </si>
  <si>
    <t>Santa Cruz</t>
  </si>
  <si>
    <t>GNVIVI00557R21</t>
  </si>
  <si>
    <t>GNVIVI00557R21-027</t>
  </si>
  <si>
    <t>RDBOBA00463P21-391</t>
  </si>
  <si>
    <t>391</t>
  </si>
  <si>
    <t>GNVIVI00557P21</t>
  </si>
  <si>
    <t>GNVIVI00557P21-028</t>
  </si>
  <si>
    <t>GNVIVI00557P21-029</t>
  </si>
  <si>
    <t>GNVIVI00557P21-023</t>
  </si>
  <si>
    <t>GNVIVI00557R21-025</t>
  </si>
  <si>
    <t>RDIPPD00474P16-017S</t>
  </si>
  <si>
    <t>017S</t>
  </si>
  <si>
    <t>RDBOBA00463P21-404</t>
  </si>
  <si>
    <t>404</t>
  </si>
  <si>
    <t>RDBOBA00463P21-394</t>
  </si>
  <si>
    <t>RDBOBA00463P21-399</t>
  </si>
  <si>
    <t>399</t>
  </si>
  <si>
    <t>RDBOBA00463P21-341</t>
  </si>
  <si>
    <t>RDBOBA00463P21-348</t>
  </si>
  <si>
    <t>RDBOBA00463P21-398</t>
  </si>
  <si>
    <t>398</t>
  </si>
  <si>
    <t>RDBOBA00463P21-422</t>
  </si>
  <si>
    <t>422</t>
  </si>
  <si>
    <t>RDBOBA00463P21-343</t>
  </si>
  <si>
    <t>343</t>
  </si>
  <si>
    <t>RDBOBA00463P21-395</t>
  </si>
  <si>
    <t>NECOCE00329R21</t>
  </si>
  <si>
    <t>NECOCE00329R21-125</t>
  </si>
  <si>
    <t>NECOCE00329R21-117</t>
  </si>
  <si>
    <t>GNVIVI00552R21-015</t>
  </si>
  <si>
    <t>GNVIVI00552R21-017</t>
  </si>
  <si>
    <t>GNSACR00615R21</t>
  </si>
  <si>
    <t>GNSACR00615R21-002</t>
  </si>
  <si>
    <t>GNSACR00615R21-001</t>
  </si>
  <si>
    <t>GNVIVI00557R21-024</t>
  </si>
  <si>
    <t>NECOCA00372P21</t>
  </si>
  <si>
    <t>NECOCA00372P21-393</t>
  </si>
  <si>
    <t>NESBSB00185R21-031</t>
  </si>
  <si>
    <t>NECOCA00372R21-491</t>
  </si>
  <si>
    <t>NESBSB00185R21-034</t>
  </si>
  <si>
    <t>NECOCA00372P21-390</t>
  </si>
  <si>
    <t>390</t>
  </si>
  <si>
    <t>NECOCA00372P21-394</t>
  </si>
  <si>
    <t>GNVIVI00571R21-004</t>
  </si>
  <si>
    <t>RDBOBA00498P21-003</t>
  </si>
  <si>
    <t>RDBOBA00498P21-013</t>
  </si>
  <si>
    <t>GNVIVI00573P21-051</t>
  </si>
  <si>
    <t>GNVIVI00552R21-005</t>
  </si>
  <si>
    <t>GNVIVI00552R21-012</t>
  </si>
  <si>
    <t>GNVIVI00552P21-013</t>
  </si>
  <si>
    <t>RDBOBA00452</t>
  </si>
  <si>
    <t>Simião</t>
  </si>
  <si>
    <t>RDBOBA00452R21</t>
  </si>
  <si>
    <t>RDBOBA00452R21-004</t>
  </si>
  <si>
    <t>RDBOBA00429P90</t>
  </si>
  <si>
    <t>RDBOBA00429P90-712</t>
  </si>
  <si>
    <t>RDBOBA00430</t>
  </si>
  <si>
    <t>Córrego Saião</t>
  </si>
  <si>
    <t>RDBOBA00430R21</t>
  </si>
  <si>
    <t>RDBOBA00430R21-011</t>
  </si>
  <si>
    <t>NESBSB00157P21-006</t>
  </si>
  <si>
    <t>MGE003</t>
  </si>
  <si>
    <t>NESBSB00185P21-030</t>
  </si>
  <si>
    <t>RDBOBA00417</t>
  </si>
  <si>
    <t>São Sebastião do Baixio</t>
  </si>
  <si>
    <t>RDBOBA00417R21</t>
  </si>
  <si>
    <t>RDBOBA00417R21-002</t>
  </si>
  <si>
    <t>RDBOBA00430R21-012</t>
  </si>
  <si>
    <t>RDBOBA00417R21-001</t>
  </si>
  <si>
    <t>NESBSB00185P21-029</t>
  </si>
  <si>
    <t>NESBSB00185P21-019</t>
  </si>
  <si>
    <t>GNSASA00651R21-008</t>
  </si>
  <si>
    <t>GNVIVI00548R21</t>
  </si>
  <si>
    <t>GNVIVI00548R21-001</t>
  </si>
  <si>
    <t>GNVIVI00548R21-004</t>
  </si>
  <si>
    <t>NESBSB00184P21</t>
  </si>
  <si>
    <t>NESBSB00184P21-001</t>
  </si>
  <si>
    <t>NECOCA00376P90-008</t>
  </si>
  <si>
    <t>NECOCA00372P21-492</t>
  </si>
  <si>
    <t>492</t>
  </si>
  <si>
    <t>GNVIVI00552P21-008</t>
  </si>
  <si>
    <t>GNSASA00651P21-009</t>
  </si>
  <si>
    <t>NESBSB00184R21-014</t>
  </si>
  <si>
    <t>NECOCE00338</t>
  </si>
  <si>
    <t>Lagoa Teobaldo</t>
  </si>
  <si>
    <t>NECOCE00338P21</t>
  </si>
  <si>
    <t>NECOCE00338P21-005</t>
  </si>
  <si>
    <t>NECOCA00372R21-396</t>
  </si>
  <si>
    <t>NECOCE00338P21-008</t>
  </si>
  <si>
    <t>CXbd12+AR</t>
  </si>
  <si>
    <t>NECOCE00338P21-007</t>
  </si>
  <si>
    <t>NECOCE00338P21-006</t>
  </si>
  <si>
    <t>NECOCE00338P21-004</t>
  </si>
  <si>
    <t>NECOCE00338P21-003</t>
  </si>
  <si>
    <t>NECOCE00338P21-009</t>
  </si>
  <si>
    <t>GNVIVI00552P21-009</t>
  </si>
  <si>
    <t>RDBOBA00464P21-406</t>
  </si>
  <si>
    <t>RDBOBA00463P21-405</t>
  </si>
  <si>
    <t>RDBOBA00463P21-401</t>
  </si>
  <si>
    <t>401</t>
  </si>
  <si>
    <t>RDBOBA00498P21-002</t>
  </si>
  <si>
    <t>RDBOBA00498P21-004</t>
  </si>
  <si>
    <t>NECOCE00345P21-143</t>
  </si>
  <si>
    <t>143</t>
  </si>
  <si>
    <t>NECOCA00372R21-392</t>
  </si>
  <si>
    <t>NECOCA00372P21-300</t>
  </si>
  <si>
    <t>NEPIPC00246P21-002</t>
  </si>
  <si>
    <t>NESBSB00184P21-028</t>
  </si>
  <si>
    <t>RDBOBA00470R21</t>
  </si>
  <si>
    <t>RDBOBA00470R21-427</t>
  </si>
  <si>
    <t>427</t>
  </si>
  <si>
    <t>GNVIVI00552P21-011</t>
  </si>
  <si>
    <t>GNVIVI00552P21-003</t>
  </si>
  <si>
    <t>GNVIVI00548P21</t>
  </si>
  <si>
    <t>GNVIVI00548P21-003</t>
  </si>
  <si>
    <t>GNVIVI00548P21-002</t>
  </si>
  <si>
    <t>NESBSB00184R21-010</t>
  </si>
  <si>
    <t>NEPIAL00251</t>
  </si>
  <si>
    <t>Tijuco Preto</t>
  </si>
  <si>
    <t>NEPIAL00251P21</t>
  </si>
  <si>
    <t>NEPIAL00251P21-001</t>
  </si>
  <si>
    <t>NEPIAL00251P21-006</t>
  </si>
  <si>
    <t>NEPIAL00251P21-005</t>
  </si>
  <si>
    <t>RDBOBA00470R21-428</t>
  </si>
  <si>
    <t>428</t>
  </si>
  <si>
    <t>RDBOBA00470R21-426</t>
  </si>
  <si>
    <t>426</t>
  </si>
  <si>
    <t>GNSASA00620P21-002</t>
  </si>
  <si>
    <t>NEPIPC00246P21-003</t>
  </si>
  <si>
    <t>NEPIAL00251P21-002</t>
  </si>
  <si>
    <t>MGE005</t>
  </si>
  <si>
    <t>RDBOBA00467R21-370</t>
  </si>
  <si>
    <t>370</t>
  </si>
  <si>
    <t>RDBOBA00470R21-425</t>
  </si>
  <si>
    <t>RDBOBA00470R21-430</t>
  </si>
  <si>
    <t>430</t>
  </si>
  <si>
    <t>RDBOBA00470R21-429</t>
  </si>
  <si>
    <t>429</t>
  </si>
  <si>
    <t>NESBSB00184P21-007</t>
  </si>
  <si>
    <t>CXbd15+CXbd16</t>
  </si>
  <si>
    <t>NESBSB00184P21-025</t>
  </si>
  <si>
    <t>NESBSB00184R21-013</t>
  </si>
  <si>
    <t>NESBSB00184P21-006</t>
  </si>
  <si>
    <t>RDIPMA00493R21</t>
  </si>
  <si>
    <t>RDIPMA00493R21-003</t>
  </si>
  <si>
    <t>RDBOBA00429R21</t>
  </si>
  <si>
    <t>RDBOBA00429R21-015</t>
  </si>
  <si>
    <t>GNSAPE00647</t>
  </si>
  <si>
    <t>Quartel</t>
  </si>
  <si>
    <t>GNSAPE00647R21</t>
  </si>
  <si>
    <t>GNSAPE00647R21-045</t>
  </si>
  <si>
    <t>GNSAPE00647R21-044</t>
  </si>
  <si>
    <t>NEPIAL00251P21-004</t>
  </si>
  <si>
    <t>CXbd1+CXbd20+RRd2+AR</t>
  </si>
  <si>
    <t>NECOCE00304</t>
  </si>
  <si>
    <t>Baião</t>
  </si>
  <si>
    <t>NECOCE00304R21</t>
  </si>
  <si>
    <t>NECOCE00304R21-011</t>
  </si>
  <si>
    <t>NECOCE00347R21</t>
  </si>
  <si>
    <t>NECOCE00347R21-328</t>
  </si>
  <si>
    <t>NECOCE00347R21-331</t>
  </si>
  <si>
    <t>NECOCE00347R21-382</t>
  </si>
  <si>
    <t>RDIPMA00493R21-004</t>
  </si>
  <si>
    <t>RDPOPO00454</t>
  </si>
  <si>
    <t>Varão</t>
  </si>
  <si>
    <t>RDPOPO00454R21</t>
  </si>
  <si>
    <t>RDPOPO00454R21-011</t>
  </si>
  <si>
    <t>RDPOPO00454R21-001</t>
  </si>
  <si>
    <t>RDPOPO00454R21-002</t>
  </si>
  <si>
    <t>GNSAPE00647R21-040</t>
  </si>
  <si>
    <t>GNSAPE00647R21-047</t>
  </si>
  <si>
    <t>RDBOBA00410R21</t>
  </si>
  <si>
    <t>RDBOBA00410R21-105</t>
  </si>
  <si>
    <t>GNVIVI00552R21-042</t>
  </si>
  <si>
    <t>CNB026</t>
  </si>
  <si>
    <t>NEPIAL00251P21-003</t>
  </si>
  <si>
    <t>NEPIAL00208R21</t>
  </si>
  <si>
    <t>NEPIAL00208R21-114</t>
  </si>
  <si>
    <t>RDIPMA00493R21-001</t>
  </si>
  <si>
    <t>NEPIAL00208R21-109</t>
  </si>
  <si>
    <t>GNSAPE00647R21-046</t>
  </si>
  <si>
    <t>GNVIVI00573R21-042</t>
  </si>
  <si>
    <t>CXbd5+CXbd1+CXbd12</t>
  </si>
  <si>
    <t>GNSAPE00647R21-042</t>
  </si>
  <si>
    <t>GNVIVI00525P21</t>
  </si>
  <si>
    <t>GNVIVI00525P21-009</t>
  </si>
  <si>
    <t>RDBOBA00410R21-109</t>
  </si>
  <si>
    <t>RDBOBA00410R21-121</t>
  </si>
  <si>
    <t>RDBOBA00410R21-125</t>
  </si>
  <si>
    <t>NEPIAL00208P21</t>
  </si>
  <si>
    <t>NEPIAL00208P21-118</t>
  </si>
  <si>
    <t>118</t>
  </si>
  <si>
    <t>GNVIVI00573R21-021</t>
  </si>
  <si>
    <t>NECOCE00304R21-015</t>
  </si>
  <si>
    <t>RDBOBA00410P21</t>
  </si>
  <si>
    <t>RDBOBA00410P21-120</t>
  </si>
  <si>
    <t>RDBOBA00410P21-123</t>
  </si>
  <si>
    <t>RDBOBA00410P21-096</t>
  </si>
  <si>
    <t>GNVIVI00573R21-045</t>
  </si>
  <si>
    <t>NECOCE00347P21</t>
  </si>
  <si>
    <t>NECOCE00347P21-329</t>
  </si>
  <si>
    <t>329</t>
  </si>
  <si>
    <t>NECOCE00347P21-333</t>
  </si>
  <si>
    <t>RDBOBA00418</t>
  </si>
  <si>
    <t>Limeira II</t>
  </si>
  <si>
    <t>DRS</t>
  </si>
  <si>
    <t>RDBOBA00418R89</t>
  </si>
  <si>
    <t>RDBOBA00418R89-010</t>
  </si>
  <si>
    <t>RDBOBA00418R88</t>
  </si>
  <si>
    <t>RDBOBA00418R88-001</t>
  </si>
  <si>
    <t>RDBOBA00418R88-003</t>
  </si>
  <si>
    <t>RDBOBA00418R89-005</t>
  </si>
  <si>
    <t>RDBOBA00418R85</t>
  </si>
  <si>
    <t>RDBOBA00418R85-006</t>
  </si>
  <si>
    <t>RDBOBA00418R87</t>
  </si>
  <si>
    <t>RDBOBA00418R87-009</t>
  </si>
  <si>
    <t>RDBOBA00418R87-002</t>
  </si>
  <si>
    <t>RDBOBA00418R89-004</t>
  </si>
  <si>
    <t>RDBOBA00418P86</t>
  </si>
  <si>
    <t>RDBOBA00418P86-007</t>
  </si>
  <si>
    <t>GNVIVI00571R21-001</t>
  </si>
  <si>
    <t>NECOCA09370</t>
  </si>
  <si>
    <t>Batinga</t>
  </si>
  <si>
    <t>NECOCA09370P15</t>
  </si>
  <si>
    <t>NECOCA09370P15-008</t>
  </si>
  <si>
    <t>210C99</t>
  </si>
  <si>
    <t>NECOCA09370P15-019</t>
  </si>
  <si>
    <t>NECOCA09370P15-020</t>
  </si>
  <si>
    <t>NECOCA09370P15-021</t>
  </si>
  <si>
    <t>NECOCA09370R00</t>
  </si>
  <si>
    <t>NECOCA09370R00-004</t>
  </si>
  <si>
    <t>RDBOBA09431</t>
  </si>
  <si>
    <t>Esperança</t>
  </si>
  <si>
    <t>RDBOBA09431R21</t>
  </si>
  <si>
    <t>RDBOBA09431R21-004</t>
  </si>
  <si>
    <t>RDBOBA09431R21-007</t>
  </si>
  <si>
    <t>RDBOBA09431R21-002</t>
  </si>
  <si>
    <t>RDBOBA09431R21-005</t>
  </si>
  <si>
    <t>RDBOBA00421</t>
  </si>
  <si>
    <t>Vista Alegre</t>
  </si>
  <si>
    <t>RDBOBA00421E00</t>
  </si>
  <si>
    <t>RDBOBA00421E00-017</t>
  </si>
  <si>
    <t>NECOCA00351P15</t>
  </si>
  <si>
    <t>NECOCA00351P15-036</t>
  </si>
  <si>
    <t>182C83</t>
  </si>
  <si>
    <t>NECOCA00351P07-038</t>
  </si>
  <si>
    <t>NECOCA00351P06</t>
  </si>
  <si>
    <t>NECOCA00351P06-021</t>
  </si>
  <si>
    <t>NECOCA00351P06-022</t>
  </si>
  <si>
    <t>NECOCA00351R11</t>
  </si>
  <si>
    <t>NECOCA00351R11-023</t>
  </si>
  <si>
    <t>NECOCA00351P07-025</t>
  </si>
  <si>
    <t>NECOCA00351P15-027</t>
  </si>
  <si>
    <t>NECOCA00351P07-028</t>
  </si>
  <si>
    <t>NECOCA00351P06-029</t>
  </si>
  <si>
    <t>NECOCA00351P06-030</t>
  </si>
  <si>
    <t>NECOCA00351R11-031</t>
  </si>
  <si>
    <t>NECOCA00351P06-032</t>
  </si>
  <si>
    <t>NECOCA00351P06-034</t>
  </si>
  <si>
    <t>NECOCA00351P06-035</t>
  </si>
  <si>
    <t>NECOCA00351P07-039</t>
  </si>
  <si>
    <t>NECOCA00351P15-040</t>
  </si>
  <si>
    <t>NECOCE00340P06-001</t>
  </si>
  <si>
    <t>RDIPPD00474P14-040S</t>
  </si>
  <si>
    <t>040S</t>
  </si>
  <si>
    <t>RDIPPD00477P16-025S</t>
  </si>
  <si>
    <t>025S</t>
  </si>
  <si>
    <t>RDIPPD00477R15</t>
  </si>
  <si>
    <t>RDIPPD00477R15-021S</t>
  </si>
  <si>
    <t>021S</t>
  </si>
  <si>
    <t>RDIPPD00477R16-014S</t>
  </si>
  <si>
    <t>014S</t>
  </si>
  <si>
    <t>RDIPPD00477P16-003S</t>
  </si>
  <si>
    <t>003S</t>
  </si>
  <si>
    <t>RDIPPD00477P16-042S</t>
  </si>
  <si>
    <t>NECOCE00335R07</t>
  </si>
  <si>
    <t>NECOCE00335R07-752R</t>
  </si>
  <si>
    <t>752R</t>
  </si>
  <si>
    <t>214C99</t>
  </si>
  <si>
    <t>RDBOBA00413P16-004</t>
  </si>
  <si>
    <t>NECOCA09370R00-018R</t>
  </si>
  <si>
    <t>018R</t>
  </si>
  <si>
    <t>NECOCA09370R00-013R</t>
  </si>
  <si>
    <t>013R</t>
  </si>
  <si>
    <t>NECOCA09370P01</t>
  </si>
  <si>
    <t>NECOCA09370P01-008R</t>
  </si>
  <si>
    <t>008R</t>
  </si>
  <si>
    <t>NECOCA09370P01-011R</t>
  </si>
  <si>
    <t>011R</t>
  </si>
  <si>
    <t>NECOCA09370E00</t>
  </si>
  <si>
    <t>NECOCA09370E00-028</t>
  </si>
  <si>
    <t>NECOCE00331P16</t>
  </si>
  <si>
    <t>NECOCE00331P16-821</t>
  </si>
  <si>
    <t>821</t>
  </si>
  <si>
    <t>NECOCE00340P15</t>
  </si>
  <si>
    <t>NECOCE00340P15-836</t>
  </si>
  <si>
    <t>836</t>
  </si>
  <si>
    <t>NECOCE00340P06-732</t>
  </si>
  <si>
    <t>NECOCA09370E00-029</t>
  </si>
  <si>
    <t>NECOCA09370E00-030</t>
  </si>
  <si>
    <t>RDPOPO00406P94</t>
  </si>
  <si>
    <t>RDPOPO00406P94-004R</t>
  </si>
  <si>
    <t>004R</t>
  </si>
  <si>
    <t>NESBSB00128</t>
  </si>
  <si>
    <t>Cume</t>
  </si>
  <si>
    <t>NESBSB00128E00</t>
  </si>
  <si>
    <t>NESBSB00128E00-021</t>
  </si>
  <si>
    <t>NESBSB00128E00-022</t>
  </si>
  <si>
    <t>NESBSB00128E00-020</t>
  </si>
  <si>
    <t>NESBSB00128E00-019</t>
  </si>
  <si>
    <t>CXbd16+AR</t>
  </si>
  <si>
    <t>NESBSB00128E00-016</t>
  </si>
  <si>
    <t>RLd1+AR</t>
  </si>
  <si>
    <t>NESBSB00128E00-017</t>
  </si>
  <si>
    <t>NESBSB00128E00-018</t>
  </si>
  <si>
    <t>NECOCE00366R16</t>
  </si>
  <si>
    <t>NECOCE00366R16-847</t>
  </si>
  <si>
    <t>847</t>
  </si>
  <si>
    <t>NECOCE00366P17</t>
  </si>
  <si>
    <t>NECOCE00366P17-846</t>
  </si>
  <si>
    <t>846</t>
  </si>
  <si>
    <t>NECOCE00337R09-015R</t>
  </si>
  <si>
    <t>015R</t>
  </si>
  <si>
    <t>NECOCE00337P10-010R</t>
  </si>
  <si>
    <t>010R</t>
  </si>
  <si>
    <t>NECOCE00337P10-011R</t>
  </si>
  <si>
    <t>NECOCA09370R00-001R</t>
  </si>
  <si>
    <t>001R</t>
  </si>
  <si>
    <t>NECOCA09370R00-017R</t>
  </si>
  <si>
    <t>017R</t>
  </si>
  <si>
    <t>NECOCA09370P01-010R</t>
  </si>
  <si>
    <t>GNSAPE00663P08</t>
  </si>
  <si>
    <t>GNSAPE00663P08-032R</t>
  </si>
  <si>
    <t>032R</t>
  </si>
  <si>
    <t>GNSAPE00663P09</t>
  </si>
  <si>
    <t>GNSAPE00663P09-033R</t>
  </si>
  <si>
    <t>033R</t>
  </si>
  <si>
    <t>GNSAPE00663P08-035R</t>
  </si>
  <si>
    <t>035R</t>
  </si>
  <si>
    <t>GNSAPE00663P08-039R</t>
  </si>
  <si>
    <t>039R</t>
  </si>
  <si>
    <t>GNSAPE00663P08-037R</t>
  </si>
  <si>
    <t>037R</t>
  </si>
  <si>
    <t>NECOCE00335P09-057R</t>
  </si>
  <si>
    <t>057R</t>
  </si>
  <si>
    <t>NECOCE00335P09-037R</t>
  </si>
  <si>
    <t>NECOCE00335R17-838</t>
  </si>
  <si>
    <t>838</t>
  </si>
  <si>
    <t>NECOCE00335P09-056R</t>
  </si>
  <si>
    <t>056R</t>
  </si>
  <si>
    <t>NECOCE00335P17-856</t>
  </si>
  <si>
    <t>856</t>
  </si>
  <si>
    <t>NECOCE00335P09-059R</t>
  </si>
  <si>
    <t>059R</t>
  </si>
  <si>
    <t>NECOCE00335P17-859</t>
  </si>
  <si>
    <t>859</t>
  </si>
  <si>
    <t>NEPIIT09123R10</t>
  </si>
  <si>
    <t>NEPIIT09123R10-003R</t>
  </si>
  <si>
    <t>003R</t>
  </si>
  <si>
    <t>NECOCE00335P05</t>
  </si>
  <si>
    <t>NECOCE00335P05-019R</t>
  </si>
  <si>
    <t>019R</t>
  </si>
  <si>
    <t>NECOCE00335P09-035R</t>
  </si>
  <si>
    <t>NECOCE00335P09-060R</t>
  </si>
  <si>
    <t>060R</t>
  </si>
  <si>
    <t>NECOCE00335P09-058R</t>
  </si>
  <si>
    <t>058R</t>
  </si>
  <si>
    <t>NECOCE00335P09-046R</t>
  </si>
  <si>
    <t>046R</t>
  </si>
  <si>
    <t>NECOCE00335P09-053R</t>
  </si>
  <si>
    <t>053R</t>
  </si>
  <si>
    <t>NECOCE00335P09-066R</t>
  </si>
  <si>
    <t>066R</t>
  </si>
  <si>
    <t>NECOCE00335P09-099R</t>
  </si>
  <si>
    <t>099R</t>
  </si>
  <si>
    <t>NECOCE00335P09-049R</t>
  </si>
  <si>
    <t>049R</t>
  </si>
  <si>
    <t>NECOCE00335R09</t>
  </si>
  <si>
    <t>NECOCE00335R09-093R</t>
  </si>
  <si>
    <t>093R</t>
  </si>
  <si>
    <t>NECOCE00335P09-042R</t>
  </si>
  <si>
    <t>042R</t>
  </si>
  <si>
    <t>NECOCE00335P09-068R</t>
  </si>
  <si>
    <t>068R</t>
  </si>
  <si>
    <t>RDBOBA00413P17-138S</t>
  </si>
  <si>
    <t>138S</t>
  </si>
  <si>
    <t>RDBOBA00453P20-018</t>
  </si>
  <si>
    <t>RDPOPO00406R16-706</t>
  </si>
  <si>
    <t>GNVIVI00573R21-035</t>
  </si>
  <si>
    <t>NESBSB00189P08</t>
  </si>
  <si>
    <t>NESBSB00189P08-008R</t>
  </si>
  <si>
    <t>NESBSB00189P10</t>
  </si>
  <si>
    <t>NESBSB00189P10-024R</t>
  </si>
  <si>
    <t>024R</t>
  </si>
  <si>
    <t>NESBSB00189P10-722R</t>
  </si>
  <si>
    <t>722R</t>
  </si>
  <si>
    <t>NESBSB00189P08-005R</t>
  </si>
  <si>
    <t>005R</t>
  </si>
  <si>
    <t>RDBOBA00418R89-018</t>
  </si>
  <si>
    <t>NECOCA09370R00-002R</t>
  </si>
  <si>
    <t>002R</t>
  </si>
  <si>
    <t>Vol24</t>
  </si>
  <si>
    <t>Fustespond</t>
  </si>
  <si>
    <t>VTCCpond</t>
  </si>
  <si>
    <t>Rótulos de Linha</t>
  </si>
  <si>
    <t>Total Geral</t>
  </si>
  <si>
    <t>Soma de Área em Pé 31.12</t>
  </si>
  <si>
    <t>Soma de Fustespond</t>
  </si>
  <si>
    <t>Soma de VTCCpond</t>
  </si>
  <si>
    <t>Fustes</t>
  </si>
  <si>
    <t>Vol4</t>
  </si>
  <si>
    <t>Média de Medicao</t>
  </si>
  <si>
    <t>Subcod</t>
  </si>
  <si>
    <t>GNSACR</t>
  </si>
  <si>
    <t>GNSAPE</t>
  </si>
  <si>
    <t>GNSASA</t>
  </si>
  <si>
    <t>GNVIVI</t>
  </si>
  <si>
    <t>NECOCA</t>
  </si>
  <si>
    <t>NECOCE</t>
  </si>
  <si>
    <t>NEPIAL</t>
  </si>
  <si>
    <t>NEPIIT</t>
  </si>
  <si>
    <t>NEPIPC</t>
  </si>
  <si>
    <t>NESBSB</t>
  </si>
  <si>
    <t>RDBOBA</t>
  </si>
  <si>
    <t>RDIPMA</t>
  </si>
  <si>
    <t>RDIPPD</t>
  </si>
  <si>
    <t>RDPOPO</t>
  </si>
  <si>
    <t>Vtcc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</si>
</sst>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" refreshedDate="45470.956493518519" createdVersion="8" refreshedVersion="8" minRefreshableVersion="3" recordCount="3452" xr:uid="{35090B8D-AC21-422E-B92D-6E11F67438BD}">
  <cacheSource type="worksheet">
    <worksheetSource ref="A1:AT3453" sheet="Plan1"/>
  </cacheSource>
  <cacheFields count="46">
    <cacheField name="Regional" numFmtId="0">
      <sharedItems/>
    </cacheField>
    <cacheField name="Região" numFmtId="0">
      <sharedItems/>
    </cacheField>
    <cacheField name="Sub-Região" numFmtId="0">
      <sharedItems count="14">
        <s v="Correntinho"/>
        <s v="Sabinópolis"/>
        <s v="Virginópolis"/>
        <s v="Cocais das Arrudas"/>
        <s v="Cocais das Estrelas"/>
        <s v="Alfié"/>
        <s v="Itabira"/>
        <s v="Piçarrão"/>
        <s v="Santa Bárbara"/>
        <s v="Baixada"/>
        <s v="Macedônia"/>
        <s v="Pingo D'Água"/>
        <s v="Pompéu"/>
        <s v="Penhora"/>
      </sharedItems>
    </cacheField>
    <cacheField name="Subcod" numFmtId="0">
      <sharedItems count="14">
        <s v="GNSACR"/>
        <s v="GNSASA"/>
        <s v="GNVIVI"/>
        <s v="NECOCA"/>
        <s v="NECOCE"/>
        <s v="NEPIAL"/>
        <s v="NEPIIT"/>
        <s v="NEPIPC"/>
        <s v="NESBSB"/>
        <s v="RDBOBA"/>
        <s v="RDIPMA"/>
        <s v="RDIPPD"/>
        <s v="RDPOPO"/>
        <s v="GNSAPE"/>
      </sharedItems>
    </cacheField>
    <cacheField name="Projeto" numFmtId="0">
      <sharedItems count="360">
        <s v="GNSACR00677"/>
        <s v="GNSASA00628"/>
        <s v="GNSASA00651"/>
        <s v="GNVIVI00518"/>
        <s v="GNVIVI00902"/>
        <s v="NECOCA00316"/>
        <s v="NECOCA00321"/>
        <s v="NECOCA00328"/>
        <s v="NECOCA00333"/>
        <s v="NECOCA00356"/>
        <s v="NECOCA00361"/>
        <s v="NECOCA00376"/>
        <s v="NECOCE00336"/>
        <s v="NECOCE00337"/>
        <s v="NECOCE00345"/>
        <s v="NECOCE00366"/>
        <s v="NEPIAL00206"/>
        <s v="NEPIAL00248"/>
        <s v="NEPIAL00254"/>
        <s v="NEPIIT00243"/>
        <s v="NEPIIT00247"/>
        <s v="NEPIPC00236"/>
        <s v="NEPIPC00237"/>
        <s v="NEPIPC00250"/>
        <s v="NESBSB00126"/>
        <s v="NESBSB00175"/>
        <s v="RDBOBA00404"/>
        <s v="RDBOBA00420"/>
        <s v="RDIPMA00437"/>
        <s v="RDIPPD00477"/>
        <s v="RDPOPO00401"/>
        <s v="RDPOPO00449"/>
        <s v="RDPOPO00450"/>
        <s v="GNSASA00646"/>
        <s v="GNSASA00655"/>
        <s v="GNVIVI00508"/>
        <s v="GNVIVI00512"/>
        <s v="GNVIVI00513"/>
        <s v="GNVIVI00545"/>
        <s v="GNSACR00627"/>
        <s v="NESBSB00150"/>
        <s v="RDIPPD00471"/>
        <s v="NEPIAL00226"/>
        <s v="NEPIAL00242"/>
        <s v="RDIPMA00487"/>
        <s v="RDIPMA00493"/>
        <s v="RDBOBA00458"/>
        <s v="NESBSB00157"/>
        <s v="GNSASA00625"/>
        <s v="NEPIPC00222"/>
        <s v="NECOCE00332"/>
        <s v="NESBSB00181"/>
        <s v="NECOCE00343"/>
        <s v="NEPIPC00235"/>
        <s v="NECOCE00346"/>
        <s v="NEPIPC00238"/>
        <s v="NESBSB00166"/>
        <s v="NEPIAL00253"/>
        <s v="NEPIPC00245"/>
        <s v="NEPIPC00214"/>
        <s v="GNVIVI00599"/>
        <s v="RDBOBA00903"/>
        <s v="GNSAPE00581"/>
        <s v="NECOCE00324"/>
        <s v="RDBOBA00456"/>
        <s v="NESBSB00179"/>
        <s v="NESBSB00140"/>
        <s v="NESBSB00173"/>
        <s v="GNVIVI00558"/>
        <s v="RDBOBA00432"/>
        <s v="NECOCA00310"/>
        <s v="NECOCE00350"/>
        <s v="NEPIIT00234"/>
        <s v="RDBOBA00429"/>
        <s v="RDPOPO00443"/>
        <s v="RDIPMA00480"/>
        <s v="RDIPMA00446"/>
        <s v="RDIPMA00481"/>
        <s v="GNVIVI00569"/>
        <s v="NESBSB00125"/>
        <s v="NECOCA00351"/>
        <s v="GNVIVI00573"/>
        <s v="RDPOPO00440"/>
        <s v="NECOCE00335"/>
        <s v="NECOCE00319"/>
        <s v="RDIPPD00475"/>
        <s v="GNVIVI00587"/>
        <s v="NECOCE00347"/>
        <s v="GNVIVI00565"/>
        <s v="GNSACR00685"/>
        <s v="RDIPPD00474"/>
        <s v="GNSAPE00644"/>
        <s v="NECOCE00232"/>
        <s v="NECOCE00252"/>
        <s v="NECOCE00340"/>
        <s v="GNVIVI00548"/>
        <s v="NEPIAL00259"/>
        <s v="RDBOBA00453"/>
        <s v="RDBOBA00424"/>
        <s v="GNVIVI00598"/>
        <s v="NEPIAL00258"/>
        <s v="NEPIAL00256"/>
        <s v="NEPIAL00257"/>
        <s v="NEPIAL00260"/>
        <s v="RDBOBA00497"/>
        <s v="RDIPPD00476"/>
        <s v="RDBOBA00405"/>
        <s v="NEPIPC00212"/>
        <s v="GNSACR00682"/>
        <s v="GNSACR00681"/>
        <s v="GNSACR00680"/>
        <s v="GNVIVI00905"/>
        <s v="NECOCE00303"/>
        <s v="NECOCE00305"/>
        <s v="GNSACR00615"/>
        <s v="GNVIVI00534"/>
        <s v="NECOCE00308"/>
        <s v="GNVIVI00589"/>
        <s v="GNVIVI00588"/>
        <s v="GNVIVI00592"/>
        <s v="NEPIPC00225"/>
        <s v="NECOCA00323"/>
        <s v="GNVIVI00577"/>
        <s v="GNVIVI00596"/>
        <s v="NESBSB00141"/>
        <s v="GNVIVI00593"/>
        <s v="NESBSB00189"/>
        <s v="NECOCA00309"/>
        <s v="RDPOPO00444"/>
        <s v="NEPIIT00224"/>
        <s v="RDIPMA00489"/>
        <s v="RDBOBA00496"/>
        <s v="GNSAPE00663"/>
        <s v="NESBSB00135"/>
        <s v="NECOCA00325"/>
        <s v="NEPIAL00208"/>
        <s v="GNVIVI00594"/>
        <s v="RDBOBA00419"/>
        <s v="GNSASA00662"/>
        <s v="GNVIVI00591"/>
        <s v="NESBSB00163"/>
        <s v="RDBOBA00465"/>
        <s v="GNSAPE00584"/>
        <s v="GNVIVI00562"/>
        <s v="RDBOBA00461"/>
        <s v="GNVIVI00582"/>
        <s v="NEPIAL00227"/>
        <s v="RDIPMA00492"/>
        <s v="NEPIAL00211"/>
        <s v="NEPIPC00239"/>
        <s v="RDBOBA00462"/>
        <s v="RDPOPO00441"/>
        <s v="NECOCA00349"/>
        <s v="NEPIIT09144"/>
        <s v="NEPIIT09161"/>
        <s v="NEPIIT09174"/>
        <s v="RDPOPO00455"/>
        <s v="RDPOPO00403"/>
        <s v="RDPOPO00433"/>
        <s v="NECOCE00359"/>
        <s v="GNVIVI00502"/>
        <s v="GNSASA00654"/>
        <s v="NECOCE00358"/>
        <s v="NECOCE00331"/>
        <s v="RDBOBA00478"/>
        <s v="GNSASA00633"/>
        <s v="RDBOBA00413"/>
        <s v="GNSASA00657"/>
        <s v="NEPIAL00201"/>
        <s v="NEPIAL00228"/>
        <s v="NEPIAL00229"/>
        <s v="NEPIAL00241"/>
        <s v="GNVIVI00528"/>
        <s v="RDBOBA00412"/>
        <s v="NESBSB00162"/>
        <s v="GNVIVI00524"/>
        <s v="NESBSB00223"/>
        <s v="RDBOBA00469"/>
        <s v="GNVIVI00549"/>
        <s v="NESBSB00172"/>
        <s v="GNVIVI00539"/>
        <s v="GNSASA00636"/>
        <s v="GNVIVI00578"/>
        <s v="RDBOBA00466"/>
        <s v="GNVIVI00579"/>
        <s v="RDIPMA00479"/>
        <s v="NECOCE00348"/>
        <s v="NECOCE00315"/>
        <s v="NEPIIT00221"/>
        <s v="GNVIVI00510"/>
        <s v="RDBOBA00434"/>
        <s v="NEPIIT09117"/>
        <s v="NEPIIT09103"/>
        <s v="NECOCE00354"/>
        <s v="NESBSB00169"/>
        <s v="GNVIVI00523"/>
        <s v="GNVIVI00529"/>
        <s v="NECOCE00302"/>
        <s v="RDBOBA00410"/>
        <s v="GNVIVI00535"/>
        <s v="NESBSB00101"/>
        <s v="GNSASA00617"/>
        <s v="GNSASA00631"/>
        <s v="NESBSB00115"/>
        <s v="RDBOBA00402"/>
        <s v="GNSASA00608"/>
        <s v="GNSASA00603"/>
        <s v="NESBSB00167"/>
        <s v="GNVIVI00586"/>
        <s v="NECOCA00371"/>
        <s v="GNVIVI00530"/>
        <s v="RDPOPO00426"/>
        <s v="NEPIIT00233"/>
        <s v="GNVIVI00526"/>
        <s v="NEPIIT09123"/>
        <s v="NECOCA00353"/>
        <s v="NESBSB00153"/>
        <s v="GNVIVI00555"/>
        <s v="RDIPMA00490"/>
        <s v="RDIPPD00472"/>
        <s v="GNSASA00658"/>
        <s v="RDIPMA00483"/>
        <s v="GNSASA00604"/>
        <s v="GNSASA00635"/>
        <s v="RDBOBA00467"/>
        <s v="NESBSB00152"/>
        <s v="NECOCA00311"/>
        <s v="RDIPMA00491"/>
        <s v="GNSASA00656"/>
        <s v="NECOCA00375"/>
        <s v="RDBOBA00460"/>
        <s v="RDIPMA00482"/>
        <s v="GNVIVI00543"/>
        <s v="GNSASA00666"/>
        <s v="GNVIVI00561"/>
        <s v="GNVIVI00566"/>
        <s v="RDBOBA00425"/>
        <s v="NECOCE00327"/>
        <s v="GNVIVI00580"/>
        <s v="GNVIVI00519"/>
        <s v="NECOCE00365"/>
        <s v="GNVIVI00506"/>
        <s v="GNVIVI00547"/>
        <s v="GNVIVI00533"/>
        <s v="GNVIVI00564"/>
        <s v="NECOCA00342"/>
        <s v="GNVIVI00551"/>
        <s v="GNVIVI00507"/>
        <s v="RDBOBA00427"/>
        <s v="NECOCE00317"/>
        <s v="GNVIVI00522"/>
        <s v="NECOCE00329"/>
        <s v="NESBSB00104"/>
        <s v="GNVIVI00556"/>
        <s v="GNSASA00624"/>
        <s v="RDBOBA00468"/>
        <s v="RDBOBA00457"/>
        <s v="GNVIVI00536"/>
        <s v="GNSASA00659"/>
        <s v="NEPIIT00204"/>
        <s v="NECOCE00307"/>
        <s v="NECOCA00320"/>
        <s v="GNSACR00626"/>
        <s v="RDIPPD00473"/>
        <s v="GNSASA00632"/>
        <s v="NECOCA00344"/>
        <s v="NESBSB00132"/>
        <s v="GNVIVI00521"/>
        <s v="NEPIPC00244"/>
        <s v="NESBSB00108"/>
        <s v="NESBSB00160"/>
        <s v="GNSACR00619"/>
        <s v="GNSACR00642"/>
        <s v="NESBSB00119"/>
        <s v="NECOCE00306"/>
        <s v="GNVIVI00572"/>
        <s v="RDIPMA00488"/>
        <s v="NESBSB00158"/>
        <s v="GNSAPE00676"/>
        <s v="GNVIVI00514"/>
        <s v="RDBOBA00423"/>
        <s v="NEPIPC00203"/>
        <s v="NECOCE00339"/>
        <s v="GNVIVI00509"/>
        <s v="GNSASA00614"/>
        <s v="GNVIVI00568"/>
        <s v="GNVIVI00537"/>
        <s v="RDBOBA00470"/>
        <s v="NESBSB00148"/>
        <s v="GNVIVI00517"/>
        <s v="RDIPMA00485"/>
        <s v="RDBOBA00459"/>
        <s v="NESBSB00165"/>
        <s v="NECOCA00312"/>
        <s v="NEPIAL00218"/>
        <s v="GNSASA00669"/>
        <s v="NEPIAL00231"/>
        <s v="GNSASA00670"/>
        <s v="GNSAPE00611"/>
        <s v="GNSASA00622"/>
        <s v="GNSASA00601"/>
        <s v="RDIPMA00486"/>
        <s v="NEPIAL00215"/>
        <s v="NESBSB00107"/>
        <s v="NEPIAL00205"/>
        <s v="GNSAPE00583"/>
        <s v="GNVIVI00574"/>
        <s v="NECOCE00322"/>
        <s v="GNSASA00634"/>
        <s v="GNSAPE00671"/>
        <s v="RDPOPO00438"/>
        <s v="NESBSB00131"/>
        <s v="RDPOPO00451"/>
        <s v="RDPOPO00406"/>
        <s v="GNSACR00650"/>
        <s v="GNSASA00652"/>
        <s v="GNSACR00602"/>
        <s v="NESBSB00133"/>
        <s v="RDBOBA00494"/>
        <s v="GNSACR00639"/>
        <s v="GNVIVI00538"/>
        <s v="GNVIVI00570"/>
        <s v="GNVIVI00505"/>
        <s v="GNVIVI00501"/>
        <s v="GNVIVI00542"/>
        <s v="RDIPMA00484"/>
        <s v="NEPIPC00246"/>
        <s v="RDBOBA00495"/>
        <s v="RDBOBA00445"/>
        <s v="GNVIVI00541"/>
        <s v="NESBSB00178"/>
        <s v="NESBSB00188"/>
        <s v="NECOCE00360"/>
        <s v="NEPIIT00219"/>
        <s v="GNVIVI00552"/>
        <s v="NESBSB00185"/>
        <s v="GNVIVI00525"/>
        <s v="GNSASA00630"/>
        <s v="NECOCA00372"/>
        <s v="RDBOBA00463"/>
        <s v="RDBOBA00498"/>
        <s v="GNVIVI00571"/>
        <s v="NEPIAL00202"/>
        <s v="GNSASA00620"/>
        <s v="RDBOBA00464"/>
        <s v="NESBSB00184"/>
        <s v="GNVIVI00557"/>
        <s v="RDBOBA00452"/>
        <s v="RDBOBA00430"/>
        <s v="RDBOBA00417"/>
        <s v="NECOCE00338"/>
        <s v="NEPIAL00251"/>
        <s v="GNSAPE00647"/>
        <s v="NECOCE00304"/>
        <s v="RDPOPO00454"/>
        <s v="RDBOBA00418"/>
        <s v="NECOCA09370"/>
        <s v="RDBOBA09431"/>
        <s v="RDBOBA00421"/>
        <s v="NESBSB00128"/>
      </sharedItems>
    </cacheField>
    <cacheField name="Dcr. Projeto" numFmtId="0">
      <sharedItems/>
    </cacheField>
    <cacheField name="Tipo de Propriedade" numFmtId="0">
      <sharedItems/>
    </cacheField>
    <cacheField name="Lote" numFmtId="0">
      <sharedItems count="918">
        <s v="GNSACR00677P11"/>
        <s v="GNSASA00628P89"/>
        <s v="GNSASA00651P99"/>
        <s v="GNVIVI00518P10"/>
        <s v="GNVIVI00518R10"/>
        <s v="GNVIVI00902P11"/>
        <s v="NECOCA00316P90"/>
        <s v="NECOCA00321P90"/>
        <s v="NECOCA00328R00"/>
        <s v="NECOCA00333P83"/>
        <s v="NECOCA00333P89"/>
        <s v="NECOCA00333R87"/>
        <s v="NECOCA00356P11"/>
        <s v="NECOCA00361P90"/>
        <s v="NECOCA00376P90"/>
        <s v="NECOCE00336P10"/>
        <s v="NECOCE00337R91"/>
        <s v="NECOCE00345P11"/>
        <s v="NECOCE00366P09"/>
        <s v="NEPIAL00206P94"/>
        <s v="NEPIAL00248P90"/>
        <s v="NEPIAL00254P90"/>
        <s v="NEPIIT00243P11"/>
        <s v="NEPIIT00243P76"/>
        <s v="NEPIIT00247R89"/>
        <s v="NEPIPC00236P93"/>
        <s v="NEPIPC00237P89"/>
        <s v="NEPIPC00250P92"/>
        <s v="NESBSB00126R97"/>
        <s v="NESBSB00175P71"/>
        <s v="RDBOBA00404P09"/>
        <s v="RDBOBA00420R11"/>
        <s v="RDIPMA00437P86"/>
        <s v="RDIPPD00477R11"/>
        <s v="RDPOPO00401P94"/>
        <s v="RDPOPO00449R98"/>
        <s v="RDPOPO00450R90"/>
        <s v="GNSASA00646P93"/>
        <s v="GNSASA00655P09"/>
        <s v="GNSASA00655P93"/>
        <s v="GNSASA00655P94"/>
        <s v="GNVIVI00508P09"/>
        <s v="GNVIVI00512P85"/>
        <s v="GNVIVI00513P84"/>
        <s v="GNVIVI00513P85"/>
        <s v="GNVIVI00545P93"/>
        <s v="GNSACR00627P12"/>
        <s v="GNSACR00627R12"/>
        <s v="NESBSB00150P12"/>
        <s v="RDIPPD00471P12"/>
        <s v="RDIPPD00477R12"/>
        <s v="RDIPPD00477P12"/>
        <s v="NEPIAL00226P12"/>
        <s v="NEPIAL00242P12"/>
        <s v="RDIPMA00487R12"/>
        <s v="RDIPMA00493R12"/>
        <s v="NECOCE00345P13"/>
        <s v="RDBOBA00458R13"/>
        <s v="RDBOBA00458P13"/>
        <s v="NEPIAL00242P13"/>
        <s v="NECOCE00345R13"/>
        <s v="NESBSB00157P12"/>
        <s v="GNSASA00625P12"/>
        <s v="RDBOBA00458P03"/>
        <s v="NEPIPC00222P04"/>
        <s v="NECOCE00332P04"/>
        <s v="NESBSB00181P04"/>
        <s v="NECOCE00343P05"/>
        <s v="NECOCE00345P05"/>
        <s v="NEPIPC00235R98"/>
        <s v="NECOCE00346P04"/>
        <s v="NEPIPC00238R98"/>
        <s v="NEPIAL00242R96"/>
        <s v="NEPIAL00242P97"/>
        <s v="NESBSB00166P03"/>
        <s v="NEPIAL00253R97"/>
        <s v="NEPIPC00245P04"/>
        <s v="NEPIPC00214R98"/>
        <s v="RDBOBA00458P14"/>
        <s v="GNVIVI00599P14"/>
        <s v="RDBOBA00903P14"/>
        <s v="NEPIAL00242P14"/>
        <s v="GNSAPE00581R13"/>
        <s v="NECOCE00336R13"/>
        <s v="NECOCE00324P11"/>
        <s v="RDBOBA00456P13"/>
        <s v="NESBSB00179P12"/>
        <s v="NESBSB00140P13"/>
        <s v="NESBSB00173P13"/>
        <s v="GNVIVI00558P13"/>
        <s v="GNSASA00651P13"/>
        <s v="RDBOBA00432R04"/>
        <s v="RDIPMA00437P13"/>
        <s v="GNSAPE00581P06"/>
        <s v="NECOCA00310P06"/>
        <s v="NECOCE00336P05"/>
        <s v="NECOCE00350P05"/>
        <s v="NEPIIT00234P97"/>
        <s v="NEPIIT00234P95"/>
        <s v="RDBOBA00429P02"/>
        <s v="RDPOPO00443R03"/>
        <s v="RDPOPO00443P06"/>
        <s v="RDPOPO00443P04"/>
        <s v="RDPOPO00443P05"/>
        <s v="RDIPMA00437P14"/>
        <s v="NECOCE00345P14"/>
        <s v="RDIPMA00487P14"/>
        <s v="NEPIPC00245R14"/>
        <s v="GNSAPE00581P14"/>
        <s v="NECOCE00336P14"/>
        <s v="RDIPMA00480R14"/>
        <s v="RDIPMA00446R14"/>
        <s v="RDIPMA00481P14"/>
        <s v="GNVIVI00569P14"/>
        <s v="RDPOPO00443P14"/>
        <s v="NESBSB00125P06"/>
        <s v="RDIPMA00446P07"/>
        <s v="RDIPMA00446R07"/>
        <s v="NECOCA00351P07"/>
        <s v="RDIPMA00480P07"/>
        <s v="GNVIVI00573P14"/>
        <s v="NEPIPC00214P14"/>
        <s v="RDIPMA00446P14"/>
        <s v="NESBSB00125R14"/>
        <s v="RDPOPO00440P05"/>
        <s v="NECOCE00335P14"/>
        <s v="NESBSB00140P14"/>
        <s v="RDPOPO00443P07"/>
        <s v="NECOCE00319R14"/>
        <s v="RDIPPD00475P14"/>
        <s v="GNVIVI00587R14"/>
        <s v="RDPOPO00440R14"/>
        <s v="NECOCE00347P06"/>
        <s v="GNVIVI00565P14"/>
        <s v="RDPOPO00449P14"/>
        <s v="GNSACR00685P14"/>
        <s v="RDIPPD00474P14"/>
        <s v="GNSAPE00644R14"/>
        <s v="NECOCE00319P14"/>
        <s v="GNSAPE00644P07"/>
        <s v="NECOCE00232R94"/>
        <s v="NECOCE00232P08"/>
        <s v="NECOCE00252P07"/>
        <s v="NECOCE00252P06"/>
        <s v="NECOCE00319P07"/>
        <s v="NECOCE00346P92"/>
        <s v="NECOCA00361P07"/>
        <s v="NECOCE00340P05"/>
        <s v="NECOCE00340P03"/>
        <s v="NECOCE00340P06"/>
        <s v="GNVIVI00548P14"/>
        <s v="NEPIAL00259P15"/>
        <s v="RDIPMA00446P15"/>
        <s v="RDBOBA00432P15"/>
        <s v="RDBOBA00453R15"/>
        <s v="RDBOBA00453P15"/>
        <s v="RDPOPO00449P15"/>
        <s v="NEPIPC00238P15"/>
        <s v="RDIPMA00480P15"/>
        <s v="RDBOBA00424P15"/>
        <s v="GNVIVI00598P15"/>
        <s v="NEPIPC00214P15"/>
        <s v="NECOCE00232R15"/>
        <s v="NEPIAL00258P15"/>
        <s v="RDIPPD00471R15"/>
        <s v="NEPIAL00256P15"/>
        <s v="NEPIAL00257P15"/>
        <s v="NEPIAL00260P15"/>
        <s v="RDBOBA00497P15"/>
        <s v="NECOCE00232P15"/>
        <s v="RDIPPD00476P15"/>
        <s v="RDBOBA00405P15"/>
        <s v="NEPIPC00212R15"/>
        <s v="NEPIIT00234P15"/>
        <s v="NECOCE00252P15"/>
        <s v="RDIPPD00475R15"/>
        <s v="GNSACR00682P15"/>
        <s v="GNSACR00681P15"/>
        <s v="GNSACR00680P15"/>
        <s v="GNVIVI00905P15"/>
        <s v="NECOCE00335P15"/>
        <s v="NEPIAL00253P15"/>
        <s v="NECOCA00361P15"/>
        <s v="RDIPPD00471P15"/>
        <s v="NECOCE00303P12"/>
        <s v="NECOCE00305P12"/>
        <s v="GNSACR00615P12"/>
        <s v="GNVIVI00534P12"/>
        <s v="NECOCE00308P15"/>
        <s v="GNVIVI00589R15"/>
        <s v="RDIPPD00475P15"/>
        <s v="GNVIVI00589P08"/>
        <s v="RDBOBA00420P15"/>
        <s v="GNVIVI00588P15"/>
        <s v="GNVIVI00592R15"/>
        <s v="NEPIPC00225R89"/>
        <s v="NEPIPC00225P06"/>
        <s v="NECOCE00308R07"/>
        <s v="NECOCA00323P15"/>
        <s v="NECOCA00323P06"/>
        <s v="GNVIVI00577R15"/>
        <s v="NEPIPC00225R15"/>
        <s v="GNVIVI00596P15"/>
        <s v="NESBSB00141R15"/>
        <s v="NESBSB00141P15"/>
        <s v="GNVIVI00593R15"/>
        <s v="GNVIVI00593P15"/>
        <s v="NESBSB00189R15"/>
        <s v="NESBSB00189P15"/>
        <s v="NECOCE00340P07"/>
        <s v="NECOCE00345P15"/>
        <s v="NEPIAL00253P16"/>
        <s v="NEPIPC00225P16"/>
        <s v="NECOCA00309P09"/>
        <s v="NECOCA00309P08"/>
        <s v="NESBSB00189R16"/>
        <s v="RDPOPO00444P16"/>
        <s v="NEPIIT00224P16"/>
        <s v="NESBSB00189P16"/>
        <s v="RDIPMA00489P16"/>
        <s v="RDIPPD00475P16"/>
        <s v="RDBOBA00496P16"/>
        <s v="NECOCA00309R16"/>
        <s v="GNSAPE00663P16"/>
        <s v="RDIPPD00477P16"/>
        <s v="NESBSB00135P16"/>
        <s v="NECOCA00325P16"/>
        <s v="NECOCA00325R16"/>
        <s v="RDIPPD00477R16"/>
        <s v="NEPIAL00208R16"/>
        <s v="GNVIVI00594R16"/>
        <s v="RDPOPO00449P16"/>
        <s v="RDIPPD00474P16"/>
        <s v="RDBOBA00419P16"/>
        <s v="NESBSB00175P16"/>
        <s v="GNSASA00662P16"/>
        <s v="NECOCA00356R16"/>
        <s v="RDBOBA00429P17"/>
        <s v="GNVIVI00591P16"/>
        <s v="RDIPMA00487R16"/>
        <s v="RDIPMA00487P16"/>
        <s v="NECOCA00356P16"/>
        <s v="NESBSB00163P16"/>
        <s v="NECOCA00325P08"/>
        <s v="RDBOBA00465P16"/>
        <s v="GNSAPE00584P16"/>
        <s v="NEPIAL00208P16"/>
        <s v="GNVIVI00562R09"/>
        <s v="NEPIAL00242P16"/>
        <s v="RDBOBA00461P16"/>
        <s v="GNVIVI00562P16"/>
        <s v="GNVIVI00582R16"/>
        <s v="GNVIVI00582P16"/>
        <s v="RDIPMA00493P16"/>
        <s v="NEPIAL00227P16"/>
        <s v="RDIPMA00492P16"/>
        <s v="NEPIAL00208P06"/>
        <s v="NEPIAL00227P08"/>
        <s v="NEPIAL00208P07"/>
        <s v="NEPIAL00208P08"/>
        <s v="NEPIAL00211P09"/>
        <s v="NESBSB00163P08"/>
        <s v="GNSASA00655P16"/>
        <s v="NEPIPC00239R16"/>
        <s v="RDBOBA00462P16"/>
        <s v="RDPOPO00441R16"/>
        <s v="NECOCA00349P08"/>
        <s v="NEPIIT09144P15"/>
        <s v="NEPIIT09144R15"/>
        <s v="NEPIIT09161P13"/>
        <s v="NEPIIT09161P15"/>
        <s v="NEPIIT09161R10"/>
        <s v="NEPIIT09174R12"/>
        <s v="NEPIIT09174R13"/>
        <s v="NEPIAL00211P16"/>
        <s v="NEPIIT09161P89"/>
        <s v="NEPIPC00238R16"/>
        <s v="RDPOPO00455P16"/>
        <s v="RDPOPO00441P08"/>
        <s v="NEPIPC00238P16"/>
        <s v="RDPOPO00455P07"/>
        <s v="RDPOPO00403R16"/>
        <s v="RDPOPO00433P16"/>
        <s v="NESBSB00181P16"/>
        <s v="NEPIPC00239P16"/>
        <s v="RDPOPO00433P94"/>
        <s v="NECOCA00356P09"/>
        <s v="NECOCA00356P08"/>
        <s v="NECOCE00359P16"/>
        <s v="NECOCA00356R09"/>
        <s v="NECOCA00356P07"/>
        <s v="NECOCA00356P10"/>
        <s v="RDPOPO00403P09"/>
        <s v="RDPOPO00403P08"/>
        <s v="NEPIPC00238P17"/>
        <s v="NEPIPC00238P04"/>
        <s v="NESBSB00181R16"/>
        <s v="GNVIVI00502R16"/>
        <s v="GNSASA00654R17"/>
        <s v="GNVIVI00582P10"/>
        <s v="GNVIVI00582P09"/>
        <s v="NEPIIT00224P77"/>
        <s v="NECOCE00358P06"/>
        <s v="NESBSB00181P09"/>
        <s v="NESBSB00181P10"/>
        <s v="GNVIVI00502P17"/>
        <s v="NEPIIT09174P17"/>
        <s v="NECOCE00331P06"/>
        <s v="RDBOBA00478P17"/>
        <s v="GNSASA00633P16"/>
        <s v="GNSASA00654P17"/>
        <s v="RDBOBA00413P16"/>
        <s v="RDBOBA00413P17"/>
        <s v="RDBOBA00496P17"/>
        <s v="GNSASA00657P17"/>
        <s v="NEPIAL00201P08"/>
        <s v="NEPIAL00228P08"/>
        <s v="NEPIAL00229P08"/>
        <s v="NEPIAL00241P08"/>
        <s v="NEPIIT09174R17"/>
        <s v="GNVIVI00528P17"/>
        <s v="RDBOBA00412R17"/>
        <s v="NECOCE00319P09"/>
        <s v="NECOCE00319R09"/>
        <s v="NECOCE00337P10"/>
        <s v="NECOCE00337R09"/>
        <s v="NESBSB00162R17"/>
        <s v="RDIPPD00474R17"/>
        <s v="NECOCE00335P09"/>
        <s v="GNVIVI00524R17"/>
        <s v="NECOCE00335P17"/>
        <s v="GNVIVI00524P17"/>
        <s v="NESBSB00223P07"/>
        <s v="RDIPPD00474P17"/>
        <s v="RDBOBA00469P17"/>
        <s v="GNVIVI00524P10"/>
        <s v="RDBOBA00456P17"/>
        <s v="GNVIVI00549R10"/>
        <s v="NESBSB00172P17"/>
        <s v="NEPIIT09174P08"/>
        <s v="GNVIVI00539R17"/>
        <s v="RDPOPO00443P08"/>
        <s v="RDPOPO00443P09"/>
        <s v="RDIPMA00492P17"/>
        <s v="GNVIVI00539P17"/>
        <s v="RDPOPO00440P06"/>
        <s v="GNSASA00636P17"/>
        <s v="GNVIVI00578P17"/>
        <s v="GNVIVI00524R10"/>
        <s v="RDBOBA00466P17"/>
        <s v="NEPIAL00241P17"/>
        <s v="RDBOBA00456P18"/>
        <s v="NECOCE00319R17"/>
        <s v="GNVIVI00579P17"/>
        <s v="GNVIVI00549R17"/>
        <s v="RDIPMA00479P17"/>
        <s v="GNVIVI00549P17"/>
        <s v="NESBSB00162P17"/>
        <s v="NECOCE00348P10"/>
        <s v="NECOCE00315P06"/>
        <s v="RDIPMA00446P17"/>
        <s v="NEPIAL00201P17"/>
        <s v="NECOCE00335R17"/>
        <s v="NEPIIT00234P08"/>
        <s v="NECOCE00319P17"/>
        <s v="NEPIIT00221P06"/>
        <s v="NEPIIT00221P07"/>
        <s v="NEPIIT00221P05"/>
        <s v="GNVIVI00510P17"/>
        <s v="RDBOBA00434P17"/>
        <s v="NEPIIT09117P11"/>
        <s v="NESBSB00223R17"/>
        <s v="NEPIIT09103P17"/>
        <s v="RDIPMA00480P09"/>
        <s v="NECOCE00354P09"/>
        <s v="RDIPMA00446R17"/>
        <s v="NECOCE00354R09"/>
        <s v="RDBOBA00412P17"/>
        <s v="NESBSB00169P10"/>
        <s v="RDIPMA00481P17"/>
        <s v="RDIPMA00481R17"/>
        <s v="GNVIVI00523P10"/>
        <s v="GNVIVI00529P17"/>
        <s v="GNVIVI00529R17"/>
        <s v="NECOCE00302P17"/>
        <s v="NESBSB00189R17"/>
        <s v="NESBSB00189P17"/>
        <s v="RDBOBA00410P17"/>
        <s v="RDIPMA00480R17"/>
        <s v="RDPOPO00443R17"/>
        <s v="NEPIIT09117R11"/>
        <s v="GNVIVI00535P10"/>
        <s v="NESBSB00101R10"/>
        <s v="NESBSB00223P17"/>
        <s v="NEPIAL00228P17"/>
        <s v="NEPIAL00229P17"/>
        <s v="GNSASA00617R17"/>
        <s v="NECOCE00302R17"/>
        <s v="NECOCE00348P90"/>
        <s v="GNSASA00631P17"/>
        <s v="RDPOPO00443P17"/>
        <s v="NESBSB00115R11"/>
        <s v="RDBOBA00402P18"/>
        <s v="NEPIIT09117P17"/>
        <s v="GNSASA00608P17"/>
        <s v="NEPIIT00234P17"/>
        <s v="RDBOBA00432P05"/>
        <s v="GNSASA00603P17"/>
        <s v="RDIPMA00480P17"/>
        <s v="NESBSB00167R17"/>
        <s v="GNVIVI00586R17"/>
        <s v="NESBSB00125R17"/>
        <s v="RDPOPO00440P17"/>
        <s v="NESBSB00125P18"/>
        <s v="NECOCA00371P10"/>
        <s v="GNVIVI00535R17"/>
        <s v="RDIPMA00492R17"/>
        <s v="NECOCA00371P13"/>
        <s v="GNVIVI00530R17"/>
        <s v="RDPOPO00426P17"/>
        <s v="GNVIVI00523P18"/>
        <s v="NECOCE00315R17"/>
        <s v="NESBSB00101R17"/>
        <s v="NECOCE00348P17"/>
        <s v="NECOCE00354P17"/>
        <s v="NEPIIT00233P10"/>
        <s v="RDBOBA00412P10"/>
        <s v="GNVIVI00526R18"/>
        <s v="NEPIIT09123P17"/>
        <s v="NECOCA00353P11"/>
        <s v="NECOCA00353R11"/>
        <s v="GNVIVI00523R17"/>
        <s v="NECOCE00348R18"/>
        <s v="RDIPMA00492P18"/>
        <s v="NECOCE00354R18"/>
        <s v="NESBSB00153P18"/>
        <s v="GNVIVI00555R18"/>
        <s v="RDIPMA00446P18"/>
        <s v="GNVIVI00526P18"/>
        <s v="RDIPPD00477R18"/>
        <s v="RDIPMA00490P18"/>
        <s v="RDIPPD00471R18"/>
        <s v="NESBSB00162P18"/>
        <s v="NECOCE00343R17"/>
        <s v="GNVIVI00526R17"/>
        <s v="GNSASA00603R18"/>
        <s v="RDIPMA00480P18"/>
        <s v="RDIPMA00481P18"/>
        <s v="RDIPMA00490R18"/>
        <s v="RDIPMA00492R18"/>
        <s v="RDIPPD00472R18"/>
        <s v="NESBSB00101P18"/>
        <s v="GNVIVI00530P10"/>
        <s v="NECOCE00359R16"/>
        <s v="NECOCE00315R18"/>
        <s v="NECOCE00336R18"/>
        <s v="NESBSB00172P18"/>
        <s v="NESBSB00172R18"/>
        <s v="NESBSB00115R18"/>
        <s v="NEPIIT09117P18"/>
        <s v="GNSASA00658R18"/>
        <s v="NECOCA00353P18"/>
        <s v="GNSASA00603P18"/>
        <s v="RDIPMA00483R18"/>
        <s v="RDIPPD00472P18"/>
        <s v="RDIPPD00471P18"/>
        <s v="GNSASA00604P18"/>
        <s v="GNSASA00608R18"/>
        <s v="NECOCA00371R18"/>
        <s v="GNSASA00658P18"/>
        <s v="GNSASA00608P18"/>
        <s v="GNSASA00635R18"/>
        <s v="NESBSB00162R18"/>
        <s v="NEPIIT00233P18"/>
        <s v="RDBOBA00467P18"/>
        <s v="GNSASA00655P18"/>
        <s v="NESBSB00152P18"/>
        <s v="NEPIIT00233R18"/>
        <s v="NECOCA00311P11"/>
        <s v="NECOCA00353R18"/>
        <s v="NESBSB00163R18"/>
        <s v="NESBSB00163P18"/>
        <s v="NESBSB00115P18"/>
        <s v="RDIPMA00491R18"/>
        <s v="GNSASA00656R18"/>
        <s v="NECOCA00375P08"/>
        <s v="NECOCA00375P10"/>
        <s v="NECOCA00375P06"/>
        <s v="NECOCA00375P09"/>
        <s v="RDBOBA00460P18"/>
        <s v="RDIPMA00483P18"/>
        <s v="RDIPMA00482R18"/>
        <s v="RDBOBA00424P18"/>
        <s v="NEPIPC00222P08"/>
        <s v="GNVIVI00543R18"/>
        <s v="RDIPPD00476R18"/>
        <s v="RDIPPD00476P18"/>
        <s v="NECOCA00311R18"/>
        <s v="GNSASA00666R18"/>
        <s v="NESBSB00173R18"/>
        <s v="NECOCA00375P18"/>
        <s v="NECOCA00375R18"/>
        <s v="GNSASA00635P18"/>
        <s v="GNVIVI00561R18"/>
        <s v="NECOCA00371P18"/>
        <s v="GNVIVI00566R18"/>
        <s v="GNSASA00666P18"/>
        <s v="RDBOBA00425P18"/>
        <s v="RDBOBA00462R18"/>
        <s v="NECOCE00327P09"/>
        <s v="NECOCE00327P10"/>
        <s v="NECOCE00327P89"/>
        <s v="RDIPMA00482P18"/>
        <s v="GNVIVI00580P18"/>
        <s v="GNVIVI00519P18"/>
        <s v="GNVIVI00519R18"/>
        <s v="NECOCE00365R18"/>
        <s v="GNVIVI00506R18"/>
        <s v="RDBOBA00462P18"/>
        <s v="GNVIVI00547P18"/>
        <s v="NECOCE00365P18"/>
        <s v="RDBOBA00458P18"/>
        <s v="GNVIVI00533R18"/>
        <s v="GNVIVI00564P18"/>
        <s v="GNVIVI00564R18"/>
        <s v="NEPIPC00222R18"/>
        <s v="NECOCA00342P18"/>
        <s v="GNVIVI00561P18"/>
        <s v="GNVIVI00565P18"/>
        <s v="GNVIVI00551P18"/>
        <s v="NEPIPC00222P18"/>
        <s v="RDBOBA00402R19"/>
        <s v="NESBSB00181P19"/>
        <s v="NESBSB00181R18"/>
        <s v="NESBSB00181R19"/>
        <s v="NESBSB00166R18"/>
        <s v="NESBSB00166P18"/>
        <s v="GNVIVI00507R18"/>
        <s v="RDBOBA00427P19"/>
        <s v="NECOCE00317P10"/>
        <s v="NECOCE00317R10"/>
        <s v="GNSASA00646P85"/>
        <s v="GNVIVI00522P19"/>
        <s v="GNVIVI00522P18"/>
        <s v="GNVIVI00522R18"/>
        <s v="NECOCE00329R18"/>
        <s v="NEPIIT00221R18"/>
        <s v="NEPIPC00222P19"/>
        <s v="RDIPMA00490P19"/>
        <s v="GNVIVI00561R19"/>
        <s v="NESBSB00104P19"/>
        <s v="NESBSB00104R19"/>
        <s v="NECOCE00305P11"/>
        <s v="NECOCE00305R12"/>
        <s v="RDBOBA00402P19"/>
        <s v="RDIPMA00482R19"/>
        <s v="NEPIIT00224P19"/>
        <s v="NECOCE00317R19"/>
        <s v="NECOCE00317P19"/>
        <s v="NECOCE00327P18"/>
        <s v="RDIPMA00482P19"/>
        <s v="NECOCE00327R18"/>
        <s v="GNVIVI00556R19"/>
        <s v="GNVIVI00519R19"/>
        <s v="GNSASA00624R19"/>
        <s v="RDBOBA00468P19"/>
        <s v="NECOCE00327R19"/>
        <s v="GNSASA00624P19"/>
        <s v="RDBOBA00457R19"/>
        <s v="NESBSB00157P19"/>
        <s v="NESBSB00172P19"/>
        <s v="GNVIVI00556P19"/>
        <s v="GNVIVI00536P19"/>
        <s v="GNSASA00625R19"/>
        <s v="RDIPPD00475R19"/>
        <s v="RDBOBA00405P19"/>
        <s v="GNSASA00659R19"/>
        <s v="GNSASA00625P19"/>
        <s v="RDIPMA00482E90"/>
        <s v="NEPIIT00221R19"/>
        <s v="GNVIVI00519P19"/>
        <s v="RDBOBA00410P18"/>
        <s v="RDIPMA00490R19"/>
        <s v="NEPIIT00204P19"/>
        <s v="NESBSB00157R19"/>
        <s v="NECOCE00307R12"/>
        <s v="NECOCE00307P12"/>
        <s v="GNSASA00666R19"/>
        <s v="NEPIIT00233P12"/>
        <s v="RDBOBA00457P19"/>
        <s v="NECOCA00320P12"/>
        <s v="NEPIIT00224R19"/>
        <s v="NECOCE00329P07"/>
        <s v="GNSASA00666P19"/>
        <s v="NECOCE00307P19"/>
        <s v="NECOCE00305R19"/>
        <s v="NECOCE00305P19"/>
        <s v="RDIPPD00475P19"/>
        <s v="RDBOBA00420P19"/>
        <s v="NECOCE00332P12"/>
        <s v="NECOCE00332R12"/>
        <s v="NECOCE00307R19"/>
        <s v="NECOCE00303R12"/>
        <s v="GNVIVI00548P79"/>
        <s v="GNSACR00626R19"/>
        <s v="GNSACR00626P19"/>
        <s v="RDIPPD00473R19"/>
        <s v="GNSASA00632P19"/>
        <s v="RDIPPD00473P19"/>
        <s v="NESBSB00173P19"/>
        <s v="NECOCA00344P10"/>
        <s v="NECOCA00344P11"/>
        <s v="NESBSB00132P19"/>
        <s v="GNSASA00608P19"/>
        <s v="RDPOPO00444P19"/>
        <s v="GNSASA00632R19"/>
        <s v="NECOCA00320R19"/>
        <s v="GNVIVI00534R19"/>
        <s v="NESBSB00132R19"/>
        <s v="GNVIVI00534P19"/>
        <s v="GNVIVI00521P19"/>
        <s v="NECOCA00333P12"/>
        <s v="NECOCA00333P11"/>
        <s v="RDIPMA00487P19"/>
        <s v="NEPIPC00244P19"/>
        <s v="RDIPMA00487R19"/>
        <s v="NEPIIT00221P19"/>
        <s v="NECOCE00332R19"/>
        <s v="RDIPPD00476P19"/>
        <s v="GNVIVI00521R19"/>
        <s v="RDIPMA00491R19"/>
        <s v="NESBSB00108P19"/>
        <s v="NEPIIT00233R19"/>
        <s v="NEPIIT00233P19"/>
        <s v="NECOCE00332P19"/>
        <s v="NECOCE00303R19"/>
        <s v="NECOCE00303P19"/>
        <s v="NESBSB00160P19"/>
        <s v="NESBSB00160R19"/>
        <s v="GNSACR00619R19"/>
        <s v="RDIPMA00491P19"/>
        <s v="GNSACR00642R19"/>
        <s v="RDBOBA00432P20"/>
        <s v="NECOCA00344R19"/>
        <s v="GNSACR00642P19"/>
        <s v="GNSACR00619P19"/>
        <s v="NESBSB00119R19"/>
        <s v="NESBSB00119P19"/>
        <s v="RDIPMA00489P19"/>
        <s v="NECOCE00306P19"/>
        <s v="NECOCE00306R19"/>
        <s v="NECOCA00333R19"/>
        <s v="GNVIVI00572R19"/>
        <s v="GNVIVI00572P20"/>
        <s v="GNSACR00615R19"/>
        <s v="RDBOBA00424R19"/>
        <s v="RDBOBA00424P19"/>
        <s v="GNVIVI00502R19"/>
        <s v="RDIPMA00488P20"/>
        <s v="RDIPMA00491P20"/>
        <s v="NESBSB00158R19"/>
        <s v="NEPIPC00212R19"/>
        <s v="RDBOBA00458P20"/>
        <s v="GNSAPE00676R19"/>
        <s v="RDIPMA00488R19"/>
        <s v="GNVIVI00514R19"/>
        <s v="GNVIVI00514P20"/>
        <s v="RDBOBA00423P19"/>
        <s v="RDIPPD00473R20"/>
        <s v="NEPIPC00203P19"/>
        <s v="NECOCA00333P19"/>
        <s v="GNVIVI00536P20"/>
        <s v="NESBSB00158P20"/>
        <s v="GNVIVI00519P20"/>
        <s v="NECOCE00339R19"/>
        <s v="NESBSB00179R19"/>
        <s v="RDIPMA00488R20"/>
        <s v="RDBOBA00434P20"/>
        <s v="RDBOBA00453P20"/>
        <s v="GNVIVI00509R19"/>
        <s v="RDBOBA00453R20"/>
        <s v="NESBSB00179R20"/>
        <s v="GNVIVI00558R20"/>
        <s v="NECOCE00324R19"/>
        <s v="NESBSB00179P20"/>
        <s v="GNSASA00614P20"/>
        <s v="GNVIVI00568P20"/>
        <s v="GNVIVI00537R20"/>
        <s v="NECOCA00333P20"/>
        <s v="NEPIPC00203P20"/>
        <s v="NESBSB00119P20"/>
        <s v="GNSASA00632P20"/>
        <s v="GNVIVI00502R20"/>
        <s v="RDBOBA00434R20"/>
        <s v="RDBOBA00470P20"/>
        <s v="RDIPMA00487R20"/>
        <s v="RDIPMA00487P20"/>
        <s v="RDIPPD00471P20"/>
        <s v="NEPIAL00211R20"/>
        <s v="NESBSB00160P20"/>
        <s v="GNVIVI00509R20"/>
        <s v="NEPIAL00211P20"/>
        <s v="NECOCE00324R20"/>
        <s v="NECOCE00324P20"/>
        <s v="NESBSB00148R20"/>
        <s v="GNVIVI00558P20"/>
        <s v="NESBSB00148P20"/>
        <s v="GNVIVI00509P20"/>
        <s v="GNSASA00614R20"/>
        <s v="GNSACR00615R20"/>
        <s v="GNVIVI00517R20"/>
        <s v="RDIPMA00485R20"/>
        <s v="NESBSB00173R20"/>
        <s v="NESBSB00173P20"/>
        <s v="RDBOBA00459R20"/>
        <s v="RDIPPD00475P20"/>
        <s v="GNSASA00636P20"/>
        <s v="NESBSB00165P20"/>
        <s v="RDIPMA00485P20"/>
        <s v="GNSASA00632R20"/>
        <s v="NECOCA00328P08"/>
        <s v="NECOCA00312P20"/>
        <s v="RDIPPD00475R20"/>
        <s v="NEPIAL00218R20"/>
        <s v="GNVIVI00517P20"/>
        <s v="RDIPMA00437R20"/>
        <s v="RDIPMA00437P20"/>
        <s v="NECOCE00306R20"/>
        <s v="GNSASA00669R20"/>
        <s v="RDBOBA00459P20"/>
        <s v="NECOCA00312R20"/>
        <s v="NEPIAL00231P20"/>
        <s v="GNSASA00670P20"/>
        <s v="NECOCE00306P20"/>
        <s v="GNSASA00651R20"/>
        <s v="GNSAPE00611R20"/>
        <s v="GNSASA00669P20"/>
        <s v="GNSASA00622R20"/>
        <s v="GNSASA00601R20"/>
        <s v="GNSASA00601P20"/>
        <s v="NEPIAL00218P20"/>
        <s v="RDIPMA00486R20"/>
        <s v="NEPIAL00215R20"/>
        <s v="NESBSB00107R20"/>
        <s v="NEPIIT09103R20"/>
        <s v="RDBOBA00496P20"/>
        <s v="GNSASA00651P20"/>
        <s v="GNSASA00646P20"/>
        <s v="NEPIAL00205R20"/>
        <s v="NESBSB00140R20"/>
        <s v="GNSAPE00583R20"/>
        <s v="NEPIAL00215P20"/>
        <s v="GNVIVI00574R20"/>
        <s v="NECOCE00346P14"/>
        <s v="NECOCE00346R15"/>
        <s v="GNVIVI00569R20"/>
        <s v="NECOCE00322R20"/>
        <s v="GNSASA00634P21"/>
        <s v="GNSAPE00671R20"/>
        <s v="GNSAPE00671P20"/>
        <s v="NESBSB00126P20"/>
        <s v="NESBSB00126P21"/>
        <s v="NESBSB00126R21"/>
        <s v="GNSASA00601P21"/>
        <s v="RDPOPO00438P04"/>
        <s v="NECOCE00346R20"/>
        <s v="NESBSB00140P20"/>
        <s v="GNSAPE00583P21"/>
        <s v="NESBSB00131P21"/>
        <s v="RDPOPO00451P94"/>
        <s v="RDPOPO00406R16"/>
        <s v="GNSACR00650R20"/>
        <s v="NEPIIT00243R20"/>
        <s v="RDBOBA00456P20"/>
        <s v="GNSASA00652P21"/>
        <s v="NESBSB00140P21"/>
        <s v="NECOCE00345R12"/>
        <s v="GNSACR00602P21"/>
        <s v="NESBSB00133R20"/>
        <s v="RDBOBA00494P21"/>
        <s v="GNSACR00639R20"/>
        <s v="NESBSB00133P21"/>
        <s v="GNVIVI00538R20"/>
        <s v="GNSACR00650P21"/>
        <s v="GNVIVI00570R20"/>
        <s v="NECOCE00329R20"/>
        <s v="NECOCA00328R20"/>
        <s v="NECOCE00346P21"/>
        <s v="GNSACR00615P21"/>
        <s v="GNVIVI00505R20"/>
        <s v="GNSAPE00611P20"/>
        <s v="GNVIVI00513P21"/>
        <s v="GNVIVI00513R20"/>
        <s v="RDPOPO00438P20"/>
        <s v="NEPIIT09103P20"/>
        <s v="GNVIVI00501R20"/>
        <s v="GNVIVI00542R20"/>
        <s v="GNVIVI00501P21"/>
        <s v="NEPIIT09103P21"/>
        <s v="RDIPPD00475P21"/>
        <s v="GNSACR00615P20"/>
        <s v="GNSASA00652R21"/>
        <s v="GNVIVI00538P20"/>
        <s v="GNVIVI00542R21"/>
        <s v="RDIPMA00484P21"/>
        <s v="GNVIVI00542P21"/>
        <s v="NEPIPC00246P21"/>
        <s v="RDBOBA00456P21"/>
        <s v="GNSAPE00611P21"/>
        <s v="RDBOBA00456R21"/>
        <s v="RDBOBA00495P21"/>
        <s v="RDBOBA00445P21"/>
        <s v="RDIPMA00485P21"/>
        <s v="RDIPMA00486P21"/>
        <s v="RDIPMA00484R21"/>
        <s v="NESBSB00131R21"/>
        <s v="RDIPMA00437P21"/>
        <s v="GNVIVI00541R21"/>
        <s v="NECOCE00345R20"/>
        <s v="RDIPPD00475R21"/>
        <s v="NECOCE00322P21"/>
        <s v="GNVIVI00512R21"/>
        <s v="NECOCE00350R21"/>
        <s v="NESBSB00178R21"/>
        <s v="NESBSB00178P21"/>
        <s v="NESBSB00188R21"/>
        <s v="RDBOBA00494R21"/>
        <s v="GNVIVI00512P21"/>
        <s v="GNVIVI00541P21"/>
        <s v="RDBOBA00467R21"/>
        <s v="NECOCE00360R21"/>
        <s v="GNVIVI00573R21"/>
        <s v="NECOCE00345P21"/>
        <s v="NECOCE00350P21"/>
        <s v="NECOCE00345R21"/>
        <s v="GNSASA00651R21"/>
        <s v="NEPIIT00219P21"/>
        <s v="NEPIIT00219R21"/>
        <s v="NECOCE00360P21"/>
        <s v="NECOCA00310R21"/>
        <s v="GNVIVI00552R21"/>
        <s v="NESBSB00185R21"/>
        <s v="NESBSB00185P21"/>
        <s v="NESBSB00157P21"/>
        <s v="GNVIVI00525R21"/>
        <s v="GNSASA00651P21"/>
        <s v="GNVIVI00573P21"/>
        <s v="GNSASA00630R21"/>
        <s v="GNVIVI00552P21"/>
        <s v="NECOCA00310P21"/>
        <s v="NECOCA00372R21"/>
        <s v="RDBOBA00463P21"/>
        <s v="RDBOBA00498P21"/>
        <s v="RDBOBA00498R21"/>
        <s v="GNVIVI00571R21"/>
        <s v="NEPIAL00202P21"/>
        <s v="GNSASA00620P21"/>
        <s v="RDBOBA00464P21"/>
        <s v="NEPIPC00212R21"/>
        <s v="NESBSB00188P21"/>
        <s v="NESBSB00184R21"/>
        <s v="RDBOBA00429R02"/>
        <s v="GNVIVI00557R21"/>
        <s v="GNVIVI00557P21"/>
        <s v="NECOCE00329R21"/>
        <s v="GNSACR00615R21"/>
        <s v="NECOCA00372P21"/>
        <s v="RDBOBA00452R21"/>
        <s v="RDBOBA00429P90"/>
        <s v="RDBOBA00430R21"/>
        <s v="RDBOBA00417R21"/>
        <s v="GNVIVI00548R21"/>
        <s v="NESBSB00184P21"/>
        <s v="NECOCE00338P21"/>
        <s v="RDBOBA00470R21"/>
        <s v="GNVIVI00548P21"/>
        <s v="NEPIAL00251P21"/>
        <s v="RDIPMA00493R21"/>
        <s v="RDBOBA00429R21"/>
        <s v="GNSAPE00647R21"/>
        <s v="NECOCE00304R21"/>
        <s v="NECOCE00347R21"/>
        <s v="RDPOPO00454R21"/>
        <s v="RDBOBA00410R21"/>
        <s v="NEPIAL00208R21"/>
        <s v="GNVIVI00525P21"/>
        <s v="NEPIAL00208P21"/>
        <s v="RDBOBA00410P21"/>
        <s v="NECOCE00347P21"/>
        <s v="RDBOBA00418R89"/>
        <s v="RDBOBA00418R88"/>
        <s v="RDBOBA00418R85"/>
        <s v="RDBOBA00418R87"/>
        <s v="RDBOBA00418P86"/>
        <s v="NECOCA09370P15"/>
        <s v="NECOCA09370R00"/>
        <s v="RDBOBA09431R21"/>
        <s v="RDBOBA00421E00"/>
        <s v="NECOCA00351P15"/>
        <s v="NECOCA00351P06"/>
        <s v="NECOCA00351R11"/>
        <s v="RDIPPD00477R15"/>
        <s v="NECOCE00335R07"/>
        <s v="NECOCA09370P01"/>
        <s v="NECOCA09370E00"/>
        <s v="NECOCE00331P16"/>
        <s v="NECOCE00340P15"/>
        <s v="RDPOPO00406P94"/>
        <s v="NESBSB00128E00"/>
        <s v="NECOCE00366R16"/>
        <s v="NECOCE00366P17"/>
        <s v="GNSAPE00663P08"/>
        <s v="GNSAPE00663P09"/>
        <s v="NEPIIT09123R10"/>
        <s v="NECOCE00335P05"/>
        <s v="NECOCE00335R09"/>
        <s v="NESBSB00189P08"/>
        <s v="NESBSB00189P10"/>
      </sharedItems>
    </cacheField>
    <cacheField name="Talhão" numFmtId="0">
      <sharedItems/>
    </cacheField>
    <cacheField name="Dcr. Talhão" numFmtId="0">
      <sharedItems/>
    </cacheField>
    <cacheField name="Área efetiva (ha)" numFmtId="0">
      <sharedItems containsSemiMixedTypes="0" containsString="0" containsNumber="1" minValue="0.02" maxValue="96.63"/>
    </cacheField>
    <cacheField name="Área em Pé 31.12" numFmtId="0">
      <sharedItems containsSemiMixedTypes="0" containsString="0" containsNumber="1" minValue="0.02" maxValue="96.63"/>
    </cacheField>
    <cacheField name="Área Espera 31.12" numFmtId="0">
      <sharedItems containsString="0" containsBlank="1" containsNumber="1" minValue="0.19256357209157768" maxValue="44.905639216803785"/>
    </cacheField>
    <cacheField name="Área Pesquisa" numFmtId="0">
      <sharedItems containsString="0" containsBlank="1" containsNumber="1" minValue="0.28999999999999998" maxValue="15.39"/>
    </cacheField>
    <cacheField name="Área Pinus" numFmtId="0">
      <sharedItems containsString="0" containsBlank="1" containsNumber="1" minValue="1.18" maxValue="30.58"/>
    </cacheField>
    <cacheField name="Área efetiva?" numFmtId="0">
      <sharedItems/>
    </cacheField>
    <cacheField name="Dcr. Feição Ajustada" numFmtId="0">
      <sharedItems/>
    </cacheField>
    <cacheField name="Data de Plantio" numFmtId="0">
      <sharedItems containsSemiMixedTypes="0" containsString="0" containsNumber="1" containsInteger="1" minValue="26268" maxValue="44561"/>
    </cacheField>
    <cacheField name="Espaçamento" numFmtId="0">
      <sharedItems/>
    </cacheField>
    <cacheField name="Descrição Material Genético" numFmtId="0">
      <sharedItems/>
    </cacheField>
    <cacheField name="MatGen Tipo" numFmtId="0">
      <sharedItems/>
    </cacheField>
    <cacheField name="Regime" numFmtId="0">
      <sharedItems count="2">
        <s v="Alto Fuste"/>
        <s v="Talhadia"/>
      </sharedItems>
    </cacheField>
    <cacheField name="Talhão de pesquisa?" numFmtId="0">
      <sharedItems/>
    </cacheField>
    <cacheField name="Classe de Solo" numFmtId="0">
      <sharedItems/>
    </cacheField>
    <cacheField name="Descrição Unid. Manejo" numFmtId="0">
      <sharedItems/>
    </cacheField>
    <cacheField name="Rotacao" numFmtId="0">
      <sharedItems containsSemiMixedTypes="0" containsString="0" containsNumber="1" containsInteger="1" minValue="1" maxValue="2"/>
    </cacheField>
    <cacheField name="IdadeHojeClasse" numFmtId="0">
      <sharedItems containsSemiMixedTypes="0" containsString="0" containsNumber="1" containsInteger="1" minValue="2" maxValue="52"/>
    </cacheField>
    <cacheField name="IdadeAnos" numFmtId="0">
      <sharedItems containsSemiMixedTypes="0" containsString="0" containsNumber="1" minValue="1.67" maxValue="50.08"/>
    </cacheField>
    <cacheField name="IdadeHoje" numFmtId="0">
      <sharedItems containsSemiMixedTypes="0" containsString="0" containsNumber="1" minValue="1.9" maxValue="51.9"/>
    </cacheField>
    <cacheField name="IdadeMeses" numFmtId="0">
      <sharedItems containsSemiMixedTypes="0" containsString="0" containsNumber="1" containsInteger="1" minValue="20" maxValue="601"/>
    </cacheField>
    <cacheField name="IdadeClasse" numFmtId="0">
      <sharedItems containsSemiMixedTypes="0" containsString="0" containsNumber="1" containsInteger="1" minValue="2" maxValue="50"/>
    </cacheField>
    <cacheField name="HD" numFmtId="0">
      <sharedItems containsBlank="1" containsMixedTypes="1" containsNumber="1" minValue="0" maxValue="45.933333333333302"/>
    </cacheField>
    <cacheField name="HT" numFmtId="0">
      <sharedItems containsSemiMixedTypes="0" containsString="0" containsNumber="1" minValue="7.1417926660648998" maxValue="66.438480286592494"/>
    </cacheField>
    <cacheField name="DAP" numFmtId="0">
      <sharedItems containsSemiMixedTypes="0" containsString="0" containsNumber="1" minValue="5.5048841949672296" maxValue="60.494367823187197"/>
    </cacheField>
    <cacheField name="AB" numFmtId="0">
      <sharedItems containsSemiMixedTypes="0" containsString="0" containsNumber="1" minValue="0.21208980644980199" maxValue="72.811324671333395"/>
    </cacheField>
    <cacheField name="VTCC_ha" numFmtId="0">
      <sharedItems containsSemiMixedTypes="0" containsString="0" containsNumber="1" minValue="1.33658447581697" maxValue="1413.2990170430701"/>
    </cacheField>
    <cacheField name="Fustes_ha" numFmtId="1">
      <sharedItems containsSemiMixedTypes="0" containsString="0" containsNumber="1" minValue="33.338410934796897" maxValue="1860.2455167917501"/>
    </cacheField>
    <cacheField name="Medicao" numFmtId="14">
      <sharedItems containsSemiMixedTypes="0" containsNonDate="0" containsDate="1" containsString="0" minDate="2014-12-23T00:00:00" maxDate="2023-10-20T00:00:00"/>
    </cacheField>
    <cacheField name="TipoInventario" numFmtId="0">
      <sharedItems/>
    </cacheField>
    <cacheField name="AnoMedicao" numFmtId="0">
      <sharedItems containsSemiMixedTypes="0" containsString="0" containsNumber="1" containsInteger="1" minValue="2014" maxValue="2023"/>
    </cacheField>
    <cacheField name="AnoRotacao" numFmtId="0">
      <sharedItems containsSemiMixedTypes="0" containsString="0" containsNumber="1" containsInteger="1" minValue="1971" maxValue="2021"/>
    </cacheField>
    <cacheField name="_VolumeEstimado" numFmtId="0">
      <sharedItems containsSemiMixedTypes="0" containsString="0" containsNumber="1" minValue="31.445985280266001" maxValue="539.97459211871001"/>
    </cacheField>
    <cacheField name="_VolumeEstObs" numFmtId="0">
      <sharedItems containsSemiMixedTypes="0" containsString="0" containsNumber="1" minValue="0.220926029631098" maxValue="201.12768832626099"/>
    </cacheField>
    <cacheField name="Vol24" numFmtId="0">
      <sharedItems containsSemiMixedTypes="0" containsString="0" containsNumber="1" minValue="1.34" maxValue="1420.89"/>
    </cacheField>
    <cacheField name="Fustespond" numFmtId="0">
      <sharedItems containsSemiMixedTypes="0" containsString="0" containsNumber="1" minValue="20.448014004812801" maxValue="130852.5460033756"/>
    </cacheField>
    <cacheField name="VTCCpond" numFmtId="0">
      <sharedItems containsSemiMixedTypes="0" containsString="0" containsNumber="1" minValue="1.8090000000000002" maxValue="34957.1082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52">
  <r>
    <s v="Guanhães"/>
    <s v="Sabinópolis"/>
    <x v="0"/>
    <x v="0"/>
    <x v="0"/>
    <s v="Vargem do Machado"/>
    <s v="PPRO"/>
    <x v="0"/>
    <s v="GNSACR00677P11-001"/>
    <s v="001"/>
    <n v="2.77"/>
    <n v="2.77"/>
    <m/>
    <m/>
    <m/>
    <s v="X"/>
    <s v="Em Crescimento"/>
    <n v="40855"/>
    <s v="3,00 x 3,00"/>
    <s v="CNB005"/>
    <s v="Clone"/>
    <x v="0"/>
    <s v=""/>
    <s v="Sem mapeamento"/>
    <s v="UM 10"/>
    <n v="1"/>
    <n v="12"/>
    <n v="10.25"/>
    <n v="12"/>
    <n v="123"/>
    <n v="10"/>
    <s v=""/>
    <n v="30.944162961988798"/>
    <n v="20.060093053955001"/>
    <n v="30.915834643103899"/>
    <n v="450.57793787761398"/>
    <n v="978.19448007790004"/>
    <d v="2022-02-14T00:00:00"/>
    <s v="IPC"/>
    <n v="2022"/>
    <n v="2011"/>
    <n v="319.77951845764898"/>
    <n v="0.70970966746380604"/>
    <n v="455.97"/>
    <n v="2709.598709815783"/>
    <n v="1263.0369000000001"/>
  </r>
  <r>
    <s v="Guanhães"/>
    <s v="Sabinópolis"/>
    <x v="0"/>
    <x v="0"/>
    <x v="0"/>
    <s v="Vargem do Machado"/>
    <s v="PPRO"/>
    <x v="0"/>
    <s v="GNSACR00677P11-002"/>
    <s v="002"/>
    <n v="16.16"/>
    <n v="16.16"/>
    <m/>
    <m/>
    <m/>
    <s v="X"/>
    <s v="Em Crescimento"/>
    <n v="40862"/>
    <s v="3,00 x 3,00"/>
    <s v="CNB005"/>
    <s v="Clone"/>
    <x v="0"/>
    <s v=""/>
    <s v="Sem mapeamento"/>
    <s v="UM 10"/>
    <n v="1"/>
    <n v="12"/>
    <n v="10.5"/>
    <n v="12"/>
    <n v="126"/>
    <n v="10"/>
    <s v=""/>
    <n v="35.849717575263199"/>
    <n v="20.5560594216734"/>
    <n v="21.685116682103299"/>
    <n v="367.87406460668802"/>
    <n v="653.41959334351498"/>
    <d v="2022-05-12T00:00:00"/>
    <s v="IFC"/>
    <n v="2022"/>
    <n v="2011"/>
    <n v="320.52420975613302"/>
    <n v="0.871287868849415"/>
    <n v="371.42"/>
    <n v="10559.260628431202"/>
    <n v="6002.1472000000003"/>
  </r>
  <r>
    <s v="Guanhães"/>
    <s v="Sabinópolis"/>
    <x v="0"/>
    <x v="0"/>
    <x v="0"/>
    <s v="Vargem do Machado"/>
    <s v="PPRO"/>
    <x v="0"/>
    <s v="GNSACR00677P11-003"/>
    <s v="003"/>
    <n v="26.75"/>
    <n v="26.75"/>
    <m/>
    <m/>
    <m/>
    <s v="X"/>
    <s v="Em Crescimento"/>
    <n v="40860"/>
    <s v="3,00 x 3,00"/>
    <s v="CNB018"/>
    <s v="Clone"/>
    <x v="0"/>
    <s v=""/>
    <s v="Sem mapeamento"/>
    <s v="UM 10"/>
    <n v="1"/>
    <n v="12"/>
    <n v="10.5"/>
    <n v="12"/>
    <n v="126"/>
    <n v="10"/>
    <s v=""/>
    <n v="34.976438053154403"/>
    <n v="21.460238073745099"/>
    <n v="37.964538199076998"/>
    <n v="609.640428135874"/>
    <n v="1049.5887543327999"/>
    <d v="2022-05-11T00:00:00"/>
    <s v="IFC"/>
    <n v="2022"/>
    <n v="2011"/>
    <n v="320.52420975613302"/>
    <n v="0.52575943943910497"/>
    <n v="615.51"/>
    <n v="28076.499178402399"/>
    <n v="16464.892499999998"/>
  </r>
  <r>
    <s v="Guanhães"/>
    <s v="Sabinópolis"/>
    <x v="0"/>
    <x v="0"/>
    <x v="0"/>
    <s v="Vargem do Machado"/>
    <s v="PPRO"/>
    <x v="0"/>
    <s v="GNSACR00677P11-004"/>
    <s v="004"/>
    <n v="14.8"/>
    <n v="14.8"/>
    <m/>
    <m/>
    <m/>
    <s v="X"/>
    <s v="Em Crescimento"/>
    <n v="40856"/>
    <s v="3,00 x 3,00"/>
    <s v="CNB007"/>
    <s v="Clone"/>
    <x v="0"/>
    <s v=""/>
    <s v="Sem mapeamento"/>
    <s v="UM 10"/>
    <n v="1"/>
    <n v="12"/>
    <n v="10.5"/>
    <n v="12"/>
    <n v="126"/>
    <n v="10"/>
    <s v=""/>
    <n v="37.521055755174103"/>
    <n v="21.385114062082401"/>
    <n v="35.0111967251759"/>
    <n v="621.44541440324303"/>
    <n v="974.75154517788997"/>
    <d v="2022-05-11T00:00:00"/>
    <s v="IFC"/>
    <n v="2022"/>
    <n v="2011"/>
    <n v="320.52420975613302"/>
    <n v="0.51577210536491602"/>
    <n v="627.42999999999995"/>
    <n v="14426.322868632773"/>
    <n v="9285.9639999999999"/>
  </r>
  <r>
    <s v="Guanhães"/>
    <s v="Sabinópolis"/>
    <x v="1"/>
    <x v="1"/>
    <x v="1"/>
    <s v="Grota do Mono"/>
    <s v="PPRO"/>
    <x v="1"/>
    <s v="GNSASA00628P89-212"/>
    <s v="212"/>
    <n v="0.93"/>
    <n v="0.93"/>
    <m/>
    <n v="0.93"/>
    <m/>
    <s v="X"/>
    <s v="Em Crescimento"/>
    <n v="32843"/>
    <s v="3,00 x 2,00"/>
    <s v="E-RESIN"/>
    <s v="Semente"/>
    <x v="0"/>
    <s v="X"/>
    <s v="LVw1+CXbd10"/>
    <s v="UM 11"/>
    <n v="1"/>
    <n v="34"/>
    <n v="32.75"/>
    <n v="33.9"/>
    <n v="393"/>
    <n v="33"/>
    <s v=""/>
    <n v="30.9315467586298"/>
    <n v="24.5452388458536"/>
    <n v="50.675319506194697"/>
    <n v="642.05798166124202"/>
    <n v="1070.95713643158"/>
    <d v="2022-09-06T00:00:00"/>
    <s v="IPC"/>
    <n v="2022"/>
    <n v="1989"/>
    <n v="333.90925501642698"/>
    <n v="0.52006090501745705"/>
    <n v="642.05999999999995"/>
    <n v="995.99013688136949"/>
    <n v="597.11580000000004"/>
  </r>
  <r>
    <s v="Guanhães"/>
    <s v="Sabinópolis"/>
    <x v="1"/>
    <x v="1"/>
    <x v="1"/>
    <s v="Grota do Mono"/>
    <s v="PPRO"/>
    <x v="1"/>
    <s v="GNSASA00628P89-213"/>
    <s v="213"/>
    <n v="1.18"/>
    <n v="1.18"/>
    <m/>
    <n v="1.18"/>
    <m/>
    <s v="X"/>
    <s v="Em Crescimento"/>
    <n v="32843"/>
    <s v="3,00 x 2,00"/>
    <s v="E-PELLI"/>
    <s v="Semente"/>
    <x v="0"/>
    <s v="X"/>
    <s v="LVw1+CXbd10"/>
    <s v="UM 11"/>
    <n v="1"/>
    <n v="34"/>
    <n v="32.75"/>
    <n v="33.9"/>
    <n v="393"/>
    <n v="33"/>
    <s v=""/>
    <n v="21.618709195265598"/>
    <n v="16.360586416103398"/>
    <n v="23.756347448321801"/>
    <n v="234.31333849744499"/>
    <n v="1130.0354159865501"/>
    <d v="2022-09-06T00:00:00"/>
    <s v="IPC"/>
    <n v="2022"/>
    <n v="1989"/>
    <n v="333.90925501642698"/>
    <n v="1.42505440431881"/>
    <n v="234.31"/>
    <n v="1333.441790864129"/>
    <n v="276.48579999999998"/>
  </r>
  <r>
    <s v="Guanhães"/>
    <s v="Sabinópolis"/>
    <x v="1"/>
    <x v="1"/>
    <x v="2"/>
    <s v="São João Evangelista I"/>
    <s v="PPRO"/>
    <x v="2"/>
    <s v="GNSASA00651P99-135"/>
    <s v="135"/>
    <n v="4.4400000000000004"/>
    <n v="4.4400000000000004"/>
    <m/>
    <n v="4.4400000000000004"/>
    <m/>
    <s v="X"/>
    <s v="Em Crescimento"/>
    <n v="36519"/>
    <s v="9,00 x 9,00"/>
    <s v="PESQUISA"/>
    <s v="Clone"/>
    <x v="0"/>
    <s v="X"/>
    <s v="LVd1"/>
    <s v="UM 10"/>
    <n v="1"/>
    <n v="24"/>
    <n v="20.83"/>
    <n v="23.9"/>
    <n v="250"/>
    <n v="21"/>
    <s v=""/>
    <n v="35.481091954023"/>
    <n v="24.8488505747126"/>
    <n v="48.649733908931701"/>
    <n v="621.12974851234196"/>
    <n v="962.74895866367297"/>
    <d v="2020-10-14T00:00:00"/>
    <s v="IPC"/>
    <n v="2020"/>
    <n v="1999"/>
    <n v="333.89156776511999"/>
    <n v="0.53755526693870104"/>
    <n v="621.16"/>
    <n v="4274.6053764667085"/>
    <n v="2757.9504000000002"/>
  </r>
  <r>
    <s v="Guanhães"/>
    <s v="Virginópolis"/>
    <x v="2"/>
    <x v="2"/>
    <x v="3"/>
    <s v="Carona"/>
    <s v="PPRO"/>
    <x v="3"/>
    <s v="GNVIVI00518P10-002"/>
    <s v="002"/>
    <n v="15.47"/>
    <n v="15.47"/>
    <m/>
    <m/>
    <m/>
    <s v="X"/>
    <s v="Em Crescimento"/>
    <n v="40342"/>
    <s v="3,00 x 3,00"/>
    <s v="CNB011"/>
    <s v="Clone"/>
    <x v="0"/>
    <s v=""/>
    <s v="LVd1"/>
    <s v="UM 10"/>
    <n v="1"/>
    <n v="13"/>
    <n v="11.92"/>
    <n v="13.4"/>
    <n v="143"/>
    <n v="12"/>
    <s v=""/>
    <n v="30.406234652092099"/>
    <n v="22.774680831057101"/>
    <n v="31.118720601958"/>
    <n v="413.02204433443097"/>
    <n v="763.88371778565602"/>
    <d v="2022-05-31T00:00:00"/>
    <s v="IFC"/>
    <n v="2022"/>
    <n v="2010"/>
    <n v="366.81886638714201"/>
    <n v="0.888133869411876"/>
    <n v="418"/>
    <n v="11817.2811141441"/>
    <n v="6466.46"/>
  </r>
  <r>
    <s v="Guanhães"/>
    <s v="Virginópolis"/>
    <x v="2"/>
    <x v="2"/>
    <x v="3"/>
    <s v="Carona"/>
    <s v="PPRO"/>
    <x v="3"/>
    <s v="GNVIVI00518P10-003"/>
    <s v="003"/>
    <n v="48.88"/>
    <n v="48.88"/>
    <m/>
    <m/>
    <m/>
    <s v="X"/>
    <s v="Em Crescimento"/>
    <n v="40378"/>
    <s v="3,00 x 3,00"/>
    <s v="CNB005"/>
    <s v="Clone"/>
    <x v="0"/>
    <s v=""/>
    <s v="LVAw1"/>
    <s v="UM 11"/>
    <n v="1"/>
    <n v="13"/>
    <n v="11.83"/>
    <n v="13.3"/>
    <n v="142"/>
    <n v="12"/>
    <s v=""/>
    <n v="33.950387246123697"/>
    <n v="26.989215396578899"/>
    <n v="18.6579375510197"/>
    <n v="271.20693621530899"/>
    <n v="363.13535485966901"/>
    <d v="2022-05-31T00:00:00"/>
    <s v="IFC"/>
    <n v="2022"/>
    <n v="2010"/>
    <n v="366.54389204949598"/>
    <n v="1.35152845706903"/>
    <n v="274.60000000000002"/>
    <n v="17750.05614554062"/>
    <n v="13422.448000000002"/>
  </r>
  <r>
    <s v="Guanhães"/>
    <s v="Virginópolis"/>
    <x v="2"/>
    <x v="2"/>
    <x v="3"/>
    <s v="Carona"/>
    <s v="PPRO"/>
    <x v="3"/>
    <s v="GNVIVI00518P10-004"/>
    <s v="004"/>
    <n v="12.12"/>
    <n v="12.12"/>
    <m/>
    <m/>
    <m/>
    <s v="X"/>
    <s v="Em Crescimento"/>
    <n v="40324"/>
    <s v="3,00 x 3,00"/>
    <s v="CNB006"/>
    <s v="Clone"/>
    <x v="0"/>
    <s v=""/>
    <s v="LVAd1"/>
    <s v="UM 10"/>
    <n v="1"/>
    <n v="14"/>
    <n v="8.92"/>
    <n v="13.5"/>
    <n v="107"/>
    <n v="9"/>
    <n v="32.596666666659999"/>
    <n v="30.133387608806899"/>
    <n v="18.877778261823899"/>
    <n v="30.457141278815602"/>
    <n v="388.15752036126401"/>
    <n v="1092.0710593679901"/>
    <d v="2019-04-06T00:00:00"/>
    <s v="IPC"/>
    <n v="2019"/>
    <n v="2010"/>
    <n v="346.938687026791"/>
    <n v="0.89380900492122295"/>
    <n v="415.46"/>
    <n v="13235.901239540039"/>
    <n v="5035.3751999999995"/>
  </r>
  <r>
    <s v="Guanhães"/>
    <s v="Virginópolis"/>
    <x v="2"/>
    <x v="2"/>
    <x v="3"/>
    <s v="Carona"/>
    <s v="PPRO"/>
    <x v="3"/>
    <s v="GNVIVI00518P10-005"/>
    <s v="005"/>
    <n v="41.61"/>
    <n v="41.61"/>
    <m/>
    <m/>
    <m/>
    <s v="X"/>
    <s v="Em Crescimento"/>
    <n v="40324"/>
    <s v="3,00 x 3,00"/>
    <s v="CNB010"/>
    <s v="Clone"/>
    <x v="0"/>
    <s v=""/>
    <s v="LVd1"/>
    <s v="UM 10"/>
    <n v="1"/>
    <n v="14"/>
    <n v="12"/>
    <n v="13.5"/>
    <n v="144"/>
    <n v="12"/>
    <s v=""/>
    <n v="29.101719055388699"/>
    <n v="21.980066521659701"/>
    <n v="18.979177929559"/>
    <n v="232.72203530500201"/>
    <n v="602.55156986063105"/>
    <d v="2022-05-31T00:00:00"/>
    <s v="IFC"/>
    <n v="2022"/>
    <n v="2010"/>
    <n v="367.08399405119701"/>
    <n v="1.5773495344783399"/>
    <n v="235.42"/>
    <n v="25072.170821900858"/>
    <n v="9795.8261999999995"/>
  </r>
  <r>
    <s v="Guanhães"/>
    <s v="Virginópolis"/>
    <x v="2"/>
    <x v="2"/>
    <x v="3"/>
    <s v="Carona"/>
    <s v="PPRO"/>
    <x v="4"/>
    <s v="GNVIVI00518R10-001"/>
    <s v="001"/>
    <n v="36.08"/>
    <n v="36.08"/>
    <m/>
    <m/>
    <m/>
    <s v="X"/>
    <s v="Em Crescimento"/>
    <n v="40224"/>
    <s v="3,00 x 3,33"/>
    <s v="211C99"/>
    <s v="Clone"/>
    <x v="1"/>
    <s v=""/>
    <s v="CXbd5+CXbd1"/>
    <s v="UM 10"/>
    <n v="2"/>
    <n v="14"/>
    <n v="12.25"/>
    <n v="13.8"/>
    <n v="147"/>
    <n v="12"/>
    <s v=""/>
    <n v="32.371830396252101"/>
    <n v="22.181369597759801"/>
    <n v="29.262312039761301"/>
    <n v="440.04238798952701"/>
    <n v="783.52223460598202"/>
    <d v="2022-05-31T00:00:00"/>
    <s v="IFC"/>
    <n v="2022"/>
    <n v="2010"/>
    <n v="318.259923673174"/>
    <n v="0.72324833325090498"/>
    <n v="444.53"/>
    <n v="28269.48222458383"/>
    <n v="16038.642399999999"/>
  </r>
  <r>
    <s v="Guanhães"/>
    <s v="Virginópolis"/>
    <x v="2"/>
    <x v="2"/>
    <x v="3"/>
    <s v="Carona"/>
    <s v="PPRO"/>
    <x v="4"/>
    <s v="GNVIVI00518R10-006"/>
    <s v="006"/>
    <n v="41.4"/>
    <n v="41.4"/>
    <m/>
    <m/>
    <m/>
    <s v="X"/>
    <s v="Em Crescimento"/>
    <n v="40224"/>
    <s v="3,00 x 3,33"/>
    <s v="074C83"/>
    <s v="Clone"/>
    <x v="1"/>
    <s v=""/>
    <s v="LVAd1"/>
    <s v="UM 10"/>
    <n v="2"/>
    <n v="14"/>
    <n v="12.25"/>
    <n v="13.8"/>
    <n v="147"/>
    <n v="12"/>
    <s v=""/>
    <n v="33.774602660574899"/>
    <n v="24.8784809071769"/>
    <n v="30.185916443892499"/>
    <n v="453.01065161265097"/>
    <n v="630.87477417217099"/>
    <d v="2022-05-30T12:00:00"/>
    <s v="IFC"/>
    <n v="2022"/>
    <n v="2010"/>
    <n v="318.259923673174"/>
    <n v="0.70254401864551197"/>
    <n v="457.64"/>
    <n v="26118.215650727878"/>
    <n v="18946.295999999998"/>
  </r>
  <r>
    <s v="Guanhães"/>
    <s v="Virginópolis"/>
    <x v="2"/>
    <x v="2"/>
    <x v="4"/>
    <s v="Seabra"/>
    <s v="PPRO"/>
    <x v="5"/>
    <s v="GNVIVI00902P11-001"/>
    <s v="001"/>
    <n v="8.77"/>
    <n v="8.77"/>
    <m/>
    <m/>
    <m/>
    <s v="X"/>
    <s v="Em Crescimento"/>
    <n v="40721"/>
    <s v="3,00 x 3,00"/>
    <s v="CNB004"/>
    <s v="Clone"/>
    <x v="0"/>
    <s v=""/>
    <s v="CXbd1"/>
    <s v="UM 12"/>
    <n v="1"/>
    <n v="12"/>
    <n v="11.75"/>
    <n v="12.4"/>
    <n v="141"/>
    <n v="12"/>
    <s v=""/>
    <n v="28.298066690101901"/>
    <n v="19.614805786971399"/>
    <n v="32.6615629875254"/>
    <n v="470.19594006135702"/>
    <n v="1080.8839235595201"/>
    <d v="2023-03-15T00:00:00"/>
    <s v="IFC"/>
    <n v="2023"/>
    <n v="2011"/>
    <n v="366.25871329691199"/>
    <n v="0.77894911906112596"/>
    <n v="474.5"/>
    <n v="9479.3520096169905"/>
    <n v="4161.3649999999998"/>
  </r>
  <r>
    <s v="Guanhães"/>
    <s v="Virginópolis"/>
    <x v="2"/>
    <x v="2"/>
    <x v="4"/>
    <s v="Seabra"/>
    <s v="PPRO"/>
    <x v="5"/>
    <s v="GNVIVI00902P11-002"/>
    <s v="002"/>
    <n v="8.81"/>
    <n v="8.81"/>
    <m/>
    <m/>
    <m/>
    <s v="X"/>
    <s v="Em Crescimento"/>
    <n v="40714"/>
    <s v="3,00 x 3,00"/>
    <s v="CNB004"/>
    <s v="Clone"/>
    <x v="0"/>
    <s v=""/>
    <s v="CXbd1"/>
    <s v="UM 12"/>
    <n v="1"/>
    <n v="12"/>
    <n v="11.75"/>
    <n v="12.4"/>
    <n v="141"/>
    <n v="12"/>
    <s v=""/>
    <n v="30.344421257266699"/>
    <n v="19.921072201241"/>
    <n v="37.301038933317599"/>
    <n v="533.416598836209"/>
    <n v="1196.75603929761"/>
    <d v="2023-03-16T00:00:00"/>
    <s v="IFC"/>
    <n v="2023"/>
    <n v="2011"/>
    <n v="366.25871329691199"/>
    <n v="0.68662788915081296"/>
    <n v="538.29999999999995"/>
    <n v="10543.420706211944"/>
    <n v="4742.4229999999998"/>
  </r>
  <r>
    <s v="Guanhães"/>
    <s v="Virginópolis"/>
    <x v="2"/>
    <x v="2"/>
    <x v="4"/>
    <s v="Seabra"/>
    <s v="PPRO"/>
    <x v="5"/>
    <s v="GNVIVI00902P11-003"/>
    <s v="003"/>
    <n v="29.49"/>
    <n v="29.49"/>
    <m/>
    <m/>
    <m/>
    <s v="X"/>
    <s v="Em Crescimento"/>
    <n v="40752"/>
    <s v="3,00 x 3,00"/>
    <s v="CNB018"/>
    <s v="Clone"/>
    <x v="0"/>
    <s v=""/>
    <s v="CXbd1"/>
    <s v="UM 12"/>
    <n v="1"/>
    <n v="12"/>
    <n v="11.67"/>
    <n v="12.3"/>
    <n v="140"/>
    <n v="12"/>
    <s v=""/>
    <n v="32.338147705094798"/>
    <n v="20.986041991347701"/>
    <n v="37.146187691937897"/>
    <n v="550.12839950195598"/>
    <n v="1074.0690647855199"/>
    <d v="2023-03-16T00:00:00"/>
    <s v="IFC"/>
    <n v="2023"/>
    <n v="2011"/>
    <n v="365.96296000497"/>
    <n v="0.66523189920077697"/>
    <n v="555.36"/>
    <n v="31674.296720524981"/>
    <n v="16377.5664"/>
  </r>
  <r>
    <s v="Guanhães"/>
    <s v="Virginópolis"/>
    <x v="2"/>
    <x v="2"/>
    <x v="4"/>
    <s v="Seabra"/>
    <s v="PPRO"/>
    <x v="5"/>
    <s v="GNVIVI00902P11-004"/>
    <s v="004"/>
    <n v="44.46"/>
    <n v="44.46"/>
    <m/>
    <m/>
    <m/>
    <s v="X"/>
    <s v="Em Crescimento"/>
    <n v="40724"/>
    <s v="3,00 x 3,00"/>
    <s v="CNB001"/>
    <s v="Clone"/>
    <x v="0"/>
    <s v=""/>
    <s v="CXbd1"/>
    <s v="UM 12"/>
    <n v="1"/>
    <n v="12"/>
    <n v="11.75"/>
    <n v="12.4"/>
    <n v="141"/>
    <n v="12"/>
    <s v=""/>
    <n v="35.097761572516902"/>
    <n v="20.730474698995401"/>
    <n v="26.653330604153599"/>
    <n v="432.40289496869099"/>
    <n v="795.65054242219298"/>
    <d v="2023-03-15T00:00:00"/>
    <s v="IFC"/>
    <n v="2023"/>
    <n v="2011"/>
    <n v="366.25871329691199"/>
    <n v="0.84703113128655605"/>
    <n v="436.36"/>
    <n v="35374.623116090697"/>
    <n v="19400.565600000002"/>
  </r>
  <r>
    <s v="Guanhães"/>
    <s v="Virginópolis"/>
    <x v="2"/>
    <x v="2"/>
    <x v="4"/>
    <s v="Seabra"/>
    <s v="PPRO"/>
    <x v="5"/>
    <s v="GNVIVI00902P11-006"/>
    <s v="006"/>
    <n v="22.28"/>
    <n v="22.28"/>
    <m/>
    <m/>
    <m/>
    <s v="X"/>
    <s v="Em Crescimento"/>
    <n v="40772"/>
    <s v="3,00 x 3,00"/>
    <s v="CNB007"/>
    <s v="Clone"/>
    <x v="0"/>
    <s v=""/>
    <s v="CXbd1"/>
    <s v="UM 12"/>
    <n v="1"/>
    <n v="12"/>
    <n v="11.58"/>
    <n v="12.2"/>
    <n v="139"/>
    <n v="12"/>
    <s v=""/>
    <n v="33.385116650481301"/>
    <n v="20.648206641255801"/>
    <n v="37.603032858190403"/>
    <n v="601.14618825294599"/>
    <n v="1122.9704208959899"/>
    <d v="2023-03-15T00:00:00"/>
    <s v="IFC"/>
    <n v="2023"/>
    <n v="2011"/>
    <n v="365.65624928545702"/>
    <n v="0.60826510494581898"/>
    <n v="607.08000000000004"/>
    <n v="25019.780977562656"/>
    <n v="13525.742400000001"/>
  </r>
  <r>
    <s v="Guanhães"/>
    <s v="Virginópolis"/>
    <x v="2"/>
    <x v="2"/>
    <x v="4"/>
    <s v="Seabra"/>
    <s v="PPRO"/>
    <x v="5"/>
    <s v="GNVIVI00902P11-008"/>
    <s v="008"/>
    <n v="21.48"/>
    <n v="21.48"/>
    <m/>
    <m/>
    <m/>
    <s v="X"/>
    <s v="Em Crescimento"/>
    <n v="40783"/>
    <s v="3,00 x 3,00"/>
    <s v="CNB005"/>
    <s v="Clone"/>
    <x v="0"/>
    <s v=""/>
    <s v="CXbd1"/>
    <s v="UM 12"/>
    <n v="1"/>
    <n v="12"/>
    <n v="11.58"/>
    <n v="12.2"/>
    <n v="139"/>
    <n v="12"/>
    <s v=""/>
    <n v="36.048113502420001"/>
    <n v="19.892602268179999"/>
    <n v="35.099961519893498"/>
    <n v="581.202173034167"/>
    <n v="1129.3630121372"/>
    <d v="2023-03-15T00:00:00"/>
    <s v="IFC"/>
    <n v="2023"/>
    <n v="2011"/>
    <n v="365.65624928545702"/>
    <n v="0.62913778759041405"/>
    <n v="586.94000000000005"/>
    <n v="24258.717500707058"/>
    <n v="12607.471200000002"/>
  </r>
  <r>
    <s v="Nova Era"/>
    <s v="Cocais"/>
    <x v="3"/>
    <x v="3"/>
    <x v="5"/>
    <s v="Caladão"/>
    <s v="PPRO"/>
    <x v="6"/>
    <s v="NECOCA00316P90-008"/>
    <s v="008"/>
    <n v="3.89"/>
    <n v="3.89"/>
    <m/>
    <m/>
    <m/>
    <s v="X"/>
    <s v="Em Crescimento"/>
    <n v="33208"/>
    <s v="3,00 x 2,00"/>
    <s v="SEM0001"/>
    <s v="Semente"/>
    <x v="0"/>
    <s v=""/>
    <s v="CXbd7"/>
    <s v="UM 08"/>
    <n v="1"/>
    <n v="33"/>
    <n v="30.58"/>
    <n v="32.9"/>
    <n v="367"/>
    <n v="31"/>
    <s v=""/>
    <n v="32.362243487506603"/>
    <n v="20.8665231259968"/>
    <n v="29.528153954625001"/>
    <n v="483.78147554001401"/>
    <n v="726.20357180078099"/>
    <d v="2021-07-15T00:00:00"/>
    <s v="IPC"/>
    <n v="2021"/>
    <n v="1990"/>
    <n v="492.28935934903598"/>
    <n v="1.0175862124516499"/>
    <n v="486.38"/>
    <n v="2824.931894305038"/>
    <n v="1892.0182"/>
  </r>
  <r>
    <s v="Nova Era"/>
    <s v="Cocais"/>
    <x v="3"/>
    <x v="3"/>
    <x v="5"/>
    <s v="Caladão"/>
    <s v="PPRO"/>
    <x v="6"/>
    <s v="NECOCA00316P90-009"/>
    <s v="009"/>
    <n v="16"/>
    <n v="16"/>
    <m/>
    <m/>
    <m/>
    <s v="X"/>
    <s v="Em Crescimento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36.021654926635598"/>
    <n v="33.914657598153603"/>
    <n v="11.267344665493001"/>
    <n v="176.852645413153"/>
    <n v="124.725951139043"/>
    <d v="2022-04-19T00:00:00"/>
    <s v="IFC"/>
    <n v="2022"/>
    <n v="1990"/>
    <n v="493.01550323182897"/>
    <n v="2.7877191323888599"/>
    <n v="177.54"/>
    <n v="1995.6152182246881"/>
    <n v="2840.64"/>
  </r>
  <r>
    <s v="Nova Era"/>
    <s v="Cocais"/>
    <x v="3"/>
    <x v="3"/>
    <x v="5"/>
    <s v="Caladão"/>
    <s v="PPRO"/>
    <x v="6"/>
    <s v="NECOCA00316P90-010"/>
    <s v="010"/>
    <n v="23.02"/>
    <n v="23.02"/>
    <m/>
    <m/>
    <m/>
    <s v="X"/>
    <s v="Colheita Faixa de Estrada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33.441363300391899"/>
    <n v="30.1118124662067"/>
    <n v="12.998555882575999"/>
    <n v="185.32300297637801"/>
    <n v="182.528813259694"/>
    <d v="2022-04-19T00:00:00"/>
    <s v="IFC"/>
    <n v="2022"/>
    <n v="1990"/>
    <n v="493.01550323182897"/>
    <n v="2.6603038765493698"/>
    <n v="186.04"/>
    <n v="4201.8132812381555"/>
    <n v="4282.6408000000001"/>
  </r>
  <r>
    <s v="Nova Era"/>
    <s v="Cocais"/>
    <x v="3"/>
    <x v="3"/>
    <x v="5"/>
    <s v="Caladão"/>
    <s v="PPRO"/>
    <x v="6"/>
    <s v="NECOCA00316P90-011"/>
    <s v="011"/>
    <n v="28.06"/>
    <n v="28.06"/>
    <m/>
    <m/>
    <m/>
    <s v="X"/>
    <s v="Colheita Faixa de Estrada"/>
    <n v="33208"/>
    <s v="3,00 x 2,00"/>
    <s v="SEM0001"/>
    <s v="Semente"/>
    <x v="0"/>
    <s v=""/>
    <s v="LVw6+CXbd10"/>
    <s v="UM 06"/>
    <n v="1"/>
    <n v="33"/>
    <n v="31.33"/>
    <n v="32.9"/>
    <n v="376"/>
    <n v="31"/>
    <s v=""/>
    <n v="41.773039969411599"/>
    <n v="34.4329653014779"/>
    <n v="23.691209803499099"/>
    <n v="436.64488186036698"/>
    <n v="254.91895576220901"/>
    <d v="2022-04-19T00:00:00"/>
    <s v="IFC"/>
    <n v="2022"/>
    <n v="1990"/>
    <n v="493.01550323182897"/>
    <n v="1.1290994666679499"/>
    <n v="438.35"/>
    <n v="7153.0258986875842"/>
    <n v="12300.101000000001"/>
  </r>
  <r>
    <s v="Nova Era"/>
    <s v="Cocais"/>
    <x v="3"/>
    <x v="3"/>
    <x v="5"/>
    <s v="Caladão"/>
    <s v="PPRO"/>
    <x v="6"/>
    <s v="NECOCA00316P90-015"/>
    <s v="015"/>
    <n v="20.260000000000002"/>
    <n v="20.260000000000002"/>
    <m/>
    <m/>
    <m/>
    <s v="X"/>
    <s v="Em Crescimento"/>
    <n v="33208"/>
    <s v="3,00 x 2,00"/>
    <s v="SEM0001"/>
    <s v="Semente"/>
    <x v="0"/>
    <s v=""/>
    <s v="CXbd10"/>
    <s v="UM 07"/>
    <n v="1"/>
    <n v="33"/>
    <n v="26.42"/>
    <n v="32.9"/>
    <n v="317"/>
    <n v="26"/>
    <s v=""/>
    <n v="40.466666666666697"/>
    <n v="25.663888888888899"/>
    <n v="45.120046642122801"/>
    <n v="865.65468937717606"/>
    <n v="784.26881736536097"/>
    <d v="2017-05-17T00:00:00"/>
    <s v="IFC"/>
    <n v="2017"/>
    <n v="1990"/>
    <n v="487.53106518360602"/>
    <n v="0.56319346636287004"/>
    <n v="878.8"/>
    <n v="15889.286239822215"/>
    <n v="17804.488000000001"/>
  </r>
  <r>
    <s v="Nova Era"/>
    <s v="Cocais"/>
    <x v="3"/>
    <x v="3"/>
    <x v="5"/>
    <s v="Caladão"/>
    <s v="PPRO"/>
    <x v="6"/>
    <s v="NECOCA00316P90-017"/>
    <s v="017"/>
    <n v="17.64"/>
    <n v="17.64"/>
    <m/>
    <m/>
    <m/>
    <s v="X"/>
    <s v="Colheita Faixa de Estrada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33.184483345123297"/>
    <n v="28.548911894682998"/>
    <n v="42.459125525400701"/>
    <n v="708.97125494909903"/>
    <n v="663.287851891179"/>
    <d v="2022-04-19T00:00:00"/>
    <s v="IFC"/>
    <n v="2022"/>
    <n v="1990"/>
    <n v="493.01550323182897"/>
    <n v="0.69539561694532304"/>
    <n v="711.73"/>
    <n v="11700.397707360398"/>
    <n v="12554.9172"/>
  </r>
  <r>
    <s v="Nova Era"/>
    <s v="Cocais"/>
    <x v="3"/>
    <x v="3"/>
    <x v="5"/>
    <s v="Caladão"/>
    <s v="PPRO"/>
    <x v="6"/>
    <s v="NECOCA00316P90-018"/>
    <s v="018"/>
    <n v="18.27"/>
    <n v="18.27"/>
    <m/>
    <m/>
    <m/>
    <s v="X"/>
    <s v="Colheita Faixa de Estrada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43.133333333333297"/>
    <n v="42.4346163723282"/>
    <n v="9.9204089464219098"/>
    <n v="211.32229249356701"/>
    <n v="70.145389852147503"/>
    <d v="2022-04-19T00:00:00"/>
    <s v="IFC"/>
    <n v="2022"/>
    <n v="1990"/>
    <n v="493.01550323182897"/>
    <n v="2.3330028148678998"/>
    <n v="212.15"/>
    <n v="1281.5562725987349"/>
    <n v="3875.9805000000001"/>
  </r>
  <r>
    <s v="Nova Era"/>
    <s v="Cocais"/>
    <x v="3"/>
    <x v="3"/>
    <x v="5"/>
    <s v="Caladão"/>
    <s v="PPRO"/>
    <x v="6"/>
    <s v="NECOCA00316P90-019"/>
    <s v="019"/>
    <n v="37.369999999999997"/>
    <n v="37.369999999999997"/>
    <m/>
    <m/>
    <m/>
    <s v="X"/>
    <s v="Em Crescimento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40.704919496143901"/>
    <n v="32.7946642001409"/>
    <n v="20.750785310481401"/>
    <n v="368.37127256948901"/>
    <n v="245.662167367103"/>
    <d v="2022-04-19T00:00:00"/>
    <s v="IFC"/>
    <n v="2022"/>
    <n v="1990"/>
    <n v="493.01550323182897"/>
    <n v="1.3383657737285299"/>
    <n v="369.81"/>
    <n v="9180.3951945086392"/>
    <n v="13819.7997"/>
  </r>
  <r>
    <s v="Nova Era"/>
    <s v="Cocais"/>
    <x v="3"/>
    <x v="3"/>
    <x v="5"/>
    <s v="Caladão"/>
    <s v="PPRO"/>
    <x v="6"/>
    <s v="NECOCA00316P90-020"/>
    <s v="020"/>
    <n v="20.28"/>
    <n v="20.28"/>
    <m/>
    <m/>
    <m/>
    <s v="X"/>
    <s v="Em Crescimento"/>
    <n v="33208"/>
    <s v="3,00 x 2,00"/>
    <s v="SEM0001"/>
    <s v="Semente"/>
    <x v="0"/>
    <s v=""/>
    <s v="CXbd7"/>
    <s v="UM 08"/>
    <n v="1"/>
    <n v="33"/>
    <n v="31.33"/>
    <n v="32.9"/>
    <n v="376"/>
    <n v="31"/>
    <s v=""/>
    <n v="32.309761039404101"/>
    <n v="29.603321885671299"/>
    <n v="9.1088708927411197"/>
    <n v="127.504850722485"/>
    <n v="132.340804470905"/>
    <d v="2022-04-19T00:00:00"/>
    <s v="IFC"/>
    <n v="2022"/>
    <n v="1990"/>
    <n v="493.01550323182897"/>
    <n v="3.8666411547344199"/>
    <n v="128"/>
    <n v="2683.8715146699537"/>
    <n v="2595.84"/>
  </r>
  <r>
    <s v="Nova Era"/>
    <s v="Cocais"/>
    <x v="3"/>
    <x v="3"/>
    <x v="5"/>
    <s v="Caladão"/>
    <s v="PPRO"/>
    <x v="6"/>
    <s v="NECOCA00316P90-021"/>
    <s v="021"/>
    <n v="27.51"/>
    <n v="27.51"/>
    <m/>
    <m/>
    <m/>
    <s v="X"/>
    <s v="Em Crescimento"/>
    <n v="33208"/>
    <s v="3,00 x 2,00"/>
    <s v="SEM0001"/>
    <s v="Semente"/>
    <x v="0"/>
    <s v=""/>
    <s v="CXbd7"/>
    <s v="UM 08"/>
    <n v="1"/>
    <n v="33"/>
    <n v="30.42"/>
    <n v="32.9"/>
    <n v="365"/>
    <n v="30"/>
    <s v=""/>
    <n v="44.008067388648698"/>
    <n v="44.766666666666701"/>
    <n v="23.842062353729101"/>
    <n v="461.763247407493"/>
    <n v="147.646953657513"/>
    <d v="2021-05-05T00:00:00"/>
    <s v="IFC"/>
    <n v="2021"/>
    <n v="1990"/>
    <n v="492.12328147375001"/>
    <n v="1.06574805213864"/>
    <n v="464.4"/>
    <n v="4061.7676951181829"/>
    <n v="12775.644"/>
  </r>
  <r>
    <s v="Nova Era"/>
    <s v="Cocais"/>
    <x v="3"/>
    <x v="3"/>
    <x v="6"/>
    <s v="Córrego do Vieira"/>
    <s v="PPRO"/>
    <x v="7"/>
    <s v="NECOCA00321P90-405"/>
    <s v="405"/>
    <n v="26.19"/>
    <n v="26.19"/>
    <m/>
    <m/>
    <m/>
    <s v="X"/>
    <s v="Em Crescimento"/>
    <n v="33208"/>
    <s v="3,00 x 2,00"/>
    <s v="SEM0001"/>
    <s v="Semente"/>
    <x v="0"/>
    <s v=""/>
    <s v="CXbd10"/>
    <s v="UM 07"/>
    <n v="1"/>
    <n v="33"/>
    <n v="29.67"/>
    <n v="32.9"/>
    <n v="356"/>
    <n v="30"/>
    <s v=""/>
    <n v="32.209090909090897"/>
    <n v="23.25"/>
    <n v="39.5216289017797"/>
    <n v="607.68496663542703"/>
    <n v="808.17438916112098"/>
    <d v="2020-08-11T00:00:00"/>
    <s v="IFC"/>
    <n v="2020"/>
    <n v="1990"/>
    <n v="491.35357128306998"/>
    <n v="0.80856627736498099"/>
    <n v="612.12"/>
    <n v="21166.087252129761"/>
    <n v="16031.4228"/>
  </r>
  <r>
    <s v="Nova Era"/>
    <s v="Cocais"/>
    <x v="3"/>
    <x v="3"/>
    <x v="7"/>
    <s v="Gamela"/>
    <s v="PPRO"/>
    <x v="8"/>
    <s v="NECOCA00328R00-004"/>
    <s v="004"/>
    <n v="2.89"/>
    <n v="2.89"/>
    <m/>
    <m/>
    <m/>
    <s v="X"/>
    <s v="Em Crescimento"/>
    <n v="36617"/>
    <s v="3,00 x 2,00"/>
    <s v="SEM0001"/>
    <s v="Semente"/>
    <x v="1"/>
    <s v=""/>
    <s v="CXbd1"/>
    <s v="UM 08"/>
    <n v="2"/>
    <n v="24"/>
    <n v="19.920000000000002"/>
    <n v="23.6"/>
    <n v="239"/>
    <n v="20"/>
    <s v=""/>
    <n v="24.3727272727273"/>
    <n v="17.027272727272699"/>
    <n v="11.998931978005"/>
    <n v="161.665502354019"/>
    <n v="379.60587923929302"/>
    <d v="2020-03-05T00:00:00"/>
    <s v="IPC"/>
    <n v="2020"/>
    <n v="2000"/>
    <n v="476.31886598721502"/>
    <n v="2.9463234830654299"/>
    <n v="164.38"/>
    <n v="1097.0609910015569"/>
    <n v="475.0582"/>
  </r>
  <r>
    <s v="Nova Era"/>
    <s v="Cocais"/>
    <x v="3"/>
    <x v="3"/>
    <x v="8"/>
    <s v="Ipanema"/>
    <s v="PPRO"/>
    <x v="9"/>
    <s v="NECOCA00333P83-060"/>
    <s v="060"/>
    <n v="71.260000000000005"/>
    <n v="71.260000000000005"/>
    <m/>
    <m/>
    <m/>
    <s v="X"/>
    <s v="Em Crescimento"/>
    <n v="30651"/>
    <s v="2,00 x 2,00"/>
    <s v="E-GRAND"/>
    <s v="Semente"/>
    <x v="0"/>
    <s v=""/>
    <s v="LAw2"/>
    <s v="UM 06"/>
    <n v="1"/>
    <n v="40"/>
    <n v="39.25"/>
    <n v="39.9"/>
    <n v="471"/>
    <n v="39"/>
    <s v=""/>
    <n v="36.329197177971899"/>
    <n v="32.503964883224"/>
    <n v="14.4059030645851"/>
    <n v="246.39254908180999"/>
    <n v="181.990700198296"/>
    <d v="2023-03-14T06:00:00"/>
    <s v="IFC"/>
    <n v="2023"/>
    <n v="1983"/>
    <n v="499.02868158666303"/>
    <n v="2.02533998469641"/>
    <n v="246.76"/>
    <n v="12968.657296130574"/>
    <n v="17584.117600000001"/>
  </r>
  <r>
    <s v="Nova Era"/>
    <s v="Cocais"/>
    <x v="3"/>
    <x v="3"/>
    <x v="8"/>
    <s v="Ipanema"/>
    <s v="PPRO"/>
    <x v="10"/>
    <s v="NECOCA00333P89-084"/>
    <s v="084"/>
    <n v="19.82"/>
    <n v="19.82"/>
    <m/>
    <m/>
    <m/>
    <s v="X"/>
    <s v="Em Crescimento"/>
    <n v="32813"/>
    <s v="3,00 x 2,00"/>
    <s v="SEM0001"/>
    <s v="Semente"/>
    <x v="0"/>
    <s v=""/>
    <s v="CXbd10"/>
    <s v="UM 07"/>
    <n v="1"/>
    <n v="34"/>
    <n v="33.33"/>
    <n v="34"/>
    <n v="400"/>
    <n v="33"/>
    <s v=""/>
    <n v="32.209079599468097"/>
    <n v="23.430855724876999"/>
    <n v="18.863915993957399"/>
    <n v="272.12701670412002"/>
    <n v="437.487523955749"/>
    <d v="2023-03-15T00:00:00"/>
    <s v="IFC"/>
    <n v="2023"/>
    <n v="1989"/>
    <n v="494.79665463469797"/>
    <n v="1.8182562710143699"/>
    <n v="272.68"/>
    <n v="8671.0027248029455"/>
    <n v="5404.5176000000001"/>
  </r>
  <r>
    <s v="Nova Era"/>
    <s v="Cocais"/>
    <x v="3"/>
    <x v="3"/>
    <x v="8"/>
    <s v="Ipanema"/>
    <s v="PPRO"/>
    <x v="10"/>
    <s v="NECOCA00333P89-085"/>
    <s v="085"/>
    <n v="30.52"/>
    <n v="30.52"/>
    <m/>
    <m/>
    <m/>
    <s v="X"/>
    <s v="Em Crescimento"/>
    <n v="32813"/>
    <s v="3,00 x 2,00"/>
    <s v="SEM0001"/>
    <s v="Semente"/>
    <x v="0"/>
    <s v=""/>
    <s v="LAw2+CXbd10"/>
    <s v="UM 06"/>
    <n v="1"/>
    <n v="34"/>
    <n v="33.33"/>
    <n v="34"/>
    <n v="400"/>
    <n v="33"/>
    <s v=""/>
    <n v="51"/>
    <n v="47.505227782494302"/>
    <n v="12.325158741752899"/>
    <n v="281.83292835276899"/>
    <n v="69.537621279699295"/>
    <d v="2023-03-14T00:00:00"/>
    <s v="IFC"/>
    <n v="2023"/>
    <n v="1989"/>
    <n v="494.79665463469797"/>
    <n v="1.7556381985832501"/>
    <n v="282.41000000000003"/>
    <n v="2122.2882014564225"/>
    <n v="8619.1532000000007"/>
  </r>
  <r>
    <s v="Nova Era"/>
    <s v="Cocais"/>
    <x v="3"/>
    <x v="3"/>
    <x v="8"/>
    <s v="Ipanema"/>
    <s v="PPRO"/>
    <x v="10"/>
    <s v="NECOCA00333P89-096"/>
    <s v="096"/>
    <n v="14.3"/>
    <n v="14.3"/>
    <m/>
    <m/>
    <m/>
    <s v="X"/>
    <s v="Em Crescimento"/>
    <n v="32813"/>
    <s v="3,00 x 2,00"/>
    <s v="SEM0001"/>
    <s v="Semente"/>
    <x v="0"/>
    <s v=""/>
    <s v="LAw2+CXbd10"/>
    <s v="UM 06"/>
    <n v="1"/>
    <n v="34"/>
    <n v="31.5"/>
    <n v="34"/>
    <n v="378"/>
    <n v="32"/>
    <s v=""/>
    <n v="51.4000791367679"/>
    <n v="39.6142857142857"/>
    <n v="42.104768240867699"/>
    <n v="947.79854198404303"/>
    <n v="327.34515264335499"/>
    <d v="2021-05-27T00:00:00"/>
    <s v="IFC"/>
    <n v="2021"/>
    <n v="1989"/>
    <n v="493.17231314540999"/>
    <n v="0.52033453450249501"/>
    <n v="952.86"/>
    <n v="4681.0356827999767"/>
    <n v="13625.898000000001"/>
  </r>
  <r>
    <s v="Nova Era"/>
    <s v="Cocais"/>
    <x v="3"/>
    <x v="3"/>
    <x v="8"/>
    <s v="Ipanema"/>
    <s v="PPRO"/>
    <x v="10"/>
    <s v="NECOCA00333P89-097"/>
    <s v="097"/>
    <n v="8.01"/>
    <n v="8.01"/>
    <m/>
    <m/>
    <m/>
    <s v="X"/>
    <s v="Em Crescimento"/>
    <n v="32843"/>
    <s v="3,00 x 2,00"/>
    <s v="SEM0001"/>
    <s v="Semente"/>
    <x v="0"/>
    <s v=""/>
    <s v="CXbd1"/>
    <s v="UM 08"/>
    <n v="1"/>
    <n v="34"/>
    <n v="31.42"/>
    <n v="33.9"/>
    <n v="377"/>
    <n v="31"/>
    <s v=""/>
    <n v="51.959776975401901"/>
    <n v="36.030434782608701"/>
    <n v="60.956148557679398"/>
    <n v="1413.2990170430701"/>
    <n v="557.44914940069805"/>
    <d v="2021-05-27T00:00:00"/>
    <s v="IFC"/>
    <n v="2021"/>
    <n v="1989"/>
    <n v="493.09410992593598"/>
    <n v="0.348895813256558"/>
    <n v="1420.89"/>
    <n v="4465.1676866995913"/>
    <n v="11381.3289"/>
  </r>
  <r>
    <s v="Nova Era"/>
    <s v="Cocais"/>
    <x v="3"/>
    <x v="3"/>
    <x v="8"/>
    <s v="Ipanema"/>
    <s v="PPRO"/>
    <x v="10"/>
    <s v="NECOCA00333P89-098"/>
    <s v="098"/>
    <n v="28.54"/>
    <n v="28.54"/>
    <m/>
    <m/>
    <m/>
    <s v="X"/>
    <s v="Em Crescimento"/>
    <n v="32813"/>
    <s v="3,00 x 2,00"/>
    <s v="SEM0001"/>
    <s v="Semente"/>
    <x v="0"/>
    <s v=""/>
    <s v="LAw2+CXbd10"/>
    <s v="UM 06"/>
    <n v="1"/>
    <n v="34"/>
    <n v="31.5"/>
    <n v="34"/>
    <n v="378"/>
    <n v="32"/>
    <s v=""/>
    <n v="52.728668007178896"/>
    <n v="37.335294117647102"/>
    <n v="44.376168473214598"/>
    <n v="1037.9447376647699"/>
    <n v="379.36385191311399"/>
    <d v="2021-05-27T00:00:00"/>
    <s v="IFC"/>
    <n v="2021"/>
    <n v="1989"/>
    <n v="493.17231314540999"/>
    <n v="0.47514313166130501"/>
    <n v="1043.49"/>
    <n v="10827.044333600274"/>
    <n v="29781.204600000001"/>
  </r>
  <r>
    <s v="Nova Era"/>
    <s v="Cocais"/>
    <x v="3"/>
    <x v="3"/>
    <x v="8"/>
    <s v="Ipanema"/>
    <s v="PPRO"/>
    <x v="10"/>
    <s v="NECOCA00333P89-099"/>
    <s v="099"/>
    <n v="17.739999999999998"/>
    <n v="17.739999999999998"/>
    <m/>
    <m/>
    <m/>
    <s v="X"/>
    <s v="Em Crescimento"/>
    <n v="32813"/>
    <s v="3,00 x 2,00"/>
    <s v="SEM0001"/>
    <s v="Semente"/>
    <x v="0"/>
    <s v=""/>
    <s v="LAw2+CXbd10"/>
    <s v="UM 06"/>
    <n v="1"/>
    <n v="34"/>
    <n v="33.33"/>
    <n v="34"/>
    <n v="400"/>
    <n v="33"/>
    <s v=""/>
    <n v="29.713677703270999"/>
    <n v="28.259242061753199"/>
    <n v="30.277028266447299"/>
    <n v="428.52955557899998"/>
    <n v="482.72783954609002"/>
    <d v="2023-03-15T00:00:00"/>
    <s v="IFC"/>
    <n v="2023"/>
    <n v="1989"/>
    <n v="494.79665463469797"/>
    <n v="1.1546383398600399"/>
    <n v="429.41"/>
    <n v="8563.5918735476371"/>
    <n v="7617.7334000000001"/>
  </r>
  <r>
    <s v="Nova Era"/>
    <s v="Cocais"/>
    <x v="3"/>
    <x v="3"/>
    <x v="8"/>
    <s v="Ipanema"/>
    <s v="PPRO"/>
    <x v="11"/>
    <s v="NECOCA00333R87-061"/>
    <s v="061"/>
    <n v="43.26"/>
    <n v="43.26"/>
    <m/>
    <m/>
    <m/>
    <s v="X"/>
    <s v="Em Crescimento"/>
    <n v="31943"/>
    <s v="2,00 x 2,00"/>
    <s v="E-GRAND"/>
    <s v="Semente"/>
    <x v="1"/>
    <s v=""/>
    <s v="LAw2+CXbd10"/>
    <s v="UM 06"/>
    <n v="2"/>
    <n v="36"/>
    <n v="35.75"/>
    <n v="36.4"/>
    <n v="429"/>
    <n v="36"/>
    <s v=""/>
    <n v="40.035824858269599"/>
    <n v="36.672406104478497"/>
    <n v="21.0431621968822"/>
    <n v="409.760981310673"/>
    <n v="193.234937675064"/>
    <d v="2023-03-14T00:00:00"/>
    <s v="IFC"/>
    <n v="2023"/>
    <n v="1987"/>
    <n v="496.69000329339701"/>
    <n v="1.21214567991484"/>
    <n v="410.49"/>
    <n v="8359.3434038232681"/>
    <n v="17757.797399999999"/>
  </r>
  <r>
    <s v="Nova Era"/>
    <s v="Cocais"/>
    <x v="3"/>
    <x v="3"/>
    <x v="9"/>
    <s v="São José"/>
    <s v="PPRO"/>
    <x v="12"/>
    <s v="NECOCA00356P11-090"/>
    <s v="090"/>
    <n v="5.78"/>
    <n v="5.78"/>
    <m/>
    <m/>
    <m/>
    <s v="X"/>
    <s v="Em Crescimento"/>
    <n v="40897"/>
    <s v="3,00 x 3,00"/>
    <s v="CNB001"/>
    <s v="Clone"/>
    <x v="0"/>
    <s v=""/>
    <s v="CXbd10"/>
    <s v="UM 07"/>
    <n v="1"/>
    <n v="12"/>
    <n v="7.17"/>
    <n v="11.9"/>
    <n v="86"/>
    <n v="7"/>
    <n v="27.819444444433302"/>
    <n v="24.409285714285701"/>
    <n v="15.2852327637559"/>
    <n v="20.386824873851999"/>
    <n v="223.599848708629"/>
    <n v="1105.3491515005101"/>
    <d v="2019-02-25T00:00:00"/>
    <s v="IPC"/>
    <n v="2019"/>
    <n v="2011"/>
    <n v="297.74341244898199"/>
    <n v="1.3315904020890901"/>
    <n v="245.69"/>
    <n v="6388.9180956729488"/>
    <n v="1420.0882000000001"/>
  </r>
  <r>
    <s v="Nova Era"/>
    <s v="Cocais"/>
    <x v="3"/>
    <x v="3"/>
    <x v="10"/>
    <s v="Taquaraçu II"/>
    <s v="PPRO"/>
    <x v="13"/>
    <s v="NECOCA00361P90-023"/>
    <s v="023"/>
    <n v="13.58"/>
    <n v="13.58"/>
    <m/>
    <m/>
    <m/>
    <s v="X"/>
    <s v="Em Crescimento"/>
    <n v="33208"/>
    <s v="3,00 x 2,00"/>
    <s v="SEM0001"/>
    <s v="Semente"/>
    <x v="0"/>
    <s v=""/>
    <s v="CXbd10"/>
    <s v="UM 07"/>
    <n v="1"/>
    <n v="33"/>
    <n v="24.08"/>
    <n v="32.9"/>
    <n v="289"/>
    <n v="24"/>
    <n v="41.409523809523797"/>
    <n v="29.718909033800301"/>
    <n v="20.776407276298599"/>
    <n v="42.936929935993597"/>
    <n v="672.22838443174305"/>
    <n v="1077.3608818237001"/>
    <d v="2015-01-12T00:00:00"/>
    <s v="IPC"/>
    <n v="2015"/>
    <n v="1990"/>
    <n v="484.17525211218799"/>
    <n v="0.72025410310735005"/>
    <n v="687.17"/>
    <n v="14630.560775165848"/>
    <n v="9331.7685999999994"/>
  </r>
  <r>
    <s v="Nova Era"/>
    <s v="Cocais"/>
    <x v="3"/>
    <x v="3"/>
    <x v="11"/>
    <s v="Caladão II"/>
    <s v="PPRO"/>
    <x v="14"/>
    <s v="NECOCA00376P90-004"/>
    <s v="004"/>
    <n v="9.92"/>
    <n v="9.92"/>
    <m/>
    <m/>
    <m/>
    <s v="X"/>
    <s v="Em Crescimento"/>
    <n v="33178"/>
    <s v="3,00 x 2,00"/>
    <s v="SEM0001"/>
    <s v="Semente"/>
    <x v="0"/>
    <s v=""/>
    <s v="CXbd7"/>
    <s v="UM 08"/>
    <n v="1"/>
    <n v="33"/>
    <n v="32.42"/>
    <n v="33"/>
    <n v="389"/>
    <n v="32"/>
    <s v=""/>
    <n v="18.728047926327299"/>
    <n v="16.492867770816201"/>
    <n v="14.5194473266511"/>
    <n v="134.159118300627"/>
    <n v="686.69475436498305"/>
    <d v="2023-04-18T00:00:00"/>
    <s v="IPC"/>
    <n v="2023"/>
    <n v="1990"/>
    <n v="494.00678302709701"/>
    <n v="3.68224530158371"/>
    <n v="134.43"/>
    <n v="6812.0119633006316"/>
    <n v="1333.5456000000001"/>
  </r>
  <r>
    <s v="Nova Era"/>
    <s v="Cocais"/>
    <x v="3"/>
    <x v="3"/>
    <x v="11"/>
    <s v="Caladão II"/>
    <s v="PPRO"/>
    <x v="14"/>
    <s v="NECOCA00376P90-005"/>
    <s v="005"/>
    <n v="8.77"/>
    <n v="8.77"/>
    <m/>
    <m/>
    <m/>
    <s v="X"/>
    <s v="Em Crescimento"/>
    <n v="33178"/>
    <s v="3,00 x 2,00"/>
    <s v="SEM0001"/>
    <s v="Semente"/>
    <x v="0"/>
    <s v=""/>
    <s v="CXbd7"/>
    <s v="UM 08"/>
    <n v="1"/>
    <n v="33"/>
    <n v="32.42"/>
    <n v="33"/>
    <n v="389"/>
    <n v="32"/>
    <s v=""/>
    <n v="19.245634644667199"/>
    <n v="17.596886646603799"/>
    <n v="19.761878514118902"/>
    <n v="186.618980473992"/>
    <n v="872.97009199084698"/>
    <d v="2023-04-19T00:00:00"/>
    <s v="IPC"/>
    <n v="2023"/>
    <n v="1990"/>
    <n v="494.00678302709701"/>
    <n v="2.64714115237568"/>
    <n v="187"/>
    <n v="7655.9477067597272"/>
    <n v="1639.99"/>
  </r>
  <r>
    <s v="Nova Era"/>
    <s v="Cocais"/>
    <x v="3"/>
    <x v="3"/>
    <x v="11"/>
    <s v="Caladão II"/>
    <s v="PPRO"/>
    <x v="14"/>
    <s v="NECOCA00376P90-006"/>
    <s v="006"/>
    <n v="9.51"/>
    <n v="9.51"/>
    <m/>
    <m/>
    <m/>
    <s v="X"/>
    <s v="Em Crescimento"/>
    <n v="33178"/>
    <s v="3,00 x 2,00"/>
    <s v="SEM0001"/>
    <s v="Semente"/>
    <x v="0"/>
    <s v=""/>
    <s v="CXbd10"/>
    <s v="UM 07"/>
    <n v="1"/>
    <n v="33"/>
    <n v="32.42"/>
    <n v="33"/>
    <n v="389"/>
    <n v="32"/>
    <s v=""/>
    <n v="28.716921469552499"/>
    <n v="24.780328548677399"/>
    <n v="22.888078415854501"/>
    <n v="297.32185283725198"/>
    <n v="480.64876766476101"/>
    <d v="2023-04-18T00:00:00"/>
    <s v="IPC"/>
    <n v="2023"/>
    <n v="1990"/>
    <n v="494.00678302709701"/>
    <n v="1.6615219443607601"/>
    <n v="297.92"/>
    <n v="4570.9697804918769"/>
    <n v="2833.2192"/>
  </r>
  <r>
    <s v="Nova Era"/>
    <s v="Cocais"/>
    <x v="3"/>
    <x v="3"/>
    <x v="11"/>
    <s v="Caladão II"/>
    <s v="PPRO"/>
    <x v="14"/>
    <s v="NECOCA00376P90-007"/>
    <s v="007"/>
    <n v="2.25"/>
    <n v="2.25"/>
    <m/>
    <m/>
    <m/>
    <s v="X"/>
    <s v="Programado para Corte"/>
    <n v="33178"/>
    <s v="3,00 x 2,00"/>
    <s v="SEM0001"/>
    <s v="Semente"/>
    <x v="0"/>
    <s v=""/>
    <s v="CXbd7"/>
    <s v="UM 08"/>
    <n v="1"/>
    <n v="33"/>
    <n v="32.42"/>
    <n v="33"/>
    <n v="389"/>
    <n v="32"/>
    <s v=""/>
    <n v="30.300179217862201"/>
    <n v="30.911270867867401"/>
    <n v="49.565912340778098"/>
    <n v="585.700050584878"/>
    <n v="660.47974186380895"/>
    <d v="2023-04-18T00:00:00"/>
    <s v="IPC"/>
    <n v="2023"/>
    <n v="1990"/>
    <n v="494.00678302709701"/>
    <n v="0.84344671395159199"/>
    <n v="586.88"/>
    <n v="1486.0794191935702"/>
    <n v="1320.48"/>
  </r>
  <r>
    <s v="Nova Era"/>
    <s v="Cocais"/>
    <x v="4"/>
    <x v="4"/>
    <x v="12"/>
    <s v="Jatobá II"/>
    <s v="PPRO"/>
    <x v="15"/>
    <s v="NECOCE00336P10-167"/>
    <s v="167"/>
    <n v="2.62"/>
    <n v="2.62"/>
    <m/>
    <m/>
    <m/>
    <s v="X"/>
    <s v="Em Crescimento"/>
    <n v="40304"/>
    <s v="6,00 x 6,00"/>
    <s v="PESQUISA"/>
    <s v="Clone"/>
    <x v="0"/>
    <s v=""/>
    <s v="LAd1"/>
    <s v="UM 05"/>
    <n v="1"/>
    <n v="14"/>
    <n v="7.33"/>
    <n v="13.5"/>
    <n v="88"/>
    <n v="7"/>
    <s v=""/>
    <n v="18.9974180911681"/>
    <n v="12.4451477920228"/>
    <n v="12.481507435655001"/>
    <n v="109.468593905665"/>
    <n v="937.13400747734295"/>
    <d v="2017-09-15T00:00:00"/>
    <s v="IPC"/>
    <n v="2017"/>
    <n v="2010"/>
    <n v="307.316671297222"/>
    <n v="2.8073501296824199"/>
    <n v="150.47"/>
    <n v="2455.2910995906386"/>
    <n v="394.23140000000001"/>
  </r>
  <r>
    <s v="Nova Era"/>
    <s v="Cocais"/>
    <x v="4"/>
    <x v="4"/>
    <x v="13"/>
    <s v="Jatobá III"/>
    <s v="PPRO"/>
    <x v="16"/>
    <s v="NECOCE00337R91-386"/>
    <s v="386"/>
    <n v="3.32"/>
    <n v="3.32"/>
    <m/>
    <m/>
    <m/>
    <s v="X"/>
    <s v="Em Crescimento"/>
    <n v="33573"/>
    <s v="3,00 x 2,00"/>
    <s v="SEM0001"/>
    <s v="Semente"/>
    <x v="1"/>
    <s v=""/>
    <s v="LVAd1+CXbd10"/>
    <s v="UM 05"/>
    <n v="2"/>
    <n v="32"/>
    <n v="31.58"/>
    <n v="31.9"/>
    <n v="379"/>
    <n v="32"/>
    <s v=""/>
    <n v="66.438480286592494"/>
    <n v="60.494367823187197"/>
    <n v="72.811324671333395"/>
    <n v="1116.3241307767159"/>
    <n v="253.631143117889"/>
    <d v="2023-07-04T00:00:00"/>
    <s v="IPC"/>
    <n v="2023"/>
    <n v="1991"/>
    <n v="493.250115987774"/>
    <n v="0.220926029631098"/>
    <n v="854.67300605650598"/>
    <n v="842.05539515139139"/>
    <n v="2837.5143801075997"/>
  </r>
  <r>
    <s v="Nova Era"/>
    <s v="Cocais"/>
    <x v="4"/>
    <x v="4"/>
    <x v="13"/>
    <s v="Jatobá III"/>
    <s v="PPRO"/>
    <x v="16"/>
    <s v="NECOCE00337R91-392"/>
    <s v="392"/>
    <n v="0.99"/>
    <n v="0.99"/>
    <m/>
    <m/>
    <m/>
    <s v="X"/>
    <s v="Em Crescimento"/>
    <n v="33573"/>
    <s v="3,00 x 2,00"/>
    <s v="SEM0001"/>
    <s v="Semente"/>
    <x v="1"/>
    <s v=""/>
    <s v="LVAd1+CXbd10"/>
    <s v="UM 05"/>
    <n v="2"/>
    <n v="32"/>
    <n v="31.58"/>
    <n v="31.9"/>
    <n v="379"/>
    <n v="32"/>
    <s v=""/>
    <n v="24.758068392965601"/>
    <n v="22.2051232827021"/>
    <n v="5.2141343838159999"/>
    <n v="52.676801555906202"/>
    <n v="134.643676335816"/>
    <d v="2023-07-04T00:00:00"/>
    <s v="IPC"/>
    <n v="2023"/>
    <n v="1991"/>
    <n v="493.250115987774"/>
    <n v="9.3637066302190792"/>
    <n v="52.77"/>
    <n v="133.29723957245784"/>
    <n v="52.2423"/>
  </r>
  <r>
    <s v="Nova Era"/>
    <s v="Cocais"/>
    <x v="4"/>
    <x v="4"/>
    <x v="14"/>
    <s v="Olaria"/>
    <s v="PPRO"/>
    <x v="17"/>
    <s v="NECOCE00345P11-159"/>
    <s v="159"/>
    <n v="1.4"/>
    <n v="1.4"/>
    <m/>
    <m/>
    <m/>
    <s v="X"/>
    <s v="Programado para Corte"/>
    <n v="40625"/>
    <s v="3,00 x 3,00"/>
    <s v="CNB001"/>
    <s v="Clone"/>
    <x v="0"/>
    <s v=""/>
    <s v="CXbd10"/>
    <s v="UM 07"/>
    <n v="1"/>
    <n v="13"/>
    <n v="9.42"/>
    <n v="12.7"/>
    <n v="113"/>
    <n v="9"/>
    <s v=""/>
    <n v="21.864999999999998"/>
    <n v="12.31"/>
    <n v="12.3149531307754"/>
    <n v="131.256806529616"/>
    <n v="948.41649068912"/>
    <d v="2020-08-31T00:00:00"/>
    <s v="IPC"/>
    <n v="2020"/>
    <n v="2011"/>
    <n v="365.463884819584"/>
    <n v="2.78434234751189"/>
    <n v="149.74"/>
    <n v="1327.783086964768"/>
    <n v="209.636"/>
  </r>
  <r>
    <s v="Nova Era"/>
    <s v="Cocais"/>
    <x v="4"/>
    <x v="4"/>
    <x v="15"/>
    <s v="Vale do Sabiá"/>
    <s v="PPRO"/>
    <x v="18"/>
    <s v="NECOCE00366P09-256"/>
    <s v="256"/>
    <n v="0.34"/>
    <n v="0.34"/>
    <m/>
    <n v="0.34"/>
    <m/>
    <s v="X"/>
    <s v="Em Crescimento"/>
    <n v="40010"/>
    <s v="3,00 x 2,00"/>
    <s v="PESQUISA"/>
    <s v="Clone"/>
    <x v="0"/>
    <s v="X"/>
    <s v="LVd3"/>
    <s v="UM 05"/>
    <n v="1"/>
    <n v="14"/>
    <n v="13.92"/>
    <n v="14.3"/>
    <n v="167"/>
    <n v="14"/>
    <n v="31.7595593382601"/>
    <n v="22.637780424794698"/>
    <n v="17.266284059327599"/>
    <n v="37.382011973899502"/>
    <n v="410.93248250931401"/>
    <n v="1596.52244242303"/>
    <d v="2023-06-23T00:00:00"/>
    <s v="IPC"/>
    <n v="2023"/>
    <n v="2009"/>
    <n v="421.42451735428801"/>
    <n v="1.0255322596571199"/>
    <n v="416.06"/>
    <n v="542.81763042383022"/>
    <n v="141.46040000000002"/>
  </r>
  <r>
    <s v="Nova Era"/>
    <s v="Cocais"/>
    <x v="4"/>
    <x v="4"/>
    <x v="15"/>
    <s v="Vale do Sabiá"/>
    <s v="PPRO"/>
    <x v="18"/>
    <s v="NECOCE00366P09-257"/>
    <s v="257"/>
    <n v="0.31"/>
    <n v="0.31"/>
    <m/>
    <n v="0.31"/>
    <m/>
    <s v="X"/>
    <s v="Em Crescimento"/>
    <n v="40010"/>
    <s v="3,00 x 2,00"/>
    <s v="PESQUISA"/>
    <s v="Clone"/>
    <x v="0"/>
    <s v="X"/>
    <s v="LVd3"/>
    <s v="UM 05"/>
    <n v="1"/>
    <n v="14"/>
    <n v="13.92"/>
    <n v="14.3"/>
    <n v="167"/>
    <n v="14"/>
    <n v="35.688421560788299"/>
    <n v="26.763824345010001"/>
    <n v="18.5615851813482"/>
    <n v="40.845528042344696"/>
    <n v="523.78379063233399"/>
    <n v="1509.47007635728"/>
    <d v="2023-06-23T00:00:00"/>
    <s v="IPC"/>
    <n v="2023"/>
    <n v="2009"/>
    <n v="421.42451735428801"/>
    <n v="0.804577241394825"/>
    <n v="530.32000000000005"/>
    <n v="467.93572367075683"/>
    <n v="164.39920000000001"/>
  </r>
  <r>
    <s v="Nova Era"/>
    <s v="Piracicaba"/>
    <x v="5"/>
    <x v="5"/>
    <x v="16"/>
    <s v="Boa Esperança"/>
    <s v="PPRO"/>
    <x v="19"/>
    <s v="NEPIAL00206P94-001"/>
    <s v="001"/>
    <n v="27.81"/>
    <n v="27.81"/>
    <m/>
    <m/>
    <m/>
    <s v="X"/>
    <s v="Em Crescimento"/>
    <n v="34669"/>
    <s v="3,00 x 2,20"/>
    <s v="SEM0001"/>
    <s v="Semente"/>
    <x v="0"/>
    <s v=""/>
    <s v="LVAd1"/>
    <s v="UM 05"/>
    <n v="1"/>
    <n v="29"/>
    <n v="28.25"/>
    <n v="28.9"/>
    <n v="339"/>
    <n v="28"/>
    <s v=""/>
    <n v="35.327623555257198"/>
    <n v="27.000306730191401"/>
    <n v="33.485005825884102"/>
    <n v="568.54955778389399"/>
    <n v="591.22981953982298"/>
    <d v="2023-03-17T00:00:00"/>
    <s v="IFC"/>
    <n v="2023"/>
    <n v="1994"/>
    <n v="522.33475854997096"/>
    <n v="0.91871456304695698"/>
    <n v="574.4"/>
    <n v="16442.101281402476"/>
    <n v="15974.063999999998"/>
  </r>
  <r>
    <s v="Nova Era"/>
    <s v="Piracicaba"/>
    <x v="5"/>
    <x v="5"/>
    <x v="16"/>
    <s v="Boa Esperança"/>
    <s v="PPRO"/>
    <x v="19"/>
    <s v="NEPIAL00206P94-003"/>
    <s v="003"/>
    <n v="6.33"/>
    <n v="6.33"/>
    <m/>
    <m/>
    <m/>
    <s v="X"/>
    <s v="Em Crescimento"/>
    <n v="34669"/>
    <s v="3,00 x 2,20"/>
    <s v="SEM0001"/>
    <s v="Semente"/>
    <x v="0"/>
    <s v=""/>
    <s v="CXbd1"/>
    <s v="UM 08"/>
    <n v="1"/>
    <n v="29"/>
    <n v="28.25"/>
    <n v="28.9"/>
    <n v="339"/>
    <n v="28"/>
    <s v=""/>
    <n v="33.728108933605498"/>
    <n v="25.3695560662775"/>
    <n v="30.2759724787003"/>
    <n v="476.19461811685602"/>
    <n v="598.93885077009497"/>
    <d v="2023-03-17T00:00:00"/>
    <s v="IFC"/>
    <n v="2023"/>
    <n v="1994"/>
    <n v="522.33475854997096"/>
    <n v="1.0968934521258999"/>
    <n v="481.1"/>
    <n v="3791.2829253747013"/>
    <n v="3045.3630000000003"/>
  </r>
  <r>
    <s v="Nova Era"/>
    <s v="Piracicaba"/>
    <x v="5"/>
    <x v="5"/>
    <x v="17"/>
    <s v="Serra"/>
    <s v="PPRO"/>
    <x v="20"/>
    <s v="NEPIAL00248P90-002"/>
    <s v="002"/>
    <n v="6.43"/>
    <n v="6.43"/>
    <m/>
    <m/>
    <m/>
    <s v="X"/>
    <s v="Em Crescimento"/>
    <n v="33208"/>
    <s v="3,00 x 2,00"/>
    <s v="SEM0001"/>
    <s v="Semente"/>
    <x v="0"/>
    <s v=""/>
    <s v="CXbd1+CXbd20+RRd2"/>
    <s v="UM 08"/>
    <n v="1"/>
    <n v="33"/>
    <n v="32.67"/>
    <n v="32.9"/>
    <n v="392"/>
    <n v="33"/>
    <s v=""/>
    <n v="31.0500299588291"/>
    <n v="30.699328168544699"/>
    <n v="14.547082113181199"/>
    <n v="196.989173622918"/>
    <n v="196.52973389368299"/>
    <d v="2023-08-16T00:00:00"/>
    <s v="IFC"/>
    <n v="2023"/>
    <n v="1990"/>
    <n v="539.68745383789906"/>
    <n v="2.7396807850515899"/>
    <n v="198.02"/>
    <n v="1263.6861889363815"/>
    <n v="1273.2686000000001"/>
  </r>
  <r>
    <s v="Nova Era"/>
    <s v="Piracicaba"/>
    <x v="5"/>
    <x v="5"/>
    <x v="17"/>
    <s v="Serra"/>
    <s v="PPRO"/>
    <x v="20"/>
    <s v="NEPIAL00248P90-004"/>
    <s v="004"/>
    <n v="12.03"/>
    <n v="12.03"/>
    <m/>
    <m/>
    <m/>
    <s v="X"/>
    <s v="Em Crescimento"/>
    <n v="33208"/>
    <s v="3,00 x 2,00"/>
    <s v="SEM0001"/>
    <s v="Semente"/>
    <x v="0"/>
    <s v=""/>
    <s v="CXbd5+CXbd1"/>
    <s v="UM 07"/>
    <n v="1"/>
    <n v="33"/>
    <n v="30.17"/>
    <n v="32.9"/>
    <n v="362"/>
    <n v="30"/>
    <s v=""/>
    <n v="34.818505726120897"/>
    <n v="25.5393445419103"/>
    <n v="38.3556986500422"/>
    <n v="643.74178543355902"/>
    <n v="687.54262189010603"/>
    <d v="2021-02-02T00:00:00"/>
    <s v="IPC"/>
    <n v="2021"/>
    <n v="1990"/>
    <n v="530.41863317447098"/>
    <n v="0.82396178899158201"/>
    <n v="658.41"/>
    <n v="8271.137741337976"/>
    <n v="7920.6722999999993"/>
  </r>
  <r>
    <s v="Nova Era"/>
    <s v="Piracicaba"/>
    <x v="5"/>
    <x v="5"/>
    <x v="17"/>
    <s v="Serra"/>
    <s v="PPRO"/>
    <x v="20"/>
    <s v="NEPIAL00248P90-005"/>
    <s v="005"/>
    <n v="28.21"/>
    <n v="28.21"/>
    <m/>
    <m/>
    <m/>
    <s v="X"/>
    <s v="Em Crescimento"/>
    <n v="33208"/>
    <s v="3,00 x 2,00"/>
    <s v="SEM0001"/>
    <s v="Semente"/>
    <x v="0"/>
    <s v=""/>
    <s v="CXbd1+CXbd20+RRd2"/>
    <s v="UM 08"/>
    <n v="1"/>
    <n v="33"/>
    <n v="32.67"/>
    <n v="32.9"/>
    <n v="392"/>
    <n v="33"/>
    <s v=""/>
    <n v="32.515773614092197"/>
    <n v="31.9720015205687"/>
    <n v="17.243064065847602"/>
    <n v="280.81069724879001"/>
    <n v="209.19650018590801"/>
    <d v="2023-08-16T00:00:00"/>
    <s v="IFC"/>
    <n v="2023"/>
    <n v="1990"/>
    <n v="539.68745383789906"/>
    <n v="1.9218906513370899"/>
    <n v="282.27"/>
    <n v="5901.4332702444653"/>
    <n v="7962.8366999999998"/>
  </r>
  <r>
    <s v="Nova Era"/>
    <s v="Piracicaba"/>
    <x v="5"/>
    <x v="5"/>
    <x v="18"/>
    <s v="Turvo"/>
    <s v="PPRO"/>
    <x v="21"/>
    <s v="NEPIAL00254P90-001"/>
    <s v="001"/>
    <n v="13.2"/>
    <n v="13.2"/>
    <m/>
    <m/>
    <m/>
    <s v="X"/>
    <s v="Em Crescimento"/>
    <n v="33208"/>
    <s v="3,00 x 2,00"/>
    <s v="SEM0001"/>
    <s v="Semente"/>
    <x v="0"/>
    <s v=""/>
    <s v="CXbd10"/>
    <s v="UM 07"/>
    <n v="1"/>
    <n v="33"/>
    <n v="32.75"/>
    <n v="32.9"/>
    <n v="393"/>
    <n v="33"/>
    <s v=""/>
    <n v="40.543223605993497"/>
    <n v="30.366902212771102"/>
    <n v="38.019830177026499"/>
    <n v="736.80694762557005"/>
    <n v="524.95165513356301"/>
    <d v="2023-09-26T00:00:00"/>
    <s v="IFC"/>
    <n v="2023"/>
    <n v="1990"/>
    <n v="539.97459211871001"/>
    <n v="0.73285762825503897"/>
    <n v="740.25"/>
    <n v="6929.3618477630316"/>
    <n v="9771.2999999999993"/>
  </r>
  <r>
    <s v="Nova Era"/>
    <s v="Piracicaba"/>
    <x v="5"/>
    <x v="5"/>
    <x v="18"/>
    <s v="Turvo"/>
    <s v="PPRO"/>
    <x v="21"/>
    <s v="NEPIAL00254P90-002"/>
    <s v="002"/>
    <n v="49.8"/>
    <n v="49.8"/>
    <m/>
    <m/>
    <m/>
    <s v="X"/>
    <s v="Em Crescimento"/>
    <n v="33208"/>
    <s v="3,00 x 2,00"/>
    <s v="SEM0001"/>
    <s v="Semente"/>
    <x v="0"/>
    <s v=""/>
    <s v="CXbd10"/>
    <s v="UM 07"/>
    <n v="1"/>
    <n v="33"/>
    <n v="32.75"/>
    <n v="32.9"/>
    <n v="393"/>
    <n v="33"/>
    <s v=""/>
    <n v="40.439583935711603"/>
    <n v="32.165109605343702"/>
    <n v="34.231027704867799"/>
    <n v="631.63974538108096"/>
    <n v="430.13277019163201"/>
    <d v="2023-09-26T16:00:00"/>
    <s v="IFC"/>
    <n v="2023"/>
    <n v="1990"/>
    <n v="539.97459211871001"/>
    <n v="0.85487747733944797"/>
    <n v="634.6"/>
    <n v="21420.611955543274"/>
    <n v="31603.079999999998"/>
  </r>
  <r>
    <s v="Nova Era"/>
    <s v="Piracicaba"/>
    <x v="5"/>
    <x v="5"/>
    <x v="18"/>
    <s v="Turvo"/>
    <s v="PPRO"/>
    <x v="21"/>
    <s v="NEPIAL00254P90-003"/>
    <s v="003"/>
    <n v="18.72"/>
    <n v="18.72"/>
    <m/>
    <m/>
    <m/>
    <s v="X"/>
    <s v="Em Crescimento"/>
    <n v="33208"/>
    <s v="3,00 x 2,00"/>
    <s v="SEM0001"/>
    <s v="Semente"/>
    <x v="0"/>
    <s v=""/>
    <s v="CXbd10"/>
    <s v="UM 07"/>
    <n v="1"/>
    <n v="33"/>
    <n v="32.75"/>
    <n v="32.9"/>
    <n v="393"/>
    <n v="33"/>
    <s v=""/>
    <n v="35.116173827184497"/>
    <n v="28.076108967177799"/>
    <n v="28.8971891106154"/>
    <n v="477.62361412900998"/>
    <n v="466.75811799749602"/>
    <d v="2023-09-26T00:00:00"/>
    <s v="IFC"/>
    <n v="2023"/>
    <n v="1990"/>
    <n v="539.97459211871001"/>
    <n v="1.1305441693945599"/>
    <n v="479.86"/>
    <n v="8737.711968913125"/>
    <n v="8982.9791999999998"/>
  </r>
  <r>
    <s v="Nova Era"/>
    <s v="Piracicaba"/>
    <x v="5"/>
    <x v="5"/>
    <x v="18"/>
    <s v="Turvo"/>
    <s v="PPRO"/>
    <x v="21"/>
    <s v="NEPIAL00254P90-004"/>
    <s v="004"/>
    <n v="46.25"/>
    <n v="46.25"/>
    <m/>
    <m/>
    <m/>
    <s v="X"/>
    <s v="Em Crescimento"/>
    <n v="33208"/>
    <s v="3,00 x 2,00"/>
    <s v="SEM0001"/>
    <s v="Semente"/>
    <x v="0"/>
    <s v=""/>
    <s v="CXbd10"/>
    <s v="UM 07"/>
    <n v="1"/>
    <n v="33"/>
    <n v="32.75"/>
    <n v="32.9"/>
    <n v="393"/>
    <n v="33"/>
    <s v=""/>
    <n v="39.331598242070399"/>
    <n v="33.933053155525599"/>
    <n v="26.2901383717291"/>
    <n v="484.72068187667799"/>
    <n v="303.11272354840798"/>
    <d v="2023-09-25T00:00:00"/>
    <s v="IFC"/>
    <n v="2023"/>
    <n v="1990"/>
    <n v="539.97459211871001"/>
    <n v="1.11399123723813"/>
    <n v="486.99"/>
    <n v="14018.963464113869"/>
    <n v="22523.287500000002"/>
  </r>
  <r>
    <s v="Nova Era"/>
    <s v="Piracicaba"/>
    <x v="6"/>
    <x v="6"/>
    <x v="19"/>
    <s v="Ribeirão São José"/>
    <s v="PPRO"/>
    <x v="22"/>
    <s v="NEPIIT00243P11-003"/>
    <s v="003"/>
    <n v="4.47"/>
    <n v="4.47"/>
    <m/>
    <m/>
    <m/>
    <s v="X"/>
    <s v="Em Crescimento"/>
    <n v="40771"/>
    <s v="3,00 x 3,00"/>
    <s v="CNB004"/>
    <s v="Clone"/>
    <x v="0"/>
    <s v=""/>
    <s v="CXbd5"/>
    <s v="UM 07"/>
    <n v="1"/>
    <n v="12"/>
    <n v="8.83"/>
    <n v="12.2"/>
    <n v="106"/>
    <n v="9"/>
    <s v=""/>
    <n v="23.1625268817204"/>
    <n v="16.877258064516099"/>
    <n v="23.381940089639802"/>
    <n v="233.38309193915501"/>
    <n v="1021.95372102847"/>
    <d v="2020-06-15T00:00:00"/>
    <s v="IPC"/>
    <n v="2020"/>
    <n v="2011"/>
    <n v="298.49673411232698"/>
    <n v="1.2789989696003701"/>
    <n v="239.9"/>
    <n v="4568.1331329972609"/>
    <n v="1072.3530000000001"/>
  </r>
  <r>
    <s v="Nova Era"/>
    <s v="Piracicaba"/>
    <x v="6"/>
    <x v="6"/>
    <x v="19"/>
    <s v="Ribeirão São José"/>
    <s v="PPRO"/>
    <x v="23"/>
    <s v="NEPIIT00243P76-010"/>
    <s v="010"/>
    <n v="5.85"/>
    <n v="5.85"/>
    <m/>
    <m/>
    <n v="5.85"/>
    <s v="X"/>
    <s v="Em Crescimento"/>
    <n v="28095"/>
    <s v="3,00 x 2,00"/>
    <s v="PINUS"/>
    <s v="Semente"/>
    <x v="0"/>
    <s v=""/>
    <s v="CXbd5"/>
    <s v="UM 07"/>
    <n v="1"/>
    <n v="47"/>
    <n v="46.42"/>
    <n v="46.9"/>
    <n v="557"/>
    <n v="46"/>
    <s v=""/>
    <n v="26.930894470829902"/>
    <n v="34.706715984012703"/>
    <n v="62.652548150623197"/>
    <n v="618.98781109118897"/>
    <n v="662.57740141583997"/>
    <d v="2023-05-17T00:00:00"/>
    <s v="IPC"/>
    <n v="2023"/>
    <n v="1976"/>
    <n v="343.88470950976398"/>
    <n v="0.55555974341973502"/>
    <n v="495.41"/>
    <n v="3876.0777982826635"/>
    <n v="2898.1484999999998"/>
  </r>
  <r>
    <s v="Nova Era"/>
    <s v="Piracicaba"/>
    <x v="6"/>
    <x v="6"/>
    <x v="19"/>
    <s v="Ribeirão São José"/>
    <s v="PPRO"/>
    <x v="23"/>
    <s v="NEPIIT00243P76-012"/>
    <s v="012"/>
    <n v="1.18"/>
    <n v="1.18"/>
    <m/>
    <m/>
    <n v="1.18"/>
    <s v="X"/>
    <s v="Em Crescimento"/>
    <n v="28095"/>
    <s v="3,00 x 2,00"/>
    <s v="PINUS"/>
    <s v="Semente"/>
    <x v="0"/>
    <s v=""/>
    <s v="CXbd5+CXbd1"/>
    <s v="UM 07"/>
    <n v="1"/>
    <n v="47"/>
    <n v="46.42"/>
    <n v="46.9"/>
    <n v="557"/>
    <n v="46"/>
    <s v=""/>
    <n v="22.121133150552598"/>
    <n v="30.0050544288348"/>
    <n v="44.911695233413099"/>
    <n v="355.52025543677399"/>
    <n v="666.08333572518097"/>
    <d v="2023-05-19T00:00:00"/>
    <s v="IPC"/>
    <n v="2023"/>
    <n v="1976"/>
    <n v="343.88470950976398"/>
    <n v="0.96727177777053697"/>
    <n v="495.41"/>
    <n v="785.97833615571346"/>
    <n v="584.5838"/>
  </r>
  <r>
    <s v="Nova Era"/>
    <s v="Piracicaba"/>
    <x v="6"/>
    <x v="6"/>
    <x v="19"/>
    <s v="Ribeirão São José"/>
    <s v="PPRO"/>
    <x v="23"/>
    <s v="NEPIIT00243P76-017"/>
    <s v="017"/>
    <n v="30.58"/>
    <n v="30.58"/>
    <m/>
    <m/>
    <n v="30.58"/>
    <s v="X"/>
    <s v="Em Crescimento"/>
    <n v="28095"/>
    <s v="3,00 x 2,00"/>
    <s v="PINUS"/>
    <s v="Semente"/>
    <x v="0"/>
    <s v=""/>
    <s v="CXbd5+CXbd1"/>
    <s v="UM 07"/>
    <n v="1"/>
    <n v="47"/>
    <n v="46.42"/>
    <n v="46.9"/>
    <n v="557"/>
    <n v="46"/>
    <s v=""/>
    <n v="25.262911651999801"/>
    <n v="29.393426029661001"/>
    <n v="45.303437671048499"/>
    <n v="418.50709246289"/>
    <n v="732.35023795054303"/>
    <d v="2023-05-22T06:24:00"/>
    <s v="IPC"/>
    <n v="2023"/>
    <n v="1976"/>
    <n v="343.88470950976398"/>
    <n v="0.82169386302636405"/>
    <n v="495.41"/>
    <n v="22395.270276527604"/>
    <n v="15149.6378"/>
  </r>
  <r>
    <s v="Nova Era"/>
    <s v="Piracicaba"/>
    <x v="6"/>
    <x v="6"/>
    <x v="20"/>
    <s v="São José das Mandiocas"/>
    <s v="PPRO"/>
    <x v="24"/>
    <s v="NEPIIT00247R89-008"/>
    <s v="008"/>
    <n v="13.6"/>
    <n v="13.6"/>
    <m/>
    <m/>
    <m/>
    <s v="X"/>
    <s v="Em Crescimento"/>
    <n v="32674"/>
    <s v="3,00 x 2,00"/>
    <s v="SEM0001"/>
    <s v="Semente"/>
    <x v="1"/>
    <s v=""/>
    <s v="CXbd10"/>
    <s v="UM 07"/>
    <n v="2"/>
    <n v="34"/>
    <n v="33.92"/>
    <n v="34.4"/>
    <n v="407"/>
    <n v="34"/>
    <s v=""/>
    <n v="22.492002465343599"/>
    <n v="18.037485123076799"/>
    <n v="13.192366510136001"/>
    <n v="132.872155617652"/>
    <n v="516.27471442133901"/>
    <d v="2023-05-25T00:00:00"/>
    <s v="IFC"/>
    <n v="2023"/>
    <n v="1989"/>
    <n v="343.88470696816302"/>
    <n v="2.5880870628584698"/>
    <n v="132.87"/>
    <n v="7021.33611613021"/>
    <n v="1807.0319999999999"/>
  </r>
  <r>
    <s v="Nova Era"/>
    <s v="Piracicaba"/>
    <x v="6"/>
    <x v="6"/>
    <x v="20"/>
    <s v="São José das Mandiocas"/>
    <s v="PPRO"/>
    <x v="24"/>
    <s v="NEPIIT00247R89-010"/>
    <s v="010"/>
    <n v="29.47"/>
    <n v="29.47"/>
    <m/>
    <m/>
    <m/>
    <s v="X"/>
    <s v="Em Crescimento"/>
    <n v="32674"/>
    <s v="3,00 x 2,00"/>
    <s v="SEM0001"/>
    <s v="Semente"/>
    <x v="1"/>
    <s v=""/>
    <s v="CXbd10"/>
    <s v="UM 07"/>
    <n v="2"/>
    <n v="34"/>
    <n v="33.92"/>
    <n v="34.4"/>
    <n v="407"/>
    <n v="34"/>
    <s v=""/>
    <n v="21.792371952379298"/>
    <n v="19.748197297681401"/>
    <n v="15.887423299063"/>
    <n v="159.96352988385101"/>
    <n v="476.64698042952898"/>
    <d v="2023-05-26T00:00:00"/>
    <s v="IFC"/>
    <n v="2023"/>
    <n v="1989"/>
    <n v="343.88470696816302"/>
    <n v="2.1497694331817798"/>
    <n v="159.96"/>
    <n v="14046.786513258219"/>
    <n v="4714.0212000000001"/>
  </r>
  <r>
    <s v="Nova Era"/>
    <s v="Piracicaba"/>
    <x v="6"/>
    <x v="6"/>
    <x v="20"/>
    <s v="São José das Mandiocas"/>
    <s v="PPRO"/>
    <x v="24"/>
    <s v="NEPIIT00247R89-011"/>
    <s v="011"/>
    <n v="18.739999999999998"/>
    <n v="18.739999999999998"/>
    <m/>
    <m/>
    <m/>
    <s v="X"/>
    <s v="Em Crescimento"/>
    <n v="32674"/>
    <s v="3,00 x 2,00"/>
    <s v="SEM0001"/>
    <s v="Semente"/>
    <x v="1"/>
    <s v=""/>
    <s v="CXbd10"/>
    <s v="UM 07"/>
    <n v="2"/>
    <n v="34"/>
    <n v="33.92"/>
    <n v="34.4"/>
    <n v="407"/>
    <n v="34"/>
    <s v=""/>
    <n v="40.019888278626198"/>
    <n v="28.925924550670999"/>
    <n v="63.523254168757703"/>
    <n v="1259.07898487084"/>
    <n v="966.64800386790296"/>
    <d v="2023-05-25T00:00:00"/>
    <s v="IFC"/>
    <n v="2023"/>
    <n v="1989"/>
    <n v="343.88470696816302"/>
    <n v="0.27312401453784901"/>
    <n v="1259.08"/>
    <n v="18114.983592484499"/>
    <n v="23595.159199999998"/>
  </r>
  <r>
    <s v="Nova Era"/>
    <s v="Piracicaba"/>
    <x v="7"/>
    <x v="7"/>
    <x v="21"/>
    <s v="Paulistas"/>
    <s v="PPRO"/>
    <x v="25"/>
    <s v="NEPIPC00236P93-001"/>
    <s v="001"/>
    <n v="31.64"/>
    <n v="31.64"/>
    <m/>
    <m/>
    <m/>
    <s v="X"/>
    <s v="Em Crescimento"/>
    <n v="34304"/>
    <s v="3,00 x 2,20"/>
    <s v="SEM0001"/>
    <s v="Semente"/>
    <x v="0"/>
    <s v=""/>
    <s v="CXbd10"/>
    <s v="UM 07"/>
    <n v="1"/>
    <n v="30"/>
    <n v="29.33"/>
    <n v="29.9"/>
    <n v="352"/>
    <n v="29"/>
    <s v=""/>
    <n v="31.8059528123419"/>
    <n v="23.712196396021199"/>
    <n v="21.137534215940999"/>
    <n v="318.45001940302001"/>
    <n v="465.539891039868"/>
    <d v="2023-04-24T00:00:00"/>
    <s v="IFC"/>
    <n v="2023"/>
    <n v="1993"/>
    <n v="343.88463299843801"/>
    <n v="1.0798700331157101"/>
    <n v="318.45"/>
    <n v="14729.682152501424"/>
    <n v="10075.758"/>
  </r>
  <r>
    <s v="Nova Era"/>
    <s v="Piracicaba"/>
    <x v="7"/>
    <x v="7"/>
    <x v="21"/>
    <s v="Paulistas"/>
    <s v="PPRO"/>
    <x v="25"/>
    <s v="NEPIPC00236P93-003"/>
    <s v="003"/>
    <n v="46.75"/>
    <n v="46.75"/>
    <m/>
    <m/>
    <m/>
    <s v="X"/>
    <s v="Em Crescimento"/>
    <n v="34304"/>
    <s v="3,00 x 2,20"/>
    <s v="SEM0001"/>
    <s v="Semente"/>
    <x v="0"/>
    <s v=""/>
    <s v="CXbd10"/>
    <s v="UM 07"/>
    <n v="1"/>
    <n v="30"/>
    <n v="29.33"/>
    <n v="29.9"/>
    <n v="352"/>
    <n v="29"/>
    <s v=""/>
    <n v="26.952537089090999"/>
    <n v="22.091160204132098"/>
    <n v="19.720143698531299"/>
    <n v="246.212309225692"/>
    <n v="517.753350035013"/>
    <d v="2023-04-24T00:00:00"/>
    <s v="IFC"/>
    <n v="2023"/>
    <n v="1993"/>
    <n v="343.88463299843801"/>
    <n v="1.39669959670137"/>
    <n v="246.21"/>
    <n v="24204.969114136857"/>
    <n v="11510.317500000001"/>
  </r>
  <r>
    <s v="Nova Era"/>
    <s v="Piracicaba"/>
    <x v="7"/>
    <x v="7"/>
    <x v="21"/>
    <s v="Paulistas"/>
    <s v="PPRO"/>
    <x v="25"/>
    <s v="NEPIPC00236P93-006"/>
    <s v="006"/>
    <n v="27.98"/>
    <n v="27.98"/>
    <m/>
    <m/>
    <m/>
    <s v="X"/>
    <s v="Em Crescimento"/>
    <n v="34304"/>
    <s v="3,00 x 2,20"/>
    <s v="SEM0001"/>
    <s v="Semente"/>
    <x v="0"/>
    <s v=""/>
    <s v="LVAd2"/>
    <s v="UM 05"/>
    <n v="1"/>
    <n v="30"/>
    <n v="29.33"/>
    <n v="29.9"/>
    <n v="352"/>
    <n v="29"/>
    <s v=""/>
    <n v="26.605713325686001"/>
    <n v="21.3997196243315"/>
    <n v="12.6798678686462"/>
    <n v="163.40315291343401"/>
    <n v="352.54022706222401"/>
    <d v="2023-04-24T00:00:00"/>
    <s v="IFC"/>
    <n v="2023"/>
    <n v="1993"/>
    <n v="343.88463299843801"/>
    <n v="2.1045165094251099"/>
    <n v="163.4"/>
    <n v="9864.075553201028"/>
    <n v="4571.9319999999998"/>
  </r>
  <r>
    <s v="Nova Era"/>
    <s v="Piracicaba"/>
    <x v="7"/>
    <x v="7"/>
    <x v="21"/>
    <s v="Paulistas"/>
    <s v="PPRO"/>
    <x v="25"/>
    <s v="NEPIPC00236P93-008"/>
    <s v="008"/>
    <n v="51.36"/>
    <n v="51.36"/>
    <m/>
    <m/>
    <m/>
    <s v="X"/>
    <s v="Em Crescimento"/>
    <n v="34304"/>
    <s v="3,00 x 2,20"/>
    <s v="SEM0001"/>
    <s v="Semente"/>
    <x v="0"/>
    <s v=""/>
    <s v="CXbd10"/>
    <s v="UM 07"/>
    <n v="1"/>
    <n v="30"/>
    <n v="29.33"/>
    <n v="29.9"/>
    <n v="352"/>
    <n v="29"/>
    <s v=""/>
    <n v="32.512141837018298"/>
    <n v="26.546188565985499"/>
    <n v="28.375867665876999"/>
    <n v="427.06412818191097"/>
    <n v="522.64141825196498"/>
    <d v="2023-04-24T00:00:00"/>
    <s v="IFC"/>
    <n v="2023"/>
    <n v="1993"/>
    <n v="343.88463299843801"/>
    <n v="0.80522949670911603"/>
    <n v="427.06"/>
    <n v="26842.863241420921"/>
    <n v="21933.801599999999"/>
  </r>
  <r>
    <s v="Nova Era"/>
    <s v="Piracicaba"/>
    <x v="7"/>
    <x v="7"/>
    <x v="22"/>
    <s v="Pedra Furada"/>
    <s v="PPRO"/>
    <x v="26"/>
    <s v="NEPIPC00237P89-001"/>
    <s v="001"/>
    <n v="3.58"/>
    <n v="3.58"/>
    <m/>
    <m/>
    <m/>
    <s v="X"/>
    <s v="Em Crescimento"/>
    <n v="32843"/>
    <s v="3,00 x 2,00"/>
    <s v="SEM0001"/>
    <s v="Semente"/>
    <x v="0"/>
    <s v=""/>
    <s v="CXbd10"/>
    <s v="UM 07"/>
    <n v="1"/>
    <n v="34"/>
    <n v="29.5"/>
    <n v="33.9"/>
    <n v="354"/>
    <n v="30"/>
    <s v=""/>
    <n v="22.9"/>
    <n v="17.4351369366575"/>
    <n v="10.704203749892301"/>
    <n v="110.846193083887"/>
    <n v="448.34647571864599"/>
    <d v="2019-06-04T00:00:00"/>
    <s v="IPC"/>
    <n v="2019"/>
    <n v="1989"/>
    <n v="343.88464190784299"/>
    <n v="3.1023586136836898"/>
    <n v="110.85"/>
    <n v="1605.0803830727527"/>
    <n v="396.84299999999996"/>
  </r>
  <r>
    <s v="Nova Era"/>
    <s v="Piracicaba"/>
    <x v="7"/>
    <x v="7"/>
    <x v="22"/>
    <s v="Pedra Furada"/>
    <s v="PPRO"/>
    <x v="26"/>
    <s v="NEPIPC00237P89-002"/>
    <s v="002"/>
    <n v="5.09"/>
    <n v="5.09"/>
    <m/>
    <m/>
    <m/>
    <s v="X"/>
    <s v="Em Crescimento"/>
    <n v="32843"/>
    <s v="3,00 x 2,00"/>
    <s v="SEM0001"/>
    <s v="Semente"/>
    <x v="0"/>
    <s v=""/>
    <s v="CXbd10"/>
    <s v="UM 07"/>
    <n v="1"/>
    <n v="34"/>
    <n v="29.5"/>
    <n v="33.9"/>
    <n v="354"/>
    <n v="30"/>
    <s v=""/>
    <n v="26.7384615384615"/>
    <n v="23.758625963895899"/>
    <n v="40.120822910047899"/>
    <n v="561.546377479802"/>
    <n v="904.97651689168094"/>
    <d v="2019-06-04T00:00:00"/>
    <s v="IPC"/>
    <n v="2019"/>
    <n v="1989"/>
    <n v="343.88464190784299"/>
    <n v="0.61238867473632996"/>
    <n v="561.54999999999995"/>
    <n v="4606.3304709786562"/>
    <n v="2858.2894999999999"/>
  </r>
  <r>
    <s v="Nova Era"/>
    <s v="Piracicaba"/>
    <x v="7"/>
    <x v="7"/>
    <x v="22"/>
    <s v="Pedra Furada"/>
    <s v="PPRO"/>
    <x v="26"/>
    <s v="NEPIPC00237P89-003"/>
    <s v="003"/>
    <n v="11.66"/>
    <n v="11.66"/>
    <m/>
    <m/>
    <m/>
    <s v="X"/>
    <s v="Em Crescimento"/>
    <n v="32843"/>
    <s v="3,00 x 2,00"/>
    <s v="SEM0001"/>
    <s v="Semente"/>
    <x v="0"/>
    <s v=""/>
    <s v="CXbd10"/>
    <s v="UM 07"/>
    <n v="1"/>
    <n v="34"/>
    <n v="29.5"/>
    <n v="33.9"/>
    <n v="354"/>
    <n v="30"/>
    <s v=""/>
    <n v="31.795555555555602"/>
    <n v="22.665688931518599"/>
    <n v="27.195680322990199"/>
    <n v="424.44169189962798"/>
    <n v="677.05442849629799"/>
    <d v="2019-06-04T00:00:00"/>
    <s v="IPC"/>
    <n v="2019"/>
    <n v="1989"/>
    <n v="343.88464190784299"/>
    <n v="0.81020467232791205"/>
    <n v="424.44"/>
    <n v="7894.4546362668343"/>
    <n v="4948.9704000000002"/>
  </r>
  <r>
    <s v="Nova Era"/>
    <s v="Piracicaba"/>
    <x v="7"/>
    <x v="7"/>
    <x v="22"/>
    <s v="Pedra Furada"/>
    <s v="PPRO"/>
    <x v="26"/>
    <s v="NEPIPC00237P89-004"/>
    <s v="004"/>
    <n v="16.78"/>
    <n v="16.78"/>
    <m/>
    <m/>
    <m/>
    <s v="X"/>
    <s v="Em Crescimento"/>
    <n v="32843"/>
    <s v="3,00 x 2,00"/>
    <s v="SEM0001"/>
    <s v="Semente"/>
    <x v="0"/>
    <s v=""/>
    <s v="CXbd10"/>
    <s v="UM 07"/>
    <n v="1"/>
    <n v="34"/>
    <n v="33.58"/>
    <n v="33.9"/>
    <n v="403"/>
    <n v="34"/>
    <s v=""/>
    <n v="29.569623803719601"/>
    <n v="23.9427442036204"/>
    <n v="10.942861442383199"/>
    <n v="141.23535440555901"/>
    <n v="243.048624419861"/>
    <d v="2023-07-04T00:00:00"/>
    <s v="IFC"/>
    <n v="2023"/>
    <n v="1989"/>
    <n v="343.88470625402698"/>
    <n v="2.4348344485089601"/>
    <n v="141.24"/>
    <n v="4078.3559177652678"/>
    <n v="2370.0072000000005"/>
  </r>
  <r>
    <s v="Nova Era"/>
    <s v="Piracicaba"/>
    <x v="7"/>
    <x v="7"/>
    <x v="22"/>
    <s v="Pedra Furada"/>
    <s v="PPRO"/>
    <x v="26"/>
    <s v="NEPIPC00237P89-005"/>
    <s v="005"/>
    <n v="3.76"/>
    <n v="3.76"/>
    <m/>
    <m/>
    <m/>
    <s v="X"/>
    <s v="Em Crescimento"/>
    <n v="32843"/>
    <s v="3,00 x 2,00"/>
    <s v="SEM0001"/>
    <s v="Semente"/>
    <x v="0"/>
    <s v=""/>
    <s v="CXbd10"/>
    <s v="UM 07"/>
    <n v="1"/>
    <n v="34"/>
    <n v="29.5"/>
    <n v="33.9"/>
    <n v="354"/>
    <n v="30"/>
    <s v=""/>
    <n v="23.847619047618998"/>
    <n v="16.354859478804102"/>
    <n v="15.809935018485699"/>
    <n v="186.07570458064899"/>
    <n v="752.56942398246997"/>
    <d v="2019-06-06T00:00:00"/>
    <s v="IPC"/>
    <n v="2019"/>
    <n v="1989"/>
    <n v="343.88464190784299"/>
    <n v="1.84808996253886"/>
    <n v="186.08"/>
    <n v="2829.661034174087"/>
    <n v="699.66079999999999"/>
  </r>
  <r>
    <s v="Nova Era"/>
    <s v="Piracicaba"/>
    <x v="7"/>
    <x v="7"/>
    <x v="22"/>
    <s v="Pedra Furada"/>
    <s v="PPRO"/>
    <x v="26"/>
    <s v="NEPIPC00237P89-006"/>
    <s v="006"/>
    <n v="12.54"/>
    <n v="12.54"/>
    <m/>
    <m/>
    <m/>
    <s v="X"/>
    <s v="Em Crescimento"/>
    <n v="32843"/>
    <s v="3,00 x 2,00"/>
    <s v="SEM0001"/>
    <s v="Semente"/>
    <x v="0"/>
    <s v=""/>
    <s v="CXbd10"/>
    <s v="UM 07"/>
    <n v="1"/>
    <n v="34"/>
    <n v="33.58"/>
    <n v="33.9"/>
    <n v="403"/>
    <n v="34"/>
    <s v=""/>
    <n v="29.020334526490501"/>
    <n v="26.745330943413801"/>
    <n v="14.9780729001221"/>
    <n v="194.61783560551501"/>
    <n v="266.60611493076902"/>
    <d v="2023-07-06T00:00:00"/>
    <s v="IFC"/>
    <n v="2023"/>
    <n v="1989"/>
    <n v="343.88470625402698"/>
    <n v="1.7669742610388099"/>
    <n v="194.62"/>
    <n v="3343.2406812318432"/>
    <n v="2440.5347999999999"/>
  </r>
  <r>
    <s v="Nova Era"/>
    <s v="Piracicaba"/>
    <x v="7"/>
    <x v="7"/>
    <x v="22"/>
    <s v="Pedra Furada"/>
    <s v="PPRO"/>
    <x v="26"/>
    <s v="NEPIPC00237P89-007"/>
    <s v="007"/>
    <n v="24.32"/>
    <n v="24.32"/>
    <m/>
    <m/>
    <m/>
    <s v="X"/>
    <s v="Em Crescimento"/>
    <n v="32843"/>
    <s v="3,00 x 2,00"/>
    <s v="SEM0001"/>
    <s v="Semente"/>
    <x v="0"/>
    <s v=""/>
    <s v="CXbd20+CXbd21"/>
    <s v="UM 08"/>
    <n v="1"/>
    <n v="34"/>
    <n v="33.58"/>
    <n v="33.9"/>
    <n v="403"/>
    <n v="34"/>
    <s v=""/>
    <n v="33.540941476196402"/>
    <n v="31.352170123112199"/>
    <n v="23.220545412328601"/>
    <n v="350.84186119620102"/>
    <n v="300.77886825348702"/>
    <d v="2023-07-06T00:00:00"/>
    <s v="IFC"/>
    <n v="2023"/>
    <n v="1989"/>
    <n v="343.88470625402698"/>
    <n v="0.98017011163247902"/>
    <n v="350.84"/>
    <n v="7314.9420759248042"/>
    <n v="8532.4287999999997"/>
  </r>
  <r>
    <s v="Nova Era"/>
    <s v="Piracicaba"/>
    <x v="7"/>
    <x v="7"/>
    <x v="22"/>
    <s v="Pedra Furada"/>
    <s v="PPRO"/>
    <x v="26"/>
    <s v="NEPIPC00237P89-008"/>
    <s v="008"/>
    <n v="11.23"/>
    <n v="11.23"/>
    <m/>
    <m/>
    <m/>
    <s v="X"/>
    <s v="Em Crescimento"/>
    <n v="32843"/>
    <s v="3,00 x 2,00"/>
    <s v="SEM0001"/>
    <s v="Semente"/>
    <x v="0"/>
    <s v=""/>
    <s v="CXbd10"/>
    <s v="UM 07"/>
    <n v="1"/>
    <n v="34"/>
    <n v="33.58"/>
    <n v="33.9"/>
    <n v="403"/>
    <n v="34"/>
    <s v=""/>
    <n v="35.864196421657297"/>
    <n v="25.652079837705202"/>
    <n v="29.590898208986602"/>
    <n v="481.90492668469602"/>
    <n v="572.56276406875497"/>
    <d v="2023-07-04T00:00:00"/>
    <s v="IFC"/>
    <n v="2023"/>
    <n v="1989"/>
    <n v="343.88470625402698"/>
    <n v="0.71359450217662201"/>
    <n v="481.9"/>
    <n v="6429.879840492119"/>
    <n v="5411.7370000000001"/>
  </r>
  <r>
    <s v="Nova Era"/>
    <s v="Piracicaba"/>
    <x v="7"/>
    <x v="7"/>
    <x v="22"/>
    <s v="Pedra Furada"/>
    <s v="PPRO"/>
    <x v="26"/>
    <s v="NEPIPC00237P89-009"/>
    <s v="009"/>
    <n v="4.17"/>
    <n v="4.17"/>
    <m/>
    <m/>
    <m/>
    <s v="X"/>
    <s v="Em Crescimento"/>
    <n v="32843"/>
    <s v="3,00 x 2,00"/>
    <s v="SEM0001"/>
    <s v="Semente"/>
    <x v="0"/>
    <s v=""/>
    <s v="CXbd20+CXbd21"/>
    <s v="UM 08"/>
    <n v="1"/>
    <n v="34"/>
    <n v="29.5"/>
    <n v="33.9"/>
    <n v="354"/>
    <n v="30"/>
    <s v=""/>
    <n v="25.766666666666701"/>
    <n v="19.831719121985699"/>
    <n v="27.836187994056999"/>
    <n v="345.02018964851101"/>
    <n v="901.15428834872102"/>
    <d v="2019-06-05T00:00:00"/>
    <s v="IPC"/>
    <n v="2019"/>
    <n v="1989"/>
    <n v="343.88464190784299"/>
    <n v="0.996708749879753"/>
    <n v="345.02"/>
    <n v="3757.8133824141664"/>
    <n v="1438.7333999999998"/>
  </r>
  <r>
    <s v="Nova Era"/>
    <s v="Piracicaba"/>
    <x v="7"/>
    <x v="7"/>
    <x v="22"/>
    <s v="Pedra Furada"/>
    <s v="PPRO"/>
    <x v="26"/>
    <s v="NEPIPC00237P89-010"/>
    <s v="010"/>
    <n v="6.19"/>
    <n v="6.19"/>
    <m/>
    <m/>
    <m/>
    <s v="X"/>
    <s v="Em Crescimento"/>
    <n v="32843"/>
    <s v="3,00 x 2,00"/>
    <s v="SEM0001"/>
    <s v="Semente"/>
    <x v="0"/>
    <s v=""/>
    <s v="CXbd10"/>
    <s v="UM 07"/>
    <n v="1"/>
    <n v="34"/>
    <n v="33.58"/>
    <n v="33.9"/>
    <n v="403"/>
    <n v="34"/>
    <s v=""/>
    <n v="36.006436936609902"/>
    <n v="30.9338326109132"/>
    <n v="16.0691229435316"/>
    <n v="256.733171447225"/>
    <n v="213.81335579028999"/>
    <d v="2023-07-06T00:00:00"/>
    <s v="IFC"/>
    <n v="2023"/>
    <n v="1989"/>
    <n v="343.88470625402698"/>
    <n v="1.3394634760888999"/>
    <n v="256.73"/>
    <n v="1323.5046723418952"/>
    <n v="1589.1587000000002"/>
  </r>
  <r>
    <s v="Nova Era"/>
    <s v="Piracicaba"/>
    <x v="7"/>
    <x v="7"/>
    <x v="22"/>
    <s v="Pedra Furada"/>
    <s v="PPRO"/>
    <x v="26"/>
    <s v="NEPIPC00237P89-011"/>
    <s v="011"/>
    <n v="24.37"/>
    <n v="24.37"/>
    <m/>
    <m/>
    <m/>
    <s v="X"/>
    <s v="Em Crescimento"/>
    <n v="32843"/>
    <s v="3,00 x 2,00"/>
    <s v="SEM0001"/>
    <s v="Semente"/>
    <x v="0"/>
    <s v=""/>
    <s v="CXbd20+CXbd21"/>
    <s v="UM 08"/>
    <n v="1"/>
    <n v="34"/>
    <n v="33.58"/>
    <n v="33.9"/>
    <n v="403"/>
    <n v="34"/>
    <s v=""/>
    <n v="28.176378591665699"/>
    <n v="28.112972641989199"/>
    <n v="17.890386367106998"/>
    <n v="220.18615985086799"/>
    <n v="288.21481337889298"/>
    <d v="2023-07-06T00:00:00"/>
    <s v="IFC"/>
    <n v="2023"/>
    <n v="1989"/>
    <n v="343.88470625402698"/>
    <n v="1.5617907432825899"/>
    <n v="220.19"/>
    <n v="7023.7950020436219"/>
    <n v="5366.0303000000004"/>
  </r>
  <r>
    <s v="Nova Era"/>
    <s v="Piracicaba"/>
    <x v="7"/>
    <x v="7"/>
    <x v="22"/>
    <s v="Pedra Furada"/>
    <s v="PPRO"/>
    <x v="26"/>
    <s v="NEPIPC00237P89-012"/>
    <s v="012"/>
    <n v="24.32"/>
    <n v="24.32"/>
    <m/>
    <m/>
    <m/>
    <s v="X"/>
    <s v="Em Crescimento"/>
    <n v="32843"/>
    <s v="3,00 x 2,00"/>
    <s v="SEM0001"/>
    <s v="Semente"/>
    <x v="0"/>
    <s v=""/>
    <s v="LVd1"/>
    <s v="UM 05"/>
    <n v="1"/>
    <n v="34"/>
    <n v="33.58"/>
    <n v="33.9"/>
    <n v="403"/>
    <n v="34"/>
    <s v=""/>
    <n v="34.112559755352997"/>
    <n v="25.430515352841599"/>
    <n v="21.572304648501898"/>
    <n v="330.59506504397501"/>
    <n v="424.71376900838999"/>
    <d v="2023-07-06T00:00:00"/>
    <s v="IFC"/>
    <n v="2023"/>
    <n v="1989"/>
    <n v="343.88470625402698"/>
    <n v="1.0401991518182101"/>
    <n v="330.6"/>
    <n v="10329.038862284046"/>
    <n v="8040.1920000000009"/>
  </r>
  <r>
    <s v="Nova Era"/>
    <s v="Piracicaba"/>
    <x v="7"/>
    <x v="7"/>
    <x v="22"/>
    <s v="Pedra Furada"/>
    <s v="PPRO"/>
    <x v="26"/>
    <s v="NEPIPC00237P89-013"/>
    <s v="013"/>
    <n v="11.73"/>
    <n v="11.73"/>
    <m/>
    <m/>
    <m/>
    <s v="X"/>
    <s v="Em Crescimento"/>
    <n v="32843"/>
    <s v="3,00 x 2,00"/>
    <s v="SEM0001"/>
    <s v="Semente"/>
    <x v="0"/>
    <s v=""/>
    <s v="LVd1"/>
    <s v="UM 05"/>
    <n v="1"/>
    <n v="34"/>
    <n v="33.58"/>
    <n v="33.9"/>
    <n v="403"/>
    <n v="34"/>
    <s v=""/>
    <n v="30.052099781682902"/>
    <n v="27.1788811202258"/>
    <n v="28.035020221310301"/>
    <n v="385.17857497887701"/>
    <n v="483.22327471807603"/>
    <d v="2023-07-06T00:00:00"/>
    <s v="IFC"/>
    <n v="2023"/>
    <n v="1989"/>
    <n v="343.88470625402698"/>
    <n v="0.892792924094715"/>
    <n v="385.18"/>
    <n v="5668.2090124430324"/>
    <n v="4518.1614"/>
  </r>
  <r>
    <s v="Nova Era"/>
    <s v="Piracicaba"/>
    <x v="7"/>
    <x v="7"/>
    <x v="22"/>
    <s v="Pedra Furada"/>
    <s v="PPRO"/>
    <x v="26"/>
    <s v="NEPIPC00237P89-014"/>
    <s v="014"/>
    <n v="19.010000000000002"/>
    <n v="19.010000000000002"/>
    <m/>
    <m/>
    <m/>
    <s v="X"/>
    <s v="Em Crescimento"/>
    <n v="32843"/>
    <s v="3,00 x 2,00"/>
    <s v="SEM0001"/>
    <s v="Semente"/>
    <x v="0"/>
    <s v=""/>
    <s v="LVd1"/>
    <s v="UM 05"/>
    <n v="1"/>
    <n v="34"/>
    <n v="29.5"/>
    <n v="33.9"/>
    <n v="354"/>
    <n v="30"/>
    <s v=""/>
    <n v="24.938740942029"/>
    <n v="19.342980592665601"/>
    <n v="24.615199627006799"/>
    <n v="319.50902298034498"/>
    <n v="813.88565289990299"/>
    <d v="2019-06-06T00:00:00"/>
    <s v="IPC"/>
    <n v="2019"/>
    <n v="1989"/>
    <n v="343.88464190784299"/>
    <n v="1.0762908624617999"/>
    <n v="319.51"/>
    <n v="15471.966261627158"/>
    <n v="6073.8851000000004"/>
  </r>
  <r>
    <s v="Nova Era"/>
    <s v="Piracicaba"/>
    <x v="7"/>
    <x v="7"/>
    <x v="22"/>
    <s v="Pedra Furada"/>
    <s v="PPRO"/>
    <x v="26"/>
    <s v="NEPIPC00237P89-015"/>
    <s v="015"/>
    <n v="6.51"/>
    <n v="6.51"/>
    <m/>
    <m/>
    <m/>
    <s v="X"/>
    <s v="Em Crescimento"/>
    <n v="32843"/>
    <s v="3,00 x 2,00"/>
    <s v="SEM0001"/>
    <s v="Semente"/>
    <x v="0"/>
    <s v=""/>
    <s v="CXbd10"/>
    <s v="UM 07"/>
    <n v="1"/>
    <n v="34"/>
    <n v="33.58"/>
    <n v="33.9"/>
    <n v="403"/>
    <n v="34"/>
    <s v=""/>
    <n v="31.3823396599369"/>
    <n v="31.694208574167899"/>
    <n v="24.243173940443199"/>
    <n v="333.83853762444602"/>
    <n v="307.28387639311899"/>
    <d v="2023-07-06T00:00:00"/>
    <s v="IFC"/>
    <n v="2023"/>
    <n v="1989"/>
    <n v="343.88470625402698"/>
    <n v="1.0300928967070999"/>
    <n v="333.84"/>
    <n v="2000.4180353192046"/>
    <n v="2173.2983999999997"/>
  </r>
  <r>
    <s v="Nova Era"/>
    <s v="Piracicaba"/>
    <x v="7"/>
    <x v="7"/>
    <x v="23"/>
    <s v="Sertão"/>
    <s v="PPRO"/>
    <x v="27"/>
    <s v="NEPIPC00250P92-016"/>
    <s v="016"/>
    <n v="19.82"/>
    <n v="19.82"/>
    <m/>
    <m/>
    <m/>
    <s v="X"/>
    <s v="Em Crescimento"/>
    <n v="33939"/>
    <s v="3,00 x 2,00"/>
    <s v="SEM0001"/>
    <s v="Semente"/>
    <x v="0"/>
    <s v=""/>
    <s v="LVd1"/>
    <s v="UM 05"/>
    <n v="1"/>
    <n v="31"/>
    <n v="30.5"/>
    <n v="30.9"/>
    <n v="366"/>
    <n v="30"/>
    <s v=""/>
    <n v="31.357473361364299"/>
    <n v="27.899756271336901"/>
    <n v="31.766906983813001"/>
    <n v="513.97755861332303"/>
    <n v="519.61805296675402"/>
    <d v="2023-06-01T00:00:00"/>
    <s v="IFC"/>
    <n v="2023"/>
    <n v="1992"/>
    <n v="343.88467734663698"/>
    <n v="0.66906554884305702"/>
    <n v="513.98"/>
    <n v="10298.829809801065"/>
    <n v="10187.0836"/>
  </r>
  <r>
    <s v="Nova Era"/>
    <s v="Piracicaba"/>
    <x v="7"/>
    <x v="7"/>
    <x v="23"/>
    <s v="Sertão"/>
    <s v="PPRO"/>
    <x v="27"/>
    <s v="NEPIPC00250P92-017"/>
    <s v="017"/>
    <n v="26.47"/>
    <n v="26.47"/>
    <m/>
    <m/>
    <m/>
    <s v="X"/>
    <s v="Em Crescimento"/>
    <n v="33939"/>
    <s v="3,00 x 2,00"/>
    <s v="SEM0001"/>
    <s v="Semente"/>
    <x v="0"/>
    <s v=""/>
    <s v="CXbd20"/>
    <s v="UM 08"/>
    <n v="1"/>
    <n v="31"/>
    <n v="30.5"/>
    <n v="30.9"/>
    <n v="366"/>
    <n v="30"/>
    <s v=""/>
    <n v="24.4860283917616"/>
    <n v="24.694592862946099"/>
    <n v="24.657544208186899"/>
    <n v="270.098716795386"/>
    <n v="514.82093407421701"/>
    <d v="2023-06-01T00:00:00"/>
    <s v="IFC"/>
    <n v="2023"/>
    <n v="1992"/>
    <n v="343.88467734663698"/>
    <n v="1.2731814553830301"/>
    <n v="270.10000000000002"/>
    <n v="13627.310124944524"/>
    <n v="7149.5470000000005"/>
  </r>
  <r>
    <s v="Nova Era"/>
    <s v="Piracicaba"/>
    <x v="7"/>
    <x v="7"/>
    <x v="23"/>
    <s v="Sertão"/>
    <s v="PPRO"/>
    <x v="27"/>
    <s v="NEPIPC00250P92-018"/>
    <s v="018"/>
    <n v="17.09"/>
    <n v="17.09"/>
    <m/>
    <m/>
    <m/>
    <s v="X"/>
    <s v="Em Crescimento"/>
    <n v="33939"/>
    <s v="3,00 x 2,00"/>
    <s v="SEM0001"/>
    <s v="Semente"/>
    <x v="0"/>
    <s v=""/>
    <s v="CXbd10"/>
    <s v="UM 07"/>
    <n v="1"/>
    <n v="31"/>
    <n v="30.5"/>
    <n v="30.9"/>
    <n v="366"/>
    <n v="30"/>
    <s v=""/>
    <n v="36.0100901809639"/>
    <n v="33.5988416788758"/>
    <n v="68.693868750106901"/>
    <n v="1303.7803955833399"/>
    <n v="774.78193113214104"/>
    <d v="2023-06-01T00:00:00"/>
    <s v="IFC"/>
    <n v="2023"/>
    <n v="1992"/>
    <n v="343.88467734663698"/>
    <n v="0.26375966267906298"/>
    <n v="1303.78"/>
    <n v="13241.023203048289"/>
    <n v="22281.600200000001"/>
  </r>
  <r>
    <s v="Nova Era"/>
    <s v="Piracicaba"/>
    <x v="7"/>
    <x v="7"/>
    <x v="23"/>
    <s v="Sertão"/>
    <s v="PPRO"/>
    <x v="27"/>
    <s v="NEPIPC00250P92-019"/>
    <s v="019"/>
    <n v="4.5199999999999996"/>
    <n v="4.5199999999999996"/>
    <m/>
    <m/>
    <m/>
    <s v="X"/>
    <s v="Em Crescimento"/>
    <n v="33939"/>
    <s v="3,00 x 2,00"/>
    <s v="SEM0001"/>
    <s v="Semente"/>
    <x v="0"/>
    <s v=""/>
    <s v="CXbd10"/>
    <s v="UM 07"/>
    <n v="1"/>
    <n v="31"/>
    <n v="26.42"/>
    <n v="30.9"/>
    <n v="317"/>
    <n v="26"/>
    <s v=""/>
    <n v="26.1"/>
    <n v="17.910681170742802"/>
    <n v="20.695762789660101"/>
    <n v="261.76957084822101"/>
    <n v="821.42392945012796"/>
    <d v="2019-05-30T00:00:00"/>
    <s v="IPC"/>
    <n v="2019"/>
    <n v="1992"/>
    <n v="343.884041719067"/>
    <n v="1.3136899014074399"/>
    <n v="261.77"/>
    <n v="3712.8361611145779"/>
    <n v="1183.2003999999997"/>
  </r>
  <r>
    <s v="Nova Era"/>
    <s v="Piracicaba"/>
    <x v="7"/>
    <x v="7"/>
    <x v="23"/>
    <s v="Sertão"/>
    <s v="PPRO"/>
    <x v="27"/>
    <s v="NEPIPC00250P92-020"/>
    <s v="020"/>
    <n v="25.13"/>
    <n v="25.13"/>
    <m/>
    <m/>
    <m/>
    <s v="X"/>
    <s v="Em Crescimento"/>
    <n v="33939"/>
    <s v="3,00 x 2,00"/>
    <s v="SEM0001"/>
    <s v="Semente"/>
    <x v="0"/>
    <s v=""/>
    <s v="CXbd20"/>
    <s v="UM 08"/>
    <n v="1"/>
    <n v="31"/>
    <n v="30.5"/>
    <n v="30.9"/>
    <n v="366"/>
    <n v="30"/>
    <s v=""/>
    <n v="29.795421861302"/>
    <n v="25.562798490514801"/>
    <n v="23.628526558275102"/>
    <n v="340.37982106022702"/>
    <n v="460.39432954838998"/>
    <d v="2023-06-01T00:00:00"/>
    <s v="IFC"/>
    <n v="2023"/>
    <n v="1992"/>
    <n v="343.88467734663698"/>
    <n v="1.01029689796385"/>
    <n v="340.38"/>
    <n v="11569.70950155104"/>
    <n v="8553.7493999999988"/>
  </r>
  <r>
    <s v="Nova Era"/>
    <s v="Piracicaba"/>
    <x v="7"/>
    <x v="7"/>
    <x v="23"/>
    <s v="Sertão"/>
    <s v="PPRO"/>
    <x v="27"/>
    <s v="NEPIPC00250P92-021"/>
    <s v="021"/>
    <n v="44.98"/>
    <n v="44.98"/>
    <m/>
    <m/>
    <m/>
    <s v="X"/>
    <s v="Em Crescimento"/>
    <n v="33939"/>
    <s v="3,00 x 2,00"/>
    <s v="SEM0001"/>
    <s v="Semente"/>
    <x v="0"/>
    <s v=""/>
    <s v="CXbd10"/>
    <s v="UM 07"/>
    <n v="1"/>
    <n v="31"/>
    <n v="30.5"/>
    <n v="30.9"/>
    <n v="366"/>
    <n v="30"/>
    <s v=""/>
    <n v="27.8845516653038"/>
    <n v="23.6806526871665"/>
    <n v="24.6177298675758"/>
    <n v="390.22076171430501"/>
    <n v="476.27059334402998"/>
    <d v="2023-06-01T00:00:00"/>
    <s v="IFC"/>
    <n v="2023"/>
    <n v="1992"/>
    <n v="343.88467734663698"/>
    <n v="0.88125674255745501"/>
    <n v="390.22"/>
    <n v="21422.651288614466"/>
    <n v="17552.095600000001"/>
  </r>
  <r>
    <s v="Nova Era"/>
    <s v="Piracicaba"/>
    <x v="7"/>
    <x v="7"/>
    <x v="23"/>
    <s v="Sertão"/>
    <s v="PPRO"/>
    <x v="27"/>
    <s v="NEPIPC00250P92-022"/>
    <s v="022"/>
    <n v="4.8499999999999996"/>
    <n v="4.8499999999999996"/>
    <m/>
    <m/>
    <m/>
    <s v="X"/>
    <s v="Em Crescimento"/>
    <n v="33939"/>
    <s v="3,00 x 2,00"/>
    <s v="SEM0001"/>
    <s v="Semente"/>
    <x v="0"/>
    <s v=""/>
    <s v="CXbd10"/>
    <s v="UM 07"/>
    <n v="1"/>
    <n v="31"/>
    <n v="26.42"/>
    <n v="30.9"/>
    <n v="317"/>
    <n v="26"/>
    <s v=""/>
    <n v="33.8318181818182"/>
    <n v="26.083807237441398"/>
    <n v="41.558493434926703"/>
    <n v="745.05535199466499"/>
    <n v="777.72838482367899"/>
    <d v="2019-05-30T00:00:00"/>
    <s v="IPC"/>
    <n v="2019"/>
    <n v="1992"/>
    <n v="343.884041719067"/>
    <n v="0.46155502513795699"/>
    <n v="745.06"/>
    <n v="3771.9826663948429"/>
    <n v="3613.5409999999993"/>
  </r>
  <r>
    <s v="Nova Era"/>
    <s v="Piracicaba"/>
    <x v="7"/>
    <x v="7"/>
    <x v="23"/>
    <s v="Sertão"/>
    <s v="PPRO"/>
    <x v="27"/>
    <s v="NEPIPC00250P92-023"/>
    <s v="023"/>
    <n v="7.22"/>
    <n v="7.22"/>
    <m/>
    <m/>
    <m/>
    <s v="X"/>
    <s v="Em Crescimento"/>
    <n v="33939"/>
    <s v="3,00 x 2,00"/>
    <s v="SEM0001"/>
    <s v="Semente"/>
    <x v="0"/>
    <s v=""/>
    <s v="CXbd10"/>
    <s v="UM 07"/>
    <n v="1"/>
    <n v="31"/>
    <n v="30.5"/>
    <n v="30.9"/>
    <n v="366"/>
    <n v="30"/>
    <s v=""/>
    <n v="28.7709154029262"/>
    <n v="26.3174424627048"/>
    <n v="22.667075456712801"/>
    <n v="305.845996604275"/>
    <n v="416.69495719226597"/>
    <d v="2023-06-01T00:00:00"/>
    <s v="IFC"/>
    <n v="2023"/>
    <n v="1992"/>
    <n v="343.88467734663698"/>
    <n v="1.12437200801938"/>
    <n v="305.85000000000002"/>
    <n v="3008.5375909281602"/>
    <n v="2208.2370000000001"/>
  </r>
  <r>
    <s v="Nova Era"/>
    <s v="Santa Bárbara"/>
    <x v="8"/>
    <x v="8"/>
    <x v="24"/>
    <s v="Catas Altas II"/>
    <s v="PPRO"/>
    <x v="28"/>
    <s v="NESBSB00126R97-107"/>
    <s v="107"/>
    <n v="6.52"/>
    <n v="6.52"/>
    <m/>
    <m/>
    <n v="6.52"/>
    <s v="X"/>
    <s v="Programado para Corte"/>
    <n v="35765"/>
    <s v="3,00 x 2,00"/>
    <s v="PINUS"/>
    <s v="Semente"/>
    <x v="1"/>
    <s v=""/>
    <s v="RLd1"/>
    <s v="UM 08"/>
    <n v="2"/>
    <n v="26"/>
    <n v="22.75"/>
    <n v="25.9"/>
    <n v="273"/>
    <n v="23"/>
    <n v="30.981249999999999"/>
    <n v="23.0597955421485"/>
    <n v="25.286284984079099"/>
    <n v="47.701540939734301"/>
    <n v="553.15327680473297"/>
    <n v="802.39639562022705"/>
    <d v="2020-09-15T00:00:00"/>
    <s v="IPC"/>
    <n v="2020"/>
    <n v="1997"/>
    <n v="322.99770403162501"/>
    <n v="0.583920800211847"/>
    <n v="553.19000000000005"/>
    <n v="5231.6244994438803"/>
    <n v="3606.7988"/>
  </r>
  <r>
    <s v="Nova Era"/>
    <s v="Santa Bárbara"/>
    <x v="8"/>
    <x v="8"/>
    <x v="25"/>
    <s v="Varginha"/>
    <s v="PPRO"/>
    <x v="29"/>
    <s v="NESBSB00175P71-007"/>
    <s v="007"/>
    <n v="9.39"/>
    <n v="9.39"/>
    <m/>
    <m/>
    <n v="9.39"/>
    <s v="X"/>
    <s v="Em Crescimento"/>
    <n v="26268"/>
    <s v="3,00 x 2,00"/>
    <s v="PINUS"/>
    <s v="Semente"/>
    <x v="0"/>
    <s v=""/>
    <s v="LVw1"/>
    <s v="UM 06"/>
    <n v="1"/>
    <n v="52"/>
    <n v="50.08"/>
    <n v="51.9"/>
    <n v="601"/>
    <n v="50"/>
    <s v=""/>
    <n v="30.441833860449901"/>
    <n v="35.661149748867402"/>
    <n v="31.213337179787001"/>
    <n v="385.481805037725"/>
    <n v="410.14780205041097"/>
    <d v="2022-01-13T00:00:00"/>
    <s v="IPC"/>
    <n v="2022"/>
    <n v="1971"/>
    <n v="382.15899763137401"/>
    <n v="0.99138011869062104"/>
    <n v="507.89"/>
    <n v="3851.2878612533591"/>
    <n v="4769.0870999999997"/>
  </r>
  <r>
    <s v="Rio Doce"/>
    <s v="Belo Oriente"/>
    <x v="9"/>
    <x v="9"/>
    <x v="26"/>
    <s v="Aviação"/>
    <s v="PPRO"/>
    <x v="30"/>
    <s v="RDBOBA00404P09-017"/>
    <s v="017"/>
    <n v="0.8"/>
    <n v="0.8"/>
    <m/>
    <n v="0.8"/>
    <m/>
    <s v="X"/>
    <s v="Em Crescimento"/>
    <n v="40017"/>
    <s v="3,00 x 2,00"/>
    <s v="PESQUISA"/>
    <s v="Clone"/>
    <x v="0"/>
    <s v="X"/>
    <s v="RUbd3"/>
    <s v="UM 01"/>
    <n v="1"/>
    <n v="14"/>
    <n v="13.5"/>
    <n v="14.3"/>
    <n v="162"/>
    <n v="14"/>
    <s v=""/>
    <n v="28.601256686087901"/>
    <n v="22.156230984275499"/>
    <n v="25.861653359925601"/>
    <n v="375.99305304358103"/>
    <n v="670.77155368299896"/>
    <d v="2023-01-04T00:00:00"/>
    <s v="IPC"/>
    <n v="2023"/>
    <n v="2009"/>
    <n v="283.67386117321797"/>
    <n v="0.75446569790835505"/>
    <n v="378.87"/>
    <n v="536.61724294639919"/>
    <n v="303.096"/>
  </r>
  <r>
    <s v="Rio Doce"/>
    <s v="Belo Oriente"/>
    <x v="9"/>
    <x v="9"/>
    <x v="26"/>
    <s v="Aviação"/>
    <s v="PPRO"/>
    <x v="30"/>
    <s v="RDBOBA00404P09-018"/>
    <s v="018"/>
    <n v="0.92"/>
    <n v="0.92"/>
    <m/>
    <n v="0.92"/>
    <m/>
    <s v="X"/>
    <s v="Em Crescimento"/>
    <n v="40017"/>
    <s v="3,00 x 2,00"/>
    <s v="PESQUISA"/>
    <s v="Clone"/>
    <x v="0"/>
    <s v="X"/>
    <s v="RUbd3"/>
    <s v="UM 01"/>
    <n v="1"/>
    <n v="14"/>
    <n v="13.5"/>
    <n v="14.3"/>
    <n v="162"/>
    <n v="14"/>
    <s v=""/>
    <n v="30.065491711888601"/>
    <n v="23.419492555965999"/>
    <n v="26.326370841737699"/>
    <n v="390.40028258664199"/>
    <n v="611.14765789114097"/>
    <d v="2023-01-04T00:00:00"/>
    <s v="IPC"/>
    <n v="2023"/>
    <n v="2009"/>
    <n v="283.67386117321797"/>
    <n v="0.72662309385050805"/>
    <n v="393.39"/>
    <n v="562.25584525984971"/>
    <n v="361.91879999999998"/>
  </r>
  <r>
    <s v="Rio Doce"/>
    <s v="Belo Oriente"/>
    <x v="9"/>
    <x v="9"/>
    <x v="27"/>
    <s v="Bicudo Sabiá"/>
    <s v="PPRO"/>
    <x v="31"/>
    <s v="RDBOBA00420R11-005"/>
    <s v="005"/>
    <n v="20.079999999999998"/>
    <n v="20.079999999999998"/>
    <m/>
    <m/>
    <m/>
    <s v="X"/>
    <s v="Em Crescimento"/>
    <n v="40878"/>
    <s v="3,00 x 3,33"/>
    <s v="206C99"/>
    <s v="Clone"/>
    <x v="1"/>
    <s v=""/>
    <s v="LAd1"/>
    <s v="UM 02"/>
    <n v="2"/>
    <n v="12"/>
    <n v="11.25"/>
    <n v="11.9"/>
    <n v="135"/>
    <n v="11"/>
    <s v=""/>
    <n v="28.3130163923244"/>
    <n v="17.7040160973702"/>
    <n v="20.7281936546776"/>
    <n v="266.52719189179402"/>
    <n v="845.92981561501495"/>
    <d v="2023-03-24T00:00:00"/>
    <s v="IFC"/>
    <n v="2023"/>
    <n v="2011"/>
    <n v="261.22937865195303"/>
    <n v="0.98012280397269302"/>
    <n v="275.25"/>
    <n v="16986.270697549498"/>
    <n v="5527.0199999999995"/>
  </r>
  <r>
    <s v="Rio Doce"/>
    <s v="Belo Oriente"/>
    <x v="9"/>
    <x v="9"/>
    <x v="27"/>
    <s v="Bicudo Sabiá"/>
    <s v="PPRO"/>
    <x v="31"/>
    <s v="RDBOBA00420R11-007"/>
    <s v="007"/>
    <n v="13.15"/>
    <n v="13.15"/>
    <m/>
    <m/>
    <m/>
    <s v="X"/>
    <s v="Em Crescimento"/>
    <n v="40848"/>
    <s v="3,33 x 3,00"/>
    <s v="129C84"/>
    <s v="Clone"/>
    <x v="1"/>
    <s v=""/>
    <s v="CXbd3"/>
    <s v="UM 01"/>
    <n v="2"/>
    <n v="12"/>
    <n v="11.33"/>
    <n v="12"/>
    <n v="136"/>
    <n v="11"/>
    <s v=""/>
    <n v="28.957181063897998"/>
    <n v="20.000278844210001"/>
    <n v="27.753302711098002"/>
    <n v="365.87502273430601"/>
    <n v="883.39042960167603"/>
    <d v="2023-03-24T00:00:00"/>
    <s v="IFC"/>
    <n v="2023"/>
    <n v="2011"/>
    <n v="261.90399491471402"/>
    <n v="0.71582911825305295"/>
    <n v="377.51"/>
    <n v="11616.58414926204"/>
    <n v="4964.2565000000004"/>
  </r>
  <r>
    <s v="Rio Doce"/>
    <s v="Belo Oriente"/>
    <x v="9"/>
    <x v="9"/>
    <x v="27"/>
    <s v="Bicudo Sabiá"/>
    <s v="PPRO"/>
    <x v="31"/>
    <s v="RDBOBA00420R11-009"/>
    <s v="009"/>
    <n v="17.07"/>
    <n v="17.07"/>
    <m/>
    <m/>
    <m/>
    <s v="X"/>
    <s v="Em Crescimento"/>
    <n v="40848"/>
    <s v="3,33 x 3,00"/>
    <s v="CNB016"/>
    <s v="Clone"/>
    <x v="1"/>
    <s v=""/>
    <s v="CXbd5"/>
    <s v="UM 03"/>
    <n v="2"/>
    <n v="12"/>
    <n v="11.33"/>
    <n v="12"/>
    <n v="136"/>
    <n v="11"/>
    <s v=""/>
    <n v="26.859069941230601"/>
    <n v="17.826496950821799"/>
    <n v="25.0729614078965"/>
    <n v="318.632699791025"/>
    <n v="1020.9142977894001"/>
    <d v="2023-03-24T00:00:00"/>
    <s v="IFC"/>
    <n v="2023"/>
    <n v="2011"/>
    <n v="261.90399491471402"/>
    <n v="0.82196207447158898"/>
    <n v="328.77"/>
    <n v="17427.00706326506"/>
    <n v="5612.1039000000001"/>
  </r>
  <r>
    <s v="Rio Doce"/>
    <s v="Belo Oriente"/>
    <x v="9"/>
    <x v="9"/>
    <x v="27"/>
    <s v="Bicudo Sabiá"/>
    <s v="PPRO"/>
    <x v="31"/>
    <s v="RDBOBA00420R11-010"/>
    <s v="010"/>
    <n v="11.84"/>
    <n v="11.84"/>
    <m/>
    <m/>
    <m/>
    <s v="X"/>
    <s v="Em Crescimento"/>
    <n v="40848"/>
    <s v="3,00 x 3,33"/>
    <s v="CNB012"/>
    <s v="Clone"/>
    <x v="1"/>
    <s v=""/>
    <s v="CXbd5"/>
    <s v="UM 03"/>
    <n v="2"/>
    <n v="12"/>
    <n v="11.33"/>
    <n v="12"/>
    <n v="136"/>
    <n v="11"/>
    <s v=""/>
    <n v="30.8545659168303"/>
    <n v="20.3670199096481"/>
    <n v="27.189738541028898"/>
    <n v="379.33158204258802"/>
    <n v="834.56501304621895"/>
    <d v="2023-03-24T00:00:00"/>
    <s v="IFC"/>
    <n v="2023"/>
    <n v="2011"/>
    <n v="261.90399491471402"/>
    <n v="0.69043551160290595"/>
    <n v="391.4"/>
    <n v="9881.2497544672315"/>
    <n v="4634.1759999999995"/>
  </r>
  <r>
    <s v="Rio Doce"/>
    <s v="Belo Oriente"/>
    <x v="9"/>
    <x v="9"/>
    <x v="27"/>
    <s v="Bicudo Sabiá"/>
    <s v="PPRO"/>
    <x v="31"/>
    <s v="RDBOBA00420R11-011"/>
    <s v="011"/>
    <n v="7.8"/>
    <n v="7.8"/>
    <m/>
    <m/>
    <m/>
    <s v="X"/>
    <s v="Em Crescimento"/>
    <n v="40878"/>
    <s v="3,33 x 3,00"/>
    <s v="CNB012"/>
    <s v="Clone"/>
    <x v="1"/>
    <s v=""/>
    <s v="CXbd3"/>
    <s v="UM 01"/>
    <n v="2"/>
    <n v="12"/>
    <n v="11.25"/>
    <n v="11.9"/>
    <n v="135"/>
    <n v="11"/>
    <s v=""/>
    <n v="35.054004469785198"/>
    <n v="20.670050798195899"/>
    <n v="24.8589826423745"/>
    <n v="400.80692356199802"/>
    <n v="740.81604813150602"/>
    <d v="2023-03-24T00:00:00"/>
    <s v="IFC"/>
    <n v="2023"/>
    <n v="2011"/>
    <n v="261.22937865195303"/>
    <n v="0.65175864810515305"/>
    <n v="413.92"/>
    <n v="5778.3651754257471"/>
    <n v="3228.576"/>
  </r>
  <r>
    <s v="Rio Doce"/>
    <s v="Belo Oriente"/>
    <x v="9"/>
    <x v="9"/>
    <x v="27"/>
    <s v="Bicudo Sabiá"/>
    <s v="PPRO"/>
    <x v="31"/>
    <s v="RDBOBA00420R11-013"/>
    <s v="013"/>
    <n v="10.15"/>
    <n v="10.15"/>
    <m/>
    <m/>
    <m/>
    <s v="X"/>
    <s v="Em Crescimento"/>
    <n v="40878"/>
    <s v="3,33 x 3,00"/>
    <s v="129C84"/>
    <s v="Clone"/>
    <x v="1"/>
    <s v=""/>
    <s v="CXbd3"/>
    <s v="UM 01"/>
    <n v="2"/>
    <n v="12"/>
    <n v="3.58"/>
    <n v="11.9"/>
    <n v="43"/>
    <n v="4"/>
    <s v=""/>
    <n v="21.3629415997579"/>
    <n v="14.5421052631579"/>
    <n v="11.591215691558499"/>
    <n v="112.663240026217"/>
    <n v="676.33251465686499"/>
    <d v="2015-07-13T00:00:00"/>
    <s v="IFC"/>
    <n v="2015"/>
    <n v="2011"/>
    <n v="115.96842640116201"/>
    <n v="1.0293368659926301"/>
    <n v="262.08999999999997"/>
    <n v="6864.7750237671798"/>
    <n v="2660.2134999999998"/>
  </r>
  <r>
    <s v="Rio Doce"/>
    <s v="Ipaba"/>
    <x v="10"/>
    <x v="10"/>
    <x v="28"/>
    <s v="Macedônia"/>
    <s v="PPRO"/>
    <x v="32"/>
    <s v="RDIPMA00437P86-015"/>
    <s v="015"/>
    <n v="1.35"/>
    <n v="1.35"/>
    <m/>
    <m/>
    <m/>
    <s v="X"/>
    <s v="Em Crescimento"/>
    <n v="31472"/>
    <s v="6,00 x 6,00"/>
    <s v="SEM0001"/>
    <s v="Semente"/>
    <x v="0"/>
    <s v=""/>
    <s v="CXbd3"/>
    <s v="UM 01"/>
    <n v="1"/>
    <n v="38"/>
    <n v="35.83"/>
    <n v="37.700000000000003"/>
    <n v="430"/>
    <n v="36"/>
    <s v=""/>
    <n v="15"/>
    <n v="9"/>
    <n v="0.21208980644980199"/>
    <n v="1.33658447581697"/>
    <n v="33.338410934796897"/>
    <d v="2022-01-19T00:00:00"/>
    <s v="IPC"/>
    <n v="2022"/>
    <n v="1986"/>
    <n v="268.82414587383403"/>
    <n v="201.12768832626099"/>
    <n v="1.34"/>
    <n v="45.006854761975816"/>
    <n v="1.8090000000000002"/>
  </r>
  <r>
    <s v="Rio Doce"/>
    <s v="Ipaba"/>
    <x v="11"/>
    <x v="11"/>
    <x v="29"/>
    <s v="Lagoa do Brito"/>
    <s v="PPRO"/>
    <x v="33"/>
    <s v="RDIPPD00477R11-018"/>
    <s v="018"/>
    <n v="2.4"/>
    <n v="2.4"/>
    <m/>
    <m/>
    <m/>
    <s v="X"/>
    <s v="Em Corte"/>
    <n v="40787"/>
    <s v="3,00 x 3,33"/>
    <s v="CNB011"/>
    <s v="Clone"/>
    <x v="1"/>
    <s v=""/>
    <s v="LVAd3"/>
    <s v="UM 02"/>
    <n v="2"/>
    <n v="12"/>
    <n v="11.08"/>
    <n v="12.2"/>
    <n v="133"/>
    <n v="11"/>
    <s v=""/>
    <n v="24.5317114938203"/>
    <n v="18.429371642311501"/>
    <n v="20.142281782005099"/>
    <n v="222.544495313309"/>
    <n v="755.08828062059399"/>
    <d v="2022-10-20T00:00:00"/>
    <s v="IPC"/>
    <n v="2022"/>
    <n v="2011"/>
    <n v="187.38051194421101"/>
    <n v="0.84199122373441704"/>
    <n v="222.93"/>
    <n v="1812.2118734894254"/>
    <n v="535.03200000000004"/>
  </r>
  <r>
    <s v="Rio Doce"/>
    <s v="Ipaba"/>
    <x v="11"/>
    <x v="11"/>
    <x v="29"/>
    <s v="Lagoa do Brito"/>
    <s v="PPRO"/>
    <x v="33"/>
    <s v="RDIPPD00477R11-036"/>
    <s v="036"/>
    <n v="30.25"/>
    <n v="30.25"/>
    <m/>
    <m/>
    <m/>
    <s v="X"/>
    <s v="Em Corte"/>
    <n v="40648"/>
    <s v="3,00 x 3,33"/>
    <s v="215C99"/>
    <s v="Clone"/>
    <x v="1"/>
    <s v=""/>
    <s v="LAd4"/>
    <s v="UM 02"/>
    <n v="2"/>
    <n v="13"/>
    <n v="11.08"/>
    <n v="12.6"/>
    <n v="133"/>
    <n v="11"/>
    <s v=""/>
    <n v="26.524410425522099"/>
    <n v="18.248690995027001"/>
    <n v="23.109918918803299"/>
    <n v="281.05626328933602"/>
    <n v="884.97314125775802"/>
    <d v="2022-05-11T00:00:00"/>
    <s v="IFC"/>
    <n v="2022"/>
    <n v="2011"/>
    <n v="187.38051194421101"/>
    <n v="0.66670107170431703"/>
    <n v="281.60000000000002"/>
    <n v="26770.437523047181"/>
    <n v="8518.4000000000015"/>
  </r>
  <r>
    <s v="Rio Doce"/>
    <s v="Ipaba"/>
    <x v="11"/>
    <x v="11"/>
    <x v="29"/>
    <s v="Lagoa do Brito"/>
    <s v="PPRO"/>
    <x v="33"/>
    <s v="RDIPPD00477R11-037"/>
    <s v="037"/>
    <n v="34.32"/>
    <n v="34.32"/>
    <m/>
    <m/>
    <m/>
    <s v="X"/>
    <s v="Em Corte"/>
    <n v="40648"/>
    <s v="3,00 x 3,33"/>
    <s v="215C99"/>
    <s v="Clone"/>
    <x v="1"/>
    <s v=""/>
    <s v="LAd4"/>
    <s v="UM 02"/>
    <n v="2"/>
    <n v="13"/>
    <n v="11.08"/>
    <n v="12.6"/>
    <n v="133"/>
    <n v="11"/>
    <s v=""/>
    <n v="27.0592211165282"/>
    <n v="18.8686140331037"/>
    <n v="23.795043548625198"/>
    <n v="293.77273657430698"/>
    <n v="851.86838086539206"/>
    <d v="2022-05-11T00:00:00"/>
    <s v="IFC"/>
    <n v="2022"/>
    <n v="2011"/>
    <n v="187.38051194421101"/>
    <n v="0.637841734836462"/>
    <n v="294.33999999999997"/>
    <n v="29236.122831300254"/>
    <n v="10101.748799999999"/>
  </r>
  <r>
    <s v="Rio Doce"/>
    <s v="Pompéu"/>
    <x v="12"/>
    <x v="12"/>
    <x v="30"/>
    <s v="Água Preta"/>
    <s v="PPRO"/>
    <x v="34"/>
    <s v="RDPOPO00401P94-001"/>
    <s v="001"/>
    <n v="43.26"/>
    <n v="43.26"/>
    <m/>
    <m/>
    <m/>
    <s v="X"/>
    <s v="Em Crescimento"/>
    <n v="34366"/>
    <s v="3,00 x 2,20"/>
    <s v="SEM0001"/>
    <s v="Semente"/>
    <x v="0"/>
    <s v=""/>
    <s v="CXbd19"/>
    <s v="UM 07"/>
    <n v="1"/>
    <n v="30"/>
    <n v="29.25"/>
    <n v="29.8"/>
    <n v="351"/>
    <n v="29"/>
    <s v=""/>
    <n v="38.987295210691201"/>
    <n v="31.956294736883802"/>
    <n v="43.7251839208352"/>
    <n v="808.00038140144704"/>
    <n v="546.896776595539"/>
    <d v="2023-05-02T00:00:00"/>
    <s v="IFC"/>
    <n v="2023"/>
    <n v="1994"/>
    <n v="516.21087897453594"/>
    <n v="0.63887454864710203"/>
    <n v="808.07"/>
    <n v="23658.754555523017"/>
    <n v="34957.108200000002"/>
  </r>
  <r>
    <s v="Rio Doce"/>
    <s v="Pompéu"/>
    <x v="12"/>
    <x v="12"/>
    <x v="30"/>
    <s v="Água Preta"/>
    <s v="PPRO"/>
    <x v="34"/>
    <s v="RDPOPO00401P94-002"/>
    <s v="002"/>
    <n v="32.5"/>
    <n v="32.5"/>
    <m/>
    <m/>
    <m/>
    <s v="X"/>
    <s v="Em Crescimento"/>
    <n v="34366"/>
    <s v="3,00 x 2,20"/>
    <s v="SEM0001"/>
    <s v="Semente"/>
    <x v="0"/>
    <s v=""/>
    <s v="CXbd19"/>
    <s v="UM 07"/>
    <n v="1"/>
    <n v="30"/>
    <n v="29.25"/>
    <n v="29.8"/>
    <n v="351"/>
    <n v="29"/>
    <s v=""/>
    <n v="29.038102465697001"/>
    <n v="24.311856441587601"/>
    <n v="35.344176797167798"/>
    <n v="526.72783774681398"/>
    <n v="761.36295916975803"/>
    <d v="2023-05-02T00:00:00"/>
    <s v="IFC"/>
    <n v="2023"/>
    <n v="1994"/>
    <n v="516.21087897453594"/>
    <n v="0.98003341001063005"/>
    <n v="526.78"/>
    <n v="24744.296173017137"/>
    <n v="17120.349999999999"/>
  </r>
  <r>
    <s v="Rio Doce"/>
    <s v="Pompéu"/>
    <x v="12"/>
    <x v="12"/>
    <x v="31"/>
    <s v="Rubro Negro"/>
    <s v="PPRO"/>
    <x v="35"/>
    <s v="RDPOPO00449R98-009"/>
    <s v="009"/>
    <n v="6.58"/>
    <n v="6.58"/>
    <m/>
    <m/>
    <m/>
    <s v="X"/>
    <s v="Em Crescimento"/>
    <n v="35961"/>
    <s v="3,00 x 2,00"/>
    <s v="SEM0001"/>
    <s v="Semente"/>
    <x v="1"/>
    <s v=""/>
    <s v="CXbd5"/>
    <s v="UM 07"/>
    <n v="2"/>
    <n v="25"/>
    <n v="24.92"/>
    <n v="25.4"/>
    <n v="299"/>
    <n v="25"/>
    <s v=""/>
    <n v="20.8886186959732"/>
    <n v="22.759481540667799"/>
    <n v="21.981938342674599"/>
    <n v="243.05561093278499"/>
    <n v="540.32041228602895"/>
    <d v="2023-05-03T00:00:00"/>
    <s v="IFC"/>
    <n v="2023"/>
    <n v="1998"/>
    <n v="515.65735401038205"/>
    <n v="2.1215612016995702"/>
    <n v="243.16"/>
    <n v="3555.3083128420703"/>
    <n v="1599.9928"/>
  </r>
  <r>
    <s v="Rio Doce"/>
    <s v="Pompéu"/>
    <x v="12"/>
    <x v="12"/>
    <x v="31"/>
    <s v="Rubro Negro"/>
    <s v="PPRO"/>
    <x v="35"/>
    <s v="RDPOPO00449R98-022"/>
    <s v="022"/>
    <n v="10.53"/>
    <n v="10.53"/>
    <m/>
    <m/>
    <m/>
    <s v="X"/>
    <s v="Em Crescimento"/>
    <n v="35961"/>
    <s v="3,00 x 2,00"/>
    <s v="SEM0001"/>
    <s v="Semente"/>
    <x v="1"/>
    <s v=""/>
    <s v="CXbd6+CXbd16"/>
    <s v="UM 08"/>
    <n v="2"/>
    <n v="25"/>
    <n v="24.92"/>
    <n v="25.4"/>
    <n v="299"/>
    <n v="25"/>
    <s v=""/>
    <n v="41.440485110129998"/>
    <n v="28.841497880658"/>
    <n v="47.1093338504377"/>
    <n v="894.049422766097"/>
    <n v="721.07669309038602"/>
    <d v="2023-05-03T00:00:00"/>
    <s v="IFC"/>
    <n v="2023"/>
    <n v="1998"/>
    <n v="515.65735401038205"/>
    <n v="0.57676604992931002"/>
    <n v="894.44"/>
    <n v="7592.9375782417646"/>
    <n v="9418.4531999999999"/>
  </r>
  <r>
    <s v="Rio Doce"/>
    <s v="Pompéu"/>
    <x v="12"/>
    <x v="12"/>
    <x v="32"/>
    <s v="São Francisco"/>
    <s v="PPRO"/>
    <x v="36"/>
    <s v="RDPOPO00450R90-001"/>
    <s v="001"/>
    <n v="23.86"/>
    <n v="23.86"/>
    <m/>
    <m/>
    <m/>
    <s v="X"/>
    <s v="Em Crescimento"/>
    <n v="33039"/>
    <s v="3,00 x 2,00"/>
    <s v="SEM0001"/>
    <s v="Semente"/>
    <x v="1"/>
    <s v=""/>
    <s v="CXbd1"/>
    <s v="UM 08"/>
    <n v="2"/>
    <n v="33"/>
    <n v="32.83"/>
    <n v="33.4"/>
    <n v="394"/>
    <n v="33"/>
    <s v=""/>
    <n v="32.052303924968299"/>
    <n v="33.283058753666303"/>
    <n v="31.394656431018401"/>
    <n v="485.45595838357099"/>
    <n v="360.84391824351599"/>
    <d v="2023-04-27T00:00:00"/>
    <s v="IFC"/>
    <n v="2023"/>
    <n v="1990"/>
    <n v="516.316673235287"/>
    <n v="1.0635705759065599"/>
    <n v="485.47"/>
    <n v="8609.7358892902921"/>
    <n v="11583.314200000001"/>
  </r>
  <r>
    <s v="Rio Doce"/>
    <s v="Pompéu"/>
    <x v="12"/>
    <x v="12"/>
    <x v="32"/>
    <s v="São Francisco"/>
    <s v="PPRO"/>
    <x v="36"/>
    <s v="RDPOPO00450R90-002"/>
    <s v="002"/>
    <n v="30.15"/>
    <n v="30.15"/>
    <m/>
    <m/>
    <m/>
    <s v="X"/>
    <s v="Em Crescimento"/>
    <n v="33039"/>
    <s v="3,00 x 2,00"/>
    <s v="SEM0001"/>
    <s v="Semente"/>
    <x v="1"/>
    <s v=""/>
    <s v="CXbd1"/>
    <s v="UM 08"/>
    <n v="2"/>
    <n v="33"/>
    <n v="30.17"/>
    <n v="33.4"/>
    <n v="362"/>
    <n v="30"/>
    <s v=""/>
    <n v="41.2"/>
    <n v="39.1"/>
    <n v="15.3658395068171"/>
    <n v="270.17402652812001"/>
    <n v="121.980392516427"/>
    <d v="2020-08-27T00:00:00"/>
    <s v="IFC"/>
    <n v="2020"/>
    <n v="1990"/>
    <n v="516.252002750207"/>
    <n v="1.9108128541604099"/>
    <n v="270.22000000000003"/>
    <n v="3677.708834370274"/>
    <n v="8147.1330000000007"/>
  </r>
  <r>
    <s v="Rio Doce"/>
    <s v="Pompéu"/>
    <x v="12"/>
    <x v="12"/>
    <x v="32"/>
    <s v="São Francisco"/>
    <s v="PPRO"/>
    <x v="36"/>
    <s v="RDPOPO00450R90-003"/>
    <s v="003"/>
    <n v="3.9"/>
    <n v="3.9"/>
    <m/>
    <m/>
    <m/>
    <s v="X"/>
    <s v="Em Crescimento"/>
    <n v="33039"/>
    <s v="3,00 x 2,00"/>
    <s v="SEM0001"/>
    <s v="Semente"/>
    <x v="1"/>
    <s v=""/>
    <s v="CXbd5"/>
    <s v="UM 07"/>
    <n v="2"/>
    <n v="33"/>
    <n v="30.17"/>
    <n v="33.4"/>
    <n v="362"/>
    <n v="30"/>
    <s v=""/>
    <n v="51.1666666666667"/>
    <n v="56.766666666666701"/>
    <n v="25.5484135951144"/>
    <n v="531.60650251262598"/>
    <n v="100.773504261112"/>
    <d v="2020-08-27T00:00:00"/>
    <s v="IFC"/>
    <n v="2020"/>
    <n v="1990"/>
    <n v="516.252002750207"/>
    <n v="0.97111679467830803"/>
    <n v="531.69000000000005"/>
    <n v="393.01666661833679"/>
    <n v="2073.5910000000003"/>
  </r>
  <r>
    <s v="Rio Doce"/>
    <s v="Pompéu"/>
    <x v="12"/>
    <x v="12"/>
    <x v="32"/>
    <s v="São Francisco"/>
    <s v="PPRO"/>
    <x v="36"/>
    <s v="RDPOPO00450R90-004"/>
    <s v="004"/>
    <n v="18.739999999999998"/>
    <n v="18.739999999999998"/>
    <m/>
    <m/>
    <m/>
    <s v="X"/>
    <s v="Em Crescimento"/>
    <n v="33039"/>
    <s v="3,00 x 2,00"/>
    <s v="SEM0001"/>
    <s v="Semente"/>
    <x v="1"/>
    <s v=""/>
    <s v="CXbd1"/>
    <s v="UM 08"/>
    <n v="2"/>
    <n v="33"/>
    <n v="30.17"/>
    <n v="33.4"/>
    <n v="362"/>
    <n v="30"/>
    <s v=""/>
    <n v="21"/>
    <n v="25.066666666666698"/>
    <n v="14.8160985170923"/>
    <n v="181.002804551759"/>
    <n v="226.66253172877501"/>
    <d v="2020-08-27T00:00:00"/>
    <s v="IFC"/>
    <n v="2020"/>
    <n v="1990"/>
    <n v="516.252002750207"/>
    <n v="2.8521768158712799"/>
    <n v="181.03"/>
    <n v="4247.6558445972432"/>
    <n v="3392.5021999999999"/>
  </r>
  <r>
    <s v="Rio Doce"/>
    <s v="Pompéu"/>
    <x v="12"/>
    <x v="12"/>
    <x v="32"/>
    <s v="São Francisco"/>
    <s v="PPRO"/>
    <x v="36"/>
    <s v="RDPOPO00450R90-005"/>
    <s v="005"/>
    <n v="9.15"/>
    <n v="9.15"/>
    <m/>
    <m/>
    <m/>
    <s v="X"/>
    <s v="Em Crescimento"/>
    <n v="33039"/>
    <s v="3,00 x 2,00"/>
    <s v="SEM0001"/>
    <s v="Semente"/>
    <x v="1"/>
    <s v=""/>
    <s v="CXbd1"/>
    <s v="UM 08"/>
    <n v="2"/>
    <n v="33"/>
    <n v="32.83"/>
    <n v="33.4"/>
    <n v="394"/>
    <n v="33"/>
    <s v=""/>
    <n v="49.4838063443053"/>
    <n v="49.348211720385599"/>
    <n v="20.447374638021198"/>
    <n v="448.54577781466901"/>
    <n v="106.90667789514499"/>
    <d v="2023-04-27T00:00:00"/>
    <s v="IFC"/>
    <n v="2023"/>
    <n v="1990"/>
    <n v="516.316673235287"/>
    <n v="1.1510902538215799"/>
    <n v="448.56"/>
    <n v="978.19610274057675"/>
    <n v="4104.3240000000005"/>
  </r>
  <r>
    <s v="Rio Doce"/>
    <s v="Pompéu"/>
    <x v="12"/>
    <x v="12"/>
    <x v="32"/>
    <s v="São Francisco"/>
    <s v="PPRO"/>
    <x v="36"/>
    <s v="RDPOPO00450R90-006"/>
    <s v="006"/>
    <n v="6.07"/>
    <n v="6.07"/>
    <m/>
    <m/>
    <m/>
    <s v="X"/>
    <s v="Em Crescimento"/>
    <n v="33039"/>
    <s v="3,00 x 2,00"/>
    <s v="SEM0001"/>
    <s v="Semente"/>
    <x v="1"/>
    <s v=""/>
    <s v="CXbd1"/>
    <s v="UM 08"/>
    <n v="2"/>
    <n v="33"/>
    <n v="30.17"/>
    <n v="33.4"/>
    <n v="362"/>
    <n v="30"/>
    <s v=""/>
    <n v="23.77"/>
    <n v="27.09"/>
    <n v="27.7913837308725"/>
    <n v="340.28960366668298"/>
    <n v="406.60130838808902"/>
    <d v="2020-08-27T00:00:00"/>
    <s v="IFC"/>
    <n v="2020"/>
    <n v="1990"/>
    <n v="516.252002750207"/>
    <n v="1.51709601817833"/>
    <n v="340.34"/>
    <n v="2468.0699419157004"/>
    <n v="2065.8638000000001"/>
  </r>
  <r>
    <s v="Rio Doce"/>
    <s v="Pompéu"/>
    <x v="12"/>
    <x v="12"/>
    <x v="32"/>
    <s v="São Francisco"/>
    <s v="PPRO"/>
    <x v="36"/>
    <s v="RDPOPO00450R90-008"/>
    <s v="008"/>
    <n v="10.66"/>
    <n v="10.66"/>
    <m/>
    <m/>
    <m/>
    <s v="X"/>
    <s v="Em Crescimento"/>
    <n v="33039"/>
    <s v="3,00 x 2,00"/>
    <s v="SEM0001"/>
    <s v="Semente"/>
    <x v="1"/>
    <s v=""/>
    <s v="CXbd5"/>
    <s v="UM 07"/>
    <n v="2"/>
    <n v="33"/>
    <n v="32.83"/>
    <n v="33.4"/>
    <n v="394"/>
    <n v="33"/>
    <s v=""/>
    <n v="38.247582084530499"/>
    <n v="43.197631649100998"/>
    <n v="18.033407760768998"/>
    <n v="314.55601991711399"/>
    <n v="130.72113629177099"/>
    <d v="2023-04-27T00:00:00"/>
    <s v="IFC"/>
    <n v="2023"/>
    <n v="1990"/>
    <n v="516.316673235287"/>
    <n v="1.6414140583649801"/>
    <n v="314.56"/>
    <n v="1393.4873128702789"/>
    <n v="3353.2096000000001"/>
  </r>
  <r>
    <s v="Rio Doce"/>
    <s v="Pompéu"/>
    <x v="12"/>
    <x v="12"/>
    <x v="32"/>
    <s v="São Francisco"/>
    <s v="PPRO"/>
    <x v="36"/>
    <s v="RDPOPO00450R90-009"/>
    <s v="009"/>
    <n v="12.6"/>
    <n v="12.6"/>
    <m/>
    <m/>
    <m/>
    <s v="X"/>
    <s v="Em Crescimento"/>
    <n v="33039"/>
    <s v="3,00 x 2,00"/>
    <s v="SEM0001"/>
    <s v="Semente"/>
    <x v="1"/>
    <s v=""/>
    <s v="CXbd1"/>
    <s v="UM 08"/>
    <n v="2"/>
    <n v="33"/>
    <n v="32.83"/>
    <n v="33.4"/>
    <n v="394"/>
    <n v="33"/>
    <s v=""/>
    <n v="44.133333333333297"/>
    <n v="43.074547782497604"/>
    <n v="9.5764606095912104"/>
    <n v="183.84108194690401"/>
    <n v="65.716389014891703"/>
    <d v="2023-04-27T00:00:00"/>
    <s v="IFC"/>
    <n v="2023"/>
    <n v="1990"/>
    <n v="516.316673235287"/>
    <n v="2.8084945310777001"/>
    <n v="183.85"/>
    <n v="828.02650158763549"/>
    <n v="2316.5099999999998"/>
  </r>
  <r>
    <s v="Guanhães"/>
    <s v="Sabinópolis"/>
    <x v="1"/>
    <x v="1"/>
    <x v="33"/>
    <s v="Primavera"/>
    <s v="PPRO"/>
    <x v="37"/>
    <s v="GNSASA00646P93-271"/>
    <s v="271"/>
    <n v="7.13"/>
    <n v="7.13"/>
    <m/>
    <m/>
    <m/>
    <s v="X"/>
    <s v="Em Crescimento"/>
    <n v="34304"/>
    <s v="3,00 x 2,00"/>
    <s v="PESQUISA"/>
    <s v="Clone"/>
    <x v="0"/>
    <s v=""/>
    <s v="LVAd1"/>
    <s v="UM 10"/>
    <n v="1"/>
    <n v="30"/>
    <n v="21"/>
    <n v="29.9"/>
    <n v="252"/>
    <n v="21"/>
    <n v="24.7444444444445"/>
    <n v="17.256840979236799"/>
    <n v="13.3133691077441"/>
    <n v="13.4219615587013"/>
    <n v="135.79505407105199"/>
    <n v="677.77777777777806"/>
    <d v="2014-12-23T00:00:00"/>
    <s v="IPC"/>
    <n v="2014"/>
    <n v="1993"/>
    <n v="333.89312097970799"/>
    <n v="2.4588017823167898"/>
    <n v="135.80000000000001"/>
    <n v="4832.5555555555575"/>
    <n v="968.25400000000002"/>
  </r>
  <r>
    <s v="Guanhães"/>
    <s v="Sabinópolis"/>
    <x v="1"/>
    <x v="1"/>
    <x v="33"/>
    <s v="Primavera"/>
    <s v="PPRO"/>
    <x v="37"/>
    <s v="GNSASA00646P93-278"/>
    <s v="278"/>
    <n v="2.99"/>
    <n v="2.99"/>
    <m/>
    <m/>
    <m/>
    <s v="X"/>
    <s v="Em Crescimento"/>
    <n v="34304"/>
    <s v="3,00 x 2,00"/>
    <s v="PESQUISA"/>
    <s v="Clone"/>
    <x v="0"/>
    <s v=""/>
    <s v="LVAd1"/>
    <s v="UM 10"/>
    <n v="1"/>
    <n v="30"/>
    <n v="21"/>
    <n v="29.9"/>
    <n v="252"/>
    <n v="21"/>
    <n v="23.633333333333301"/>
    <n v="19.9217288961039"/>
    <n v="15.870075757575799"/>
    <n v="10.8334942879924"/>
    <n v="104.38403295252"/>
    <n v="491.66666666666703"/>
    <d v="2014-12-23T00:00:00"/>
    <s v="IPC"/>
    <n v="2014"/>
    <n v="1993"/>
    <n v="333.89312097970799"/>
    <n v="3.1986991835387699"/>
    <n v="104.39"/>
    <n v="1470.0833333333346"/>
    <n v="312.12610000000001"/>
  </r>
  <r>
    <s v="Guanhães"/>
    <s v="Sabinópolis"/>
    <x v="1"/>
    <x v="1"/>
    <x v="34"/>
    <s v="Sabinópolis III"/>
    <s v="PPRO"/>
    <x v="38"/>
    <s v="GNSASA00655P09-262"/>
    <s v="262"/>
    <n v="0.34"/>
    <n v="0.34"/>
    <m/>
    <n v="0.34"/>
    <m/>
    <s v="X"/>
    <s v="Em Crescimento"/>
    <n v="40011"/>
    <s v="3,00 x 2,00"/>
    <s v="PESQUISA"/>
    <s v="Clone"/>
    <x v="0"/>
    <s v="X"/>
    <s v="CXbd5"/>
    <s v="UM 10"/>
    <n v="1"/>
    <n v="14"/>
    <n v="13.17"/>
    <n v="14.3"/>
    <n v="158"/>
    <n v="13"/>
    <s v=""/>
    <n v="24.051138553348402"/>
    <n v="15.6650819233947"/>
    <n v="31.198816810777402"/>
    <n v="384.37545826098602"/>
    <n v="1618.7616304914"/>
    <d v="2022-09-16T00:00:00"/>
    <s v="IPC"/>
    <n v="2022"/>
    <n v="2009"/>
    <n v="332.704170348226"/>
    <n v="0.86557079334218001"/>
    <n v="385.24"/>
    <n v="550.37895436707606"/>
    <n v="130.98160000000001"/>
  </r>
  <r>
    <s v="Guanhães"/>
    <s v="Sabinópolis"/>
    <x v="1"/>
    <x v="1"/>
    <x v="34"/>
    <s v="Sabinópolis III"/>
    <s v="PPRO"/>
    <x v="38"/>
    <s v="GNSASA00655P09-263"/>
    <s v="263"/>
    <n v="0.28999999999999998"/>
    <n v="0.28999999999999998"/>
    <m/>
    <n v="0.28999999999999998"/>
    <m/>
    <s v="X"/>
    <s v="Em Crescimento"/>
    <n v="40011"/>
    <s v="3,00 x 2,00"/>
    <s v="PESQUISA"/>
    <s v="Clone"/>
    <x v="0"/>
    <s v="X"/>
    <s v="CXbd5"/>
    <s v="UM 10"/>
    <n v="1"/>
    <n v="14"/>
    <n v="13.17"/>
    <n v="14.3"/>
    <n v="158"/>
    <n v="13"/>
    <s v=""/>
    <n v="26.9322396546589"/>
    <n v="18.123882090788801"/>
    <n v="39.026521693181998"/>
    <n v="484.41237436264902"/>
    <n v="1512.75120695636"/>
    <d v="2022-09-16T00:00:00"/>
    <s v="IPC"/>
    <n v="2022"/>
    <n v="2009"/>
    <n v="332.704170348226"/>
    <n v="0.68682013085642402"/>
    <n v="485.5"/>
    <n v="438.69785001734436"/>
    <n v="140.79499999999999"/>
  </r>
  <r>
    <s v="Guanhães"/>
    <s v="Sabinópolis"/>
    <x v="1"/>
    <x v="1"/>
    <x v="34"/>
    <s v="Sabinópolis III"/>
    <s v="PPRO"/>
    <x v="39"/>
    <s v="GNSASA00655P93-252"/>
    <s v="252"/>
    <n v="5.54"/>
    <n v="5.54"/>
    <m/>
    <n v="5.54"/>
    <m/>
    <s v="X"/>
    <s v="Em Crescimento"/>
    <n v="34304"/>
    <s v="3,00 x 2,00"/>
    <s v="PESQUISA"/>
    <s v="Clone"/>
    <x v="0"/>
    <s v="X"/>
    <s v="LVAw1"/>
    <s v="UM 11"/>
    <n v="1"/>
    <n v="30"/>
    <n v="28.75"/>
    <n v="29.9"/>
    <n v="345"/>
    <n v="29"/>
    <s v=""/>
    <n v="29.152575654607698"/>
    <n v="21.937679944383898"/>
    <n v="26.110037475812501"/>
    <n v="316.12338009421302"/>
    <n v="694.55382693712102"/>
    <d v="2022-09-21T00:00:00"/>
    <s v="IPC"/>
    <n v="2022"/>
    <n v="1993"/>
    <n v="333.90905359056899"/>
    <n v="1.05626180983847"/>
    <n v="316.12"/>
    <n v="3847.8282012316504"/>
    <n v="1751.3048000000001"/>
  </r>
  <r>
    <s v="Guanhães"/>
    <s v="Sabinópolis"/>
    <x v="1"/>
    <x v="1"/>
    <x v="34"/>
    <s v="Sabinópolis III"/>
    <s v="PPRO"/>
    <x v="40"/>
    <s v="GNSASA00655P94-253"/>
    <s v="253"/>
    <n v="0.91"/>
    <n v="0.91"/>
    <m/>
    <n v="0.91"/>
    <m/>
    <s v="X"/>
    <s v="Em Crescimento"/>
    <n v="34669"/>
    <s v="3,00 x 2,00"/>
    <s v="PESQUISA"/>
    <s v="Clone"/>
    <x v="0"/>
    <s v="X"/>
    <s v="LVw1"/>
    <s v="UM 11"/>
    <n v="1"/>
    <n v="29"/>
    <n v="27.75"/>
    <n v="28.9"/>
    <n v="333"/>
    <n v="28"/>
    <s v=""/>
    <n v="27.6493403783779"/>
    <n v="23.954548976481799"/>
    <n v="36.096440800643201"/>
    <n v="417.12382305079097"/>
    <n v="800.93727080240103"/>
    <d v="2022-09-21T00:00:00"/>
    <s v="IPC"/>
    <n v="2022"/>
    <n v="1994"/>
    <n v="333.90888728055302"/>
    <n v="0.80050303729570305"/>
    <n v="417.12"/>
    <n v="728.85291643018502"/>
    <n v="379.57920000000001"/>
  </r>
  <r>
    <s v="Guanhães"/>
    <s v="Sabinópolis"/>
    <x v="1"/>
    <x v="1"/>
    <x v="34"/>
    <s v="Sabinópolis III"/>
    <s v="PPRO"/>
    <x v="40"/>
    <s v="GNSASA00655P94-254"/>
    <s v="254"/>
    <n v="0.69"/>
    <n v="0.69"/>
    <m/>
    <n v="0.69"/>
    <m/>
    <s v="X"/>
    <s v="Em Crescimento"/>
    <n v="34669"/>
    <s v="3,00 x 2,00"/>
    <s v="PESQUISA"/>
    <s v="Clone"/>
    <x v="0"/>
    <s v="X"/>
    <s v="CXbd5"/>
    <s v="UM 10"/>
    <n v="1"/>
    <n v="29"/>
    <n v="27.75"/>
    <n v="28.9"/>
    <n v="333"/>
    <n v="28"/>
    <s v=""/>
    <n v="26.9871222080575"/>
    <n v="22.926792756226401"/>
    <n v="32.767365436789902"/>
    <n v="370.83371773276099"/>
    <n v="793.71581295900899"/>
    <d v="2022-09-21T00:00:00"/>
    <s v="IPC"/>
    <n v="2022"/>
    <n v="1994"/>
    <n v="333.90888728055302"/>
    <n v="0.900427526714771"/>
    <n v="370.83"/>
    <n v="547.66391094171615"/>
    <n v="255.87269999999998"/>
  </r>
  <r>
    <s v="Guanhães"/>
    <s v="Sabinópolis"/>
    <x v="1"/>
    <x v="1"/>
    <x v="34"/>
    <s v="Sabinópolis III"/>
    <s v="PPRO"/>
    <x v="40"/>
    <s v="GNSASA00655P94-255"/>
    <s v="255"/>
    <n v="3.07"/>
    <n v="3.07"/>
    <m/>
    <n v="3.07"/>
    <m/>
    <s v="X"/>
    <s v="Em Crescimento"/>
    <n v="34669"/>
    <s v="3,00 x 2,00"/>
    <s v="PESQUISA"/>
    <s v="Clone"/>
    <x v="0"/>
    <s v="X"/>
    <s v="LVw1"/>
    <s v="UM 11"/>
    <n v="1"/>
    <n v="29"/>
    <n v="27.75"/>
    <n v="28.9"/>
    <n v="333"/>
    <n v="28"/>
    <s v=""/>
    <n v="30.020517461867499"/>
    <n v="26.392904461822798"/>
    <n v="35.339542480961697"/>
    <n v="437.70160973055903"/>
    <n v="634.574763756322"/>
    <d v="2022-09-23T00:00:00"/>
    <s v="IPC"/>
    <n v="2022"/>
    <n v="1994"/>
    <n v="333.90888728055302"/>
    <n v="0.76286876688916405"/>
    <n v="437.7"/>
    <n v="1948.1445247319084"/>
    <n v="1343.7389999999998"/>
  </r>
  <r>
    <s v="Guanhães"/>
    <s v="Sabinópolis"/>
    <x v="1"/>
    <x v="1"/>
    <x v="34"/>
    <s v="Sabinópolis III"/>
    <s v="PPRO"/>
    <x v="40"/>
    <s v="GNSASA00655P94-256"/>
    <s v="256"/>
    <n v="2.65"/>
    <n v="2.65"/>
    <m/>
    <n v="2.65"/>
    <m/>
    <s v="X"/>
    <s v="Em Crescimento"/>
    <n v="34669"/>
    <s v="3,00 x 2,00"/>
    <s v="PESQUISA"/>
    <s v="Clone"/>
    <x v="0"/>
    <s v="X"/>
    <s v="LVw1"/>
    <s v="UM 11"/>
    <n v="1"/>
    <n v="29"/>
    <n v="27.75"/>
    <n v="28.9"/>
    <n v="333"/>
    <n v="28"/>
    <s v=""/>
    <n v="22.364627329545101"/>
    <n v="20.8678081423677"/>
    <n v="27.0961915466766"/>
    <n v="259.12521446642501"/>
    <n v="792.25447679697095"/>
    <d v="2022-09-21T00:00:00"/>
    <s v="IPC"/>
    <n v="2022"/>
    <n v="1994"/>
    <n v="333.90888728055302"/>
    <n v="1.28860052453065"/>
    <n v="259.13"/>
    <n v="2099.474363511973"/>
    <n v="686.69449999999995"/>
  </r>
  <r>
    <s v="Guanhães"/>
    <s v="Sabinópolis"/>
    <x v="1"/>
    <x v="1"/>
    <x v="34"/>
    <s v="Sabinópolis III"/>
    <s v="PPRO"/>
    <x v="40"/>
    <s v="GNSASA00655P94-257"/>
    <s v="257"/>
    <n v="1.56"/>
    <n v="1.56"/>
    <m/>
    <n v="1.56"/>
    <m/>
    <s v="X"/>
    <s v="Em Crescimento"/>
    <n v="34669"/>
    <s v="3,00 x 2,00"/>
    <s v="PESQUISA"/>
    <s v="Clone"/>
    <x v="0"/>
    <s v="X"/>
    <s v="LVw1"/>
    <s v="UM 11"/>
    <n v="1"/>
    <n v="29"/>
    <n v="27.75"/>
    <n v="28.9"/>
    <n v="333"/>
    <n v="28"/>
    <s v=""/>
    <n v="27.978536598443899"/>
    <n v="23.862014045040599"/>
    <n v="31.5437747901032"/>
    <n v="363.04216717129998"/>
    <n v="705.35798637188702"/>
    <d v="2022-09-26T00:00:00"/>
    <s v="IPC"/>
    <n v="2022"/>
    <n v="1994"/>
    <n v="333.90888728055302"/>
    <n v="0.91975235241199904"/>
    <n v="363.04"/>
    <n v="1100.3584587401438"/>
    <n v="566.3424"/>
  </r>
  <r>
    <s v="Guanhães"/>
    <s v="Virginópolis"/>
    <x v="2"/>
    <x v="2"/>
    <x v="35"/>
    <s v="Bom Jardim"/>
    <s v="PPRO"/>
    <x v="41"/>
    <s v="GNVIVI00508P09-010"/>
    <s v="010"/>
    <n v="0.64"/>
    <n v="0.64"/>
    <m/>
    <n v="0.64"/>
    <m/>
    <s v="X"/>
    <s v="Em Crescimento"/>
    <n v="40017"/>
    <s v="3,00 x 2,00"/>
    <s v="PESQUISA"/>
    <s v="Clone"/>
    <x v="0"/>
    <s v="X"/>
    <s v="LVAd1"/>
    <s v="UM 10"/>
    <n v="1"/>
    <n v="14"/>
    <n v="13.83"/>
    <n v="14.3"/>
    <n v="166"/>
    <n v="14"/>
    <s v=""/>
    <n v="31.519763252425101"/>
    <n v="19.850072660204201"/>
    <n v="40.242790542669901"/>
    <n v="619.77349141304603"/>
    <n v="1300.3911499952301"/>
    <d v="2023-05-10T00:00:00"/>
    <s v="IPC"/>
    <n v="2023"/>
    <n v="2009"/>
    <n v="371.01565428075202"/>
    <n v="0.59863104734418104"/>
    <n v="621.78"/>
    <n v="832.25033599694723"/>
    <n v="397.93919999999997"/>
  </r>
  <r>
    <s v="Guanhães"/>
    <s v="Virginópolis"/>
    <x v="2"/>
    <x v="2"/>
    <x v="35"/>
    <s v="Bom Jardim"/>
    <s v="PPRO"/>
    <x v="41"/>
    <s v="GNVIVI00508P09-011"/>
    <s v="011"/>
    <n v="0.62"/>
    <n v="0.62"/>
    <m/>
    <n v="0.62"/>
    <m/>
    <s v="X"/>
    <s v="Em Crescimento"/>
    <n v="40017"/>
    <s v="3,00 x 2,00"/>
    <s v="PESQUISA"/>
    <s v="Clone"/>
    <x v="0"/>
    <s v="X"/>
    <s v="LVAd1"/>
    <s v="UM 10"/>
    <n v="1"/>
    <n v="14"/>
    <n v="13.83"/>
    <n v="14.3"/>
    <n v="166"/>
    <n v="14"/>
    <s v=""/>
    <n v="26.130796523337601"/>
    <n v="17.023182722393599"/>
    <n v="37.223583771763998"/>
    <n v="443.33200747985899"/>
    <n v="1635.48580987991"/>
    <d v="2023-05-10T00:00:00"/>
    <s v="IPC"/>
    <n v="2023"/>
    <n v="2009"/>
    <n v="371.01565428075202"/>
    <n v="0.83687991848323096"/>
    <n v="444.76"/>
    <n v="1014.0012021255442"/>
    <n v="275.75119999999998"/>
  </r>
  <r>
    <s v="Guanhães"/>
    <s v="Virginópolis"/>
    <x v="2"/>
    <x v="2"/>
    <x v="36"/>
    <s v="Homero"/>
    <s v="PPRO"/>
    <x v="42"/>
    <s v="GNVIVI00512P85-008"/>
    <s v="008"/>
    <n v="0.75"/>
    <n v="0.75"/>
    <m/>
    <n v="0.75"/>
    <m/>
    <s v="X"/>
    <s v="Em Crescimento"/>
    <n v="31127"/>
    <s v="3,00 x 2,00"/>
    <s v="PESQUISA"/>
    <s v="Clone"/>
    <x v="0"/>
    <s v="X"/>
    <s v="LVAd1"/>
    <s v="UM 10"/>
    <n v="1"/>
    <n v="39"/>
    <n v="35.58"/>
    <n v="38.700000000000003"/>
    <n v="427"/>
    <n v="36"/>
    <s v=""/>
    <n v="52.369230769230803"/>
    <n v="41.361538461538501"/>
    <n v="64.943734370221804"/>
    <n v="1383.6828828453199"/>
    <n v="433.02801263361198"/>
    <d v="2020-10-06T00:00:00"/>
    <s v="IPC"/>
    <n v="2020"/>
    <n v="1985"/>
    <n v="374.14831172107"/>
    <n v="0.270400332590438"/>
    <n v="1383.68"/>
    <n v="324.77100947520898"/>
    <n v="1037.76"/>
  </r>
  <r>
    <s v="Guanhães"/>
    <s v="Virginópolis"/>
    <x v="2"/>
    <x v="2"/>
    <x v="37"/>
    <s v="Jacutinga"/>
    <s v="PPRO"/>
    <x v="43"/>
    <s v="GNVIVI00513P84-047"/>
    <s v="047"/>
    <n v="3.63"/>
    <n v="3.63"/>
    <m/>
    <n v="3.63"/>
    <m/>
    <s v="X"/>
    <s v="Em Crescimento"/>
    <n v="30960"/>
    <s v="3,00 x 2,00"/>
    <s v="PESQUISA"/>
    <s v="Clone"/>
    <x v="0"/>
    <s v="X"/>
    <s v="LVd1"/>
    <s v="UM 10"/>
    <n v="1"/>
    <n v="39"/>
    <n v="35.83"/>
    <n v="39.1"/>
    <n v="430"/>
    <n v="36"/>
    <s v=""/>
    <n v="34.588888888888903"/>
    <n v="34.087777777777802"/>
    <n v="32.145609985231502"/>
    <n v="504.87881579514601"/>
    <n v="316.74274179892097"/>
    <d v="2020-08-13T00:00:00"/>
    <s v="IPC"/>
    <n v="2020"/>
    <n v="1984"/>
    <n v="374.14833188196798"/>
    <n v="0.74106561847462704"/>
    <n v="504.88"/>
    <n v="1149.7761527300831"/>
    <n v="1832.7143999999998"/>
  </r>
  <r>
    <s v="Guanhães"/>
    <s v="Virginópolis"/>
    <x v="2"/>
    <x v="2"/>
    <x v="37"/>
    <s v="Jacutinga"/>
    <s v="PPRO"/>
    <x v="44"/>
    <s v="GNVIVI00513P85-048"/>
    <s v="048"/>
    <n v="1.58"/>
    <n v="1.58"/>
    <m/>
    <n v="1.58"/>
    <m/>
    <s v="X"/>
    <s v="Em Crescimento"/>
    <n v="31325"/>
    <s v="3,00 x 2,00"/>
    <s v="PESQUISA"/>
    <s v="Clone"/>
    <x v="0"/>
    <s v="X"/>
    <s v="LVd1"/>
    <s v="UM 10"/>
    <n v="1"/>
    <n v="38"/>
    <n v="34.83"/>
    <n v="38.1"/>
    <n v="418"/>
    <n v="35"/>
    <s v=""/>
    <n v="25.867857142857101"/>
    <n v="22.582142857142902"/>
    <n v="53.927986081071303"/>
    <n v="624.25630617707395"/>
    <n v="938.47439425928201"/>
    <d v="2020-08-13T00:00:00"/>
    <s v="IPC"/>
    <n v="2020"/>
    <n v="1985"/>
    <n v="374.148235798043"/>
    <n v="0.599350350322154"/>
    <n v="624.26"/>
    <n v="1482.7895429296657"/>
    <n v="986.33080000000007"/>
  </r>
  <r>
    <s v="Guanhães"/>
    <s v="Virginópolis"/>
    <x v="2"/>
    <x v="2"/>
    <x v="38"/>
    <s v="Macuco Queixada"/>
    <s v="PPRO"/>
    <x v="45"/>
    <s v="GNVIVI00545P93-045"/>
    <s v="045"/>
    <n v="5.45"/>
    <n v="5.45"/>
    <m/>
    <m/>
    <m/>
    <s v="X"/>
    <s v="Em Crescimento"/>
    <n v="34304"/>
    <s v="3,00 x 2,00"/>
    <s v="PESQUISA"/>
    <s v="Clone"/>
    <x v="0"/>
    <s v=""/>
    <s v="LVw1"/>
    <s v="UM 11"/>
    <n v="1"/>
    <n v="30"/>
    <n v="27.92"/>
    <n v="29.9"/>
    <n v="335"/>
    <n v="28"/>
    <s v=""/>
    <n v="37.153963585434198"/>
    <n v="30.5219039057794"/>
    <n v="33.7253396343216"/>
    <n v="519.90413905639696"/>
    <n v="500.46380056854002"/>
    <d v="2021-11-15T00:00:00"/>
    <s v="IPC"/>
    <n v="2021"/>
    <n v="1993"/>
    <n v="374.142651320374"/>
    <n v="0.71963776245256705"/>
    <n v="519.91"/>
    <n v="2727.5277130985432"/>
    <n v="2833.5095000000001"/>
  </r>
  <r>
    <s v="Guanhães"/>
    <s v="Sabinópolis"/>
    <x v="0"/>
    <x v="0"/>
    <x v="39"/>
    <s v="Correntinho II"/>
    <s v="PPRO"/>
    <x v="46"/>
    <s v="GNSACR00627P12-088"/>
    <s v="088"/>
    <n v="7.87"/>
    <n v="7.87"/>
    <m/>
    <m/>
    <m/>
    <s v="X"/>
    <s v="Programado para Corte"/>
    <n v="40940"/>
    <s v="3,00 x 3,00"/>
    <s v="CNB022"/>
    <s v="Clone"/>
    <x v="0"/>
    <s v=""/>
    <s v="LVAd1"/>
    <s v="UM 10"/>
    <n v="1"/>
    <n v="12"/>
    <n v="11.33"/>
    <n v="11.8"/>
    <n v="136"/>
    <n v="11"/>
    <s v=""/>
    <n v="36.047475324911701"/>
    <n v="21.433049033440501"/>
    <n v="33.195974090279599"/>
    <n v="508.42178411674797"/>
    <n v="932.30284406396197"/>
    <d v="2023-06-30T00:00:00"/>
    <s v="IPC"/>
    <n v="2023"/>
    <n v="2012"/>
    <n v="322.27778229648499"/>
    <n v="0.633878784042191"/>
    <n v="510.23"/>
    <n v="7337.2233827833807"/>
    <n v="4015.5101000000004"/>
  </r>
  <r>
    <s v="Guanhães"/>
    <s v="Sabinópolis"/>
    <x v="0"/>
    <x v="0"/>
    <x v="39"/>
    <s v="Correntinho II"/>
    <s v="PPRO"/>
    <x v="47"/>
    <s v="GNSACR00627R12-087"/>
    <s v="087"/>
    <n v="23.82"/>
    <n v="23.82"/>
    <m/>
    <m/>
    <m/>
    <s v="X"/>
    <s v="Em Corte"/>
    <n v="40956"/>
    <s v="3,00 x 3,33"/>
    <s v="074C83"/>
    <s v="Clone"/>
    <x v="1"/>
    <s v=""/>
    <s v="CXbd5+CXbd1"/>
    <s v="UM 10"/>
    <n v="2"/>
    <n v="12"/>
    <n v="11.42"/>
    <n v="11.8"/>
    <n v="137"/>
    <n v="11"/>
    <s v=""/>
    <n v="31.079452459816501"/>
    <n v="20.304604836524899"/>
    <n v="28.608551923968999"/>
    <n v="399.12599223291102"/>
    <n v="889.72798782781604"/>
    <d v="2023-07-03T00:00:00"/>
    <s v="IPC"/>
    <n v="2023"/>
    <n v="2012"/>
    <n v="264.68961138381098"/>
    <n v="0.66317307450463103"/>
    <n v="399.89"/>
    <n v="21193.32067005858"/>
    <n v="9525.3798000000006"/>
  </r>
  <r>
    <s v="Nova Era"/>
    <s v="Santa Bárbara"/>
    <x v="8"/>
    <x v="8"/>
    <x v="40"/>
    <s v="Itajuru"/>
    <s v="PPRO"/>
    <x v="48"/>
    <s v="NESBSB00150P12-001"/>
    <s v="001"/>
    <n v="29.65"/>
    <n v="29.65"/>
    <m/>
    <m/>
    <m/>
    <s v="X"/>
    <s v="Em Crescimento"/>
    <n v="41041"/>
    <s v="3,00 x 3,00"/>
    <s v="CNB018"/>
    <s v="Clone"/>
    <x v="0"/>
    <s v=""/>
    <s v="LVd1"/>
    <s v="UM 13"/>
    <n v="1"/>
    <n v="12"/>
    <n v="10.83"/>
    <n v="11.5"/>
    <n v="130"/>
    <n v="11"/>
    <s v=""/>
    <n v="34.245582166997799"/>
    <n v="21.9420003488822"/>
    <n v="35.873691518128403"/>
    <n v="547.67302245565702"/>
    <n v="948.71059910505801"/>
    <d v="2023-03-27T00:00:00"/>
    <s v="IFC"/>
    <n v="2023"/>
    <n v="2012"/>
    <n v="371.55428773317902"/>
    <n v="0.67842357117975804"/>
    <n v="554.53"/>
    <n v="28129.269263464968"/>
    <n v="16441.814499999997"/>
  </r>
  <r>
    <s v="Nova Era"/>
    <s v="Santa Bárbara"/>
    <x v="8"/>
    <x v="8"/>
    <x v="40"/>
    <s v="Itajuru"/>
    <s v="PPRO"/>
    <x v="48"/>
    <s v="NESBSB00150P12-002"/>
    <s v="002"/>
    <n v="28.9"/>
    <n v="28.9"/>
    <m/>
    <m/>
    <m/>
    <s v="X"/>
    <s v="Em Crescimento"/>
    <n v="41021"/>
    <s v="3,00 x 3,00"/>
    <s v="CNB001"/>
    <s v="Clone"/>
    <x v="0"/>
    <s v=""/>
    <s v="LVd1"/>
    <s v="UM 13"/>
    <n v="1"/>
    <n v="12"/>
    <n v="10.92"/>
    <n v="11.6"/>
    <n v="131"/>
    <n v="11"/>
    <s v=""/>
    <n v="29.5733432629447"/>
    <n v="18.260906475747198"/>
    <n v="26.836513809851599"/>
    <n v="353.14645058724398"/>
    <n v="1022.63219408585"/>
    <d v="2023-03-27T00:00:00"/>
    <s v="IFC"/>
    <n v="2023"/>
    <n v="2012"/>
    <n v="371.95345384746997"/>
    <n v="1.0532555352855799"/>
    <n v="357.4"/>
    <n v="29554.070409081061"/>
    <n v="10328.859999999999"/>
  </r>
  <r>
    <s v="Rio Doce"/>
    <s v="Ipaba"/>
    <x v="11"/>
    <x v="11"/>
    <x v="41"/>
    <s v="Lagoa Cristal"/>
    <s v="PPRO"/>
    <x v="49"/>
    <s v="RDIPPD00471P12-024"/>
    <s v="024"/>
    <n v="45.11"/>
    <n v="45.11"/>
    <m/>
    <m/>
    <m/>
    <s v="X"/>
    <s v="Em Crescimento"/>
    <n v="40915"/>
    <s v="3,00 x 2,50"/>
    <s v="CNB010"/>
    <s v="Clone"/>
    <x v="0"/>
    <s v=""/>
    <s v="LAd1"/>
    <s v="UM 02"/>
    <n v="1"/>
    <n v="12"/>
    <n v="11.25"/>
    <n v="11.8"/>
    <n v="135"/>
    <n v="11"/>
    <s v=""/>
    <n v="27.244548729372699"/>
    <n v="18.419500037897102"/>
    <n v="24.501121892623999"/>
    <n v="313.67801057525401"/>
    <n v="909.18136211955903"/>
    <d v="2023-04-24T00:00:00"/>
    <s v="IFC"/>
    <n v="2023"/>
    <n v="2012"/>
    <n v="261.920457555334"/>
    <n v="0.83499782810723"/>
    <n v="316.39999999999998"/>
    <n v="41013.171245213307"/>
    <n v="14272.803999999998"/>
  </r>
  <r>
    <s v="Rio Doce"/>
    <s v="Ipaba"/>
    <x v="11"/>
    <x v="11"/>
    <x v="41"/>
    <s v="Lagoa Cristal"/>
    <s v="PPRO"/>
    <x v="49"/>
    <s v="RDIPPD00471P12-025"/>
    <s v="025"/>
    <n v="29.35"/>
    <n v="29.35"/>
    <m/>
    <m/>
    <m/>
    <s v="X"/>
    <s v="Em Crescimento"/>
    <n v="40911"/>
    <s v="3,00 x 2,50"/>
    <s v="CNB016"/>
    <s v="Clone"/>
    <x v="0"/>
    <s v=""/>
    <s v="LAd1"/>
    <s v="UM 02"/>
    <n v="1"/>
    <n v="12"/>
    <n v="11.25"/>
    <n v="11.8"/>
    <n v="135"/>
    <n v="11"/>
    <s v=""/>
    <n v="24.621708499586902"/>
    <n v="14.9237251163925"/>
    <n v="21.0591711796135"/>
    <n v="253.06109837998801"/>
    <n v="1203.5745947364301"/>
    <d v="2023-04-24T00:00:00"/>
    <s v="IFC"/>
    <n v="2023"/>
    <n v="2012"/>
    <n v="261.920457555334"/>
    <n v="1.0350087754777899"/>
    <n v="255.26"/>
    <n v="35324.914355514222"/>
    <n v="7491.8810000000003"/>
  </r>
  <r>
    <s v="Rio Doce"/>
    <s v="Ipaba"/>
    <x v="11"/>
    <x v="11"/>
    <x v="29"/>
    <s v="Lagoa do Brito"/>
    <s v="PPRO"/>
    <x v="50"/>
    <s v="RDIPPD00477R12-038"/>
    <s v="038"/>
    <n v="12.32"/>
    <n v="1.1672808090988394"/>
    <n v="11.152719190901161"/>
    <m/>
    <m/>
    <s v="X"/>
    <s v="Em Corte/Baldeio"/>
    <n v="41044"/>
    <s v="3,00 x 3,33"/>
    <s v="CNB016"/>
    <s v="Clone"/>
    <x v="1"/>
    <s v=""/>
    <s v="LVAd3"/>
    <s v="UM 02"/>
    <n v="2"/>
    <n v="12"/>
    <n v="10.42"/>
    <n v="11.5"/>
    <n v="125"/>
    <n v="10"/>
    <s v=""/>
    <n v="24.1026002352991"/>
    <n v="19.191266769981102"/>
    <n v="22.187234267189801"/>
    <n v="238.834395755445"/>
    <n v="816.47215117322901"/>
    <d v="2022-10-27T00:00:00"/>
    <s v="IPC"/>
    <n v="2022"/>
    <n v="2012"/>
    <n v="187.090769373776"/>
    <n v="0.78334935293553198"/>
    <n v="239.51"/>
    <n v="953.05227322815665"/>
    <n v="279.575426587263"/>
  </r>
  <r>
    <s v="Rio Doce"/>
    <s v="Ipaba"/>
    <x v="11"/>
    <x v="11"/>
    <x v="29"/>
    <s v="Lagoa do Brito"/>
    <s v="PPRO"/>
    <x v="51"/>
    <s v="RDIPPD00477P12-013"/>
    <s v="013"/>
    <n v="23.01"/>
    <n v="2.4539027472537889"/>
    <n v="20.556097252746213"/>
    <m/>
    <m/>
    <s v="X"/>
    <s v="Em Corte"/>
    <n v="41129"/>
    <s v="3,00 x 2,50"/>
    <s v="CNB019"/>
    <s v="Clone"/>
    <x v="0"/>
    <s v=""/>
    <s v="CXbd1"/>
    <s v="UM 04"/>
    <n v="1"/>
    <n v="11"/>
    <n v="9.75"/>
    <n v="11.2"/>
    <n v="117"/>
    <n v="10"/>
    <s v=""/>
    <n v="26"/>
    <n v="15.502795446843299"/>
    <n v="1.9282702494835799"/>
    <n v="23.1386554937265"/>
    <n v="102.154613705424"/>
    <d v="2022-05-12T00:00:00"/>
    <s v="IFC"/>
    <n v="2022"/>
    <n v="2012"/>
    <n v="256.00035700008499"/>
    <n v="11.063752475570301"/>
    <n v="23.79"/>
    <n v="250.67748721638949"/>
    <n v="58.378346357167636"/>
  </r>
  <r>
    <s v="Rio Doce"/>
    <s v="Ipaba"/>
    <x v="11"/>
    <x v="11"/>
    <x v="29"/>
    <s v="Lagoa do Brito"/>
    <s v="PPRO"/>
    <x v="51"/>
    <s v="RDIPPD00477P12-002"/>
    <s v="002"/>
    <n v="28.03"/>
    <n v="28.03"/>
    <m/>
    <m/>
    <m/>
    <s v="X"/>
    <s v="Em Corte"/>
    <n v="41105"/>
    <s v="3,00 x 2,50"/>
    <s v="CNB012"/>
    <s v="Clone"/>
    <x v="0"/>
    <s v=""/>
    <s v="LVAd3"/>
    <s v="UM 02"/>
    <n v="1"/>
    <n v="11"/>
    <n v="9.83"/>
    <n v="11.3"/>
    <n v="118"/>
    <n v="10"/>
    <s v=""/>
    <n v="24.622359647798199"/>
    <n v="14.8723923951581"/>
    <n v="21.507776220023501"/>
    <n v="268.51781796731598"/>
    <n v="1238.06645572661"/>
    <d v="2022-05-11T00:00:00"/>
    <s v="IFC"/>
    <n v="2022"/>
    <n v="2012"/>
    <n v="256.460843842136"/>
    <n v="0.95509804817999799"/>
    <n v="275.77"/>
    <n v="34703.002754016881"/>
    <n v="7729.8330999999998"/>
  </r>
  <r>
    <s v="Rio Doce"/>
    <s v="Ipaba"/>
    <x v="11"/>
    <x v="11"/>
    <x v="29"/>
    <s v="Lagoa do Brito"/>
    <s v="PPRO"/>
    <x v="51"/>
    <s v="RDIPPD00477P12-020"/>
    <s v="020"/>
    <n v="44.74"/>
    <n v="2.5521654201202537"/>
    <n v="42.187834579879748"/>
    <m/>
    <m/>
    <s v="X"/>
    <s v="Em Baldeio"/>
    <n v="41136"/>
    <s v="3,00 x 2,50"/>
    <s v="CNB021"/>
    <s v="Clone"/>
    <x v="0"/>
    <s v=""/>
    <s v="CXbd1"/>
    <s v="UM 04"/>
    <n v="1"/>
    <n v="11"/>
    <n v="9.75"/>
    <n v="11.2"/>
    <n v="117"/>
    <n v="10"/>
    <s v=""/>
    <n v="25.6317272285138"/>
    <n v="16.5042953577315"/>
    <n v="25.3621236342691"/>
    <n v="308.568515274888"/>
    <n v="1202.84297240964"/>
    <d v="2022-05-12T00:00:00"/>
    <s v="IFC"/>
    <n v="2022"/>
    <n v="2012"/>
    <n v="256.00035700008499"/>
    <n v="0.82963861939066297"/>
    <n v="317.29000000000002"/>
    <n v="3069.8542400185434"/>
    <n v="809.77656614995533"/>
  </r>
  <r>
    <s v="Nova Era"/>
    <s v="Piracicaba"/>
    <x v="5"/>
    <x v="5"/>
    <x v="42"/>
    <s v="Monges"/>
    <s v="PPRO"/>
    <x v="52"/>
    <s v="NEPIAL00226P12-089"/>
    <s v="089"/>
    <n v="24.25"/>
    <n v="24.25"/>
    <m/>
    <m/>
    <m/>
    <s v="X"/>
    <s v="Em Crescimento"/>
    <n v="41000"/>
    <s v="3,00 x 2,00"/>
    <s v="CNB020"/>
    <s v="Clone"/>
    <x v="0"/>
    <s v=""/>
    <s v="CXbd10"/>
    <s v="UM 07"/>
    <n v="1"/>
    <n v="12"/>
    <n v="9.75"/>
    <n v="11.6"/>
    <n v="117"/>
    <n v="10"/>
    <s v=""/>
    <n v="28.292363604448099"/>
    <n v="18.809212386174899"/>
    <n v="30.1126949314942"/>
    <n v="404.90300416419097"/>
    <n v="1083.7235781393699"/>
    <d v="2022-01-28T00:00:00"/>
    <s v="IFC"/>
    <n v="2022"/>
    <n v="2012"/>
    <n v="334.60582384614202"/>
    <n v="0.82638513521736301"/>
    <n v="416.81"/>
    <n v="26280.296769879722"/>
    <n v="10107.6425"/>
  </r>
  <r>
    <s v="Nova Era"/>
    <s v="Piracicaba"/>
    <x v="5"/>
    <x v="5"/>
    <x v="42"/>
    <s v="Monges"/>
    <s v="PPRO"/>
    <x v="52"/>
    <s v="NEPIAL00226P12-093"/>
    <s v="093"/>
    <n v="17.86"/>
    <n v="17.86"/>
    <m/>
    <m/>
    <m/>
    <s v="X"/>
    <s v="Em Crescimento"/>
    <n v="41246"/>
    <s v="3,00 x 2,00"/>
    <s v="CNB022"/>
    <s v="Clone"/>
    <x v="0"/>
    <s v=""/>
    <s v="CXbd10"/>
    <s v="UM 07"/>
    <n v="1"/>
    <n v="11"/>
    <n v="9.08"/>
    <n v="10.9"/>
    <n v="109"/>
    <n v="9"/>
    <s v=""/>
    <n v="30.777318510441901"/>
    <n v="19.689946673366101"/>
    <n v="27.941235863337798"/>
    <n v="383.16301549190501"/>
    <n v="917.62798561052705"/>
    <d v="2022-01-28T00:00:00"/>
    <s v="IFC"/>
    <n v="2022"/>
    <n v="2012"/>
    <n v="329.31066236817497"/>
    <n v="0.85945315454156102"/>
    <n v="398.78"/>
    <n v="16388.835823004014"/>
    <n v="7122.2107999999989"/>
  </r>
  <r>
    <s v="Nova Era"/>
    <s v="Piracicaba"/>
    <x v="5"/>
    <x v="5"/>
    <x v="42"/>
    <s v="Monges"/>
    <s v="PPRO"/>
    <x v="52"/>
    <s v="NEPIAL00226P12-094"/>
    <s v="094"/>
    <n v="25.54"/>
    <n v="25.54"/>
    <m/>
    <m/>
    <m/>
    <s v="X"/>
    <s v="Em Crescimento"/>
    <n v="41258"/>
    <s v="3,00 x 2,00"/>
    <s v="CNB001"/>
    <s v="Clone"/>
    <x v="0"/>
    <s v=""/>
    <s v="CXbd10+LVAd1"/>
    <s v="UM 07"/>
    <n v="1"/>
    <n v="11"/>
    <n v="9.08"/>
    <n v="10.9"/>
    <n v="109"/>
    <n v="9"/>
    <s v=""/>
    <n v="29.850278211326799"/>
    <n v="18.625975317328699"/>
    <n v="22.426379001823801"/>
    <n v="289.733332455766"/>
    <n v="823.05949566137701"/>
    <d v="2022-01-28T00:00:00"/>
    <s v="IFC"/>
    <n v="2022"/>
    <n v="2012"/>
    <n v="329.31066236817497"/>
    <n v="1.13659916025869"/>
    <n v="301.54000000000002"/>
    <n v="21020.939519191568"/>
    <n v="7701.3316000000004"/>
  </r>
  <r>
    <s v="Nova Era"/>
    <s v="Piracicaba"/>
    <x v="5"/>
    <x v="5"/>
    <x v="42"/>
    <s v="Monges"/>
    <s v="PPRO"/>
    <x v="52"/>
    <s v="NEPIAL00226P12-095"/>
    <s v="095"/>
    <n v="31.4"/>
    <n v="31.4"/>
    <m/>
    <m/>
    <m/>
    <s v="X"/>
    <s v="Em Crescimento"/>
    <n v="41228"/>
    <s v="3,00 x 2,00"/>
    <s v="CNB020"/>
    <s v="Clone"/>
    <x v="0"/>
    <s v=""/>
    <s v="CXbd10+LVAd1"/>
    <s v="UM 07"/>
    <n v="1"/>
    <n v="11"/>
    <n v="9.17"/>
    <n v="11"/>
    <n v="110"/>
    <n v="9"/>
    <s v=""/>
    <n v="29.500913452971201"/>
    <n v="19.223374419997398"/>
    <n v="26.903704087710299"/>
    <n v="369.06706235368102"/>
    <n v="927.83727642655299"/>
    <d v="2022-01-28T00:00:00"/>
    <s v="IFC"/>
    <n v="2022"/>
    <n v="2012"/>
    <n v="330.063911824684"/>
    <n v="0.89431961150838302"/>
    <n v="383.51"/>
    <n v="29134.090479793762"/>
    <n v="12042.214"/>
  </r>
  <r>
    <s v="Rio Doce"/>
    <s v="Ipaba"/>
    <x v="11"/>
    <x v="11"/>
    <x v="29"/>
    <s v="Lagoa do Brito"/>
    <s v="PPRO"/>
    <x v="51"/>
    <s v="RDIPPD00477P12-006"/>
    <s v="006"/>
    <n v="3.1"/>
    <n v="3.1"/>
    <m/>
    <m/>
    <m/>
    <s v="X"/>
    <s v="Em Corte"/>
    <n v="41105"/>
    <s v="3,00 x 2,50"/>
    <s v="215C99"/>
    <s v="Clone"/>
    <x v="0"/>
    <s v=""/>
    <s v="RUbd6"/>
    <s v="UM 01"/>
    <n v="1"/>
    <n v="11"/>
    <n v="10.25"/>
    <n v="11.3"/>
    <n v="123"/>
    <n v="10"/>
    <s v=""/>
    <n v="25.297850912980302"/>
    <n v="18.650743681471202"/>
    <n v="26.0535241099419"/>
    <n v="292.70492765813799"/>
    <n v="964.03086609689603"/>
    <d v="2022-10-20T00:00:00"/>
    <s v="IPC"/>
    <n v="2022"/>
    <n v="2012"/>
    <n v="258.494432898529"/>
    <n v="0.88312292849553997"/>
    <n v="298.25"/>
    <n v="2988.4956849003779"/>
    <n v="924.57500000000005"/>
  </r>
  <r>
    <s v="Rio Doce"/>
    <s v="Ipaba"/>
    <x v="11"/>
    <x v="11"/>
    <x v="29"/>
    <s v="Lagoa do Brito"/>
    <s v="PPRO"/>
    <x v="51"/>
    <s v="RDIPPD00477P12-007"/>
    <s v="007"/>
    <n v="5.21"/>
    <n v="5.21"/>
    <m/>
    <m/>
    <m/>
    <s v="X"/>
    <s v="Em Corte"/>
    <n v="41105"/>
    <s v="3,00 x 2,50"/>
    <s v="215C99"/>
    <s v="Clone"/>
    <x v="0"/>
    <s v=""/>
    <s v="RUbd6"/>
    <s v="UM 01"/>
    <n v="1"/>
    <n v="11"/>
    <n v="10.25"/>
    <n v="11.3"/>
    <n v="123"/>
    <n v="10"/>
    <s v=""/>
    <n v="27.042876158557402"/>
    <n v="19.6353413803214"/>
    <n v="29.895305695659601"/>
    <n v="361.923382712543"/>
    <n v="983.42470619389701"/>
    <d v="2022-10-20T00:00:00"/>
    <s v="IPC"/>
    <n v="2022"/>
    <n v="2012"/>
    <n v="258.494432898529"/>
    <n v="0.71422418458062997"/>
    <n v="368.78"/>
    <n v="5123.6427192702031"/>
    <n v="1921.3437999999999"/>
  </r>
  <r>
    <s v="Nova Era"/>
    <s v="Piracicaba"/>
    <x v="5"/>
    <x v="5"/>
    <x v="43"/>
    <s v="Riacho dos Portéis"/>
    <s v="PPRO"/>
    <x v="53"/>
    <s v="NEPIAL00242P12-074"/>
    <s v="074"/>
    <n v="20.03"/>
    <n v="20.03"/>
    <m/>
    <m/>
    <m/>
    <s v="X"/>
    <s v="Em Crescimento"/>
    <n v="41197"/>
    <s v="3,00 x 2,00"/>
    <s v="CNB024"/>
    <s v="Clone"/>
    <x v="0"/>
    <s v=""/>
    <s v="CXbd10"/>
    <s v="UM 07"/>
    <n v="1"/>
    <n v="11"/>
    <n v="10.75"/>
    <n v="11.1"/>
    <n v="129"/>
    <n v="11"/>
    <s v=""/>
    <n v="34.694677646047801"/>
    <n v="20.410856020222699"/>
    <n v="29.578168926823601"/>
    <n v="463.30856524671401"/>
    <n v="903.98029786684504"/>
    <d v="2023-07-11T00:00:00"/>
    <s v="IFC"/>
    <n v="2023"/>
    <n v="2012"/>
    <n v="340.03959246185298"/>
    <n v="0.73393763458868999"/>
    <n v="467.64"/>
    <n v="18106.725366272905"/>
    <n v="9366.8292000000001"/>
  </r>
  <r>
    <s v="Nova Era"/>
    <s v="Piracicaba"/>
    <x v="5"/>
    <x v="5"/>
    <x v="43"/>
    <s v="Riacho dos Portéis"/>
    <s v="PPRO"/>
    <x v="53"/>
    <s v="NEPIAL00242P12-075"/>
    <s v="075"/>
    <n v="26.39"/>
    <n v="26.39"/>
    <m/>
    <m/>
    <m/>
    <s v="X"/>
    <s v="Em Crescimento"/>
    <n v="41228"/>
    <s v="3,00 x 2,00"/>
    <s v="CNB001"/>
    <s v="Clone"/>
    <x v="0"/>
    <s v=""/>
    <s v="LAd1"/>
    <s v="UM 05"/>
    <n v="1"/>
    <n v="11"/>
    <n v="10.67"/>
    <n v="11"/>
    <n v="128"/>
    <n v="11"/>
    <s v=""/>
    <n v="28.934469520328101"/>
    <n v="17.317379715852699"/>
    <n v="21.042538223608499"/>
    <n v="270.33631089323598"/>
    <n v="908.76124068859599"/>
    <d v="2023-07-11T00:00:00"/>
    <s v="IFC"/>
    <n v="2023"/>
    <n v="2012"/>
    <n v="339.67714529934"/>
    <n v="1.2564984118374301"/>
    <n v="272.97000000000003"/>
    <n v="23982.209141772048"/>
    <n v="7203.6783000000005"/>
  </r>
  <r>
    <s v="Rio Doce"/>
    <s v="Ipaba"/>
    <x v="10"/>
    <x v="10"/>
    <x v="44"/>
    <s v="Beira Rio"/>
    <s v="PPRO"/>
    <x v="54"/>
    <s v="RDIPMA00487R12-018"/>
    <s v="018"/>
    <n v="25.35"/>
    <n v="25.35"/>
    <m/>
    <m/>
    <m/>
    <s v="X"/>
    <s v="Em Crescimento"/>
    <n v="41258"/>
    <s v="3,00 x 2,50"/>
    <s v="CNB012"/>
    <s v="Clone"/>
    <x v="1"/>
    <s v=""/>
    <s v="CXbd5"/>
    <s v="UM 03"/>
    <n v="2"/>
    <n v="11"/>
    <n v="10.67"/>
    <n v="10.9"/>
    <n v="128"/>
    <n v="11"/>
    <s v=""/>
    <n v="27.789755362511301"/>
    <n v="17.043449211595"/>
    <n v="19.606779988619898"/>
    <n v="254.68990112881701"/>
    <n v="858.61120589574296"/>
    <d v="2023-08-24T00:00:00"/>
    <s v="IFC"/>
    <n v="2023"/>
    <n v="2012"/>
    <n v="238.61209552281699"/>
    <n v="0.936873014851625"/>
    <n v="256.88"/>
    <n v="21765.794069457086"/>
    <n v="6511.9080000000004"/>
  </r>
  <r>
    <s v="Rio Doce"/>
    <s v="Ipaba"/>
    <x v="10"/>
    <x v="10"/>
    <x v="44"/>
    <s v="Beira Rio"/>
    <s v="PPRO"/>
    <x v="54"/>
    <s v="RDIPMA00487R12-019"/>
    <s v="019"/>
    <n v="21.46"/>
    <n v="21.46"/>
    <m/>
    <m/>
    <m/>
    <s v="X"/>
    <s v="Em Crescimento"/>
    <n v="41258"/>
    <s v="3,00 x 2,50"/>
    <s v="CNB029"/>
    <s v="Clone"/>
    <x v="1"/>
    <s v=""/>
    <s v="CXbd5"/>
    <s v="UM 03"/>
    <n v="2"/>
    <n v="11"/>
    <n v="10.67"/>
    <n v="10.9"/>
    <n v="128"/>
    <n v="11"/>
    <s v=""/>
    <n v="28.1922195634696"/>
    <n v="18.678185732443101"/>
    <n v="26.4517937859348"/>
    <n v="360.19039424755903"/>
    <n v="963.34560107578"/>
    <d v="2023-08-23T12:00:00"/>
    <s v="IFC"/>
    <n v="2023"/>
    <n v="2012"/>
    <n v="238.61209552281699"/>
    <n v="0.66246101876558905"/>
    <n v="363.29"/>
    <n v="20673.396599086238"/>
    <n v="7796.2034000000003"/>
  </r>
  <r>
    <s v="Rio Doce"/>
    <s v="Ipaba"/>
    <x v="10"/>
    <x v="10"/>
    <x v="45"/>
    <s v="Córrego Novo"/>
    <s v="PPRO"/>
    <x v="55"/>
    <s v="RDIPMA00493R12-002"/>
    <s v="002"/>
    <n v="17.149999999999999"/>
    <n v="17.149999999999999"/>
    <m/>
    <m/>
    <m/>
    <s v="X"/>
    <s v="Em Crescimento"/>
    <n v="41258"/>
    <s v="3,00 x 3,33"/>
    <s v="CNB016"/>
    <s v="Clone"/>
    <x v="1"/>
    <s v=""/>
    <s v="LVAd1"/>
    <s v="UM 02"/>
    <n v="2"/>
    <n v="11"/>
    <n v="10.83"/>
    <n v="10.9"/>
    <n v="130"/>
    <n v="11"/>
    <s v=""/>
    <n v="24.6143058051907"/>
    <n v="15.8876119940865"/>
    <n v="14.8492718482082"/>
    <n v="167.670265297501"/>
    <n v="784.15448410420902"/>
    <d v="2023-10-09T00:00:00"/>
    <s v="IFC"/>
    <n v="2023"/>
    <n v="2012"/>
    <n v="239.093714967267"/>
    <n v="1.4259756465646301"/>
    <n v="168.77"/>
    <n v="13448.249402387184"/>
    <n v="2894.4054999999998"/>
  </r>
  <r>
    <s v="Nova Era"/>
    <s v="Cocais"/>
    <x v="4"/>
    <x v="4"/>
    <x v="14"/>
    <s v="Olaria"/>
    <s v="PPRO"/>
    <x v="56"/>
    <s v="NECOCE00345P13-156"/>
    <s v="156"/>
    <n v="8.6300000000000008"/>
    <n v="8.6300000000000008"/>
    <m/>
    <m/>
    <m/>
    <s v="X"/>
    <s v="Programado para Corte"/>
    <n v="41358"/>
    <s v="3,00 x 3,00"/>
    <s v="CNB011"/>
    <s v="Clone"/>
    <x v="0"/>
    <s v=""/>
    <s v="LAw2"/>
    <s v="UM 06"/>
    <n v="1"/>
    <n v="11"/>
    <n v="7.42"/>
    <n v="10.7"/>
    <n v="89"/>
    <n v="7"/>
    <s v=""/>
    <n v="30.844444444444399"/>
    <n v="18.411111111111101"/>
    <n v="25.693071640013098"/>
    <n v="362.88043389561801"/>
    <n v="925.40280818080998"/>
    <d v="2020-08-13T00:00:00"/>
    <s v="IFC"/>
    <n v="2020"/>
    <n v="2013"/>
    <n v="310.19159418605398"/>
    <n v="0.85480385606924103"/>
    <n v="464.23"/>
    <n v="7986.2262346003909"/>
    <n v="4006.3049000000005"/>
  </r>
  <r>
    <s v="Nova Era"/>
    <s v="Cocais"/>
    <x v="4"/>
    <x v="4"/>
    <x v="14"/>
    <s v="Olaria"/>
    <s v="PPRO"/>
    <x v="56"/>
    <s v="NECOCE00345P13-157"/>
    <s v="157"/>
    <n v="18.62"/>
    <n v="18.62"/>
    <m/>
    <m/>
    <m/>
    <s v="X"/>
    <s v="Programado para Corte"/>
    <n v="41358"/>
    <s v="3,00 x 3,00"/>
    <s v="CNB001"/>
    <s v="Clone"/>
    <x v="0"/>
    <s v=""/>
    <s v="LAw1"/>
    <s v="UM 06"/>
    <n v="1"/>
    <n v="11"/>
    <n v="10.5"/>
    <n v="10.7"/>
    <n v="126"/>
    <n v="10"/>
    <s v=""/>
    <n v="32.0730985626125"/>
    <n v="18.050887663894699"/>
    <n v="30.251363418795499"/>
    <n v="436.10561932846798"/>
    <n v="1182.1101451414099"/>
    <d v="2023-09-21T00:00:00"/>
    <s v="IFC"/>
    <n v="2023"/>
    <n v="2013"/>
    <n v="385.82495356298301"/>
    <n v="0.88470530179613505"/>
    <n v="448.54"/>
    <n v="22010.890902533054"/>
    <n v="8351.8148000000001"/>
  </r>
  <r>
    <s v="Rio Doce"/>
    <s v="Ipaba"/>
    <x v="10"/>
    <x v="10"/>
    <x v="44"/>
    <s v="Beira Rio"/>
    <s v="PPRO"/>
    <x v="54"/>
    <s v="RDIPMA00487R12-046"/>
    <s v="046"/>
    <n v="3.23"/>
    <n v="3.23"/>
    <m/>
    <m/>
    <m/>
    <s v="X"/>
    <s v="Em Crescimento"/>
    <n v="41258"/>
    <s v="3,00 x 3,33"/>
    <s v="CNB012"/>
    <s v="Clone"/>
    <x v="1"/>
    <s v=""/>
    <s v="NVd1"/>
    <s v="UM 08"/>
    <n v="2"/>
    <n v="11"/>
    <n v="9.33"/>
    <n v="10.9"/>
    <n v="112"/>
    <n v="9"/>
    <s v=""/>
    <n v="25.651951440372901"/>
    <n v="16.462383456021499"/>
    <n v="19.0460517386548"/>
    <n v="218.00397751646"/>
    <n v="896.47390488938095"/>
    <d v="2022-04-12T00:00:00"/>
    <s v="IPC"/>
    <n v="2022"/>
    <n v="2012"/>
    <n v="232.96989679231001"/>
    <n v="1.06864975330425"/>
    <n v="225.21"/>
    <n v="2895.6107127927003"/>
    <n v="727.42830000000004"/>
  </r>
  <r>
    <s v="Rio Doce"/>
    <s v="Belo Oriente"/>
    <x v="9"/>
    <x v="9"/>
    <x v="46"/>
    <s v="Goiabal"/>
    <s v="PPRO"/>
    <x v="57"/>
    <s v="RDBOBA00458R13-262"/>
    <s v="262"/>
    <n v="34.07"/>
    <n v="34.07"/>
    <m/>
    <m/>
    <m/>
    <s v="X"/>
    <s v="Em Crescimento"/>
    <n v="41316"/>
    <s v="3,33 x 3,00"/>
    <s v="CNB019"/>
    <s v="Clone"/>
    <x v="1"/>
    <s v=""/>
    <s v="CXbd5"/>
    <s v="UM 03"/>
    <n v="2"/>
    <n v="11"/>
    <n v="10"/>
    <n v="10.8"/>
    <n v="120"/>
    <n v="10"/>
    <s v=""/>
    <n v="28.3070510834225"/>
    <n v="17.8914546673053"/>
    <n v="28.54954777671"/>
    <n v="376.96261835086801"/>
    <n v="1178.0618201971899"/>
    <d v="2023-02-07T00:00:00"/>
    <s v="IFC"/>
    <n v="2023"/>
    <n v="2013"/>
    <n v="248.946102430058"/>
    <n v="0.66039997153867702"/>
    <n v="396.58"/>
    <n v="40136.566214118262"/>
    <n v="13511.480599999999"/>
  </r>
  <r>
    <s v="Rio Doce"/>
    <s v="Belo Oriente"/>
    <x v="9"/>
    <x v="9"/>
    <x v="46"/>
    <s v="Goiabal"/>
    <s v="PPRO"/>
    <x v="58"/>
    <s v="RDBOBA00458P13-433"/>
    <s v="433"/>
    <n v="1.06"/>
    <n v="1.06"/>
    <m/>
    <m/>
    <m/>
    <s v="X"/>
    <s v="Em Crescimento"/>
    <n v="41381"/>
    <s v="3,00 x 2,50"/>
    <s v="CNB023"/>
    <s v="Clone"/>
    <x v="0"/>
    <s v=""/>
    <s v="CXbd3"/>
    <s v="UM 01"/>
    <n v="1"/>
    <n v="11"/>
    <n v="6.25"/>
    <n v="10.6"/>
    <n v="75"/>
    <n v="6"/>
    <n v="31.9"/>
    <n v="25.353259011554499"/>
    <n v="14.8797177392584"/>
    <n v="21.562432167649199"/>
    <n v="263.18640159693803"/>
    <n v="1239.99084545747"/>
    <d v="2019-07-16T09:30:00"/>
    <s v="IPC"/>
    <n v="2019"/>
    <n v="2013"/>
    <n v="206.77295481359499"/>
    <n v="0.78565212168621601"/>
    <n v="350.86"/>
    <n v="1314.3902961849183"/>
    <n v="371.91160000000002"/>
  </r>
  <r>
    <s v="Rio Doce"/>
    <s v="Belo Oriente"/>
    <x v="9"/>
    <x v="9"/>
    <x v="46"/>
    <s v="Goiabal"/>
    <s v="PPRO"/>
    <x v="58"/>
    <s v="RDBOBA00458P13-264"/>
    <s v="264"/>
    <n v="55.48"/>
    <n v="55.48"/>
    <m/>
    <m/>
    <m/>
    <s v="X"/>
    <s v="Em Crescimento"/>
    <n v="41414"/>
    <s v="3,00 x 2,50"/>
    <s v="CNB005"/>
    <s v="Clone"/>
    <x v="0"/>
    <s v=""/>
    <s v="LVd3"/>
    <s v="UM 02"/>
    <n v="1"/>
    <n v="10"/>
    <n v="9.75"/>
    <n v="10.5"/>
    <n v="117"/>
    <n v="10"/>
    <s v=""/>
    <n v="24.6166539063186"/>
    <n v="15.836648393754899"/>
    <n v="22.654545119583499"/>
    <n v="266.119858136674"/>
    <n v="1141.5806840585699"/>
    <d v="2023-02-07T00:00:00"/>
    <s v="IFC"/>
    <n v="2023"/>
    <n v="2013"/>
    <n v="265.60729656529901"/>
    <n v="0.99807394466928001"/>
    <n v="275.73"/>
    <n v="63334.896351569456"/>
    <n v="15297.500400000001"/>
  </r>
  <r>
    <s v="Nova Era"/>
    <s v="Piracicaba"/>
    <x v="5"/>
    <x v="5"/>
    <x v="43"/>
    <s v="Riacho dos Portéis"/>
    <s v="PPRO"/>
    <x v="59"/>
    <s v="NEPIAL00242P13-069"/>
    <s v="069"/>
    <n v="5.49"/>
    <n v="5.49"/>
    <m/>
    <m/>
    <m/>
    <s v="X"/>
    <s v="Em Crescimento"/>
    <n v="41481"/>
    <s v="3,00 x 3,00"/>
    <s v="CNB020"/>
    <s v="Clone"/>
    <x v="0"/>
    <s v=""/>
    <s v="LVAd1"/>
    <s v="UM 05"/>
    <n v="1"/>
    <n v="10"/>
    <n v="8.92"/>
    <n v="10.3"/>
    <n v="107"/>
    <n v="9"/>
    <s v=""/>
    <n v="30.028026884797601"/>
    <n v="18.1719652921924"/>
    <n v="27.414976470058999"/>
    <n v="361.94277782950002"/>
    <n v="1057.0467584284099"/>
    <d v="2022-06-03T00:00:00"/>
    <s v="IFC"/>
    <n v="2022"/>
    <n v="2013"/>
    <n v="327.71614505820298"/>
    <n v="0.90543634279278296"/>
    <n v="376.31"/>
    <n v="5803.1867037719703"/>
    <n v="2065.9419000000003"/>
  </r>
  <r>
    <s v="Nova Era"/>
    <s v="Piracicaba"/>
    <x v="5"/>
    <x v="5"/>
    <x v="43"/>
    <s v="Riacho dos Portéis"/>
    <s v="PPRO"/>
    <x v="59"/>
    <s v="NEPIAL00242P13-070"/>
    <s v="070"/>
    <n v="17.11"/>
    <n v="17.11"/>
    <m/>
    <m/>
    <m/>
    <s v="X"/>
    <s v="Em Crescimento"/>
    <n v="41481"/>
    <s v="3,00 x 3,00"/>
    <s v="CNB022"/>
    <s v="Clone"/>
    <x v="0"/>
    <s v=""/>
    <s v="LVAd1"/>
    <s v="UM 05"/>
    <n v="1"/>
    <n v="10"/>
    <n v="8.92"/>
    <n v="10.3"/>
    <n v="107"/>
    <n v="9"/>
    <s v=""/>
    <n v="35.836169553544202"/>
    <n v="19.854008831131999"/>
    <n v="30.257856340643801"/>
    <n v="468.73472457767201"/>
    <n v="977.35390771918799"/>
    <d v="2022-06-03T00:00:00"/>
    <s v="IFC"/>
    <n v="2022"/>
    <n v="2013"/>
    <n v="327.71614505820298"/>
    <n v="0.69915055974031903"/>
    <n v="487.34"/>
    <n v="16722.525361075306"/>
    <n v="8338.3873999999996"/>
  </r>
  <r>
    <s v="Nova Era"/>
    <s v="Piracicaba"/>
    <x v="5"/>
    <x v="5"/>
    <x v="43"/>
    <s v="Riacho dos Portéis"/>
    <s v="PPRO"/>
    <x v="59"/>
    <s v="NEPIAL00242P13-073"/>
    <s v="073"/>
    <n v="13.32"/>
    <n v="13.32"/>
    <m/>
    <m/>
    <m/>
    <s v="X"/>
    <s v="Em Crescimento"/>
    <n v="41338"/>
    <s v="3,00 x 3,00"/>
    <s v="CNB022"/>
    <s v="Clone"/>
    <x v="0"/>
    <s v=""/>
    <s v="LVAd1"/>
    <s v="UM 05"/>
    <n v="1"/>
    <n v="11"/>
    <n v="9.25"/>
    <n v="10.7"/>
    <n v="111"/>
    <n v="9"/>
    <s v=""/>
    <n v="32.443754448594902"/>
    <n v="19.233647971347398"/>
    <n v="30.544021259491199"/>
    <n v="442.18882277113403"/>
    <n v="1051.26693727213"/>
    <d v="2022-06-03T00:00:00"/>
    <s v="IFC"/>
    <n v="2022"/>
    <n v="2013"/>
    <n v="330.78917612966399"/>
    <n v="0.748072224116059"/>
    <n v="457.1"/>
    <n v="14002.875604464773"/>
    <n v="6088.5720000000001"/>
  </r>
  <r>
    <s v="Rio Doce"/>
    <s v="Belo Oriente"/>
    <x v="9"/>
    <x v="9"/>
    <x v="46"/>
    <s v="Goiabal"/>
    <s v="PPRO"/>
    <x v="58"/>
    <s v="RDBOBA00458P13-256"/>
    <s v="256"/>
    <n v="33.53"/>
    <n v="33.53"/>
    <m/>
    <m/>
    <m/>
    <s v="X"/>
    <s v="Em Crescimento"/>
    <n v="41401"/>
    <s v="3,00 x 2,50"/>
    <s v="CNB013"/>
    <s v="Clone"/>
    <x v="0"/>
    <s v=""/>
    <s v="CXbd5"/>
    <s v="UM 03"/>
    <n v="1"/>
    <n v="10"/>
    <n v="9.75"/>
    <n v="10.5"/>
    <n v="117"/>
    <n v="10"/>
    <s v=""/>
    <n v="20.647467384817599"/>
    <n v="14.2605886222655"/>
    <n v="18.646799253897999"/>
    <n v="177.27621822544901"/>
    <n v="1164.7984301074"/>
    <d v="2023-02-07T00:00:00"/>
    <s v="IFC"/>
    <n v="2023"/>
    <n v="2013"/>
    <n v="265.60729656529901"/>
    <n v="1.4982680656438401"/>
    <n v="183.68"/>
    <n v="39055.691361501122"/>
    <n v="6158.7904000000008"/>
  </r>
  <r>
    <s v="Nova Era"/>
    <s v="Cocais"/>
    <x v="4"/>
    <x v="4"/>
    <x v="14"/>
    <s v="Olaria"/>
    <s v="PPRO"/>
    <x v="56"/>
    <s v="NECOCE00345P13-155"/>
    <s v="155"/>
    <n v="12.98"/>
    <n v="12.98"/>
    <m/>
    <m/>
    <m/>
    <s v="X"/>
    <s v="Programado para Corte"/>
    <n v="41368"/>
    <s v="3,00 x 3,00"/>
    <s v="CNB002"/>
    <s v="Clone"/>
    <x v="0"/>
    <s v=""/>
    <s v="LAw2"/>
    <s v="UM 06"/>
    <n v="1"/>
    <n v="11"/>
    <n v="10.42"/>
    <n v="10.6"/>
    <n v="125"/>
    <n v="10"/>
    <s v=""/>
    <n v="28.265561106411202"/>
    <n v="18.354755161457099"/>
    <n v="24.360703694970798"/>
    <n v="309.93155778321898"/>
    <n v="920.66738107147501"/>
    <d v="2023-09-21T00:00:00"/>
    <s v="IFC"/>
    <n v="2023"/>
    <n v="2013"/>
    <n v="384.457764889712"/>
    <n v="1.2404602088265599"/>
    <n v="319"/>
    <n v="11950.262606307746"/>
    <n v="4140.62"/>
  </r>
  <r>
    <s v="Nova Era"/>
    <s v="Cocais"/>
    <x v="4"/>
    <x v="4"/>
    <x v="14"/>
    <s v="Olaria"/>
    <s v="PPRO"/>
    <x v="60"/>
    <s v="NECOCE00345R13-154"/>
    <s v="154"/>
    <n v="17.61"/>
    <n v="17.61"/>
    <m/>
    <m/>
    <m/>
    <s v="X"/>
    <s v="Em Corte"/>
    <n v="41304"/>
    <s v="3,33 x 3,00"/>
    <s v="CNB001"/>
    <s v="Clone"/>
    <x v="1"/>
    <s v=""/>
    <s v="LAw2"/>
    <s v="UM 06"/>
    <n v="2"/>
    <n v="11"/>
    <n v="10.67"/>
    <n v="10.8"/>
    <n v="128"/>
    <n v="11"/>
    <s v=""/>
    <n v="29.1055581518916"/>
    <n v="19.0511863680589"/>
    <n v="20.8415629490678"/>
    <n v="282.81261682550797"/>
    <n v="731.89362673076596"/>
    <d v="2023-09-21T00:00:00"/>
    <s v="IFC"/>
    <n v="2023"/>
    <n v="2013"/>
    <n v="334.13196247123199"/>
    <n v="1.18146059472795"/>
    <n v="286.70999999999998"/>
    <n v="12888.646766728789"/>
    <n v="5048.963099999999"/>
  </r>
  <r>
    <s v="Nova Era"/>
    <s v="Santa Bárbara"/>
    <x v="8"/>
    <x v="8"/>
    <x v="47"/>
    <s v="Paciência"/>
    <s v="PPRO"/>
    <x v="61"/>
    <s v="NESBSB00157P12-019"/>
    <s v="019"/>
    <n v="0.57999999999999996"/>
    <n v="0.57999999999999996"/>
    <m/>
    <m/>
    <m/>
    <s v="X"/>
    <s v="Em Crescimento"/>
    <n v="41075"/>
    <s v="3,00 x 3,00"/>
    <s v="PESQUISA"/>
    <s v="Clone"/>
    <x v="0"/>
    <s v=""/>
    <s v="CXbd17"/>
    <s v="UM 15"/>
    <n v="1"/>
    <n v="11"/>
    <n v="6.17"/>
    <n v="11.4"/>
    <n v="74"/>
    <n v="6"/>
    <s v=""/>
    <n v="23.289215686274499"/>
    <n v="15.4856918260875"/>
    <n v="28.8753120441325"/>
    <n v="312.37677125981202"/>
    <n v="1533.0167040712699"/>
    <d v="2018-08-09T00:00:00"/>
    <s v="IPC"/>
    <n v="2018"/>
    <n v="2012"/>
    <n v="298.05037920866903"/>
    <n v="0.95413746037080704"/>
    <n v="394.04"/>
    <n v="889.14968836133653"/>
    <n v="228.54319999999998"/>
  </r>
  <r>
    <s v="Nova Era"/>
    <s v="Santa Bárbara"/>
    <x v="8"/>
    <x v="8"/>
    <x v="47"/>
    <s v="Paciência"/>
    <s v="PPRO"/>
    <x v="61"/>
    <s v="NESBSB00157P12-020"/>
    <s v="020"/>
    <n v="1.02"/>
    <n v="1.02"/>
    <m/>
    <m/>
    <m/>
    <s v="X"/>
    <s v="Em Crescimento"/>
    <n v="41075"/>
    <s v="3,00 x 3,00"/>
    <s v="PESQUISA"/>
    <s v="Clone"/>
    <x v="0"/>
    <s v=""/>
    <s v="CXbd17"/>
    <s v="UM 15"/>
    <n v="1"/>
    <n v="11"/>
    <n v="6.17"/>
    <n v="11.4"/>
    <n v="74"/>
    <n v="6"/>
    <s v=""/>
    <n v="25.324999999999999"/>
    <n v="16.140700741190699"/>
    <n v="22.5701196879474"/>
    <n v="254.83758393627301"/>
    <n v="1104.4936562008199"/>
    <d v="2018-08-09T00:00:00"/>
    <s v="IPC"/>
    <n v="2018"/>
    <n v="2012"/>
    <n v="298.05037920866903"/>
    <n v="1.1695699457078601"/>
    <n v="321.45999999999998"/>
    <n v="1126.5835293248363"/>
    <n v="327.88919999999996"/>
  </r>
  <r>
    <s v="Guanhães"/>
    <s v="Sabinópolis"/>
    <x v="1"/>
    <x v="1"/>
    <x v="48"/>
    <s v="Corrente Canoa II"/>
    <s v="PPRO"/>
    <x v="62"/>
    <s v="GNSASA00625P12-020"/>
    <s v="020"/>
    <n v="1.06"/>
    <n v="1.06"/>
    <m/>
    <m/>
    <m/>
    <s v="X"/>
    <s v="Em Crescimento"/>
    <n v="41075"/>
    <s v="3,00 x 3,00"/>
    <s v="CNB018"/>
    <s v="Clone"/>
    <x v="0"/>
    <s v=""/>
    <s v="LVAw1"/>
    <s v="UM 11"/>
    <n v="1"/>
    <n v="11"/>
    <n v="6.17"/>
    <n v="11.4"/>
    <n v="74"/>
    <n v="6"/>
    <s v=""/>
    <n v="22.415002378592298"/>
    <n v="14.425173309184199"/>
    <n v="26.7430199432597"/>
    <n v="281.72731137848399"/>
    <n v="1636.3586159761501"/>
    <d v="2018-08-14T13:43:16"/>
    <s v="IPC"/>
    <n v="2018"/>
    <n v="2012"/>
    <n v="281.506175139932"/>
    <n v="0.99921506992889797"/>
    <n v="331.88"/>
    <n v="1734.5401329347192"/>
    <n v="351.7928"/>
  </r>
  <r>
    <s v="Rio Doce"/>
    <s v="Ipaba"/>
    <x v="11"/>
    <x v="11"/>
    <x v="29"/>
    <s v="Lagoa do Brito"/>
    <s v="PPRO"/>
    <x v="51"/>
    <s v="RDIPPD00477P12-040"/>
    <s v="040"/>
    <n v="0.32"/>
    <n v="0.32"/>
    <m/>
    <m/>
    <m/>
    <s v="X"/>
    <s v="Em Corte"/>
    <n v="41075"/>
    <s v="3,00 x 2,50"/>
    <s v="PESQUISA"/>
    <s v="Clone"/>
    <x v="0"/>
    <s v=""/>
    <s v="LAd4"/>
    <s v="UM 02"/>
    <n v="1"/>
    <n v="11"/>
    <n v="10.33"/>
    <n v="11.4"/>
    <n v="124"/>
    <n v="10"/>
    <s v=""/>
    <n v="28.224335079680898"/>
    <n v="18.176031607586999"/>
    <n v="26.857617959140601"/>
    <n v="335.60094047096402"/>
    <n v="1035.0932390496801"/>
    <d v="2022-10-27T00:00:00"/>
    <s v="IPC"/>
    <n v="2022"/>
    <n v="2012"/>
    <n v="258.85204081854801"/>
    <n v="0.77130904476992501"/>
    <n v="341.68"/>
    <n v="331.22983649589764"/>
    <n v="109.33760000000001"/>
  </r>
  <r>
    <s v="Rio Doce"/>
    <s v="Ipaba"/>
    <x v="11"/>
    <x v="11"/>
    <x v="29"/>
    <s v="Lagoa do Brito"/>
    <s v="PPRO"/>
    <x v="51"/>
    <s v="RDIPPD00477P12-039"/>
    <s v="039"/>
    <n v="0.54"/>
    <n v="0.54"/>
    <m/>
    <m/>
    <m/>
    <s v="X"/>
    <s v="Em Corte"/>
    <n v="41075"/>
    <s v="3,00 x 2,50"/>
    <s v="PESQUISA"/>
    <s v="Clone"/>
    <x v="0"/>
    <s v=""/>
    <s v="LAd4"/>
    <s v="UM 02"/>
    <n v="1"/>
    <n v="11"/>
    <n v="10.33"/>
    <n v="11.4"/>
    <n v="124"/>
    <n v="10"/>
    <s v=""/>
    <n v="27.690823224362699"/>
    <n v="17.937809230784001"/>
    <n v="30.6298922594613"/>
    <n v="379.31229848074702"/>
    <n v="1212.0395341516701"/>
    <d v="2022-10-27T00:00:00"/>
    <s v="IPC"/>
    <n v="2022"/>
    <n v="2012"/>
    <n v="258.85204081854801"/>
    <n v="0.68242459275726997"/>
    <n v="386.18"/>
    <n v="654.50134844190188"/>
    <n v="208.53720000000001"/>
  </r>
  <r>
    <s v="Rio Doce"/>
    <s v="Ipaba"/>
    <x v="11"/>
    <x v="11"/>
    <x v="29"/>
    <s v="Lagoa do Brito"/>
    <s v="PPRO"/>
    <x v="51"/>
    <s v="RDIPPD00477P12-041"/>
    <s v="041"/>
    <n v="0.15"/>
    <n v="0.15"/>
    <m/>
    <m/>
    <m/>
    <s v="X"/>
    <s v="Em Corte"/>
    <n v="41075"/>
    <s v="3,00 x 2,50"/>
    <s v="PESQUISA"/>
    <s v="Clone"/>
    <x v="0"/>
    <s v=""/>
    <s v="LAd4"/>
    <s v="UM 02"/>
    <n v="1"/>
    <n v="11"/>
    <n v="10.33"/>
    <n v="11.4"/>
    <n v="124"/>
    <n v="10"/>
    <s v=""/>
    <n v="29.0937824555572"/>
    <n v="18.864525239189"/>
    <n v="30.685696003307498"/>
    <n v="393.66425612941498"/>
    <n v="1097.8786437554099"/>
    <d v="2022-10-27T00:00:00"/>
    <s v="IPC"/>
    <n v="2022"/>
    <n v="2012"/>
    <n v="258.85204081854801"/>
    <n v="0.65754519692397895"/>
    <n v="400.79"/>
    <n v="164.68179656331148"/>
    <n v="60.118499999999997"/>
  </r>
  <r>
    <s v="Rio Doce"/>
    <s v="Belo Oriente"/>
    <x v="9"/>
    <x v="9"/>
    <x v="46"/>
    <s v="Goiabal"/>
    <s v="PPRO"/>
    <x v="63"/>
    <s v="RDBOBA00458P03-439"/>
    <s v="439"/>
    <n v="3.9"/>
    <n v="3.9"/>
    <m/>
    <n v="3.9"/>
    <m/>
    <s v="X"/>
    <s v="Em Crescimento"/>
    <n v="37787"/>
    <s v="3,33 x 3,00"/>
    <s v="PESQUISA"/>
    <s v="Clone"/>
    <x v="0"/>
    <s v="X"/>
    <s v="CXbd5"/>
    <s v="UM 03"/>
    <n v="1"/>
    <n v="20"/>
    <n v="15.58"/>
    <n v="20.399999999999999"/>
    <n v="187"/>
    <n v="16"/>
    <n v="30.8"/>
    <n v="27.847999999999999"/>
    <n v="18.189337536040199"/>
    <n v="26.0429926979727"/>
    <n v="307.801608176483"/>
    <n v="1002.22964231676"/>
    <d v="2019-01-06T00:00:00"/>
    <s v="IPC"/>
    <n v="2019"/>
    <n v="2003"/>
    <n v="286.492399375106"/>
    <n v="0.93076966385062099"/>
    <n v="309.69"/>
    <n v="3908.6956050353638"/>
    <n v="1207.7909999999999"/>
  </r>
  <r>
    <s v="Rio Doce"/>
    <s v="Belo Oriente"/>
    <x v="9"/>
    <x v="9"/>
    <x v="46"/>
    <s v="Goiabal"/>
    <s v="PPRO"/>
    <x v="63"/>
    <s v="RDBOBA00458P03-438"/>
    <s v="438"/>
    <n v="3.51"/>
    <n v="3.51"/>
    <m/>
    <n v="3.51"/>
    <m/>
    <s v="X"/>
    <s v="Em Crescimento"/>
    <n v="37787"/>
    <s v="3,33 x 3,00"/>
    <s v="PESQUISA"/>
    <s v="Clone"/>
    <x v="0"/>
    <s v="X"/>
    <s v="CXbd5"/>
    <s v="UM 03"/>
    <n v="1"/>
    <n v="20"/>
    <n v="15.58"/>
    <n v="20.399999999999999"/>
    <n v="187"/>
    <n v="16"/>
    <n v="30.8"/>
    <n v="27.847999999999999"/>
    <n v="18.189337536040199"/>
    <n v="26.0429926979727"/>
    <n v="307.801608176483"/>
    <n v="1002.22964231676"/>
    <d v="2019-01-06T00:00:00"/>
    <s v="IPC"/>
    <n v="2019"/>
    <n v="2003"/>
    <n v="286.492399375106"/>
    <n v="0.93076966385062099"/>
    <n v="309.69"/>
    <n v="3517.8260445318274"/>
    <n v="1087.0119"/>
  </r>
  <r>
    <s v="Rio Doce"/>
    <s v="Belo Oriente"/>
    <x v="9"/>
    <x v="9"/>
    <x v="46"/>
    <s v="Goiabal"/>
    <s v="PPRO"/>
    <x v="63"/>
    <s v="RDBOBA00458P03-437"/>
    <s v="437"/>
    <n v="1.31"/>
    <n v="1.31"/>
    <m/>
    <n v="1.31"/>
    <m/>
    <s v="X"/>
    <s v="Em Crescimento"/>
    <n v="37787"/>
    <s v="3,33 x 3,00"/>
    <s v="PESQUISA"/>
    <s v="Clone"/>
    <x v="0"/>
    <s v="X"/>
    <s v="CXbd5"/>
    <s v="UM 03"/>
    <n v="1"/>
    <n v="20"/>
    <n v="15.58"/>
    <n v="20.399999999999999"/>
    <n v="187"/>
    <n v="16"/>
    <n v="30.8"/>
    <n v="27.847999999999999"/>
    <n v="18.189337536040199"/>
    <n v="26.0429926979727"/>
    <n v="307.801608176483"/>
    <n v="1002.22964231676"/>
    <d v="2019-01-06T00:00:00"/>
    <s v="IPC"/>
    <n v="2019"/>
    <n v="2003"/>
    <n v="286.492399375106"/>
    <n v="0.93076966385062099"/>
    <n v="309.69"/>
    <n v="1312.9208314349555"/>
    <n v="405.69390000000004"/>
  </r>
  <r>
    <s v="Nova Era"/>
    <s v="Piracicaba"/>
    <x v="5"/>
    <x v="5"/>
    <x v="43"/>
    <s v="Riacho dos Portéis"/>
    <s v="PPRO"/>
    <x v="59"/>
    <s v="NEPIAL00242P13-071"/>
    <s v="071"/>
    <n v="23.15"/>
    <n v="23.15"/>
    <m/>
    <m/>
    <m/>
    <s v="X"/>
    <s v="Em Crescimento"/>
    <n v="41449"/>
    <s v="3,00 x 3,00"/>
    <s v="CNB007"/>
    <s v="Clone"/>
    <x v="0"/>
    <s v=""/>
    <s v="CXbd10"/>
    <s v="UM 07"/>
    <n v="1"/>
    <n v="10"/>
    <n v="9"/>
    <n v="10.4"/>
    <n v="108"/>
    <n v="9"/>
    <s v=""/>
    <n v="32.383914519216198"/>
    <n v="18.032730099424999"/>
    <n v="26.889154937063001"/>
    <n v="380.22476446584699"/>
    <n v="1052.84468021933"/>
    <d v="2022-06-03T00:00:00"/>
    <s v="IFC"/>
    <n v="2022"/>
    <n v="2013"/>
    <n v="328.52841961031203"/>
    <n v="0.86403740711586696"/>
    <n v="394.71"/>
    <n v="24373.354347077489"/>
    <n v="9137.5364999999983"/>
  </r>
  <r>
    <s v="Nova Era"/>
    <s v="Piracicaba"/>
    <x v="5"/>
    <x v="5"/>
    <x v="43"/>
    <s v="Riacho dos Portéis"/>
    <s v="PPRO"/>
    <x v="59"/>
    <s v="NEPIAL00242P13-072"/>
    <s v="072"/>
    <n v="11.85"/>
    <n v="11.85"/>
    <m/>
    <m/>
    <m/>
    <s v="X"/>
    <s v="Em Crescimento"/>
    <n v="41564"/>
    <s v="3,00 x 3,00"/>
    <s v="CNB007"/>
    <s v="Clone"/>
    <x v="0"/>
    <s v=""/>
    <s v="CXbd10"/>
    <s v="UM 07"/>
    <n v="1"/>
    <n v="10"/>
    <n v="8.67"/>
    <n v="10.1"/>
    <n v="104"/>
    <n v="9"/>
    <s v=""/>
    <n v="27.557249296545599"/>
    <n v="18.218269218927801"/>
    <n v="29.368154542646099"/>
    <n v="396.41648354108099"/>
    <n v="1126.6072569299299"/>
    <d v="2022-06-03T00:00:00"/>
    <s v="IFC"/>
    <n v="2022"/>
    <n v="2013"/>
    <n v="325.08828257984499"/>
    <n v="0.82006752008877104"/>
    <n v="414.21"/>
    <n v="13350.29599461967"/>
    <n v="4908.3885"/>
  </r>
  <r>
    <s v="Nova Era"/>
    <s v="Cocais"/>
    <x v="4"/>
    <x v="4"/>
    <x v="14"/>
    <s v="Olaria"/>
    <s v="PPRO"/>
    <x v="56"/>
    <s v="NECOCE00345P13-147"/>
    <s v="147"/>
    <n v="13.45"/>
    <n v="13.45"/>
    <m/>
    <m/>
    <m/>
    <s v="X"/>
    <s v="Programado para Corte"/>
    <n v="41435"/>
    <s v="3,00 x 3,00"/>
    <s v="CNB001"/>
    <s v="Clone"/>
    <x v="0"/>
    <s v=""/>
    <s v="CXbd10"/>
    <s v="UM 07"/>
    <n v="1"/>
    <n v="10"/>
    <n v="10.25"/>
    <n v="10.4"/>
    <n v="123"/>
    <n v="10"/>
    <s v=""/>
    <n v="29.6902736988615"/>
    <n v="17.595403811624099"/>
    <n v="26.805480364790899"/>
    <n v="353.008674442396"/>
    <n v="1102.38992735841"/>
    <d v="2023-09-21T00:00:00"/>
    <s v="IFC"/>
    <n v="2023"/>
    <n v="2013"/>
    <n v="381.62962647223901"/>
    <n v="1.0810771918708599"/>
    <n v="363.9"/>
    <n v="14827.144522970613"/>
    <n v="4894.454999999999"/>
  </r>
  <r>
    <s v="Nova Era"/>
    <s v="Cocais"/>
    <x v="4"/>
    <x v="4"/>
    <x v="14"/>
    <s v="Olaria"/>
    <s v="PPRO"/>
    <x v="56"/>
    <s v="NECOCE00345P13-148"/>
    <s v="148"/>
    <n v="11.04"/>
    <n v="11.04"/>
    <m/>
    <m/>
    <m/>
    <s v="X"/>
    <s v="Programado para Corte"/>
    <n v="41421"/>
    <s v="3,00 x 3,00"/>
    <s v="CNB020"/>
    <s v="Clone"/>
    <x v="0"/>
    <s v=""/>
    <s v="CXbd10"/>
    <s v="UM 07"/>
    <n v="1"/>
    <n v="10"/>
    <n v="7.25"/>
    <n v="10.5"/>
    <n v="87"/>
    <n v="7"/>
    <s v=""/>
    <n v="26.344117647058798"/>
    <n v="14.7176470588235"/>
    <n v="20.855635524724999"/>
    <n v="268.44603218270601"/>
    <n v="1120.71216143122"/>
    <d v="2020-08-10T00:00:00"/>
    <s v="IFC"/>
    <n v="2020"/>
    <n v="2013"/>
    <n v="304.39354137362898"/>
    <n v="1.1339096312902801"/>
    <n v="347.98"/>
    <n v="12372.662262200667"/>
    <n v="3841.6992"/>
  </r>
  <r>
    <s v="Nova Era"/>
    <s v="Cocais"/>
    <x v="4"/>
    <x v="4"/>
    <x v="14"/>
    <s v="Olaria"/>
    <s v="PPRO"/>
    <x v="60"/>
    <s v="NECOCE00345R13-145"/>
    <s v="145"/>
    <n v="1.1399999999999999"/>
    <n v="1.1399999999999999"/>
    <m/>
    <m/>
    <m/>
    <s v="X"/>
    <s v="Programado para Corte"/>
    <n v="41607"/>
    <s v="3,33 x 3,00"/>
    <s v="128C99"/>
    <s v="Clone"/>
    <x v="1"/>
    <s v=""/>
    <s v="CXbd10"/>
    <s v="UM 07"/>
    <n v="2"/>
    <n v="10"/>
    <n v="6.75"/>
    <n v="10"/>
    <n v="81"/>
    <n v="7"/>
    <s v=""/>
    <n v="25.891666666666701"/>
    <n v="16.408333333333299"/>
    <n v="18.088772496380599"/>
    <n v="218.034832825439"/>
    <n v="821.15484285951902"/>
    <d v="2020-08-31T00:00:00"/>
    <s v="IPC"/>
    <n v="2020"/>
    <n v="2013"/>
    <n v="273.02106856044401"/>
    <n v="1.25219014330168"/>
    <n v="266.36"/>
    <n v="936.11652085985156"/>
    <n v="303.65039999999999"/>
  </r>
  <r>
    <s v="Nova Era"/>
    <s v="Piracicaba"/>
    <x v="7"/>
    <x v="7"/>
    <x v="49"/>
    <s v="Fagundes"/>
    <s v="PPRO"/>
    <x v="64"/>
    <s v="NEPIPC00222P04-778"/>
    <s v="778"/>
    <n v="0.17"/>
    <n v="0.17"/>
    <m/>
    <m/>
    <m/>
    <s v="X"/>
    <s v="Em Crescimento"/>
    <n v="38294"/>
    <s v="3,00 x 3,33"/>
    <s v="CNB002"/>
    <s v="Clone"/>
    <x v="0"/>
    <s v=""/>
    <s v="CXbd10"/>
    <s v="UM 07"/>
    <n v="1"/>
    <n v="19"/>
    <n v="13.25"/>
    <n v="19"/>
    <n v="159"/>
    <n v="13"/>
    <s v=""/>
    <n v="35.6992592592593"/>
    <n v="21.241018715968899"/>
    <n v="30.588900044856299"/>
    <n v="481.00869553376702"/>
    <n v="868.31764180033701"/>
    <d v="2018-02-28T00:00:00"/>
    <s v="IPC"/>
    <n v="2018"/>
    <n v="2004"/>
    <n v="433.20807545409599"/>
    <n v="0.90062420799560206"/>
    <n v="547.29"/>
    <n v="147.61399910605729"/>
    <n v="93.039299999999997"/>
  </r>
  <r>
    <s v="Nova Era"/>
    <s v="Piracicaba"/>
    <x v="7"/>
    <x v="7"/>
    <x v="49"/>
    <s v="Fagundes"/>
    <s v="PPRO"/>
    <x v="64"/>
    <s v="NEPIPC00222P04-757"/>
    <s v="757"/>
    <n v="0.1"/>
    <n v="0.1"/>
    <m/>
    <m/>
    <m/>
    <s v="X"/>
    <s v="Em Crescimento"/>
    <n v="38294"/>
    <s v="3,00 x 3,33"/>
    <s v="CNB029"/>
    <s v="Clone"/>
    <x v="0"/>
    <s v=""/>
    <s v="CXbd10"/>
    <s v="UM 07"/>
    <n v="1"/>
    <n v="19"/>
    <n v="13.33"/>
    <n v="19"/>
    <n v="160"/>
    <n v="13"/>
    <s v=""/>
    <n v="32.490289246133202"/>
    <n v="21.345456120180899"/>
    <n v="34.245059156945899"/>
    <n v="501.93812648879901"/>
    <n v="956.56879322376301"/>
    <d v="2018-03-03T00:00:00"/>
    <s v="IPC"/>
    <n v="2018"/>
    <n v="2004"/>
    <n v="434.29012731546999"/>
    <n v="0.86522641815128598"/>
    <n v="569.67999999999995"/>
    <n v="95.656879322376312"/>
    <n v="56.967999999999996"/>
  </r>
  <r>
    <s v="Nova Era"/>
    <s v="Piracicaba"/>
    <x v="7"/>
    <x v="7"/>
    <x v="49"/>
    <s v="Fagundes"/>
    <s v="PPRO"/>
    <x v="64"/>
    <s v="NEPIPC00222P04-775"/>
    <s v="775"/>
    <n v="0.42"/>
    <n v="0.42"/>
    <m/>
    <m/>
    <m/>
    <s v="X"/>
    <s v="Em Crescimento"/>
    <n v="38294"/>
    <s v="3,00 x 3,33"/>
    <s v="000VCL"/>
    <s v="Clone"/>
    <x v="0"/>
    <s v=""/>
    <s v="CXbd10"/>
    <s v="UM 07"/>
    <n v="1"/>
    <n v="19"/>
    <n v="13.33"/>
    <n v="19"/>
    <n v="160"/>
    <n v="13"/>
    <s v=""/>
    <n v="33.617954545454602"/>
    <n v="22.806126042865799"/>
    <n v="33.482815092167002"/>
    <n v="510.326203201292"/>
    <n v="818.17162093944796"/>
    <d v="2018-03-01T00:00:00"/>
    <s v="IPC"/>
    <n v="2018"/>
    <n v="2004"/>
    <n v="434.29012731546999"/>
    <n v="0.85100495446080304"/>
    <n v="579.20000000000005"/>
    <n v="343.63208079456814"/>
    <n v="243.26400000000001"/>
  </r>
  <r>
    <s v="Nova Era"/>
    <s v="Piracicaba"/>
    <x v="7"/>
    <x v="7"/>
    <x v="49"/>
    <s v="Fagundes"/>
    <s v="PPRO"/>
    <x v="64"/>
    <s v="NEPIPC00222P04-781"/>
    <s v="781"/>
    <n v="0.17"/>
    <n v="0.17"/>
    <m/>
    <m/>
    <m/>
    <s v="X"/>
    <s v="Em Crescimento"/>
    <n v="38324"/>
    <s v="3,00 x 3,33"/>
    <s v="074C83"/>
    <s v="Clone"/>
    <x v="0"/>
    <s v=""/>
    <s v="CXbd10"/>
    <s v="UM 07"/>
    <n v="1"/>
    <n v="19"/>
    <n v="13.17"/>
    <n v="18.899999999999999"/>
    <n v="158"/>
    <n v="13"/>
    <s v=""/>
    <n v="31.396894966495299"/>
    <n v="19.356398820788499"/>
    <n v="29.3348706266626"/>
    <n v="413.33298786116001"/>
    <n v="990.90656889486695"/>
    <d v="2018-02-28T00:00:00"/>
    <s v="IPC"/>
    <n v="2018"/>
    <n v="2004"/>
    <n v="432.11507408732803"/>
    <n v="1.04544056917247"/>
    <n v="470.93"/>
    <n v="168.45411671212739"/>
    <n v="80.05810000000001"/>
  </r>
  <r>
    <s v="Nova Era"/>
    <s v="Piracicaba"/>
    <x v="7"/>
    <x v="7"/>
    <x v="49"/>
    <s v="Fagundes"/>
    <s v="PPRO"/>
    <x v="64"/>
    <s v="NEPIPC00222P04-774"/>
    <s v="774"/>
    <n v="1.47"/>
    <n v="1.47"/>
    <m/>
    <m/>
    <m/>
    <s v="X"/>
    <s v="Em Crescimento"/>
    <n v="38294"/>
    <s v="3,00 x 3,33"/>
    <s v="000VCL"/>
    <s v="Clone"/>
    <x v="0"/>
    <s v=""/>
    <s v="CXbd19"/>
    <s v="UM 07"/>
    <n v="1"/>
    <n v="19"/>
    <n v="13.33"/>
    <n v="19"/>
    <n v="160"/>
    <n v="13"/>
    <s v=""/>
    <n v="33.617954545454602"/>
    <n v="22.806126042865799"/>
    <n v="33.482815092167002"/>
    <n v="510.326203201292"/>
    <n v="818.17162093944796"/>
    <d v="2018-03-01T00:00:00"/>
    <s v="IPC"/>
    <n v="2018"/>
    <n v="2004"/>
    <n v="434.29012731546999"/>
    <n v="0.85100495446080304"/>
    <n v="579.20000000000005"/>
    <n v="1202.7122827809885"/>
    <n v="851.42400000000009"/>
  </r>
  <r>
    <s v="Nova Era"/>
    <s v="Piracicaba"/>
    <x v="7"/>
    <x v="7"/>
    <x v="49"/>
    <s v="Fagundes"/>
    <s v="PPRO"/>
    <x v="64"/>
    <s v="NEPIPC00222P04-783"/>
    <s v="783"/>
    <n v="0.05"/>
    <n v="0.05"/>
    <m/>
    <m/>
    <m/>
    <s v="X"/>
    <s v="Em Crescimento"/>
    <n v="38294"/>
    <s v="3,00 x 3,33"/>
    <s v="CNB011"/>
    <s v="Clone"/>
    <x v="0"/>
    <s v=""/>
    <s v="CXbd10"/>
    <s v="UM 07"/>
    <n v="1"/>
    <n v="19"/>
    <n v="13.25"/>
    <n v="19"/>
    <n v="159"/>
    <n v="13"/>
    <s v=""/>
    <n v="30.5840909090909"/>
    <n v="22.199260458797301"/>
    <n v="32.018234642812601"/>
    <n v="439.685504366695"/>
    <n v="831.58534831498298"/>
    <d v="2018-02-27T12:00:00"/>
    <s v="IPC"/>
    <n v="2018"/>
    <n v="2004"/>
    <n v="433.20807545409599"/>
    <n v="0.98526804079673203"/>
    <n v="500.27"/>
    <n v="41.57926741574915"/>
    <n v="25.013500000000001"/>
  </r>
  <r>
    <s v="Nova Era"/>
    <s v="Cocais"/>
    <x v="4"/>
    <x v="4"/>
    <x v="50"/>
    <s v="Heraldo"/>
    <s v="PPRO"/>
    <x v="65"/>
    <s v="NECOCE00332P04-794"/>
    <s v="794"/>
    <n v="0.71"/>
    <n v="0.71"/>
    <m/>
    <m/>
    <m/>
    <s v="X"/>
    <s v="Em Crescimento"/>
    <n v="38080"/>
    <s v="3,00 x 3,33"/>
    <s v="CNB011"/>
    <s v="Clone"/>
    <x v="0"/>
    <s v=""/>
    <s v="CXbd7+RLd2"/>
    <s v="UM 08"/>
    <n v="1"/>
    <n v="20"/>
    <n v="14.17"/>
    <n v="19.600000000000001"/>
    <n v="170"/>
    <n v="14"/>
    <s v=""/>
    <n v="32.202573529411801"/>
    <n v="20.318615667350301"/>
    <n v="35.372642800127799"/>
    <n v="503.295395834136"/>
    <n v="1087.55750186668"/>
    <d v="2018-06-14T00:00:00"/>
    <s v="IFC"/>
    <n v="2018"/>
    <n v="2004"/>
    <n v="422.89067245787402"/>
    <n v="0.84024347521994802"/>
    <n v="521.83000000000004"/>
    <n v="772.16582632534278"/>
    <n v="370.49930000000001"/>
  </r>
  <r>
    <s v="Nova Era"/>
    <s v="Santa Bárbara"/>
    <x v="8"/>
    <x v="8"/>
    <x v="51"/>
    <s v="Maravilha"/>
    <s v="PPRO"/>
    <x v="66"/>
    <s v="NESBSB00181P04-710"/>
    <s v="710"/>
    <n v="0.28000000000000003"/>
    <n v="0.28000000000000003"/>
    <m/>
    <m/>
    <m/>
    <s v="X"/>
    <s v="Em Crescimento"/>
    <n v="38232"/>
    <s v="3,00 x 3,33"/>
    <s v="CNB002"/>
    <s v="Clone"/>
    <x v="0"/>
    <s v=""/>
    <s v="RRd2"/>
    <s v="UM 08"/>
    <n v="1"/>
    <n v="19"/>
    <n v="14.42"/>
    <n v="19.2"/>
    <n v="173"/>
    <n v="14"/>
    <n v="29.375"/>
    <n v="27.783333333333299"/>
    <n v="19.074142619438099"/>
    <n v="22.5475579351337"/>
    <n v="261.902525312031"/>
    <n v="789.07735278185896"/>
    <d v="2019-02-26T00:00:00"/>
    <s v="IPC"/>
    <n v="2019"/>
    <n v="2004"/>
    <n v="380.14538770072198"/>
    <n v="1.4514766027850099"/>
    <n v="263.17"/>
    <n v="220.94165877892053"/>
    <n v="73.687600000000018"/>
  </r>
  <r>
    <s v="Nova Era"/>
    <s v="Santa Bárbara"/>
    <x v="8"/>
    <x v="8"/>
    <x v="51"/>
    <s v="Maravilha"/>
    <s v="PPRO"/>
    <x v="66"/>
    <s v="NESBSB00181P04-711"/>
    <s v="711"/>
    <n v="0.44"/>
    <n v="0.44"/>
    <m/>
    <m/>
    <m/>
    <s v="X"/>
    <s v="Em Crescimento"/>
    <n v="38293"/>
    <s v="3,00 x 3,33"/>
    <s v="074C83"/>
    <s v="Clone"/>
    <x v="0"/>
    <s v=""/>
    <s v="CXbd7"/>
    <s v="UM 15"/>
    <n v="1"/>
    <n v="19"/>
    <n v="14.25"/>
    <n v="19"/>
    <n v="171"/>
    <n v="14"/>
    <n v="36.5"/>
    <n v="27.204761904761899"/>
    <n v="18.918219990766801"/>
    <n v="22.0419319782368"/>
    <n v="289.89175562219498"/>
    <n v="784.15015686941797"/>
    <d v="2019-02-27T00:00:00"/>
    <s v="IPC"/>
    <n v="2019"/>
    <n v="2004"/>
    <n v="379.98293159776603"/>
    <n v="1.3107752263675401"/>
    <n v="291.41000000000003"/>
    <n v="345.02606902254394"/>
    <n v="128.22040000000001"/>
  </r>
  <r>
    <s v="Nova Era"/>
    <s v="Cocais"/>
    <x v="4"/>
    <x v="4"/>
    <x v="52"/>
    <s v="Morro do Cuité"/>
    <s v="PPRO"/>
    <x v="67"/>
    <s v="NECOCE00343P05-738"/>
    <s v="738"/>
    <n v="2.23"/>
    <n v="2.23"/>
    <m/>
    <m/>
    <m/>
    <s v="X"/>
    <s v="Em Crescimento"/>
    <n v="38709"/>
    <s v="3,33 x 3,00"/>
    <s v="CNB004"/>
    <s v="Clone"/>
    <x v="0"/>
    <s v=""/>
    <s v="CXbd10"/>
    <s v="UM 07"/>
    <n v="1"/>
    <n v="18"/>
    <n v="17.829999999999998"/>
    <n v="17.899999999999999"/>
    <n v="214"/>
    <n v="18"/>
    <s v=""/>
    <n v="31.686379070086101"/>
    <n v="21.7385004082618"/>
    <n v="37.530887517876202"/>
    <n v="535.30879070488504"/>
    <n v="1011.20635350015"/>
    <d v="2023-10-04T00:00:00"/>
    <s v="IFC"/>
    <n v="2023"/>
    <n v="2005"/>
    <n v="435.39441696505202"/>
    <n v="0.81335189058213098"/>
    <n v="536.67999999999995"/>
    <n v="2254.9901683053345"/>
    <n v="1196.7963999999999"/>
  </r>
  <r>
    <s v="Nova Era"/>
    <s v="Cocais"/>
    <x v="4"/>
    <x v="4"/>
    <x v="52"/>
    <s v="Morro do Cuité"/>
    <s v="PPRO"/>
    <x v="67"/>
    <s v="NECOCE00343P05-744"/>
    <s v="744"/>
    <n v="1.4"/>
    <n v="1.4"/>
    <m/>
    <m/>
    <m/>
    <s v="X"/>
    <s v="Em Crescimento"/>
    <n v="38492"/>
    <s v="3,33 x 3,00"/>
    <s v="CNB011"/>
    <s v="Clone"/>
    <x v="0"/>
    <s v=""/>
    <s v="LVAw1+LAw1"/>
    <s v="UM 06"/>
    <n v="1"/>
    <n v="18"/>
    <n v="11.83"/>
    <n v="18.5"/>
    <n v="142"/>
    <n v="12"/>
    <n v="31.324999999999999"/>
    <n v="29.184464285714299"/>
    <n v="18.417358390937"/>
    <n v="32.323643025406298"/>
    <n v="419.89454835204901"/>
    <n v="1160.02065704642"/>
    <d v="2017-03-13T06:00:00"/>
    <s v="IPC"/>
    <n v="2017"/>
    <n v="2005"/>
    <n v="403.92286659666399"/>
    <n v="0.96196263605214904"/>
    <n v="454.6"/>
    <n v="1624.0289198649878"/>
    <n v="636.43999999999994"/>
  </r>
  <r>
    <s v="Nova Era"/>
    <s v="Cocais"/>
    <x v="4"/>
    <x v="4"/>
    <x v="52"/>
    <s v="Morro do Cuité"/>
    <s v="PPRO"/>
    <x v="67"/>
    <s v="NECOCE00343P05-737"/>
    <s v="737"/>
    <n v="2.75"/>
    <n v="2.75"/>
    <m/>
    <m/>
    <m/>
    <s v="X"/>
    <s v="Em Crescimento"/>
    <n v="38629"/>
    <s v="3,33 x 3,00"/>
    <s v="CNB001"/>
    <s v="Clone"/>
    <x v="0"/>
    <s v=""/>
    <s v="LVd1+CXbd10"/>
    <s v="UM 05"/>
    <n v="1"/>
    <n v="18"/>
    <n v="18"/>
    <n v="18.100000000000001"/>
    <n v="216"/>
    <n v="18"/>
    <s v=""/>
    <n v="27.093346742092599"/>
    <n v="16.555018835647701"/>
    <n v="25.095567759228199"/>
    <n v="302.34986902384799"/>
    <n v="1165.86371414633"/>
    <d v="2023-10-04T00:00:00"/>
    <s v="IFC"/>
    <n v="2023"/>
    <n v="2005"/>
    <n v="435.694503122394"/>
    <n v="1.44102759008647"/>
    <n v="303.08"/>
    <n v="3206.1252139024077"/>
    <n v="833.46999999999991"/>
  </r>
  <r>
    <s v="Nova Era"/>
    <s v="Cocais"/>
    <x v="4"/>
    <x v="4"/>
    <x v="52"/>
    <s v="Morro do Cuité"/>
    <s v="PPRO"/>
    <x v="67"/>
    <s v="NECOCE00343P05-743"/>
    <s v="743"/>
    <n v="3.49"/>
    <n v="3.49"/>
    <m/>
    <m/>
    <m/>
    <s v="X"/>
    <s v="Em Crescimento"/>
    <n v="38527"/>
    <s v="3,33 x 3,00"/>
    <s v="CNB011"/>
    <s v="Clone"/>
    <x v="0"/>
    <s v=""/>
    <s v="LVAw1+LAw1"/>
    <s v="UM 06"/>
    <n v="1"/>
    <n v="18"/>
    <n v="18.329999999999998"/>
    <n v="18.399999999999999"/>
    <n v="220"/>
    <n v="18"/>
    <s v=""/>
    <n v="29.468784081602202"/>
    <n v="20.483971219543299"/>
    <n v="29.1797544874591"/>
    <n v="377.30703356755299"/>
    <n v="885.44876828499798"/>
    <d v="2023-10-04T00:00:00"/>
    <s v="IFC"/>
    <n v="2023"/>
    <n v="2005"/>
    <n v="436.25026980155701"/>
    <n v="1.1562208784625001"/>
    <n v="378.13"/>
    <n v="3090.2162013146431"/>
    <n v="1319.6737000000001"/>
  </r>
  <r>
    <s v="Nova Era"/>
    <s v="Cocais"/>
    <x v="4"/>
    <x v="4"/>
    <x v="52"/>
    <s v="Morro do Cuité"/>
    <s v="PPRO"/>
    <x v="67"/>
    <s v="NECOCE00343P05-739"/>
    <s v="739"/>
    <n v="2.2599999999999998"/>
    <n v="2.2599999999999998"/>
    <m/>
    <m/>
    <m/>
    <s v="X"/>
    <s v="Em Crescimento"/>
    <n v="38566"/>
    <s v="3,33 x 3,00"/>
    <s v="CNB002"/>
    <s v="Clone"/>
    <x v="0"/>
    <s v=""/>
    <s v="LVd1+CXbd10"/>
    <s v="UM 05"/>
    <n v="1"/>
    <n v="18"/>
    <n v="18.170000000000002"/>
    <n v="18.2"/>
    <n v="218"/>
    <n v="18"/>
    <s v=""/>
    <n v="36.954673058669997"/>
    <n v="23.3785603349165"/>
    <n v="43.132988088978102"/>
    <n v="695.21356986108401"/>
    <n v="1004.81043581706"/>
    <d v="2023-10-04T00:00:00"/>
    <s v="IFC"/>
    <n v="2023"/>
    <n v="2005"/>
    <n v="435.97953886816401"/>
    <n v="0.62711597956190601"/>
    <n v="696.81"/>
    <n v="2270.8715849465552"/>
    <n v="1574.7905999999998"/>
  </r>
  <r>
    <s v="Nova Era"/>
    <s v="Cocais"/>
    <x v="4"/>
    <x v="4"/>
    <x v="52"/>
    <s v="Morro do Cuité"/>
    <s v="PPRO"/>
    <x v="67"/>
    <s v="NECOCE00343P05-740"/>
    <s v="740"/>
    <n v="0.63"/>
    <n v="0.63"/>
    <m/>
    <m/>
    <m/>
    <s v="X"/>
    <s v="Em Crescimento"/>
    <n v="38685"/>
    <s v="3,33 x 3,00"/>
    <s v="CNB001"/>
    <s v="Clone"/>
    <x v="0"/>
    <s v=""/>
    <s v="LVAw1+LAw1"/>
    <s v="UM 06"/>
    <n v="1"/>
    <n v="18"/>
    <n v="11.33"/>
    <n v="18"/>
    <n v="136"/>
    <n v="11"/>
    <n v="33.766666666666701"/>
    <n v="30.7529655172414"/>
    <n v="18.788044624746501"/>
    <n v="31.485635846705001"/>
    <n v="421.251834615728"/>
    <n v="1114.29067244409"/>
    <d v="2017-03-14T00:00:00"/>
    <s v="IPC"/>
    <n v="2017"/>
    <n v="2005"/>
    <n v="397.91074157439999"/>
    <n v="0.94459111836837595"/>
    <n v="462.24"/>
    <n v="702.00312363977673"/>
    <n v="291.21120000000002"/>
  </r>
  <r>
    <s v="Nova Era"/>
    <s v="Cocais"/>
    <x v="4"/>
    <x v="4"/>
    <x v="14"/>
    <s v="Olaria"/>
    <s v="PPRO"/>
    <x v="68"/>
    <s v="NECOCE00345P05-731"/>
    <s v="731"/>
    <n v="1.1599999999999999"/>
    <n v="1.1599999999999999"/>
    <m/>
    <m/>
    <m/>
    <s v="X"/>
    <s v="Em Crescimento"/>
    <n v="38484"/>
    <s v="3,33 x 3,00"/>
    <s v="CNB002"/>
    <s v="Clone"/>
    <x v="0"/>
    <s v=""/>
    <s v="CXbd5"/>
    <s v="UM 07"/>
    <n v="1"/>
    <n v="18"/>
    <n v="14.42"/>
    <n v="18.5"/>
    <n v="173"/>
    <n v="14"/>
    <s v=""/>
    <n v="31.3851851851852"/>
    <n v="21.269975360866098"/>
    <n v="38.911660593699601"/>
    <n v="564.23843881037897"/>
    <n v="1095.10537378596"/>
    <d v="2019-10-11T00:00:00"/>
    <s v="IPC"/>
    <n v="2019"/>
    <n v="2005"/>
    <n v="424.25109582272398"/>
    <n v="0.751900378707272"/>
    <n v="581.61"/>
    <n v="1270.3222335917135"/>
    <n v="674.66759999999999"/>
  </r>
  <r>
    <s v="Nova Era"/>
    <s v="Cocais"/>
    <x v="4"/>
    <x v="4"/>
    <x v="14"/>
    <s v="Olaria"/>
    <s v="PPRO"/>
    <x v="68"/>
    <s v="NECOCE00345P05-736"/>
    <s v="736"/>
    <n v="1.1100000000000001"/>
    <n v="1.1100000000000001"/>
    <m/>
    <m/>
    <m/>
    <s v="X"/>
    <s v="Em Crescimento"/>
    <n v="38716"/>
    <s v="3,33 x 3,00"/>
    <s v="CNB001"/>
    <s v="Clone"/>
    <x v="0"/>
    <s v=""/>
    <s v="CXbd7"/>
    <s v="UM 08"/>
    <n v="1"/>
    <n v="18"/>
    <n v="13.33"/>
    <n v="17.899999999999999"/>
    <n v="160"/>
    <n v="13"/>
    <s v=""/>
    <n v="32.887500000000003"/>
    <n v="20.1223031319313"/>
    <n v="29.358399733660001"/>
    <n v="435.39914103450297"/>
    <n v="923.18156547003696"/>
    <d v="2019-04-23T00:00:00"/>
    <s v="IFC"/>
    <n v="2019"/>
    <n v="2005"/>
    <n v="417.54762126739899"/>
    <n v="0.95899964403997495"/>
    <n v="455.17"/>
    <n v="1024.7315376717411"/>
    <n v="505.23870000000005"/>
  </r>
  <r>
    <s v="Nova Era"/>
    <s v="Piracicaba"/>
    <x v="7"/>
    <x v="7"/>
    <x v="53"/>
    <s v="Palmeiras I"/>
    <s v="PPRO"/>
    <x v="69"/>
    <s v="NEPIPC00235R98-710"/>
    <s v="710"/>
    <n v="4.04"/>
    <n v="4.04"/>
    <m/>
    <m/>
    <m/>
    <s v="X"/>
    <s v="Em Crescimento"/>
    <n v="35961"/>
    <s v="3,00 x 2,00"/>
    <s v="SEM0001"/>
    <s v="Semente"/>
    <x v="1"/>
    <s v=""/>
    <s v="CXbd10"/>
    <s v="UM 07"/>
    <n v="2"/>
    <n v="25"/>
    <n v="22.75"/>
    <n v="25.4"/>
    <n v="273"/>
    <n v="23"/>
    <s v=""/>
    <n v="29.623138998887001"/>
    <n v="21.2484848484849"/>
    <n v="54.677290920736603"/>
    <n v="872.23556977984299"/>
    <n v="1286.00342842139"/>
    <d v="2021-03-31T00:00:00"/>
    <s v="IFC"/>
    <n v="2021"/>
    <n v="1998"/>
    <n v="343.87453550205402"/>
    <n v="0.394245026706317"/>
    <n v="872.26"/>
    <n v="5195.4538508224159"/>
    <n v="3523.9304000000002"/>
  </r>
  <r>
    <s v="Nova Era"/>
    <s v="Cocais"/>
    <x v="4"/>
    <x v="4"/>
    <x v="54"/>
    <s v="Peão"/>
    <s v="PPRO"/>
    <x v="70"/>
    <s v="NECOCE00346P04-702"/>
    <s v="702"/>
    <n v="0.25"/>
    <n v="0.25"/>
    <m/>
    <m/>
    <m/>
    <s v="X"/>
    <s v="Em Crescimento"/>
    <n v="38080"/>
    <s v="3,00 x 3,33"/>
    <s v="CNB002"/>
    <s v="Clone"/>
    <x v="0"/>
    <s v=""/>
    <s v="CXbd5"/>
    <s v="UM 07"/>
    <n v="1"/>
    <n v="20"/>
    <n v="15.5"/>
    <n v="19.600000000000001"/>
    <n v="186"/>
    <n v="16"/>
    <s v=""/>
    <n v="30.574074074074101"/>
    <n v="20.3879321604173"/>
    <n v="32.632265273539801"/>
    <n v="447.586829293439"/>
    <n v="999.56486397043602"/>
    <d v="2019-10-10T00:00:00"/>
    <s v="IPC"/>
    <n v="2019"/>
    <n v="2004"/>
    <n v="429.09362269124199"/>
    <n v="0.95868241558539602"/>
    <n v="457.36"/>
    <n v="249.89121599260901"/>
    <n v="114.34"/>
  </r>
  <r>
    <s v="Nova Era"/>
    <s v="Cocais"/>
    <x v="4"/>
    <x v="4"/>
    <x v="54"/>
    <s v="Peão"/>
    <s v="PPRO"/>
    <x v="70"/>
    <s v="NECOCE00346P04-717"/>
    <s v="717"/>
    <n v="3.61"/>
    <n v="3.61"/>
    <m/>
    <m/>
    <m/>
    <s v="X"/>
    <s v="Em Crescimento"/>
    <n v="38020"/>
    <s v="3,00 x 3,33"/>
    <s v="CNB002"/>
    <s v="Clone"/>
    <x v="0"/>
    <s v=""/>
    <s v="LVAw2+LVw2"/>
    <s v="UM 06"/>
    <n v="1"/>
    <n v="20"/>
    <n v="16.329999999999998"/>
    <n v="19.8"/>
    <n v="196"/>
    <n v="16"/>
    <s v=""/>
    <n v="34.068922619047598"/>
    <n v="19.065946428571401"/>
    <n v="31.603694934699799"/>
    <n v="458.89419768016899"/>
    <n v="1083.83091059806"/>
    <d v="2020-06-03T00:00:00"/>
    <s v="IPC"/>
    <n v="2020"/>
    <n v="2004"/>
    <n v="431.87318795189401"/>
    <n v="0.94111712489529697"/>
    <n v="466.05"/>
    <n v="3912.6295872589963"/>
    <n v="1682.4404999999999"/>
  </r>
  <r>
    <s v="Nova Era"/>
    <s v="Piracicaba"/>
    <x v="7"/>
    <x v="7"/>
    <x v="55"/>
    <s v="Piçarrão I"/>
    <s v="PPRO"/>
    <x v="71"/>
    <s v="NEPIPC00238R98-715"/>
    <s v="715"/>
    <n v="0.59"/>
    <n v="0.59"/>
    <m/>
    <m/>
    <m/>
    <s v="X"/>
    <s v="Em Crescimento"/>
    <n v="35961"/>
    <s v="3,00 x 2,20"/>
    <s v="SEM0001"/>
    <s v="Semente"/>
    <x v="1"/>
    <s v=""/>
    <s v="CXbd10"/>
    <s v="UM 07"/>
    <n v="2"/>
    <n v="25"/>
    <n v="17.75"/>
    <n v="25.4"/>
    <n v="213"/>
    <n v="18"/>
    <n v="34.511111111111099"/>
    <n v="28.543184333759001"/>
    <n v="18.936790123456799"/>
    <n v="26.143453676883599"/>
    <n v="347.00278649626301"/>
    <n v="932.22249184950203"/>
    <d v="2016-03-09T00:00:00"/>
    <s v="IPC"/>
    <n v="2016"/>
    <n v="1998"/>
    <n v="343.46786514987002"/>
    <n v="0.98981298858696198"/>
    <n v="347.42"/>
    <n v="550.01127019120622"/>
    <n v="204.9778"/>
  </r>
  <r>
    <s v="Nova Era"/>
    <s v="Piracicaba"/>
    <x v="7"/>
    <x v="7"/>
    <x v="55"/>
    <s v="Piçarrão I"/>
    <s v="PPRO"/>
    <x v="71"/>
    <s v="NEPIPC00238R98-711"/>
    <s v="711"/>
    <n v="19.47"/>
    <n v="19.47"/>
    <m/>
    <m/>
    <m/>
    <s v="X"/>
    <s v="Em Crescimento"/>
    <n v="35961"/>
    <s v="3,00 x 2,20"/>
    <s v="SEM0001"/>
    <s v="Semente"/>
    <x v="1"/>
    <s v=""/>
    <s v="CXbd1+CXbd19"/>
    <s v="UM 08"/>
    <n v="2"/>
    <n v="25"/>
    <n v="23.58"/>
    <n v="25.4"/>
    <n v="283"/>
    <n v="24"/>
    <s v=""/>
    <n v="33.098456060777501"/>
    <n v="21.697218386564799"/>
    <n v="21.2553067947754"/>
    <n v="323.86985230730198"/>
    <n v="574.86964346006903"/>
    <d v="2022-01-04T00:00:00"/>
    <s v="IFC"/>
    <n v="2022"/>
    <n v="1998"/>
    <n v="343.87923096320799"/>
    <n v="1.0617821588312599"/>
    <n v="323.87"/>
    <n v="11192.711958167543"/>
    <n v="6305.7488999999996"/>
  </r>
  <r>
    <s v="Nova Era"/>
    <s v="Piracicaba"/>
    <x v="7"/>
    <x v="7"/>
    <x v="55"/>
    <s v="Piçarrão I"/>
    <s v="PPRO"/>
    <x v="71"/>
    <s v="NEPIPC00238R98-714"/>
    <s v="714"/>
    <n v="10.9"/>
    <n v="10.9"/>
    <m/>
    <m/>
    <m/>
    <s v="X"/>
    <s v="Em Crescimento"/>
    <n v="35961"/>
    <s v="3,00 x 2,20"/>
    <s v="SEM0001"/>
    <s v="Semente"/>
    <x v="1"/>
    <s v=""/>
    <s v="CXbd1"/>
    <s v="UM 08"/>
    <n v="2"/>
    <n v="25"/>
    <n v="17.75"/>
    <n v="25.4"/>
    <n v="213"/>
    <n v="18"/>
    <n v="30.3333333333333"/>
    <n v="24.355233140225799"/>
    <n v="16.381421717171701"/>
    <n v="20.487897480130499"/>
    <n v="239.85563983637999"/>
    <n v="880.91561879230301"/>
    <d v="2016-03-08T00:00:00"/>
    <s v="IPC"/>
    <n v="2016"/>
    <n v="1998"/>
    <n v="343.46786514987002"/>
    <n v="1.4319774401976599"/>
    <n v="240.15"/>
    <n v="9601.9802448361024"/>
    <n v="2617.6350000000002"/>
  </r>
  <r>
    <s v="Nova Era"/>
    <s v="Piracicaba"/>
    <x v="7"/>
    <x v="7"/>
    <x v="55"/>
    <s v="Piçarrão I"/>
    <s v="PPRO"/>
    <x v="71"/>
    <s v="NEPIPC00238R98-709"/>
    <s v="709"/>
    <n v="11.3"/>
    <n v="11.3"/>
    <m/>
    <m/>
    <m/>
    <s v="X"/>
    <s v="Em Crescimento"/>
    <n v="35961"/>
    <s v="3,00 x 2,20"/>
    <s v="SEM0001"/>
    <s v="Semente"/>
    <x v="1"/>
    <s v=""/>
    <s v="CXbd1"/>
    <s v="UM 08"/>
    <n v="2"/>
    <n v="25"/>
    <n v="17.75"/>
    <n v="25.4"/>
    <n v="213"/>
    <n v="18"/>
    <n v="36.376190476190501"/>
    <n v="26.202346205125998"/>
    <n v="16.943455325693499"/>
    <n v="28.567425084378399"/>
    <n v="390.708022434209"/>
    <n v="1077.87909434321"/>
    <d v="2016-03-10T00:00:00"/>
    <s v="IPC"/>
    <n v="2016"/>
    <n v="1998"/>
    <n v="343.46786514987002"/>
    <n v="0.87909089506270899"/>
    <n v="391.18"/>
    <n v="12180.033766078273"/>
    <n v="4420.3340000000007"/>
  </r>
  <r>
    <s v="Nova Era"/>
    <s v="Piracicaba"/>
    <x v="7"/>
    <x v="7"/>
    <x v="55"/>
    <s v="Piçarrão I"/>
    <s v="PPRO"/>
    <x v="71"/>
    <s v="NEPIPC00238R98-707"/>
    <s v="707"/>
    <n v="3.2"/>
    <n v="3.2"/>
    <m/>
    <m/>
    <m/>
    <s v="X"/>
    <s v="Em Crescimento"/>
    <n v="35961"/>
    <s v="3,00 x 2,20"/>
    <s v="SEM0001"/>
    <s v="Semente"/>
    <x v="1"/>
    <s v=""/>
    <s v="CXbd10"/>
    <s v="UM 07"/>
    <n v="2"/>
    <n v="25"/>
    <n v="17.75"/>
    <n v="25.4"/>
    <n v="213"/>
    <n v="18"/>
    <n v="38.466666666666697"/>
    <n v="28.122150537634401"/>
    <n v="18.187139784946201"/>
    <n v="31.961320808936598"/>
    <n v="463.30292383231603"/>
    <n v="1072.18077879212"/>
    <d v="2016-03-17T16:00:00"/>
    <s v="IPC"/>
    <n v="2016"/>
    <n v="1998"/>
    <n v="343.46786514987002"/>
    <n v="0.74134620672970597"/>
    <n v="463.86"/>
    <n v="3430.9784921347841"/>
    <n v="1484.3520000000001"/>
  </r>
  <r>
    <s v="Nova Era"/>
    <s v="Piracicaba"/>
    <x v="7"/>
    <x v="7"/>
    <x v="55"/>
    <s v="Piçarrão I"/>
    <s v="PPRO"/>
    <x v="71"/>
    <s v="NEPIPC00238R98-708"/>
    <s v="708"/>
    <n v="3.63"/>
    <n v="3.63"/>
    <m/>
    <m/>
    <m/>
    <s v="X"/>
    <s v="Em Crescimento"/>
    <n v="35961"/>
    <s v="3,00 x 2,20"/>
    <s v="SEM0001"/>
    <s v="Semente"/>
    <x v="1"/>
    <s v=""/>
    <s v="CXbd1"/>
    <s v="UM 08"/>
    <n v="2"/>
    <n v="25"/>
    <n v="17.75"/>
    <n v="25.4"/>
    <n v="213"/>
    <n v="18"/>
    <n v="33.3333333333333"/>
    <n v="24.9865546218488"/>
    <n v="17.428017570664601"/>
    <n v="31.773192698415698"/>
    <n v="388.98783802880399"/>
    <n v="1132.53352327377"/>
    <d v="2016-03-10T08:00:00"/>
    <s v="IPC"/>
    <n v="2016"/>
    <n v="1998"/>
    <n v="343.46786514987002"/>
    <n v="0.882978416215769"/>
    <n v="389.46"/>
    <n v="4111.0966894837848"/>
    <n v="1413.7397999999998"/>
  </r>
  <r>
    <s v="Nova Era"/>
    <s v="Piracicaba"/>
    <x v="7"/>
    <x v="7"/>
    <x v="55"/>
    <s v="Piçarrão I"/>
    <s v="PPRO"/>
    <x v="71"/>
    <s v="NEPIPC00238R98-710"/>
    <s v="710"/>
    <n v="2.04"/>
    <n v="2.04"/>
    <m/>
    <m/>
    <m/>
    <s v="X"/>
    <s v="Em Crescimento"/>
    <n v="35961"/>
    <s v="3,00 x 2,20"/>
    <s v="SEM0001"/>
    <s v="Semente"/>
    <x v="1"/>
    <s v=""/>
    <s v="CXbd10"/>
    <s v="UM 07"/>
    <n v="2"/>
    <n v="25"/>
    <n v="17.75"/>
    <n v="25.4"/>
    <n v="213"/>
    <n v="18"/>
    <n v="44.2"/>
    <n v="29.7653945852535"/>
    <n v="19.497065412186402"/>
    <n v="35.7130361708819"/>
    <n v="569.12579206214605"/>
    <n v="1022.36277747371"/>
    <d v="2016-03-08T00:00:00"/>
    <s v="IPC"/>
    <n v="2016"/>
    <n v="1998"/>
    <n v="343.46786514987002"/>
    <n v="0.60350079005445001"/>
    <n v="569.80999999999995"/>
    <n v="2085.6200660463683"/>
    <n v="1162.4123999999999"/>
  </r>
  <r>
    <s v="Nova Era"/>
    <s v="Piracicaba"/>
    <x v="5"/>
    <x v="5"/>
    <x v="43"/>
    <s v="Riacho dos Portéis"/>
    <s v="PPRO"/>
    <x v="72"/>
    <s v="NEPIAL00242R96-763"/>
    <s v="763"/>
    <n v="3.07"/>
    <n v="3.07"/>
    <m/>
    <m/>
    <m/>
    <s v="X"/>
    <s v="Em Crescimento"/>
    <n v="35231"/>
    <s v="3,00 x 2,00"/>
    <s v="SEM0001"/>
    <s v="Semente"/>
    <x v="1"/>
    <s v=""/>
    <s v="CXbd10"/>
    <s v="UM 07"/>
    <n v="2"/>
    <n v="27"/>
    <n v="19.670000000000002"/>
    <n v="27.4"/>
    <n v="236"/>
    <n v="20"/>
    <n v="28.233333333333299"/>
    <n v="23.9613289760348"/>
    <n v="14.948289760348599"/>
    <n v="21.385406962076502"/>
    <n v="267.39006363764503"/>
    <n v="957.52606443885304"/>
    <d v="2016-02-12T00:00:00"/>
    <s v="IPC"/>
    <n v="2016"/>
    <n v="1996"/>
    <n v="470.03743410263098"/>
    <n v="1.75787173131311"/>
    <n v="296.5"/>
    <n v="2939.6050178272785"/>
    <n v="910.255"/>
  </r>
  <r>
    <s v="Nova Era"/>
    <s v="Piracicaba"/>
    <x v="5"/>
    <x v="5"/>
    <x v="43"/>
    <s v="Riacho dos Portéis"/>
    <s v="PPRO"/>
    <x v="73"/>
    <s v="NEPIAL00242P97-765"/>
    <s v="765"/>
    <n v="0.11"/>
    <n v="0.11"/>
    <m/>
    <m/>
    <m/>
    <s v="X"/>
    <s v="Em Crescimento"/>
    <n v="35735"/>
    <s v="3,00 x 2,00"/>
    <s v="SEM0001"/>
    <s v="Semente"/>
    <x v="0"/>
    <s v=""/>
    <s v="CXbd10"/>
    <s v="UM 07"/>
    <n v="1"/>
    <n v="26"/>
    <n v="18.329999999999998"/>
    <n v="26"/>
    <n v="220"/>
    <n v="18"/>
    <n v="39.5"/>
    <n v="29.035402298850599"/>
    <n v="18.9822605363984"/>
    <n v="32.156780017133002"/>
    <n v="452.55043909909602"/>
    <n v="1008.37177991832"/>
    <d v="2016-03-18T00:00:00"/>
    <s v="IPC"/>
    <n v="2016"/>
    <n v="1997"/>
    <n v="458.31662077311802"/>
    <n v="1.0127415226587799"/>
    <n v="508.01"/>
    <n v="110.92089579101521"/>
    <n v="55.881099999999996"/>
  </r>
  <r>
    <s v="Nova Era"/>
    <s v="Piracicaba"/>
    <x v="5"/>
    <x v="5"/>
    <x v="43"/>
    <s v="Riacho dos Portéis"/>
    <s v="PPRO"/>
    <x v="72"/>
    <s v="NEPIAL00242R96-761"/>
    <s v="761"/>
    <n v="17.04"/>
    <n v="17.04"/>
    <m/>
    <m/>
    <m/>
    <s v="X"/>
    <s v="Em Crescimento"/>
    <n v="35231"/>
    <s v="3,00 x 2,00"/>
    <s v="SEM0001"/>
    <s v="Semente"/>
    <x v="1"/>
    <s v=""/>
    <s v="CXbd1"/>
    <s v="UM 08"/>
    <n v="2"/>
    <n v="27"/>
    <n v="26.08"/>
    <n v="27.4"/>
    <n v="313"/>
    <n v="26"/>
    <s v=""/>
    <n v="27.216941515368202"/>
    <n v="19.6705544986844"/>
    <n v="17.759285600011999"/>
    <n v="221.419101180849"/>
    <n v="584.38950112736802"/>
    <d v="2022-07-04T00:00:00"/>
    <s v="IFC"/>
    <n v="2022"/>
    <n v="1996"/>
    <n v="511.95141249568502"/>
    <n v="2.31213752456495"/>
    <n v="225.42"/>
    <n v="9957.9970992103499"/>
    <n v="3841.1567999999997"/>
  </r>
  <r>
    <s v="Nova Era"/>
    <s v="Piracicaba"/>
    <x v="5"/>
    <x v="5"/>
    <x v="43"/>
    <s v="Riacho dos Portéis"/>
    <s v="PPRO"/>
    <x v="72"/>
    <s v="NEPIAL00242R96-770"/>
    <s v="770"/>
    <n v="14.64"/>
    <n v="14.64"/>
    <m/>
    <m/>
    <m/>
    <s v="X"/>
    <s v="Em Crescimento"/>
    <n v="35231"/>
    <s v="3,00 x 2,00"/>
    <s v="SEM0001"/>
    <s v="Semente"/>
    <x v="1"/>
    <s v=""/>
    <s v="CXbd1"/>
    <s v="UM 08"/>
    <n v="2"/>
    <n v="27"/>
    <n v="26.08"/>
    <n v="27.4"/>
    <n v="313"/>
    <n v="26"/>
    <s v=""/>
    <n v="36.254189796389497"/>
    <n v="22.9912483349643"/>
    <n v="29.433315959276701"/>
    <n v="508.84005356392697"/>
    <n v="708.96403799000905"/>
    <d v="2022-07-04T00:00:00"/>
    <s v="IFC"/>
    <n v="2022"/>
    <n v="1996"/>
    <n v="511.95141249568502"/>
    <n v="1.0061146108879699"/>
    <n v="518.04"/>
    <n v="10379.233516173734"/>
    <n v="7584.1055999999999"/>
  </r>
  <r>
    <s v="Nova Era"/>
    <s v="Piracicaba"/>
    <x v="5"/>
    <x v="5"/>
    <x v="43"/>
    <s v="Riacho dos Portéis"/>
    <s v="PPRO"/>
    <x v="72"/>
    <s v="NEPIAL00242R96-769"/>
    <s v="769"/>
    <n v="11.31"/>
    <n v="11.31"/>
    <m/>
    <m/>
    <m/>
    <s v="X"/>
    <s v="Em Crescimento"/>
    <n v="35231"/>
    <s v="3,00 x 2,00"/>
    <s v="SEM0001"/>
    <s v="Semente"/>
    <x v="1"/>
    <s v=""/>
    <s v="CXbd1"/>
    <s v="UM 08"/>
    <n v="2"/>
    <n v="27"/>
    <n v="19.670000000000002"/>
    <n v="27.4"/>
    <n v="236"/>
    <n v="20"/>
    <n v="29.818518518518498"/>
    <n v="24.070931786544399"/>
    <n v="15.867864189541301"/>
    <n v="23.887205173975701"/>
    <n v="294.60686189309098"/>
    <n v="1084.66063370641"/>
    <d v="2016-02-17T02:40:00"/>
    <s v="IPC"/>
    <n v="2016"/>
    <n v="1996"/>
    <n v="470.03743410263098"/>
    <n v="1.59547347635508"/>
    <n v="326.68"/>
    <n v="12267.511767219497"/>
    <n v="3694.7508000000003"/>
  </r>
  <r>
    <s v="Nova Era"/>
    <s v="Santa Bárbara"/>
    <x v="8"/>
    <x v="8"/>
    <x v="56"/>
    <s v="Socorro"/>
    <s v="PPRO"/>
    <x v="74"/>
    <s v="NESBSB00166P03-708"/>
    <s v="708"/>
    <n v="0.02"/>
    <n v="0.02"/>
    <m/>
    <m/>
    <m/>
    <s v="X"/>
    <s v="Em Crescimento"/>
    <n v="37775"/>
    <s v="3,00 x 3,33"/>
    <s v="215C99"/>
    <s v="Clone"/>
    <x v="0"/>
    <s v=""/>
    <s v="CXbd16+RRd3+RLd3"/>
    <s v="UM 15"/>
    <n v="1"/>
    <n v="20"/>
    <n v="14.75"/>
    <n v="20.399999999999999"/>
    <n v="177"/>
    <n v="15"/>
    <s v=""/>
    <n v="32.410071428571399"/>
    <n v="20.209986756864598"/>
    <n v="33.6058040920501"/>
    <n v="477.57505343358798"/>
    <n v="1047.7931071512101"/>
    <d v="2018-03-12T00:00:00"/>
    <s v="IPC"/>
    <n v="2018"/>
    <n v="2003"/>
    <n v="380.43490099605401"/>
    <n v="0.79659709664662703"/>
    <n v="479.62"/>
    <n v="20.955862143024202"/>
    <n v="9.5923999999999996"/>
  </r>
  <r>
    <s v="Nova Era"/>
    <s v="Santa Bárbara"/>
    <x v="8"/>
    <x v="8"/>
    <x v="56"/>
    <s v="Socorro"/>
    <s v="PPRO"/>
    <x v="74"/>
    <s v="NESBSB00166P03-710"/>
    <s v="710"/>
    <n v="0.3"/>
    <n v="0.3"/>
    <m/>
    <m/>
    <m/>
    <s v="X"/>
    <s v="Em Crescimento"/>
    <n v="37775"/>
    <s v="3,00 x 3,33"/>
    <s v="215C99"/>
    <s v="Clone"/>
    <x v="0"/>
    <s v=""/>
    <s v="CXbd16+RRd3+RLd3"/>
    <s v="UM 15"/>
    <n v="1"/>
    <n v="20"/>
    <n v="14.75"/>
    <n v="20.399999999999999"/>
    <n v="177"/>
    <n v="15"/>
    <s v=""/>
    <n v="31.126259531590399"/>
    <n v="21.363190119016402"/>
    <n v="38.733775192336601"/>
    <n v="527.88498415397498"/>
    <n v="1080.3502336091699"/>
    <d v="2018-03-07T00:00:00"/>
    <s v="IPC"/>
    <n v="2018"/>
    <n v="2003"/>
    <n v="380.43490099605401"/>
    <n v="0.72067763322680101"/>
    <n v="530.15"/>
    <n v="324.10507008275096"/>
    <n v="159.04499999999999"/>
  </r>
  <r>
    <s v="Nova Era"/>
    <s v="Santa Bárbara"/>
    <x v="8"/>
    <x v="8"/>
    <x v="56"/>
    <s v="Socorro"/>
    <s v="PPRO"/>
    <x v="74"/>
    <s v="NESBSB00166P03-701"/>
    <s v="701"/>
    <n v="0.83"/>
    <n v="0.83"/>
    <m/>
    <m/>
    <m/>
    <s v="X"/>
    <s v="Em Crescimento"/>
    <n v="37744"/>
    <s v="3,00 x 3,33"/>
    <s v="074C83"/>
    <s v="Clone"/>
    <x v="0"/>
    <s v=""/>
    <s v="RRd3+RLd3"/>
    <s v="UM 08"/>
    <n v="1"/>
    <n v="20"/>
    <n v="14"/>
    <n v="20.5"/>
    <n v="168"/>
    <n v="14"/>
    <s v=""/>
    <n v="28.2366666666667"/>
    <n v="21.026666666666699"/>
    <n v="44.746826870428599"/>
    <n v="563.68977207138698"/>
    <n v="1237.2384727255301"/>
    <d v="2017-05-18T00:00:00"/>
    <s v="IFC"/>
    <n v="2017"/>
    <n v="2003"/>
    <n v="379.714425159901"/>
    <n v="0.67362305291537805"/>
    <n v="567.19000000000005"/>
    <n v="1026.90793236219"/>
    <n v="470.76770000000005"/>
  </r>
  <r>
    <s v="Nova Era"/>
    <s v="Santa Bárbara"/>
    <x v="8"/>
    <x v="8"/>
    <x v="56"/>
    <s v="Socorro"/>
    <s v="PPRO"/>
    <x v="74"/>
    <s v="NESBSB00166P03-706"/>
    <s v="706"/>
    <n v="1.47"/>
    <n v="1.47"/>
    <m/>
    <m/>
    <m/>
    <s v="X"/>
    <s v="Em Crescimento"/>
    <n v="37775"/>
    <s v="3,00 x 3,33"/>
    <s v="074C83"/>
    <s v="Clone"/>
    <x v="0"/>
    <s v=""/>
    <s v="CXbd16+RRd3+RLd3"/>
    <s v="UM 15"/>
    <n v="1"/>
    <n v="20"/>
    <n v="14.75"/>
    <n v="20.399999999999999"/>
    <n v="177"/>
    <n v="15"/>
    <s v=""/>
    <n v="31.396675084175101"/>
    <n v="21.480257816425599"/>
    <n v="37.346332885649801"/>
    <n v="503.98819810944798"/>
    <n v="1031.5442532096899"/>
    <d v="2018-03-12T00:00:00"/>
    <s v="IPC"/>
    <n v="2018"/>
    <n v="2003"/>
    <n v="380.43490099605401"/>
    <n v="0.75484882864943004"/>
    <n v="506.15"/>
    <n v="1516.3700522182442"/>
    <n v="744.04049999999995"/>
  </r>
  <r>
    <s v="Nova Era"/>
    <s v="Piracicaba"/>
    <x v="5"/>
    <x v="5"/>
    <x v="57"/>
    <s v="Tio Patinhas"/>
    <s v="PPRO"/>
    <x v="75"/>
    <s v="NEPIAL00253R97-780"/>
    <s v="780"/>
    <n v="6.06"/>
    <n v="6.06"/>
    <m/>
    <m/>
    <m/>
    <s v="X"/>
    <s v="Em Crescimento"/>
    <n v="35596"/>
    <s v="3,00 x 2,00"/>
    <s v="SEM0001"/>
    <s v="Semente"/>
    <x v="1"/>
    <s v=""/>
    <s v="LAd1"/>
    <s v="UM 05"/>
    <n v="2"/>
    <n v="26"/>
    <n v="26.08"/>
    <n v="26.4"/>
    <n v="313"/>
    <n v="26"/>
    <s v=""/>
    <n v="27.5371266278433"/>
    <n v="21.3405758843105"/>
    <n v="47.072799493076502"/>
    <n v="639.33997593369497"/>
    <n v="1377.5216713408299"/>
    <d v="2023-07-14T00:00:00"/>
    <s v="IPC"/>
    <n v="2023"/>
    <n v="1997"/>
    <n v="511.95141249568502"/>
    <n v="0.80074988545496295"/>
    <n v="645.04999999999995"/>
    <n v="8347.7813283254291"/>
    <n v="3909.0029999999992"/>
  </r>
  <r>
    <s v="Nova Era"/>
    <s v="Piracicaba"/>
    <x v="5"/>
    <x v="5"/>
    <x v="57"/>
    <s v="Tio Patinhas"/>
    <s v="PPRO"/>
    <x v="75"/>
    <s v="NEPIAL00253R97-777"/>
    <s v="777"/>
    <n v="2.87"/>
    <n v="2.87"/>
    <m/>
    <m/>
    <m/>
    <s v="X"/>
    <s v="Em Crescimento"/>
    <n v="35596"/>
    <s v="3,00 x 2,00"/>
    <s v="SEM0001"/>
    <s v="Semente"/>
    <x v="1"/>
    <s v=""/>
    <s v="CXbd20+CXbd1"/>
    <s v="UM 08"/>
    <n v="2"/>
    <n v="26"/>
    <n v="26.08"/>
    <n v="26.4"/>
    <n v="313"/>
    <n v="26"/>
    <s v=""/>
    <n v="28.865795660066699"/>
    <n v="21.800672245250301"/>
    <n v="36.1502147572346"/>
    <n v="479.98829846271298"/>
    <n v="968.45897624179804"/>
    <d v="2023-07-12T00:00:00"/>
    <s v="IPC"/>
    <n v="2023"/>
    <n v="1997"/>
    <n v="511.95141249568502"/>
    <n v="1.0665914442817499"/>
    <n v="484.27"/>
    <n v="2779.4772618139605"/>
    <n v="1389.8549"/>
  </r>
  <r>
    <s v="Nova Era"/>
    <s v="Piracicaba"/>
    <x v="5"/>
    <x v="5"/>
    <x v="57"/>
    <s v="Tio Patinhas"/>
    <s v="PPRO"/>
    <x v="75"/>
    <s v="NEPIAL00253R97-781"/>
    <s v="781"/>
    <n v="3.29"/>
    <n v="3.29"/>
    <m/>
    <m/>
    <m/>
    <s v="X"/>
    <s v="Em Crescimento"/>
    <n v="35596"/>
    <s v="3,00 x 2,00"/>
    <s v="SEM0001"/>
    <s v="Semente"/>
    <x v="1"/>
    <s v=""/>
    <s v="CXbd20+CXbd1+RRd2"/>
    <s v="UM 08"/>
    <n v="2"/>
    <n v="26"/>
    <n v="26.08"/>
    <n v="26.4"/>
    <n v="313"/>
    <n v="26"/>
    <s v=""/>
    <n v="26.000846634649498"/>
    <n v="18.0150701684979"/>
    <n v="27.099137539525199"/>
    <n v="332.69999358934598"/>
    <n v="1068.3987108019901"/>
    <d v="2023-07-17T00:00:00"/>
    <s v="IPC"/>
    <n v="2023"/>
    <n v="1997"/>
    <n v="511.95141249568502"/>
    <n v="1.5387779451766099"/>
    <n v="335.67"/>
    <n v="3515.0317585385474"/>
    <n v="1104.3543"/>
  </r>
  <r>
    <s v="Nova Era"/>
    <s v="Piracicaba"/>
    <x v="5"/>
    <x v="5"/>
    <x v="57"/>
    <s v="Tio Patinhas"/>
    <s v="PPRO"/>
    <x v="75"/>
    <s v="NEPIAL00253R97-782"/>
    <s v="782"/>
    <n v="2.72"/>
    <n v="2.72"/>
    <m/>
    <m/>
    <m/>
    <s v="X"/>
    <s v="Em Crescimento"/>
    <n v="35596"/>
    <s v="3,00 x 2,00"/>
    <s v="SEM0001"/>
    <s v="Semente"/>
    <x v="1"/>
    <s v=""/>
    <s v="LAd1"/>
    <s v="UM 05"/>
    <n v="2"/>
    <n v="26"/>
    <n v="26.08"/>
    <n v="26.4"/>
    <n v="313"/>
    <n v="26"/>
    <s v=""/>
    <n v="25.358606518215399"/>
    <n v="19.209502856659299"/>
    <n v="28.012338195250098"/>
    <n v="334.02102650293699"/>
    <n v="966.55646199999001"/>
    <d v="2023-07-17T00:00:00"/>
    <s v="IPC"/>
    <n v="2023"/>
    <n v="1997"/>
    <n v="511.95141249568502"/>
    <n v="1.53269217167436"/>
    <n v="337"/>
    <n v="2629.033576639973"/>
    <n v="916.6400000000001"/>
  </r>
  <r>
    <s v="Nova Era"/>
    <s v="Santa Bárbara"/>
    <x v="8"/>
    <x v="8"/>
    <x v="51"/>
    <s v="Maravilha"/>
    <s v="PPRO"/>
    <x v="66"/>
    <s v="NESBSB00181P04-749"/>
    <s v="749"/>
    <n v="1.43"/>
    <n v="1.43"/>
    <m/>
    <m/>
    <m/>
    <s v="X"/>
    <s v="Em Crescimento"/>
    <n v="38232"/>
    <s v="3,00 x 3,33"/>
    <s v="128C99"/>
    <s v="Clone"/>
    <x v="0"/>
    <s v=""/>
    <s v="CXbd1+RRd2"/>
    <s v="UM 15"/>
    <n v="1"/>
    <n v="19"/>
    <n v="14.42"/>
    <n v="19.2"/>
    <n v="173"/>
    <n v="14"/>
    <n v="34.274999999999999"/>
    <n v="28.533333333333299"/>
    <n v="20.277550335754299"/>
    <n v="23.284617270843"/>
    <n v="294.938483067118"/>
    <n v="721.02155158589505"/>
    <d v="2019-02-27T00:00:00"/>
    <s v="IPC"/>
    <n v="2019"/>
    <n v="2004"/>
    <n v="380.14538770072198"/>
    <n v="1.28889720916552"/>
    <n v="296.37"/>
    <n v="1031.0608187678299"/>
    <n v="423.8091"/>
  </r>
  <r>
    <s v="Nova Era"/>
    <s v="Cocais"/>
    <x v="4"/>
    <x v="4"/>
    <x v="14"/>
    <s v="Olaria"/>
    <s v="PPRO"/>
    <x v="56"/>
    <s v="NECOCE00345P13-162"/>
    <s v="162"/>
    <n v="1.68"/>
    <n v="1.68"/>
    <m/>
    <m/>
    <m/>
    <s v="X"/>
    <s v="Programado para Corte"/>
    <n v="41340"/>
    <s v="3,00 x 3,00"/>
    <s v="TCA997"/>
    <s v="Clone"/>
    <x v="0"/>
    <s v=""/>
    <s v="LAw1"/>
    <s v="UM 06"/>
    <n v="1"/>
    <n v="11"/>
    <n v="7.42"/>
    <n v="10.7"/>
    <n v="89"/>
    <n v="7"/>
    <s v=""/>
    <n v="24.2470588235294"/>
    <n v="14.4647058823529"/>
    <n v="19.509157879065899"/>
    <n v="210.70985514720999"/>
    <n v="1161.98544888336"/>
    <d v="2020-08-27T00:00:00"/>
    <s v="IPC"/>
    <n v="2020"/>
    <n v="2013"/>
    <n v="310.19159418605398"/>
    <n v="1.47212665477532"/>
    <n v="269.56"/>
    <n v="1952.1355541240448"/>
    <n v="452.86079999999998"/>
  </r>
  <r>
    <s v="Nova Era"/>
    <s v="Cocais"/>
    <x v="4"/>
    <x v="4"/>
    <x v="14"/>
    <s v="Olaria"/>
    <s v="PPRO"/>
    <x v="56"/>
    <s v="NECOCE00345P13-163"/>
    <s v="163"/>
    <n v="1.48"/>
    <n v="1.48"/>
    <m/>
    <m/>
    <m/>
    <s v="X"/>
    <s v="Programado para Corte"/>
    <n v="41340"/>
    <s v="3,00 x 3,00"/>
    <s v="TCL998"/>
    <s v="Clone"/>
    <x v="0"/>
    <s v=""/>
    <s v="LAw1"/>
    <s v="UM 06"/>
    <n v="1"/>
    <n v="11"/>
    <n v="7.42"/>
    <n v="10.7"/>
    <n v="89"/>
    <n v="7"/>
    <s v=""/>
    <n v="22.924489795918401"/>
    <n v="13.9265306122449"/>
    <n v="28.369521907277001"/>
    <n v="312.145042292742"/>
    <n v="1710.5583383332"/>
    <d v="2020-08-27T00:00:00"/>
    <s v="IPC"/>
    <n v="2020"/>
    <n v="2013"/>
    <n v="310.19159418605398"/>
    <n v="0.99374185765585099"/>
    <n v="399.32"/>
    <n v="2531.6263407331362"/>
    <n v="590.99360000000001"/>
  </r>
  <r>
    <s v="Rio Doce"/>
    <s v="Belo Oriente"/>
    <x v="9"/>
    <x v="9"/>
    <x v="46"/>
    <s v="Goiabal"/>
    <s v="PPRO"/>
    <x v="58"/>
    <s v="RDBOBA00458P13-453"/>
    <s v="453"/>
    <n v="1.49"/>
    <n v="1.49"/>
    <m/>
    <m/>
    <m/>
    <s v="X"/>
    <s v="Em Crescimento"/>
    <n v="41411"/>
    <s v="3,00 x 2,50"/>
    <s v="TCA997"/>
    <s v="Clone"/>
    <x v="0"/>
    <s v=""/>
    <s v="LVd3"/>
    <s v="UM 02"/>
    <n v="1"/>
    <n v="10"/>
    <n v="6.17"/>
    <n v="10.5"/>
    <n v="74"/>
    <n v="6"/>
    <n v="25.606964555699999"/>
    <n v="18.5717951659664"/>
    <n v="12.203464485733001"/>
    <n v="14.1791296987951"/>
    <n v="138.235722695422"/>
    <n v="1212.25339885879"/>
    <d v="2019-07-18T08:39:00"/>
    <s v="IPC"/>
    <n v="2019"/>
    <n v="2013"/>
    <n v="204.63055139539"/>
    <n v="1.48030152702466"/>
    <n v="185.91"/>
    <n v="1806.2575642995971"/>
    <n v="277.0059"/>
  </r>
  <r>
    <s v="Rio Doce"/>
    <s v="Belo Oriente"/>
    <x v="9"/>
    <x v="9"/>
    <x v="46"/>
    <s v="Goiabal"/>
    <s v="PPRO"/>
    <x v="58"/>
    <s v="RDBOBA00458P13-443"/>
    <s v="443"/>
    <n v="1.3"/>
    <n v="1.3"/>
    <m/>
    <m/>
    <m/>
    <s v="X"/>
    <s v="Em Crescimento"/>
    <n v="41374"/>
    <s v="3,00 x 2,50"/>
    <s v="TCA997"/>
    <s v="Clone"/>
    <x v="0"/>
    <s v=""/>
    <s v="CXbd3"/>
    <s v="UM 01"/>
    <n v="1"/>
    <n v="11"/>
    <n v="6.25"/>
    <n v="10.6"/>
    <n v="75"/>
    <n v="6"/>
    <n v="30"/>
    <n v="26.541321836018401"/>
    <n v="15.9546655042138"/>
    <n v="24.635862982174"/>
    <n v="308.50405497205099"/>
    <n v="1232.26039842113"/>
    <d v="2019-07-11T14:31:00"/>
    <s v="IPC"/>
    <n v="2019"/>
    <n v="2013"/>
    <n v="206.77295481359499"/>
    <n v="0.67024388004341695"/>
    <n v="411.27"/>
    <n v="1601.9385179474691"/>
    <n v="534.65099999999995"/>
  </r>
  <r>
    <s v="Rio Doce"/>
    <s v="Belo Oriente"/>
    <x v="9"/>
    <x v="9"/>
    <x v="46"/>
    <s v="Goiabal"/>
    <s v="PPRO"/>
    <x v="58"/>
    <s v="RDBOBA00458P13-451"/>
    <s v="451"/>
    <n v="0.56000000000000005"/>
    <n v="0.56000000000000005"/>
    <m/>
    <m/>
    <m/>
    <s v="X"/>
    <s v="Em Crescimento"/>
    <n v="41410"/>
    <s v="3,00 x 2,50"/>
    <s v="TCL998"/>
    <s v="Clone"/>
    <x v="0"/>
    <s v=""/>
    <s v="LVd3"/>
    <s v="UM 02"/>
    <n v="1"/>
    <n v="10"/>
    <n v="6.17"/>
    <n v="10.5"/>
    <n v="74"/>
    <n v="6"/>
    <n v="26.63720505945"/>
    <n v="21.7416478734485"/>
    <n v="13.088930276566"/>
    <n v="15.1940921981712"/>
    <n v="163.305593464753"/>
    <n v="1117.60443939416"/>
    <d v="2019-07-18T09:29:00"/>
    <s v="IPC"/>
    <n v="2019"/>
    <n v="2013"/>
    <n v="204.63055139539"/>
    <n v="1.2530529239928101"/>
    <n v="219.63"/>
    <n v="625.85848606072966"/>
    <n v="122.9928"/>
  </r>
  <r>
    <s v="Rio Doce"/>
    <s v="Belo Oriente"/>
    <x v="9"/>
    <x v="9"/>
    <x v="46"/>
    <s v="Goiabal"/>
    <s v="PPRO"/>
    <x v="58"/>
    <s v="RDBOBA00458P13-449"/>
    <s v="449"/>
    <n v="0.78"/>
    <n v="0.78"/>
    <m/>
    <m/>
    <m/>
    <s v="X"/>
    <s v="Em Crescimento"/>
    <n v="41381"/>
    <s v="3,00 x 2,50"/>
    <s v="TCA997"/>
    <s v="Clone"/>
    <x v="0"/>
    <s v=""/>
    <s v="CXbd5"/>
    <s v="UM 03"/>
    <n v="1"/>
    <n v="11"/>
    <n v="6.25"/>
    <n v="10.6"/>
    <n v="75"/>
    <n v="6"/>
    <s v=""/>
    <n v="23.236700886936699"/>
    <n v="13.1654152192301"/>
    <n v="18.911801820777601"/>
    <n v="173.92312758632599"/>
    <n v="1389.22920717174"/>
    <d v="2019-07-08T14:43:06"/>
    <s v="IPC"/>
    <n v="2019"/>
    <n v="2013"/>
    <n v="206.77295481359499"/>
    <n v="1.18887555486814"/>
    <n v="231.86"/>
    <n v="1083.5987815939573"/>
    <n v="180.85080000000002"/>
  </r>
  <r>
    <s v="Rio Doce"/>
    <s v="Belo Oriente"/>
    <x v="9"/>
    <x v="9"/>
    <x v="46"/>
    <s v="Goiabal"/>
    <s v="PPRO"/>
    <x v="58"/>
    <s v="RDBOBA00458P13-440"/>
    <s v="440"/>
    <n v="1.38"/>
    <n v="1.38"/>
    <m/>
    <m/>
    <m/>
    <s v="X"/>
    <s v="Em Crescimento"/>
    <n v="41388"/>
    <s v="3,00 x 2,50"/>
    <s v="TCL998"/>
    <s v="Clone"/>
    <x v="0"/>
    <s v=""/>
    <s v="CXbd3"/>
    <s v="UM 01"/>
    <n v="1"/>
    <n v="11"/>
    <n v="6.25"/>
    <n v="10.6"/>
    <n v="75"/>
    <n v="6"/>
    <n v="31.1"/>
    <n v="22.430558770357798"/>
    <n v="13.2178099547542"/>
    <n v="20.1869400691259"/>
    <n v="229.751607208943"/>
    <n v="1471.1657501898201"/>
    <d v="2019-07-15T10:21:00"/>
    <s v="IPC"/>
    <n v="2019"/>
    <n v="2013"/>
    <n v="206.77295481359499"/>
    <n v="0.89998480239378498"/>
    <n v="306.29000000000002"/>
    <n v="2030.2087352619515"/>
    <n v="422.68020000000001"/>
  </r>
  <r>
    <s v="Rio Doce"/>
    <s v="Belo Oriente"/>
    <x v="9"/>
    <x v="9"/>
    <x v="46"/>
    <s v="Goiabal"/>
    <s v="PPRO"/>
    <x v="58"/>
    <s v="RDBOBA00458P13-446"/>
    <s v="446"/>
    <n v="0.35"/>
    <n v="0.35"/>
    <m/>
    <m/>
    <m/>
    <s v="X"/>
    <s v="Em Crescimento"/>
    <n v="41374"/>
    <s v="3,00 x 2,50"/>
    <s v="TCL998"/>
    <s v="Clone"/>
    <x v="0"/>
    <s v=""/>
    <s v="CXbd3"/>
    <s v="UM 01"/>
    <n v="1"/>
    <n v="11"/>
    <n v="6.25"/>
    <n v="10.6"/>
    <n v="75"/>
    <n v="6"/>
    <n v="23.3"/>
    <n v="23.482711776849399"/>
    <n v="14.6529685449566"/>
    <n v="22.733876174975801"/>
    <n v="253.852584762096"/>
    <n v="1348.13186541287"/>
    <d v="2019-07-11T09:35:00"/>
    <s v="IPC"/>
    <n v="2019"/>
    <n v="2013"/>
    <n v="206.77295481359499"/>
    <n v="0.81453948955208499"/>
    <n v="338.42"/>
    <n v="471.84615289450443"/>
    <n v="118.447"/>
  </r>
  <r>
    <s v="Rio Doce"/>
    <s v="Belo Oriente"/>
    <x v="9"/>
    <x v="9"/>
    <x v="46"/>
    <s v="Goiabal"/>
    <s v="PPRO"/>
    <x v="58"/>
    <s v="RDBOBA00458P13-455"/>
    <s v="455"/>
    <n v="0.51"/>
    <n v="0.51"/>
    <m/>
    <m/>
    <m/>
    <s v="X"/>
    <s v="Em Crescimento"/>
    <n v="41411"/>
    <s v="3,00 x 2,50"/>
    <s v="TCL998"/>
    <s v="Clone"/>
    <x v="0"/>
    <s v=""/>
    <s v="CXbd3"/>
    <s v="UM 01"/>
    <n v="1"/>
    <n v="10"/>
    <n v="6.17"/>
    <n v="10.5"/>
    <n v="74"/>
    <n v="6"/>
    <n v="28.627289472000001"/>
    <n v="22.9338867547443"/>
    <n v="14.0783521763025"/>
    <n v="21.868316015268899"/>
    <n v="244.033272592695"/>
    <n v="1404.82364902977"/>
    <d v="2019-07-18T07:58:00"/>
    <s v="IPC"/>
    <n v="2019"/>
    <n v="2013"/>
    <n v="204.63055139539"/>
    <n v="0.83853545551933695"/>
    <n v="328.2"/>
    <n v="716.46006100518275"/>
    <n v="167.38200000000001"/>
  </r>
  <r>
    <s v="Rio Doce"/>
    <s v="Belo Oriente"/>
    <x v="9"/>
    <x v="9"/>
    <x v="46"/>
    <s v="Goiabal"/>
    <s v="PPRO"/>
    <x v="58"/>
    <s v="RDBOBA00458P13-454"/>
    <s v="454"/>
    <n v="0.16"/>
    <n v="0.16"/>
    <m/>
    <m/>
    <m/>
    <s v="X"/>
    <s v="Em Crescimento"/>
    <n v="41411"/>
    <s v="3,00 x 2,50"/>
    <s v="TCL998"/>
    <s v="Clone"/>
    <x v="0"/>
    <s v=""/>
    <s v="CXbd3"/>
    <s v="UM 01"/>
    <n v="1"/>
    <n v="10"/>
    <n v="6.17"/>
    <n v="10.5"/>
    <n v="74"/>
    <n v="6"/>
    <n v="29.892228100899999"/>
    <n v="24.111022284924001"/>
    <n v="13.853438201399699"/>
    <n v="20.074260852862398"/>
    <n v="240.856862753917"/>
    <n v="1331.7862858363001"/>
    <d v="2019-07-18T08:17:00"/>
    <s v="IPC"/>
    <n v="2019"/>
    <n v="2013"/>
    <n v="204.63055139539"/>
    <n v="0.84959402466543199"/>
    <n v="323.92"/>
    <n v="213.085805733808"/>
    <n v="51.827200000000005"/>
  </r>
  <r>
    <s v="Rio Doce"/>
    <s v="Belo Oriente"/>
    <x v="9"/>
    <x v="9"/>
    <x v="46"/>
    <s v="Goiabal"/>
    <s v="PPRO"/>
    <x v="58"/>
    <s v="RDBOBA00458P13-452"/>
    <s v="452"/>
    <n v="1.41"/>
    <n v="1.41"/>
    <m/>
    <m/>
    <m/>
    <s v="X"/>
    <s v="Em Crescimento"/>
    <n v="41411"/>
    <s v="3,00 x 2,50"/>
    <s v="TPG996"/>
    <s v="Clone"/>
    <x v="0"/>
    <s v=""/>
    <s v="LVd3"/>
    <s v="UM 02"/>
    <n v="1"/>
    <n v="10"/>
    <n v="6.17"/>
    <n v="10.5"/>
    <n v="74"/>
    <n v="6"/>
    <n v="28.174410118899999"/>
    <n v="21.386800701494401"/>
    <n v="12.754641099036"/>
    <n v="11.557711091140501"/>
    <n v="131.06871285898399"/>
    <n v="904.57684700556297"/>
    <d v="2019-07-18T09:29:00"/>
    <s v="IPC"/>
    <n v="2019"/>
    <n v="2013"/>
    <n v="204.63055139539"/>
    <n v="1.5612463640773699"/>
    <n v="176.27"/>
    <n v="1275.4533542778438"/>
    <n v="248.54069999999999"/>
  </r>
  <r>
    <s v="Rio Doce"/>
    <s v="Belo Oriente"/>
    <x v="9"/>
    <x v="9"/>
    <x v="46"/>
    <s v="Goiabal"/>
    <s v="PPRO"/>
    <x v="58"/>
    <s v="RDBOBA00458P13-442"/>
    <s v="442"/>
    <n v="0.79"/>
    <n v="0.79"/>
    <m/>
    <m/>
    <m/>
    <s v="X"/>
    <s v="Em Crescimento"/>
    <n v="41388"/>
    <s v="3,00 x 2,50"/>
    <s v="TCA997"/>
    <s v="Clone"/>
    <x v="0"/>
    <s v=""/>
    <s v="CXbd3"/>
    <s v="UM 01"/>
    <n v="1"/>
    <n v="11"/>
    <n v="6.25"/>
    <n v="10.6"/>
    <n v="75"/>
    <n v="6"/>
    <n v="29.1605668861"/>
    <n v="25.433737074465501"/>
    <n v="14.270419225266799"/>
    <n v="19.052620736798499"/>
    <n v="231.49889969305801"/>
    <n v="1191.2183577947301"/>
    <d v="2019-07-16T09:42:00"/>
    <s v="IPC"/>
    <n v="2019"/>
    <n v="2013"/>
    <n v="206.77295481359499"/>
    <n v="0.89319195507085802"/>
    <n v="308.62"/>
    <n v="941.06250265783683"/>
    <n v="243.80980000000002"/>
  </r>
  <r>
    <s v="Rio Doce"/>
    <s v="Belo Oriente"/>
    <x v="9"/>
    <x v="9"/>
    <x v="46"/>
    <s v="Goiabal"/>
    <s v="PPRO"/>
    <x v="58"/>
    <s v="RDBOBA00458P13-444"/>
    <s v="444"/>
    <n v="1.18"/>
    <n v="1.18"/>
    <m/>
    <m/>
    <m/>
    <s v="X"/>
    <s v="Em Crescimento"/>
    <n v="41374"/>
    <s v="3,00 x 2,50"/>
    <s v="TCA997"/>
    <s v="Clone"/>
    <x v="0"/>
    <s v=""/>
    <s v="CXbd3"/>
    <s v="UM 01"/>
    <n v="1"/>
    <n v="11"/>
    <n v="6.25"/>
    <n v="10.6"/>
    <n v="75"/>
    <n v="6"/>
    <n v="28.4"/>
    <n v="24.2487707246243"/>
    <n v="14.253981899806099"/>
    <n v="15.9828259552663"/>
    <n v="182.88568179092201"/>
    <n v="1001.59300508955"/>
    <d v="2019-07-11T14:46:00"/>
    <s v="IPC"/>
    <n v="2019"/>
    <n v="2013"/>
    <n v="206.77295481359499"/>
    <n v="1.1306131392504599"/>
    <n v="243.81"/>
    <n v="1181.8797460056689"/>
    <n v="287.69579999999996"/>
  </r>
  <r>
    <s v="Rio Doce"/>
    <s v="Belo Oriente"/>
    <x v="9"/>
    <x v="9"/>
    <x v="46"/>
    <s v="Goiabal"/>
    <s v="PPRO"/>
    <x v="58"/>
    <s v="RDBOBA00458P13-445"/>
    <s v="445"/>
    <n v="0.56999999999999995"/>
    <n v="0.56999999999999995"/>
    <m/>
    <m/>
    <m/>
    <s v="X"/>
    <s v="Em Crescimento"/>
    <n v="41374"/>
    <s v="3,00 x 2,50"/>
    <s v="TCL998"/>
    <s v="Clone"/>
    <x v="0"/>
    <s v=""/>
    <s v="CXbd3"/>
    <s v="UM 01"/>
    <n v="1"/>
    <n v="11"/>
    <n v="6.25"/>
    <n v="10.6"/>
    <n v="75"/>
    <n v="6"/>
    <n v="31.9"/>
    <n v="23.486896520165299"/>
    <n v="13.101174921117799"/>
    <n v="22.2778661749322"/>
    <n v="262.12328624122603"/>
    <n v="1652.58276440244"/>
    <d v="2019-07-11T09:48:00"/>
    <s v="IPC"/>
    <n v="2019"/>
    <n v="2013"/>
    <n v="206.77295481359499"/>
    <n v="0.78883855676716397"/>
    <n v="349.44"/>
    <n v="941.97217570939074"/>
    <n v="199.18079999999998"/>
  </r>
  <r>
    <s v="Nova Era"/>
    <s v="Piracicaba"/>
    <x v="7"/>
    <x v="7"/>
    <x v="58"/>
    <s v="Santeiro"/>
    <s v="PPRO"/>
    <x v="76"/>
    <s v="NEPIPC00245P04-786"/>
    <s v="786"/>
    <n v="3.43"/>
    <n v="3.43"/>
    <m/>
    <m/>
    <m/>
    <s v="X"/>
    <s v="Em Crescimento"/>
    <n v="38324"/>
    <s v="3,00 x 3,33"/>
    <s v="CNB029"/>
    <s v="Clone"/>
    <x v="0"/>
    <s v=""/>
    <s v="CXbd19"/>
    <s v="UM 07"/>
    <n v="1"/>
    <n v="19"/>
    <n v="14.42"/>
    <n v="18.899999999999999"/>
    <n v="173"/>
    <n v="14"/>
    <s v=""/>
    <n v="33.75"/>
    <n v="23.757515557283"/>
    <n v="34.726683566065702"/>
    <n v="529.29724964466197"/>
    <n v="783.37802303494198"/>
    <d v="2019-05-30T00:00:00"/>
    <s v="IPC"/>
    <n v="2019"/>
    <n v="2004"/>
    <n v="447.42943299170099"/>
    <n v="0.84532733410588801"/>
    <n v="582.41"/>
    <n v="2686.986619009851"/>
    <n v="1997.6663000000001"/>
  </r>
  <r>
    <s v="Nova Era"/>
    <s v="Piracicaba"/>
    <x v="7"/>
    <x v="7"/>
    <x v="58"/>
    <s v="Santeiro"/>
    <s v="PPRO"/>
    <x v="76"/>
    <s v="NEPIPC00245P04-787"/>
    <s v="787"/>
    <n v="18.72"/>
    <n v="18.72"/>
    <m/>
    <m/>
    <m/>
    <s v="X"/>
    <s v="Em Crescimento"/>
    <n v="38324"/>
    <s v="3,00 x 3,33"/>
    <s v="CNB002"/>
    <s v="Clone"/>
    <x v="0"/>
    <s v=""/>
    <s v="CXbd10"/>
    <s v="UM 07"/>
    <n v="1"/>
    <n v="19"/>
    <n v="14.42"/>
    <n v="18.899999999999999"/>
    <n v="173"/>
    <n v="14"/>
    <s v=""/>
    <n v="34.429347826087003"/>
    <n v="22.674285900915301"/>
    <n v="36.502197880982301"/>
    <n v="571.70265066386696"/>
    <n v="903.05018424518005"/>
    <d v="2019-05-29T00:00:00"/>
    <s v="IPC"/>
    <n v="2019"/>
    <n v="2004"/>
    <n v="447.42943299170099"/>
    <n v="0.78262612998582604"/>
    <n v="629.07000000000005"/>
    <n v="16905.09944906977"/>
    <n v="11776.190399999999"/>
  </r>
  <r>
    <s v="Nova Era"/>
    <s v="Piracicaba"/>
    <x v="7"/>
    <x v="7"/>
    <x v="58"/>
    <s v="Santeiro"/>
    <s v="PPRO"/>
    <x v="76"/>
    <s v="NEPIPC00245P04-788"/>
    <s v="788"/>
    <n v="4.84"/>
    <n v="4.84"/>
    <m/>
    <m/>
    <m/>
    <s v="X"/>
    <s v="Em Crescimento"/>
    <n v="38324"/>
    <s v="3,00 x 3,33"/>
    <s v="074C83"/>
    <s v="Clone"/>
    <x v="0"/>
    <s v=""/>
    <s v="CXbd1+CXbd19"/>
    <s v="UM 08"/>
    <n v="1"/>
    <n v="19"/>
    <n v="14.42"/>
    <n v="18.899999999999999"/>
    <n v="173"/>
    <n v="14"/>
    <s v=""/>
    <n v="34.578125"/>
    <n v="19.541918086513402"/>
    <n v="33.161104738861297"/>
    <n v="516.90097615135403"/>
    <n v="1105.6170612211499"/>
    <d v="2019-05-29T00:00:00"/>
    <s v="IPC"/>
    <n v="2019"/>
    <n v="2004"/>
    <n v="447.42943299170099"/>
    <n v="0.86559989946834404"/>
    <n v="568.77"/>
    <n v="5351.1865763103651"/>
    <n v="2752.8467999999998"/>
  </r>
  <r>
    <s v="Nova Era"/>
    <s v="Piracicaba"/>
    <x v="7"/>
    <x v="7"/>
    <x v="55"/>
    <s v="Piçarrão I"/>
    <s v="PPRO"/>
    <x v="71"/>
    <s v="NEPIPC00238R98-732"/>
    <s v="732"/>
    <n v="3.74"/>
    <n v="3.74"/>
    <m/>
    <m/>
    <m/>
    <s v="X"/>
    <s v="Em Crescimento"/>
    <n v="35961"/>
    <s v="3,00 x 2,00"/>
    <s v="SEM0001"/>
    <s v="Semente"/>
    <x v="1"/>
    <s v=""/>
    <s v="CXbd10"/>
    <s v="UM 07"/>
    <n v="2"/>
    <n v="25"/>
    <n v="17.75"/>
    <n v="25.4"/>
    <n v="213"/>
    <n v="18"/>
    <n v="29.494444444444401"/>
    <n v="22.075672231441999"/>
    <n v="14.5423265355436"/>
    <n v="18.434183416084"/>
    <n v="206.22148683955001"/>
    <n v="954.18898689084403"/>
    <d v="2016-03-28T00:00:00"/>
    <s v="IPC"/>
    <n v="2016"/>
    <n v="1998"/>
    <n v="343.46786514987002"/>
    <n v="1.6655289922194301"/>
    <n v="206.47"/>
    <n v="3568.6668109717571"/>
    <n v="772.19780000000003"/>
  </r>
  <r>
    <s v="Nova Era"/>
    <s v="Piracicaba"/>
    <x v="7"/>
    <x v="7"/>
    <x v="55"/>
    <s v="Piçarrão I"/>
    <s v="PPRO"/>
    <x v="71"/>
    <s v="NEPIPC00238R98-731"/>
    <s v="731"/>
    <n v="0.27"/>
    <n v="0.27"/>
    <m/>
    <m/>
    <m/>
    <s v="X"/>
    <s v="Em Crescimento"/>
    <n v="35961"/>
    <s v="3,00 x 2,20"/>
    <s v="SEM0001"/>
    <s v="Semente"/>
    <x v="1"/>
    <s v=""/>
    <s v="CXbd10"/>
    <s v="UM 07"/>
    <n v="2"/>
    <n v="25"/>
    <n v="17.75"/>
    <n v="25.4"/>
    <n v="213"/>
    <n v="18"/>
    <n v="29.3333333333333"/>
    <n v="22.141347381864598"/>
    <n v="14.3183588761175"/>
    <n v="22.420838403966201"/>
    <n v="245.934643715287"/>
    <n v="1214.7753217366101"/>
    <d v="2016-03-23T00:00:00"/>
    <s v="IPC"/>
    <n v="2016"/>
    <n v="1998"/>
    <n v="343.46786514987002"/>
    <n v="1.39658187216395"/>
    <n v="246.23"/>
    <n v="327.98933686888472"/>
    <n v="66.482100000000003"/>
  </r>
  <r>
    <s v="Nova Era"/>
    <s v="Piracicaba"/>
    <x v="7"/>
    <x v="7"/>
    <x v="55"/>
    <s v="Piçarrão I"/>
    <s v="PPRO"/>
    <x v="71"/>
    <s v="NEPIPC00238R98-730"/>
    <s v="730"/>
    <n v="0.19"/>
    <n v="0.19"/>
    <m/>
    <m/>
    <m/>
    <s v="X"/>
    <s v="Em Crescimento"/>
    <n v="35961"/>
    <s v="3,00 x 2,20"/>
    <s v="SEM0001"/>
    <s v="Semente"/>
    <x v="1"/>
    <s v=""/>
    <s v="LVd1"/>
    <s v="UM 05"/>
    <n v="2"/>
    <n v="25"/>
    <n v="17.75"/>
    <n v="25.4"/>
    <n v="213"/>
    <n v="18"/>
    <n v="36.566666666666599"/>
    <n v="26.8747350427351"/>
    <n v="17.664923076923099"/>
    <n v="28.218144367849199"/>
    <n v="386.668648307968"/>
    <n v="984.99133562106704"/>
    <d v="2016-03-23T00:00:00"/>
    <s v="IPC"/>
    <n v="2016"/>
    <n v="1998"/>
    <n v="343.46786514987002"/>
    <n v="0.88827440924641399"/>
    <n v="387.14"/>
    <n v="187.14835376800275"/>
    <n v="73.556600000000003"/>
  </r>
  <r>
    <s v="Nova Era"/>
    <s v="Piracicaba"/>
    <x v="7"/>
    <x v="7"/>
    <x v="55"/>
    <s v="Piçarrão I"/>
    <s v="PPRO"/>
    <x v="71"/>
    <s v="NEPIPC00238R98-831"/>
    <s v="831"/>
    <n v="1.51"/>
    <n v="1.51"/>
    <m/>
    <m/>
    <m/>
    <s v="X"/>
    <s v="Em Crescimento"/>
    <n v="35961"/>
    <s v="3,00 x 2,20"/>
    <s v="SEM0001"/>
    <s v="Semente"/>
    <x v="1"/>
    <s v=""/>
    <s v="LVAd1+LVd1"/>
    <s v="UM 05"/>
    <n v="2"/>
    <n v="25"/>
    <n v="17.75"/>
    <n v="25.4"/>
    <n v="213"/>
    <n v="18"/>
    <n v="31.066666666666698"/>
    <n v="24.302027168234101"/>
    <n v="15.715214211076299"/>
    <n v="20.397475629896999"/>
    <n v="272.34372091839498"/>
    <n v="812.80145440347496"/>
    <d v="2016-03-26T08:00:00"/>
    <s v="IPC"/>
    <n v="2016"/>
    <n v="1998"/>
    <n v="343.46786514987002"/>
    <n v="1.2611558070501201"/>
    <n v="272.67"/>
    <n v="1227.3301961492473"/>
    <n v="411.73170000000005"/>
  </r>
  <r>
    <s v="Nova Era"/>
    <s v="Piracicaba"/>
    <x v="7"/>
    <x v="7"/>
    <x v="55"/>
    <s v="Piçarrão I"/>
    <s v="PPRO"/>
    <x v="71"/>
    <s v="NEPIPC00238R98-830"/>
    <s v="830"/>
    <n v="0.68"/>
    <n v="0.68"/>
    <m/>
    <m/>
    <m/>
    <s v="X"/>
    <s v="Em Crescimento"/>
    <n v="35961"/>
    <s v="3,00 x 2,00"/>
    <s v="SEM0001"/>
    <s v="Semente"/>
    <x v="1"/>
    <s v=""/>
    <s v="CXbd10"/>
    <s v="UM 07"/>
    <n v="2"/>
    <n v="25"/>
    <n v="17.75"/>
    <n v="25.4"/>
    <n v="213"/>
    <n v="18"/>
    <n v="29.788888888888899"/>
    <n v="20.964191661950601"/>
    <n v="13.610228258819101"/>
    <n v="14.862702528556801"/>
    <n v="166.44619395028701"/>
    <n v="829.93579753321603"/>
    <d v="2016-03-24T16:00:00"/>
    <s v="IPC"/>
    <n v="2016"/>
    <n v="1998"/>
    <n v="343.46786514987002"/>
    <n v="2.0635369124298202"/>
    <n v="166.65"/>
    <n v="564.3563423225869"/>
    <n v="113.32200000000002"/>
  </r>
  <r>
    <s v="Nova Era"/>
    <s v="Piracicaba"/>
    <x v="7"/>
    <x v="7"/>
    <x v="59"/>
    <s v="Cordobrês"/>
    <s v="PPRO"/>
    <x v="77"/>
    <s v="NEPIPC00214R98-765"/>
    <s v="765"/>
    <n v="3.8"/>
    <n v="3.8"/>
    <m/>
    <m/>
    <m/>
    <s v="X"/>
    <s v="Em Crescimento"/>
    <n v="35961"/>
    <s v="3,00 x 2,00"/>
    <s v="SEM0001"/>
    <s v="Semente"/>
    <x v="1"/>
    <s v=""/>
    <s v="CXbd10"/>
    <s v="UM 07"/>
    <n v="2"/>
    <n v="25"/>
    <n v="24.83"/>
    <n v="25.4"/>
    <n v="298"/>
    <n v="25"/>
    <s v=""/>
    <n v="31.786401867927299"/>
    <n v="28.944680779973101"/>
    <n v="30.2099651227416"/>
    <n v="486.64797121624702"/>
    <n v="459.11640799061598"/>
    <d v="2023-04-20T00:00:00"/>
    <s v="IFC"/>
    <n v="2023"/>
    <n v="1998"/>
    <n v="343.88254469584302"/>
    <n v="0.70663511415942004"/>
    <n v="486.65"/>
    <n v="1744.6423503643407"/>
    <n v="1849.2699999999998"/>
  </r>
  <r>
    <s v="Nova Era"/>
    <s v="Piracicaba"/>
    <x v="7"/>
    <x v="7"/>
    <x v="59"/>
    <s v="Cordobrês"/>
    <s v="PPRO"/>
    <x v="77"/>
    <s v="NEPIPC00214R98-768"/>
    <s v="768"/>
    <n v="15.89"/>
    <n v="15.89"/>
    <m/>
    <m/>
    <m/>
    <s v="X"/>
    <s v="Em Crescimento"/>
    <n v="35961"/>
    <s v="3,00 x 2,00"/>
    <s v="SEM0001"/>
    <s v="Semente"/>
    <x v="1"/>
    <s v=""/>
    <s v="CXbd10"/>
    <s v="UM 07"/>
    <n v="2"/>
    <n v="25"/>
    <n v="24.83"/>
    <n v="25.4"/>
    <n v="298"/>
    <n v="25"/>
    <s v=""/>
    <n v="25.689073851306301"/>
    <n v="22.2584628599921"/>
    <n v="22.589163274637599"/>
    <n v="290.04774829050803"/>
    <n v="555.784247420866"/>
    <d v="2023-04-20T00:00:00"/>
    <s v="IFC"/>
    <n v="2023"/>
    <n v="1998"/>
    <n v="343.88254469584302"/>
    <n v="1.18560666897994"/>
    <n v="290.05"/>
    <n v="8831.4116915175618"/>
    <n v="4608.8945000000003"/>
  </r>
  <r>
    <s v="Nova Era"/>
    <s v="Piracicaba"/>
    <x v="7"/>
    <x v="7"/>
    <x v="59"/>
    <s v="Cordobrês"/>
    <s v="PPRO"/>
    <x v="77"/>
    <s v="NEPIPC00214R98-769"/>
    <s v="769"/>
    <n v="19.43"/>
    <n v="19.43"/>
    <m/>
    <m/>
    <m/>
    <s v="X"/>
    <s v="Em Crescimento"/>
    <n v="35961"/>
    <s v="3,00 x 2,00"/>
    <s v="SEM0001"/>
    <s v="Semente"/>
    <x v="1"/>
    <s v=""/>
    <s v="LAd1"/>
    <s v="UM 05"/>
    <n v="2"/>
    <n v="25"/>
    <n v="24.83"/>
    <n v="25.4"/>
    <n v="298"/>
    <n v="25"/>
    <s v=""/>
    <n v="29.9471956376691"/>
    <n v="22.0835634618687"/>
    <n v="17.933709266077699"/>
    <n v="246.52852473955201"/>
    <n v="461.35158695146799"/>
    <d v="2023-04-20T00:00:00"/>
    <s v="IFC"/>
    <n v="2023"/>
    <n v="1998"/>
    <n v="343.88254469584302"/>
    <n v="1.3948996168258401"/>
    <n v="246.53"/>
    <n v="8964.0613344670237"/>
    <n v="4790.0779000000002"/>
  </r>
  <r>
    <s v="Nova Era"/>
    <s v="Piracicaba"/>
    <x v="7"/>
    <x v="7"/>
    <x v="59"/>
    <s v="Cordobrês"/>
    <s v="PPRO"/>
    <x v="77"/>
    <s v="NEPIPC00214R98-767"/>
    <s v="767"/>
    <n v="6.45"/>
    <n v="6.45"/>
    <m/>
    <m/>
    <m/>
    <s v="X"/>
    <s v="Em Crescimento"/>
    <n v="35961"/>
    <s v="3,00 x 2,00"/>
    <s v="SEM0001"/>
    <s v="Semente"/>
    <x v="1"/>
    <s v=""/>
    <s v="LAd1"/>
    <s v="UM 05"/>
    <n v="2"/>
    <n v="25"/>
    <n v="24"/>
    <n v="25.4"/>
    <n v="288"/>
    <n v="24"/>
    <s v=""/>
    <n v="30.6492025282089"/>
    <n v="21.437048001696201"/>
    <n v="46.868188564673801"/>
    <n v="751.53515997511295"/>
    <n v="1298.5489526264701"/>
    <d v="2022-06-01T00:00:00"/>
    <s v="IFC"/>
    <n v="2022"/>
    <n v="1998"/>
    <n v="343.88068927996898"/>
    <n v="0.45757099280805003"/>
    <n v="751.54"/>
    <n v="8375.6407444407323"/>
    <n v="4847.433"/>
  </r>
  <r>
    <s v="Nova Era"/>
    <s v="Piracicaba"/>
    <x v="7"/>
    <x v="7"/>
    <x v="59"/>
    <s v="Cordobrês"/>
    <s v="PPRO"/>
    <x v="77"/>
    <s v="NEPIPC00214R98-766"/>
    <s v="766"/>
    <n v="7"/>
    <n v="7"/>
    <m/>
    <m/>
    <m/>
    <s v="X"/>
    <s v="Em Crescimento"/>
    <n v="35961"/>
    <s v="3,00 x 2,00"/>
    <s v="SEM0001"/>
    <s v="Semente"/>
    <x v="1"/>
    <s v=""/>
    <s v="CXbd10"/>
    <s v="UM 07"/>
    <n v="2"/>
    <n v="25"/>
    <n v="24.83"/>
    <n v="25.4"/>
    <n v="298"/>
    <n v="25"/>
    <s v=""/>
    <n v="28.738032847521801"/>
    <n v="21.805940649718501"/>
    <n v="30.1860954632307"/>
    <n v="398.965045021359"/>
    <n v="808.29037686547599"/>
    <d v="2023-04-20T00:00:00"/>
    <s v="IFC"/>
    <n v="2023"/>
    <n v="1998"/>
    <n v="343.88254469584302"/>
    <n v="0.86193652548541599"/>
    <n v="398.97"/>
    <n v="5658.0326380583319"/>
    <n v="2792.79"/>
  </r>
  <r>
    <s v="Rio Doce"/>
    <s v="Belo Oriente"/>
    <x v="9"/>
    <x v="9"/>
    <x v="46"/>
    <s v="Goiabal"/>
    <s v="PPRO"/>
    <x v="78"/>
    <s v="RDBOBA00458P14-417"/>
    <s v="417"/>
    <n v="37.18"/>
    <n v="37.18"/>
    <m/>
    <m/>
    <m/>
    <s v="X"/>
    <s v="Em Crescimento"/>
    <n v="41914"/>
    <s v="3,00 x 2,50"/>
    <s v="CNB019"/>
    <s v="Clone"/>
    <x v="0"/>
    <s v=""/>
    <s v="CXbd1+CXbd5"/>
    <s v="UM 04"/>
    <n v="1"/>
    <n v="9"/>
    <n v="8.33"/>
    <n v="9.1"/>
    <n v="100"/>
    <n v="8"/>
    <s v=""/>
    <n v="26.516120083814599"/>
    <n v="16.546090414280901"/>
    <n v="28.084025656801298"/>
    <n v="353.07607516233702"/>
    <n v="1314.1785528902201"/>
    <d v="2023-02-07T00:00:00"/>
    <s v="IFC"/>
    <n v="2023"/>
    <n v="2014"/>
    <n v="248.79551506027599"/>
    <n v="0.70465129914533398"/>
    <n v="375.83"/>
    <n v="48861.158596458379"/>
    <n v="13973.359399999999"/>
  </r>
  <r>
    <s v="Guanhães"/>
    <s v="Virginópolis"/>
    <x v="2"/>
    <x v="2"/>
    <x v="60"/>
    <s v="Ribeirão do Mono"/>
    <s v="PPRO"/>
    <x v="79"/>
    <s v="GNVIVI00599P14-001"/>
    <s v="001"/>
    <n v="59.88"/>
    <n v="59.88"/>
    <m/>
    <m/>
    <m/>
    <s v="X"/>
    <s v="Em Crescimento"/>
    <n v="41948"/>
    <s v="3,00 x 3,00"/>
    <s v="CNB001"/>
    <s v="Clone"/>
    <x v="0"/>
    <s v=""/>
    <s v="LAd1"/>
    <s v="UM 10"/>
    <n v="1"/>
    <n v="9"/>
    <n v="8.33"/>
    <n v="9"/>
    <n v="100"/>
    <n v="8"/>
    <s v=""/>
    <n v="27.0270883065097"/>
    <n v="16.7911143554016"/>
    <n v="19.8499188269844"/>
    <n v="247.77394853251801"/>
    <n v="892.74311986025805"/>
    <d v="2023-03-16T00:00:00"/>
    <s v="IFC"/>
    <n v="2023"/>
    <n v="2014"/>
    <n v="339.23312072047202"/>
    <n v="1.3691234398516701"/>
    <n v="258.38"/>
    <n v="53457.458017232253"/>
    <n v="15471.794400000001"/>
  </r>
  <r>
    <s v="Rio Doce"/>
    <s v="Belo Oriente"/>
    <x v="9"/>
    <x v="9"/>
    <x v="61"/>
    <s v="Córrego Preto II"/>
    <s v="PPRO"/>
    <x v="80"/>
    <s v="RDBOBA00903P14-002"/>
    <s v="002"/>
    <n v="16.38"/>
    <n v="16.38"/>
    <m/>
    <m/>
    <m/>
    <s v="X"/>
    <s v="Em Crescimento"/>
    <n v="41946"/>
    <s v="3,00 x 2,50"/>
    <s v="CNB010"/>
    <s v="Clone"/>
    <x v="0"/>
    <s v=""/>
    <s v="CXbd5"/>
    <s v="UM 03"/>
    <n v="1"/>
    <n v="9"/>
    <n v="7.17"/>
    <n v="9"/>
    <n v="86"/>
    <n v="7"/>
    <s v=""/>
    <n v="24.650138114958899"/>
    <n v="17.673526230262201"/>
    <n v="14.290707242020799"/>
    <n v="163.69753107870901"/>
    <n v="582.52882926165796"/>
    <d v="2022-01-24T00:00:00"/>
    <s v="IFC"/>
    <n v="2022"/>
    <n v="2014"/>
    <n v="228.03257571339699"/>
    <n v="1.39301169792081"/>
    <n v="189.54"/>
    <n v="9541.8222233059569"/>
    <n v="3104.6651999999995"/>
  </r>
  <r>
    <s v="Rio Doce"/>
    <s v="Belo Oriente"/>
    <x v="9"/>
    <x v="9"/>
    <x v="61"/>
    <s v="Córrego Preto II"/>
    <s v="PPRO"/>
    <x v="80"/>
    <s v="RDBOBA00903P14-003"/>
    <s v="003"/>
    <n v="32.61"/>
    <n v="32.61"/>
    <m/>
    <m/>
    <m/>
    <s v="X"/>
    <s v="Em Crescimento"/>
    <n v="41946"/>
    <s v="3,00 x 2,50"/>
    <s v="CNB021"/>
    <s v="Clone"/>
    <x v="0"/>
    <s v=""/>
    <s v="CXbd1"/>
    <s v="UM 04"/>
    <n v="1"/>
    <n v="9"/>
    <n v="7.17"/>
    <n v="9"/>
    <n v="86"/>
    <n v="7"/>
    <s v=""/>
    <n v="26.977820878418498"/>
    <n v="18.1346550638746"/>
    <n v="20.418092108669999"/>
    <n v="246.7342826405"/>
    <n v="790.50874469763403"/>
    <d v="2022-01-24T00:00:00"/>
    <s v="IFC"/>
    <n v="2022"/>
    <n v="2014"/>
    <n v="228.03257571339699"/>
    <n v="0.92420304658533603"/>
    <n v="285.69"/>
    <n v="25778.490164589846"/>
    <n v="9316.3508999999995"/>
  </r>
  <r>
    <s v="Guanhães"/>
    <s v="Virginópolis"/>
    <x v="2"/>
    <x v="2"/>
    <x v="60"/>
    <s v="Ribeirão do Mono"/>
    <s v="PPRO"/>
    <x v="79"/>
    <s v="GNVIVI00599P14-002"/>
    <s v="002"/>
    <n v="34.159999999999997"/>
    <n v="34.159999999999997"/>
    <m/>
    <m/>
    <m/>
    <s v="X"/>
    <s v="Em Crescimento"/>
    <n v="41899"/>
    <s v="3,00 x 3,00"/>
    <s v="CNB030"/>
    <s v="Clone"/>
    <x v="0"/>
    <s v=""/>
    <s v="CXbd1"/>
    <s v="UM 12"/>
    <n v="1"/>
    <n v="9"/>
    <n v="8.5"/>
    <n v="9.1999999999999993"/>
    <n v="102"/>
    <n v="8"/>
    <s v=""/>
    <n v="33.175670993743999"/>
    <n v="17.625679003216199"/>
    <n v="28.2198938095021"/>
    <n v="431.70889842928102"/>
    <n v="1156.9374785150901"/>
    <d v="2023-03-16T00:00:00"/>
    <s v="IFC"/>
    <n v="2023"/>
    <n v="2014"/>
    <n v="341.62446548409503"/>
    <n v="0.79133060895212803"/>
    <n v="448.83"/>
    <n v="39520.984266075473"/>
    <n v="15332.032799999997"/>
  </r>
  <r>
    <s v="Rio Doce"/>
    <s v="Belo Oriente"/>
    <x v="9"/>
    <x v="9"/>
    <x v="61"/>
    <s v="Córrego Preto II"/>
    <s v="PPRO"/>
    <x v="80"/>
    <s v="RDBOBA00903P14-001"/>
    <s v="001"/>
    <n v="60.16"/>
    <n v="60.16"/>
    <m/>
    <m/>
    <m/>
    <s v="X"/>
    <s v="Em Crescimento"/>
    <n v="41946"/>
    <s v="3,00 x 2,50"/>
    <s v="CNB013"/>
    <s v="Clone"/>
    <x v="0"/>
    <s v=""/>
    <s v="CXbd1"/>
    <s v="UM 04"/>
    <n v="1"/>
    <n v="9"/>
    <n v="7.17"/>
    <n v="9"/>
    <n v="86"/>
    <n v="7"/>
    <s v=""/>
    <n v="23.417855155070399"/>
    <n v="14.709129939777"/>
    <n v="21.608997627475201"/>
    <n v="248.31284859078599"/>
    <n v="1266.07394137189"/>
    <d v="2022-01-24T00:00:00"/>
    <s v="IFC"/>
    <n v="2022"/>
    <n v="2014"/>
    <n v="228.03257571339699"/>
    <n v="0.918327734579657"/>
    <n v="287.52"/>
    <n v="76167.0083129329"/>
    <n v="17297.203199999996"/>
  </r>
  <r>
    <s v="Guanhães"/>
    <s v="Virginópolis"/>
    <x v="2"/>
    <x v="2"/>
    <x v="60"/>
    <s v="Ribeirão do Mono"/>
    <s v="PPRO"/>
    <x v="79"/>
    <s v="GNVIVI00599P14-003"/>
    <s v="003"/>
    <n v="36.96"/>
    <n v="36.96"/>
    <m/>
    <m/>
    <m/>
    <s v="X"/>
    <s v="Em Crescimento"/>
    <n v="41914"/>
    <s v="3,00 x 3,00"/>
    <s v="CNB007"/>
    <s v="Clone"/>
    <x v="0"/>
    <s v=""/>
    <s v="CXbd5"/>
    <s v="UM 10"/>
    <n v="1"/>
    <n v="9"/>
    <n v="8.42"/>
    <n v="9.1"/>
    <n v="101"/>
    <n v="8"/>
    <s v=""/>
    <n v="31.900110148539301"/>
    <n v="16.791272349181"/>
    <n v="26.930968296716902"/>
    <n v="398.62833852363599"/>
    <n v="1212.96002597558"/>
    <d v="2023-03-16T00:00:00"/>
    <s v="IFC"/>
    <n v="2023"/>
    <n v="2014"/>
    <n v="340.44893247194898"/>
    <n v="0.85405100333016704"/>
    <n v="415.05"/>
    <n v="44831.002560057437"/>
    <n v="15340.248000000001"/>
  </r>
  <r>
    <s v="Guanhães"/>
    <s v="Virginópolis"/>
    <x v="2"/>
    <x v="2"/>
    <x v="60"/>
    <s v="Ribeirão do Mono"/>
    <s v="PPRO"/>
    <x v="79"/>
    <s v="GNVIVI00599P14-004"/>
    <s v="004"/>
    <n v="20.11"/>
    <n v="20.11"/>
    <m/>
    <m/>
    <m/>
    <s v="X"/>
    <s v="Em Crescimento"/>
    <n v="41975"/>
    <s v="3,00 x 3,00"/>
    <s v="CNB001"/>
    <s v="Clone"/>
    <x v="0"/>
    <s v=""/>
    <s v="CXbd1"/>
    <s v="UM 12"/>
    <n v="1"/>
    <n v="9"/>
    <n v="8.25"/>
    <n v="8.9"/>
    <n v="99"/>
    <n v="8"/>
    <s v=""/>
    <n v="25.992749704446499"/>
    <n v="16.713712388879401"/>
    <n v="24.497204118500299"/>
    <n v="288.12229873788903"/>
    <n v="1116.55672186734"/>
    <d v="2023-03-16T00:00:00"/>
    <s v="IFC"/>
    <n v="2023"/>
    <n v="2014"/>
    <n v="337.97581749689999"/>
    <n v="1.1730290191956401"/>
    <n v="300.93"/>
    <n v="22453.955676752208"/>
    <n v="6051.7022999999999"/>
  </r>
  <r>
    <s v="Nova Era"/>
    <s v="Piracicaba"/>
    <x v="5"/>
    <x v="5"/>
    <x v="43"/>
    <s v="Riacho dos Portéis"/>
    <s v="PPRO"/>
    <x v="81"/>
    <s v="NEPIAL00242P14-060"/>
    <s v="060"/>
    <n v="20.05"/>
    <n v="20.05"/>
    <m/>
    <m/>
    <m/>
    <s v="X"/>
    <s v="Em Crescimento"/>
    <n v="41991"/>
    <s v="3,00 x 3,00"/>
    <s v="CNB022"/>
    <s v="Clone"/>
    <x v="0"/>
    <s v=""/>
    <s v="CXbd1"/>
    <s v="UM 08"/>
    <n v="1"/>
    <n v="9"/>
    <n v="7.5"/>
    <n v="8.9"/>
    <n v="90"/>
    <n v="8"/>
    <s v=""/>
    <n v="28.529957750632999"/>
    <n v="16.749541571551799"/>
    <n v="31.126930895328901"/>
    <n v="410.76946481490802"/>
    <n v="1412.6695040760901"/>
    <d v="2022-06-02T00:00:00"/>
    <s v="IFC"/>
    <n v="2022"/>
    <n v="2014"/>
    <n v="308.15459069226301"/>
    <n v="0.750188651026231"/>
    <n v="443.63"/>
    <n v="28324.023556725606"/>
    <n v="8894.781500000001"/>
  </r>
  <r>
    <s v="Guanhães"/>
    <s v="Sabinópolis"/>
    <x v="13"/>
    <x v="13"/>
    <x v="62"/>
    <s v="Carranca"/>
    <s v="PPRO"/>
    <x v="82"/>
    <s v="GNSAPE00581R13-005"/>
    <s v="005"/>
    <n v="5.62"/>
    <n v="5.62"/>
    <m/>
    <m/>
    <m/>
    <s v="X"/>
    <s v="Em Crescimento"/>
    <n v="41596"/>
    <s v="3,33 x 3,00"/>
    <s v="206C99"/>
    <s v="Clone"/>
    <x v="1"/>
    <s v=""/>
    <s v="CXbd1"/>
    <s v="UM 12"/>
    <n v="2"/>
    <n v="10"/>
    <n v="9.67"/>
    <n v="10"/>
    <n v="116"/>
    <n v="10"/>
    <s v=""/>
    <n v="27.747826168074099"/>
    <n v="17.0367386048474"/>
    <n v="24.685662626770402"/>
    <n v="339.94684485830697"/>
    <n v="1082.79988722394"/>
    <d v="2023-07-20T00:00:00"/>
    <s v="IPC"/>
    <n v="2023"/>
    <n v="2013"/>
    <n v="284.75298815552799"/>
    <n v="0.837639744161225"/>
    <n v="341.18"/>
    <n v="6085.3353661985429"/>
    <n v="1917.4316000000001"/>
  </r>
  <r>
    <s v="Guanhães"/>
    <s v="Sabinópolis"/>
    <x v="13"/>
    <x v="13"/>
    <x v="62"/>
    <s v="Carranca"/>
    <s v="PPRO"/>
    <x v="82"/>
    <s v="GNSAPE00581R13-007"/>
    <s v="007"/>
    <n v="1.34"/>
    <n v="1.34"/>
    <m/>
    <m/>
    <m/>
    <s v="X"/>
    <s v="Em Crescimento"/>
    <n v="41582"/>
    <s v="3,00 x 2,00"/>
    <s v="PESQUISA"/>
    <s v="Clone"/>
    <x v="1"/>
    <s v=""/>
    <s v="CXbd5"/>
    <s v="UM 10"/>
    <n v="2"/>
    <n v="10"/>
    <n v="9.67"/>
    <n v="10"/>
    <n v="116"/>
    <n v="10"/>
    <s v=""/>
    <n v="26.815690229801898"/>
    <n v="17.938864432924898"/>
    <n v="24.7031976622551"/>
    <n v="349.39161163909301"/>
    <n v="977.40238915661905"/>
    <d v="2023-07-20T00:00:00"/>
    <s v="IPC"/>
    <n v="2023"/>
    <n v="2013"/>
    <n v="284.75298815552799"/>
    <n v="0.81499663606596895"/>
    <n v="350.66"/>
    <n v="1309.7192014698696"/>
    <n v="469.88440000000008"/>
  </r>
  <r>
    <s v="Nova Era"/>
    <s v="Cocais"/>
    <x v="4"/>
    <x v="4"/>
    <x v="12"/>
    <s v="Jatobá II"/>
    <s v="PPRO"/>
    <x v="83"/>
    <s v="NECOCE00336R13-164"/>
    <s v="164"/>
    <n v="15.83"/>
    <n v="15.83"/>
    <m/>
    <m/>
    <m/>
    <s v="X"/>
    <s v="Em Crescimento"/>
    <n v="41607"/>
    <s v="3,33 x 3,00"/>
    <s v="CNB011"/>
    <s v="Clone"/>
    <x v="1"/>
    <s v=""/>
    <s v="CXbd10"/>
    <s v="UM 07"/>
    <n v="2"/>
    <n v="10"/>
    <n v="9.67"/>
    <n v="10"/>
    <n v="116"/>
    <n v="10"/>
    <s v=""/>
    <n v="27.451825693817"/>
    <n v="19.5425175272266"/>
    <n v="26.0841540670434"/>
    <n v="353.79402830510298"/>
    <n v="874.07353105396703"/>
    <d v="2023-07-06T00:00:00"/>
    <s v="IFC"/>
    <n v="2023"/>
    <n v="2013"/>
    <n v="325.54081507978299"/>
    <n v="0.92014219866663405"/>
    <n v="362.48"/>
    <n v="13836.583996584299"/>
    <n v="5738.0583999999999"/>
  </r>
  <r>
    <s v="Nova Era"/>
    <s v="Cocais"/>
    <x v="4"/>
    <x v="4"/>
    <x v="12"/>
    <s v="Jatobá II"/>
    <s v="PPRO"/>
    <x v="83"/>
    <s v="NECOCE00336R13-002"/>
    <s v="002"/>
    <n v="21.56"/>
    <n v="21.56"/>
    <m/>
    <m/>
    <m/>
    <s v="X"/>
    <s v="Em Crescimento"/>
    <n v="41585"/>
    <s v="3,33 x 3,00"/>
    <s v="074C83"/>
    <s v="Clone"/>
    <x v="1"/>
    <s v=""/>
    <s v="CXbd10"/>
    <s v="UM 07"/>
    <n v="2"/>
    <n v="10"/>
    <n v="9.67"/>
    <n v="10"/>
    <n v="116"/>
    <n v="10"/>
    <s v=""/>
    <n v="29.4529517953519"/>
    <n v="22.0933333175571"/>
    <n v="31.6819351891953"/>
    <n v="440.84511615097898"/>
    <n v="824.80833326353104"/>
    <d v="2023-07-06T00:00:00"/>
    <s v="IFC"/>
    <n v="2023"/>
    <n v="2013"/>
    <n v="325.54081507978299"/>
    <n v="0.73844713971673703"/>
    <n v="451.67"/>
    <n v="17782.867665161728"/>
    <n v="9738.0051999999996"/>
  </r>
  <r>
    <s v="Nova Era"/>
    <s v="Cocais"/>
    <x v="4"/>
    <x v="4"/>
    <x v="12"/>
    <s v="Jatobá II"/>
    <s v="PPRO"/>
    <x v="83"/>
    <s v="NECOCE00336R13-003"/>
    <s v="003"/>
    <n v="10.43"/>
    <n v="10.43"/>
    <m/>
    <m/>
    <m/>
    <s v="X"/>
    <s v="Em Crescimento"/>
    <n v="41572"/>
    <s v="3,33 x 3,00"/>
    <s v="074C83"/>
    <s v="Clone"/>
    <x v="1"/>
    <s v=""/>
    <s v="CXbd10"/>
    <s v="UM 07"/>
    <n v="2"/>
    <n v="10"/>
    <n v="9.75"/>
    <n v="10.1"/>
    <n v="117"/>
    <n v="10"/>
    <s v=""/>
    <n v="28.0642908405284"/>
    <n v="20.582147604173901"/>
    <n v="32.021187331185303"/>
    <n v="432.60857605783701"/>
    <n v="962.42339858559296"/>
    <d v="2023-07-06T00:00:00"/>
    <s v="IFC"/>
    <n v="2023"/>
    <n v="2013"/>
    <n v="326.38628812449002"/>
    <n v="0.75446097508906995"/>
    <n v="442.88"/>
    <n v="10038.076047247734"/>
    <n v="4619.2384000000002"/>
  </r>
  <r>
    <s v="Nova Era"/>
    <s v="Cocais"/>
    <x v="4"/>
    <x v="4"/>
    <x v="12"/>
    <s v="Jatobá II"/>
    <s v="PPRO"/>
    <x v="83"/>
    <s v="NECOCE00336R13-026"/>
    <s v="026"/>
    <n v="9.11"/>
    <n v="9.11"/>
    <m/>
    <m/>
    <m/>
    <s v="X"/>
    <s v="Em Crescimento"/>
    <n v="41571"/>
    <s v="3,33 x 3,00"/>
    <s v="128C99"/>
    <s v="Clone"/>
    <x v="1"/>
    <s v=""/>
    <s v="CXbd10"/>
    <s v="UM 07"/>
    <n v="2"/>
    <n v="10"/>
    <n v="9.75"/>
    <n v="10.1"/>
    <n v="117"/>
    <n v="10"/>
    <s v=""/>
    <n v="25.3608629971278"/>
    <n v="19.826245232015101"/>
    <n v="24.120219772436901"/>
    <n v="291.32992779165801"/>
    <n v="781.28670087411194"/>
    <d v="2023-07-06T00:00:00"/>
    <s v="IFC"/>
    <n v="2023"/>
    <n v="2013"/>
    <n v="326.38628812449002"/>
    <n v="1.1203321629142799"/>
    <n v="298.24"/>
    <n v="7117.5218449631593"/>
    <n v="2716.9663999999998"/>
  </r>
  <r>
    <s v="Nova Era"/>
    <s v="Cocais"/>
    <x v="4"/>
    <x v="4"/>
    <x v="63"/>
    <s v="Cuité"/>
    <s v="PPRO"/>
    <x v="84"/>
    <s v="NECOCE00324P11-333"/>
    <s v="333"/>
    <n v="0.09"/>
    <n v="0.09"/>
    <m/>
    <m/>
    <m/>
    <s v="X"/>
    <s v="Programado para Corte"/>
    <n v="40589"/>
    <s v="3,00 x 3,00"/>
    <s v="PESQUISA"/>
    <s v="Clone"/>
    <x v="0"/>
    <s v=""/>
    <s v="LAw1+CXbd5"/>
    <s v="UM 06"/>
    <n v="1"/>
    <n v="13"/>
    <n v="8.5"/>
    <n v="12.8"/>
    <n v="102"/>
    <n v="8"/>
    <n v="34.75"/>
    <n v="30.993749999999999"/>
    <n v="18.1420264854839"/>
    <n v="27.462707490460598"/>
    <n v="377.496276520153"/>
    <n v="1062.38486866927"/>
    <d v="2019-08-08T00:00:00"/>
    <s v="IPC"/>
    <n v="2019"/>
    <n v="2011"/>
    <n v="343.27506634634301"/>
    <n v="0.90934689346006603"/>
    <n v="459.17"/>
    <n v="95.614638180234294"/>
    <n v="41.325299999999999"/>
  </r>
  <r>
    <s v="Rio Doce"/>
    <s v="Belo Oriente"/>
    <x v="9"/>
    <x v="9"/>
    <x v="46"/>
    <s v="Goiabal"/>
    <s v="PPRO"/>
    <x v="58"/>
    <s v="RDBOBA00458P13-456"/>
    <s v="456"/>
    <n v="0.08"/>
    <n v="0.08"/>
    <m/>
    <m/>
    <m/>
    <s v="X"/>
    <s v="Em Crescimento"/>
    <n v="41414"/>
    <s v="3,00 x 2,50"/>
    <s v="PESQUISA"/>
    <s v="Clone"/>
    <x v="0"/>
    <s v=""/>
    <s v="CXbd3"/>
    <s v="UM 01"/>
    <n v="1"/>
    <n v="10"/>
    <n v="6.17"/>
    <n v="10.5"/>
    <n v="74"/>
    <n v="6"/>
    <n v="28.782635788299999"/>
    <n v="25.143801615209"/>
    <n v="14.7634297215402"/>
    <n v="19.623558464445299"/>
    <n v="232.85271122597601"/>
    <n v="1146.3397711667899"/>
    <d v="2019-07-18T13:56:00"/>
    <s v="IPC"/>
    <n v="2019"/>
    <n v="2013"/>
    <n v="204.63055139539"/>
    <n v="0.87879823394799395"/>
    <n v="313.16000000000003"/>
    <n v="91.707181693343188"/>
    <n v="25.052800000000001"/>
  </r>
  <r>
    <s v="Rio Doce"/>
    <s v="Belo Oriente"/>
    <x v="9"/>
    <x v="9"/>
    <x v="64"/>
    <s v="Córrego do Brejo"/>
    <s v="PPRO"/>
    <x v="85"/>
    <s v="RDBOBA00456P13-324"/>
    <s v="324"/>
    <n v="1.47"/>
    <n v="1.47"/>
    <m/>
    <n v="1.47"/>
    <m/>
    <s v="X"/>
    <s v="Em Crescimento"/>
    <n v="41578"/>
    <s v="3,00 x 2,50"/>
    <s v="TPG996"/>
    <s v="Clone"/>
    <x v="0"/>
    <s v="X"/>
    <s v="LAd1"/>
    <s v="UM 02"/>
    <n v="1"/>
    <n v="10"/>
    <n v="6.33"/>
    <n v="10.1"/>
    <n v="76"/>
    <n v="6"/>
    <n v="29.910215450900001"/>
    <n v="24.305889312986199"/>
    <n v="13.526315789473699"/>
    <n v="19.0897628608117"/>
    <n v="225.21569214943699"/>
    <n v="1244.5118774105199"/>
    <d v="2020-02-27T07:56:00"/>
    <s v="IPC"/>
    <n v="2020"/>
    <n v="2013"/>
    <n v="208.881878176106"/>
    <n v="0.927474796194517"/>
    <n v="294.04000000000002"/>
    <n v="1829.4324597934642"/>
    <n v="432.23880000000003"/>
  </r>
  <r>
    <s v="Rio Doce"/>
    <s v="Belo Oriente"/>
    <x v="9"/>
    <x v="9"/>
    <x v="64"/>
    <s v="Córrego do Brejo"/>
    <s v="PPRO"/>
    <x v="85"/>
    <s v="RDBOBA00456P13-327"/>
    <s v="327"/>
    <n v="1.1200000000000001"/>
    <n v="1.1200000000000001"/>
    <m/>
    <m/>
    <m/>
    <s v="X"/>
    <s v="Em Crescimento"/>
    <n v="41508"/>
    <s v="3,00 x 2,50"/>
    <s v="TPG996"/>
    <s v="Clone"/>
    <x v="0"/>
    <s v=""/>
    <s v="CXbd5"/>
    <s v="UM 03"/>
    <n v="1"/>
    <n v="10"/>
    <n v="6.5"/>
    <n v="10.199999999999999"/>
    <n v="78"/>
    <n v="6"/>
    <n v="26"/>
    <n v="19.032240599728301"/>
    <n v="11.6681818181818"/>
    <n v="9.0228737388640692"/>
    <n v="83.117987277438999"/>
    <n v="762.89614419691895"/>
    <d v="2020-02-27T13:41:00"/>
    <s v="IPC"/>
    <n v="2020"/>
    <n v="2013"/>
    <n v="212.997032040428"/>
    <n v="2.5625864992311098"/>
    <n v="106.83"/>
    <n v="854.44368150054936"/>
    <n v="119.64960000000001"/>
  </r>
  <r>
    <s v="Nova Era"/>
    <s v="Santa Bárbara"/>
    <x v="8"/>
    <x v="8"/>
    <x v="65"/>
    <s v="Curral de Pedra"/>
    <s v="PPRO"/>
    <x v="86"/>
    <s v="NESBSB00179P12-021"/>
    <s v="021"/>
    <n v="0.66"/>
    <n v="0.66"/>
    <m/>
    <m/>
    <m/>
    <s v="X"/>
    <s v="Em Crescimento"/>
    <n v="41262"/>
    <s v="3,00 x 3,00"/>
    <s v="TCA997"/>
    <s v="Clone"/>
    <x v="0"/>
    <s v=""/>
    <s v="CXbd16+FFcd"/>
    <s v="UM 15"/>
    <n v="1"/>
    <n v="11"/>
    <n v="6.58"/>
    <n v="10.9"/>
    <n v="79"/>
    <n v="7"/>
    <n v="36.299999999999997"/>
    <n v="32.789655172413802"/>
    <n v="18.420612517428399"/>
    <n v="26.5610880275059"/>
    <n v="389.93865678542102"/>
    <n v="996.66187452401698"/>
    <d v="2019-07-03T00:00:00"/>
    <s v="IPC"/>
    <n v="2019"/>
    <n v="2012"/>
    <n v="311.43808631778501"/>
    <n v="0.79868482105677896"/>
    <n v="468.72"/>
    <n v="657.79683718585125"/>
    <n v="309.35520000000002"/>
  </r>
  <r>
    <s v="Nova Era"/>
    <s v="Santa Bárbara"/>
    <x v="8"/>
    <x v="8"/>
    <x v="66"/>
    <s v="Gaspar II"/>
    <s v="PPRO"/>
    <x v="87"/>
    <s v="NESBSB00140P13-043"/>
    <s v="043"/>
    <n v="0.54"/>
    <n v="0.54"/>
    <m/>
    <m/>
    <m/>
    <s v="X"/>
    <s v="Em Crescimento"/>
    <n v="41480"/>
    <s v="3,00 x 3,00"/>
    <s v="TCA997"/>
    <s v="Clone"/>
    <x v="0"/>
    <s v=""/>
    <s v="CXbd17"/>
    <s v="UM 15"/>
    <n v="1"/>
    <n v="10"/>
    <n v="6.25"/>
    <n v="10.3"/>
    <n v="75"/>
    <n v="6"/>
    <s v=""/>
    <n v="21.990625000000001"/>
    <n v="15.34375"/>
    <n v="19.4354091138221"/>
    <n v="194.241213888218"/>
    <n v="1004.24567273328"/>
    <d v="2019-10-21T00:00:00"/>
    <s v="IPC"/>
    <n v="2019"/>
    <n v="2013"/>
    <n v="300.89061103917601"/>
    <n v="1.54905647991024"/>
    <n v="240.12"/>
    <n v="542.29266327597122"/>
    <n v="129.66480000000001"/>
  </r>
  <r>
    <s v="Nova Era"/>
    <s v="Santa Bárbara"/>
    <x v="8"/>
    <x v="8"/>
    <x v="66"/>
    <s v="Gaspar II"/>
    <s v="PPRO"/>
    <x v="87"/>
    <s v="NESBSB00140P13-044"/>
    <s v="044"/>
    <n v="1.1200000000000001"/>
    <n v="1.1200000000000001"/>
    <m/>
    <m/>
    <m/>
    <s v="X"/>
    <s v="Em Crescimento"/>
    <n v="41480"/>
    <s v="3,00 x 3,00"/>
    <s v="TCA997"/>
    <s v="Clone"/>
    <x v="0"/>
    <s v=""/>
    <s v="CXbd17"/>
    <s v="UM 15"/>
    <n v="1"/>
    <n v="10"/>
    <n v="6.25"/>
    <n v="10.3"/>
    <n v="75"/>
    <n v="6"/>
    <s v=""/>
    <n v="26.712499999999999"/>
    <n v="15.778124999999999"/>
    <n v="21.574184252041299"/>
    <n v="256.39917742587301"/>
    <n v="1079.5442454015299"/>
    <d v="2019-10-21T00:00:00"/>
    <s v="IPC"/>
    <n v="2019"/>
    <n v="2013"/>
    <n v="300.89061103917601"/>
    <n v="1.17352408872749"/>
    <n v="316.95"/>
    <n v="1209.0895548497135"/>
    <n v="354.98400000000004"/>
  </r>
  <r>
    <s v="Nova Era"/>
    <s v="Santa Bárbara"/>
    <x v="8"/>
    <x v="8"/>
    <x v="67"/>
    <s v="Valéria II"/>
    <s v="PPRO"/>
    <x v="88"/>
    <s v="NESBSB00173P13-072"/>
    <s v="072"/>
    <n v="0.49"/>
    <n v="0.49"/>
    <m/>
    <m/>
    <m/>
    <s v="X"/>
    <s v="Em Crescimento"/>
    <n v="41430"/>
    <s v="3,00 x 3,00"/>
    <s v="TCA997"/>
    <s v="Clone"/>
    <x v="0"/>
    <s v=""/>
    <s v="CXbd15"/>
    <s v="UM 14"/>
    <n v="1"/>
    <n v="10"/>
    <n v="6.25"/>
    <n v="10.4"/>
    <n v="75"/>
    <n v="6"/>
    <n v="26.274999999999999"/>
    <n v="21.857575757575798"/>
    <n v="13.282159371719599"/>
    <n v="15.0936808015219"/>
    <n v="154.383967709628"/>
    <n v="1089.3511743895999"/>
    <d v="2019-09-26T00:00:00"/>
    <s v="IPC"/>
    <n v="2019"/>
    <n v="2013"/>
    <n v="300.89061103917601"/>
    <n v="1.9489757615577299"/>
    <n v="191.04"/>
    <n v="533.7820754509039"/>
    <n v="93.6096"/>
  </r>
  <r>
    <s v="Guanhães"/>
    <s v="Virginópolis"/>
    <x v="2"/>
    <x v="2"/>
    <x v="68"/>
    <s v="Santa Rita I"/>
    <s v="PPRO"/>
    <x v="89"/>
    <s v="GNVIVI00558P13-073"/>
    <s v="073"/>
    <n v="1.82"/>
    <n v="1.82"/>
    <m/>
    <m/>
    <m/>
    <s v="X"/>
    <s v="Em Crescimento"/>
    <n v="41551"/>
    <s v="3,00 x 3,00"/>
    <s v="TCA997"/>
    <s v="Clone"/>
    <x v="0"/>
    <s v=""/>
    <s v="LVAd1"/>
    <s v="UM 10"/>
    <n v="1"/>
    <n v="10"/>
    <n v="5.92"/>
    <n v="10.1"/>
    <n v="71"/>
    <n v="6"/>
    <n v="30.444059859100001"/>
    <n v="27.842122252430599"/>
    <n v="16.661183944565"/>
    <n v="24.7569300517298"/>
    <n v="298.07416087990401"/>
    <n v="1126.38246193181"/>
    <d v="2019-09-24T10:43:00"/>
    <s v="IPC"/>
    <n v="2019"/>
    <n v="2013"/>
    <n v="280.47972679901602"/>
    <n v="0.94097296448323597"/>
    <n v="384.11"/>
    <n v="2050.0160807158941"/>
    <n v="699.0802000000001"/>
  </r>
  <r>
    <s v="Guanhães"/>
    <s v="Sabinópolis"/>
    <x v="1"/>
    <x v="1"/>
    <x v="2"/>
    <s v="São João Evangelista I"/>
    <s v="PPRO"/>
    <x v="90"/>
    <s v="GNSASA00651P13-027"/>
    <s v="027"/>
    <n v="1.18"/>
    <n v="1.18"/>
    <m/>
    <m/>
    <m/>
    <s v="X"/>
    <s v="Em Crescimento"/>
    <n v="41523"/>
    <s v="3,00 x 3,00"/>
    <s v="TCA997"/>
    <s v="Clone"/>
    <x v="0"/>
    <s v=""/>
    <s v="LVd1"/>
    <s v="UM 10"/>
    <n v="1"/>
    <n v="10"/>
    <n v="7.08"/>
    <n v="10.199999999999999"/>
    <n v="85"/>
    <n v="7"/>
    <s v=""/>
    <n v="26.2481481481481"/>
    <n v="14.925925925925901"/>
    <n v="17.5387720172276"/>
    <n v="207.361027318884"/>
    <n v="976.67179929835402"/>
    <d v="2020-10-13T00:00:00"/>
    <s v="IPC"/>
    <n v="2020"/>
    <n v="2013"/>
    <n v="301.21367255999598"/>
    <n v="1.45260503603111"/>
    <n v="226.75"/>
    <n v="1152.4727231720576"/>
    <n v="267.565"/>
  </r>
  <r>
    <s v="Guanhães"/>
    <s v="Sabinópolis"/>
    <x v="1"/>
    <x v="1"/>
    <x v="2"/>
    <s v="São João Evangelista I"/>
    <s v="PPRO"/>
    <x v="90"/>
    <s v="GNSASA00651P13-028"/>
    <s v="028"/>
    <n v="0.54"/>
    <n v="0.54"/>
    <m/>
    <m/>
    <m/>
    <s v="X"/>
    <s v="Em Crescimento"/>
    <n v="41523"/>
    <s v="3,00 x 3,00"/>
    <s v="TCA997"/>
    <s v="Clone"/>
    <x v="0"/>
    <s v=""/>
    <s v="LVd1"/>
    <s v="UM 10"/>
    <n v="1"/>
    <n v="10"/>
    <n v="7.08"/>
    <n v="10.199999999999999"/>
    <n v="85"/>
    <n v="7"/>
    <s v=""/>
    <n v="27.404761904761902"/>
    <n v="18.095238095238098"/>
    <n v="19.478754597989202"/>
    <n v="239.471371886513"/>
    <n v="725.40723382097599"/>
    <d v="2020-10-13T00:00:00"/>
    <s v="IPC"/>
    <n v="2020"/>
    <n v="2013"/>
    <n v="301.21367255999598"/>
    <n v="1.25782748136902"/>
    <n v="261.86"/>
    <n v="391.71990626332706"/>
    <n v="141.40440000000001"/>
  </r>
  <r>
    <s v="Guanhães"/>
    <s v="Virginópolis"/>
    <x v="2"/>
    <x v="2"/>
    <x v="68"/>
    <s v="Santa Rita I"/>
    <s v="PPRO"/>
    <x v="89"/>
    <s v="GNVIVI00558P13-074"/>
    <s v="074"/>
    <n v="1.04"/>
    <n v="1.04"/>
    <m/>
    <m/>
    <m/>
    <s v="X"/>
    <s v="Em Crescimento"/>
    <n v="41478"/>
    <s v="3,00 x 3,00"/>
    <s v="TCA997"/>
    <s v="Clone"/>
    <x v="0"/>
    <s v=""/>
    <s v="LVAd1"/>
    <s v="UM 10"/>
    <n v="1"/>
    <n v="10"/>
    <n v="6.17"/>
    <n v="10.3"/>
    <n v="74"/>
    <n v="6"/>
    <n v="27.178128229599999"/>
    <n v="25.3003331969262"/>
    <n v="14.8149262214337"/>
    <n v="19.4972343427645"/>
    <n v="211.36219685873101"/>
    <n v="1131.71481205327"/>
    <d v="2019-09-24T14:34:00"/>
    <s v="IPC"/>
    <n v="2019"/>
    <n v="2013"/>
    <n v="289.14596094031799"/>
    <n v="1.36801171277367"/>
    <n v="265.17"/>
    <n v="1176.9834045354007"/>
    <n v="275.77680000000004"/>
  </r>
  <r>
    <s v="Rio Doce"/>
    <s v="Belo Oriente"/>
    <x v="9"/>
    <x v="9"/>
    <x v="69"/>
    <s v="Fábrica"/>
    <s v="PPRO"/>
    <x v="91"/>
    <s v="RDBOBA00432R04-748"/>
    <s v="748"/>
    <n v="4.33"/>
    <n v="4.33"/>
    <m/>
    <m/>
    <m/>
    <s v="X"/>
    <s v="Em Crescimento"/>
    <n v="38153"/>
    <s v="3,00 x 2,00"/>
    <s v="735C83"/>
    <s v="Clone"/>
    <x v="1"/>
    <s v=""/>
    <s v="RUbd4"/>
    <s v="UM 01"/>
    <n v="2"/>
    <n v="19"/>
    <n v="16.670000000000002"/>
    <n v="19.399999999999999"/>
    <n v="200"/>
    <n v="17"/>
    <s v=""/>
    <n v="26.3503171164792"/>
    <n v="17.8009308510638"/>
    <n v="23.499712701939199"/>
    <n v="290.00358019607199"/>
    <n v="1034.2576876252599"/>
    <d v="2021-02-23T00:00:00"/>
    <s v="IFC"/>
    <n v="2021"/>
    <n v="2004"/>
    <n v="282.56344846535302"/>
    <n v="0.97434469007007296"/>
    <n v="292.85000000000002"/>
    <n v="4478.3357874173753"/>
    <n v="1268.0405000000001"/>
  </r>
  <r>
    <s v="Rio Doce"/>
    <s v="Ipaba"/>
    <x v="10"/>
    <x v="10"/>
    <x v="28"/>
    <s v="Macedônia"/>
    <s v="PPRO"/>
    <x v="92"/>
    <s v="RDIPMA00437P13-046"/>
    <s v="046"/>
    <n v="0.55000000000000004"/>
    <n v="0.55000000000000004"/>
    <m/>
    <n v="0.55000000000000004"/>
    <m/>
    <s v="X"/>
    <s v="Em Crescimento"/>
    <n v="41635"/>
    <s v="3,00 x 2,50"/>
    <s v="TPG996"/>
    <s v="Clone"/>
    <x v="0"/>
    <s v="X"/>
    <s v="CXbd3"/>
    <s v="UM 01"/>
    <n v="1"/>
    <n v="10"/>
    <n v="8.08"/>
    <n v="9.9"/>
    <n v="97"/>
    <n v="8"/>
    <s v=""/>
    <n v="20.418319551203901"/>
    <n v="19.0007072236799"/>
    <n v="29.364385201205899"/>
    <n v="310.47502634896398"/>
    <n v="1035.5987055016201"/>
    <d v="2022-01-18T00:00:00"/>
    <s v="IPC"/>
    <n v="2022"/>
    <n v="2013"/>
    <n v="238.84704986974501"/>
    <n v="0.76929552975152604"/>
    <n v="336.32"/>
    <n v="569.57928802589106"/>
    <n v="184.976"/>
  </r>
  <r>
    <s v="Guanhães"/>
    <s v="Virginópolis"/>
    <x v="2"/>
    <x v="2"/>
    <x v="68"/>
    <s v="Santa Rita I"/>
    <s v="PPRO"/>
    <x v="89"/>
    <s v="GNVIVI00558P13-075"/>
    <s v="075"/>
    <n v="1.83"/>
    <n v="1.83"/>
    <m/>
    <m/>
    <m/>
    <s v="X"/>
    <s v="Em Crescimento"/>
    <n v="41478"/>
    <s v="3,00 x 3,00"/>
    <s v="TPG996"/>
    <s v="Clone"/>
    <x v="0"/>
    <s v=""/>
    <s v="LVAd1"/>
    <s v="UM 10"/>
    <n v="1"/>
    <n v="10"/>
    <n v="6.17"/>
    <n v="10.3"/>
    <n v="74"/>
    <n v="6"/>
    <n v="27.27066186295"/>
    <n v="24.6304453506126"/>
    <n v="14.141985699962101"/>
    <n v="18.310551860315599"/>
    <n v="196.963926831458"/>
    <n v="1166.0713323349701"/>
    <d v="2019-09-20T13:41:00"/>
    <s v="IPC"/>
    <n v="2019"/>
    <n v="2013"/>
    <n v="289.14596094031799"/>
    <n v="1.4680148065271901"/>
    <n v="247.11"/>
    <n v="2133.9105381729955"/>
    <n v="452.21130000000005"/>
  </r>
  <r>
    <s v="Guanhães"/>
    <s v="Virginópolis"/>
    <x v="2"/>
    <x v="2"/>
    <x v="68"/>
    <s v="Santa Rita I"/>
    <s v="PPRO"/>
    <x v="89"/>
    <s v="GNVIVI00558P13-076"/>
    <s v="076"/>
    <n v="1.83"/>
    <n v="1.83"/>
    <m/>
    <m/>
    <m/>
    <s v="X"/>
    <s v="Em Crescimento"/>
    <n v="41478"/>
    <s v="3,00 x 3,00"/>
    <s v="TPG996"/>
    <s v="Clone"/>
    <x v="0"/>
    <s v=""/>
    <s v="LVAd1"/>
    <s v="UM 10"/>
    <n v="1"/>
    <n v="10"/>
    <n v="6.17"/>
    <n v="10.3"/>
    <n v="74"/>
    <n v="6"/>
    <n v="27.374540742050002"/>
    <n v="16.663133232383899"/>
    <n v="13.059350203404399"/>
    <n v="13.4892957796741"/>
    <n v="123.088502044688"/>
    <n v="1011.01167413204"/>
    <d v="2019-09-23T08:17:00"/>
    <s v="IPC"/>
    <n v="2019"/>
    <n v="2013"/>
    <n v="289.14596094031799"/>
    <n v="2.3490899323426802"/>
    <n v="154.41999999999999"/>
    <n v="1850.1513636616332"/>
    <n v="282.58859999999999"/>
  </r>
  <r>
    <s v="Guanhães"/>
    <s v="Sabinópolis"/>
    <x v="13"/>
    <x v="13"/>
    <x v="62"/>
    <s v="Carranca"/>
    <s v="PPRO"/>
    <x v="93"/>
    <s v="GNSAPE00581P06-701"/>
    <s v="701"/>
    <n v="17.21"/>
    <n v="17.21"/>
    <m/>
    <m/>
    <m/>
    <s v="X"/>
    <s v="Em Crescimento"/>
    <n v="38984"/>
    <s v="3,33 x 3,00"/>
    <s v="CNB001"/>
    <s v="Clone"/>
    <x v="0"/>
    <s v=""/>
    <s v="CXbd1"/>
    <s v="UM 12"/>
    <n v="1"/>
    <n v="17"/>
    <n v="16.829999999999998"/>
    <n v="17.2"/>
    <n v="202"/>
    <n v="17"/>
    <s v=""/>
    <n v="30.2245498999931"/>
    <n v="19.169569621189801"/>
    <n v="33.759309284698702"/>
    <n v="454.71964676549499"/>
    <n v="1167.0478696262901"/>
    <d v="2023-07-20T12:00:00"/>
    <s v="IPC"/>
    <n v="2023"/>
    <n v="2006"/>
    <n v="297.85073922821601"/>
    <n v="0.65502060741576396"/>
    <n v="454.73"/>
    <n v="20084.893836268453"/>
    <n v="7825.9033000000009"/>
  </r>
  <r>
    <s v="Guanhães"/>
    <s v="Sabinópolis"/>
    <x v="13"/>
    <x v="13"/>
    <x v="62"/>
    <s v="Carranca"/>
    <s v="PPRO"/>
    <x v="93"/>
    <s v="GNSAPE00581P06-704"/>
    <s v="704"/>
    <n v="7"/>
    <n v="7"/>
    <m/>
    <m/>
    <m/>
    <s v="X"/>
    <s v="Em Crescimento"/>
    <n v="39012"/>
    <s v="3,33 x 3,00"/>
    <s v="CNB002"/>
    <s v="Clone"/>
    <x v="0"/>
    <s v=""/>
    <s v="CXbd1"/>
    <s v="UM 12"/>
    <n v="1"/>
    <n v="17"/>
    <n v="16.75"/>
    <n v="17.100000000000001"/>
    <n v="201"/>
    <n v="17"/>
    <s v=""/>
    <n v="32.510113078298701"/>
    <n v="20.880716348085901"/>
    <n v="37.299736255944801"/>
    <n v="551.47377394306204"/>
    <n v="1091.9875726554401"/>
    <d v="2023-07-24T00:00:00"/>
    <s v="IPC"/>
    <n v="2023"/>
    <n v="2006"/>
    <n v="297.84985967476098"/>
    <n v="0.54009795886596901"/>
    <n v="551.49"/>
    <n v="7643.9130085880806"/>
    <n v="3860.4300000000003"/>
  </r>
  <r>
    <s v="Guanhães"/>
    <s v="Sabinópolis"/>
    <x v="13"/>
    <x v="13"/>
    <x v="62"/>
    <s v="Carranca"/>
    <s v="PPRO"/>
    <x v="93"/>
    <s v="GNSAPE00581P06-705"/>
    <s v="705"/>
    <n v="1.66"/>
    <n v="1.66"/>
    <m/>
    <m/>
    <m/>
    <s v="X"/>
    <s v="Em Crescimento"/>
    <n v="38739"/>
    <s v="3,33 x 3,00"/>
    <s v="206C99"/>
    <s v="Clone"/>
    <x v="0"/>
    <s v=""/>
    <s v="CXbd1"/>
    <s v="UM 12"/>
    <n v="1"/>
    <n v="18"/>
    <n v="17.5"/>
    <n v="17.8"/>
    <n v="210"/>
    <n v="18"/>
    <s v=""/>
    <n v="29.803209668425399"/>
    <n v="18.0006336694018"/>
    <n v="30.9495875480821"/>
    <n v="394.53051201040103"/>
    <n v="1216.15630857212"/>
    <d v="2023-07-20T00:00:00"/>
    <s v="IPC"/>
    <n v="2023"/>
    <n v="2006"/>
    <n v="297.856193260971"/>
    <n v="0.75496364461950405"/>
    <n v="394.54"/>
    <n v="2018.8194722297192"/>
    <n v="654.93640000000005"/>
  </r>
  <r>
    <s v="Nova Era"/>
    <s v="Cocais"/>
    <x v="3"/>
    <x v="3"/>
    <x v="70"/>
    <s v="Barrinha"/>
    <s v="PPRO"/>
    <x v="94"/>
    <s v="NECOCA00310P06-736"/>
    <s v="736"/>
    <n v="0.03"/>
    <n v="0.03"/>
    <m/>
    <m/>
    <m/>
    <s v="X"/>
    <s v="Em Crescimento"/>
    <n v="38797"/>
    <s v="3,33 x 3,00"/>
    <s v="CNB004"/>
    <s v="Clone"/>
    <x v="0"/>
    <s v=""/>
    <s v="CXbd10"/>
    <s v="UM 07"/>
    <n v="1"/>
    <n v="18"/>
    <n v="8.92"/>
    <n v="17.7"/>
    <n v="107"/>
    <n v="9"/>
    <n v="27.710416666666699"/>
    <n v="24.134658436595199"/>
    <n v="16.189960521882799"/>
    <n v="24.746604291453899"/>
    <n v="280.55770983421297"/>
    <n v="1146.9326811967201"/>
    <d v="2015-02-04T00:00:00"/>
    <s v="IPC"/>
    <n v="2015"/>
    <n v="2006"/>
    <n v="316.83190962504"/>
    <n v="1.1292931846794101"/>
    <n v="291.07"/>
    <n v="34.407980435901599"/>
    <n v="8.7320999999999991"/>
  </r>
  <r>
    <s v="Nova Era"/>
    <s v="Cocais"/>
    <x v="4"/>
    <x v="4"/>
    <x v="12"/>
    <s v="Jatobá II"/>
    <s v="PPRO"/>
    <x v="95"/>
    <s v="NECOCE00336P05-704"/>
    <s v="704"/>
    <n v="29.01"/>
    <n v="29.01"/>
    <m/>
    <m/>
    <m/>
    <s v="X"/>
    <s v="Em Crescimento"/>
    <n v="38657"/>
    <s v="3,33 x 3,00"/>
    <s v="CNB004"/>
    <s v="Clone"/>
    <x v="0"/>
    <s v=""/>
    <s v="CXbd7+RRd2"/>
    <s v="UM 08"/>
    <n v="1"/>
    <n v="18"/>
    <n v="17.670000000000002"/>
    <n v="18"/>
    <n v="212"/>
    <n v="18"/>
    <s v=""/>
    <n v="24.882956015064199"/>
    <n v="19.691228574129699"/>
    <n v="33.041558868198102"/>
    <n v="363.341896908264"/>
    <n v="1084.9882135236201"/>
    <d v="2023-07-06T00:00:00"/>
    <s v="IFC"/>
    <n v="2023"/>
    <n v="2005"/>
    <n v="435.07849705817199"/>
    <n v="1.1974355304475599"/>
    <n v="364.64"/>
    <n v="31475.50807432022"/>
    <n v="10578.206400000001"/>
  </r>
  <r>
    <s v="Nova Era"/>
    <s v="Cocais"/>
    <x v="4"/>
    <x v="4"/>
    <x v="71"/>
    <s v="Retalhado"/>
    <s v="PPRO"/>
    <x v="96"/>
    <s v="NECOCE00350P05-729"/>
    <s v="729"/>
    <n v="1.65"/>
    <n v="1.65"/>
    <m/>
    <m/>
    <m/>
    <s v="X"/>
    <s v="Em Crescimento"/>
    <n v="38503"/>
    <s v="3,33 x 3,00"/>
    <s v="074C83"/>
    <s v="Clone"/>
    <x v="0"/>
    <s v=""/>
    <s v="CXbd5+CXbd1"/>
    <s v="UM 07"/>
    <n v="1"/>
    <n v="18"/>
    <n v="15.42"/>
    <n v="18.5"/>
    <n v="185"/>
    <n v="15"/>
    <s v=""/>
    <n v="29.522756410256399"/>
    <n v="19.698397435897402"/>
    <n v="37.426548916575101"/>
    <n v="472.726376084717"/>
    <n v="1196.5151736815601"/>
    <d v="2020-10-02T00:00:00"/>
    <s v="IPC"/>
    <n v="2020"/>
    <n v="2005"/>
    <n v="428.77487162081502"/>
    <n v="0.90702548728521504"/>
    <n v="482.14"/>
    <n v="1974.2500365745741"/>
    <n v="795.53099999999995"/>
  </r>
  <r>
    <s v="Nova Era"/>
    <s v="Cocais"/>
    <x v="4"/>
    <x v="4"/>
    <x v="71"/>
    <s v="Retalhado"/>
    <s v="PPRO"/>
    <x v="96"/>
    <s v="NECOCE00350P05-730"/>
    <s v="730"/>
    <n v="0.43"/>
    <n v="0.43"/>
    <m/>
    <m/>
    <m/>
    <s v="X"/>
    <s v="Em Crescimento"/>
    <n v="38496"/>
    <s v="3,33 x 3,00"/>
    <s v="CNB001"/>
    <s v="Clone"/>
    <x v="0"/>
    <s v=""/>
    <s v="CXbd7"/>
    <s v="UM 08"/>
    <n v="1"/>
    <n v="18"/>
    <n v="15.42"/>
    <n v="18.5"/>
    <n v="185"/>
    <n v="15"/>
    <s v=""/>
    <n v="29.632006993649799"/>
    <n v="17.632409259337798"/>
    <n v="28.9968363138542"/>
    <n v="370.01438825025701"/>
    <n v="1157.76489895497"/>
    <d v="2020-10-01T00:00:00"/>
    <s v="IPC"/>
    <n v="2020"/>
    <n v="2005"/>
    <n v="428.77487162081502"/>
    <n v="1.1588059417052099"/>
    <n v="377.38"/>
    <n v="497.83890655063709"/>
    <n v="162.27340000000001"/>
  </r>
  <r>
    <s v="Nova Era"/>
    <s v="Cocais"/>
    <x v="4"/>
    <x v="4"/>
    <x v="12"/>
    <s v="Jatobá II"/>
    <s v="PPRO"/>
    <x v="95"/>
    <s v="NECOCE00336P05-726"/>
    <s v="726"/>
    <n v="5.64"/>
    <n v="5.64"/>
    <m/>
    <m/>
    <m/>
    <s v="X"/>
    <s v="Em Crescimento"/>
    <n v="38510"/>
    <s v="3,33 x 3,00"/>
    <s v="128C99"/>
    <s v="Clone"/>
    <x v="0"/>
    <s v=""/>
    <s v="CXbd10"/>
    <s v="UM 07"/>
    <n v="1"/>
    <n v="18"/>
    <n v="18.079999999999998"/>
    <n v="18.399999999999999"/>
    <n v="217"/>
    <n v="18"/>
    <s v=""/>
    <n v="30.1412423363758"/>
    <n v="19.977823419267398"/>
    <n v="38.070751644949198"/>
    <n v="509.077275171861"/>
    <n v="1214.52156243688"/>
    <d v="2023-07-06T00:00:00"/>
    <s v="IFC"/>
    <n v="2023"/>
    <n v="2005"/>
    <n v="435.83885483272701"/>
    <n v="0.856134964354067"/>
    <n v="510.67"/>
    <n v="6849.9016121440027"/>
    <n v="2880.1788000000001"/>
  </r>
  <r>
    <s v="Nova Era"/>
    <s v="Cocais"/>
    <x v="4"/>
    <x v="4"/>
    <x v="12"/>
    <s v="Jatobá II"/>
    <s v="PPRO"/>
    <x v="95"/>
    <s v="NECOCE00336P05-725"/>
    <s v="725"/>
    <n v="6.04"/>
    <n v="6.04"/>
    <m/>
    <m/>
    <m/>
    <s v="X"/>
    <s v="Em Crescimento"/>
    <n v="38516"/>
    <s v="3,33 x 3,00"/>
    <s v="CNB004"/>
    <s v="Clone"/>
    <x v="0"/>
    <s v=""/>
    <s v="CXbd7"/>
    <s v="UM 08"/>
    <n v="1"/>
    <n v="18"/>
    <n v="18.079999999999998"/>
    <n v="18.399999999999999"/>
    <n v="217"/>
    <n v="18"/>
    <s v=""/>
    <n v="28.1700214937167"/>
    <n v="19.393314999418401"/>
    <n v="33.712976960533403"/>
    <n v="425.124049514006"/>
    <n v="1141.30867705522"/>
    <d v="2023-07-06T00:00:00"/>
    <s v="IFC"/>
    <n v="2023"/>
    <n v="2005"/>
    <n v="435.83885483272701"/>
    <n v="1.02520395007285"/>
    <n v="426.46"/>
    <n v="6893.5044094135283"/>
    <n v="2575.8184000000001"/>
  </r>
  <r>
    <s v="Nova Era"/>
    <s v="Cocais"/>
    <x v="4"/>
    <x v="4"/>
    <x v="12"/>
    <s v="Jatobá II"/>
    <s v="PPRO"/>
    <x v="95"/>
    <s v="NECOCE00336P05-764"/>
    <s v="764"/>
    <n v="15.73"/>
    <n v="15.73"/>
    <m/>
    <m/>
    <m/>
    <s v="X"/>
    <s v="Em Crescimento"/>
    <n v="38567"/>
    <s v="3,33 x 3,00"/>
    <s v="CNB011"/>
    <s v="Clone"/>
    <x v="0"/>
    <s v=""/>
    <s v="CXbd10"/>
    <s v="UM 07"/>
    <n v="1"/>
    <n v="18"/>
    <n v="17.920000000000002"/>
    <n v="18.2"/>
    <n v="215"/>
    <n v="18"/>
    <s v=""/>
    <n v="29.1735184050168"/>
    <n v="19.747096305533098"/>
    <n v="32.815981398035397"/>
    <n v="447.52277033905199"/>
    <n v="1071.4922323052299"/>
    <d v="2023-07-06T00:00:00"/>
    <s v="IFC"/>
    <n v="2023"/>
    <n v="2005"/>
    <n v="435.54638939870199"/>
    <n v="0.97323849928065898"/>
    <n v="449"/>
    <n v="16854.572814161267"/>
    <n v="7062.77"/>
  </r>
  <r>
    <s v="Nova Era"/>
    <s v="Cocais"/>
    <x v="4"/>
    <x v="4"/>
    <x v="12"/>
    <s v="Jatobá II"/>
    <s v="PPRO"/>
    <x v="95"/>
    <s v="NECOCE00336P05-702"/>
    <s v="702"/>
    <n v="9.32"/>
    <n v="9.32"/>
    <m/>
    <m/>
    <m/>
    <s v="X"/>
    <s v="Em Crescimento"/>
    <n v="38496"/>
    <s v="3,33 x 3,00"/>
    <s v="074C83"/>
    <s v="Clone"/>
    <x v="0"/>
    <s v=""/>
    <s v="CXbd10"/>
    <s v="UM 07"/>
    <n v="1"/>
    <n v="18"/>
    <n v="18.170000000000002"/>
    <n v="18.5"/>
    <n v="218"/>
    <n v="18"/>
    <s v=""/>
    <n v="29.022924038486799"/>
    <n v="22.660057684960002"/>
    <n v="42.056215051778899"/>
    <n v="526.45828585452205"/>
    <n v="1042.84144115652"/>
    <d v="2023-07-06T00:00:00"/>
    <s v="IFC"/>
    <n v="2023"/>
    <n v="2005"/>
    <n v="435.97953886816401"/>
    <n v="0.82813691147533597"/>
    <n v="528.05999999999995"/>
    <n v="9719.2822315787671"/>
    <n v="4921.5191999999997"/>
  </r>
  <r>
    <s v="Nova Era"/>
    <s v="Piracicaba"/>
    <x v="6"/>
    <x v="6"/>
    <x v="72"/>
    <s v="Mucuri"/>
    <s v="PPRO"/>
    <x v="97"/>
    <s v="NEPIIT00234P97-713"/>
    <s v="713"/>
    <n v="1.66"/>
    <n v="1.66"/>
    <m/>
    <m/>
    <m/>
    <s v="X"/>
    <s v="Em Crescimento"/>
    <n v="35765"/>
    <s v="3,00 x 2,00"/>
    <s v="SEM0001"/>
    <s v="Semente"/>
    <x v="0"/>
    <s v=""/>
    <s v="CXbd19"/>
    <s v="UM 07"/>
    <n v="1"/>
    <n v="26"/>
    <n v="18.079999999999998"/>
    <n v="25.9"/>
    <n v="217"/>
    <n v="18"/>
    <n v="37.066666666666698"/>
    <n v="29.08"/>
    <n v="19.18"/>
    <n v="28.247739315349602"/>
    <n v="387.61356232769703"/>
    <n v="895.81476688823602"/>
    <d v="2016-01-07T00:00:00"/>
    <s v="IFC"/>
    <n v="2016"/>
    <n v="1997"/>
    <n v="343.55920548886297"/>
    <n v="0.88634464549104397"/>
    <n v="387.98"/>
    <n v="1487.0525130344718"/>
    <n v="644.04679999999996"/>
  </r>
  <r>
    <s v="Nova Era"/>
    <s v="Piracicaba"/>
    <x v="6"/>
    <x v="6"/>
    <x v="72"/>
    <s v="Mucuri"/>
    <s v="PPRO"/>
    <x v="97"/>
    <s v="NEPIIT00234P97-712"/>
    <s v="712"/>
    <n v="0.13"/>
    <n v="0.13"/>
    <m/>
    <m/>
    <m/>
    <s v="X"/>
    <s v="Em Crescimento"/>
    <n v="35765"/>
    <s v="3,00 x 2,00"/>
    <s v="SEM0001"/>
    <s v="Semente"/>
    <x v="0"/>
    <s v=""/>
    <s v="CXbd10"/>
    <s v="UM 07"/>
    <n v="1"/>
    <n v="26"/>
    <n v="18.079999999999998"/>
    <n v="25.9"/>
    <n v="217"/>
    <n v="18"/>
    <n v="41.133333333333397"/>
    <n v="31.8183760683761"/>
    <n v="19.850427350427399"/>
    <n v="37.1711979459605"/>
    <n v="593.81777165304902"/>
    <n v="1073.55922516901"/>
    <d v="2016-01-07T00:00:00"/>
    <s v="IFC"/>
    <n v="2016"/>
    <n v="1997"/>
    <n v="343.55920548886297"/>
    <n v="0.57855999245774603"/>
    <n v="594.38"/>
    <n v="139.5626992719713"/>
    <n v="77.269400000000005"/>
  </r>
  <r>
    <s v="Nova Era"/>
    <s v="Piracicaba"/>
    <x v="6"/>
    <x v="6"/>
    <x v="72"/>
    <s v="Mucuri"/>
    <s v="PPRO"/>
    <x v="97"/>
    <s v="NEPIIT00234P97-716"/>
    <s v="716"/>
    <n v="27.4"/>
    <n v="27.4"/>
    <m/>
    <m/>
    <m/>
    <s v="X"/>
    <s v="Em Crescimento"/>
    <n v="35765"/>
    <s v="3,00 x 2,70"/>
    <s v="E-GRAND"/>
    <s v="Semente"/>
    <x v="0"/>
    <s v=""/>
    <s v="CXbd20+CXbd1+RRd2"/>
    <s v="UM 08"/>
    <n v="1"/>
    <n v="26"/>
    <n v="25.25"/>
    <n v="25.9"/>
    <n v="303"/>
    <n v="25"/>
    <s v=""/>
    <n v="48.012847281525701"/>
    <n v="35.322544399535303"/>
    <n v="50.266185192245899"/>
    <n v="1095.0537952125101"/>
    <n v="512.958329233055"/>
    <d v="2023-03-16T00:00:00"/>
    <s v="IFC"/>
    <n v="2023"/>
    <n v="1997"/>
    <n v="343.88312094484002"/>
    <n v="0.31403308444596001"/>
    <n v="1095.06"/>
    <n v="14055.058220985706"/>
    <n v="30004.643999999997"/>
  </r>
  <r>
    <s v="Nova Era"/>
    <s v="Piracicaba"/>
    <x v="6"/>
    <x v="6"/>
    <x v="72"/>
    <s v="Mucuri"/>
    <s v="PPRO"/>
    <x v="98"/>
    <s v="NEPIIT00234P95-714"/>
    <s v="714"/>
    <n v="2.66"/>
    <n v="2.66"/>
    <m/>
    <m/>
    <m/>
    <s v="X"/>
    <s v="Em Crescimento"/>
    <n v="34973"/>
    <s v="3,00 x 2,30"/>
    <s v="SEM0001"/>
    <s v="Semente"/>
    <x v="0"/>
    <s v=""/>
    <s v="CXbd19"/>
    <s v="UM 07"/>
    <n v="1"/>
    <n v="28"/>
    <n v="20.75"/>
    <n v="28.1"/>
    <n v="249"/>
    <n v="21"/>
    <n v="39.016666666666701"/>
    <n v="30.306060606060601"/>
    <n v="21.0335227272727"/>
    <n v="35.388139833085503"/>
    <n v="526.90713995679403"/>
    <n v="887.29440038787595"/>
    <d v="2016-07-21T00:00:00"/>
    <s v="IFC"/>
    <n v="2016"/>
    <n v="1995"/>
    <n v="343.83976812354598"/>
    <n v="0.65256236260480505"/>
    <n v="526.98"/>
    <n v="2360.2031050317501"/>
    <n v="1401.7668000000001"/>
  </r>
  <r>
    <s v="Rio Doce"/>
    <s v="Belo Oriente"/>
    <x v="9"/>
    <x v="9"/>
    <x v="73"/>
    <s v="Córrego Grande"/>
    <s v="PPRO"/>
    <x v="99"/>
    <s v="RDBOBA00429P02-703"/>
    <s v="703"/>
    <n v="2.5499999999999998"/>
    <n v="2.5499999999999998"/>
    <m/>
    <m/>
    <m/>
    <s v="X"/>
    <s v="Em Crescimento"/>
    <n v="37502"/>
    <s v="3,33 x 3,00"/>
    <s v="000VCL"/>
    <s v="Clone"/>
    <x v="0"/>
    <s v=""/>
    <s v="CXbd2"/>
    <s v="UM 04"/>
    <n v="1"/>
    <n v="21"/>
    <n v="18.579999999999998"/>
    <n v="21.2"/>
    <n v="223"/>
    <n v="19"/>
    <s v=""/>
    <n v="27.259752747252801"/>
    <n v="21.354532967032998"/>
    <n v="35.6203041936636"/>
    <n v="433.44691713896901"/>
    <n v="940.07624824852996"/>
    <d v="2021-04-21T00:00:00"/>
    <s v="IPC"/>
    <n v="2021"/>
    <n v="2002"/>
    <n v="287.90327831656703"/>
    <n v="0.66421807822954704"/>
    <n v="434.04"/>
    <n v="2397.1944330337515"/>
    <n v="1106.8019999999999"/>
  </r>
  <r>
    <s v="Rio Doce"/>
    <s v="Belo Oriente"/>
    <x v="9"/>
    <x v="9"/>
    <x v="73"/>
    <s v="Córrego Grande"/>
    <s v="PPRO"/>
    <x v="99"/>
    <s v="RDBOBA00429P02-704"/>
    <s v="704"/>
    <n v="0.26"/>
    <n v="0.26"/>
    <m/>
    <m/>
    <m/>
    <s v="X"/>
    <s v="Em Crescimento"/>
    <n v="37502"/>
    <s v="3,33 x 3,00"/>
    <s v="209C90"/>
    <s v="Clone"/>
    <x v="0"/>
    <s v=""/>
    <s v="CXbd2"/>
    <s v="UM 04"/>
    <n v="1"/>
    <n v="21"/>
    <n v="18.579999999999998"/>
    <n v="21.2"/>
    <n v="223"/>
    <n v="19"/>
    <s v=""/>
    <n v="27.634782608695701"/>
    <n v="19.573913043478299"/>
    <n v="30.411253579712302"/>
    <n v="376.19194993674603"/>
    <n v="970.66215561142303"/>
    <d v="2021-04-22T00:00:00"/>
    <s v="IPC"/>
    <n v="2021"/>
    <n v="2002"/>
    <n v="287.90327831656703"/>
    <n v="0.76530951383988"/>
    <n v="376.71"/>
    <n v="252.37216045897"/>
    <n v="97.944599999999994"/>
  </r>
  <r>
    <s v="Rio Doce"/>
    <s v="Belo Oriente"/>
    <x v="9"/>
    <x v="9"/>
    <x v="73"/>
    <s v="Córrego Grande"/>
    <s v="PPRO"/>
    <x v="99"/>
    <s v="RDBOBA00429P02-706"/>
    <s v="706"/>
    <n v="2.89"/>
    <n v="2.89"/>
    <m/>
    <m/>
    <m/>
    <s v="X"/>
    <s v="Em Crescimento"/>
    <n v="37502"/>
    <s v="3,33 x 3,00"/>
    <s v="292C99"/>
    <s v="Clone"/>
    <x v="0"/>
    <s v=""/>
    <s v="CXbd5+CXbd1"/>
    <s v="UM 03"/>
    <n v="1"/>
    <n v="21"/>
    <n v="18.579999999999998"/>
    <n v="21.2"/>
    <n v="223"/>
    <n v="19"/>
    <s v=""/>
    <n v="34.440833333333401"/>
    <n v="24.048749999999998"/>
    <n v="37.516186000165703"/>
    <n v="557.96894546168301"/>
    <n v="836.49820170742896"/>
    <d v="2021-04-24T00:00:00"/>
    <s v="IPC"/>
    <n v="2021"/>
    <n v="2002"/>
    <n v="287.90327831656703"/>
    <n v="0.51598441214026003"/>
    <n v="558.73"/>
    <n v="2417.4798029344697"/>
    <n v="1614.7297000000001"/>
  </r>
  <r>
    <s v="Rio Doce"/>
    <s v="Belo Oriente"/>
    <x v="9"/>
    <x v="9"/>
    <x v="73"/>
    <s v="Córrego Grande"/>
    <s v="PPRO"/>
    <x v="99"/>
    <s v="RDBOBA00429P02-714"/>
    <s v="714"/>
    <n v="1.72"/>
    <n v="1.72"/>
    <m/>
    <m/>
    <m/>
    <s v="X"/>
    <s v="Em Crescimento"/>
    <n v="37471"/>
    <s v="3,33 x 3,00"/>
    <s v="000VCL"/>
    <s v="Clone"/>
    <x v="0"/>
    <s v=""/>
    <s v="CXbd2"/>
    <s v="UM 04"/>
    <n v="1"/>
    <n v="21"/>
    <n v="18.670000000000002"/>
    <n v="21.2"/>
    <n v="224"/>
    <n v="19"/>
    <s v=""/>
    <n v="28.970833333333299"/>
    <n v="20.100000000000001"/>
    <n v="33.997052552261202"/>
    <n v="442.417532592783"/>
    <n v="1020.91148434428"/>
    <d v="2021-04-22T00:00:00"/>
    <s v="IPC"/>
    <n v="2021"/>
    <n v="2002"/>
    <n v="287.92203334390899"/>
    <n v="0.65079254806324005"/>
    <n v="443"/>
    <n v="1755.9677530721615"/>
    <n v="761.96"/>
  </r>
  <r>
    <s v="Rio Doce"/>
    <s v="Pompéu"/>
    <x v="12"/>
    <x v="12"/>
    <x v="74"/>
    <s v="Pompéu"/>
    <s v="PPRO"/>
    <x v="100"/>
    <s v="RDPOPO00443R03-716"/>
    <s v="716"/>
    <n v="3.25"/>
    <n v="3.25"/>
    <m/>
    <m/>
    <m/>
    <s v="X"/>
    <s v="Em Crescimento"/>
    <n v="37636"/>
    <s v="3,00 x 2,00"/>
    <s v="SEM0001"/>
    <s v="Semente"/>
    <x v="1"/>
    <s v=""/>
    <s v="CXbd1"/>
    <s v="UM 08"/>
    <n v="2"/>
    <n v="21"/>
    <n v="20.25"/>
    <n v="20.8"/>
    <n v="243"/>
    <n v="20"/>
    <s v=""/>
    <n v="27.071948959356"/>
    <n v="20.7059256528864"/>
    <n v="35.577873676324302"/>
    <n v="530.49746476284804"/>
    <n v="1056.5761587346601"/>
    <d v="2023-04-26T00:00:00"/>
    <s v="IFC"/>
    <n v="2023"/>
    <n v="2003"/>
    <n v="512.58550028505294"/>
    <n v="0.96623553236809001"/>
    <n v="531.84"/>
    <n v="3433.8725158876455"/>
    <n v="1728.48"/>
  </r>
  <r>
    <s v="Rio Doce"/>
    <s v="Pompéu"/>
    <x v="12"/>
    <x v="12"/>
    <x v="74"/>
    <s v="Pompéu"/>
    <s v="PPRO"/>
    <x v="101"/>
    <s v="RDPOPO00443P06-761"/>
    <s v="761"/>
    <n v="5.07"/>
    <n v="5.07"/>
    <m/>
    <m/>
    <m/>
    <s v="X"/>
    <s v="Em Crescimento"/>
    <n v="38823"/>
    <s v="3,33 x 3,00"/>
    <s v="074C83"/>
    <s v="Clone"/>
    <x v="0"/>
    <s v=""/>
    <s v="CXbd1+CXbd12"/>
    <s v="UM 08"/>
    <n v="1"/>
    <n v="18"/>
    <n v="17"/>
    <n v="17.600000000000001"/>
    <n v="204"/>
    <n v="17"/>
    <s v=""/>
    <n v="28.933621977920701"/>
    <n v="21.917463356875899"/>
    <n v="39.446203479478399"/>
    <n v="496.064152570369"/>
    <n v="1045.5257921970899"/>
    <d v="2023-04-26T00:00:00"/>
    <s v="IFC"/>
    <n v="2023"/>
    <n v="2006"/>
    <n v="376.42726565097701"/>
    <n v="0.75882779213234697"/>
    <n v="496.85"/>
    <n v="5300.8157664392465"/>
    <n v="2519.0295000000001"/>
  </r>
  <r>
    <s v="Rio Doce"/>
    <s v="Pompéu"/>
    <x v="12"/>
    <x v="12"/>
    <x v="74"/>
    <s v="Pompéu"/>
    <s v="PPRO"/>
    <x v="100"/>
    <s v="RDPOPO00443R03-720"/>
    <s v="720"/>
    <n v="3.29"/>
    <n v="3.29"/>
    <m/>
    <m/>
    <m/>
    <s v="X"/>
    <s v="Em Crescimento"/>
    <n v="37644"/>
    <s v="3,00 x 2,00"/>
    <s v="SEM0001"/>
    <s v="Semente"/>
    <x v="1"/>
    <s v=""/>
    <s v="CXbd1+CXbd12"/>
    <s v="UM 08"/>
    <n v="2"/>
    <n v="21"/>
    <n v="20.25"/>
    <n v="20.8"/>
    <n v="243"/>
    <n v="20"/>
    <s v=""/>
    <n v="18.527204879640902"/>
    <n v="15.7733297383426"/>
    <n v="21.746805240268301"/>
    <n v="197.88920817017501"/>
    <n v="1112.9068591856801"/>
    <d v="2023-04-26T00:00:00"/>
    <s v="IFC"/>
    <n v="2023"/>
    <n v="2003"/>
    <n v="512.58550028505294"/>
    <n v="2.5902650529798201"/>
    <n v="198.39"/>
    <n v="3661.4635667208877"/>
    <n v="652.70309999999995"/>
  </r>
  <r>
    <s v="Rio Doce"/>
    <s v="Pompéu"/>
    <x v="12"/>
    <x v="12"/>
    <x v="74"/>
    <s v="Pompéu"/>
    <s v="PPRO"/>
    <x v="101"/>
    <s v="RDPOPO00443P06-750"/>
    <s v="750"/>
    <n v="5.42"/>
    <n v="5.42"/>
    <m/>
    <m/>
    <m/>
    <s v="X"/>
    <s v="Em Crescimento"/>
    <n v="38899"/>
    <s v="3,33 x 3,00"/>
    <s v="CNB002"/>
    <s v="Clone"/>
    <x v="0"/>
    <s v=""/>
    <s v="LVAd1"/>
    <s v="UM 05"/>
    <n v="1"/>
    <n v="17"/>
    <n v="10.58"/>
    <n v="17.3"/>
    <n v="127"/>
    <n v="11"/>
    <n v="35.295079621381802"/>
    <n v="31.8255923412699"/>
    <n v="19.4886782249371"/>
    <n v="32.277083245278199"/>
    <n v="456.864568229437"/>
    <n v="1005.3149582467601"/>
    <d v="2017-02-15T15:17:12"/>
    <s v="IPC"/>
    <n v="2017"/>
    <n v="2006"/>
    <n v="357.84300193801698"/>
    <n v="0.78325838076002596"/>
    <n v="481.21"/>
    <n v="5448.8070736974396"/>
    <n v="2608.1581999999999"/>
  </r>
  <r>
    <s v="Rio Doce"/>
    <s v="Pompéu"/>
    <x v="12"/>
    <x v="12"/>
    <x v="74"/>
    <s v="Pompéu"/>
    <s v="PPRO"/>
    <x v="102"/>
    <s v="RDPOPO00443P04-755"/>
    <s v="755"/>
    <n v="4.8499999999999996"/>
    <n v="4.8499999999999996"/>
    <m/>
    <m/>
    <m/>
    <s v="X"/>
    <s v="Em Crescimento"/>
    <n v="38079"/>
    <s v="3,00 x 3,33"/>
    <s v="CNB011"/>
    <s v="Clone"/>
    <x v="0"/>
    <s v=""/>
    <s v="CXbd5+CXbd1"/>
    <s v="UM 07"/>
    <n v="1"/>
    <n v="20"/>
    <n v="19"/>
    <n v="19.600000000000001"/>
    <n v="228"/>
    <n v="19"/>
    <s v=""/>
    <n v="24.852895674350599"/>
    <n v="19.1300810243971"/>
    <n v="32.507669765203403"/>
    <n v="364.21153414815899"/>
    <n v="1130.9993072151101"/>
    <d v="2023-04-25T00:00:00"/>
    <s v="IFC"/>
    <n v="2023"/>
    <n v="2004"/>
    <n v="377.303743437886"/>
    <n v="1.0359467179433199"/>
    <n v="364.47"/>
    <n v="5485.3466399932831"/>
    <n v="1767.6795"/>
  </r>
  <r>
    <s v="Rio Doce"/>
    <s v="Pompéu"/>
    <x v="12"/>
    <x v="12"/>
    <x v="74"/>
    <s v="Pompéu"/>
    <s v="PPRO"/>
    <x v="103"/>
    <s v="RDPOPO00443P05-710"/>
    <s v="710"/>
    <n v="1.95"/>
    <n v="1.95"/>
    <m/>
    <m/>
    <m/>
    <s v="X"/>
    <s v="Em Crescimento"/>
    <n v="38518"/>
    <s v="3,33 x 3,00"/>
    <s v="000VCL"/>
    <s v="Clone"/>
    <x v="0"/>
    <s v=""/>
    <s v="CXbd1+CXbd12"/>
    <s v="UM 08"/>
    <n v="1"/>
    <n v="18"/>
    <n v="11.67"/>
    <n v="18.399999999999999"/>
    <n v="140"/>
    <n v="12"/>
    <n v="35.506827434666697"/>
    <n v="30.9217861744003"/>
    <n v="18.419522144522102"/>
    <n v="30.9228375292941"/>
    <n v="450.448993450643"/>
    <n v="1067.3129584296701"/>
    <d v="2017-02-15T13:58:38"/>
    <s v="IPC"/>
    <n v="2017"/>
    <n v="2005"/>
    <n v="364.805614854456"/>
    <n v="0.80987108453696399"/>
    <n v="465.88"/>
    <n v="2081.2602689378564"/>
    <n v="908.46600000000001"/>
  </r>
  <r>
    <s v="Rio Doce"/>
    <s v="Pompéu"/>
    <x v="12"/>
    <x v="12"/>
    <x v="74"/>
    <s v="Pompéu"/>
    <s v="PPRO"/>
    <x v="103"/>
    <s v="RDPOPO00443P05-709"/>
    <s v="709"/>
    <n v="1.01"/>
    <n v="1.01"/>
    <m/>
    <m/>
    <m/>
    <s v="X"/>
    <s v="Em Crescimento"/>
    <n v="38518"/>
    <s v="3,33 x 3,00"/>
    <s v="000VCL"/>
    <s v="Clone"/>
    <x v="0"/>
    <s v=""/>
    <s v="CXbd5"/>
    <s v="UM 07"/>
    <n v="1"/>
    <n v="18"/>
    <n v="11.67"/>
    <n v="18.399999999999999"/>
    <n v="140"/>
    <n v="12"/>
    <n v="36.016522413220002"/>
    <n v="31.384705607909499"/>
    <n v="19.403426780626798"/>
    <n v="34.694861110440101"/>
    <n v="493.91676300520902"/>
    <n v="1098.51522448695"/>
    <d v="2017-02-15T15:19:01"/>
    <s v="IPC"/>
    <n v="2017"/>
    <n v="2005"/>
    <n v="364.805614854456"/>
    <n v="0.73859735521996905"/>
    <n v="510.84"/>
    <n v="1109.5003767318196"/>
    <n v="515.94839999999999"/>
  </r>
  <r>
    <s v="Rio Doce"/>
    <s v="Ipaba"/>
    <x v="10"/>
    <x v="10"/>
    <x v="28"/>
    <s v="Macedônia"/>
    <s v="PPRO"/>
    <x v="104"/>
    <s v="RDIPMA00437P14-017"/>
    <s v="017"/>
    <n v="1.39"/>
    <n v="1.39"/>
    <m/>
    <n v="1.39"/>
    <m/>
    <s v="X"/>
    <s v="Em Crescimento"/>
    <n v="41716"/>
    <s v="3,00 x 2,50"/>
    <s v="TPG996"/>
    <s v="Clone"/>
    <x v="0"/>
    <s v="X"/>
    <s v="CXbd3"/>
    <s v="UM 01"/>
    <n v="1"/>
    <n v="10"/>
    <n v="7.83"/>
    <n v="9.6999999999999993"/>
    <n v="94"/>
    <n v="8"/>
    <s v=""/>
    <n v="26.5992382454268"/>
    <n v="18.282866686756599"/>
    <n v="24.0552937725707"/>
    <n v="318.15273163734599"/>
    <n v="916.28842117456804"/>
    <d v="2022-01-17T00:00:00"/>
    <s v="IPC"/>
    <n v="2022"/>
    <n v="2014"/>
    <n v="235.47463235926199"/>
    <n v="0.74013078922004405"/>
    <n v="347.89"/>
    <n v="1273.6409054326496"/>
    <n v="483.56709999999993"/>
  </r>
  <r>
    <s v="Nova Era"/>
    <s v="Cocais"/>
    <x v="4"/>
    <x v="4"/>
    <x v="14"/>
    <s v="Olaria"/>
    <s v="PPRO"/>
    <x v="105"/>
    <s v="NECOCE00345P14-146"/>
    <s v="146"/>
    <n v="5.85"/>
    <n v="5.85"/>
    <m/>
    <m/>
    <m/>
    <s v="X"/>
    <s v="Em Corte"/>
    <n v="41703"/>
    <s v="3,00 x 3,00"/>
    <s v="CNB007"/>
    <s v="Clone"/>
    <x v="0"/>
    <s v=""/>
    <s v="LAw2"/>
    <s v="UM 06"/>
    <n v="1"/>
    <n v="10"/>
    <n v="6.42"/>
    <n v="9.6999999999999993"/>
    <n v="77"/>
    <n v="6"/>
    <s v=""/>
    <n v="28.8178160919541"/>
    <n v="17.090676883780301"/>
    <n v="23.680602452122599"/>
    <n v="302.03176256130098"/>
    <n v="1006.21486322259"/>
    <d v="2020-08-20T00:00:00"/>
    <s v="IPC"/>
    <n v="2020"/>
    <n v="2014"/>
    <n v="272.51895236006197"/>
    <n v="0.90228573991370098"/>
    <n v="422.96"/>
    <n v="5886.356949852151"/>
    <n v="2474.3159999999998"/>
  </r>
  <r>
    <s v="Rio Doce"/>
    <s v="Pompéu"/>
    <x v="12"/>
    <x v="12"/>
    <x v="74"/>
    <s v="Pompéu"/>
    <s v="PPRO"/>
    <x v="102"/>
    <s v="RDPOPO00443P04-718"/>
    <s v="718"/>
    <n v="2.95"/>
    <n v="2.95"/>
    <m/>
    <m/>
    <m/>
    <s v="X"/>
    <s v="Em Crescimento"/>
    <n v="38079"/>
    <s v="3,33 x 3,00"/>
    <s v="CNB001"/>
    <s v="Clone"/>
    <x v="0"/>
    <s v=""/>
    <s v="CXbd1+CXbd12"/>
    <s v="UM 08"/>
    <n v="1"/>
    <n v="20"/>
    <n v="19"/>
    <n v="19.600000000000001"/>
    <n v="228"/>
    <n v="19"/>
    <s v=""/>
    <n v="29.176342074699399"/>
    <n v="21.3830289849551"/>
    <n v="35.812556813384397"/>
    <n v="453.232529234406"/>
    <n v="997.25677990229497"/>
    <d v="2023-04-26T00:00:00"/>
    <s v="IFC"/>
    <n v="2023"/>
    <n v="2004"/>
    <n v="377.303743437886"/>
    <n v="0.83247277964629396"/>
    <n v="453.55"/>
    <n v="2941.9075007117704"/>
    <n v="1337.9725000000001"/>
  </r>
  <r>
    <s v="Rio Doce"/>
    <s v="Ipaba"/>
    <x v="10"/>
    <x v="10"/>
    <x v="44"/>
    <s v="Beira Rio"/>
    <s v="PPRO"/>
    <x v="106"/>
    <s v="RDIPMA00487P14-024"/>
    <s v="024"/>
    <n v="20.64"/>
    <n v="20.64"/>
    <m/>
    <m/>
    <m/>
    <s v="X"/>
    <s v="Em Crescimento"/>
    <n v="41754"/>
    <s v="3,00 x 2,50"/>
    <s v="CNB023"/>
    <s v="Clone"/>
    <x v="0"/>
    <s v=""/>
    <s v="CXbd5"/>
    <s v="UM 03"/>
    <n v="1"/>
    <n v="10"/>
    <n v="9.33"/>
    <n v="9.6"/>
    <n v="112"/>
    <n v="9"/>
    <s v=""/>
    <n v="24.205630988959701"/>
    <n v="16.599181079197901"/>
    <n v="24.163305672252601"/>
    <n v="293.36374170159002"/>
    <n v="1116.5884756255"/>
    <d v="2023-08-24T00:00:00"/>
    <s v="IFC"/>
    <n v="2023"/>
    <n v="2014"/>
    <n v="251.567902926019"/>
    <n v="0.85752895523781003"/>
    <n v="299.74"/>
    <n v="23046.386136910322"/>
    <n v="6186.6336000000001"/>
  </r>
  <r>
    <s v="Nova Era"/>
    <s v="Piracicaba"/>
    <x v="7"/>
    <x v="7"/>
    <x v="58"/>
    <s v="Santeiro"/>
    <s v="PPRO"/>
    <x v="107"/>
    <s v="NEPIPC00245R14-188"/>
    <s v="188"/>
    <n v="23.64"/>
    <n v="23.64"/>
    <m/>
    <m/>
    <m/>
    <s v="X"/>
    <s v="Em Crescimento"/>
    <n v="41666"/>
    <s v="3,00 x 3,33"/>
    <s v="074C83"/>
    <s v="Clone"/>
    <x v="1"/>
    <s v=""/>
    <s v="CXbd1+CXbd19"/>
    <s v="UM 08"/>
    <n v="2"/>
    <n v="10"/>
    <n v="9.17"/>
    <n v="9.8000000000000007"/>
    <n v="110"/>
    <n v="9"/>
    <s v=""/>
    <n v="23.516666666666701"/>
    <n v="16.860758609688801"/>
    <n v="2.4959284798162198"/>
    <n v="25.858157634780198"/>
    <n v="111.855772095541"/>
    <d v="2023-03-02T00:00:00"/>
    <s v="IFC"/>
    <n v="2023"/>
    <n v="2014"/>
    <n v="363.89264980492101"/>
    <n v="14.0726441127218"/>
    <n v="27.39"/>
    <n v="2644.2704523385892"/>
    <n v="647.49959999999999"/>
  </r>
  <r>
    <s v="Nova Era"/>
    <s v="Piracicaba"/>
    <x v="7"/>
    <x v="7"/>
    <x v="58"/>
    <s v="Santeiro"/>
    <s v="PPRO"/>
    <x v="107"/>
    <s v="NEPIPC00245R14-186"/>
    <s v="186"/>
    <n v="6.95"/>
    <n v="6.95"/>
    <m/>
    <m/>
    <m/>
    <s v="X"/>
    <s v="Em Crescimento"/>
    <n v="41666"/>
    <s v="3,00 x 3,33"/>
    <s v="CNB029"/>
    <s v="Clone"/>
    <x v="1"/>
    <s v=""/>
    <s v="LAd1"/>
    <s v="UM 05"/>
    <n v="2"/>
    <n v="10"/>
    <n v="9.17"/>
    <n v="9.8000000000000007"/>
    <n v="110"/>
    <n v="9"/>
    <s v=""/>
    <n v="33.152001188581004"/>
    <n v="21.4256006598733"/>
    <n v="31.2936710022108"/>
    <n v="478.982982265933"/>
    <n v="867.961814081429"/>
    <d v="2023-03-02T00:00:00"/>
    <s v="IFC"/>
    <n v="2023"/>
    <n v="2014"/>
    <n v="363.89264980492101"/>
    <n v="0.75971937057857097"/>
    <n v="507.38"/>
    <n v="6032.3346078659315"/>
    <n v="3526.2910000000002"/>
  </r>
  <r>
    <s v="Guanhães"/>
    <s v="Sabinópolis"/>
    <x v="13"/>
    <x v="13"/>
    <x v="62"/>
    <s v="Carranca"/>
    <s v="PPRO"/>
    <x v="108"/>
    <s v="GNSAPE00581P14-003"/>
    <s v="003"/>
    <n v="5.55"/>
    <n v="5.55"/>
    <m/>
    <m/>
    <m/>
    <s v="X"/>
    <s v="Em Crescimento"/>
    <n v="41698"/>
    <s v="3,00 x 3,00"/>
    <s v="CNB001"/>
    <s v="Clone"/>
    <x v="0"/>
    <s v=""/>
    <s v="LAd1"/>
    <s v="UM 10"/>
    <n v="1"/>
    <n v="10"/>
    <n v="9.42"/>
    <n v="9.8000000000000007"/>
    <n v="113"/>
    <n v="9"/>
    <s v=""/>
    <n v="31.618811394737701"/>
    <n v="18.838690250879001"/>
    <n v="22.072166653309999"/>
    <n v="332.31465919855498"/>
    <n v="780.11644075172001"/>
    <d v="2023-07-20T00:00:00"/>
    <s v="IPC"/>
    <n v="2023"/>
    <n v="2014"/>
    <n v="295.19194897107798"/>
    <n v="0.88829048252940102"/>
    <n v="333.74"/>
    <n v="4329.6462461720457"/>
    <n v="1852.2570000000001"/>
  </r>
  <r>
    <s v="Nova Era"/>
    <s v="Cocais"/>
    <x v="4"/>
    <x v="4"/>
    <x v="12"/>
    <s v="Jatobá II"/>
    <s v="PPRO"/>
    <x v="109"/>
    <s v="NECOCE00336P14-004"/>
    <s v="004"/>
    <n v="25.13"/>
    <n v="25.13"/>
    <m/>
    <m/>
    <m/>
    <s v="X"/>
    <s v="Em Crescimento"/>
    <n v="41716"/>
    <s v="3,00 x 3,00"/>
    <s v="CNB005"/>
    <s v="Clone"/>
    <x v="0"/>
    <s v=""/>
    <s v="CXbd7+RRd2"/>
    <s v="UM 08"/>
    <n v="1"/>
    <n v="10"/>
    <n v="9.33"/>
    <n v="9.6999999999999993"/>
    <n v="112"/>
    <n v="9"/>
    <s v=""/>
    <n v="27.433509830585098"/>
    <n v="18.5012421339135"/>
    <n v="28.294365611107001"/>
    <n v="347.36437957733199"/>
    <n v="1052.1973232759001"/>
    <d v="2023-07-05T00:00:00"/>
    <s v="IFC"/>
    <n v="2023"/>
    <n v="2014"/>
    <n v="363.64786475673299"/>
    <n v="1.0468772451545401"/>
    <n v="364.54"/>
    <n v="26441.718733923368"/>
    <n v="9160.8901999999998"/>
  </r>
  <r>
    <s v="Nova Era"/>
    <s v="Cocais"/>
    <x v="4"/>
    <x v="4"/>
    <x v="12"/>
    <s v="Jatobá II"/>
    <s v="PPRO"/>
    <x v="109"/>
    <s v="NECOCE00336P14-025"/>
    <s v="025"/>
    <n v="6.1"/>
    <n v="6.1"/>
    <m/>
    <m/>
    <m/>
    <s v="X"/>
    <s v="Em Crescimento"/>
    <n v="41717"/>
    <s v="3,00 x 3,00"/>
    <s v="CNB010"/>
    <s v="Clone"/>
    <x v="0"/>
    <s v=""/>
    <s v="CXbd7"/>
    <s v="UM 08"/>
    <n v="1"/>
    <n v="10"/>
    <n v="9.33"/>
    <n v="9.6999999999999993"/>
    <n v="112"/>
    <n v="9"/>
    <s v=""/>
    <n v="27.252883665106602"/>
    <n v="17.623897545829099"/>
    <n v="27.296940880185801"/>
    <n v="333.76063202839799"/>
    <n v="1118.97447225785"/>
    <d v="2023-07-06T00:00:00"/>
    <s v="IFC"/>
    <n v="2023"/>
    <n v="2014"/>
    <n v="363.64786475673299"/>
    <n v="1.0895469083537399"/>
    <n v="350.26"/>
    <n v="6825.7442807728848"/>
    <n v="2136.5859999999998"/>
  </r>
  <r>
    <s v="Rio Doce"/>
    <s v="Ipaba"/>
    <x v="10"/>
    <x v="10"/>
    <x v="75"/>
    <s v="Rio Branco"/>
    <s v="PPRO"/>
    <x v="110"/>
    <s v="RDIPMA00480R14-028"/>
    <s v="028"/>
    <n v="24"/>
    <n v="24"/>
    <m/>
    <m/>
    <m/>
    <s v="X"/>
    <s v="Em Crescimento"/>
    <n v="41786"/>
    <s v="3,33 x 3,00"/>
    <s v="CNB012"/>
    <s v="Clone"/>
    <x v="1"/>
    <s v=""/>
    <s v="LVAd1"/>
    <s v="UM 02"/>
    <n v="2"/>
    <n v="10"/>
    <n v="8.83"/>
    <n v="9.5"/>
    <n v="106"/>
    <n v="9"/>
    <s v=""/>
    <n v="26.952667229169101"/>
    <n v="16.7499567300591"/>
    <n v="18.951723788435299"/>
    <n v="234.74122732795999"/>
    <n v="855.51539926732198"/>
    <d v="2023-03-15T16:00:00"/>
    <s v="IFC"/>
    <n v="2023"/>
    <n v="2014"/>
    <n v="229.75174447414901"/>
    <n v="0.97874475263418503"/>
    <n v="241.72"/>
    <n v="20532.369582415726"/>
    <n v="5801.28"/>
  </r>
  <r>
    <s v="Rio Doce"/>
    <s v="Ipaba"/>
    <x v="10"/>
    <x v="10"/>
    <x v="75"/>
    <s v="Rio Branco"/>
    <s v="PPRO"/>
    <x v="110"/>
    <s v="RDIPMA00480R14-027"/>
    <s v="027"/>
    <n v="29.19"/>
    <n v="29.19"/>
    <m/>
    <m/>
    <m/>
    <s v="X"/>
    <s v="Em Crescimento"/>
    <n v="41787"/>
    <s v="3,33 x 3,00"/>
    <s v="CNB014"/>
    <s v="Clone"/>
    <x v="1"/>
    <s v=""/>
    <s v="CXbd3"/>
    <s v="UM 01"/>
    <n v="2"/>
    <n v="10"/>
    <n v="8.83"/>
    <n v="9.5"/>
    <n v="106"/>
    <n v="9"/>
    <s v=""/>
    <n v="28.567042771345399"/>
    <n v="18.381611453014301"/>
    <n v="22.523374691230998"/>
    <n v="296.181216988524"/>
    <n v="846.53016175706296"/>
    <d v="2023-03-15T00:00:00"/>
    <s v="IFC"/>
    <n v="2023"/>
    <n v="2014"/>
    <n v="229.75174447414901"/>
    <n v="0.77571341900135105"/>
    <n v="304.98"/>
    <n v="24710.21542168867"/>
    <n v="8902.3662000000004"/>
  </r>
  <r>
    <s v="Rio Doce"/>
    <s v="Ipaba"/>
    <x v="10"/>
    <x v="10"/>
    <x v="76"/>
    <s v="Rio Doce"/>
    <s v="PPRO"/>
    <x v="111"/>
    <s v="RDIPMA00446R14-002"/>
    <s v="002"/>
    <n v="25.53"/>
    <n v="25.53"/>
    <m/>
    <m/>
    <m/>
    <s v="X"/>
    <s v="Em Crescimento"/>
    <n v="41737"/>
    <s v="3,33 x 3,00"/>
    <s v="CNB017"/>
    <s v="Clone"/>
    <x v="1"/>
    <s v=""/>
    <s v="CXbd4"/>
    <s v="UM 01"/>
    <n v="2"/>
    <n v="10"/>
    <n v="8.92"/>
    <n v="9.6"/>
    <n v="107"/>
    <n v="9"/>
    <s v=""/>
    <n v="26.783907061665602"/>
    <n v="19.0326364127997"/>
    <n v="21.117606284689799"/>
    <n v="263.40535010794702"/>
    <n v="753.77466761882397"/>
    <d v="2023-03-20T00:00:00"/>
    <s v="IFC"/>
    <n v="2023"/>
    <n v="2014"/>
    <n v="230.34079327443101"/>
    <n v="0.87447272115025099"/>
    <n v="270.91000000000003"/>
    <n v="19243.867264308577"/>
    <n v="6916.3323000000009"/>
  </r>
  <r>
    <s v="Rio Doce"/>
    <s v="Ipaba"/>
    <x v="10"/>
    <x v="10"/>
    <x v="76"/>
    <s v="Rio Doce"/>
    <s v="PPRO"/>
    <x v="111"/>
    <s v="RDIPMA00446R14-010"/>
    <s v="010"/>
    <n v="27.36"/>
    <n v="27.36"/>
    <m/>
    <m/>
    <m/>
    <s v="X"/>
    <s v="Em Crescimento"/>
    <n v="41760"/>
    <s v="3,00 x 3,33"/>
    <s v="206C99"/>
    <s v="Clone"/>
    <x v="1"/>
    <s v=""/>
    <s v="LVAw2"/>
    <s v="UM 02"/>
    <n v="2"/>
    <n v="10"/>
    <n v="8.83"/>
    <n v="9.5"/>
    <n v="106"/>
    <n v="9"/>
    <s v=""/>
    <n v="24.505427038226902"/>
    <n v="15.699824352509101"/>
    <n v="18.7537342703733"/>
    <n v="215.45896727272699"/>
    <n v="966.59797933520395"/>
    <d v="2023-03-20T00:00:00"/>
    <s v="IFC"/>
    <n v="2023"/>
    <n v="2014"/>
    <n v="229.75174447414901"/>
    <n v="1.0663364230430501"/>
    <n v="221.86"/>
    <n v="26446.120714611181"/>
    <n v="6070.0896000000002"/>
  </r>
  <r>
    <s v="Rio Doce"/>
    <s v="Ipaba"/>
    <x v="10"/>
    <x v="10"/>
    <x v="76"/>
    <s v="Rio Doce"/>
    <s v="PPRO"/>
    <x v="111"/>
    <s v="RDIPMA00446R14-018"/>
    <s v="018"/>
    <n v="17.2"/>
    <n v="17.2"/>
    <m/>
    <m/>
    <m/>
    <s v="X"/>
    <s v="Em Crescimento"/>
    <n v="41740"/>
    <s v="3,33 x 3,00"/>
    <s v="CNB005"/>
    <s v="Clone"/>
    <x v="1"/>
    <s v=""/>
    <s v="LAd1"/>
    <s v="UM 02"/>
    <n v="2"/>
    <n v="10"/>
    <n v="8.92"/>
    <n v="9.6"/>
    <n v="107"/>
    <n v="9"/>
    <s v=""/>
    <n v="27.769980333628901"/>
    <n v="18.778153895142299"/>
    <n v="18.657688401344402"/>
    <n v="247.997211467857"/>
    <n v="733.526104582279"/>
    <d v="2023-03-20T00:00:00"/>
    <s v="IFC"/>
    <n v="2023"/>
    <n v="2014"/>
    <n v="230.34079327443101"/>
    <n v="0.92880396481508798"/>
    <n v="255.07"/>
    <n v="12616.648998815199"/>
    <n v="4387.2039999999997"/>
  </r>
  <r>
    <s v="Rio Doce"/>
    <s v="Ipaba"/>
    <x v="10"/>
    <x v="10"/>
    <x v="77"/>
    <s v="São Lourenço"/>
    <s v="PPRO"/>
    <x v="112"/>
    <s v="RDIPMA00481P14-002"/>
    <s v="002"/>
    <n v="14.94"/>
    <n v="14.94"/>
    <m/>
    <m/>
    <m/>
    <s v="X"/>
    <s v="Em Crescimento"/>
    <n v="41788"/>
    <s v="3,00 x 2,50"/>
    <s v="CNB005"/>
    <s v="Clone"/>
    <x v="0"/>
    <s v=""/>
    <s v="RUbe+RUbd1"/>
    <s v="UM 01"/>
    <n v="1"/>
    <n v="10"/>
    <n v="8.67"/>
    <n v="9.5"/>
    <n v="104"/>
    <n v="9"/>
    <s v=""/>
    <n v="27.157439070001502"/>
    <n v="17.435512518254001"/>
    <n v="23.995855428721899"/>
    <n v="324.64181295355098"/>
    <n v="1005.02512562814"/>
    <d v="2023-01-16T00:00:00"/>
    <s v="IFC"/>
    <n v="2023"/>
    <n v="2014"/>
    <n v="245.57482919040601"/>
    <n v="0.75644855157811197"/>
    <n v="339.18"/>
    <n v="15015.075376884412"/>
    <n v="5067.3491999999997"/>
  </r>
  <r>
    <s v="Rio Doce"/>
    <s v="Ipaba"/>
    <x v="10"/>
    <x v="10"/>
    <x v="77"/>
    <s v="São Lourenço"/>
    <s v="PPRO"/>
    <x v="112"/>
    <s v="RDIPMA00481P14-003"/>
    <s v="003"/>
    <n v="19.47"/>
    <n v="19.47"/>
    <m/>
    <m/>
    <m/>
    <s v="X"/>
    <s v="Em Crescimento"/>
    <n v="41779"/>
    <s v="3,00 x 2,50"/>
    <s v="CNB005"/>
    <s v="Clone"/>
    <x v="0"/>
    <s v=""/>
    <s v="RUbe+RUbd1"/>
    <s v="UM 01"/>
    <n v="1"/>
    <n v="10"/>
    <n v="8.67"/>
    <n v="9.5"/>
    <n v="104"/>
    <n v="9"/>
    <s v=""/>
    <n v="25.844642592868599"/>
    <n v="19.1371869164965"/>
    <n v="24.159537634604799"/>
    <n v="289.23990326689602"/>
    <n v="839.92892909061504"/>
    <d v="2023-01-16T00:00:00"/>
    <s v="IFC"/>
    <n v="2023"/>
    <n v="2014"/>
    <n v="245.57482919040601"/>
    <n v="0.84903509652954701"/>
    <n v="302.2"/>
    <n v="16353.416249394273"/>
    <n v="5883.8339999999998"/>
  </r>
  <r>
    <s v="Rio Doce"/>
    <s v="Ipaba"/>
    <x v="10"/>
    <x v="10"/>
    <x v="77"/>
    <s v="São Lourenço"/>
    <s v="PPRO"/>
    <x v="112"/>
    <s v="RDIPMA00481P14-006"/>
    <s v="006"/>
    <n v="17.2"/>
    <n v="17.2"/>
    <m/>
    <m/>
    <m/>
    <s v="X"/>
    <s v="Em Crescimento"/>
    <n v="41789"/>
    <s v="3,00 x 2,50"/>
    <s v="CNB021"/>
    <s v="Clone"/>
    <x v="0"/>
    <s v=""/>
    <s v="RUbe+RUbd1"/>
    <s v="UM 01"/>
    <n v="1"/>
    <n v="10"/>
    <n v="8.67"/>
    <n v="9.5"/>
    <n v="104"/>
    <n v="9"/>
    <s v=""/>
    <n v="23.970825416908699"/>
    <n v="15.101514824679001"/>
    <n v="22.4253033210993"/>
    <n v="257.78435740374101"/>
    <n v="1252.00890516359"/>
    <d v="2023-01-16T00:00:00"/>
    <s v="IFC"/>
    <n v="2023"/>
    <n v="2014"/>
    <n v="245.57482919040601"/>
    <n v="0.95263665981790902"/>
    <n v="269.33"/>
    <n v="21534.553168813749"/>
    <n v="4632.4759999999997"/>
  </r>
  <r>
    <s v="Rio Doce"/>
    <s v="Ipaba"/>
    <x v="10"/>
    <x v="10"/>
    <x v="44"/>
    <s v="Beira Rio"/>
    <s v="PPRO"/>
    <x v="106"/>
    <s v="RDIPMA00487P14-016"/>
    <s v="016"/>
    <n v="29.34"/>
    <n v="29.34"/>
    <m/>
    <m/>
    <m/>
    <s v="X"/>
    <s v="Em Crescimento"/>
    <n v="41755"/>
    <s v="3,00 x 2,50"/>
    <s v="CNB021"/>
    <s v="Clone"/>
    <x v="0"/>
    <s v=""/>
    <s v="CXbd3"/>
    <s v="UM 01"/>
    <n v="1"/>
    <n v="10"/>
    <n v="9.33"/>
    <n v="9.6"/>
    <n v="112"/>
    <n v="9"/>
    <s v=""/>
    <n v="27.896125762744401"/>
    <n v="16.994491086017501"/>
    <n v="26.541071587071201"/>
    <n v="363.722979591539"/>
    <n v="1170.07107751115"/>
    <d v="2023-08-23T00:00:00"/>
    <s v="IFC"/>
    <n v="2023"/>
    <n v="2014"/>
    <n v="251.567902926019"/>
    <n v="0.69164698696939597"/>
    <n v="371.63"/>
    <n v="34329.885414177137"/>
    <n v="10903.6242"/>
  </r>
  <r>
    <s v="Rio Doce"/>
    <s v="Ipaba"/>
    <x v="10"/>
    <x v="10"/>
    <x v="75"/>
    <s v="Rio Branco"/>
    <s v="PPRO"/>
    <x v="110"/>
    <s v="RDIPMA00480R14-020"/>
    <s v="020"/>
    <n v="7.33"/>
    <n v="7.33"/>
    <m/>
    <m/>
    <m/>
    <s v="X"/>
    <s v="Em Crescimento"/>
    <n v="41708"/>
    <s v="3,33 x 3,00"/>
    <s v="CNB009"/>
    <s v="Clone"/>
    <x v="1"/>
    <s v=""/>
    <s v="RUbe1"/>
    <s v="UM 01"/>
    <n v="2"/>
    <n v="10"/>
    <n v="9"/>
    <n v="9.6999999999999993"/>
    <n v="108"/>
    <n v="9"/>
    <s v=""/>
    <n v="27.566045531848498"/>
    <n v="19.209883273581202"/>
    <n v="28.057045561665401"/>
    <n v="343.41957346811802"/>
    <n v="968.06073237193698"/>
    <d v="2023-03-17T00:00:00"/>
    <s v="IFC"/>
    <n v="2023"/>
    <n v="2014"/>
    <n v="230.90782938158699"/>
    <n v="0.67237818464946497"/>
    <n v="352.81"/>
    <n v="7095.8851682862978"/>
    <n v="2586.0972999999999"/>
  </r>
  <r>
    <s v="Guanhães"/>
    <s v="Virginópolis"/>
    <x v="2"/>
    <x v="2"/>
    <x v="78"/>
    <s v="Santa Rita II"/>
    <s v="PPRO"/>
    <x v="113"/>
    <s v="GNVIVI00569P14-067"/>
    <s v="067"/>
    <n v="0.44"/>
    <n v="0.44"/>
    <m/>
    <m/>
    <m/>
    <s v="X"/>
    <s v="Em Crescimento"/>
    <n v="41661"/>
    <s v="3,00 x 3,00"/>
    <s v="TCL998"/>
    <s v="Clone"/>
    <x v="0"/>
    <s v=""/>
    <s v="LVw1"/>
    <s v="UM 11"/>
    <n v="1"/>
    <n v="10"/>
    <n v="6.25"/>
    <n v="9.8000000000000007"/>
    <n v="75"/>
    <n v="6"/>
    <s v=""/>
    <n v="23.705531319654401"/>
    <n v="14.9685714285714"/>
    <n v="20.0797874330848"/>
    <n v="222.74443117304699"/>
    <n v="1071.1251180229399"/>
    <d v="2020-04-15T07:44:00"/>
    <s v="IPC"/>
    <n v="2020"/>
    <n v="2014"/>
    <n v="291.88016883664"/>
    <n v="1.3103814416346999"/>
    <n v="274.7"/>
    <n v="471.29505193009356"/>
    <n v="120.86799999999999"/>
  </r>
  <r>
    <s v="Guanhães"/>
    <s v="Virginópolis"/>
    <x v="2"/>
    <x v="2"/>
    <x v="78"/>
    <s v="Santa Rita II"/>
    <s v="PPRO"/>
    <x v="113"/>
    <s v="GNVIVI00569P14-068"/>
    <s v="068"/>
    <n v="2.11"/>
    <n v="2.11"/>
    <m/>
    <m/>
    <m/>
    <s v="X"/>
    <s v="Em Crescimento"/>
    <n v="41661"/>
    <s v="3,00 x 3,00"/>
    <s v="TCL998"/>
    <s v="Clone"/>
    <x v="0"/>
    <s v=""/>
    <s v="LVw1"/>
    <s v="UM 11"/>
    <n v="1"/>
    <n v="10"/>
    <n v="6.25"/>
    <n v="9.8000000000000007"/>
    <n v="75"/>
    <n v="6"/>
    <s v=""/>
    <n v="24.191657069803401"/>
    <n v="15.1235294117647"/>
    <n v="19.446365027528"/>
    <n v="219.37188088816899"/>
    <n v="1028.90283448278"/>
    <d v="2020-04-15T07:54:00"/>
    <s v="IPC"/>
    <n v="2020"/>
    <n v="2014"/>
    <n v="291.88016883664"/>
    <n v="1.33052680979398"/>
    <n v="270.54000000000002"/>
    <n v="2170.9849807586656"/>
    <n v="570.83939999999996"/>
  </r>
  <r>
    <s v="Guanhães"/>
    <s v="Virginópolis"/>
    <x v="2"/>
    <x v="2"/>
    <x v="78"/>
    <s v="Santa Rita II"/>
    <s v="PPRO"/>
    <x v="113"/>
    <s v="GNVIVI00569P14-069"/>
    <s v="069"/>
    <n v="1.1399999999999999"/>
    <n v="1.1399999999999999"/>
    <m/>
    <n v="1.1399999999999999"/>
    <m/>
    <s v="X"/>
    <s v="Em Crescimento"/>
    <n v="41661"/>
    <s v="3,00 x 3,00"/>
    <s v="TPG996"/>
    <s v="Clone"/>
    <x v="0"/>
    <s v="X"/>
    <s v="LVw1"/>
    <s v="UM 11"/>
    <n v="1"/>
    <n v="10"/>
    <n v="6.25"/>
    <n v="9.8000000000000007"/>
    <n v="75"/>
    <n v="6"/>
    <s v=""/>
    <n v="19.3216724215618"/>
    <n v="13.8548387096774"/>
    <n v="16.641572916872299"/>
    <n v="160.197251559969"/>
    <n v="969.16119691339895"/>
    <d v="2020-04-15T08:09:00"/>
    <s v="IPC"/>
    <n v="2020"/>
    <n v="2014"/>
    <n v="291.88016883664"/>
    <n v="1.8220048471142201"/>
    <n v="197.56"/>
    <n v="1104.8437644812748"/>
    <n v="225.21839999999997"/>
  </r>
  <r>
    <s v="Rio Doce"/>
    <s v="Pompéu"/>
    <x v="12"/>
    <x v="12"/>
    <x v="74"/>
    <s v="Pompéu"/>
    <s v="PPRO"/>
    <x v="114"/>
    <s v="RDPOPO00443P14-055"/>
    <s v="055"/>
    <n v="16.96"/>
    <n v="16.96"/>
    <m/>
    <m/>
    <m/>
    <s v="X"/>
    <s v="Em Crescimento"/>
    <n v="41859"/>
    <s v="3,00 x 3,00"/>
    <s v="CNB022"/>
    <s v="Clone"/>
    <x v="0"/>
    <s v=""/>
    <s v="CXbd5+CXbd1"/>
    <s v="UM 07"/>
    <n v="1"/>
    <n v="9"/>
    <n v="8.67"/>
    <n v="9.1999999999999993"/>
    <n v="104"/>
    <n v="9"/>
    <s v=""/>
    <n v="31.850251285799601"/>
    <n v="17.909571703999202"/>
    <n v="29.720532729699599"/>
    <n v="439.616097686209"/>
    <n v="1179.76717393904"/>
    <d v="2023-04-25T00:00:00"/>
    <s v="IFC"/>
    <n v="2023"/>
    <n v="2014"/>
    <n v="335.95863148186402"/>
    <n v="0.764209120753504"/>
    <n v="459.37"/>
    <n v="20008.851270006122"/>
    <n v="7790.9152000000004"/>
  </r>
  <r>
    <s v="Rio Doce"/>
    <s v="Pompéu"/>
    <x v="12"/>
    <x v="12"/>
    <x v="74"/>
    <s v="Pompéu"/>
    <s v="PPRO"/>
    <x v="114"/>
    <s v="RDPOPO00443P14-061"/>
    <s v="061"/>
    <n v="13.5"/>
    <n v="13.5"/>
    <m/>
    <m/>
    <m/>
    <s v="X"/>
    <s v="Em Crescimento"/>
    <n v="41876"/>
    <s v="3,00 x 3,00"/>
    <s v="CNB022"/>
    <s v="Clone"/>
    <x v="0"/>
    <s v=""/>
    <s v="CXbd2"/>
    <s v="UM 08"/>
    <n v="1"/>
    <n v="9"/>
    <n v="8.67"/>
    <n v="9.1999999999999993"/>
    <n v="104"/>
    <n v="9"/>
    <s v=""/>
    <n v="32.553211592155797"/>
    <n v="18.213113407652202"/>
    <n v="31.415401467055698"/>
    <n v="497.654934804025"/>
    <n v="1205.82518125705"/>
    <d v="2023-04-26T00:00:00"/>
    <s v="IFC"/>
    <n v="2023"/>
    <n v="2014"/>
    <n v="335.95863148186402"/>
    <n v="0.67508349256933198"/>
    <n v="520.01"/>
    <n v="16278.639946970174"/>
    <n v="7020.1350000000002"/>
  </r>
  <r>
    <s v="Nova Era"/>
    <s v="Piracicaba"/>
    <x v="5"/>
    <x v="5"/>
    <x v="43"/>
    <s v="Riacho dos Portéis"/>
    <s v="PPRO"/>
    <x v="81"/>
    <s v="NEPIAL00242P14-059"/>
    <s v="059"/>
    <n v="24.02"/>
    <n v="24.02"/>
    <m/>
    <m/>
    <m/>
    <s v="X"/>
    <s v="Em Crescimento"/>
    <n v="41880"/>
    <s v="3,00 x 3,00"/>
    <s v="CNB020"/>
    <s v="Clone"/>
    <x v="0"/>
    <s v=""/>
    <s v="CXbd10"/>
    <s v="UM 07"/>
    <n v="1"/>
    <n v="9"/>
    <n v="7.83"/>
    <n v="9.1999999999999993"/>
    <n v="94"/>
    <n v="8"/>
    <s v=""/>
    <n v="29.7360954786962"/>
    <n v="18.222053798151599"/>
    <n v="24.444116415221998"/>
    <n v="325.44129703534799"/>
    <n v="942.66318764291805"/>
    <d v="2022-06-02T00:00:00"/>
    <s v="IFC"/>
    <n v="2022"/>
    <n v="2014"/>
    <n v="313.89420156345801"/>
    <n v="0.96451865335751696"/>
    <n v="347.49"/>
    <n v="22642.76976718289"/>
    <n v="8346.7098000000005"/>
  </r>
  <r>
    <s v="Rio Doce"/>
    <s v="Pompéu"/>
    <x v="12"/>
    <x v="12"/>
    <x v="74"/>
    <s v="Pompéu"/>
    <s v="PPRO"/>
    <x v="114"/>
    <s v="RDPOPO00443P14-007"/>
    <s v="007"/>
    <n v="30.39"/>
    <n v="30.39"/>
    <m/>
    <m/>
    <m/>
    <s v="X"/>
    <s v="Em Crescimento"/>
    <n v="41816"/>
    <s v="3,00 x 3,00"/>
    <s v="CNB007"/>
    <s v="Clone"/>
    <x v="0"/>
    <s v=""/>
    <s v="LVAw1"/>
    <s v="UM 06"/>
    <n v="1"/>
    <n v="9"/>
    <n v="8.83"/>
    <n v="9.4"/>
    <n v="106"/>
    <n v="9"/>
    <s v=""/>
    <n v="30.613581287128699"/>
    <n v="19.087028834270001"/>
    <n v="27.846032525359799"/>
    <n v="389.044353490194"/>
    <n v="981.73980818700397"/>
    <d v="2023-04-24T00:00:00"/>
    <s v="IFC"/>
    <n v="2023"/>
    <n v="2014"/>
    <n v="338.52095946996798"/>
    <n v="0.87013461687087701"/>
    <n v="405.37"/>
    <n v="29835.07277080305"/>
    <n v="12319.194300000001"/>
  </r>
  <r>
    <s v="Rio Doce"/>
    <s v="Pompéu"/>
    <x v="12"/>
    <x v="12"/>
    <x v="74"/>
    <s v="Pompéu"/>
    <s v="PPRO"/>
    <x v="114"/>
    <s v="RDPOPO00443P14-009"/>
    <s v="009"/>
    <n v="21.43"/>
    <n v="21.43"/>
    <m/>
    <m/>
    <m/>
    <s v="X"/>
    <s v="Em Crescimento"/>
    <n v="41852"/>
    <s v="3,00 x 3,00"/>
    <s v="CNB005"/>
    <s v="Clone"/>
    <x v="0"/>
    <s v=""/>
    <s v="CXbd5"/>
    <s v="UM 07"/>
    <n v="1"/>
    <n v="9"/>
    <n v="8.67"/>
    <n v="9.1999999999999993"/>
    <n v="104"/>
    <n v="9"/>
    <s v=""/>
    <n v="31.209214654416702"/>
    <n v="19.667416523968601"/>
    <n v="34.941937796689302"/>
    <n v="506.88776417686802"/>
    <n v="1150.17116025066"/>
    <d v="2023-04-24T00:00:00"/>
    <s v="IFC"/>
    <n v="2023"/>
    <n v="2014"/>
    <n v="335.95863148186402"/>
    <n v="0.66278702155579805"/>
    <n v="529.66"/>
    <n v="24648.167964171644"/>
    <n v="11350.613799999999"/>
  </r>
  <r>
    <s v="Rio Doce"/>
    <s v="Pompéu"/>
    <x v="12"/>
    <x v="12"/>
    <x v="74"/>
    <s v="Pompéu"/>
    <s v="PPRO"/>
    <x v="114"/>
    <s v="RDPOPO00443P14-010"/>
    <s v="010"/>
    <n v="24.55"/>
    <n v="24.55"/>
    <m/>
    <m/>
    <m/>
    <s v="X"/>
    <s v="Em Crescimento"/>
    <n v="41883"/>
    <s v="3,00 x 3,00"/>
    <s v="CNB029"/>
    <s v="Clone"/>
    <x v="0"/>
    <s v=""/>
    <s v="CXbd1+CXbd12"/>
    <s v="UM 08"/>
    <n v="1"/>
    <n v="9"/>
    <n v="8.58"/>
    <n v="9.1999999999999993"/>
    <n v="103"/>
    <n v="9"/>
    <s v=""/>
    <n v="29.823424828977998"/>
    <n v="20.466359027727702"/>
    <n v="33.564269801854799"/>
    <n v="465.884554194712"/>
    <n v="1020.24892356378"/>
    <d v="2023-04-24T00:00:00"/>
    <s v="IFC"/>
    <n v="2023"/>
    <n v="2014"/>
    <n v="334.61984145996701"/>
    <n v="0.71824626604838204"/>
    <n v="487.54"/>
    <n v="25047.1110734908"/>
    <n v="11969.107"/>
  </r>
  <r>
    <s v="Nova Era"/>
    <s v="Santa Bárbara"/>
    <x v="8"/>
    <x v="8"/>
    <x v="79"/>
    <s v="Catas Altas I"/>
    <s v="PPRO"/>
    <x v="115"/>
    <s v="NESBSB00125P06-753"/>
    <s v="753"/>
    <n v="3.3"/>
    <n v="3.3"/>
    <m/>
    <m/>
    <m/>
    <s v="X"/>
    <s v="Em Crescimento"/>
    <n v="38869"/>
    <s v="3,33 x 3,00"/>
    <s v="CNB004"/>
    <s v="Clone"/>
    <x v="0"/>
    <s v=""/>
    <s v="CXbd1"/>
    <s v="UM 15"/>
    <n v="1"/>
    <n v="17"/>
    <n v="16.170000000000002"/>
    <n v="17.399999999999999"/>
    <n v="194"/>
    <n v="16"/>
    <s v=""/>
    <n v="31.335076516375601"/>
    <n v="21.990176378166201"/>
    <n v="38.762570417366803"/>
    <n v="556.07947133916605"/>
    <n v="1020.62278903596"/>
    <d v="2022-08-24T00:00:00"/>
    <s v="IFC"/>
    <n v="2022"/>
    <n v="2006"/>
    <n v="381.26810373907898"/>
    <n v="0.68563599879150205"/>
    <n v="556.83000000000004"/>
    <n v="3368.0552038186675"/>
    <n v="1837.539"/>
  </r>
  <r>
    <s v="Rio Doce"/>
    <s v="Ipaba"/>
    <x v="10"/>
    <x v="10"/>
    <x v="76"/>
    <s v="Rio Doce"/>
    <s v="PPRO"/>
    <x v="116"/>
    <s v="RDIPMA00446P07-733"/>
    <s v="733"/>
    <n v="4.59"/>
    <n v="4.59"/>
    <m/>
    <m/>
    <m/>
    <s v="X"/>
    <s v="Em Crescimento"/>
    <n v="39442"/>
    <s v="3,00 x 2,50"/>
    <s v="CNB007"/>
    <s v="Clone"/>
    <x v="0"/>
    <s v=""/>
    <s v="CXbd1+CXbd5"/>
    <s v="UM 04"/>
    <n v="1"/>
    <n v="16"/>
    <n v="14.33"/>
    <n v="15.9"/>
    <n v="172"/>
    <n v="14"/>
    <s v=""/>
    <n v="28.4304213091878"/>
    <n v="16.7292540531989"/>
    <n v="32.590934864757799"/>
    <n v="441.53288576394999"/>
    <n v="1482.70169458652"/>
    <d v="2022-04-21T00:00:00"/>
    <s v="IFC"/>
    <n v="2022"/>
    <n v="2007"/>
    <n v="267.188893484304"/>
    <n v="0.60513928203107303"/>
    <n v="443.28"/>
    <n v="6805.6007781521266"/>
    <n v="2034.6551999999999"/>
  </r>
  <r>
    <s v="Rio Doce"/>
    <s v="Ipaba"/>
    <x v="10"/>
    <x v="10"/>
    <x v="76"/>
    <s v="Rio Doce"/>
    <s v="PPRO"/>
    <x v="116"/>
    <s v="RDIPMA00446P07-774"/>
    <s v="774"/>
    <n v="1.48"/>
    <n v="1.48"/>
    <m/>
    <m/>
    <m/>
    <s v="X"/>
    <s v="Em Crescimento"/>
    <n v="39344"/>
    <s v="3,33 x 3,00"/>
    <s v="CNB009"/>
    <s v="Clone"/>
    <x v="0"/>
    <s v=""/>
    <s v="CXbd1+CXbd5"/>
    <s v="UM 04"/>
    <n v="1"/>
    <n v="16"/>
    <n v="8.42"/>
    <n v="16.2"/>
    <n v="101"/>
    <n v="8"/>
    <s v=""/>
    <n v="22.4245625383742"/>
    <n v="13.4040994623656"/>
    <n v="16.826710265051801"/>
    <n v="188.19385738294699"/>
    <n v="1129.3819117865501"/>
    <d v="2016-02-05T13:53:54"/>
    <s v="IPC"/>
    <n v="2016"/>
    <n v="2007"/>
    <n v="242.87706146954599"/>
    <n v="1.2905684853216399"/>
    <n v="207.9"/>
    <n v="1671.4852294440941"/>
    <n v="307.69200000000001"/>
  </r>
  <r>
    <s v="Rio Doce"/>
    <s v="Ipaba"/>
    <x v="10"/>
    <x v="10"/>
    <x v="76"/>
    <s v="Rio Doce"/>
    <s v="PPRO"/>
    <x v="116"/>
    <s v="RDIPMA00446P07-727"/>
    <s v="727"/>
    <n v="0.45"/>
    <n v="0.45"/>
    <m/>
    <m/>
    <m/>
    <s v="X"/>
    <s v="Em Crescimento"/>
    <n v="39340"/>
    <s v="3,33 x 3,00"/>
    <s v="CNB008"/>
    <s v="Clone"/>
    <x v="0"/>
    <s v=""/>
    <s v="CXbd1+CXbd5"/>
    <s v="UM 04"/>
    <n v="1"/>
    <n v="16"/>
    <n v="8.42"/>
    <n v="16.2"/>
    <n v="101"/>
    <n v="8"/>
    <s v=""/>
    <n v="25.5437203847065"/>
    <n v="16.2187830687831"/>
    <n v="20.9492967485387"/>
    <n v="252.42589998966099"/>
    <n v="1000.48763567292"/>
    <d v="2016-02-08T08:31:46"/>
    <s v="IPC"/>
    <n v="2016"/>
    <n v="2007"/>
    <n v="242.87706146954599"/>
    <n v="0.96217171645023003"/>
    <n v="278.86"/>
    <n v="450.21943605281399"/>
    <n v="125.48700000000001"/>
  </r>
  <r>
    <s v="Rio Doce"/>
    <s v="Ipaba"/>
    <x v="10"/>
    <x v="10"/>
    <x v="76"/>
    <s v="Rio Doce"/>
    <s v="PPRO"/>
    <x v="117"/>
    <s v="RDIPMA00446R07-770"/>
    <s v="770"/>
    <n v="4.5"/>
    <n v="4.5"/>
    <m/>
    <m/>
    <m/>
    <s v="X"/>
    <s v="Em Crescimento"/>
    <n v="39197"/>
    <s v="4,00 x 2,50"/>
    <s v="CNB002"/>
    <s v="Clone"/>
    <x v="1"/>
    <s v=""/>
    <s v="CXbd1"/>
    <s v="UM 04"/>
    <n v="2"/>
    <n v="17"/>
    <n v="15"/>
    <n v="16.600000000000001"/>
    <n v="180"/>
    <n v="15"/>
    <s v=""/>
    <n v="27.146808297720099"/>
    <n v="17.920509001062001"/>
    <n v="23.773449892406301"/>
    <n v="286.964571572875"/>
    <n v="942.54402765498196"/>
    <d v="2022-04-21T00:00:00"/>
    <s v="IFC"/>
    <n v="2022"/>
    <n v="2007"/>
    <n v="243.92845621166899"/>
    <n v="0.85002986561957095"/>
    <n v="287.48"/>
    <n v="4241.4481244474191"/>
    <n v="1293.6600000000001"/>
  </r>
  <r>
    <s v="Rio Doce"/>
    <s v="Ipaba"/>
    <x v="10"/>
    <x v="10"/>
    <x v="76"/>
    <s v="Rio Doce"/>
    <s v="PPRO"/>
    <x v="116"/>
    <s v="RDIPMA00446P07-719"/>
    <s v="719"/>
    <n v="0.31"/>
    <n v="0.31"/>
    <m/>
    <m/>
    <m/>
    <s v="X"/>
    <s v="Em Crescimento"/>
    <n v="39329"/>
    <s v="3,33 x 3,00"/>
    <s v="CNB012"/>
    <s v="Clone"/>
    <x v="0"/>
    <s v=""/>
    <s v="CXbd1+CXbd5"/>
    <s v="UM 04"/>
    <n v="1"/>
    <n v="16"/>
    <n v="9.83"/>
    <n v="16.2"/>
    <n v="118"/>
    <n v="10"/>
    <n v="28.001185598460001"/>
    <n v="25.618078845832802"/>
    <n v="16.677978447890201"/>
    <n v="22.483293033281502"/>
    <n v="264.494537788434"/>
    <n v="1029.5371755993499"/>
    <d v="2017-07-09T13:19:30"/>
    <s v="IPC"/>
    <n v="2017"/>
    <n v="2007"/>
    <n v="255.08305976179"/>
    <n v="0.96441711762617899"/>
    <n v="278.20999999999998"/>
    <n v="319.15652443579847"/>
    <n v="86.245099999999994"/>
  </r>
  <r>
    <s v="Rio Doce"/>
    <s v="Ipaba"/>
    <x v="10"/>
    <x v="10"/>
    <x v="76"/>
    <s v="Rio Doce"/>
    <s v="PPRO"/>
    <x v="116"/>
    <s v="RDIPMA00446P07-728"/>
    <s v="728"/>
    <n v="2.37"/>
    <n v="2.37"/>
    <m/>
    <m/>
    <m/>
    <s v="X"/>
    <s v="Em Crescimento"/>
    <n v="39364"/>
    <s v="3,33 x 3,00"/>
    <s v="CNB012"/>
    <s v="Clone"/>
    <x v="0"/>
    <s v=""/>
    <s v="CXbd1+CXbd5"/>
    <s v="UM 04"/>
    <n v="1"/>
    <n v="16"/>
    <n v="14.5"/>
    <n v="16.100000000000001"/>
    <n v="174"/>
    <n v="14"/>
    <s v=""/>
    <n v="27.475111299258302"/>
    <n v="18.378418049440501"/>
    <n v="15.0105225323728"/>
    <n v="193.06973487253401"/>
    <n v="565.83483023717497"/>
    <d v="2022-04-21T00:00:00"/>
    <s v="IFC"/>
    <n v="2022"/>
    <n v="2007"/>
    <n v="267.314745549272"/>
    <n v="1.38455022857806"/>
    <n v="193.78"/>
    <n v="1341.0285476621048"/>
    <n v="459.2586"/>
  </r>
  <r>
    <s v="Rio Doce"/>
    <s v="Ipaba"/>
    <x v="10"/>
    <x v="10"/>
    <x v="76"/>
    <s v="Rio Doce"/>
    <s v="PPRO"/>
    <x v="116"/>
    <s v="RDIPMA00446P07-710"/>
    <s v="710"/>
    <n v="5.83"/>
    <n v="5.83"/>
    <m/>
    <m/>
    <m/>
    <s v="X"/>
    <s v="Em Crescimento"/>
    <n v="39430"/>
    <s v="3,00 x 3,33"/>
    <s v="206C99"/>
    <s v="Clone"/>
    <x v="0"/>
    <s v=""/>
    <s v="CXbd1"/>
    <s v="UM 04"/>
    <n v="1"/>
    <n v="16"/>
    <n v="14.33"/>
    <n v="15.9"/>
    <n v="172"/>
    <n v="14"/>
    <s v=""/>
    <n v="29.645940202272101"/>
    <n v="18.415561806979099"/>
    <n v="28.522319384812899"/>
    <n v="391.26290846080298"/>
    <n v="1070.8410525441"/>
    <d v="2022-04-21T00:00:00"/>
    <s v="IFC"/>
    <n v="2022"/>
    <n v="2007"/>
    <n v="267.188893484304"/>
    <n v="0.68288837941578495"/>
    <n v="392.81"/>
    <n v="6243.0033363321027"/>
    <n v="2290.0823"/>
  </r>
  <r>
    <s v="Rio Doce"/>
    <s v="Ipaba"/>
    <x v="10"/>
    <x v="10"/>
    <x v="76"/>
    <s v="Rio Doce"/>
    <s v="PPRO"/>
    <x v="116"/>
    <s v="RDIPMA00446P07-718"/>
    <s v="718"/>
    <n v="0.62"/>
    <n v="0.62"/>
    <m/>
    <m/>
    <m/>
    <s v="X"/>
    <s v="Em Crescimento"/>
    <n v="39348"/>
    <s v="3,33 x 3,00"/>
    <s v="CNB005"/>
    <s v="Clone"/>
    <x v="0"/>
    <s v=""/>
    <s v="CXbd1+CXbd5"/>
    <s v="UM 04"/>
    <n v="1"/>
    <n v="16"/>
    <n v="8.42"/>
    <n v="16.2"/>
    <n v="101"/>
    <n v="8"/>
    <n v="17.3"/>
    <n v="23.7860459710326"/>
    <n v="15.6604166666667"/>
    <n v="22.6288654008119"/>
    <n v="270.763052668444"/>
    <n v="1067.1510176996301"/>
    <d v="2016-02-04T13:31:30"/>
    <s v="IPC"/>
    <n v="2016"/>
    <n v="2007"/>
    <n v="242.87706146954599"/>
    <n v="0.89700961440612303"/>
    <n v="299.12"/>
    <n v="661.63363097377066"/>
    <n v="185.45439999999999"/>
  </r>
  <r>
    <s v="Nova Era"/>
    <s v="Cocais"/>
    <x v="3"/>
    <x v="3"/>
    <x v="80"/>
    <s v="Ribeirão Grande"/>
    <s v="PPRO"/>
    <x v="118"/>
    <s v="NECOCA00351P07-769"/>
    <s v="769"/>
    <n v="0.38"/>
    <n v="0.38"/>
    <m/>
    <m/>
    <m/>
    <s v="X"/>
    <s v="Em Crescimento"/>
    <n v="39144"/>
    <s v="3,33 x 3,00"/>
    <s v="CNB002"/>
    <s v="Clone"/>
    <x v="0"/>
    <s v=""/>
    <s v="CXbd7+RLd2"/>
    <s v="UM 08"/>
    <n v="1"/>
    <n v="17"/>
    <n v="15.5"/>
    <n v="16.7"/>
    <n v="186"/>
    <n v="16"/>
    <s v=""/>
    <n v="31.459528091952599"/>
    <n v="18.586254226009199"/>
    <n v="29.224027017669499"/>
    <n v="401.087431699776"/>
    <n v="1077.12581080314"/>
    <d v="2022-09-27T00:00:00"/>
    <s v="IPC"/>
    <n v="2022"/>
    <n v="2007"/>
    <n v="328.46678362719098"/>
    <n v="0.81894060413505099"/>
    <n v="401.32"/>
    <n v="409.3078081051932"/>
    <n v="152.5016"/>
  </r>
  <r>
    <s v="Rio Doce"/>
    <s v="Ipaba"/>
    <x v="10"/>
    <x v="10"/>
    <x v="75"/>
    <s v="Rio Branco"/>
    <s v="PPRO"/>
    <x v="119"/>
    <s v="RDIPMA00480P07-727"/>
    <s v="727"/>
    <n v="3.51"/>
    <n v="3.51"/>
    <m/>
    <m/>
    <m/>
    <s v="X"/>
    <s v="Em Crescimento"/>
    <n v="39253"/>
    <s v="3,33 x 3,00"/>
    <s v="CNB014"/>
    <s v="Clone"/>
    <x v="0"/>
    <s v=""/>
    <s v="CXbd5+CXbd1"/>
    <s v="UM 03"/>
    <n v="1"/>
    <n v="16"/>
    <n v="14.83"/>
    <n v="16.399999999999999"/>
    <n v="178"/>
    <n v="15"/>
    <s v=""/>
    <n v="24.6805632538887"/>
    <n v="16.896545069750701"/>
    <n v="29.388877911588999"/>
    <n v="342.34596290437401"/>
    <n v="1310.6818972082999"/>
    <d v="2022-04-28T00:00:00"/>
    <s v="IFC"/>
    <n v="2022"/>
    <n v="2007"/>
    <n v="267.53827481882399"/>
    <n v="0.78148511683648503"/>
    <n v="343.41"/>
    <n v="4600.4934592011323"/>
    <n v="1205.3691000000001"/>
  </r>
  <r>
    <s v="Rio Doce"/>
    <s v="Ipaba"/>
    <x v="10"/>
    <x v="10"/>
    <x v="75"/>
    <s v="Rio Branco"/>
    <s v="PPRO"/>
    <x v="119"/>
    <s v="RDIPMA00480P07-729"/>
    <s v="729"/>
    <n v="7.37"/>
    <n v="7.37"/>
    <m/>
    <m/>
    <m/>
    <s v="X"/>
    <s v="Em Crescimento"/>
    <n v="39269"/>
    <s v="3,00 x 2,50"/>
    <s v="CNB007"/>
    <s v="Clone"/>
    <x v="0"/>
    <s v=""/>
    <s v="CXbd5+CXbd1+LVAd1"/>
    <s v="UM 03"/>
    <n v="1"/>
    <n v="16"/>
    <n v="14.75"/>
    <n v="16.3"/>
    <n v="177"/>
    <n v="15"/>
    <s v=""/>
    <n v="26.9859152478009"/>
    <n v="17.597070068622202"/>
    <n v="31.807302392835801"/>
    <n v="412.29256436877898"/>
    <n v="1307.8448593340599"/>
    <d v="2022-04-28T00:00:00"/>
    <s v="IFC"/>
    <n v="2022"/>
    <n v="2007"/>
    <n v="267.48568834973901"/>
    <n v="0.64877640652884405"/>
    <n v="413.63"/>
    <n v="9638.8166132920214"/>
    <n v="3048.4531000000002"/>
  </r>
  <r>
    <s v="Guanhães"/>
    <s v="Virginópolis"/>
    <x v="2"/>
    <x v="2"/>
    <x v="81"/>
    <s v="Virginópolis"/>
    <s v="PPRO"/>
    <x v="120"/>
    <s v="GNVIVI00573P14-014"/>
    <s v="014"/>
    <n v="1.87"/>
    <n v="1.87"/>
    <m/>
    <m/>
    <m/>
    <s v="X"/>
    <s v="Em Crescimento"/>
    <n v="41779"/>
    <s v="3,00 x 3,00"/>
    <s v="TCA997"/>
    <s v="Clone"/>
    <x v="0"/>
    <s v=""/>
    <s v="LVd1"/>
    <s v="UM 10"/>
    <n v="1"/>
    <n v="10"/>
    <n v="7.17"/>
    <n v="9.5"/>
    <n v="86"/>
    <n v="7"/>
    <s v=""/>
    <n v="28.241025641025601"/>
    <n v="16.092307692307699"/>
    <n v="25.600840342759899"/>
    <n v="338.85850984760799"/>
    <n v="1215.14335139794"/>
    <d v="2021-07-21T00:00:00"/>
    <s v="IPC"/>
    <n v="2021"/>
    <n v="2014"/>
    <n v="317.26419329419002"/>
    <n v="0.93627335325552297"/>
    <n v="382.09"/>
    <n v="2272.3180671141481"/>
    <n v="714.50829999999996"/>
  </r>
  <r>
    <s v="Guanhães"/>
    <s v="Virginópolis"/>
    <x v="2"/>
    <x v="2"/>
    <x v="81"/>
    <s v="Virginópolis"/>
    <s v="PPRO"/>
    <x v="120"/>
    <s v="GNVIVI00573P14-015"/>
    <s v="015"/>
    <n v="1.17"/>
    <n v="1.17"/>
    <m/>
    <m/>
    <m/>
    <s v="X"/>
    <s v="Em Crescimento"/>
    <n v="41779"/>
    <s v="3,00 x 3,00"/>
    <s v="TCL998"/>
    <s v="Clone"/>
    <x v="0"/>
    <s v=""/>
    <s v="LVd1"/>
    <s v="UM 10"/>
    <n v="1"/>
    <n v="10"/>
    <n v="7.17"/>
    <n v="9.5"/>
    <n v="86"/>
    <n v="7"/>
    <s v=""/>
    <n v="26.563333333333301"/>
    <n v="15.8266666666667"/>
    <n v="21.451320421941499"/>
    <n v="270.76913790689002"/>
    <n v="1044.56274072828"/>
    <d v="2021-07-21T00:00:00"/>
    <s v="IPC"/>
    <n v="2021"/>
    <n v="2014"/>
    <n v="317.26419329419002"/>
    <n v="1.1717147520825999"/>
    <n v="305.31"/>
    <n v="1222.1384066520875"/>
    <n v="357.21269999999998"/>
  </r>
  <r>
    <s v="Guanhães"/>
    <s v="Virginópolis"/>
    <x v="2"/>
    <x v="2"/>
    <x v="81"/>
    <s v="Virginópolis"/>
    <s v="PPRO"/>
    <x v="120"/>
    <s v="GNVIVI00573P14-016"/>
    <s v="016"/>
    <n v="0.71"/>
    <n v="0.71"/>
    <m/>
    <m/>
    <m/>
    <s v="X"/>
    <s v="Em Crescimento"/>
    <n v="41779"/>
    <s v="3,00 x 3,00"/>
    <s v="TCL998"/>
    <s v="Clone"/>
    <x v="0"/>
    <s v=""/>
    <s v="LVd1"/>
    <s v="UM 10"/>
    <n v="1"/>
    <n v="10"/>
    <n v="7.17"/>
    <n v="9.5"/>
    <n v="86"/>
    <n v="7"/>
    <s v=""/>
    <n v="24.626666666666701"/>
    <n v="15.5666666666667"/>
    <n v="20.225176812402999"/>
    <n v="243.81972446130399"/>
    <n v="1001.89193864691"/>
    <d v="2021-07-21T00:00:00"/>
    <s v="IPC"/>
    <n v="2021"/>
    <n v="2014"/>
    <n v="317.26419329419002"/>
    <n v="1.3012244763837499"/>
    <n v="274.92"/>
    <n v="711.34327643930612"/>
    <n v="195.19319999999999"/>
  </r>
  <r>
    <s v="Nova Era"/>
    <s v="Piracicaba"/>
    <x v="7"/>
    <x v="7"/>
    <x v="59"/>
    <s v="Cordobrês"/>
    <s v="PPRO"/>
    <x v="121"/>
    <s v="NEPIPC00214P14-167"/>
    <s v="167"/>
    <n v="16.760000000000002"/>
    <n v="16.760000000000002"/>
    <m/>
    <m/>
    <m/>
    <s v="X"/>
    <s v="Em Crescimento"/>
    <n v="41880"/>
    <s v="3,00 x 3,00"/>
    <s v="CNB029"/>
    <s v="Clone"/>
    <x v="0"/>
    <s v=""/>
    <s v="LAd1"/>
    <s v="UM 05"/>
    <n v="1"/>
    <n v="9"/>
    <n v="8.92"/>
    <n v="9.1999999999999993"/>
    <n v="107"/>
    <n v="9"/>
    <s v=""/>
    <n v="28.809869120252198"/>
    <n v="18.602091724489199"/>
    <n v="34.098229820734403"/>
    <n v="457.57545011442102"/>
    <n v="1263.5059240015701"/>
    <d v="2023-07-07T00:00:00"/>
    <s v="IFC"/>
    <n v="2023"/>
    <n v="2014"/>
    <n v="356.82361795544301"/>
    <n v="0.77981372878771305"/>
    <n v="483.59"/>
    <n v="21176.359286266317"/>
    <n v="8104.9684000000007"/>
  </r>
  <r>
    <s v="Rio Doce"/>
    <s v="Ipaba"/>
    <x v="10"/>
    <x v="10"/>
    <x v="76"/>
    <s v="Rio Doce"/>
    <s v="PPRO"/>
    <x v="122"/>
    <s v="RDIPMA00446P14-028"/>
    <s v="028"/>
    <n v="17.170000000000002"/>
    <n v="17.170000000000002"/>
    <m/>
    <m/>
    <m/>
    <s v="X"/>
    <s v="Em Crescimento"/>
    <n v="41985"/>
    <s v="3,00 x 2,50"/>
    <s v="CNB005"/>
    <s v="Clone"/>
    <x v="0"/>
    <s v=""/>
    <s v="CXbd1+CXbd5"/>
    <s v="UM 04"/>
    <n v="1"/>
    <n v="9"/>
    <n v="8.25"/>
    <n v="8.9"/>
    <n v="99"/>
    <n v="8"/>
    <s v=""/>
    <n v="23.3502724765724"/>
    <n v="16.0675711327277"/>
    <n v="14.6129569732585"/>
    <n v="161.38009537601101"/>
    <n v="720.68878132113105"/>
    <d v="2023-03-21T00:00:00"/>
    <s v="IFC"/>
    <n v="2023"/>
    <n v="2014"/>
    <n v="240.92633374929599"/>
    <n v="1.4929123271859801"/>
    <n v="169.35"/>
    <n v="12374.226375283821"/>
    <n v="2907.7395000000001"/>
  </r>
  <r>
    <s v="Rio Doce"/>
    <s v="Ipaba"/>
    <x v="10"/>
    <x v="10"/>
    <x v="76"/>
    <s v="Rio Doce"/>
    <s v="PPRO"/>
    <x v="122"/>
    <s v="RDIPMA00446P14-027"/>
    <s v="027"/>
    <n v="12.4"/>
    <n v="12.4"/>
    <m/>
    <m/>
    <m/>
    <s v="X"/>
    <s v="Em Crescimento"/>
    <n v="41974"/>
    <s v="3,00 x 2,50"/>
    <s v="CNB010"/>
    <s v="Clone"/>
    <x v="0"/>
    <s v=""/>
    <s v="LVAd1"/>
    <s v="UM 02"/>
    <n v="1"/>
    <n v="9"/>
    <n v="8.25"/>
    <n v="8.9"/>
    <n v="99"/>
    <n v="8"/>
    <s v=""/>
    <n v="22.685721941394402"/>
    <n v="14.2211524311706"/>
    <n v="19.091160938471202"/>
    <n v="214.040113938704"/>
    <n v="1201.9125621594701"/>
    <d v="2023-03-21T00:00:00"/>
    <s v="IFC"/>
    <n v="2023"/>
    <n v="2014"/>
    <n v="240.92633374929599"/>
    <n v="1.1256129952271099"/>
    <n v="224.61"/>
    <n v="14903.715770777429"/>
    <n v="2785.1640000000002"/>
  </r>
  <r>
    <s v="Rio Doce"/>
    <s v="Pompéu"/>
    <x v="12"/>
    <x v="12"/>
    <x v="74"/>
    <s v="Pompéu"/>
    <s v="PPRO"/>
    <x v="114"/>
    <s v="RDPOPO00443P14-015"/>
    <s v="015"/>
    <n v="23.83"/>
    <n v="23.83"/>
    <m/>
    <m/>
    <m/>
    <s v="X"/>
    <s v="Em Crescimento"/>
    <n v="41830"/>
    <s v="3,00 x 3,00"/>
    <s v="CNB010"/>
    <s v="Clone"/>
    <x v="0"/>
    <s v=""/>
    <s v="LAw1"/>
    <s v="UM 06"/>
    <n v="1"/>
    <n v="9"/>
    <n v="8.75"/>
    <n v="9.3000000000000007"/>
    <n v="105"/>
    <n v="9"/>
    <s v=""/>
    <n v="30.023702894863899"/>
    <n v="20.4776300712102"/>
    <n v="33.708775323070398"/>
    <n v="454.10944638606497"/>
    <n v="1023.51380938764"/>
    <d v="2023-04-24T00:00:00"/>
    <s v="IFC"/>
    <n v="2023"/>
    <n v="2014"/>
    <n v="337.25868465321298"/>
    <n v="0.74268149966316699"/>
    <n v="473.83"/>
    <n v="24390.334077707459"/>
    <n v="11291.368899999999"/>
  </r>
  <r>
    <s v="Nova Era"/>
    <s v="Piracicaba"/>
    <x v="7"/>
    <x v="7"/>
    <x v="59"/>
    <s v="Cordobrês"/>
    <s v="PPRO"/>
    <x v="121"/>
    <s v="NEPIPC00214P14-169"/>
    <s v="169"/>
    <n v="11.59"/>
    <n v="11.59"/>
    <m/>
    <m/>
    <m/>
    <s v="X"/>
    <s v="Em Crescimento"/>
    <n v="41905"/>
    <s v="3,00 x 3,00"/>
    <s v="CNB022"/>
    <s v="Clone"/>
    <x v="0"/>
    <s v=""/>
    <s v="LAd1"/>
    <s v="UM 05"/>
    <n v="1"/>
    <n v="9"/>
    <n v="8.83"/>
    <n v="9.1999999999999993"/>
    <n v="106"/>
    <n v="9"/>
    <s v=""/>
    <n v="32.288052179527597"/>
    <n v="18.358054957379899"/>
    <n v="30.1133215434627"/>
    <n v="448.48509788574302"/>
    <n v="1137.66775432136"/>
    <d v="2023-07-07T00:00:00"/>
    <s v="IFC"/>
    <n v="2023"/>
    <n v="2014"/>
    <n v="354.83259487727997"/>
    <n v="0.791180345902324"/>
    <n v="474.45"/>
    <n v="13185.569272584562"/>
    <n v="5498.8755000000001"/>
  </r>
  <r>
    <s v="Nova Era"/>
    <s v="Santa Bárbara"/>
    <x v="8"/>
    <x v="8"/>
    <x v="79"/>
    <s v="Catas Altas I"/>
    <s v="PPRO"/>
    <x v="123"/>
    <s v="NESBSB00125R14-053"/>
    <s v="053"/>
    <n v="54.42"/>
    <n v="54.42"/>
    <m/>
    <m/>
    <m/>
    <s v="X"/>
    <s v="Em Crescimento"/>
    <n v="41843"/>
    <s v="3,33 x 3,00"/>
    <s v="CNB004"/>
    <s v="Clone"/>
    <x v="1"/>
    <s v=""/>
    <s v="CXbd1"/>
    <s v="UM 15"/>
    <n v="2"/>
    <n v="9"/>
    <n v="9.25"/>
    <n v="9.3000000000000007"/>
    <n v="111"/>
    <n v="9"/>
    <s v=""/>
    <n v="26.110061437135101"/>
    <n v="21.182060228275201"/>
    <n v="27.013728798537102"/>
    <n v="348.28908442768"/>
    <n v="768.65928367587298"/>
    <d v="2023-10-11T14:24:00"/>
    <s v="IFC"/>
    <n v="2023"/>
    <n v="2014"/>
    <n v="307.90311171888197"/>
    <n v="0.88404467864629999"/>
    <n v="352.84"/>
    <n v="41830.438217641007"/>
    <n v="19201.552799999998"/>
  </r>
  <r>
    <s v="Rio Doce"/>
    <s v="Pompéu"/>
    <x v="12"/>
    <x v="12"/>
    <x v="82"/>
    <s v="Nadir"/>
    <s v="PPRO"/>
    <x v="124"/>
    <s v="RDPOPO00440P05-723"/>
    <s v="723"/>
    <n v="6"/>
    <n v="6"/>
    <m/>
    <m/>
    <m/>
    <s v="X"/>
    <s v="Em Crescimento"/>
    <n v="38524"/>
    <s v="3,33 x 3,00"/>
    <s v="000VCL"/>
    <s v="Clone"/>
    <x v="0"/>
    <s v=""/>
    <s v="CXbd1"/>
    <s v="UM 08"/>
    <n v="1"/>
    <n v="18"/>
    <n v="11.67"/>
    <n v="18.399999999999999"/>
    <n v="140"/>
    <n v="12"/>
    <n v="33.510837642083303"/>
    <n v="29.007501113878199"/>
    <n v="18.680026014109298"/>
    <n v="32.879107153692203"/>
    <n v="441.84178578459603"/>
    <n v="1097.8163311517201"/>
    <d v="2017-02-09T13:44:30"/>
    <s v="IPC"/>
    <n v="2017"/>
    <n v="2005"/>
    <n v="364.805614854456"/>
    <n v="0.82564761095797101"/>
    <n v="456.98"/>
    <n v="6586.8979869103205"/>
    <n v="2741.88"/>
  </r>
  <r>
    <s v="Rio Doce"/>
    <s v="Pompéu"/>
    <x v="12"/>
    <x v="12"/>
    <x v="82"/>
    <s v="Nadir"/>
    <s v="PPRO"/>
    <x v="124"/>
    <s v="RDPOPO00440P05-722"/>
    <s v="722"/>
    <n v="0.68"/>
    <n v="0.68"/>
    <m/>
    <m/>
    <m/>
    <s v="X"/>
    <s v="Em Crescimento"/>
    <n v="38520"/>
    <s v="3,33 x 3,00"/>
    <s v="000VCL"/>
    <s v="Clone"/>
    <x v="0"/>
    <s v=""/>
    <s v="CXbd5"/>
    <s v="UM 07"/>
    <n v="1"/>
    <n v="18"/>
    <n v="11.67"/>
    <n v="18.399999999999999"/>
    <n v="140"/>
    <n v="12"/>
    <n v="33.321992338233301"/>
    <n v="30.017485623481601"/>
    <n v="18.262599206349201"/>
    <n v="24.473160081838401"/>
    <n v="332.05661886059198"/>
    <n v="886.95258864735297"/>
    <d v="2017-02-06T10:07:52"/>
    <s v="IPC"/>
    <n v="2017"/>
    <n v="2005"/>
    <n v="364.805614854456"/>
    <n v="1.0986247348606899"/>
    <n v="343.43"/>
    <n v="603.12776028020005"/>
    <n v="233.53240000000002"/>
  </r>
  <r>
    <s v="Rio Doce"/>
    <s v="Pompéu"/>
    <x v="12"/>
    <x v="12"/>
    <x v="82"/>
    <s v="Nadir"/>
    <s v="PPRO"/>
    <x v="124"/>
    <s v="RDPOPO00440P05-728"/>
    <s v="728"/>
    <n v="2.64"/>
    <n v="2.64"/>
    <m/>
    <m/>
    <m/>
    <s v="X"/>
    <s v="Em Crescimento"/>
    <n v="38524"/>
    <s v="3,33 x 3,00"/>
    <s v="000VCL"/>
    <s v="Clone"/>
    <x v="0"/>
    <s v=""/>
    <s v="CXbd5"/>
    <s v="UM 07"/>
    <n v="1"/>
    <n v="18"/>
    <n v="11.67"/>
    <n v="18.399999999999999"/>
    <n v="140"/>
    <n v="12"/>
    <n v="33.399908663250002"/>
    <n v="29.670974638276501"/>
    <n v="18.872605698898798"/>
    <n v="29.184653150418701"/>
    <n v="391.86249435891301"/>
    <n v="990.75392704951503"/>
    <d v="2017-02-08T16:44:58"/>
    <s v="IPC"/>
    <n v="2017"/>
    <n v="2005"/>
    <n v="364.805614854456"/>
    <n v="0.93095312796208796"/>
    <n v="405.29"/>
    <n v="2615.5903674107199"/>
    <n v="1069.9656"/>
  </r>
  <r>
    <s v="Rio Doce"/>
    <s v="Pompéu"/>
    <x v="12"/>
    <x v="12"/>
    <x v="82"/>
    <s v="Nadir"/>
    <s v="PPRO"/>
    <x v="124"/>
    <s v="RDPOPO00440P05-727"/>
    <s v="727"/>
    <n v="1.58"/>
    <n v="1.58"/>
    <m/>
    <m/>
    <m/>
    <s v="X"/>
    <s v="Em Crescimento"/>
    <n v="38524"/>
    <s v="3,33 x 3,00"/>
    <s v="000VCL"/>
    <s v="Clone"/>
    <x v="0"/>
    <s v=""/>
    <s v="CXbd5"/>
    <s v="UM 07"/>
    <n v="1"/>
    <n v="18"/>
    <n v="11.67"/>
    <n v="18.399999999999999"/>
    <n v="140"/>
    <n v="12"/>
    <n v="34.178597014525003"/>
    <n v="31.210249602695999"/>
    <n v="19.119544314381301"/>
    <n v="28.093705617779001"/>
    <n v="390.38936968240301"/>
    <n v="937.98109362487799"/>
    <d v="2017-02-08T06:02:36"/>
    <s v="IPC"/>
    <n v="2017"/>
    <n v="2005"/>
    <n v="364.805614854456"/>
    <n v="0.93446605667372296"/>
    <n v="403.76"/>
    <n v="1482.0101279273074"/>
    <n v="637.94079999999997"/>
  </r>
  <r>
    <s v="Nova Era"/>
    <s v="Cocais"/>
    <x v="4"/>
    <x v="4"/>
    <x v="83"/>
    <s v="Jatobá I"/>
    <s v="PPRO"/>
    <x v="125"/>
    <s v="NECOCE00335P14-395"/>
    <s v="395"/>
    <n v="11.06"/>
    <n v="11.06"/>
    <m/>
    <m/>
    <m/>
    <s v="X"/>
    <s v="Em Corte"/>
    <n v="41824"/>
    <s v="3,00 x 3,00"/>
    <s v="CNB001"/>
    <s v="Clone"/>
    <x v="0"/>
    <s v=""/>
    <s v="LAwf1"/>
    <s v="UM 06"/>
    <n v="1"/>
    <n v="9"/>
    <n v="9.17"/>
    <n v="9.3000000000000007"/>
    <n v="110"/>
    <n v="9"/>
    <s v=""/>
    <n v="29.0979836410696"/>
    <n v="18.731429513331399"/>
    <n v="27.666891521154302"/>
    <n v="356.081651617018"/>
    <n v="1003.98827525682"/>
    <d v="2023-09-04T00:00:00"/>
    <s v="IFC"/>
    <n v="2023"/>
    <n v="2014"/>
    <n v="359.89954941679002"/>
    <n v="1.01072197284649"/>
    <n v="371.6"/>
    <n v="11104.110324340429"/>
    <n v="4109.8960000000006"/>
  </r>
  <r>
    <s v="Nova Era"/>
    <s v="Santa Bárbara"/>
    <x v="8"/>
    <x v="8"/>
    <x v="66"/>
    <s v="Gaspar II"/>
    <s v="PPRO"/>
    <x v="126"/>
    <s v="NESBSB00140P14-047"/>
    <s v="047"/>
    <n v="0.54"/>
    <n v="0.54"/>
    <m/>
    <m/>
    <m/>
    <s v="X"/>
    <s v="Em Crescimento"/>
    <n v="41712"/>
    <s v="3,00 x 3,00"/>
    <s v="TCA997"/>
    <s v="Clone"/>
    <x v="0"/>
    <s v=""/>
    <s v="CXbd17"/>
    <s v="UM 15"/>
    <n v="1"/>
    <n v="10"/>
    <n v="5.58"/>
    <n v="9.6999999999999993"/>
    <n v="67"/>
    <n v="6"/>
    <s v=""/>
    <n v="28.827586206896601"/>
    <n v="15.8241379310345"/>
    <n v="21.062972821197601"/>
    <n v="269.914737243167"/>
    <n v="1058.88115246241"/>
    <d v="2019-10-16T00:00:00"/>
    <s v="IPC"/>
    <n v="2019"/>
    <n v="2014"/>
    <n v="275.74044941161401"/>
    <n v="1.0215835275537399"/>
    <n v="360.51"/>
    <n v="571.79582232970142"/>
    <n v="194.6754"/>
  </r>
  <r>
    <s v="Nova Era"/>
    <s v="Santa Bárbara"/>
    <x v="8"/>
    <x v="8"/>
    <x v="66"/>
    <s v="Gaspar II"/>
    <s v="PPRO"/>
    <x v="126"/>
    <s v="NESBSB00140P14-046"/>
    <s v="046"/>
    <n v="1.1200000000000001"/>
    <n v="1.1200000000000001"/>
    <m/>
    <m/>
    <m/>
    <s v="X"/>
    <s v="Em Crescimento"/>
    <n v="41712"/>
    <s v="3,00 x 3,00"/>
    <s v="TCA997"/>
    <s v="Clone"/>
    <x v="0"/>
    <s v=""/>
    <s v="CXbd17"/>
    <s v="UM 15"/>
    <n v="1"/>
    <n v="10"/>
    <n v="5.58"/>
    <n v="9.6999999999999993"/>
    <n v="67"/>
    <n v="6"/>
    <s v=""/>
    <n v="23.835555555555601"/>
    <n v="12.8088888888889"/>
    <n v="21.492874398351201"/>
    <n v="247.123793610277"/>
    <n v="1556.1041038676101"/>
    <d v="2019-10-16T00:00:00"/>
    <s v="IPC"/>
    <n v="2019"/>
    <n v="2014"/>
    <n v="275.74044941161401"/>
    <n v="1.11579886899303"/>
    <n v="330.07"/>
    <n v="1742.8365963317235"/>
    <n v="369.67840000000001"/>
  </r>
  <r>
    <s v="Rio Doce"/>
    <s v="Pompéu"/>
    <x v="12"/>
    <x v="12"/>
    <x v="74"/>
    <s v="Pompéu"/>
    <s v="PPRO"/>
    <x v="127"/>
    <s v="RDPOPO00443P07-703"/>
    <s v="703"/>
    <n v="5.66"/>
    <n v="5.66"/>
    <m/>
    <m/>
    <m/>
    <s v="X"/>
    <s v="Em Crescimento"/>
    <n v="39342"/>
    <s v="3,33 x 3,00"/>
    <s v="CNB011"/>
    <s v="Clone"/>
    <x v="0"/>
    <s v=""/>
    <s v="CXbd1+CXbd5"/>
    <s v="UM 08"/>
    <n v="1"/>
    <n v="16"/>
    <n v="9.42"/>
    <n v="16.2"/>
    <n v="113"/>
    <n v="9"/>
    <n v="33.492853952466703"/>
    <n v="29.707336045398598"/>
    <n v="18.1395555555555"/>
    <n v="27.190458931235298"/>
    <n v="366.777936710993"/>
    <n v="979.54582647757002"/>
    <d v="2017-02-16T12:26:49"/>
    <s v="IPC"/>
    <n v="2017"/>
    <n v="2007"/>
    <n v="346.376712636408"/>
    <n v="0.94437717748911298"/>
    <n v="398.42"/>
    <n v="5544.2293778630465"/>
    <n v="2255.0572000000002"/>
  </r>
  <r>
    <s v="Rio Doce"/>
    <s v="Pompéu"/>
    <x v="12"/>
    <x v="12"/>
    <x v="31"/>
    <s v="Rubro Negro"/>
    <s v="PPRO"/>
    <x v="35"/>
    <s v="RDPOPO00449R98-701"/>
    <s v="701"/>
    <n v="2.17"/>
    <n v="2.17"/>
    <m/>
    <m/>
    <m/>
    <s v="X"/>
    <s v="Em Crescimento"/>
    <n v="35961"/>
    <s v="3,00 x 2,00"/>
    <s v="SEM0001"/>
    <s v="Semente"/>
    <x v="1"/>
    <s v=""/>
    <s v="CXbd6+CXbd12"/>
    <s v="UM 08"/>
    <n v="2"/>
    <n v="25"/>
    <n v="22.08"/>
    <n v="25.4"/>
    <n v="265"/>
    <n v="22"/>
    <s v=""/>
    <n v="22.07"/>
    <n v="16.27"/>
    <n v="21.7209069015117"/>
    <n v="273.674153747589"/>
    <n v="782.30135808170701"/>
    <d v="2020-07-17T00:00:00"/>
    <s v="IFC"/>
    <n v="2020"/>
    <n v="1998"/>
    <n v="514.40916060484506"/>
    <n v="1.8796410021214001"/>
    <n v="274.45999999999998"/>
    <n v="1697.5939470373041"/>
    <n v="595.57819999999992"/>
  </r>
  <r>
    <s v="Rio Doce"/>
    <s v="Pompéu"/>
    <x v="12"/>
    <x v="12"/>
    <x v="31"/>
    <s v="Rubro Negro"/>
    <s v="PPRO"/>
    <x v="35"/>
    <s v="RDPOPO00449R98-717"/>
    <s v="717"/>
    <n v="3.66"/>
    <n v="3.66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30.14"/>
    <n v="22.94"/>
    <n v="27.603690240222299"/>
    <n v="383.414115259293"/>
    <n v="605.75226712378003"/>
    <d v="2020-07-17T00:00:00"/>
    <s v="IFC"/>
    <n v="2020"/>
    <n v="1998"/>
    <n v="514.40916060484506"/>
    <n v="1.34165420659321"/>
    <n v="384.51"/>
    <n v="2217.0532976730351"/>
    <n v="1407.3066000000001"/>
  </r>
  <r>
    <s v="Rio Doce"/>
    <s v="Pompéu"/>
    <x v="12"/>
    <x v="12"/>
    <x v="31"/>
    <s v="Rubro Negro"/>
    <s v="PPRO"/>
    <x v="35"/>
    <s v="RDPOPO00449R98-719"/>
    <s v="719"/>
    <n v="2.69"/>
    <n v="2.69"/>
    <m/>
    <m/>
    <m/>
    <s v="X"/>
    <s v="Em Crescimento"/>
    <n v="35961"/>
    <s v="3,00 x 2,00"/>
    <s v="SEM0001"/>
    <s v="Semente"/>
    <x v="1"/>
    <s v=""/>
    <s v="CXbd6+CXbd12"/>
    <s v="UM 08"/>
    <n v="2"/>
    <n v="25"/>
    <n v="22.08"/>
    <n v="25.4"/>
    <n v="265"/>
    <n v="22"/>
    <s v=""/>
    <n v="28.33"/>
    <n v="24.4"/>
    <n v="18.663080130645501"/>
    <n v="241.258407277049"/>
    <n v="363.74697898878702"/>
    <d v="2020-07-17T00:00:00"/>
    <s v="IFC"/>
    <n v="2020"/>
    <n v="1998"/>
    <n v="514.40916060484506"/>
    <n v="2.1321916463376298"/>
    <n v="241.95"/>
    <n v="978.47937347983702"/>
    <n v="650.8454999999999"/>
  </r>
  <r>
    <s v="Rio Doce"/>
    <s v="Pompéu"/>
    <x v="12"/>
    <x v="12"/>
    <x v="74"/>
    <s v="Pompéu"/>
    <s v="PPRO"/>
    <x v="114"/>
    <s v="RDPOPO00443P14-064"/>
    <s v="064"/>
    <n v="14.72"/>
    <n v="14.72"/>
    <m/>
    <m/>
    <m/>
    <s v="X"/>
    <s v="Em Crescimento"/>
    <n v="41887"/>
    <s v="3,00 x 3,00"/>
    <s v="CNB020"/>
    <s v="Clone"/>
    <x v="0"/>
    <s v=""/>
    <s v="CXbd1"/>
    <s v="UM 08"/>
    <n v="1"/>
    <n v="9"/>
    <n v="8.58"/>
    <n v="9.1999999999999993"/>
    <n v="103"/>
    <n v="9"/>
    <s v=""/>
    <n v="25.441935225878002"/>
    <n v="17.8362262752505"/>
    <n v="29.2866260922263"/>
    <n v="361.361256013927"/>
    <n v="1172.12388131528"/>
    <d v="2023-04-24T00:00:00"/>
    <s v="IFC"/>
    <n v="2023"/>
    <n v="2014"/>
    <n v="334.61984145996701"/>
    <n v="0.92599811377418595"/>
    <n v="378.16"/>
    <n v="17253.663532960923"/>
    <n v="5566.5152000000007"/>
  </r>
  <r>
    <s v="Rio Doce"/>
    <s v="Pompéu"/>
    <x v="12"/>
    <x v="12"/>
    <x v="74"/>
    <s v="Pompéu"/>
    <s v="PPRO"/>
    <x v="114"/>
    <s v="RDPOPO00443P14-050"/>
    <s v="050"/>
    <n v="45.35"/>
    <n v="45.35"/>
    <m/>
    <m/>
    <m/>
    <s v="X"/>
    <s v="Em Crescimento"/>
    <n v="41855"/>
    <s v="3,00 x 3,00"/>
    <s v="CNB030"/>
    <s v="Clone"/>
    <x v="0"/>
    <s v=""/>
    <s v="LVAd1"/>
    <s v="UM 05"/>
    <n v="1"/>
    <n v="9"/>
    <n v="8.67"/>
    <n v="9.1999999999999993"/>
    <n v="104"/>
    <n v="9"/>
    <s v=""/>
    <n v="32.375737899095697"/>
    <n v="19.6363767732533"/>
    <n v="26.9233380737126"/>
    <n v="394.73163638648901"/>
    <n v="901.47297016966002"/>
    <d v="2023-04-24T00:00:00"/>
    <s v="IFC"/>
    <n v="2023"/>
    <n v="2014"/>
    <n v="335.95863148186402"/>
    <n v="0.85110642399313796"/>
    <n v="412.46"/>
    <n v="40881.799197194086"/>
    <n v="18705.060999999998"/>
  </r>
  <r>
    <s v="Nova Era"/>
    <s v="Cocais"/>
    <x v="4"/>
    <x v="4"/>
    <x v="84"/>
    <s v="Cocais das Estrelas"/>
    <s v="PPRO"/>
    <x v="128"/>
    <s v="NECOCE00319R14-073"/>
    <s v="073"/>
    <n v="21.15"/>
    <n v="21.15"/>
    <m/>
    <m/>
    <m/>
    <s v="X"/>
    <s v="Em Crescimento"/>
    <n v="41907"/>
    <s v="3,33 x 3,00"/>
    <s v="CNB004"/>
    <s v="Clone"/>
    <x v="1"/>
    <s v=""/>
    <s v="CXbd14+FFcd"/>
    <s v="UM 08"/>
    <n v="2"/>
    <n v="9"/>
    <n v="8.92"/>
    <n v="9.1999999999999993"/>
    <n v="107"/>
    <n v="9"/>
    <s v=""/>
    <n v="26.0734768394673"/>
    <n v="19.281255792180499"/>
    <n v="24.561898389242302"/>
    <n v="305.45932124236703"/>
    <n v="836.05255185892395"/>
    <d v="2023-08-10T00:00:00"/>
    <s v="IFC"/>
    <n v="2023"/>
    <n v="2014"/>
    <n v="316.64136455437898"/>
    <n v="1.0366073075345399"/>
    <n v="314.86"/>
    <n v="17682.51147181624"/>
    <n v="6659.2889999999998"/>
  </r>
  <r>
    <s v="Nova Era"/>
    <s v="Cocais"/>
    <x v="4"/>
    <x v="4"/>
    <x v="84"/>
    <s v="Cocais das Estrelas"/>
    <s v="PPRO"/>
    <x v="128"/>
    <s v="NECOCE00319R14-082"/>
    <s v="082"/>
    <n v="23.1"/>
    <n v="23.1"/>
    <m/>
    <m/>
    <m/>
    <s v="X"/>
    <s v="Em Crescimento"/>
    <n v="41913"/>
    <s v="3,33 x 3,00"/>
    <s v="CNB014"/>
    <s v="Clone"/>
    <x v="1"/>
    <s v=""/>
    <s v="CXbd14+FFcd"/>
    <s v="UM 08"/>
    <n v="2"/>
    <n v="9"/>
    <n v="8.83"/>
    <n v="9.1"/>
    <n v="106"/>
    <n v="9"/>
    <s v=""/>
    <n v="28.597049776348101"/>
    <n v="18.7892716430575"/>
    <n v="23.673657080819002"/>
    <n v="326.06379232582901"/>
    <n v="850.42784185647201"/>
    <d v="2023-08-11T00:00:00"/>
    <s v="IFC"/>
    <n v="2023"/>
    <n v="2014"/>
    <n v="315.494205726328"/>
    <n v="0.96758429838496496"/>
    <n v="336.45"/>
    <n v="19644.883146884506"/>
    <n v="7771.9949999999999"/>
  </r>
  <r>
    <s v="Rio Doce"/>
    <s v="Ipaba"/>
    <x v="10"/>
    <x v="10"/>
    <x v="75"/>
    <s v="Rio Branco"/>
    <s v="PPRO"/>
    <x v="110"/>
    <s v="RDIPMA00480R14-007"/>
    <s v="007"/>
    <n v="22.43"/>
    <n v="22.43"/>
    <m/>
    <m/>
    <m/>
    <s v="X"/>
    <s v="Em Crescimento"/>
    <n v="41814"/>
    <s v="3,00 x 3,33"/>
    <s v="CNB002"/>
    <s v="Clone"/>
    <x v="1"/>
    <s v=""/>
    <s v="CXbd1"/>
    <s v="UM 04"/>
    <n v="2"/>
    <n v="9"/>
    <n v="8.75"/>
    <n v="9.4"/>
    <n v="105"/>
    <n v="9"/>
    <s v=""/>
    <n v="28.373084154824198"/>
    <n v="17.607609130708699"/>
    <n v="16.5134893612314"/>
    <n v="214.19034390159999"/>
    <n v="677.70543923421701"/>
    <d v="2023-03-16T00:00:00"/>
    <s v="IFC"/>
    <n v="2023"/>
    <n v="2014"/>
    <n v="229.13995550151299"/>
    <n v="1.0697959176291401"/>
    <n v="220.83"/>
    <n v="15200.933002023487"/>
    <n v="4953.2169000000004"/>
  </r>
  <r>
    <s v="Rio Doce"/>
    <s v="Ipaba"/>
    <x v="11"/>
    <x v="11"/>
    <x v="85"/>
    <s v="Lagoa do Jacinto"/>
    <s v="PPRO"/>
    <x v="129"/>
    <s v="RDIPPD00475P14-007"/>
    <s v="007"/>
    <n v="57.41"/>
    <n v="57.41"/>
    <m/>
    <m/>
    <m/>
    <s v="X"/>
    <s v="Em Crescimento"/>
    <n v="41974"/>
    <s v="3,00 x 2,50"/>
    <s v="CNB013"/>
    <s v="Clone"/>
    <x v="0"/>
    <s v=""/>
    <s v="LAd1"/>
    <s v="UM 02"/>
    <n v="1"/>
    <n v="9"/>
    <n v="8.67"/>
    <n v="8.9"/>
    <n v="104"/>
    <n v="9"/>
    <s v=""/>
    <n v="23.264112520682801"/>
    <n v="14.676606943108199"/>
    <n v="22.791596320945001"/>
    <n v="257.37224558287699"/>
    <n v="1347.6611952370999"/>
    <d v="2023-08-28T00:00:00"/>
    <s v="IFC"/>
    <n v="2023"/>
    <n v="2014"/>
    <n v="247.93856583878599"/>
    <n v="0.96334616530727202"/>
    <n v="264.18"/>
    <n v="77369.229218561901"/>
    <n v="15166.5738"/>
  </r>
  <r>
    <s v="Guanhães"/>
    <s v="Virginópolis"/>
    <x v="2"/>
    <x v="2"/>
    <x v="86"/>
    <s v="Três Barras"/>
    <s v="PPRO"/>
    <x v="130"/>
    <s v="GNVIVI00587R14-001"/>
    <s v="001"/>
    <n v="55.59"/>
    <n v="55.59"/>
    <m/>
    <m/>
    <m/>
    <s v="X"/>
    <s v="Em Crescimento"/>
    <n v="41947"/>
    <s v="3,33 x 3,00"/>
    <s v="CNB010"/>
    <s v="Clone"/>
    <x v="1"/>
    <s v=""/>
    <s v="LVAw1"/>
    <s v="UM 11"/>
    <n v="2"/>
    <n v="9"/>
    <n v="8.83"/>
    <n v="9"/>
    <n v="106"/>
    <n v="9"/>
    <s v=""/>
    <n v="29.8459468088137"/>
    <n v="20.795076341216902"/>
    <n v="33.023592756138697"/>
    <n v="451.35557586598298"/>
    <n v="971.24158552304198"/>
    <d v="2023-09-12T00:00:00"/>
    <s v="IFC"/>
    <n v="2023"/>
    <n v="2014"/>
    <n v="300.101717119787"/>
    <n v="0.66488979679492"/>
    <n v="461.02"/>
    <n v="53991.31973922591"/>
    <n v="25628.1018"/>
  </r>
  <r>
    <s v="Guanhães"/>
    <s v="Virginópolis"/>
    <x v="2"/>
    <x v="2"/>
    <x v="86"/>
    <s v="Três Barras"/>
    <s v="PPRO"/>
    <x v="130"/>
    <s v="GNVIVI00587R14-002"/>
    <s v="002"/>
    <n v="41.54"/>
    <n v="41.54"/>
    <m/>
    <m/>
    <m/>
    <s v="X"/>
    <s v="Em Crescimento"/>
    <n v="41974"/>
    <s v="3,33 x 3,00"/>
    <s v="CNB004"/>
    <s v="Clone"/>
    <x v="1"/>
    <s v=""/>
    <s v="LVAw1"/>
    <s v="UM 11"/>
    <n v="2"/>
    <n v="9"/>
    <n v="8.75"/>
    <n v="8.9"/>
    <n v="105"/>
    <n v="9"/>
    <s v=""/>
    <n v="26.283851061592099"/>
    <n v="19.1983722336096"/>
    <n v="28.5353829189403"/>
    <n v="359.07337902800202"/>
    <n v="992.87746707861902"/>
    <d v="2023-09-12T00:00:00"/>
    <s v="IFC"/>
    <n v="2023"/>
    <n v="2014"/>
    <n v="299.25890137403599"/>
    <n v="0.833419904823125"/>
    <n v="367.05"/>
    <n v="41244.129982445833"/>
    <n v="15247.257"/>
  </r>
  <r>
    <s v="Guanhães"/>
    <s v="Virginópolis"/>
    <x v="2"/>
    <x v="2"/>
    <x v="86"/>
    <s v="Três Barras"/>
    <s v="PPRO"/>
    <x v="130"/>
    <s v="GNVIVI00587R14-007"/>
    <s v="007"/>
    <n v="86.02"/>
    <n v="86.02"/>
    <m/>
    <m/>
    <m/>
    <s v="X"/>
    <s v="Em Crescimento"/>
    <n v="41961"/>
    <s v="3,33 x 3,00"/>
    <s v="CNB004"/>
    <s v="Clone"/>
    <x v="1"/>
    <s v=""/>
    <s v="CXbd3"/>
    <s v="UM 09"/>
    <n v="2"/>
    <n v="9"/>
    <n v="8.83"/>
    <n v="9"/>
    <n v="106"/>
    <n v="9"/>
    <s v=""/>
    <n v="26.862767390227699"/>
    <n v="19.432058831889901"/>
    <n v="29.998181360283802"/>
    <n v="396.93118582192301"/>
    <n v="1023.21263980601"/>
    <d v="2023-09-12T00:00:00"/>
    <s v="IFC"/>
    <n v="2023"/>
    <n v="2014"/>
    <n v="300.101717119787"/>
    <n v="0.75605477180727998"/>
    <n v="405.43"/>
    <n v="88016.751276112976"/>
    <n v="34875.088599999995"/>
  </r>
  <r>
    <s v="Guanhães"/>
    <s v="Virginópolis"/>
    <x v="2"/>
    <x v="2"/>
    <x v="86"/>
    <s v="Três Barras"/>
    <s v="PPRO"/>
    <x v="130"/>
    <s v="GNVIVI00587R14-008"/>
    <s v="008"/>
    <n v="43.29"/>
    <n v="43.29"/>
    <m/>
    <m/>
    <m/>
    <s v="X"/>
    <s v="Em Crescimento"/>
    <n v="41946"/>
    <s v="3,33 x 3,00"/>
    <s v="CNB011"/>
    <s v="Clone"/>
    <x v="1"/>
    <s v=""/>
    <s v="CXbd3"/>
    <s v="UM 09"/>
    <n v="2"/>
    <n v="9"/>
    <n v="8.83"/>
    <n v="9"/>
    <n v="106"/>
    <n v="9"/>
    <s v=""/>
    <n v="27.4925947978818"/>
    <n v="21.134345210767901"/>
    <n v="25.625155575990199"/>
    <n v="319.08073679158701"/>
    <n v="758.84247156837"/>
    <d v="2023-09-12T00:00:00"/>
    <s v="IFC"/>
    <n v="2023"/>
    <n v="2014"/>
    <n v="300.101717119787"/>
    <n v="0.94051969459943896"/>
    <n v="325.91000000000003"/>
    <n v="32850.290594194739"/>
    <n v="14108.643900000001"/>
  </r>
  <r>
    <s v="Guanhães"/>
    <s v="Virginópolis"/>
    <x v="2"/>
    <x v="2"/>
    <x v="86"/>
    <s v="Três Barras"/>
    <s v="PPRO"/>
    <x v="130"/>
    <s v="GNVIVI00587R14-009"/>
    <s v="009"/>
    <n v="26.16"/>
    <n v="26.16"/>
    <m/>
    <m/>
    <m/>
    <s v="X"/>
    <s v="Em Crescimento"/>
    <n v="41951"/>
    <s v="3,33 x 3,00"/>
    <s v="CNB004"/>
    <s v="Clone"/>
    <x v="1"/>
    <s v=""/>
    <s v="CXbd5"/>
    <s v="UM 10"/>
    <n v="2"/>
    <n v="9"/>
    <n v="8.83"/>
    <n v="9"/>
    <n v="106"/>
    <n v="9"/>
    <s v=""/>
    <n v="22.1955141876001"/>
    <n v="18.569987701279899"/>
    <n v="25.208135422568098"/>
    <n v="258.966694188237"/>
    <n v="934.32708853379495"/>
    <d v="2023-09-12T00:00:00"/>
    <s v="IFC"/>
    <n v="2023"/>
    <n v="2014"/>
    <n v="300.101717119787"/>
    <n v="1.1588429085851899"/>
    <n v="264.51"/>
    <n v="24441.996636044078"/>
    <n v="6919.5815999999995"/>
  </r>
  <r>
    <s v="Guanhães"/>
    <s v="Virginópolis"/>
    <x v="2"/>
    <x v="2"/>
    <x v="86"/>
    <s v="Três Barras"/>
    <s v="PPRO"/>
    <x v="130"/>
    <s v="GNVIVI00587R14-010"/>
    <s v="010"/>
    <n v="5.74"/>
    <n v="5.74"/>
    <m/>
    <m/>
    <m/>
    <s v="X"/>
    <s v="Em Crescimento"/>
    <n v="41913"/>
    <s v="3,33 x 3,00"/>
    <s v="CNB015"/>
    <s v="Clone"/>
    <x v="1"/>
    <s v=""/>
    <s v="LAd1"/>
    <s v="UM 10"/>
    <n v="2"/>
    <n v="9"/>
    <n v="8.42"/>
    <n v="9.1"/>
    <n v="101"/>
    <n v="8"/>
    <s v=""/>
    <n v="23.370766377983301"/>
    <n v="16.0335659131709"/>
    <n v="21.6518649393755"/>
    <n v="248.287387791447"/>
    <n v="1070.94643815463"/>
    <d v="2023-03-27T00:00:00"/>
    <s v="IPC"/>
    <n v="2023"/>
    <n v="2014"/>
    <n v="295.59065217840998"/>
    <n v="1.19051819267878"/>
    <n v="257.98"/>
    <n v="6147.2325550075766"/>
    <n v="1480.8052000000002"/>
  </r>
  <r>
    <s v="Guanhães"/>
    <s v="Virginópolis"/>
    <x v="2"/>
    <x v="2"/>
    <x v="86"/>
    <s v="Três Barras"/>
    <s v="PPRO"/>
    <x v="130"/>
    <s v="GNVIVI00587R14-011"/>
    <s v="011"/>
    <n v="8.16"/>
    <n v="8.16"/>
    <m/>
    <m/>
    <m/>
    <s v="X"/>
    <s v="Em Crescimento"/>
    <n v="41943"/>
    <s v="3,33 x 3,00"/>
    <s v="CNB001"/>
    <s v="Clone"/>
    <x v="1"/>
    <s v=""/>
    <s v="CXbd5"/>
    <s v="UM 10"/>
    <n v="2"/>
    <n v="9"/>
    <n v="8.42"/>
    <n v="9.1"/>
    <n v="101"/>
    <n v="8"/>
    <s v=""/>
    <n v="25.433357164578702"/>
    <n v="17.398470900797101"/>
    <n v="27.798800485513699"/>
    <n v="328.81519148698101"/>
    <n v="1169.2413003695301"/>
    <d v="2023-03-27T00:00:00"/>
    <s v="IPC"/>
    <n v="2023"/>
    <n v="2014"/>
    <n v="295.59065217840998"/>
    <n v="0.89895679953738905"/>
    <n v="341.65"/>
    <n v="9541.0090110153651"/>
    <n v="2787.864"/>
  </r>
  <r>
    <s v="Guanhães"/>
    <s v="Virginópolis"/>
    <x v="2"/>
    <x v="2"/>
    <x v="86"/>
    <s v="Três Barras"/>
    <s v="PPRO"/>
    <x v="130"/>
    <s v="GNVIVI00587R14-003"/>
    <s v="003"/>
    <n v="70.33"/>
    <n v="70.33"/>
    <m/>
    <m/>
    <m/>
    <s v="X"/>
    <s v="Em Crescimento"/>
    <n v="41946"/>
    <s v="3,33 x 3,00"/>
    <s v="CNB001"/>
    <s v="Clone"/>
    <x v="1"/>
    <s v=""/>
    <s v="LVAw1"/>
    <s v="UM 11"/>
    <n v="2"/>
    <n v="9"/>
    <n v="8.83"/>
    <n v="9"/>
    <n v="106"/>
    <n v="9"/>
    <s v=""/>
    <n v="26.309602273024499"/>
    <n v="17.1196800859375"/>
    <n v="22.307318817258501"/>
    <n v="282.87902256671299"/>
    <n v="971.59259960064003"/>
    <d v="2023-09-12T00:00:00"/>
    <s v="IFC"/>
    <n v="2023"/>
    <n v="2014"/>
    <n v="300.101717119787"/>
    <n v="1.0608836045769801"/>
    <n v="288.94"/>
    <n v="68332.107529913017"/>
    <n v="20321.1502"/>
  </r>
  <r>
    <s v="Guanhães"/>
    <s v="Virginópolis"/>
    <x v="2"/>
    <x v="2"/>
    <x v="86"/>
    <s v="Três Barras"/>
    <s v="PPRO"/>
    <x v="130"/>
    <s v="GNVIVI00587R14-004"/>
    <s v="004"/>
    <n v="71.31"/>
    <n v="71.31"/>
    <m/>
    <m/>
    <m/>
    <s v="X"/>
    <s v="Em Crescimento"/>
    <n v="41971"/>
    <s v="3,33 x 3,00"/>
    <s v="CNB004"/>
    <s v="Clone"/>
    <x v="1"/>
    <s v=""/>
    <s v="LVAw1"/>
    <s v="UM 11"/>
    <n v="2"/>
    <n v="9"/>
    <n v="8.83"/>
    <n v="9"/>
    <n v="106"/>
    <n v="9"/>
    <s v=""/>
    <n v="25.710880956091"/>
    <n v="18.6264604679501"/>
    <n v="26.311985106249701"/>
    <n v="332.38246245775099"/>
    <n v="951.38225358475097"/>
    <d v="2023-09-12T00:00:00"/>
    <s v="IFC"/>
    <n v="2023"/>
    <n v="2014"/>
    <n v="300.101717119787"/>
    <n v="0.90288072030254296"/>
    <n v="339.5"/>
    <n v="67843.068503128598"/>
    <n v="24209.744999999999"/>
  </r>
  <r>
    <s v="Guanhães"/>
    <s v="Virginópolis"/>
    <x v="2"/>
    <x v="2"/>
    <x v="86"/>
    <s v="Três Barras"/>
    <s v="PPRO"/>
    <x v="130"/>
    <s v="GNVIVI00587R14-005"/>
    <s v="005"/>
    <n v="67.02"/>
    <n v="67.02"/>
    <m/>
    <m/>
    <m/>
    <s v="X"/>
    <s v="Em Crescimento"/>
    <n v="41946"/>
    <s v="3,33 x 3,00"/>
    <s v="CNB011"/>
    <s v="Clone"/>
    <x v="1"/>
    <s v=""/>
    <s v="LVAw1"/>
    <s v="UM 11"/>
    <n v="2"/>
    <n v="9"/>
    <n v="8.83"/>
    <n v="9"/>
    <n v="106"/>
    <n v="9"/>
    <s v=""/>
    <n v="27.690635393753901"/>
    <n v="19.695678569484901"/>
    <n v="28.4171109440415"/>
    <n v="376.12574848651502"/>
    <n v="934.85552831683901"/>
    <d v="2023-09-12T00:00:00"/>
    <s v="IFC"/>
    <n v="2023"/>
    <n v="2014"/>
    <n v="300.101717119787"/>
    <n v="0.79787602504577504"/>
    <n v="384.18"/>
    <n v="62654.017507794546"/>
    <n v="25747.743599999998"/>
  </r>
  <r>
    <s v="Guanhães"/>
    <s v="Virginópolis"/>
    <x v="2"/>
    <x v="2"/>
    <x v="86"/>
    <s v="Três Barras"/>
    <s v="PPRO"/>
    <x v="130"/>
    <s v="GNVIVI00587R14-006"/>
    <s v="006"/>
    <n v="35.619999999999997"/>
    <n v="35.619999999999997"/>
    <m/>
    <m/>
    <m/>
    <s v="X"/>
    <s v="Em Crescimento"/>
    <n v="41963"/>
    <s v="3,33 x 3,00"/>
    <s v="CNB001"/>
    <s v="Clone"/>
    <x v="1"/>
    <s v=""/>
    <s v="LVAw1"/>
    <s v="UM 11"/>
    <n v="2"/>
    <n v="9"/>
    <n v="8.83"/>
    <n v="9"/>
    <n v="106"/>
    <n v="9"/>
    <s v=""/>
    <n v="28.354257086122601"/>
    <n v="20.298180315107199"/>
    <n v="21.664463993159799"/>
    <n v="285.501522615032"/>
    <n v="743.06690722342501"/>
    <d v="2023-09-12T00:00:00"/>
    <s v="IFC"/>
    <n v="2023"/>
    <n v="2014"/>
    <n v="300.101717119787"/>
    <n v="1.05113876231211"/>
    <n v="291.61"/>
    <n v="26468.043235298395"/>
    <n v="10387.1482"/>
  </r>
  <r>
    <s v="Rio Doce"/>
    <s v="Pompéu"/>
    <x v="12"/>
    <x v="12"/>
    <x v="82"/>
    <s v="Nadir"/>
    <s v="PPRO"/>
    <x v="131"/>
    <s v="RDPOPO00440R14-022"/>
    <s v="022"/>
    <n v="6.32"/>
    <n v="6.32"/>
    <m/>
    <m/>
    <m/>
    <s v="X"/>
    <s v="Em Crescimento"/>
    <n v="41927"/>
    <s v="3,33 x 3,00"/>
    <s v="000VCL"/>
    <s v="Clone"/>
    <x v="1"/>
    <s v=""/>
    <s v="CXbd5"/>
    <s v="UM 07"/>
    <n v="2"/>
    <n v="9"/>
    <n v="8.5"/>
    <n v="9.1"/>
    <n v="102"/>
    <n v="8"/>
    <s v=""/>
    <n v="27.571646965246099"/>
    <n v="18.847520993994099"/>
    <n v="25.3015246707463"/>
    <n v="342.79476152119503"/>
    <n v="906.87689997772497"/>
    <d v="2023-04-18T00:00:00"/>
    <s v="IFC"/>
    <n v="2023"/>
    <n v="2014"/>
    <n v="333.241343641801"/>
    <n v="0.97213079384002399"/>
    <n v="359.28"/>
    <n v="5731.4620078592225"/>
    <n v="2270.6495999999997"/>
  </r>
  <r>
    <s v="Rio Doce"/>
    <s v="Pompéu"/>
    <x v="12"/>
    <x v="12"/>
    <x v="82"/>
    <s v="Nadir"/>
    <s v="PPRO"/>
    <x v="131"/>
    <s v="RDPOPO00440R14-023"/>
    <s v="023"/>
    <n v="28.27"/>
    <n v="28.27"/>
    <m/>
    <m/>
    <m/>
    <s v="X"/>
    <s v="Em Crescimento"/>
    <n v="41927"/>
    <s v="3,33 x 3,00"/>
    <s v="000VCL"/>
    <s v="Clone"/>
    <x v="1"/>
    <s v=""/>
    <s v="CXbd5"/>
    <s v="UM 07"/>
    <n v="2"/>
    <n v="9"/>
    <n v="8.5"/>
    <n v="9.1"/>
    <n v="102"/>
    <n v="8"/>
    <s v=""/>
    <n v="28.492450509943801"/>
    <n v="19.613774050082402"/>
    <n v="27.2190371716306"/>
    <n v="367.87513757472402"/>
    <n v="904.41450529067401"/>
    <d v="2023-04-18T00:00:00"/>
    <s v="IFC"/>
    <n v="2023"/>
    <n v="2014"/>
    <n v="333.241343641801"/>
    <n v="0.90585448595071705"/>
    <n v="385.57"/>
    <n v="25567.798064567352"/>
    <n v="10900.063899999999"/>
  </r>
  <r>
    <s v="Rio Doce"/>
    <s v="Pompéu"/>
    <x v="12"/>
    <x v="12"/>
    <x v="82"/>
    <s v="Nadir"/>
    <s v="PPRO"/>
    <x v="131"/>
    <s v="RDPOPO00440R14-028"/>
    <s v="028"/>
    <n v="11.68"/>
    <n v="11.68"/>
    <m/>
    <m/>
    <m/>
    <s v="X"/>
    <s v="Em Crescimento"/>
    <n v="41927"/>
    <s v="3,33 x 3,00"/>
    <s v="000VCL"/>
    <s v="Clone"/>
    <x v="1"/>
    <s v=""/>
    <s v="CXbd5"/>
    <s v="UM 07"/>
    <n v="2"/>
    <n v="9"/>
    <n v="8.5"/>
    <n v="9.1"/>
    <n v="102"/>
    <n v="8"/>
    <s v=""/>
    <n v="30.795302765817201"/>
    <n v="20.808944565091299"/>
    <n v="26.1075986742932"/>
    <n v="379.94470813056301"/>
    <n v="767.67419136165904"/>
    <d v="2023-04-18T00:00:00"/>
    <s v="IFC"/>
    <n v="2023"/>
    <n v="2014"/>
    <n v="333.241343641801"/>
    <n v="0.87707852356055704"/>
    <n v="398.22"/>
    <n v="8966.434555104177"/>
    <n v="4651.2096000000001"/>
  </r>
  <r>
    <s v="Nova Era"/>
    <s v="Cocais"/>
    <x v="4"/>
    <x v="4"/>
    <x v="87"/>
    <s v="Pedra Branca"/>
    <s v="PPRO"/>
    <x v="132"/>
    <s v="NECOCE00347P06-783"/>
    <s v="783"/>
    <n v="0.1"/>
    <n v="0.1"/>
    <m/>
    <m/>
    <m/>
    <s v="X"/>
    <s v="Em Crescimento"/>
    <n v="38854"/>
    <s v="3,33 x 3,00"/>
    <s v="CNB010"/>
    <s v="Clone"/>
    <x v="0"/>
    <s v=""/>
    <s v="CXbd1+CXbd7"/>
    <s v="UM 08"/>
    <n v="1"/>
    <n v="18"/>
    <n v="15.08"/>
    <n v="17.5"/>
    <n v="181"/>
    <n v="15"/>
    <s v=""/>
    <n v="28.916129032258102"/>
    <n v="22.8322580645161"/>
    <n v="46.872015791612199"/>
    <n v="620.46121977675102"/>
    <n v="1071.2977842936"/>
    <d v="2021-06-14T00:00:00"/>
    <s v="IPC"/>
    <n v="2021"/>
    <n v="2006"/>
    <n v="427.416109536249"/>
    <n v="0.68886837067760398"/>
    <n v="632.69000000000005"/>
    <n v="107.12977842936"/>
    <n v="63.269000000000005"/>
  </r>
  <r>
    <s v="Guanhães"/>
    <s v="Virginópolis"/>
    <x v="2"/>
    <x v="2"/>
    <x v="60"/>
    <s v="Ribeirão do Mono"/>
    <s v="PPRO"/>
    <x v="79"/>
    <s v="GNVIVI00599P14-005"/>
    <s v="005"/>
    <n v="32.74"/>
    <n v="32.74"/>
    <m/>
    <m/>
    <m/>
    <s v="X"/>
    <s v="Em Crescimento"/>
    <n v="41948"/>
    <s v="3,00 x 3,00"/>
    <s v="CNB007"/>
    <s v="Clone"/>
    <x v="0"/>
    <s v=""/>
    <s v="CXbd1"/>
    <s v="UM 12"/>
    <n v="1"/>
    <n v="9"/>
    <n v="8.33"/>
    <n v="9"/>
    <n v="100"/>
    <n v="8"/>
    <s v=""/>
    <n v="31.4721453352706"/>
    <n v="17.7367068316181"/>
    <n v="27.2077314322067"/>
    <n v="394.90030590781799"/>
    <n v="1101.1753352522701"/>
    <d v="2023-03-16T00:00:00"/>
    <s v="IFC"/>
    <n v="2023"/>
    <n v="2014"/>
    <n v="339.23312072047202"/>
    <n v="0.85903483903519495"/>
    <n v="411.8"/>
    <n v="36052.480476159326"/>
    <n v="13482.332"/>
  </r>
  <r>
    <s v="Guanhães"/>
    <s v="Virginópolis"/>
    <x v="2"/>
    <x v="2"/>
    <x v="88"/>
    <s v="Sapucaia"/>
    <s v="PPRO"/>
    <x v="133"/>
    <s v="GNVIVI00565P14-108"/>
    <s v="108"/>
    <n v="40.58"/>
    <n v="40.58"/>
    <m/>
    <m/>
    <m/>
    <s v="X"/>
    <s v="Em Crescimento"/>
    <n v="41947"/>
    <s v="3,00 x 3,00"/>
    <s v="CNB007"/>
    <s v="Clone"/>
    <x v="0"/>
    <s v=""/>
    <s v="LVd1"/>
    <s v="UM 10"/>
    <n v="1"/>
    <n v="9"/>
    <n v="8.67"/>
    <n v="9"/>
    <n v="104"/>
    <n v="9"/>
    <s v=""/>
    <n v="32.070774762443399"/>
    <n v="19.154051967117301"/>
    <n v="24.832969353712901"/>
    <n v="378.48945605598198"/>
    <n v="906.31283087893098"/>
    <d v="2023-07-18T00:00:00"/>
    <s v="IFC"/>
    <n v="2023"/>
    <n v="2014"/>
    <n v="343.85942527630903"/>
    <n v="0.90850463539847903"/>
    <n v="389.37"/>
    <n v="36778.174677067014"/>
    <n v="15800.634599999999"/>
  </r>
  <r>
    <s v="Rio Doce"/>
    <s v="Pompéu"/>
    <x v="12"/>
    <x v="12"/>
    <x v="31"/>
    <s v="Rubro Negro"/>
    <s v="PPRO"/>
    <x v="134"/>
    <s v="RDPOPO00449P14-002"/>
    <s v="002"/>
    <n v="22.3"/>
    <n v="22.3"/>
    <m/>
    <m/>
    <m/>
    <s v="X"/>
    <s v="Em Crescimento"/>
    <n v="41927"/>
    <s v="3,00 x 3,00"/>
    <s v="CNB001"/>
    <s v="Clone"/>
    <x v="0"/>
    <s v=""/>
    <s v="CXbd5"/>
    <s v="UM 07"/>
    <n v="1"/>
    <n v="9"/>
    <n v="8.58"/>
    <n v="9.1"/>
    <n v="103"/>
    <n v="9"/>
    <s v=""/>
    <n v="24.2470317168078"/>
    <n v="15.0475753465309"/>
    <n v="14.3380972437278"/>
    <n v="157.86830012931799"/>
    <n v="806.247882230492"/>
    <d v="2023-05-02T00:00:00"/>
    <s v="IFC"/>
    <n v="2023"/>
    <n v="2014"/>
    <n v="334.61984145996701"/>
    <n v="2.11961388819581"/>
    <n v="164.78"/>
    <n v="17979.327773739973"/>
    <n v="3674.5940000000001"/>
  </r>
  <r>
    <s v="Rio Doce"/>
    <s v="Pompéu"/>
    <x v="12"/>
    <x v="12"/>
    <x v="31"/>
    <s v="Rubro Negro"/>
    <s v="PPRO"/>
    <x v="134"/>
    <s v="RDPOPO00449P14-016"/>
    <s v="016"/>
    <n v="24.99"/>
    <n v="24.99"/>
    <m/>
    <m/>
    <m/>
    <s v="X"/>
    <s v="Em Crescimento"/>
    <n v="41988"/>
    <s v="3,00 x 3,00"/>
    <s v="CNB020"/>
    <s v="Clone"/>
    <x v="0"/>
    <s v=""/>
    <s v="CXbd1"/>
    <s v="UM 08"/>
    <n v="1"/>
    <n v="9"/>
    <n v="8.42"/>
    <n v="8.9"/>
    <n v="101"/>
    <n v="8"/>
    <s v=""/>
    <n v="26.2578752116221"/>
    <n v="19.725797747472601"/>
    <n v="32.745329068844903"/>
    <n v="412.77911593679602"/>
    <n v="1071.4954370151299"/>
    <d v="2023-05-02T00:00:00"/>
    <s v="IFC"/>
    <n v="2023"/>
    <n v="2014"/>
    <n v="331.82215538346298"/>
    <n v="0.803873409705812"/>
    <n v="432.12"/>
    <n v="26776.670971008094"/>
    <n v="10798.6788"/>
  </r>
  <r>
    <s v="Rio Doce"/>
    <s v="Pompéu"/>
    <x v="12"/>
    <x v="12"/>
    <x v="31"/>
    <s v="Rubro Negro"/>
    <s v="PPRO"/>
    <x v="134"/>
    <s v="RDPOPO00449P14-019"/>
    <s v="019"/>
    <n v="18.48"/>
    <n v="18.48"/>
    <m/>
    <m/>
    <m/>
    <s v="X"/>
    <s v="Em Crescimento"/>
    <n v="41988"/>
    <s v="3,00 x 3,00"/>
    <s v="CNB020"/>
    <s v="Clone"/>
    <x v="0"/>
    <s v=""/>
    <s v="CXbd5"/>
    <s v="UM 07"/>
    <n v="1"/>
    <n v="9"/>
    <n v="8.42"/>
    <n v="8.9"/>
    <n v="101"/>
    <n v="8"/>
    <s v=""/>
    <n v="30.549607699659099"/>
    <n v="22.2594923571945"/>
    <n v="27.640146397306602"/>
    <n v="405.68562951430499"/>
    <n v="710.26423424976997"/>
    <d v="2023-05-02T00:00:00"/>
    <s v="IFC"/>
    <n v="2023"/>
    <n v="2014"/>
    <n v="331.82215538346298"/>
    <n v="0.81792928130268505"/>
    <n v="424.69"/>
    <n v="13125.683048935749"/>
    <n v="7848.2712000000001"/>
  </r>
  <r>
    <s v="Rio Doce"/>
    <s v="Pompéu"/>
    <x v="12"/>
    <x v="12"/>
    <x v="31"/>
    <s v="Rubro Negro"/>
    <s v="PPRO"/>
    <x v="134"/>
    <s v="RDPOPO00449P14-001"/>
    <s v="001"/>
    <n v="21.65"/>
    <n v="21.65"/>
    <m/>
    <m/>
    <m/>
    <s v="X"/>
    <s v="Em Crescimento"/>
    <n v="41927"/>
    <s v="3,00 x 3,00"/>
    <s v="CNB030"/>
    <s v="Clone"/>
    <x v="0"/>
    <s v=""/>
    <s v="CXbd6+CXbd12"/>
    <s v="UM 08"/>
    <n v="1"/>
    <n v="9"/>
    <n v="8.58"/>
    <n v="9.1"/>
    <n v="103"/>
    <n v="9"/>
    <s v=""/>
    <n v="26.004710813249599"/>
    <n v="15.641611170208799"/>
    <n v="20.352874493451701"/>
    <n v="241.13422367045899"/>
    <n v="1059.1876338882801"/>
    <d v="2023-05-02T00:00:00"/>
    <s v="IFC"/>
    <n v="2023"/>
    <n v="2014"/>
    <n v="334.61984145996701"/>
    <n v="1.3876912051989301"/>
    <n v="251.69"/>
    <n v="22931.412273681261"/>
    <n v="5449.0884999999998"/>
  </r>
  <r>
    <s v="Guanhães"/>
    <s v="Virginópolis"/>
    <x v="2"/>
    <x v="2"/>
    <x v="81"/>
    <s v="Virginópolis"/>
    <s v="PPRO"/>
    <x v="120"/>
    <s v="GNVIVI00573P14-003"/>
    <s v="003"/>
    <n v="1.82"/>
    <n v="1.82"/>
    <m/>
    <m/>
    <m/>
    <s v="X"/>
    <s v="Em Crescimento"/>
    <n v="41838"/>
    <s v="3,00 x 3,00"/>
    <s v="TCL998"/>
    <s v="Clone"/>
    <x v="0"/>
    <s v=""/>
    <s v="LVd1"/>
    <s v="UM 10"/>
    <n v="1"/>
    <n v="9"/>
    <n v="7"/>
    <n v="9.3000000000000007"/>
    <n v="84"/>
    <n v="7"/>
    <s v=""/>
    <n v="29.91"/>
    <n v="16.97"/>
    <n v="23.916795496405101"/>
    <n v="350.36123631592397"/>
    <n v="979.88779869433097"/>
    <d v="2021-07-22T00:00:00"/>
    <s v="IPC"/>
    <n v="2021"/>
    <n v="2014"/>
    <n v="313.24827295281801"/>
    <n v="0.894072290207238"/>
    <n v="398.74"/>
    <n v="1783.3957936236825"/>
    <n v="725.70680000000004"/>
  </r>
  <r>
    <s v="Rio Doce"/>
    <s v="Pompéu"/>
    <x v="12"/>
    <x v="12"/>
    <x v="31"/>
    <s v="Rubro Negro"/>
    <s v="PPRO"/>
    <x v="35"/>
    <s v="RDPOPO00449R98-705"/>
    <s v="705"/>
    <n v="5.52"/>
    <n v="5.52"/>
    <m/>
    <m/>
    <m/>
    <s v="X"/>
    <s v="Em Crescimento"/>
    <n v="35961"/>
    <s v="3,00 x 2,00"/>
    <s v="SEM0001"/>
    <s v="Semente"/>
    <x v="1"/>
    <s v=""/>
    <s v="CXbd6+CXbd12"/>
    <s v="UM 08"/>
    <n v="2"/>
    <n v="25"/>
    <n v="22.08"/>
    <n v="25.4"/>
    <n v="265"/>
    <n v="22"/>
    <s v=""/>
    <n v="25.341666666666701"/>
    <n v="19.116666666666699"/>
    <n v="15.444839525837001"/>
    <n v="184.52961590197299"/>
    <n v="474.11009403815501"/>
    <d v="2020-07-14T00:00:00"/>
    <s v="IFC"/>
    <n v="2020"/>
    <n v="1998"/>
    <n v="514.40916060484506"/>
    <n v="2.78767805422688"/>
    <n v="185.06"/>
    <n v="2617.0877190906153"/>
    <n v="1021.5311999999999"/>
  </r>
  <r>
    <s v="Rio Doce"/>
    <s v="Pompéu"/>
    <x v="12"/>
    <x v="12"/>
    <x v="31"/>
    <s v="Rubro Negro"/>
    <s v="PPRO"/>
    <x v="35"/>
    <s v="RDPOPO00449R98-715"/>
    <s v="715"/>
    <n v="18.41"/>
    <n v="18.41"/>
    <m/>
    <m/>
    <m/>
    <s v="X"/>
    <s v="Em Crescimento"/>
    <n v="36130"/>
    <s v="3,00 x 2,00"/>
    <s v="SEM0001"/>
    <s v="Semente"/>
    <x v="1"/>
    <s v=""/>
    <s v="CXbd5"/>
    <s v="UM 07"/>
    <n v="2"/>
    <n v="25"/>
    <n v="24.42"/>
    <n v="24.9"/>
    <n v="293"/>
    <n v="24"/>
    <s v=""/>
    <n v="39.865957438181098"/>
    <n v="33.975088913300397"/>
    <n v="29.337832910013699"/>
    <n v="524.32897021987901"/>
    <n v="323.60628324926398"/>
    <d v="2023-05-02T00:00:00"/>
    <s v="IFC"/>
    <n v="2023"/>
    <n v="1998"/>
    <n v="515.51870004747002"/>
    <n v="0.98319705628946297"/>
    <n v="524.61"/>
    <n v="5957.5916746189496"/>
    <n v="9658.0701000000008"/>
  </r>
  <r>
    <s v="Rio Doce"/>
    <s v="Pompéu"/>
    <x v="12"/>
    <x v="12"/>
    <x v="31"/>
    <s v="Rubro Negro"/>
    <s v="PPRO"/>
    <x v="35"/>
    <s v="RDPOPO00449R98-707"/>
    <s v="707"/>
    <n v="8.4"/>
    <n v="8.4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29.009090909090901"/>
    <n v="21.5"/>
    <n v="17.869240213013502"/>
    <n v="231.69577747261499"/>
    <n v="455.36515626135099"/>
    <d v="2020-07-14T00:00:00"/>
    <s v="IFC"/>
    <n v="2020"/>
    <n v="1998"/>
    <n v="514.40916060484506"/>
    <n v="2.2201922115980102"/>
    <n v="232.36"/>
    <n v="3825.0673125953485"/>
    <n v="1951.8240000000003"/>
  </r>
  <r>
    <s v="Rio Doce"/>
    <s v="Pompéu"/>
    <x v="12"/>
    <x v="12"/>
    <x v="31"/>
    <s v="Rubro Negro"/>
    <s v="PPRO"/>
    <x v="35"/>
    <s v="RDPOPO00449R98-720"/>
    <s v="720"/>
    <n v="10.15"/>
    <n v="10.15"/>
    <m/>
    <m/>
    <m/>
    <s v="X"/>
    <s v="Em Crescimento"/>
    <n v="35961"/>
    <s v="3,00 x 2,00"/>
    <s v="SEM0001"/>
    <s v="Semente"/>
    <x v="1"/>
    <s v=""/>
    <s v="CXbd6+CXbd16"/>
    <s v="UM 08"/>
    <n v="2"/>
    <n v="25"/>
    <n v="24.92"/>
    <n v="25.4"/>
    <n v="299"/>
    <n v="25"/>
    <s v=""/>
    <n v="24.4240347313965"/>
    <n v="25.651145198606599"/>
    <n v="29.624181783835699"/>
    <n v="378.33694736131099"/>
    <n v="573.24854960042705"/>
    <d v="2023-05-03T00:00:00"/>
    <s v="IFC"/>
    <n v="2023"/>
    <n v="1998"/>
    <n v="515.65735401038205"/>
    <n v="1.3629579601114901"/>
    <n v="378.5"/>
    <n v="5818.4727784443348"/>
    <n v="3841.7750000000001"/>
  </r>
  <r>
    <s v="Rio Doce"/>
    <s v="Pompéu"/>
    <x v="12"/>
    <x v="12"/>
    <x v="31"/>
    <s v="Rubro Negro"/>
    <s v="PPRO"/>
    <x v="35"/>
    <s v="RDPOPO00449R98-706"/>
    <s v="706"/>
    <n v="7.72"/>
    <n v="7.72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34.540909090909103"/>
    <n v="24.890909090909101"/>
    <n v="50.636729414864"/>
    <n v="852.72132150539096"/>
    <n v="862.08413626219306"/>
    <d v="2020-07-14T00:00:00"/>
    <s v="IFC"/>
    <n v="2020"/>
    <n v="1998"/>
    <n v="514.40916060484506"/>
    <n v="0.60325589102980204"/>
    <n v="855.17"/>
    <n v="6655.2895319441304"/>
    <n v="6601.9123999999993"/>
  </r>
  <r>
    <s v="Rio Doce"/>
    <s v="Pompéu"/>
    <x v="12"/>
    <x v="12"/>
    <x v="31"/>
    <s v="Rubro Negro"/>
    <s v="PPRO"/>
    <x v="35"/>
    <s v="RDPOPO00449R98-716"/>
    <s v="716"/>
    <n v="6.53"/>
    <n v="6.53"/>
    <m/>
    <m/>
    <m/>
    <s v="X"/>
    <s v="Em Crescimento"/>
    <n v="36130"/>
    <s v="3,00 x 2,00"/>
    <s v="SEM0001"/>
    <s v="Semente"/>
    <x v="1"/>
    <s v=""/>
    <s v="CXbd1"/>
    <s v="UM 08"/>
    <n v="2"/>
    <n v="25"/>
    <n v="21.58"/>
    <n v="24.9"/>
    <n v="259"/>
    <n v="22"/>
    <s v=""/>
    <n v="32.392857142857103"/>
    <n v="18.6142857142857"/>
    <n v="35.829414774149498"/>
    <n v="529.60588089009298"/>
    <n v="1186.0424306652301"/>
    <d v="2020-07-17T00:00:00"/>
    <s v="IFC"/>
    <n v="2020"/>
    <n v="1998"/>
    <n v="514.024046509595"/>
    <n v="0.97057843399640997"/>
    <n v="531.42999999999995"/>
    <n v="7744.8570722439526"/>
    <n v="3470.2378999999996"/>
  </r>
  <r>
    <s v="Rio Doce"/>
    <s v="Pompéu"/>
    <x v="12"/>
    <x v="12"/>
    <x v="31"/>
    <s v="Rubro Negro"/>
    <s v="PPRO"/>
    <x v="35"/>
    <s v="RDPOPO00449R98-723"/>
    <s v="723"/>
    <n v="8.6"/>
    <n v="8.6"/>
    <m/>
    <m/>
    <m/>
    <s v="X"/>
    <s v="Em Crescimento"/>
    <n v="35961"/>
    <s v="3,00 x 2,00"/>
    <s v="SEM0001"/>
    <s v="Semente"/>
    <x v="1"/>
    <s v=""/>
    <s v="CXbd6+CXbd16"/>
    <s v="UM 08"/>
    <n v="2"/>
    <n v="25"/>
    <n v="24.92"/>
    <n v="25.4"/>
    <n v="299"/>
    <n v="25"/>
    <s v=""/>
    <n v="19.926555143153202"/>
    <n v="16.757500097681898"/>
    <n v="19.492481055284902"/>
    <n v="196.317633272758"/>
    <n v="883.80972942304004"/>
    <d v="2023-05-03T00:00:00"/>
    <s v="IFC"/>
    <n v="2023"/>
    <n v="1998"/>
    <n v="515.65735401038205"/>
    <n v="2.6266481793509699"/>
    <n v="196.4"/>
    <n v="7600.7636730381437"/>
    <n v="1689.04"/>
  </r>
  <r>
    <s v="Rio Doce"/>
    <s v="Pompéu"/>
    <x v="12"/>
    <x v="12"/>
    <x v="31"/>
    <s v="Rubro Negro"/>
    <s v="PPRO"/>
    <x v="35"/>
    <s v="RDPOPO00449R98-704"/>
    <s v="704"/>
    <n v="3.77"/>
    <n v="3.77"/>
    <m/>
    <m/>
    <m/>
    <s v="X"/>
    <s v="Em Crescimento"/>
    <n v="35961"/>
    <s v="3,00 x 2,00"/>
    <s v="SEM0001"/>
    <s v="Semente"/>
    <x v="1"/>
    <s v=""/>
    <s v="CXbd6+CXbd12"/>
    <s v="UM 08"/>
    <n v="2"/>
    <n v="25"/>
    <n v="22.08"/>
    <n v="25.4"/>
    <n v="265"/>
    <n v="22"/>
    <s v=""/>
    <n v="31.872413793103402"/>
    <n v="20.796551724137899"/>
    <n v="43.9135430042653"/>
    <n v="628.30029708680604"/>
    <n v="1185.03013283002"/>
    <d v="2020-07-08T00:00:00"/>
    <s v="IFC"/>
    <n v="2020"/>
    <n v="1998"/>
    <n v="514.40916060484506"/>
    <n v="0.81873136617946596"/>
    <n v="630.1"/>
    <n v="4467.5636007691755"/>
    <n v="2375.4770000000003"/>
  </r>
  <r>
    <s v="Rio Doce"/>
    <s v="Pompéu"/>
    <x v="12"/>
    <x v="12"/>
    <x v="31"/>
    <s v="Rubro Negro"/>
    <s v="PPRO"/>
    <x v="35"/>
    <s v="RDPOPO00449R98-708"/>
    <s v="708"/>
    <n v="9.85"/>
    <n v="9.85"/>
    <m/>
    <m/>
    <m/>
    <s v="X"/>
    <s v="Em Crescimento"/>
    <n v="35961"/>
    <s v="3,00 x 2,00"/>
    <s v="E-GRAND"/>
    <s v="Semente"/>
    <x v="1"/>
    <s v=""/>
    <s v="CXbd5"/>
    <s v="UM 07"/>
    <n v="2"/>
    <n v="25"/>
    <n v="24.92"/>
    <n v="25.4"/>
    <n v="299"/>
    <n v="25"/>
    <s v=""/>
    <n v="23.703037853054401"/>
    <n v="30.248636332899402"/>
    <n v="19.993409703955599"/>
    <n v="248.623163664656"/>
    <n v="278.21810166172099"/>
    <d v="2023-05-03T00:00:00"/>
    <s v="IFC"/>
    <n v="2023"/>
    <n v="1998"/>
    <n v="515.65735401038205"/>
    <n v="2.0740519363107399"/>
    <n v="248.73"/>
    <n v="2740.4483013679519"/>
    <n v="2449.9904999999999"/>
  </r>
  <r>
    <s v="Rio Doce"/>
    <s v="Belo Oriente"/>
    <x v="9"/>
    <x v="9"/>
    <x v="61"/>
    <s v="Córrego Preto II"/>
    <s v="PPRO"/>
    <x v="80"/>
    <s v="RDBOBA00903P14-005"/>
    <s v="005"/>
    <n v="52.21"/>
    <n v="52.21"/>
    <m/>
    <m/>
    <m/>
    <s v="X"/>
    <s v="Em Crescimento"/>
    <n v="41946"/>
    <s v="3,00 x 2,50"/>
    <s v="CNB013"/>
    <s v="Clone"/>
    <x v="0"/>
    <s v=""/>
    <s v="LAd2.1"/>
    <s v="UM 02"/>
    <n v="1"/>
    <n v="9"/>
    <n v="7.17"/>
    <n v="9"/>
    <n v="86"/>
    <n v="7"/>
    <s v=""/>
    <n v="27.123125433091701"/>
    <n v="16.465819950254399"/>
    <n v="22.4195012529728"/>
    <n v="290.68895428798999"/>
    <n v="1064.00901064149"/>
    <d v="2022-01-24T00:00:00"/>
    <s v="IFC"/>
    <n v="2022"/>
    <n v="2014"/>
    <n v="228.03257571339699"/>
    <n v="0.78445559196405501"/>
    <n v="336.58"/>
    <n v="55551.910445592192"/>
    <n v="17572.841799999998"/>
  </r>
  <r>
    <s v="Rio Doce"/>
    <s v="Ipaba"/>
    <x v="10"/>
    <x v="10"/>
    <x v="76"/>
    <s v="Rio Doce"/>
    <s v="PPRO"/>
    <x v="122"/>
    <s v="RDIPMA00446P14-033"/>
    <s v="033"/>
    <n v="14.7"/>
    <n v="14.7"/>
    <m/>
    <m/>
    <m/>
    <s v="X"/>
    <s v="Em Crescimento"/>
    <n v="41988"/>
    <s v="3,00 x 2,50"/>
    <s v="CNB010"/>
    <s v="Clone"/>
    <x v="0"/>
    <s v=""/>
    <s v="CXbd1+CXbd5"/>
    <s v="UM 04"/>
    <n v="1"/>
    <n v="9"/>
    <n v="8.25"/>
    <n v="8.9"/>
    <n v="99"/>
    <n v="8"/>
    <s v=""/>
    <n v="27.1224434619348"/>
    <n v="16.567870950308802"/>
    <n v="16.841227376911402"/>
    <n v="220.20096321615699"/>
    <n v="781.17880550844097"/>
    <d v="2023-03-22T00:00:00"/>
    <s v="IFC"/>
    <n v="2023"/>
    <n v="2014"/>
    <n v="240.92633374929599"/>
    <n v="1.09412025374655"/>
    <n v="231.08"/>
    <n v="11483.328440974081"/>
    <n v="3396.8760000000002"/>
  </r>
  <r>
    <s v="Rio Doce"/>
    <s v="Ipaba"/>
    <x v="10"/>
    <x v="10"/>
    <x v="76"/>
    <s v="Rio Doce"/>
    <s v="PPRO"/>
    <x v="122"/>
    <s v="RDIPMA00446P14-070"/>
    <s v="070"/>
    <n v="33.68"/>
    <n v="33.68"/>
    <m/>
    <m/>
    <m/>
    <s v="X"/>
    <s v="Em Crescimento"/>
    <n v="41960"/>
    <s v="3,00 x 2,50"/>
    <s v="CNB019"/>
    <s v="Clone"/>
    <x v="0"/>
    <s v=""/>
    <s v="CXbd1"/>
    <s v="UM 04"/>
    <n v="1"/>
    <n v="9"/>
    <n v="8.33"/>
    <n v="9"/>
    <n v="100"/>
    <n v="8"/>
    <s v=""/>
    <n v="27.228258521664898"/>
    <n v="17.693444897708101"/>
    <n v="23.5947232841099"/>
    <n v="308.97542212245202"/>
    <n v="979.34209702451801"/>
    <d v="2023-03-21T00:00:00"/>
    <s v="IFC"/>
    <n v="2023"/>
    <n v="2014"/>
    <n v="241.91740563328599"/>
    <n v="0.78296650255051803"/>
    <n v="323.67"/>
    <n v="32984.241827785765"/>
    <n v="10901.205600000001"/>
  </r>
  <r>
    <s v="Rio Doce"/>
    <s v="Pompéu"/>
    <x v="12"/>
    <x v="12"/>
    <x v="31"/>
    <s v="Rubro Negro"/>
    <s v="PPRO"/>
    <x v="134"/>
    <s v="RDPOPO00449P14-004"/>
    <s v="004"/>
    <n v="22.86"/>
    <n v="22.86"/>
    <m/>
    <m/>
    <m/>
    <s v="X"/>
    <s v="Em Crescimento"/>
    <n v="41927"/>
    <s v="3,00 x 3,00"/>
    <s v="CNB020"/>
    <s v="Clone"/>
    <x v="0"/>
    <s v=""/>
    <s v="RLd2"/>
    <s v="UM 08"/>
    <n v="1"/>
    <n v="9"/>
    <n v="8.58"/>
    <n v="9.1"/>
    <n v="103"/>
    <n v="9"/>
    <s v=""/>
    <n v="25.550027947466798"/>
    <n v="19.0109792839121"/>
    <n v="29.4229865705564"/>
    <n v="334.79946486381903"/>
    <n v="1036.54436480502"/>
    <d v="2023-05-03T00:00:00"/>
    <s v="IFC"/>
    <n v="2023"/>
    <n v="2014"/>
    <n v="334.61984145996701"/>
    <n v="0.99946348957300402"/>
    <n v="349.45"/>
    <n v="23695.404179442758"/>
    <n v="7988.4269999999997"/>
  </r>
  <r>
    <s v="Rio Doce"/>
    <s v="Pompéu"/>
    <x v="12"/>
    <x v="12"/>
    <x v="31"/>
    <s v="Rubro Negro"/>
    <s v="PPRO"/>
    <x v="134"/>
    <s v="RDPOPO00449P14-005"/>
    <s v="005"/>
    <n v="24.07"/>
    <n v="24.07"/>
    <m/>
    <m/>
    <m/>
    <s v="X"/>
    <s v="Em Crescimento"/>
    <n v="41927"/>
    <s v="3,00 x 3,00"/>
    <s v="CNB007"/>
    <s v="Clone"/>
    <x v="0"/>
    <s v=""/>
    <s v="CXbd6+CXbd12"/>
    <s v="UM 08"/>
    <n v="1"/>
    <n v="9"/>
    <n v="8.58"/>
    <n v="9.1"/>
    <n v="103"/>
    <n v="9"/>
    <s v=""/>
    <n v="28.194037310707699"/>
    <n v="16.474997892429499"/>
    <n v="22.259078932536902"/>
    <n v="287.388127496663"/>
    <n v="1044.15884733396"/>
    <d v="2023-05-03T00:00:00"/>
    <s v="IFC"/>
    <n v="2023"/>
    <n v="2014"/>
    <n v="334.61984145996701"/>
    <n v="1.1643481739302299"/>
    <n v="299.97000000000003"/>
    <n v="25132.903455328418"/>
    <n v="7220.277900000001"/>
  </r>
  <r>
    <s v="Rio Doce"/>
    <s v="Pompéu"/>
    <x v="12"/>
    <x v="12"/>
    <x v="31"/>
    <s v="Rubro Negro"/>
    <s v="PPRO"/>
    <x v="134"/>
    <s v="RDPOPO00449P14-006"/>
    <s v="006"/>
    <n v="31.02"/>
    <n v="31.02"/>
    <m/>
    <m/>
    <m/>
    <s v="X"/>
    <s v="Em Crescimento"/>
    <n v="41927"/>
    <s v="3,00 x 3,00"/>
    <s v="CNB022"/>
    <s v="Clone"/>
    <x v="0"/>
    <s v=""/>
    <s v="CXbd5"/>
    <s v="UM 07"/>
    <n v="1"/>
    <n v="9"/>
    <n v="8.58"/>
    <n v="9.1"/>
    <n v="103"/>
    <n v="9"/>
    <s v=""/>
    <n v="31.224198102443701"/>
    <n v="21.0508305782874"/>
    <n v="33.954316504966599"/>
    <n v="496.05217463084898"/>
    <n v="979.23668753250104"/>
    <d v="2023-05-03T00:00:00"/>
    <s v="IFC"/>
    <n v="2023"/>
    <n v="2014"/>
    <n v="334.61984145996701"/>
    <n v="0.67456581902696799"/>
    <n v="517.77"/>
    <n v="30375.92204725818"/>
    <n v="16061.225399999999"/>
  </r>
  <r>
    <s v="Rio Doce"/>
    <s v="Pompéu"/>
    <x v="12"/>
    <x v="12"/>
    <x v="31"/>
    <s v="Rubro Negro"/>
    <s v="PPRO"/>
    <x v="134"/>
    <s v="RDPOPO00449P14-007"/>
    <s v="007"/>
    <n v="6.69"/>
    <n v="6.69"/>
    <m/>
    <m/>
    <m/>
    <s v="X"/>
    <s v="Em Crescimento"/>
    <n v="41927"/>
    <s v="3,00 x 3,00"/>
    <s v="CNB020"/>
    <s v="Clone"/>
    <x v="0"/>
    <s v=""/>
    <s v="CXbd6+CXbd12"/>
    <s v="UM 08"/>
    <n v="1"/>
    <n v="9"/>
    <n v="5.75"/>
    <n v="9.1"/>
    <n v="69"/>
    <n v="6"/>
    <s v=""/>
    <n v="31.458064516128999"/>
    <n v="17.748387096774199"/>
    <n v="26.064244310008799"/>
    <n v="370.48979903443001"/>
    <n v="1037.7726139428601"/>
    <d v="2020-07-14T00:00:00"/>
    <s v="IFC"/>
    <n v="2020"/>
    <n v="2014"/>
    <n v="258.974705463953"/>
    <n v="0.69900630500189798"/>
    <n v="499.66"/>
    <n v="6942.6987872777345"/>
    <n v="3342.7254000000003"/>
  </r>
  <r>
    <s v="Nova Era"/>
    <s v="Cocais"/>
    <x v="4"/>
    <x v="4"/>
    <x v="84"/>
    <s v="Cocais das Estrelas"/>
    <s v="PPRO"/>
    <x v="128"/>
    <s v="NECOCE00319R14-074"/>
    <s v="074"/>
    <n v="26.26"/>
    <n v="26.26"/>
    <m/>
    <m/>
    <m/>
    <s v="X"/>
    <s v="Em Crescimento"/>
    <n v="41913"/>
    <s v="3,33 x 3,00"/>
    <s v="CNB001"/>
    <s v="Clone"/>
    <x v="1"/>
    <s v=""/>
    <s v="CXbd14+FFcd"/>
    <s v="UM 08"/>
    <n v="2"/>
    <n v="9"/>
    <n v="8.83"/>
    <n v="9.1"/>
    <n v="106"/>
    <n v="9"/>
    <s v=""/>
    <n v="26.313678381157001"/>
    <n v="17.726291268561901"/>
    <n v="23.213981529522702"/>
    <n v="284.44350139402502"/>
    <n v="939.48328882118597"/>
    <d v="2023-08-10T00:00:00"/>
    <s v="IFC"/>
    <n v="2023"/>
    <n v="2014"/>
    <n v="315.494205726328"/>
    <n v="1.10916299433851"/>
    <n v="293.5"/>
    <n v="24670.831164444346"/>
    <n v="7707.31"/>
  </r>
  <r>
    <s v="Guanhães"/>
    <s v="Virginópolis"/>
    <x v="2"/>
    <x v="2"/>
    <x v="88"/>
    <s v="Sapucaia"/>
    <s v="PPRO"/>
    <x v="133"/>
    <s v="GNVIVI00565P14-112"/>
    <s v="112"/>
    <n v="34.19"/>
    <n v="34.19"/>
    <m/>
    <m/>
    <m/>
    <s v="X"/>
    <s v="Em Crescimento"/>
    <n v="41935"/>
    <s v="3,00 x 3,00"/>
    <s v="CNB010"/>
    <s v="Clone"/>
    <x v="0"/>
    <s v=""/>
    <s v="LVAd1"/>
    <s v="UM 10"/>
    <n v="1"/>
    <n v="9"/>
    <n v="8.75"/>
    <n v="9.1"/>
    <n v="105"/>
    <n v="9"/>
    <s v=""/>
    <n v="33.7133871337209"/>
    <n v="18.7245183635209"/>
    <n v="31.241732799449998"/>
    <n v="481.321426320304"/>
    <n v="1135.0650285178399"/>
    <d v="2023-07-18T00:00:00"/>
    <s v="IFC"/>
    <n v="2023"/>
    <n v="2014"/>
    <n v="344.92115542819897"/>
    <n v="0.71661292551448696"/>
    <n v="494.65"/>
    <n v="38807.873325024942"/>
    <n v="16912.083499999997"/>
  </r>
  <r>
    <s v="Rio Doce"/>
    <s v="Pompéu"/>
    <x v="12"/>
    <x v="12"/>
    <x v="31"/>
    <s v="Rubro Negro"/>
    <s v="PPRO"/>
    <x v="35"/>
    <s v="RDPOPO00449R98-702"/>
    <s v="702"/>
    <n v="22.4"/>
    <n v="22.4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17.428571428571399"/>
    <n v="14.842857142857101"/>
    <n v="4.8945952298628903"/>
    <n v="38.811361373327202"/>
    <n v="261.91601319211202"/>
    <d v="2020-07-08T00:00:00"/>
    <s v="IFC"/>
    <n v="2020"/>
    <n v="1998"/>
    <n v="514.40916060484506"/>
    <n v="13.254087009644801"/>
    <n v="38.92"/>
    <n v="5866.9186955033092"/>
    <n v="871.80799999999999"/>
  </r>
  <r>
    <s v="Guanhães"/>
    <s v="Sabinópolis"/>
    <x v="0"/>
    <x v="0"/>
    <x v="89"/>
    <s v="Bonsucesso"/>
    <s v="PPRO"/>
    <x v="135"/>
    <s v="GNSACR00685P14-003"/>
    <s v="003"/>
    <n v="3.39"/>
    <n v="3.39"/>
    <m/>
    <m/>
    <m/>
    <s v="X"/>
    <s v="Em Crescimento"/>
    <n v="41941"/>
    <s v="3,00 x 3,00"/>
    <s v="CNB010"/>
    <s v="Clone"/>
    <x v="0"/>
    <s v=""/>
    <s v="CXbd1"/>
    <s v="UM 12"/>
    <n v="1"/>
    <n v="9"/>
    <n v="8.75"/>
    <n v="9.1"/>
    <n v="105"/>
    <n v="9"/>
    <s v=""/>
    <n v="32.3210345640775"/>
    <n v="20.508968760356598"/>
    <n v="37.656785265997897"/>
    <n v="569.585111706558"/>
    <n v="1141.4179597933701"/>
    <d v="2023-07-11T00:00:00"/>
    <s v="IPC"/>
    <n v="2023"/>
    <n v="2014"/>
    <n v="311.58285721958202"/>
    <n v="0.54703476410406104"/>
    <n v="580.37"/>
    <n v="3869.4068836995248"/>
    <n v="1967.4543000000001"/>
  </r>
  <r>
    <s v="Guanhães"/>
    <s v="Sabinópolis"/>
    <x v="0"/>
    <x v="0"/>
    <x v="89"/>
    <s v="Bonsucesso"/>
    <s v="PPRO"/>
    <x v="135"/>
    <s v="GNSACR00685P14-004"/>
    <s v="004"/>
    <n v="1.61"/>
    <n v="1.61"/>
    <m/>
    <m/>
    <m/>
    <s v="X"/>
    <s v="Em Crescimento"/>
    <n v="41939"/>
    <s v="3,00 x 3,00"/>
    <s v="CNB010"/>
    <s v="Clone"/>
    <x v="0"/>
    <s v=""/>
    <s v="CXbd1"/>
    <s v="UM 12"/>
    <n v="1"/>
    <n v="9"/>
    <n v="8.75"/>
    <n v="9.1"/>
    <n v="105"/>
    <n v="9"/>
    <s v=""/>
    <n v="38.266188529320502"/>
    <n v="22.122765970681598"/>
    <n v="37.405178859684703"/>
    <n v="657.27433176992497"/>
    <n v="973.11239432486605"/>
    <d v="2023-07-12T00:00:00"/>
    <s v="IPC"/>
    <n v="2023"/>
    <n v="2014"/>
    <n v="311.58285721958202"/>
    <n v="0.47405298238339"/>
    <n v="669.72"/>
    <n v="1566.7109548630344"/>
    <n v="1078.2492000000002"/>
  </r>
  <r>
    <s v="Rio Doce"/>
    <s v="Ipaba"/>
    <x v="11"/>
    <x v="11"/>
    <x v="90"/>
    <s v="Lagoa das Piabas"/>
    <s v="PPRO"/>
    <x v="136"/>
    <s v="RDIPPD00474P14-012"/>
    <s v="012"/>
    <n v="40.020000000000003"/>
    <n v="40.020000000000003"/>
    <m/>
    <m/>
    <m/>
    <s v="X"/>
    <s v="Programado para Corte"/>
    <n v="41957"/>
    <s v="3,00 x 2,50"/>
    <s v="CNB023"/>
    <s v="Clone"/>
    <x v="0"/>
    <s v=""/>
    <s v="FXd1"/>
    <s v="UM 08"/>
    <n v="1"/>
    <n v="9"/>
    <n v="8.83"/>
    <n v="9"/>
    <n v="106"/>
    <n v="9"/>
    <s v=""/>
    <n v="24.691705443247599"/>
    <n v="16.4451816651565"/>
    <n v="27.292264639455102"/>
    <n v="338.18154739731801"/>
    <n v="1284.9089127432701"/>
    <d v="2023-09-12T00:00:00"/>
    <s v="IFC"/>
    <n v="2023"/>
    <n v="2014"/>
    <n v="249.46752254854201"/>
    <n v="0.737673372389685"/>
    <n v="345.71"/>
    <n v="51422.05468798567"/>
    <n v="13835.314200000001"/>
  </r>
  <r>
    <s v="Rio Doce"/>
    <s v="Ipaba"/>
    <x v="11"/>
    <x v="11"/>
    <x v="90"/>
    <s v="Lagoa das Piabas"/>
    <s v="PPRO"/>
    <x v="136"/>
    <s v="RDIPPD00474P14-039"/>
    <s v="039"/>
    <n v="33.85"/>
    <n v="33.85"/>
    <m/>
    <m/>
    <m/>
    <s v="X"/>
    <s v="Programado para Corte"/>
    <n v="41962"/>
    <s v="3,00 x 2,50"/>
    <s v="CNB021"/>
    <s v="Clone"/>
    <x v="0"/>
    <s v=""/>
    <s v="LAd4"/>
    <s v="UM 02"/>
    <n v="1"/>
    <n v="9"/>
    <n v="8.83"/>
    <n v="9"/>
    <n v="106"/>
    <n v="9"/>
    <s v=""/>
    <n v="24.534892921194"/>
    <n v="15.9697841322191"/>
    <n v="23.664399728532999"/>
    <n v="285.49445452202798"/>
    <n v="1178.09979581178"/>
    <d v="2023-09-12T00:00:00"/>
    <s v="IFC"/>
    <n v="2023"/>
    <n v="2014"/>
    <n v="249.46752254854201"/>
    <n v="0.87380864530695601"/>
    <n v="291.85000000000002"/>
    <n v="39878.678088228757"/>
    <n v="9879.1225000000013"/>
  </r>
  <r>
    <s v="Guanhães"/>
    <s v="Sabinópolis"/>
    <x v="13"/>
    <x v="13"/>
    <x v="91"/>
    <s v="Penhora II"/>
    <s v="PPRO"/>
    <x v="137"/>
    <s v="GNSAPE00644R14-012"/>
    <s v="012"/>
    <n v="16.03"/>
    <n v="16.03"/>
    <m/>
    <m/>
    <m/>
    <s v="X"/>
    <s v="Em Crescimento"/>
    <n v="41974"/>
    <s v="3,33 x 3,00"/>
    <s v="CNB010"/>
    <s v="Clone"/>
    <x v="1"/>
    <s v=""/>
    <s v="CXbd7+FFcd+AR"/>
    <s v="UM 12"/>
    <n v="2"/>
    <n v="9"/>
    <n v="8.33"/>
    <n v="8.9"/>
    <n v="100"/>
    <n v="8"/>
    <s v=""/>
    <n v="32.105527848997198"/>
    <n v="20.513616490966701"/>
    <n v="30.778431260556101"/>
    <n v="487.712269001614"/>
    <n v="931.26254299794402"/>
    <d v="2023-04-27T00:00:00"/>
    <s v="IFC"/>
    <n v="2023"/>
    <n v="2014"/>
    <n v="281.21083501372601"/>
    <n v="0.57659167687002699"/>
    <n v="493.38"/>
    <n v="14928.138564257044"/>
    <n v="7908.8814000000002"/>
  </r>
  <r>
    <s v="Guanhães"/>
    <s v="Sabinópolis"/>
    <x v="13"/>
    <x v="13"/>
    <x v="91"/>
    <s v="Penhora II"/>
    <s v="PPRO"/>
    <x v="137"/>
    <s v="GNSAPE00644R14-007"/>
    <s v="007"/>
    <n v="25.78"/>
    <n v="25.78"/>
    <m/>
    <m/>
    <m/>
    <s v="X"/>
    <s v="Em Crescimento"/>
    <n v="41974"/>
    <s v="3,33 x 3,00"/>
    <s v="CNB006"/>
    <s v="Clone"/>
    <x v="1"/>
    <s v=""/>
    <s v="CXbd10"/>
    <s v="UM 10"/>
    <n v="2"/>
    <n v="9"/>
    <n v="8.33"/>
    <n v="8.9"/>
    <n v="100"/>
    <n v="8"/>
    <s v=""/>
    <n v="29.769826785203399"/>
    <n v="18.2892952271193"/>
    <n v="27.848524805713499"/>
    <n v="416.68212536623503"/>
    <n v="1042.7511431258099"/>
    <d v="2023-04-27T00:00:00"/>
    <s v="IFC"/>
    <n v="2023"/>
    <n v="2014"/>
    <n v="281.21083501372601"/>
    <n v="0.67488096535593201"/>
    <n v="421.52"/>
    <n v="26882.124469783379"/>
    <n v="10866.785599999999"/>
  </r>
  <r>
    <s v="Guanhães"/>
    <s v="Sabinópolis"/>
    <x v="13"/>
    <x v="13"/>
    <x v="91"/>
    <s v="Penhora II"/>
    <s v="PPRO"/>
    <x v="137"/>
    <s v="GNSAPE00644R14-010"/>
    <s v="010"/>
    <n v="41.43"/>
    <n v="41.43"/>
    <m/>
    <m/>
    <m/>
    <s v="X"/>
    <s v="Em Crescimento"/>
    <n v="41974"/>
    <s v="3,33 x 3,00"/>
    <s v="CNB001"/>
    <s v="Clone"/>
    <x v="1"/>
    <s v=""/>
    <s v="CXbd7+FFcd+AR"/>
    <s v="UM 12"/>
    <n v="2"/>
    <n v="9"/>
    <n v="8.33"/>
    <n v="8.9"/>
    <n v="100"/>
    <n v="8"/>
    <s v=""/>
    <n v="28.78443868487"/>
    <n v="18.552092270023699"/>
    <n v="24.990909012619099"/>
    <n v="358.76758596352602"/>
    <n v="921.11356019771802"/>
    <d v="2023-04-27T00:00:00"/>
    <s v="IFC"/>
    <n v="2023"/>
    <n v="2014"/>
    <n v="281.21083501372601"/>
    <n v="0.78382453157938103"/>
    <n v="362.93"/>
    <n v="38161.734798991456"/>
    <n v="15036.189899999999"/>
  </r>
  <r>
    <s v="Guanhães"/>
    <s v="Sabinópolis"/>
    <x v="13"/>
    <x v="13"/>
    <x v="91"/>
    <s v="Penhora II"/>
    <s v="PPRO"/>
    <x v="137"/>
    <s v="GNSAPE00644R14-005"/>
    <s v="005"/>
    <n v="14.24"/>
    <n v="14.24"/>
    <m/>
    <m/>
    <m/>
    <s v="X"/>
    <s v="Em Crescimento"/>
    <n v="41974"/>
    <s v="3,33 x 3,00"/>
    <s v="CNB009"/>
    <s v="Clone"/>
    <x v="1"/>
    <s v=""/>
    <s v="LVd1"/>
    <s v="UM 10"/>
    <n v="2"/>
    <n v="9"/>
    <n v="8.33"/>
    <n v="8.9"/>
    <n v="100"/>
    <n v="8"/>
    <s v=""/>
    <n v="27.646983122556499"/>
    <n v="17.638036549835501"/>
    <n v="28.403488461987202"/>
    <n v="408.71755727314701"/>
    <n v="1162.4688513194201"/>
    <d v="2023-04-27T00:00:00"/>
    <s v="IFC"/>
    <n v="2023"/>
    <n v="2014"/>
    <n v="281.21083501372601"/>
    <n v="0.68803218753285"/>
    <n v="413.46"/>
    <n v="16553.556442788544"/>
    <n v="5887.6704"/>
  </r>
  <r>
    <s v="Guanhães"/>
    <s v="Sabinópolis"/>
    <x v="13"/>
    <x v="13"/>
    <x v="91"/>
    <s v="Penhora II"/>
    <s v="PPRO"/>
    <x v="137"/>
    <s v="GNSAPE00644R14-008"/>
    <s v="008"/>
    <n v="32.450000000000003"/>
    <n v="32.450000000000003"/>
    <m/>
    <m/>
    <m/>
    <s v="X"/>
    <s v="Em Crescimento"/>
    <n v="41974"/>
    <s v="3,33 x 3,00"/>
    <s v="CNB010"/>
    <s v="Clone"/>
    <x v="1"/>
    <s v=""/>
    <s v="LVd1"/>
    <s v="UM 10"/>
    <n v="2"/>
    <n v="9"/>
    <n v="8.33"/>
    <n v="8.9"/>
    <n v="100"/>
    <n v="8"/>
    <s v=""/>
    <n v="28.817921779657802"/>
    <n v="17.372418251211599"/>
    <n v="24.250002775331598"/>
    <n v="345.89368798235802"/>
    <n v="1013.53170279783"/>
    <d v="2023-04-27T00:00:00"/>
    <s v="IFC"/>
    <n v="2023"/>
    <n v="2014"/>
    <n v="281.21083501372601"/>
    <n v="0.81299787993838502"/>
    <n v="349.91"/>
    <n v="32889.103755789583"/>
    <n v="11354.579500000002"/>
  </r>
  <r>
    <s v="Guanhães"/>
    <s v="Sabinópolis"/>
    <x v="13"/>
    <x v="13"/>
    <x v="91"/>
    <s v="Penhora II"/>
    <s v="PPRO"/>
    <x v="137"/>
    <s v="GNSAPE00644R14-001"/>
    <s v="001"/>
    <n v="50.82"/>
    <n v="50.82"/>
    <m/>
    <m/>
    <m/>
    <s v="X"/>
    <s v="Em Crescimento"/>
    <n v="41974"/>
    <s v="3,00 x 3,00"/>
    <s v="CNB001"/>
    <s v="Clone"/>
    <x v="1"/>
    <s v=""/>
    <s v="LVd1"/>
    <s v="UM 10"/>
    <n v="2"/>
    <n v="9"/>
    <n v="8.33"/>
    <n v="8.9"/>
    <n v="100"/>
    <n v="8"/>
    <s v=""/>
    <n v="29.071623117516001"/>
    <n v="19.2762077021018"/>
    <n v="21.9567454463341"/>
    <n v="318.400251913376"/>
    <n v="776.26353489310304"/>
    <d v="2023-04-27T00:00:00"/>
    <s v="IFC"/>
    <n v="2023"/>
    <n v="2014"/>
    <n v="281.21083501372601"/>
    <n v="0.88319915993732301"/>
    <n v="322.10000000000002"/>
    <n v="39449.712843267494"/>
    <n v="16369.122000000001"/>
  </r>
  <r>
    <s v="Guanhães"/>
    <s v="Sabinópolis"/>
    <x v="13"/>
    <x v="13"/>
    <x v="91"/>
    <s v="Penhora II"/>
    <s v="PPRO"/>
    <x v="137"/>
    <s v="GNSAPE00644R14-009"/>
    <s v="009"/>
    <n v="17.350000000000001"/>
    <n v="17.350000000000001"/>
    <m/>
    <m/>
    <m/>
    <s v="X"/>
    <s v="Em Crescimento"/>
    <n v="41974"/>
    <s v="3,33 x 3,00"/>
    <s v="CNB010"/>
    <s v="Clone"/>
    <x v="1"/>
    <s v=""/>
    <s v="CXbd7+FFcd+AR"/>
    <s v="UM 12"/>
    <n v="2"/>
    <n v="9"/>
    <n v="8.33"/>
    <n v="8.9"/>
    <n v="100"/>
    <n v="8"/>
    <s v=""/>
    <n v="30.0036408007131"/>
    <n v="18.632239826317701"/>
    <n v="27.536763921962098"/>
    <n v="406.81019151152401"/>
    <n v="1005.19378317537"/>
    <d v="2023-04-27T00:00:00"/>
    <s v="IFC"/>
    <n v="2023"/>
    <n v="2014"/>
    <n v="281.21083501372601"/>
    <n v="0.69125808763264496"/>
    <n v="411.53"/>
    <n v="17440.112138092671"/>
    <n v="7140.0455000000002"/>
  </r>
  <r>
    <s v="Nova Era"/>
    <s v="Cocais"/>
    <x v="4"/>
    <x v="4"/>
    <x v="84"/>
    <s v="Cocais das Estrelas"/>
    <s v="PPRO"/>
    <x v="138"/>
    <s v="NECOCE00319P14-079"/>
    <s v="079"/>
    <n v="28.83"/>
    <n v="28.83"/>
    <m/>
    <m/>
    <m/>
    <s v="X"/>
    <s v="Em Crescimento"/>
    <n v="41991"/>
    <s v="3,00 x 3,00"/>
    <s v="CNB020"/>
    <s v="Clone"/>
    <x v="0"/>
    <s v=""/>
    <s v="CXbd14+FFcd"/>
    <s v="UM 08"/>
    <n v="1"/>
    <n v="9"/>
    <n v="8.67"/>
    <n v="8.9"/>
    <n v="104"/>
    <n v="9"/>
    <s v=""/>
    <n v="33.342729778136402"/>
    <n v="22.566749649575598"/>
    <n v="25.361489188045201"/>
    <n v="367.749274576782"/>
    <n v="633.97416947857903"/>
    <d v="2023-08-17T00:00:00"/>
    <s v="IFC"/>
    <n v="2023"/>
    <n v="2014"/>
    <n v="347.68439757169"/>
    <n v="0.94543870405133301"/>
    <n v="388.44"/>
    <n v="18277.475306067434"/>
    <n v="11198.725199999999"/>
  </r>
  <r>
    <s v="Nova Era"/>
    <s v="Cocais"/>
    <x v="4"/>
    <x v="4"/>
    <x v="84"/>
    <s v="Cocais das Estrelas"/>
    <s v="PPRO"/>
    <x v="138"/>
    <s v="NECOCE00319P14-080"/>
    <s v="080"/>
    <n v="24.73"/>
    <n v="24.73"/>
    <m/>
    <m/>
    <m/>
    <s v="X"/>
    <s v="Em Crescimento"/>
    <n v="41992"/>
    <s v="3,00 x 3,00"/>
    <s v="CNB020"/>
    <s v="Clone"/>
    <x v="0"/>
    <s v=""/>
    <s v="CXbd14"/>
    <s v="UM 08"/>
    <n v="1"/>
    <n v="9"/>
    <n v="8.67"/>
    <n v="8.9"/>
    <n v="104"/>
    <n v="9"/>
    <s v=""/>
    <n v="28.788723218009501"/>
    <n v="19.333132182861601"/>
    <n v="23.044064014947399"/>
    <n v="294.86644783169601"/>
    <n v="784.99113281987604"/>
    <d v="2023-08-17T00:00:00"/>
    <s v="IFC"/>
    <n v="2023"/>
    <n v="2014"/>
    <n v="347.68439757169"/>
    <n v="1.1791249907488299"/>
    <n v="311.45"/>
    <n v="19412.830714635536"/>
    <n v="7702.1584999999995"/>
  </r>
  <r>
    <s v="Guanhães"/>
    <s v="Sabinópolis"/>
    <x v="13"/>
    <x v="13"/>
    <x v="91"/>
    <s v="Penhora II"/>
    <s v="PPRO"/>
    <x v="139"/>
    <s v="GNSAPE00644P07-705"/>
    <s v="705"/>
    <n v="3.93"/>
    <n v="3.93"/>
    <m/>
    <m/>
    <m/>
    <s v="X"/>
    <s v="Em Crescimento"/>
    <n v="39349"/>
    <s v="3,33 x 3,00"/>
    <s v="CNB009"/>
    <s v="Clone"/>
    <x v="0"/>
    <s v=""/>
    <s v="CXbd10"/>
    <s v="UM 10"/>
    <n v="1"/>
    <n v="16"/>
    <n v="15.75"/>
    <n v="16.2"/>
    <n v="189"/>
    <n v="16"/>
    <s v=""/>
    <n v="34.136249856195199"/>
    <n v="23.427353020885999"/>
    <n v="41.4783185616079"/>
    <n v="620.31179240543304"/>
    <n v="962.24312662252305"/>
    <d v="2023-06-01T00:00:00"/>
    <s v="IFC"/>
    <n v="2023"/>
    <n v="2007"/>
    <n v="297.83409288569402"/>
    <n v="0.48013611305172599"/>
    <n v="620.34"/>
    <n v="3781.6154876265159"/>
    <n v="2437.9362000000001"/>
  </r>
  <r>
    <s v="Guanhães"/>
    <s v="Sabinópolis"/>
    <x v="13"/>
    <x v="13"/>
    <x v="91"/>
    <s v="Penhora II"/>
    <s v="PPRO"/>
    <x v="139"/>
    <s v="GNSAPE00644P07-707"/>
    <s v="707"/>
    <n v="4"/>
    <n v="4"/>
    <m/>
    <m/>
    <m/>
    <s v="X"/>
    <s v="Em Crescimento"/>
    <n v="39339"/>
    <s v="3,33 x 3,00"/>
    <s v="CNB006"/>
    <s v="Clone"/>
    <x v="0"/>
    <s v=""/>
    <s v="CXbd10"/>
    <s v="UM 10"/>
    <n v="1"/>
    <n v="16"/>
    <n v="15.75"/>
    <n v="16.2"/>
    <n v="189"/>
    <n v="16"/>
    <s v=""/>
    <n v="33.986383498451197"/>
    <n v="20.887834088368901"/>
    <n v="37.1137917981684"/>
    <n v="561.17685809170098"/>
    <n v="1083.0752389816801"/>
    <d v="2023-06-01T00:00:00"/>
    <s v="IFC"/>
    <n v="2023"/>
    <n v="2007"/>
    <n v="297.83409288569402"/>
    <n v="0.53073124558002505"/>
    <n v="561.21"/>
    <n v="4332.3009559267202"/>
    <n v="2244.84"/>
  </r>
  <r>
    <s v="Guanhães"/>
    <s v="Sabinópolis"/>
    <x v="13"/>
    <x v="13"/>
    <x v="91"/>
    <s v="Penhora II"/>
    <s v="PPRO"/>
    <x v="139"/>
    <s v="GNSAPE00644P07-708"/>
    <s v="708"/>
    <n v="5.82"/>
    <n v="5.82"/>
    <m/>
    <m/>
    <m/>
    <s v="X"/>
    <s v="Em Crescimento"/>
    <n v="39351"/>
    <s v="3,33 x 3,00"/>
    <s v="CNB010"/>
    <s v="Clone"/>
    <x v="0"/>
    <s v=""/>
    <s v="LVd1"/>
    <s v="UM 10"/>
    <n v="1"/>
    <n v="16"/>
    <n v="15.75"/>
    <n v="16.2"/>
    <n v="189"/>
    <n v="16"/>
    <s v=""/>
    <n v="31.945138177253899"/>
    <n v="22.8415411038748"/>
    <n v="37.575358114215902"/>
    <n v="526.32674632874796"/>
    <n v="916.98544574953598"/>
    <d v="2023-06-01T00:00:00"/>
    <s v="IFC"/>
    <n v="2023"/>
    <n v="2007"/>
    <n v="297.83409288569402"/>
    <n v="0.56587299612485198"/>
    <n v="526.35"/>
    <n v="5336.8552942623"/>
    <n v="3063.3570000000004"/>
  </r>
  <r>
    <s v="Guanhães"/>
    <s v="Sabinópolis"/>
    <x v="13"/>
    <x v="13"/>
    <x v="91"/>
    <s v="Penhora II"/>
    <s v="PPRO"/>
    <x v="139"/>
    <s v="GNSAPE00644P07-709"/>
    <s v="709"/>
    <n v="3.19"/>
    <n v="3.19"/>
    <m/>
    <m/>
    <m/>
    <s v="X"/>
    <s v="Em Crescimento"/>
    <n v="39379"/>
    <s v="3,33 x 3,00"/>
    <s v="CNB010"/>
    <s v="Clone"/>
    <x v="0"/>
    <s v=""/>
    <s v="CXbd7+FFcd+AR"/>
    <s v="UM 12"/>
    <n v="1"/>
    <n v="16"/>
    <n v="15.67"/>
    <n v="16.100000000000001"/>
    <n v="188"/>
    <n v="16"/>
    <s v=""/>
    <n v="25.9287061067138"/>
    <n v="21.039182493623699"/>
    <n v="35.486795087752199"/>
    <n v="404.89400298229401"/>
    <n v="1020.74950018299"/>
    <d v="2023-06-01T00:00:00"/>
    <s v="IFC"/>
    <n v="2023"/>
    <n v="2007"/>
    <n v="297.83220856576298"/>
    <n v="0.73558068623404005"/>
    <n v="404.92"/>
    <n v="3256.1909055837382"/>
    <n v="1291.6948"/>
  </r>
  <r>
    <s v="Guanhães"/>
    <s v="Sabinópolis"/>
    <x v="13"/>
    <x v="13"/>
    <x v="91"/>
    <s v="Penhora II"/>
    <s v="PPRO"/>
    <x v="139"/>
    <s v="GNSAPE00644P07-710"/>
    <s v="710"/>
    <n v="9.36"/>
    <n v="9.36"/>
    <m/>
    <m/>
    <m/>
    <s v="X"/>
    <s v="Em Crescimento"/>
    <n v="39379"/>
    <s v="3,33 x 3,00"/>
    <s v="CNB001"/>
    <s v="Clone"/>
    <x v="0"/>
    <s v=""/>
    <s v="CXbd7+FFcd+AR"/>
    <s v="UM 12"/>
    <n v="1"/>
    <n v="16"/>
    <n v="15.67"/>
    <n v="16.100000000000001"/>
    <n v="188"/>
    <n v="16"/>
    <s v=""/>
    <n v="32.4480478430321"/>
    <n v="19.6930698470299"/>
    <n v="30.24247503266"/>
    <n v="433.340254231779"/>
    <n v="992.88878871273505"/>
    <d v="2023-06-01T00:00:00"/>
    <s v="IFC"/>
    <n v="2023"/>
    <n v="2007"/>
    <n v="297.83220856576298"/>
    <n v="0.68729411970682797"/>
    <n v="433.36"/>
    <n v="9293.439062351199"/>
    <n v="4056.2496000000001"/>
  </r>
  <r>
    <s v="Guanhães"/>
    <s v="Sabinópolis"/>
    <x v="13"/>
    <x v="13"/>
    <x v="91"/>
    <s v="Penhora II"/>
    <s v="PPRO"/>
    <x v="139"/>
    <s v="GNSAPE00644P07-712"/>
    <s v="712"/>
    <n v="4.74"/>
    <n v="4.74"/>
    <m/>
    <m/>
    <m/>
    <s v="X"/>
    <s v="Em Crescimento"/>
    <n v="39379"/>
    <s v="3,33 x 3,00"/>
    <s v="CNB010"/>
    <s v="Clone"/>
    <x v="0"/>
    <s v=""/>
    <s v="CXbd7+FFcd+AR"/>
    <s v="UM 12"/>
    <n v="1"/>
    <n v="16"/>
    <n v="15.67"/>
    <n v="16.100000000000001"/>
    <n v="188"/>
    <n v="16"/>
    <s v=""/>
    <n v="37.397827985467302"/>
    <n v="24.574309078113799"/>
    <n v="49.629016714264097"/>
    <n v="794.43037848297899"/>
    <n v="1046.3648853612799"/>
    <d v="2023-06-01T00:00:00"/>
    <s v="IFC"/>
    <n v="2023"/>
    <n v="2007"/>
    <n v="297.83220856576298"/>
    <n v="0.37490032686627001"/>
    <n v="794.47"/>
    <n v="4959.7695566124667"/>
    <n v="3765.7878000000005"/>
  </r>
  <r>
    <s v="Nova Era"/>
    <s v="Cocais"/>
    <x v="4"/>
    <x v="4"/>
    <x v="92"/>
    <s v="Morro do São Pedro"/>
    <s v="PPRO"/>
    <x v="140"/>
    <s v="NECOCE00232R94-715"/>
    <s v="715"/>
    <n v="3.03"/>
    <n v="3.03"/>
    <m/>
    <m/>
    <m/>
    <s v="X"/>
    <s v="Em Crescimento"/>
    <n v="34500"/>
    <s v="3,00 x 2,00"/>
    <s v="SEM0001"/>
    <s v="Semente"/>
    <x v="1"/>
    <s v=""/>
    <s v="CXbd5"/>
    <s v="UM 07"/>
    <n v="2"/>
    <n v="29"/>
    <n v="28.25"/>
    <n v="29.4"/>
    <n v="339"/>
    <n v="28"/>
    <s v=""/>
    <n v="32.007804048108198"/>
    <n v="22.290308592364902"/>
    <n v="57.877012348136702"/>
    <n v="1061.39392449201"/>
    <n v="1483.1465334352799"/>
    <d v="2022-09-15T00:00:00"/>
    <s v="IFC"/>
    <n v="2022"/>
    <n v="1994"/>
    <n v="489.79187783729799"/>
    <n v="0.46146097743277997"/>
    <n v="1065.53"/>
    <n v="4493.9339963088978"/>
    <n v="3228.5558999999998"/>
  </r>
  <r>
    <s v="Nova Era"/>
    <s v="Cocais"/>
    <x v="4"/>
    <x v="4"/>
    <x v="92"/>
    <s v="Morro do São Pedro"/>
    <s v="PPRO"/>
    <x v="141"/>
    <s v="NECOCE00232P08-719"/>
    <s v="719"/>
    <n v="4.78"/>
    <n v="4.78"/>
    <m/>
    <m/>
    <m/>
    <s v="X"/>
    <s v="Em Crescimento"/>
    <n v="39594"/>
    <s v="3,33 x 3,00"/>
    <s v="CNB011"/>
    <s v="Clone"/>
    <x v="0"/>
    <s v=""/>
    <s v="LVAd1"/>
    <s v="UM 05"/>
    <n v="1"/>
    <n v="16"/>
    <n v="14.33"/>
    <n v="15.5"/>
    <n v="172"/>
    <n v="14"/>
    <s v=""/>
    <n v="28.4633530496546"/>
    <n v="25.761086379044102"/>
    <n v="28.431603721816401"/>
    <n v="362.75130397312199"/>
    <n v="545.48539634911504"/>
    <d v="2022-09-15T00:00:00"/>
    <s v="IFC"/>
    <n v="2022"/>
    <n v="2008"/>
    <n v="423.80890860337502"/>
    <n v="1.16831808448792"/>
    <n v="369"/>
    <n v="2607.4201945487698"/>
    <n v="1763.8200000000002"/>
  </r>
  <r>
    <s v="Nova Era"/>
    <s v="Cocais"/>
    <x v="4"/>
    <x v="4"/>
    <x v="92"/>
    <s v="Morro do São Pedro"/>
    <s v="PPRO"/>
    <x v="141"/>
    <s v="NECOCE00232P08-718"/>
    <s v="718"/>
    <n v="5.03"/>
    <n v="5.03"/>
    <m/>
    <m/>
    <m/>
    <s v="X"/>
    <s v="Em Crescimento"/>
    <n v="39594"/>
    <s v="3,33 x 3,00"/>
    <s v="CNB011"/>
    <s v="Clone"/>
    <x v="0"/>
    <s v=""/>
    <s v="LVAd1"/>
    <s v="UM 05"/>
    <n v="1"/>
    <n v="16"/>
    <n v="14.33"/>
    <n v="15.5"/>
    <n v="172"/>
    <n v="14"/>
    <s v=""/>
    <n v="32.320210561900602"/>
    <n v="20.078307635356101"/>
    <n v="37.345772301348902"/>
    <n v="545.460742386986"/>
    <n v="1179.4983979056501"/>
    <d v="2022-09-15T00:00:00"/>
    <s v="IFC"/>
    <n v="2022"/>
    <n v="2008"/>
    <n v="423.80890860337502"/>
    <n v="0.77697417186936002"/>
    <n v="554.86"/>
    <n v="5932.8769414654207"/>
    <n v="2790.9458000000004"/>
  </r>
  <r>
    <s v="Nova Era"/>
    <s v="Cocais"/>
    <x v="4"/>
    <x v="4"/>
    <x v="93"/>
    <s v="Tijuqueiro"/>
    <s v="PPRO"/>
    <x v="142"/>
    <s v="NECOCE00252P07-708"/>
    <s v="708"/>
    <n v="11.49"/>
    <n v="11.49"/>
    <m/>
    <m/>
    <m/>
    <s v="X"/>
    <s v="Em Crescimento"/>
    <n v="39337"/>
    <s v="3,33 x 3,00"/>
    <s v="CNB007"/>
    <s v="Clone"/>
    <x v="0"/>
    <s v=""/>
    <s v="LVAd2+CXbd5"/>
    <s v="UM 05"/>
    <n v="1"/>
    <n v="16"/>
    <n v="15"/>
    <n v="16.2"/>
    <n v="180"/>
    <n v="15"/>
    <s v=""/>
    <n v="24.689709712234801"/>
    <n v="19.287799252377098"/>
    <n v="25.257147254838301"/>
    <n v="278.05547691816599"/>
    <n v="864.42846680655896"/>
    <d v="2022-09-15T00:00:00"/>
    <s v="IFC"/>
    <n v="2022"/>
    <n v="2007"/>
    <n v="427.05443022139701"/>
    <n v="1.53586052306779"/>
    <n v="281.94"/>
    <n v="9932.2830836073626"/>
    <n v="3239.4906000000001"/>
  </r>
  <r>
    <s v="Nova Era"/>
    <s v="Cocais"/>
    <x v="4"/>
    <x v="4"/>
    <x v="93"/>
    <s v="Tijuqueiro"/>
    <s v="PPRO"/>
    <x v="143"/>
    <s v="NECOCE00252P06-710"/>
    <s v="710"/>
    <n v="3.99"/>
    <n v="3.99"/>
    <m/>
    <m/>
    <m/>
    <s v="X"/>
    <s v="Em Crescimento"/>
    <n v="39066"/>
    <s v="3,33 x 3,00"/>
    <s v="074C83"/>
    <s v="Clone"/>
    <x v="0"/>
    <s v=""/>
    <s v="LAd2"/>
    <s v="UM 05"/>
    <n v="1"/>
    <n v="17"/>
    <n v="15.75"/>
    <n v="16.899999999999999"/>
    <n v="189"/>
    <n v="16"/>
    <s v=""/>
    <n v="34.442146361564497"/>
    <n v="23.3419778732327"/>
    <n v="43.0108387180817"/>
    <n v="645.85046222742801"/>
    <n v="1005.1079866809901"/>
    <d v="2022-09-15T00:00:00"/>
    <s v="IFC"/>
    <n v="2022"/>
    <n v="2006"/>
    <n v="430.00281140230197"/>
    <n v="0.66579314648052801"/>
    <n v="652.97"/>
    <n v="4010.3808668571505"/>
    <n v="2605.3503000000001"/>
  </r>
  <r>
    <s v="Nova Era"/>
    <s v="Cocais"/>
    <x v="4"/>
    <x v="4"/>
    <x v="93"/>
    <s v="Tijuqueiro"/>
    <s v="PPRO"/>
    <x v="143"/>
    <s v="NECOCE00252P06-701"/>
    <s v="701"/>
    <n v="2.9"/>
    <n v="2.9"/>
    <m/>
    <m/>
    <m/>
    <s v="X"/>
    <s v="Em Crescimento"/>
    <n v="39066"/>
    <s v="3,33 x 3,00"/>
    <s v="074C83"/>
    <s v="Clone"/>
    <x v="0"/>
    <s v=""/>
    <s v="LVAd2"/>
    <s v="UM 05"/>
    <n v="1"/>
    <n v="17"/>
    <n v="15.75"/>
    <n v="16.899999999999999"/>
    <n v="189"/>
    <n v="16"/>
    <s v=""/>
    <n v="22.701989947093999"/>
    <n v="19.078441876747799"/>
    <n v="34.352083548079698"/>
    <n v="329.49900897019"/>
    <n v="1201.64835248441"/>
    <d v="2022-09-15T00:00:00"/>
    <s v="IFC"/>
    <n v="2022"/>
    <n v="2006"/>
    <n v="430.00281140230197"/>
    <n v="1.3050200446618201"/>
    <n v="333.13"/>
    <n v="3484.780222204789"/>
    <n v="966.077"/>
  </r>
  <r>
    <s v="Nova Era"/>
    <s v="Cocais"/>
    <x v="4"/>
    <x v="4"/>
    <x v="93"/>
    <s v="Tijuqueiro"/>
    <s v="PPRO"/>
    <x v="142"/>
    <s v="NECOCE00252P07-706"/>
    <s v="706"/>
    <n v="5.0599999999999996"/>
    <n v="5.0599999999999996"/>
    <m/>
    <m/>
    <m/>
    <s v="X"/>
    <s v="Em Crescimento"/>
    <n v="39337"/>
    <s v="3,33 x 3,00"/>
    <s v="CNB007"/>
    <s v="Clone"/>
    <x v="0"/>
    <s v=""/>
    <s v="LVAd2"/>
    <s v="UM 05"/>
    <n v="1"/>
    <n v="16"/>
    <n v="15"/>
    <n v="16.2"/>
    <n v="180"/>
    <n v="15"/>
    <s v=""/>
    <n v="25.2465916428871"/>
    <n v="18.8930744154985"/>
    <n v="26.624457862865601"/>
    <n v="295.70198183280098"/>
    <n v="949.69821455710905"/>
    <d v="2022-09-15T00:00:00"/>
    <s v="IFC"/>
    <n v="2022"/>
    <n v="2007"/>
    <n v="427.05443022139701"/>
    <n v="1.4442055057408001"/>
    <n v="299.83"/>
    <n v="4805.4729656589716"/>
    <n v="1517.1397999999997"/>
  </r>
  <r>
    <s v="Nova Era"/>
    <s v="Cocais"/>
    <x v="4"/>
    <x v="4"/>
    <x v="93"/>
    <s v="Tijuqueiro"/>
    <s v="PPRO"/>
    <x v="142"/>
    <s v="NECOCE00252P07-709"/>
    <s v="709"/>
    <n v="5.35"/>
    <n v="5.35"/>
    <m/>
    <m/>
    <m/>
    <s v="X"/>
    <s v="Em Crescimento"/>
    <n v="39337"/>
    <s v="3,33 x 3,00"/>
    <s v="CNB007"/>
    <s v="Clone"/>
    <x v="0"/>
    <s v=""/>
    <s v="LAd2"/>
    <s v="UM 05"/>
    <n v="1"/>
    <n v="16"/>
    <n v="15"/>
    <n v="16.2"/>
    <n v="180"/>
    <n v="15"/>
    <s v=""/>
    <n v="37.632418693849502"/>
    <n v="21.095394442073498"/>
    <n v="34.156980177364801"/>
    <n v="601.69445289382304"/>
    <n v="977.269366955858"/>
    <d v="2022-09-15T00:00:00"/>
    <s v="IFC"/>
    <n v="2022"/>
    <n v="2007"/>
    <n v="427.05443022139701"/>
    <n v="0.70975297872117205"/>
    <n v="610.1"/>
    <n v="5228.3911132138401"/>
    <n v="3264.0349999999999"/>
  </r>
  <r>
    <s v="Nova Era"/>
    <s v="Cocais"/>
    <x v="4"/>
    <x v="4"/>
    <x v="93"/>
    <s v="Tijuqueiro"/>
    <s v="PPRO"/>
    <x v="143"/>
    <s v="NECOCE00252P06-702"/>
    <s v="702"/>
    <n v="5.36"/>
    <n v="5.36"/>
    <m/>
    <m/>
    <m/>
    <s v="X"/>
    <s v="Em Crescimento"/>
    <n v="39066"/>
    <s v="3,33 x 3,00"/>
    <s v="074C83"/>
    <s v="Clone"/>
    <x v="0"/>
    <s v=""/>
    <s v="LVAd2"/>
    <s v="UM 05"/>
    <n v="1"/>
    <n v="17"/>
    <n v="15.75"/>
    <n v="16.899999999999999"/>
    <n v="189"/>
    <n v="16"/>
    <s v=""/>
    <n v="33.5373372694051"/>
    <n v="20.7767352409547"/>
    <n v="34.735594224305203"/>
    <n v="534.15154635906595"/>
    <n v="1024.5431174191999"/>
    <d v="2022-09-15T00:00:00"/>
    <s v="IFC"/>
    <n v="2022"/>
    <n v="2006"/>
    <n v="430.00281140230197"/>
    <n v="0.80502025002703503"/>
    <n v="540.04"/>
    <n v="5491.551109366912"/>
    <n v="2894.6143999999999"/>
  </r>
  <r>
    <s v="Nova Era"/>
    <s v="Cocais"/>
    <x v="4"/>
    <x v="4"/>
    <x v="93"/>
    <s v="Tijuqueiro"/>
    <s v="PPRO"/>
    <x v="143"/>
    <s v="NECOCE00252P06-707"/>
    <s v="707"/>
    <n v="6.27"/>
    <n v="6.27"/>
    <m/>
    <m/>
    <m/>
    <s v="X"/>
    <s v="Em Crescimento"/>
    <n v="39066"/>
    <s v="3,33 x 3,00"/>
    <s v="074C83"/>
    <s v="Clone"/>
    <x v="0"/>
    <s v=""/>
    <s v="LVAd2"/>
    <s v="UM 05"/>
    <n v="1"/>
    <n v="17"/>
    <n v="15.75"/>
    <n v="16.899999999999999"/>
    <n v="189"/>
    <n v="16"/>
    <s v=""/>
    <n v="21.6101376870308"/>
    <n v="17.382881562864402"/>
    <n v="26.5179699097412"/>
    <n v="270.597803300311"/>
    <n v="1117.3953243804599"/>
    <d v="2022-09-15T00:00:00"/>
    <s v="IFC"/>
    <n v="2022"/>
    <n v="2006"/>
    <n v="430.00281140230197"/>
    <n v="1.5890846346785901"/>
    <n v="273.58"/>
    <n v="7006.0686838654829"/>
    <n v="1715.3465999999999"/>
  </r>
  <r>
    <s v="Nova Era"/>
    <s v="Cocais"/>
    <x v="4"/>
    <x v="4"/>
    <x v="93"/>
    <s v="Tijuqueiro"/>
    <s v="PPRO"/>
    <x v="142"/>
    <s v="NECOCE00252P07-705"/>
    <s v="705"/>
    <n v="14.05"/>
    <n v="14.05"/>
    <m/>
    <m/>
    <m/>
    <s v="X"/>
    <s v="Em Crescimento"/>
    <n v="39337"/>
    <s v="3,33 x 3,00"/>
    <s v="CNB007"/>
    <s v="Clone"/>
    <x v="0"/>
    <s v=""/>
    <s v="LVAd2+CXbd5"/>
    <s v="UM 05"/>
    <n v="1"/>
    <n v="16"/>
    <n v="15"/>
    <n v="16.2"/>
    <n v="180"/>
    <n v="15"/>
    <s v=""/>
    <n v="28.213778732092202"/>
    <n v="20.497767233005199"/>
    <n v="33.408136760949297"/>
    <n v="454.64311364562099"/>
    <n v="1012.3932927270901"/>
    <d v="2022-09-15T00:00:00"/>
    <s v="IFC"/>
    <n v="2022"/>
    <n v="2007"/>
    <n v="427.05443022139701"/>
    <n v="0.939317934009821"/>
    <n v="460.99"/>
    <n v="14224.125762815616"/>
    <n v="6476.9095000000007"/>
  </r>
  <r>
    <s v="Nova Era"/>
    <s v="Cocais"/>
    <x v="4"/>
    <x v="4"/>
    <x v="84"/>
    <s v="Cocais das Estrelas"/>
    <s v="PPRO"/>
    <x v="144"/>
    <s v="NECOCE00319P07-774"/>
    <s v="774"/>
    <n v="5.97"/>
    <n v="5.97"/>
    <m/>
    <m/>
    <m/>
    <s v="X"/>
    <s v="Em Crescimento"/>
    <n v="39441"/>
    <s v="3,33 x 3,00"/>
    <s v="PESQUISA"/>
    <s v="Clone"/>
    <x v="0"/>
    <s v=""/>
    <s v="CXbd14"/>
    <s v="UM 08"/>
    <n v="1"/>
    <n v="16"/>
    <n v="14.75"/>
    <n v="15.9"/>
    <n v="177"/>
    <n v="15"/>
    <s v=""/>
    <n v="31.771567169665101"/>
    <n v="19.515790032844201"/>
    <n v="34.730727084976301"/>
    <n v="481.17220435424002"/>
    <n v="1161.0521311837499"/>
    <d v="2022-09-15T00:00:00"/>
    <s v="IFC"/>
    <n v="2022"/>
    <n v="2007"/>
    <n v="425.91308589762002"/>
    <n v="0.88515729305108004"/>
    <n v="488.44"/>
    <n v="6931.4812231669866"/>
    <n v="2915.9867999999997"/>
  </r>
  <r>
    <s v="Nova Era"/>
    <s v="Cocais"/>
    <x v="4"/>
    <x v="4"/>
    <x v="84"/>
    <s v="Cocais das Estrelas"/>
    <s v="PPRO"/>
    <x v="144"/>
    <s v="NECOCE00319P07-773"/>
    <s v="773"/>
    <n v="9.23"/>
    <n v="9.23"/>
    <m/>
    <m/>
    <m/>
    <s v="X"/>
    <s v="Em Crescimento"/>
    <n v="39441"/>
    <s v="3,33 x 3,00"/>
    <s v="PESQUISA"/>
    <s v="Clone"/>
    <x v="0"/>
    <s v=""/>
    <s v="CXbd14+FFcd"/>
    <s v="UM 08"/>
    <n v="1"/>
    <n v="16"/>
    <n v="14.75"/>
    <n v="15.9"/>
    <n v="177"/>
    <n v="15"/>
    <s v=""/>
    <n v="26.6626179368225"/>
    <n v="19.353364753259999"/>
    <n v="40.5210377058105"/>
    <n v="490.99359767198001"/>
    <n v="1377.4559317636199"/>
    <d v="2022-09-15T00:00:00"/>
    <s v="IFC"/>
    <n v="2022"/>
    <n v="2007"/>
    <n v="425.91308589762002"/>
    <n v="0.86745140449297997"/>
    <n v="498.41"/>
    <n v="12713.918250178212"/>
    <n v="4600.3243000000002"/>
  </r>
  <r>
    <s v="Nova Era"/>
    <s v="Cocais"/>
    <x v="4"/>
    <x v="4"/>
    <x v="84"/>
    <s v="Cocais das Estrelas"/>
    <s v="PPRO"/>
    <x v="144"/>
    <s v="NECOCE00319P07-780"/>
    <s v="780"/>
    <n v="4.2699999999999996"/>
    <n v="4.2699999999999996"/>
    <m/>
    <m/>
    <m/>
    <s v="X"/>
    <s v="Em Crescimento"/>
    <n v="39441"/>
    <s v="3,33 x 3,00"/>
    <s v="PESQUISA"/>
    <s v="Clone"/>
    <x v="0"/>
    <s v=""/>
    <s v="CXbd14"/>
    <s v="UM 08"/>
    <n v="1"/>
    <n v="16"/>
    <n v="14.75"/>
    <n v="15.9"/>
    <n v="177"/>
    <n v="15"/>
    <s v=""/>
    <n v="26.502537699943499"/>
    <n v="19.795551170751601"/>
    <n v="30.4736524211201"/>
    <n v="352.64221203240203"/>
    <n v="990.14644272095495"/>
    <d v="2022-09-15T00:00:00"/>
    <s v="IFC"/>
    <n v="2022"/>
    <n v="2007"/>
    <n v="425.91308589762002"/>
    <n v="1.2077768099370001"/>
    <n v="357.97"/>
    <n v="4227.9253104184772"/>
    <n v="1528.5319"/>
  </r>
  <r>
    <s v="Nova Era"/>
    <s v="Cocais"/>
    <x v="4"/>
    <x v="4"/>
    <x v="84"/>
    <s v="Cocais das Estrelas"/>
    <s v="PPRO"/>
    <x v="144"/>
    <s v="NECOCE00319P07-782"/>
    <s v="782"/>
    <n v="5.46"/>
    <n v="5.46"/>
    <m/>
    <m/>
    <m/>
    <s v="X"/>
    <s v="Em Crescimento"/>
    <n v="39441"/>
    <s v="3,33 x 3,00"/>
    <s v="PESQUISA"/>
    <s v="Clone"/>
    <x v="0"/>
    <s v=""/>
    <s v="CXbd14+FFcd"/>
    <s v="UM 08"/>
    <n v="1"/>
    <n v="16"/>
    <n v="14.75"/>
    <n v="15.9"/>
    <n v="177"/>
    <n v="15"/>
    <s v=""/>
    <n v="34.413758286201301"/>
    <n v="20.5222708295159"/>
    <n v="37.120054430227803"/>
    <n v="560.41142244683397"/>
    <n v="1122.19387423596"/>
    <d v="2022-09-15T00:00:00"/>
    <s v="IFC"/>
    <n v="2022"/>
    <n v="2007"/>
    <n v="425.91308589762002"/>
    <n v="0.76000072239431604"/>
    <n v="568.88"/>
    <n v="6127.1785533283419"/>
    <n v="3106.0848000000001"/>
  </r>
  <r>
    <s v="Nova Era"/>
    <s v="Cocais"/>
    <x v="4"/>
    <x v="4"/>
    <x v="84"/>
    <s v="Cocais das Estrelas"/>
    <s v="PPRO"/>
    <x v="144"/>
    <s v="NECOCE00319P07-779"/>
    <s v="779"/>
    <n v="7.51"/>
    <n v="7.51"/>
    <m/>
    <m/>
    <m/>
    <s v="X"/>
    <s v="Em Crescimento"/>
    <n v="39441"/>
    <s v="3,33 x 3,00"/>
    <s v="PESQUISA"/>
    <s v="Clone"/>
    <x v="0"/>
    <s v=""/>
    <s v="CXbd14"/>
    <s v="UM 08"/>
    <n v="1"/>
    <n v="16"/>
    <n v="14.75"/>
    <n v="15.9"/>
    <n v="177"/>
    <n v="15"/>
    <s v=""/>
    <n v="24.110976357492"/>
    <n v="17.7565011568533"/>
    <n v="26.183150102732601"/>
    <n v="274.60628702665298"/>
    <n v="1057.3462419815201"/>
    <d v="2022-09-15T00:00:00"/>
    <s v="IFC"/>
    <n v="2022"/>
    <n v="2007"/>
    <n v="425.91308589762002"/>
    <n v="1.5509953923825599"/>
    <n v="278.76"/>
    <n v="7940.670277281215"/>
    <n v="2093.4875999999999"/>
  </r>
  <r>
    <s v="Nova Era"/>
    <s v="Cocais"/>
    <x v="4"/>
    <x v="4"/>
    <x v="54"/>
    <s v="Peão"/>
    <s v="PPRO"/>
    <x v="145"/>
    <s v="NECOCE00346P92-723"/>
    <s v="723"/>
    <n v="0.61"/>
    <n v="0.61"/>
    <m/>
    <m/>
    <m/>
    <s v="X"/>
    <s v="Em Crescimento"/>
    <n v="33963"/>
    <s v="3,00 x 3,00"/>
    <s v="000VCL"/>
    <s v="Clone"/>
    <x v="0"/>
    <s v=""/>
    <s v="LVAw2+LVw2"/>
    <s v="UM 06"/>
    <n v="1"/>
    <n v="31"/>
    <n v="27.5"/>
    <n v="30.9"/>
    <n v="330"/>
    <n v="28"/>
    <s v=""/>
    <n v="31"/>
    <n v="18.684210526315798"/>
    <n v="41.393926808622702"/>
    <n v="614.86905044247999"/>
    <n v="1307.5398357607301"/>
    <d v="2020-06-04T00:00:00"/>
    <s v="IPC"/>
    <n v="2020"/>
    <n v="1992"/>
    <n v="441.04975388474298"/>
    <n v="0.71730680470475705"/>
    <n v="615.16"/>
    <n v="797.59929981404537"/>
    <n v="375.24759999999998"/>
  </r>
  <r>
    <s v="Guanhães"/>
    <s v="Virginópolis"/>
    <x v="2"/>
    <x v="2"/>
    <x v="60"/>
    <s v="Ribeirão do Mono"/>
    <s v="PPRO"/>
    <x v="79"/>
    <s v="GNVIVI00599P14-008"/>
    <s v="008"/>
    <n v="53.61"/>
    <n v="53.61"/>
    <m/>
    <m/>
    <m/>
    <s v="X"/>
    <s v="Em Crescimento"/>
    <n v="41950"/>
    <s v="3,00 x 3,00"/>
    <s v="CNB010"/>
    <s v="Clone"/>
    <x v="0"/>
    <s v=""/>
    <s v="CXbd1"/>
    <s v="UM 12"/>
    <n v="1"/>
    <n v="9"/>
    <n v="8.33"/>
    <n v="9"/>
    <n v="100"/>
    <n v="8"/>
    <s v=""/>
    <n v="31.440493784012901"/>
    <n v="19.410405554688602"/>
    <n v="29.722231094042002"/>
    <n v="419.85118820848101"/>
    <n v="1034.9781964076799"/>
    <d v="2023-03-16T00:00:00"/>
    <s v="IFC"/>
    <n v="2023"/>
    <n v="2014"/>
    <n v="339.23312072047202"/>
    <n v="0.80798418641612202"/>
    <n v="437.82"/>
    <n v="55485.181109415716"/>
    <n v="23471.530200000001"/>
  </r>
  <r>
    <s v="Nova Era"/>
    <s v="Cocais"/>
    <x v="3"/>
    <x v="3"/>
    <x v="10"/>
    <s v="Taquaraçu II"/>
    <s v="PPRO"/>
    <x v="146"/>
    <s v="NECOCA00361P07-724"/>
    <s v="724"/>
    <n v="5.72"/>
    <n v="5.72"/>
    <m/>
    <m/>
    <m/>
    <s v="X"/>
    <s v="Em Crescimento"/>
    <n v="39410"/>
    <s v="3,00 x 3,00"/>
    <s v="CNB011"/>
    <s v="Clone"/>
    <x v="0"/>
    <s v=""/>
    <s v="CXbd1+CXbd7"/>
    <s v="UM 08"/>
    <n v="1"/>
    <n v="16"/>
    <n v="15.33"/>
    <n v="16"/>
    <n v="184"/>
    <n v="15"/>
    <s v=""/>
    <n v="27.0801787486701"/>
    <n v="22.488915143861998"/>
    <n v="35.198613294003302"/>
    <n v="444.321252960425"/>
    <n v="886.13249189154897"/>
    <d v="2023-03-29T00:00:00"/>
    <s v="IFC"/>
    <n v="2023"/>
    <n v="2007"/>
    <n v="328.43750796596498"/>
    <n v="0.73918928202882705"/>
    <n v="444.54"/>
    <n v="5068.6778536196598"/>
    <n v="2542.7687999999998"/>
  </r>
  <r>
    <s v="Nova Era"/>
    <s v="Cocais"/>
    <x v="3"/>
    <x v="3"/>
    <x v="10"/>
    <s v="Taquaraçu II"/>
    <s v="PPRO"/>
    <x v="146"/>
    <s v="NECOCA00361P07-726"/>
    <s v="726"/>
    <n v="5.76"/>
    <n v="5.76"/>
    <m/>
    <m/>
    <m/>
    <s v="X"/>
    <s v="Em Crescimento"/>
    <n v="39415"/>
    <s v="3,33 x 3,00"/>
    <s v="CNB004"/>
    <s v="Clone"/>
    <x v="0"/>
    <s v=""/>
    <s v="CXbd1+CXbd7"/>
    <s v="UM 08"/>
    <n v="1"/>
    <n v="16"/>
    <n v="15.33"/>
    <n v="16"/>
    <n v="184"/>
    <n v="15"/>
    <s v=""/>
    <n v="32.137318879651602"/>
    <n v="22.2660525638065"/>
    <n v="43.131084101816597"/>
    <n v="640.59671841863803"/>
    <n v="1107.6792824008301"/>
    <d v="2023-03-29T00:00:00"/>
    <s v="IFC"/>
    <n v="2023"/>
    <n v="2007"/>
    <n v="328.43750796596498"/>
    <n v="0.512705573604464"/>
    <n v="640.91999999999996"/>
    <n v="6380.2326666287809"/>
    <n v="3691.6991999999996"/>
  </r>
  <r>
    <s v="Nova Era"/>
    <s v="Cocais"/>
    <x v="4"/>
    <x v="4"/>
    <x v="94"/>
    <s v="Mirante"/>
    <s v="PPRO"/>
    <x v="147"/>
    <s v="NECOCE00340P05-738"/>
    <s v="738"/>
    <n v="0.17"/>
    <n v="0.17"/>
    <m/>
    <m/>
    <m/>
    <s v="X"/>
    <s v="Em Crescimento"/>
    <n v="38362"/>
    <s v="3,33 x 3,00"/>
    <s v="CNB004"/>
    <s v="Clone"/>
    <x v="0"/>
    <s v=""/>
    <s v="CXbd10+CXbd14"/>
    <s v="UM 07"/>
    <n v="1"/>
    <n v="19"/>
    <n v="10.25"/>
    <n v="18.8"/>
    <n v="123"/>
    <n v="10"/>
    <n v="34.211111111111101"/>
    <n v="32.026757467144598"/>
    <n v="19.257298287534901"/>
    <n v="31.304225551403999"/>
    <n v="434.16747075412297"/>
    <n v="1004.96042923814"/>
    <d v="2015-04-13T00:00:00"/>
    <s v="IPC"/>
    <n v="2015"/>
    <n v="2005"/>
    <n v="381.62962647223901"/>
    <n v="0.87899175359538395"/>
    <n v="497.97"/>
    <n v="170.84327297048381"/>
    <n v="84.654900000000012"/>
  </r>
  <r>
    <s v="Nova Era"/>
    <s v="Cocais"/>
    <x v="4"/>
    <x v="4"/>
    <x v="94"/>
    <s v="Mirante"/>
    <s v="PPRO"/>
    <x v="147"/>
    <s v="NECOCE00340P05-731"/>
    <s v="731"/>
    <n v="0.45"/>
    <n v="0.45"/>
    <m/>
    <m/>
    <m/>
    <s v="X"/>
    <s v="Em Crescimento"/>
    <n v="38370"/>
    <s v="3,33 x 3,00"/>
    <s v="CNB029"/>
    <s v="Clone"/>
    <x v="0"/>
    <s v=""/>
    <s v="CXbd1"/>
    <s v="UM 08"/>
    <n v="1"/>
    <n v="19"/>
    <n v="10.25"/>
    <n v="18.8"/>
    <n v="123"/>
    <n v="10"/>
    <n v="45.933333333333302"/>
    <n v="36.707407407407402"/>
    <n v="22.618518518518499"/>
    <n v="44.798459945293601"/>
    <n v="758.71954174013501"/>
    <n v="1048.48775591139"/>
    <d v="2015-04-13T00:00:00"/>
    <s v="IPC"/>
    <n v="2015"/>
    <n v="2005"/>
    <n v="381.62962647223901"/>
    <n v="0.50299169255211995"/>
    <n v="870.21"/>
    <n v="471.8194901601255"/>
    <n v="391.59450000000004"/>
  </r>
  <r>
    <s v="Nova Era"/>
    <s v="Cocais"/>
    <x v="4"/>
    <x v="4"/>
    <x v="94"/>
    <s v="Mirante"/>
    <s v="PPRO"/>
    <x v="148"/>
    <s v="NECOCE00340P03-774"/>
    <s v="774"/>
    <n v="0.53"/>
    <n v="0.53"/>
    <m/>
    <m/>
    <m/>
    <s v="X"/>
    <s v="Em Crescimento"/>
    <n v="37836"/>
    <s v="3,00 x 3,33"/>
    <s v="CNB011"/>
    <s v="Clone"/>
    <x v="0"/>
    <s v=""/>
    <s v="CXbd1"/>
    <s v="UM 08"/>
    <n v="1"/>
    <n v="20"/>
    <n v="11.67"/>
    <n v="20.2"/>
    <n v="140"/>
    <n v="12"/>
    <n v="36.1111111111111"/>
    <n v="32.8444305694306"/>
    <n v="20.786230436230401"/>
    <n v="35.9710253059135"/>
    <n v="521.62019624036498"/>
    <n v="1029.0759802499199"/>
    <d v="2015-04-13T00:00:00"/>
    <s v="IPC"/>
    <n v="2015"/>
    <n v="2003"/>
    <n v="402.01257988960299"/>
    <n v="0.77069979802767097"/>
    <n v="569.62"/>
    <n v="545.41026953245762"/>
    <n v="301.89860000000004"/>
  </r>
  <r>
    <s v="Nova Era"/>
    <s v="Cocais"/>
    <x v="4"/>
    <x v="4"/>
    <x v="94"/>
    <s v="Mirante"/>
    <s v="PPRO"/>
    <x v="149"/>
    <s v="NECOCE00340P06-736"/>
    <s v="736"/>
    <n v="1.3"/>
    <n v="1.3"/>
    <m/>
    <m/>
    <m/>
    <s v="X"/>
    <s v="Em Crescimento"/>
    <n v="39046"/>
    <s v="3,33 x 3,00"/>
    <s v="CNB002"/>
    <s v="Clone"/>
    <x v="0"/>
    <s v=""/>
    <s v="CXbd1"/>
    <s v="UM 08"/>
    <n v="1"/>
    <n v="17"/>
    <n v="16.329999999999998"/>
    <n v="17"/>
    <n v="196"/>
    <n v="16"/>
    <s v=""/>
    <n v="33.725423219234798"/>
    <n v="21.777110076148201"/>
    <n v="30.839126959805899"/>
    <n v="472.94815045985303"/>
    <n v="851.15189793803495"/>
    <d v="2023-03-21T00:00:00"/>
    <s v="IPC"/>
    <n v="2023"/>
    <n v="2006"/>
    <n v="431.87318795189401"/>
    <n v="0.91315123556774402"/>
    <n v="476.28"/>
    <n v="1106.4974673194454"/>
    <n v="619.16399999999999"/>
  </r>
  <r>
    <s v="Nova Era"/>
    <s v="Cocais"/>
    <x v="4"/>
    <x v="4"/>
    <x v="94"/>
    <s v="Mirante"/>
    <s v="PPRO"/>
    <x v="149"/>
    <s v="NECOCE00340P06-733"/>
    <s v="733"/>
    <n v="0.22"/>
    <n v="0.22"/>
    <m/>
    <m/>
    <m/>
    <s v="X"/>
    <s v="Em Crescimento"/>
    <n v="39048"/>
    <s v="3,33 x 3,00"/>
    <s v="CNB010"/>
    <s v="Clone"/>
    <x v="0"/>
    <s v=""/>
    <s v="CXbd10+CXbd14"/>
    <s v="UM 07"/>
    <n v="1"/>
    <n v="17"/>
    <n v="16.329999999999998"/>
    <n v="17"/>
    <n v="196"/>
    <n v="16"/>
    <s v=""/>
    <n v="34.651476780279602"/>
    <n v="23.8030641319341"/>
    <n v="46.150814311608897"/>
    <n v="707.82595187392099"/>
    <n v="1037.10744883438"/>
    <d v="2023-03-23T00:00:00"/>
    <s v="IPC"/>
    <n v="2023"/>
    <n v="2006"/>
    <n v="431.87318795189401"/>
    <n v="0.61014036968910101"/>
    <n v="712.81"/>
    <n v="228.16363874356358"/>
    <n v="156.81819999999999"/>
  </r>
  <r>
    <s v="Nova Era"/>
    <s v="Cocais"/>
    <x v="4"/>
    <x v="4"/>
    <x v="94"/>
    <s v="Mirante"/>
    <s v="PPRO"/>
    <x v="148"/>
    <s v="NECOCE00340P03-702"/>
    <s v="702"/>
    <n v="0.44"/>
    <n v="0.44"/>
    <m/>
    <m/>
    <m/>
    <s v="X"/>
    <s v="Em Crescimento"/>
    <n v="37836"/>
    <s v="3,00 x 3,33"/>
    <s v="215C99"/>
    <s v="Clone"/>
    <x v="0"/>
    <s v=""/>
    <s v="CXbd5"/>
    <s v="UM 07"/>
    <n v="1"/>
    <n v="20"/>
    <n v="19.579999999999998"/>
    <n v="20.2"/>
    <n v="235"/>
    <n v="20"/>
    <s v=""/>
    <n v="28.370839333034201"/>
    <n v="22.1887162863196"/>
    <n v="35.688906625905403"/>
    <n v="413.80179289406698"/>
    <n v="922.951770630174"/>
    <d v="2023-03-22T00:00:00"/>
    <s v="IPC"/>
    <n v="2023"/>
    <n v="2003"/>
    <n v="437.891047843845"/>
    <n v="1.0582144769874"/>
    <n v="414.85"/>
    <n v="406.09877907727656"/>
    <n v="182.53400000000002"/>
  </r>
  <r>
    <s v="Guanhães"/>
    <s v="Virginópolis"/>
    <x v="2"/>
    <x v="2"/>
    <x v="95"/>
    <s v="Nascimento"/>
    <s v="PPRO"/>
    <x v="150"/>
    <s v="GNVIVI00548P14-009"/>
    <s v="009"/>
    <n v="1.78"/>
    <n v="1.78"/>
    <m/>
    <m/>
    <m/>
    <s v="X"/>
    <s v="Em Crescimento"/>
    <n v="41958"/>
    <s v="3,00 x 3,00"/>
    <s v="TCL998"/>
    <s v="Clone"/>
    <x v="0"/>
    <s v=""/>
    <s v="LVd1"/>
    <s v="UM 10"/>
    <n v="1"/>
    <n v="9"/>
    <n v="6.33"/>
    <n v="9"/>
    <n v="76"/>
    <n v="6"/>
    <s v=""/>
    <n v="30.5833333333333"/>
    <n v="17.940000000000001"/>
    <n v="26.589048018656101"/>
    <n v="377.13786417806699"/>
    <n v="1013.77161962991"/>
    <d v="2021-03-25T00:00:00"/>
    <s v="IPC"/>
    <n v="2021"/>
    <n v="2014"/>
    <n v="294.53897938374598"/>
    <n v="0.78098490594590098"/>
    <n v="452.95"/>
    <n v="1804.5134829412398"/>
    <n v="806.25099999999998"/>
  </r>
  <r>
    <s v="Guanhães"/>
    <s v="Virginópolis"/>
    <x v="2"/>
    <x v="2"/>
    <x v="95"/>
    <s v="Nascimento"/>
    <s v="PPRO"/>
    <x v="150"/>
    <s v="GNVIVI00548P14-010"/>
    <s v="010"/>
    <n v="3.21"/>
    <n v="3.21"/>
    <m/>
    <m/>
    <m/>
    <s v="X"/>
    <s v="Em Crescimento"/>
    <n v="41958"/>
    <s v="3,00 x 3,00"/>
    <s v="TPG996"/>
    <s v="Clone"/>
    <x v="0"/>
    <s v=""/>
    <s v="LVd1"/>
    <s v="UM 10"/>
    <n v="1"/>
    <n v="9"/>
    <n v="6.33"/>
    <n v="9"/>
    <n v="76"/>
    <n v="6"/>
    <s v=""/>
    <n v="20.695584415584399"/>
    <n v="14.451645021645"/>
    <n v="20.0074382586788"/>
    <n v="213.702489783809"/>
    <n v="1082.0483394098401"/>
    <d v="2021-03-24T12:00:00"/>
    <s v="IPC"/>
    <n v="2021"/>
    <n v="2014"/>
    <n v="294.53897938374598"/>
    <n v="1.37826648478319"/>
    <n v="256.66000000000003"/>
    <n v="3473.3751695055867"/>
    <n v="823.87860000000012"/>
  </r>
  <r>
    <s v="Guanhães"/>
    <s v="Virginópolis"/>
    <x v="2"/>
    <x v="2"/>
    <x v="95"/>
    <s v="Nascimento"/>
    <s v="PPRO"/>
    <x v="150"/>
    <s v="GNVIVI00548P14-011"/>
    <s v="011"/>
    <n v="0.53"/>
    <n v="0.53"/>
    <m/>
    <m/>
    <m/>
    <s v="X"/>
    <s v="Em Crescimento"/>
    <n v="41958"/>
    <s v="3,00 x 3,00"/>
    <s v="TPG996"/>
    <s v="Clone"/>
    <x v="0"/>
    <s v=""/>
    <s v="LVd1"/>
    <s v="UM 10"/>
    <n v="1"/>
    <n v="9"/>
    <n v="6.33"/>
    <n v="9"/>
    <n v="76"/>
    <n v="6"/>
    <s v=""/>
    <n v="16.7529411764706"/>
    <n v="11.1970588235294"/>
    <n v="12.559291652183299"/>
    <n v="105.918991694167"/>
    <n v="1173.0553321754801"/>
    <d v="2021-03-24T00:00:00"/>
    <s v="IPC"/>
    <n v="2021"/>
    <n v="2014"/>
    <n v="294.53897938374598"/>
    <n v="2.7807947816780998"/>
    <n v="127.21"/>
    <n v="621.71932605300447"/>
    <n v="67.421300000000002"/>
  </r>
  <r>
    <s v="Nova Era"/>
    <s v="Piracicaba"/>
    <x v="5"/>
    <x v="5"/>
    <x v="96"/>
    <s v="Alemãozinho"/>
    <s v="PPRO"/>
    <x v="151"/>
    <s v="NEPIAL00259P15-004"/>
    <s v="004"/>
    <n v="19.260000000000002"/>
    <n v="19.260000000000002"/>
    <m/>
    <m/>
    <m/>
    <s v="X"/>
    <s v="Em Crescimento"/>
    <n v="42271"/>
    <s v="3,00 x 3,00"/>
    <s v="CNB001"/>
    <s v="Clone"/>
    <x v="0"/>
    <s v=""/>
    <s v="CXbd1"/>
    <s v="UM 08"/>
    <n v="1"/>
    <n v="8"/>
    <n v="8.08"/>
    <n v="8.1999999999999993"/>
    <n v="97"/>
    <n v="8"/>
    <s v=""/>
    <n v="29.693752358448499"/>
    <n v="18.108252262435499"/>
    <n v="21.084606109627"/>
    <n v="277.94214384449401"/>
    <n v="818.69575566243896"/>
    <d v="2023-10-12T00:00:00"/>
    <s v="IFC"/>
    <n v="2023"/>
    <n v="2015"/>
    <n v="317.69085674988997"/>
    <n v="1.1430107444505999"/>
    <n v="285.20999999999998"/>
    <n v="15768.080254058576"/>
    <n v="5493.1445999999996"/>
  </r>
  <r>
    <s v="Rio Doce"/>
    <s v="Ipaba"/>
    <x v="10"/>
    <x v="10"/>
    <x v="76"/>
    <s v="Rio Doce"/>
    <s v="PPRO"/>
    <x v="152"/>
    <s v="RDIPMA00446P15-019"/>
    <s v="019"/>
    <n v="15.3"/>
    <n v="15.3"/>
    <m/>
    <m/>
    <m/>
    <s v="X"/>
    <s v="Em Crescimento"/>
    <n v="42018"/>
    <s v="3,00 x 2,50"/>
    <s v="CNB005"/>
    <s v="Clone"/>
    <x v="0"/>
    <s v=""/>
    <s v="LVAd1"/>
    <s v="UM 02"/>
    <n v="1"/>
    <n v="9"/>
    <n v="8.17"/>
    <n v="8.8000000000000007"/>
    <n v="98"/>
    <n v="8"/>
    <s v=""/>
    <n v="25.278763643867801"/>
    <n v="15.582455738081499"/>
    <n v="27.319078371447599"/>
    <n v="348.85738960602498"/>
    <n v="1432.53208788848"/>
    <d v="2023-03-21T00:00:00"/>
    <s v="IFC"/>
    <n v="2023"/>
    <n v="2015"/>
    <n v="239.90312130708801"/>
    <n v="0.68768249850753504"/>
    <n v="366.75"/>
    <n v="21917.740944693745"/>
    <n v="5611.2750000000005"/>
  </r>
  <r>
    <s v="Rio Doce"/>
    <s v="Belo Oriente"/>
    <x v="9"/>
    <x v="9"/>
    <x v="69"/>
    <s v="Fábrica"/>
    <s v="PPRO"/>
    <x v="153"/>
    <s v="RDBOBA00432P15-048"/>
    <s v="048"/>
    <n v="5.64"/>
    <n v="5.64"/>
    <m/>
    <m/>
    <m/>
    <s v="X"/>
    <s v="Em Crescimento"/>
    <n v="42012"/>
    <s v="3,00 x 2,50"/>
    <s v="CNB019"/>
    <s v="Clone"/>
    <x v="0"/>
    <s v=""/>
    <s v="RUbd4"/>
    <s v="UM 01"/>
    <n v="1"/>
    <n v="9"/>
    <n v="4.08"/>
    <n v="8.8000000000000007"/>
    <n v="49"/>
    <n v="4"/>
    <n v="19.833333333340001"/>
    <n v="19.271123767570199"/>
    <n v="12.3125601727494"/>
    <n v="12.5933518867452"/>
    <n v="298.65290193572901"/>
    <n v="1075.50260981374"/>
    <d v="2019-02-16T17:03:36"/>
    <s v="IPC"/>
    <n v="2019"/>
    <n v="2015"/>
    <n v="143.12923660604099"/>
    <n v="0.47924944200556602"/>
    <n v="547.44000000000005"/>
    <n v="6065.8347193494938"/>
    <n v="3087.5616"/>
  </r>
  <r>
    <s v="Rio Doce"/>
    <s v="Ipaba"/>
    <x v="10"/>
    <x v="10"/>
    <x v="76"/>
    <s v="Rio Doce"/>
    <s v="PPRO"/>
    <x v="152"/>
    <s v="RDIPMA00446P15-074"/>
    <s v="074"/>
    <n v="16.420000000000002"/>
    <n v="16.420000000000002"/>
    <m/>
    <m/>
    <m/>
    <s v="X"/>
    <s v="Em Crescimento"/>
    <n v="42032"/>
    <s v="3,00 x 2,50"/>
    <s v="CNB013"/>
    <s v="Clone"/>
    <x v="0"/>
    <s v=""/>
    <s v="LVAd1"/>
    <s v="UM 02"/>
    <n v="1"/>
    <n v="9"/>
    <n v="8.17"/>
    <n v="8.8000000000000007"/>
    <n v="98"/>
    <n v="8"/>
    <s v=""/>
    <n v="26.685552259435301"/>
    <n v="17.3289699636187"/>
    <n v="20.6976816056122"/>
    <n v="259.60716006686698"/>
    <n v="877.57920263136396"/>
    <d v="2023-03-21T00:00:00"/>
    <s v="IFC"/>
    <n v="2023"/>
    <n v="2015"/>
    <n v="239.90312130708801"/>
    <n v="0.92410055733938901"/>
    <n v="272.92"/>
    <n v="14409.850507206998"/>
    <n v="4481.3464000000004"/>
  </r>
  <r>
    <s v="Rio Doce"/>
    <s v="Belo Oriente"/>
    <x v="9"/>
    <x v="9"/>
    <x v="97"/>
    <s v="Tamanduá"/>
    <s v="PPRO"/>
    <x v="154"/>
    <s v="RDBOBA00453R15-289"/>
    <s v="289"/>
    <n v="39.659999999999997"/>
    <n v="39.659999999999997"/>
    <m/>
    <m/>
    <m/>
    <s v="X"/>
    <s v="Em Crescimento"/>
    <n v="42012"/>
    <s v="3,33 x 3,00"/>
    <s v="CNB014"/>
    <s v="Clone"/>
    <x v="1"/>
    <s v=""/>
    <s v="LAd2"/>
    <s v="UM 02"/>
    <n v="2"/>
    <n v="9"/>
    <n v="8.33"/>
    <n v="8.8000000000000007"/>
    <n v="100"/>
    <n v="8"/>
    <s v=""/>
    <n v="25.292035063899799"/>
    <n v="17.3355202647247"/>
    <n v="20.484510346121599"/>
    <n v="241.77532891565099"/>
    <n v="872.04964779911597"/>
    <d v="2023-05-29T00:00:00"/>
    <s v="IFC"/>
    <n v="2023"/>
    <n v="2015"/>
    <n v="225.123293403584"/>
    <n v="0.93112599376143701"/>
    <n v="259.52999999999997"/>
    <n v="34585.489031712939"/>
    <n v="10292.959799999999"/>
  </r>
  <r>
    <s v="Rio Doce"/>
    <s v="Belo Oriente"/>
    <x v="9"/>
    <x v="9"/>
    <x v="97"/>
    <s v="Tamanduá"/>
    <s v="PPRO"/>
    <x v="155"/>
    <s v="RDBOBA00453P15-351"/>
    <s v="351"/>
    <n v="8.5399999999999991"/>
    <n v="8.5399999999999991"/>
    <m/>
    <m/>
    <m/>
    <s v="X"/>
    <s v="Em Crescimento"/>
    <n v="42037"/>
    <s v="3,00 x 2,50"/>
    <s v="CNB023"/>
    <s v="Clone"/>
    <x v="0"/>
    <s v=""/>
    <s v="CXbd4"/>
    <s v="UM 01"/>
    <n v="1"/>
    <n v="9"/>
    <n v="8.25"/>
    <n v="8.8000000000000007"/>
    <n v="99"/>
    <n v="8"/>
    <s v=""/>
    <n v="25.816541206678799"/>
    <n v="16.258578932025099"/>
    <n v="25.057861559878202"/>
    <n v="319.17224420909702"/>
    <n v="1206.9491037508601"/>
    <d v="2023-05-29T00:00:00"/>
    <s v="IFC"/>
    <n v="2023"/>
    <n v="2015"/>
    <n v="247.53759754743501"/>
    <n v="0.77556116497795502"/>
    <n v="337.16"/>
    <n v="10307.345346032344"/>
    <n v="2879.3463999999999"/>
  </r>
  <r>
    <s v="Rio Doce"/>
    <s v="Belo Oriente"/>
    <x v="9"/>
    <x v="9"/>
    <x v="97"/>
    <s v="Tamanduá"/>
    <s v="PPRO"/>
    <x v="155"/>
    <s v="RDBOBA00453P15-323"/>
    <s v="323"/>
    <n v="20.89"/>
    <n v="20.89"/>
    <m/>
    <m/>
    <m/>
    <s v="X"/>
    <s v="Em Crescimento"/>
    <n v="42066"/>
    <s v="3,00 x 2,50"/>
    <s v="CNB023"/>
    <s v="Clone"/>
    <x v="0"/>
    <s v=""/>
    <s v="CXbd5"/>
    <s v="UM 03"/>
    <n v="1"/>
    <n v="9"/>
    <n v="8.17"/>
    <n v="8.6999999999999993"/>
    <n v="98"/>
    <n v="8"/>
    <s v=""/>
    <n v="27.2105031589528"/>
    <n v="17.723046379096399"/>
    <n v="22.296224879486299"/>
    <n v="286.44934324433598"/>
    <n v="916.79906568875003"/>
    <d v="2023-05-31T00:00:00"/>
    <s v="IFC"/>
    <n v="2023"/>
    <n v="2015"/>
    <n v="246.24652552033299"/>
    <n v="0.85965121347926599"/>
    <n v="303.13"/>
    <n v="19151.932482237989"/>
    <n v="6332.3856999999998"/>
  </r>
  <r>
    <s v="Rio Doce"/>
    <s v="Pompéu"/>
    <x v="12"/>
    <x v="12"/>
    <x v="31"/>
    <s v="Rubro Negro"/>
    <s v="PPRO"/>
    <x v="156"/>
    <s v="RDPOPO00449P15-008"/>
    <s v="008"/>
    <n v="43.84"/>
    <n v="43.84"/>
    <m/>
    <m/>
    <m/>
    <s v="X"/>
    <s v="Em Crescimento"/>
    <n v="42060"/>
    <s v="3,00 x 3,00"/>
    <s v="CNB020"/>
    <s v="Clone"/>
    <x v="0"/>
    <s v=""/>
    <s v="CXbd6+CXbd12"/>
    <s v="UM 08"/>
    <n v="1"/>
    <n v="9"/>
    <n v="8.25"/>
    <n v="8.8000000000000007"/>
    <n v="99"/>
    <n v="8"/>
    <s v=""/>
    <n v="31.087945280435999"/>
    <n v="22.890765126474399"/>
    <n v="30.0975391432662"/>
    <n v="421.08495185117198"/>
    <n v="734.05287626102802"/>
    <d v="2023-05-03T00:00:00"/>
    <s v="IFC"/>
    <n v="2023"/>
    <n v="2015"/>
    <n v="328.85772359996599"/>
    <n v="0.78097714523932205"/>
    <n v="442.21"/>
    <n v="32180.878095283471"/>
    <n v="19386.486400000002"/>
  </r>
  <r>
    <s v="Rio Doce"/>
    <s v="Pompéu"/>
    <x v="12"/>
    <x v="12"/>
    <x v="31"/>
    <s v="Rubro Negro"/>
    <s v="PPRO"/>
    <x v="156"/>
    <s v="RDPOPO00449P15-017"/>
    <s v="017"/>
    <n v="11.87"/>
    <n v="11.87"/>
    <m/>
    <m/>
    <m/>
    <s v="X"/>
    <s v="Em Crescimento"/>
    <n v="42060"/>
    <s v="3,00 x 3,00"/>
    <s v="CNB030"/>
    <s v="Clone"/>
    <x v="0"/>
    <s v=""/>
    <s v="CXbd5"/>
    <s v="UM 07"/>
    <n v="1"/>
    <n v="9"/>
    <n v="8.25"/>
    <n v="8.8000000000000007"/>
    <n v="99"/>
    <n v="8"/>
    <s v=""/>
    <n v="28.113832005914499"/>
    <n v="17.733197576756901"/>
    <n v="22.7682971602812"/>
    <n v="298.131620515637"/>
    <n v="921.86338085820296"/>
    <d v="2023-05-02T00:00:00"/>
    <s v="IFC"/>
    <n v="2023"/>
    <n v="2015"/>
    <n v="328.85772359996599"/>
    <n v="1.10306220799789"/>
    <n v="313.08999999999997"/>
    <n v="10942.518330786868"/>
    <n v="3716.3782999999994"/>
  </r>
  <r>
    <s v="Nova Era"/>
    <s v="Piracicaba"/>
    <x v="7"/>
    <x v="7"/>
    <x v="55"/>
    <s v="Piçarrão I"/>
    <s v="PPRO"/>
    <x v="157"/>
    <s v="NEPIPC00238P15-006"/>
    <s v="006"/>
    <n v="35.96"/>
    <n v="35.96"/>
    <m/>
    <m/>
    <m/>
    <s v="X"/>
    <s v="Em Crescimento"/>
    <n v="42083"/>
    <s v="3,00 x 3,00"/>
    <s v="CNB010"/>
    <s v="Clone"/>
    <x v="0"/>
    <s v=""/>
    <s v="CXbd10"/>
    <s v="UM 07"/>
    <n v="1"/>
    <n v="9"/>
    <n v="8"/>
    <n v="8.6999999999999993"/>
    <n v="96"/>
    <n v="8"/>
    <s v=""/>
    <n v="31.057270260420999"/>
    <n v="19.287879584546801"/>
    <n v="25.359583417979199"/>
    <n v="356.83476999126998"/>
    <n v="868.00101549456804"/>
    <d v="2023-03-01T00:00:00"/>
    <s v="IFC"/>
    <n v="2023"/>
    <n v="2015"/>
    <n v="333.37895683673997"/>
    <n v="0.93426701900404896"/>
    <n v="390.18"/>
    <n v="31213.316517184667"/>
    <n v="14030.872800000001"/>
  </r>
  <r>
    <s v="Rio Doce"/>
    <s v="Ipaba"/>
    <x v="10"/>
    <x v="10"/>
    <x v="76"/>
    <s v="Rio Doce"/>
    <s v="PPRO"/>
    <x v="152"/>
    <s v="RDIPMA00446P15-071"/>
    <s v="071"/>
    <n v="16.239999999999998"/>
    <n v="16.239999999999998"/>
    <m/>
    <m/>
    <m/>
    <s v="X"/>
    <s v="Em Crescimento"/>
    <n v="42030"/>
    <s v="3,00 x 2,50"/>
    <s v="CNB010"/>
    <s v="Clone"/>
    <x v="0"/>
    <s v=""/>
    <s v="CXbd4"/>
    <s v="UM 01"/>
    <n v="1"/>
    <n v="9"/>
    <n v="8.17"/>
    <n v="8.8000000000000007"/>
    <n v="98"/>
    <n v="8"/>
    <s v=""/>
    <n v="28.287215558158898"/>
    <n v="18.100365031836098"/>
    <n v="24.351231764578301"/>
    <n v="331.39020223991997"/>
    <n v="946.36002241845995"/>
    <d v="2023-03-21T00:00:00"/>
    <s v="IFC"/>
    <n v="2023"/>
    <n v="2015"/>
    <n v="239.90312130708801"/>
    <n v="0.72392943329508197"/>
    <n v="348.39"/>
    <n v="15368.886764075789"/>
    <n v="5657.8535999999995"/>
  </r>
  <r>
    <s v="Rio Doce"/>
    <s v="Ipaba"/>
    <x v="10"/>
    <x v="10"/>
    <x v="76"/>
    <s v="Rio Doce"/>
    <s v="PPRO"/>
    <x v="152"/>
    <s v="RDIPMA00446P15-041"/>
    <s v="041"/>
    <n v="12.79"/>
    <n v="12.79"/>
    <m/>
    <m/>
    <m/>
    <s v="X"/>
    <s v="Em Crescimento"/>
    <n v="42032"/>
    <s v="3,00 x 2,50"/>
    <s v="CNB013"/>
    <s v="Clone"/>
    <x v="0"/>
    <s v=""/>
    <s v="CXbd4"/>
    <s v="UM 01"/>
    <n v="1"/>
    <n v="9"/>
    <n v="8.17"/>
    <n v="8.8000000000000007"/>
    <n v="98"/>
    <n v="8"/>
    <s v=""/>
    <n v="24.562715689063499"/>
    <n v="14.9400019590556"/>
    <n v="24.008334534345799"/>
    <n v="290.89122938151201"/>
    <n v="1369.52777247413"/>
    <d v="2023-03-21T00:00:00"/>
    <s v="IFC"/>
    <n v="2023"/>
    <n v="2015"/>
    <n v="239.90312130708801"/>
    <n v="0.82471761633090701"/>
    <n v="305.81"/>
    <n v="17516.260209944121"/>
    <n v="3911.3098999999997"/>
  </r>
  <r>
    <s v="Nova Era"/>
    <s v="Piracicaba"/>
    <x v="5"/>
    <x v="5"/>
    <x v="96"/>
    <s v="Alemãozinho"/>
    <s v="PPRO"/>
    <x v="151"/>
    <s v="NEPIAL00259P15-001"/>
    <s v="001"/>
    <n v="18.66"/>
    <n v="18.66"/>
    <m/>
    <m/>
    <m/>
    <s v="X"/>
    <s v="Em Crescimento"/>
    <n v="42339"/>
    <s v="3,00 x 3,00"/>
    <s v="CNB029"/>
    <s v="Clone"/>
    <x v="0"/>
    <s v=""/>
    <s v="CXbd1"/>
    <s v="UM 08"/>
    <n v="1"/>
    <n v="8"/>
    <n v="7.83"/>
    <n v="7.9"/>
    <n v="94"/>
    <n v="8"/>
    <s v=""/>
    <n v="28.736840833306399"/>
    <n v="17.760158059142199"/>
    <n v="25.354243824351201"/>
    <n v="326.47441484154803"/>
    <n v="1023.4511728285401"/>
    <d v="2023-10-12T00:00:00"/>
    <s v="IFC"/>
    <n v="2023"/>
    <n v="2015"/>
    <n v="313.89420156345801"/>
    <n v="0.96146646503924105"/>
    <n v="336.12"/>
    <n v="19097.598884980558"/>
    <n v="6271.9992000000002"/>
  </r>
  <r>
    <s v="Nova Era"/>
    <s v="Piracicaba"/>
    <x v="5"/>
    <x v="5"/>
    <x v="96"/>
    <s v="Alemãozinho"/>
    <s v="PPRO"/>
    <x v="151"/>
    <s v="NEPIAL00259P15-002"/>
    <s v="002"/>
    <n v="36.07"/>
    <n v="36.07"/>
    <m/>
    <m/>
    <m/>
    <s v="X"/>
    <s v="Em Crescimento"/>
    <n v="42359"/>
    <s v="3,00 x 3,00"/>
    <s v="CNB001"/>
    <s v="Clone"/>
    <x v="0"/>
    <s v=""/>
    <s v="LAd2.1"/>
    <s v="UM 05"/>
    <n v="1"/>
    <n v="8"/>
    <n v="7.83"/>
    <n v="7.9"/>
    <n v="94"/>
    <n v="8"/>
    <s v=""/>
    <n v="25.367361910418399"/>
    <n v="14.920522779044999"/>
    <n v="20.867239383981801"/>
    <n v="240.43388388907599"/>
    <n v="1193.4577162037599"/>
    <d v="2023-10-12T00:00:00"/>
    <s v="IFC"/>
    <n v="2023"/>
    <n v="2015"/>
    <n v="313.89420156345801"/>
    <n v="1.30553230054826"/>
    <n v="247.54"/>
    <n v="43048.019823469622"/>
    <n v="8928.7677999999996"/>
  </r>
  <r>
    <s v="Nova Era"/>
    <s v="Piracicaba"/>
    <x v="5"/>
    <x v="5"/>
    <x v="96"/>
    <s v="Alemãozinho"/>
    <s v="PPRO"/>
    <x v="151"/>
    <s v="NEPIAL00259P15-003"/>
    <s v="003"/>
    <n v="27.05"/>
    <n v="27.05"/>
    <m/>
    <m/>
    <m/>
    <s v="X"/>
    <s v="Em Crescimento"/>
    <n v="42298"/>
    <s v="3,00 x 3,00"/>
    <s v="CNB007"/>
    <s v="Clone"/>
    <x v="0"/>
    <s v=""/>
    <s v="CXbd1"/>
    <s v="UM 08"/>
    <n v="1"/>
    <n v="8"/>
    <n v="8"/>
    <n v="8.1"/>
    <n v="96"/>
    <n v="8"/>
    <s v=""/>
    <n v="26.385323209249002"/>
    <n v="16.877397977769"/>
    <n v="30.061499259503002"/>
    <n v="366.19684389508899"/>
    <n v="1343.7230658603501"/>
    <d v="2023-10-12T00:00:00"/>
    <s v="IFC"/>
    <n v="2023"/>
    <n v="2015"/>
    <n v="316.470730801738"/>
    <n v="0.86420933461786698"/>
    <n v="376.17"/>
    <n v="36347.708931522473"/>
    <n v="10175.398500000001"/>
  </r>
  <r>
    <s v="Rio Doce"/>
    <s v="Ipaba"/>
    <x v="10"/>
    <x v="10"/>
    <x v="75"/>
    <s v="Rio Branco"/>
    <s v="PPRO"/>
    <x v="158"/>
    <s v="RDIPMA00480P15-029"/>
    <s v="029"/>
    <n v="47.32"/>
    <n v="47.32"/>
    <m/>
    <m/>
    <m/>
    <s v="X"/>
    <s v="Em Crescimento"/>
    <n v="42076"/>
    <s v="3,00 x 2,50"/>
    <s v="CNB005"/>
    <s v="Clone"/>
    <x v="0"/>
    <s v=""/>
    <s v="CXbd5+CXbd1+LVAd1"/>
    <s v="UM 03"/>
    <n v="1"/>
    <n v="9"/>
    <n v="8"/>
    <n v="8.6999999999999993"/>
    <n v="96"/>
    <n v="8"/>
    <s v=""/>
    <n v="25.291884852107099"/>
    <n v="17.0508714086459"/>
    <n v="20.993259700825799"/>
    <n v="254.57379612405799"/>
    <n v="924.69453478703099"/>
    <d v="2023-03-15T00:00:00"/>
    <s v="IFC"/>
    <n v="2023"/>
    <n v="2015"/>
    <n v="237.75740912946799"/>
    <n v="0.93394297743670596"/>
    <n v="268.64999999999998"/>
    <n v="43756.545386122307"/>
    <n v="12712.517999999998"/>
  </r>
  <r>
    <s v="Rio Doce"/>
    <s v="Ipaba"/>
    <x v="10"/>
    <x v="10"/>
    <x v="75"/>
    <s v="Rio Branco"/>
    <s v="PPRO"/>
    <x v="158"/>
    <s v="RDIPMA00480P15-001"/>
    <s v="001"/>
    <n v="30.11"/>
    <n v="30.11"/>
    <m/>
    <m/>
    <m/>
    <s v="X"/>
    <s v="Em Crescimento"/>
    <n v="42045"/>
    <s v="3,00 x 2,50"/>
    <s v="CNB021"/>
    <s v="Clone"/>
    <x v="0"/>
    <s v=""/>
    <s v="LAd2"/>
    <s v="UM 02"/>
    <n v="1"/>
    <n v="9"/>
    <n v="8.08"/>
    <n v="8.8000000000000007"/>
    <n v="97"/>
    <n v="8"/>
    <s v=""/>
    <n v="25.007373409990802"/>
    <n v="14.645713245114401"/>
    <n v="23.840163695984199"/>
    <n v="292.370110799543"/>
    <n v="1418.5789422851201"/>
    <d v="2023-03-16T00:00:00"/>
    <s v="IFC"/>
    <n v="2023"/>
    <n v="2015"/>
    <n v="238.84704986974501"/>
    <n v="0.81693388293547398"/>
    <n v="307.94"/>
    <n v="42713.411952204966"/>
    <n v="9272.0733999999993"/>
  </r>
  <r>
    <s v="Rio Doce"/>
    <s v="Ipaba"/>
    <x v="10"/>
    <x v="10"/>
    <x v="76"/>
    <s v="Rio Doce"/>
    <s v="PPRO"/>
    <x v="152"/>
    <s v="RDIPMA00446P15-051"/>
    <s v="051"/>
    <n v="35.65"/>
    <n v="35.65"/>
    <m/>
    <m/>
    <m/>
    <s v="X"/>
    <s v="Em Crescimento"/>
    <n v="42042"/>
    <s v="3,00 x 2,50"/>
    <s v="CNB005"/>
    <s v="Clone"/>
    <x v="0"/>
    <s v=""/>
    <s v="RUbe+RUbd1"/>
    <s v="UM 01"/>
    <n v="1"/>
    <n v="9"/>
    <n v="8.08"/>
    <n v="8.8000000000000007"/>
    <n v="97"/>
    <n v="8"/>
    <s v=""/>
    <n v="28.138436351170199"/>
    <n v="18.120162788827798"/>
    <n v="24.4042709565786"/>
    <n v="341.787862182119"/>
    <n v="957.41829370474704"/>
    <d v="2023-03-22T00:00:00"/>
    <s v="IFC"/>
    <n v="2023"/>
    <n v="2015"/>
    <n v="238.84704986974501"/>
    <n v="0.69881665295205098"/>
    <n v="359.99"/>
    <n v="34131.962170574232"/>
    <n v="12833.6435"/>
  </r>
  <r>
    <s v="Rio Doce"/>
    <s v="Belo Oriente"/>
    <x v="9"/>
    <x v="9"/>
    <x v="98"/>
    <s v="Boa Vista IV"/>
    <s v="PPRO"/>
    <x v="159"/>
    <s v="RDBOBA00424P15-045"/>
    <s v="045"/>
    <n v="22.33"/>
    <n v="22.33"/>
    <m/>
    <m/>
    <m/>
    <s v="X"/>
    <s v="Em Crescimento"/>
    <n v="42209"/>
    <s v="3,00 x 2,50"/>
    <s v="CNB021"/>
    <s v="Clone"/>
    <x v="0"/>
    <s v=""/>
    <s v="CXbd5"/>
    <s v="UM 03"/>
    <n v="1"/>
    <n v="8"/>
    <n v="7.83"/>
    <n v="8.3000000000000007"/>
    <n v="94"/>
    <n v="8"/>
    <s v=""/>
    <n v="23.293240913821698"/>
    <n v="16.138842034737898"/>
    <n v="19.916965816942099"/>
    <n v="214.84137650464399"/>
    <n v="973.61791163410805"/>
    <d v="2023-05-24T00:00:00"/>
    <s v="IFC"/>
    <n v="2023"/>
    <n v="2015"/>
    <n v="240.74217359121801"/>
    <n v="1.12055776921544"/>
    <n v="229.09"/>
    <n v="21740.887966789633"/>
    <n v="5115.5796999999993"/>
  </r>
  <r>
    <s v="Nova Era"/>
    <s v="Piracicaba"/>
    <x v="7"/>
    <x v="7"/>
    <x v="55"/>
    <s v="Piçarrão I"/>
    <s v="PPRO"/>
    <x v="157"/>
    <s v="NEPIPC00238P15-032"/>
    <s v="032"/>
    <n v="19.68"/>
    <n v="19.68"/>
    <m/>
    <m/>
    <m/>
    <s v="X"/>
    <s v="Em Crescimento"/>
    <n v="42100"/>
    <s v="3,00 x 3,00"/>
    <s v="CNB001"/>
    <s v="Clone"/>
    <x v="0"/>
    <s v=""/>
    <s v="LVAd1+LVd1"/>
    <s v="UM 05"/>
    <n v="1"/>
    <n v="9"/>
    <n v="7.92"/>
    <n v="8.6"/>
    <n v="95"/>
    <n v="8"/>
    <s v=""/>
    <n v="28.753095162088499"/>
    <n v="17.578027108780901"/>
    <n v="19.490493757814999"/>
    <n v="252.85881013146999"/>
    <n v="803.14267011301695"/>
    <d v="2023-03-02T00:00:00"/>
    <s v="IFC"/>
    <n v="2023"/>
    <n v="2015"/>
    <n v="331.06710516733398"/>
    <n v="1.30929630253026"/>
    <n v="276.98"/>
    <n v="15805.847747824173"/>
    <n v="5450.9664000000002"/>
  </r>
  <r>
    <s v="Nova Era"/>
    <s v="Piracicaba"/>
    <x v="7"/>
    <x v="7"/>
    <x v="55"/>
    <s v="Piçarrão I"/>
    <s v="PPRO"/>
    <x v="157"/>
    <s v="NEPIPC00238P15-030"/>
    <s v="030"/>
    <n v="13.4"/>
    <n v="13.4"/>
    <m/>
    <m/>
    <m/>
    <s v="X"/>
    <s v="Em Crescimento"/>
    <n v="42078"/>
    <s v="3,00 x 3,00"/>
    <s v="CNB031"/>
    <s v="Clone"/>
    <x v="0"/>
    <s v=""/>
    <s v="CXbd10"/>
    <s v="UM 07"/>
    <n v="1"/>
    <n v="9"/>
    <n v="8"/>
    <n v="8.6999999999999993"/>
    <n v="96"/>
    <n v="8"/>
    <s v=""/>
    <n v="33.671040362385902"/>
    <n v="20.006998775428599"/>
    <n v="28.222950536755398"/>
    <n v="426.32066562486801"/>
    <n v="897.73600199383998"/>
    <d v="2023-03-02T00:00:00"/>
    <s v="IFC"/>
    <n v="2023"/>
    <n v="2015"/>
    <n v="333.37895683673997"/>
    <n v="0.78199107788523103"/>
    <n v="466.16"/>
    <n v="12029.662426717456"/>
    <n v="6246.5440000000008"/>
  </r>
  <r>
    <s v="Rio Doce"/>
    <s v="Ipaba"/>
    <x v="10"/>
    <x v="10"/>
    <x v="75"/>
    <s v="Rio Branco"/>
    <s v="PPRO"/>
    <x v="158"/>
    <s v="RDIPMA00480P15-006"/>
    <s v="006"/>
    <n v="18.02"/>
    <n v="18.02"/>
    <m/>
    <m/>
    <m/>
    <s v="X"/>
    <s v="Em Crescimento"/>
    <n v="42076"/>
    <s v="3,00 x 2,50"/>
    <s v="CNB010"/>
    <s v="Clone"/>
    <x v="0"/>
    <s v=""/>
    <s v="LAd2"/>
    <s v="UM 02"/>
    <n v="1"/>
    <n v="9"/>
    <n v="8"/>
    <n v="8.6999999999999993"/>
    <n v="96"/>
    <n v="8"/>
    <s v=""/>
    <n v="25.348182449771599"/>
    <n v="15.805903497296599"/>
    <n v="27.3455061151572"/>
    <n v="335.424390054367"/>
    <n v="1393.6619155676101"/>
    <d v="2023-03-16T00:00:00"/>
    <s v="IFC"/>
    <n v="2023"/>
    <n v="2015"/>
    <n v="237.75740912946799"/>
    <n v="0.70882564351069099"/>
    <n v="353.97"/>
    <n v="25113.787718528332"/>
    <n v="6378.5394000000006"/>
  </r>
  <r>
    <s v="Rio Doce"/>
    <s v="Ipaba"/>
    <x v="10"/>
    <x v="10"/>
    <x v="75"/>
    <s v="Rio Branco"/>
    <s v="PPRO"/>
    <x v="158"/>
    <s v="RDIPMA00480P15-019"/>
    <s v="019"/>
    <n v="21.11"/>
    <n v="21.11"/>
    <m/>
    <m/>
    <m/>
    <s v="X"/>
    <s v="Em Crescimento"/>
    <n v="42047"/>
    <s v="3,00 x 2,50"/>
    <s v="CNB005"/>
    <s v="Clone"/>
    <x v="0"/>
    <s v=""/>
    <s v="CXbd1"/>
    <s v="UM 04"/>
    <n v="1"/>
    <n v="9"/>
    <n v="8.08"/>
    <n v="8.8000000000000007"/>
    <n v="97"/>
    <n v="8"/>
    <s v=""/>
    <n v="26.690065907770901"/>
    <n v="16.918252649942101"/>
    <n v="28.141969931291602"/>
    <n v="361.07803239118499"/>
    <n v="1251.8537677131601"/>
    <d v="2023-03-17T00:00:00"/>
    <s v="IFC"/>
    <n v="2023"/>
    <n v="2015"/>
    <n v="238.84704986974501"/>
    <n v="0.66148319322562099"/>
    <n v="380.31"/>
    <n v="26426.63303642481"/>
    <n v="8028.3441000000003"/>
  </r>
  <r>
    <s v="Rio Doce"/>
    <s v="Ipaba"/>
    <x v="10"/>
    <x v="10"/>
    <x v="75"/>
    <s v="Rio Branco"/>
    <s v="PPRO"/>
    <x v="158"/>
    <s v="RDIPMA00480P15-009"/>
    <s v="009"/>
    <n v="15.42"/>
    <n v="15.42"/>
    <m/>
    <m/>
    <m/>
    <s v="X"/>
    <s v="Em Crescimento"/>
    <n v="42047"/>
    <s v="3,00 x 2,50"/>
    <s v="CNB021"/>
    <s v="Clone"/>
    <x v="0"/>
    <s v=""/>
    <s v="CXbd1"/>
    <s v="UM 04"/>
    <n v="1"/>
    <n v="9"/>
    <n v="8.08"/>
    <n v="8.8000000000000007"/>
    <n v="97"/>
    <n v="8"/>
    <s v=""/>
    <n v="24.638830982624999"/>
    <n v="15.0136429184995"/>
    <n v="24.693443161734699"/>
    <n v="292.55347906177201"/>
    <n v="1394.8246190012601"/>
    <d v="2023-03-16T00:00:00"/>
    <s v="IFC"/>
    <n v="2023"/>
    <n v="2015"/>
    <n v="238.84704986974501"/>
    <n v="0.81642184066904699"/>
    <n v="308.13"/>
    <n v="21508.195624999429"/>
    <n v="4751.3645999999999"/>
  </r>
  <r>
    <s v="Nova Era"/>
    <s v="Piracicaba"/>
    <x v="7"/>
    <x v="7"/>
    <x v="55"/>
    <s v="Piçarrão I"/>
    <s v="PPRO"/>
    <x v="157"/>
    <s v="NEPIPC00238P15-011"/>
    <s v="011"/>
    <n v="21.24"/>
    <n v="21.24"/>
    <m/>
    <m/>
    <m/>
    <s v="X"/>
    <s v="Em Crescimento"/>
    <n v="42055"/>
    <s v="3,00 x 3,00"/>
    <s v="CNB030"/>
    <s v="Clone"/>
    <x v="0"/>
    <s v=""/>
    <s v="CXbd10"/>
    <s v="UM 07"/>
    <n v="1"/>
    <n v="9"/>
    <n v="8"/>
    <n v="8.8000000000000007"/>
    <n v="96"/>
    <n v="8"/>
    <s v=""/>
    <n v="31.260323035715601"/>
    <n v="16.759734355059901"/>
    <n v="16.733593512975599"/>
    <n v="241.09254748834999"/>
    <n v="758.51656949005803"/>
    <d v="2023-02-24T00:00:00"/>
    <s v="IFC"/>
    <n v="2023"/>
    <n v="2015"/>
    <n v="333.37895683673997"/>
    <n v="1.3827841644621901"/>
    <n v="264.97000000000003"/>
    <n v="16110.891935968832"/>
    <n v="5627.9628000000002"/>
  </r>
  <r>
    <s v="Rio Doce"/>
    <s v="Belo Oriente"/>
    <x v="9"/>
    <x v="9"/>
    <x v="98"/>
    <s v="Boa Vista IV"/>
    <s v="PPRO"/>
    <x v="159"/>
    <s v="RDBOBA00424P15-034"/>
    <s v="034"/>
    <n v="35.700000000000003"/>
    <n v="35.700000000000003"/>
    <m/>
    <m/>
    <m/>
    <s v="X"/>
    <s v="Em Crescimento"/>
    <n v="42179"/>
    <s v="3,00 x 2,50"/>
    <s v="CNB032"/>
    <s v="Clone"/>
    <x v="0"/>
    <s v=""/>
    <s v="LVAd1+LVAw2"/>
    <s v="UM 02"/>
    <n v="1"/>
    <n v="8"/>
    <n v="7.92"/>
    <n v="8.4"/>
    <n v="95"/>
    <n v="8"/>
    <s v=""/>
    <n v="26.457941528223898"/>
    <n v="16.372765782615001"/>
    <n v="26.196952836325899"/>
    <n v="327.41800123051797"/>
    <n v="1243.3343279134999"/>
    <d v="2023-05-19T00:00:00"/>
    <s v="IFC"/>
    <n v="2023"/>
    <n v="2015"/>
    <n v="242.170063741897"/>
    <n v="0.73963576477701698"/>
    <n v="348.45"/>
    <n v="44387.035506511951"/>
    <n v="12439.665000000001"/>
  </r>
  <r>
    <s v="Rio Doce"/>
    <s v="Belo Oriente"/>
    <x v="9"/>
    <x v="9"/>
    <x v="98"/>
    <s v="Boa Vista IV"/>
    <s v="PPRO"/>
    <x v="159"/>
    <s v="RDBOBA00424P15-026"/>
    <s v="026"/>
    <n v="66.14"/>
    <n v="66.14"/>
    <m/>
    <m/>
    <m/>
    <s v="X"/>
    <s v="Em Crescimento"/>
    <n v="42237"/>
    <s v="3,00 x 2,50"/>
    <s v="CNB021"/>
    <s v="Clone"/>
    <x v="0"/>
    <s v=""/>
    <s v="LVAd1+LVAw2"/>
    <s v="UM 02"/>
    <n v="1"/>
    <n v="8"/>
    <n v="7.75"/>
    <n v="8.1999999999999993"/>
    <n v="93"/>
    <n v="8"/>
    <s v=""/>
    <n v="22.460273700354001"/>
    <n v="14.2198398399038"/>
    <n v="22.367207028076599"/>
    <n v="240.39873568715001"/>
    <n v="1415.4076081486401"/>
    <d v="2023-05-24T00:00:00"/>
    <s v="IFC"/>
    <n v="2023"/>
    <n v="2015"/>
    <n v="239.27915464096"/>
    <n v="0.99534281641295197"/>
    <n v="256.87"/>
    <n v="93615.059202951059"/>
    <n v="16989.381799999999"/>
  </r>
  <r>
    <s v="Rio Doce"/>
    <s v="Belo Oriente"/>
    <x v="9"/>
    <x v="9"/>
    <x v="98"/>
    <s v="Boa Vista IV"/>
    <s v="PPRO"/>
    <x v="159"/>
    <s v="RDBOBA00424P15-044"/>
    <s v="044"/>
    <n v="22.8"/>
    <n v="22.8"/>
    <m/>
    <m/>
    <m/>
    <s v="X"/>
    <s v="Em Crescimento"/>
    <n v="42206"/>
    <s v="3,00 x 2,50"/>
    <s v="CNB005"/>
    <s v="Clone"/>
    <x v="0"/>
    <s v=""/>
    <s v="CXbd1"/>
    <s v="UM 04"/>
    <n v="1"/>
    <n v="8"/>
    <n v="7.83"/>
    <n v="8.3000000000000007"/>
    <n v="94"/>
    <n v="8"/>
    <s v=""/>
    <n v="25.117318357221201"/>
    <n v="15.871978357145601"/>
    <n v="24.1078583535385"/>
    <n v="295.20636763186099"/>
    <n v="1218.44694796864"/>
    <d v="2023-05-24T00:00:00"/>
    <s v="IFC"/>
    <n v="2023"/>
    <n v="2015"/>
    <n v="240.74217359121801"/>
    <n v="0.815504677363319"/>
    <n v="314.79000000000002"/>
    <n v="27780.590413684993"/>
    <n v="7177.2120000000004"/>
  </r>
  <r>
    <s v="Rio Doce"/>
    <s v="Belo Oriente"/>
    <x v="9"/>
    <x v="9"/>
    <x v="98"/>
    <s v="Boa Vista IV"/>
    <s v="PPRO"/>
    <x v="159"/>
    <s v="RDBOBA00424P15-050"/>
    <s v="050"/>
    <n v="24.56"/>
    <n v="24.56"/>
    <m/>
    <m/>
    <m/>
    <s v="X"/>
    <s v="Em Crescimento"/>
    <n v="42185"/>
    <s v="3,00 x 2,50"/>
    <s v="CNB010"/>
    <s v="Clone"/>
    <x v="0"/>
    <s v=""/>
    <s v="CXbd1"/>
    <s v="UM 04"/>
    <n v="1"/>
    <n v="8"/>
    <n v="7.92"/>
    <n v="8.4"/>
    <n v="95"/>
    <n v="8"/>
    <s v=""/>
    <n v="27.215464647815502"/>
    <n v="16.525995564920301"/>
    <n v="23.8469808553468"/>
    <n v="307.39553504602702"/>
    <n v="1111.75286648874"/>
    <d v="2023-05-19T00:00:00"/>
    <s v="IFC"/>
    <n v="2023"/>
    <n v="2015"/>
    <n v="242.170063741897"/>
    <n v="0.78781256112140996"/>
    <n v="327.14"/>
    <n v="27304.650400963452"/>
    <n v="8034.558399999999"/>
  </r>
  <r>
    <s v="Rio Doce"/>
    <s v="Belo Oriente"/>
    <x v="9"/>
    <x v="9"/>
    <x v="98"/>
    <s v="Boa Vista IV"/>
    <s v="PPRO"/>
    <x v="159"/>
    <s v="RDBOBA00424P15-001"/>
    <s v="001"/>
    <n v="52.34"/>
    <n v="52.34"/>
    <m/>
    <m/>
    <m/>
    <s v="X"/>
    <s v="Em Crescimento"/>
    <n v="42152"/>
    <s v="3,00 x 2,50"/>
    <s v="CNB013"/>
    <s v="Clone"/>
    <x v="0"/>
    <s v=""/>
    <s v="LVAd1+LVAw2"/>
    <s v="UM 02"/>
    <n v="1"/>
    <n v="8"/>
    <n v="8"/>
    <n v="8.5"/>
    <n v="96"/>
    <n v="8"/>
    <s v=""/>
    <n v="24.580049096892601"/>
    <n v="15.621917895409799"/>
    <n v="22.893657070703501"/>
    <n v="267.62213132907499"/>
    <n v="1195.9791860845"/>
    <d v="2023-05-17T00:00:00"/>
    <s v="IFC"/>
    <n v="2023"/>
    <n v="2015"/>
    <n v="243.56316758441"/>
    <n v="0.91010099342239603"/>
    <n v="284.26"/>
    <n v="62597.55059966274"/>
    <n v="14878.1684"/>
  </r>
  <r>
    <s v="Rio Doce"/>
    <s v="Belo Oriente"/>
    <x v="9"/>
    <x v="9"/>
    <x v="98"/>
    <s v="Boa Vista IV"/>
    <s v="PPRO"/>
    <x v="159"/>
    <s v="RDBOBA00424P15-042"/>
    <s v="042"/>
    <n v="39.130000000000003"/>
    <n v="39.130000000000003"/>
    <m/>
    <m/>
    <m/>
    <s v="X"/>
    <s v="Em Crescimento"/>
    <n v="42200"/>
    <s v="3,00 x 2,50"/>
    <s v="CNB013"/>
    <s v="Clone"/>
    <x v="0"/>
    <s v=""/>
    <s v="CXbd5"/>
    <s v="UM 03"/>
    <n v="1"/>
    <n v="8"/>
    <n v="7.83"/>
    <n v="8.3000000000000007"/>
    <n v="94"/>
    <n v="8"/>
    <s v=""/>
    <n v="21.596473979197199"/>
    <n v="14.2939714839057"/>
    <n v="22.1749128742828"/>
    <n v="228.63225234951801"/>
    <n v="1383.8920216279901"/>
    <d v="2023-05-24T00:00:00"/>
    <s v="IFC"/>
    <n v="2023"/>
    <n v="2015"/>
    <n v="240.74217359121801"/>
    <n v="1.05296681075069"/>
    <n v="243.8"/>
    <n v="54151.694806303254"/>
    <n v="9539.8940000000002"/>
  </r>
  <r>
    <s v="Rio Doce"/>
    <s v="Belo Oriente"/>
    <x v="9"/>
    <x v="9"/>
    <x v="98"/>
    <s v="Boa Vista IV"/>
    <s v="PPRO"/>
    <x v="159"/>
    <s v="RDBOBA00424P15-040"/>
    <s v="040"/>
    <n v="20.3"/>
    <n v="20.3"/>
    <m/>
    <m/>
    <m/>
    <s v="X"/>
    <s v="Em Crescimento"/>
    <n v="42192"/>
    <s v="3,00 x 2,50"/>
    <s v="CNB010"/>
    <s v="Clone"/>
    <x v="0"/>
    <s v=""/>
    <s v="CXbd5"/>
    <s v="UM 03"/>
    <n v="1"/>
    <n v="8"/>
    <n v="3.58"/>
    <n v="8.3000000000000007"/>
    <n v="43"/>
    <n v="4"/>
    <s v=""/>
    <n v="14.478125"/>
    <n v="14.616375662249499"/>
    <n v="18.420597718260801"/>
    <n v="114.04025297044301"/>
    <n v="1097.8283554187501"/>
    <d v="2019-02-27T14:41:00"/>
    <s v="IFC"/>
    <n v="2019"/>
    <n v="2015"/>
    <n v="127.49390454378199"/>
    <n v="1.1179728317230699"/>
    <n v="229.62"/>
    <n v="22285.915615000627"/>
    <n v="4661.2860000000001"/>
  </r>
  <r>
    <s v="Rio Doce"/>
    <s v="Belo Oriente"/>
    <x v="9"/>
    <x v="9"/>
    <x v="98"/>
    <s v="Boa Vista IV"/>
    <s v="PPRO"/>
    <x v="159"/>
    <s v="RDBOBA00424P15-035"/>
    <s v="035"/>
    <n v="14.04"/>
    <n v="14.04"/>
    <m/>
    <m/>
    <m/>
    <s v="X"/>
    <s v="Em Crescimento"/>
    <n v="42186"/>
    <s v="3,00 x 2,50"/>
    <s v="CNB005"/>
    <s v="Clone"/>
    <x v="0"/>
    <s v=""/>
    <s v="LVAd1+LVAw2"/>
    <s v="UM 02"/>
    <n v="1"/>
    <n v="8"/>
    <n v="7.83"/>
    <n v="8.3000000000000007"/>
    <n v="94"/>
    <n v="8"/>
    <s v=""/>
    <n v="25.744107353403599"/>
    <n v="15.249740804177399"/>
    <n v="23.817352564903999"/>
    <n v="295.64216871785402"/>
    <n v="1304.00326793975"/>
    <d v="2023-05-19T00:00:00"/>
    <s v="IFC"/>
    <n v="2023"/>
    <n v="2015"/>
    <n v="240.74217359121801"/>
    <n v="0.81430255580681499"/>
    <n v="315.26"/>
    <n v="18308.205881874088"/>
    <n v="4426.2503999999999"/>
  </r>
  <r>
    <s v="Rio Doce"/>
    <s v="Belo Oriente"/>
    <x v="9"/>
    <x v="9"/>
    <x v="98"/>
    <s v="Boa Vista IV"/>
    <s v="PPRO"/>
    <x v="159"/>
    <s v="RDBOBA00424P15-029"/>
    <s v="029"/>
    <n v="14.83"/>
    <n v="14.83"/>
    <m/>
    <m/>
    <m/>
    <s v="X"/>
    <s v="Em Crescimento"/>
    <n v="42157"/>
    <s v="3,00 x 2,50"/>
    <s v="CNB023"/>
    <s v="Clone"/>
    <x v="0"/>
    <s v=""/>
    <s v="LVAd1+LVAw2"/>
    <s v="UM 02"/>
    <n v="1"/>
    <n v="8"/>
    <n v="7.92"/>
    <n v="8.4"/>
    <n v="95"/>
    <n v="8"/>
    <s v=""/>
    <n v="27.813747850957601"/>
    <n v="16.6524558463395"/>
    <n v="27.711798437652199"/>
    <n v="369.52638239610002"/>
    <n v="1272.3841440480101"/>
    <d v="2023-05-19T00:00:00"/>
    <s v="IFC"/>
    <n v="2023"/>
    <n v="2015"/>
    <n v="242.170063741897"/>
    <n v="0.65535256825671395"/>
    <n v="393.26"/>
    <n v="18869.456856231991"/>
    <n v="5832.0457999999999"/>
  </r>
  <r>
    <s v="Rio Doce"/>
    <s v="Belo Oriente"/>
    <x v="9"/>
    <x v="9"/>
    <x v="98"/>
    <s v="Boa Vista IV"/>
    <s v="PPRO"/>
    <x v="159"/>
    <s v="RDBOBA00424P15-003"/>
    <s v="003"/>
    <n v="27.26"/>
    <n v="27.26"/>
    <m/>
    <m/>
    <m/>
    <s v="X"/>
    <s v="Em Crescimento"/>
    <n v="42151"/>
    <s v="3,00 x 2,50"/>
    <s v="CNB010"/>
    <s v="Clone"/>
    <x v="0"/>
    <s v=""/>
    <s v="LVAd1+LVAw2"/>
    <s v="UM 02"/>
    <n v="1"/>
    <n v="8"/>
    <n v="8"/>
    <n v="8.5"/>
    <n v="96"/>
    <n v="8"/>
    <s v=""/>
    <n v="24.1383364108585"/>
    <n v="15.1451536342064"/>
    <n v="22.091510437087098"/>
    <n v="251.46382125668501"/>
    <n v="1242.95535197554"/>
    <d v="2023-05-17T00:00:00"/>
    <s v="IFC"/>
    <n v="2023"/>
    <n v="2015"/>
    <n v="243.56316758441"/>
    <n v="0.96858135045911598"/>
    <n v="267.10000000000002"/>
    <n v="33882.962894853219"/>
    <n v="7281.1460000000006"/>
  </r>
  <r>
    <s v="Rio Doce"/>
    <s v="Belo Oriente"/>
    <x v="9"/>
    <x v="9"/>
    <x v="98"/>
    <s v="Boa Vista IV"/>
    <s v="PPRO"/>
    <x v="159"/>
    <s v="RDBOBA00424P15-032"/>
    <s v="032"/>
    <n v="34.4"/>
    <n v="34.4"/>
    <m/>
    <m/>
    <m/>
    <s v="X"/>
    <s v="Em Crescimento"/>
    <n v="42180"/>
    <s v="3,00 x 2,50"/>
    <s v="CNB013"/>
    <s v="Clone"/>
    <x v="0"/>
    <s v=""/>
    <s v="LVd1+LVAw2"/>
    <s v="UM 02"/>
    <n v="1"/>
    <n v="8"/>
    <n v="7.92"/>
    <n v="8.4"/>
    <n v="95"/>
    <n v="8"/>
    <s v=""/>
    <n v="22.847650529654"/>
    <n v="15.239420015076099"/>
    <n v="21.180673837632401"/>
    <n v="228.46271566470801"/>
    <n v="1170.97503327408"/>
    <d v="2023-05-19T00:00:00"/>
    <s v="IFC"/>
    <n v="2023"/>
    <n v="2015"/>
    <n v="242.170063741897"/>
    <n v="1.0599981841120401"/>
    <n v="243.14"/>
    <n v="40281.541144628354"/>
    <n v="8364.0159999999996"/>
  </r>
  <r>
    <s v="Rio Doce"/>
    <s v="Belo Oriente"/>
    <x v="9"/>
    <x v="9"/>
    <x v="98"/>
    <s v="Boa Vista IV"/>
    <s v="PPRO"/>
    <x v="159"/>
    <s v="RDBOBA00424P15-020"/>
    <s v="020"/>
    <n v="43.81"/>
    <n v="43.81"/>
    <m/>
    <m/>
    <m/>
    <s v="X"/>
    <s v="Em Crescimento"/>
    <n v="42136"/>
    <s v="3,00 x 2,50"/>
    <s v="CNB023"/>
    <s v="Clone"/>
    <x v="0"/>
    <s v=""/>
    <s v="LVAd1+LVAw2"/>
    <s v="UM 02"/>
    <n v="1"/>
    <n v="8"/>
    <n v="8"/>
    <n v="8.5"/>
    <n v="96"/>
    <n v="8"/>
    <s v=""/>
    <n v="26.0000665785678"/>
    <n v="15.9450472976221"/>
    <n v="23.751689177941699"/>
    <n v="292.04040115217902"/>
    <n v="1193.39943761112"/>
    <d v="2023-05-17T00:00:00"/>
    <s v="IFC"/>
    <n v="2023"/>
    <n v="2015"/>
    <n v="243.56316758441"/>
    <n v="0.83400504390312602"/>
    <n v="310.2"/>
    <n v="52282.82936174317"/>
    <n v="13589.862000000001"/>
  </r>
  <r>
    <s v="Nova Era"/>
    <s v="Piracicaba"/>
    <x v="7"/>
    <x v="7"/>
    <x v="55"/>
    <s v="Piçarrão I"/>
    <s v="PPRO"/>
    <x v="157"/>
    <s v="NEPIPC00238P15-013"/>
    <s v="013"/>
    <n v="19.21"/>
    <n v="19.21"/>
    <m/>
    <m/>
    <m/>
    <s v="X"/>
    <s v="Em Crescimento"/>
    <n v="42079"/>
    <s v="3,00 x 3,00"/>
    <s v="CNB030"/>
    <s v="Clone"/>
    <x v="0"/>
    <s v=""/>
    <s v="CXbd3"/>
    <s v="UM 09"/>
    <n v="1"/>
    <n v="9"/>
    <n v="8"/>
    <n v="8.6999999999999993"/>
    <n v="96"/>
    <n v="8"/>
    <s v=""/>
    <n v="22.966666666666701"/>
    <n v="16.8414172008573"/>
    <n v="2.3375855181318901"/>
    <n v="22.940583436926499"/>
    <n v="104.934997784597"/>
    <d v="2023-03-01T00:00:00"/>
    <s v="IFC"/>
    <n v="2023"/>
    <n v="2015"/>
    <n v="333.37895683673997"/>
    <n v="14.532278908831699"/>
    <n v="25.08"/>
    <n v="2015.8013074421085"/>
    <n v="481.78679999999997"/>
  </r>
  <r>
    <s v="Guanhães"/>
    <s v="Virginópolis"/>
    <x v="2"/>
    <x v="2"/>
    <x v="99"/>
    <s v="Ribeirão do Bugre"/>
    <s v="PPRO"/>
    <x v="160"/>
    <s v="GNVIVI00598P15-001"/>
    <s v="001"/>
    <n v="80.209999999999994"/>
    <n v="80.209999999999994"/>
    <m/>
    <m/>
    <m/>
    <s v="X"/>
    <s v="Em Crescimento"/>
    <n v="42333"/>
    <s v="3,00 x 3,00"/>
    <s v="CNB010"/>
    <s v="Clone"/>
    <x v="0"/>
    <s v=""/>
    <s v="LAd2.1"/>
    <s v="UM 11"/>
    <n v="1"/>
    <n v="8"/>
    <n v="7.33"/>
    <n v="8"/>
    <n v="88"/>
    <n v="7"/>
    <s v=""/>
    <n v="23.765542178191001"/>
    <n v="17.009792725121699"/>
    <n v="19.187300703308001"/>
    <n v="211.80684925320099"/>
    <n v="852.02798374487395"/>
    <d v="2023-03-15T00:00:00"/>
    <s v="IFC"/>
    <n v="2023"/>
    <n v="2015"/>
    <n v="321.03822037702503"/>
    <n v="1.5157121760177099"/>
    <n v="226.14"/>
    <n v="68341.164576176336"/>
    <n v="18138.689399999999"/>
  </r>
  <r>
    <s v="Rio Doce"/>
    <s v="Ipaba"/>
    <x v="10"/>
    <x v="10"/>
    <x v="75"/>
    <s v="Rio Branco"/>
    <s v="PPRO"/>
    <x v="158"/>
    <s v="RDIPMA00480P15-016"/>
    <s v="016"/>
    <n v="31.87"/>
    <n v="31.87"/>
    <m/>
    <m/>
    <m/>
    <s v="X"/>
    <s v="Em Crescimento"/>
    <n v="42069"/>
    <s v="3,00 x 2,50"/>
    <s v="CNB021"/>
    <s v="Clone"/>
    <x v="0"/>
    <s v=""/>
    <s v="LAd2"/>
    <s v="UM 02"/>
    <n v="1"/>
    <n v="9"/>
    <n v="8"/>
    <n v="8.6999999999999993"/>
    <n v="96"/>
    <n v="8"/>
    <s v=""/>
    <n v="26.655780603042501"/>
    <n v="16.150104450937601"/>
    <n v="25.3207348964342"/>
    <n v="325.64189950917398"/>
    <n v="1239.7325717659301"/>
    <d v="2023-03-17T00:00:00"/>
    <s v="IFC"/>
    <n v="2023"/>
    <n v="2015"/>
    <n v="237.75740912946799"/>
    <n v="0.73011921834330695"/>
    <n v="343.65"/>
    <n v="39510.27706218019"/>
    <n v="10952.1255"/>
  </r>
  <r>
    <s v="Nova Era"/>
    <s v="Piracicaba"/>
    <x v="7"/>
    <x v="7"/>
    <x v="59"/>
    <s v="Cordobrês"/>
    <s v="PPRO"/>
    <x v="161"/>
    <s v="NEPIPC00214P15-171"/>
    <s v="171"/>
    <n v="51.94"/>
    <n v="51.94"/>
    <m/>
    <m/>
    <m/>
    <s v="X"/>
    <s v="Em Crescimento"/>
    <n v="42110"/>
    <s v="3,00 x 3,00"/>
    <s v="CNB010"/>
    <s v="Clone"/>
    <x v="0"/>
    <s v=""/>
    <s v="LAd1"/>
    <s v="UM 05"/>
    <n v="1"/>
    <n v="9"/>
    <n v="8"/>
    <n v="8.6"/>
    <n v="96"/>
    <n v="8"/>
    <s v=""/>
    <n v="32.681338857443102"/>
    <n v="19.122019203102798"/>
    <n v="30.9370591330614"/>
    <n v="454.223614458464"/>
    <n v="1079.1090389879701"/>
    <d v="2023-04-20T00:00:00"/>
    <s v="IFC"/>
    <n v="2023"/>
    <n v="2015"/>
    <n v="333.37895683673997"/>
    <n v="0.733953379403671"/>
    <n v="494.09"/>
    <n v="56048.923485035164"/>
    <n v="25663.034599999999"/>
  </r>
  <r>
    <s v="Nova Era"/>
    <s v="Cocais"/>
    <x v="4"/>
    <x v="4"/>
    <x v="92"/>
    <s v="Morro do São Pedro"/>
    <s v="PPRO"/>
    <x v="162"/>
    <s v="NECOCE00232R15-019"/>
    <s v="019"/>
    <n v="28.38"/>
    <n v="28.38"/>
    <m/>
    <m/>
    <m/>
    <s v="X"/>
    <s v="Em Crescimento"/>
    <n v="42056"/>
    <s v="3,33 x 3,00"/>
    <s v="CNB011"/>
    <s v="Clone"/>
    <x v="1"/>
    <s v=""/>
    <s v="LVAd1"/>
    <s v="UM 05"/>
    <n v="2"/>
    <n v="9"/>
    <n v="5.33"/>
    <n v="8.8000000000000007"/>
    <n v="64"/>
    <n v="5"/>
    <s v=""/>
    <n v="20.815789473684202"/>
    <n v="14.8263157894737"/>
    <n v="13.8043179452632"/>
    <n v="133.18732937070399"/>
    <n v="769.13372897050601"/>
    <d v="2020-06-22T00:00:00"/>
    <s v="IFC"/>
    <n v="2020"/>
    <n v="2015"/>
    <n v="224.42594071955901"/>
    <n v="1.6850397239733499"/>
    <n v="191.03"/>
    <n v="21828.015228182961"/>
    <n v="5421.4313999999995"/>
  </r>
  <r>
    <s v="Nova Era"/>
    <s v="Piracicaba"/>
    <x v="5"/>
    <x v="5"/>
    <x v="100"/>
    <s v="Alemão"/>
    <s v="PPRO"/>
    <x v="163"/>
    <s v="NEPIAL00258P15-002"/>
    <s v="002"/>
    <n v="55.49"/>
    <n v="55.49"/>
    <m/>
    <m/>
    <m/>
    <s v="X"/>
    <s v="Em Crescimento"/>
    <n v="42247"/>
    <s v="3,00 x 3,00"/>
    <s v="CNB010"/>
    <s v="Clone"/>
    <x v="0"/>
    <s v=""/>
    <s v="CXbd1"/>
    <s v="UM 08"/>
    <n v="1"/>
    <n v="8"/>
    <n v="8.17"/>
    <n v="8.1999999999999993"/>
    <n v="98"/>
    <n v="8"/>
    <s v=""/>
    <n v="26.123493230727"/>
    <n v="16.2967712790152"/>
    <n v="22.377782742749101"/>
    <n v="263.039243495834"/>
    <n v="1073.97015872666"/>
    <d v="2023-10-11T00:00:00"/>
    <s v="IFC"/>
    <n v="2023"/>
    <n v="2015"/>
    <n v="318.867453648533"/>
    <n v="1.2122428935345699"/>
    <n v="269.64"/>
    <n v="59594.604107742365"/>
    <n v="14962.3236"/>
  </r>
  <r>
    <s v="Nova Era"/>
    <s v="Piracicaba"/>
    <x v="5"/>
    <x v="5"/>
    <x v="100"/>
    <s v="Alemão"/>
    <s v="PPRO"/>
    <x v="163"/>
    <s v="NEPIAL00258P15-001"/>
    <s v="001"/>
    <n v="14.38"/>
    <n v="14.38"/>
    <m/>
    <m/>
    <m/>
    <s v="X"/>
    <s v="Em Crescimento"/>
    <n v="42181"/>
    <s v="3,00 x 3,00"/>
    <s v="CNB029"/>
    <s v="Clone"/>
    <x v="0"/>
    <s v=""/>
    <s v="CXbd1"/>
    <s v="UM 08"/>
    <n v="1"/>
    <n v="8"/>
    <n v="8.33"/>
    <n v="8.4"/>
    <n v="100"/>
    <n v="8"/>
    <s v=""/>
    <n v="28.767478821286701"/>
    <n v="18.613416109335201"/>
    <n v="26.6921360739444"/>
    <n v="346.91884188704302"/>
    <n v="980.93736189999402"/>
    <d v="2023-10-11T00:00:00"/>
    <s v="IFC"/>
    <n v="2023"/>
    <n v="2015"/>
    <n v="321.09556819274297"/>
    <n v="0.92556393433739004"/>
    <n v="354.95"/>
    <n v="14105.879264121915"/>
    <n v="5104.1810000000005"/>
  </r>
  <r>
    <s v="Rio Doce"/>
    <s v="Ipaba"/>
    <x v="11"/>
    <x v="11"/>
    <x v="41"/>
    <s v="Lagoa Cristal"/>
    <s v="PPRO"/>
    <x v="164"/>
    <s v="RDIPPD00471R15-022"/>
    <s v="022"/>
    <n v="25.45"/>
    <n v="25.45"/>
    <m/>
    <m/>
    <m/>
    <s v="X"/>
    <s v="Em Crescimento"/>
    <n v="42107"/>
    <s v="3,33 x 3,00"/>
    <s v="CNB010"/>
    <s v="Clone"/>
    <x v="1"/>
    <s v=""/>
    <s v="LAd1"/>
    <s v="UM 02"/>
    <n v="2"/>
    <n v="9"/>
    <n v="8"/>
    <n v="8.6"/>
    <n v="96"/>
    <n v="8"/>
    <s v=""/>
    <n v="26.011549007235899"/>
    <n v="17.783450856911401"/>
    <n v="19.407777831277599"/>
    <n v="231.76609556331201"/>
    <n v="785.38827421497695"/>
    <d v="2023-04-24T00:00:00"/>
    <s v="IFC"/>
    <n v="2023"/>
    <n v="2015"/>
    <n v="183.557879257569"/>
    <n v="0.79199625299562504"/>
    <n v="234.83"/>
    <n v="19988.131578771161"/>
    <n v="5976.4234999999999"/>
  </r>
  <r>
    <s v="Nova Era"/>
    <s v="Piracicaba"/>
    <x v="5"/>
    <x v="5"/>
    <x v="100"/>
    <s v="Alemão"/>
    <s v="PPRO"/>
    <x v="163"/>
    <s v="NEPIAL00258P15-003"/>
    <s v="003"/>
    <n v="22.62"/>
    <n v="22.62"/>
    <m/>
    <m/>
    <m/>
    <s v="X"/>
    <s v="Em Crescimento"/>
    <n v="42201"/>
    <s v="3,00 x 3,00"/>
    <s v="CNB001"/>
    <s v="Clone"/>
    <x v="0"/>
    <s v=""/>
    <s v="CXbd1"/>
    <s v="UM 08"/>
    <n v="1"/>
    <n v="8"/>
    <n v="8.25"/>
    <n v="8.3000000000000007"/>
    <n v="99"/>
    <n v="8"/>
    <s v=""/>
    <n v="19.8199835180367"/>
    <n v="14.8100231503629"/>
    <n v="17.1586016421594"/>
    <n v="156.481669906587"/>
    <n v="996.048613968518"/>
    <d v="2023-10-11T00:00:00"/>
    <s v="IFC"/>
    <n v="2023"/>
    <n v="2015"/>
    <n v="320.00190620941402"/>
    <n v="2.0449801334587101"/>
    <n v="160.25"/>
    <n v="22530.619647967877"/>
    <n v="3624.855"/>
  </r>
  <r>
    <s v="Nova Era"/>
    <s v="Piracicaba"/>
    <x v="5"/>
    <x v="5"/>
    <x v="101"/>
    <s v="Cachoeira Santa Maria"/>
    <s v="PPRO"/>
    <x v="165"/>
    <s v="NEPIAL00256P15-001"/>
    <s v="001"/>
    <n v="26.51"/>
    <n v="26.51"/>
    <m/>
    <m/>
    <m/>
    <s v="X"/>
    <s v="Em Crescimento"/>
    <n v="42349"/>
    <s v="3,00 x 3,00"/>
    <s v="CNB020"/>
    <s v="Clone"/>
    <x v="0"/>
    <s v=""/>
    <s v="CXbd1"/>
    <s v="UM 08"/>
    <n v="1"/>
    <n v="8"/>
    <n v="7.83"/>
    <n v="7.9"/>
    <n v="94"/>
    <n v="8"/>
    <s v=""/>
    <n v="24.7107509440192"/>
    <n v="16.473129635864598"/>
    <n v="21.645597283935999"/>
    <n v="242.01757069922701"/>
    <n v="1015.61115062133"/>
    <d v="2023-10-11T00:00:00"/>
    <s v="IFC"/>
    <n v="2023"/>
    <n v="2015"/>
    <n v="313.89420156345801"/>
    <n v="1.2969893080761401"/>
    <n v="249.17"/>
    <n v="26923.851602971459"/>
    <n v="6605.4966999999997"/>
  </r>
  <r>
    <s v="Nova Era"/>
    <s v="Piracicaba"/>
    <x v="5"/>
    <x v="5"/>
    <x v="101"/>
    <s v="Cachoeira Santa Maria"/>
    <s v="PPRO"/>
    <x v="165"/>
    <s v="NEPIAL00256P15-002"/>
    <s v="002"/>
    <n v="29.41"/>
    <n v="29.41"/>
    <m/>
    <m/>
    <m/>
    <s v="X"/>
    <s v="Em Crescimento"/>
    <n v="42307"/>
    <s v="3,00 x 3,00"/>
    <s v="CNB010"/>
    <s v="Clone"/>
    <x v="0"/>
    <s v=""/>
    <s v="LAd2.1"/>
    <s v="UM 05"/>
    <n v="1"/>
    <n v="8"/>
    <n v="8"/>
    <n v="8.1"/>
    <n v="96"/>
    <n v="8"/>
    <s v=""/>
    <n v="25.526588750903699"/>
    <n v="18.609430281483299"/>
    <n v="23.757518034256801"/>
    <n v="279.76911141432498"/>
    <n v="879.77212739766901"/>
    <d v="2023-10-11T00:00:00"/>
    <s v="IFC"/>
    <n v="2023"/>
    <n v="2015"/>
    <n v="316.470730801738"/>
    <n v="1.1311853878431199"/>
    <n v="287.39"/>
    <n v="25874.098266765446"/>
    <n v="8452.1399000000001"/>
  </r>
  <r>
    <s v="Nova Era"/>
    <s v="Piracicaba"/>
    <x v="5"/>
    <x v="5"/>
    <x v="102"/>
    <s v="Córrego Campinas"/>
    <s v="PPRO"/>
    <x v="166"/>
    <s v="NEPIAL00257P15-001"/>
    <s v="001"/>
    <n v="35.11"/>
    <n v="35.11"/>
    <m/>
    <m/>
    <m/>
    <s v="X"/>
    <s v="Em Crescimento"/>
    <n v="42261"/>
    <s v="3,00 x 3,00"/>
    <s v="CNB007"/>
    <s v="Clone"/>
    <x v="0"/>
    <s v=""/>
    <s v="LAd2.1"/>
    <s v="UM 05"/>
    <n v="1"/>
    <n v="8"/>
    <n v="8.08"/>
    <n v="8.1999999999999993"/>
    <n v="97"/>
    <n v="8"/>
    <s v=""/>
    <n v="28.591728495856501"/>
    <n v="19.1808281795605"/>
    <n v="24.6749931645607"/>
    <n v="325.85152657975698"/>
    <n v="858.360800205499"/>
    <d v="2023-10-11T00:00:00"/>
    <s v="IFC"/>
    <n v="2023"/>
    <n v="2015"/>
    <n v="317.69085674988997"/>
    <n v="0.97495586436091197"/>
    <n v="334.37"/>
    <n v="30137.047695215071"/>
    <n v="11739.7307"/>
  </r>
  <r>
    <s v="Nova Era"/>
    <s v="Piracicaba"/>
    <x v="5"/>
    <x v="5"/>
    <x v="103"/>
    <s v="Córrego do Caboclo"/>
    <s v="PPRO"/>
    <x v="167"/>
    <s v="NEPIAL00260P15-001"/>
    <s v="001"/>
    <n v="24.6"/>
    <n v="24.6"/>
    <m/>
    <m/>
    <m/>
    <s v="X"/>
    <s v="Em Crescimento"/>
    <n v="42235"/>
    <s v="3,00 x 3,00"/>
    <s v="CNB010"/>
    <s v="Clone"/>
    <x v="0"/>
    <s v=""/>
    <s v="CXbd5"/>
    <s v="UM 07"/>
    <n v="1"/>
    <n v="8"/>
    <n v="8.17"/>
    <n v="8.1999999999999993"/>
    <n v="98"/>
    <n v="8"/>
    <s v=""/>
    <n v="28.574505365932801"/>
    <n v="17.930324919647699"/>
    <n v="25.9909269376972"/>
    <n v="327.35065379467301"/>
    <n v="1029.3322214377199"/>
    <d v="2023-10-11T00:00:00"/>
    <s v="IFC"/>
    <n v="2023"/>
    <n v="2015"/>
    <n v="318.867453648533"/>
    <n v="0.97408528118761395"/>
    <n v="335.57"/>
    <n v="25321.57264736791"/>
    <n v="8255.0220000000008"/>
  </r>
  <r>
    <s v="Nova Era"/>
    <s v="Piracicaba"/>
    <x v="5"/>
    <x v="5"/>
    <x v="103"/>
    <s v="Córrego do Caboclo"/>
    <s v="PPRO"/>
    <x v="167"/>
    <s v="NEPIAL00260P15-002"/>
    <s v="002"/>
    <n v="21.28"/>
    <n v="21.28"/>
    <m/>
    <m/>
    <m/>
    <s v="X"/>
    <s v="Em Crescimento"/>
    <n v="42244"/>
    <s v="3,00 x 3,00"/>
    <s v="CNB029"/>
    <s v="Clone"/>
    <x v="0"/>
    <s v=""/>
    <s v="LAd2.1"/>
    <s v="UM 05"/>
    <n v="1"/>
    <n v="8"/>
    <n v="8.17"/>
    <n v="8.1999999999999993"/>
    <n v="98"/>
    <n v="8"/>
    <s v=""/>
    <n v="26.534995527882099"/>
    <n v="17.702465159611901"/>
    <n v="27.947255130608699"/>
    <n v="337.73497321027202"/>
    <n v="1135.4859937598401"/>
    <d v="2023-10-11T00:00:00"/>
    <s v="IFC"/>
    <n v="2023"/>
    <n v="2015"/>
    <n v="318.867453648533"/>
    <n v="0.94413513240160696"/>
    <n v="346.21"/>
    <n v="24163.141947209398"/>
    <n v="7367.3487999999998"/>
  </r>
  <r>
    <s v="Nova Era"/>
    <s v="Piracicaba"/>
    <x v="5"/>
    <x v="5"/>
    <x v="103"/>
    <s v="Córrego do Caboclo"/>
    <s v="PPRO"/>
    <x v="167"/>
    <s v="NEPIAL00260P15-003"/>
    <s v="003"/>
    <n v="14.11"/>
    <n v="14.11"/>
    <m/>
    <m/>
    <m/>
    <s v="X"/>
    <s v="Em Crescimento"/>
    <n v="42241"/>
    <s v="3,00 x 3,00"/>
    <s v="CNB030"/>
    <s v="Clone"/>
    <x v="0"/>
    <s v=""/>
    <s v="CXbd1"/>
    <s v="UM 08"/>
    <n v="1"/>
    <n v="8"/>
    <n v="8.17"/>
    <n v="8.1999999999999993"/>
    <n v="98"/>
    <n v="8"/>
    <s v=""/>
    <n v="30.428391103036901"/>
    <n v="17.660634190198301"/>
    <n v="23.0293746831424"/>
    <n v="321.30197984352202"/>
    <n v="940.11216914731995"/>
    <d v="2023-10-11T00:00:00"/>
    <s v="IFC"/>
    <n v="2023"/>
    <n v="2015"/>
    <n v="318.867453648533"/>
    <n v="0.99242293434925499"/>
    <n v="329.37"/>
    <n v="13264.982706668683"/>
    <n v="4647.4106999999995"/>
  </r>
  <r>
    <s v="Nova Era"/>
    <s v="Piracicaba"/>
    <x v="5"/>
    <x v="5"/>
    <x v="103"/>
    <s v="Córrego do Caboclo"/>
    <s v="PPRO"/>
    <x v="167"/>
    <s v="NEPIAL00260P15-004"/>
    <s v="004"/>
    <n v="52.72"/>
    <n v="52.72"/>
    <m/>
    <m/>
    <m/>
    <s v="X"/>
    <s v="Em Crescimento"/>
    <n v="42219"/>
    <s v="3,00 x 3,00"/>
    <s v="CNB007"/>
    <s v="Clone"/>
    <x v="0"/>
    <s v=""/>
    <s v="LAd2.1"/>
    <s v="UM 05"/>
    <n v="1"/>
    <n v="8"/>
    <n v="8.17"/>
    <n v="8.1999999999999993"/>
    <n v="98"/>
    <n v="8"/>
    <s v=""/>
    <n v="31.873471491746599"/>
    <n v="18.488107511010799"/>
    <n v="29.138637874395702"/>
    <n v="412.46014005767898"/>
    <n v="1094.03841810731"/>
    <d v="2023-10-11T00:00:00"/>
    <s v="IFC"/>
    <n v="2023"/>
    <n v="2015"/>
    <n v="318.867453648533"/>
    <n v="0.77308671234011195"/>
    <n v="422.82"/>
    <n v="57677.705402617379"/>
    <n v="22291.070400000001"/>
  </r>
  <r>
    <s v="Rio Doce"/>
    <s v="Belo Oriente"/>
    <x v="9"/>
    <x v="9"/>
    <x v="104"/>
    <s v="Viturino"/>
    <s v="PPRO"/>
    <x v="168"/>
    <s v="RDBOBA00497P15-004"/>
    <s v="004"/>
    <n v="1.23"/>
    <n v="1.23"/>
    <m/>
    <m/>
    <m/>
    <s v="X"/>
    <s v="Em Crescimento"/>
    <n v="42045"/>
    <s v="3,00 x 2,50"/>
    <s v="TCL998"/>
    <s v="Clone"/>
    <x v="0"/>
    <s v=""/>
    <s v="CXbd1"/>
    <s v="UM 04"/>
    <n v="1"/>
    <n v="9"/>
    <n v="7"/>
    <n v="8.8000000000000007"/>
    <n v="84"/>
    <n v="7"/>
    <s v=""/>
    <n v="18.704619851575501"/>
    <n v="11.3533832113968"/>
    <n v="9.6140629621113405"/>
    <n v="81.886599136518598"/>
    <n v="949.65637244983805"/>
    <d v="2022-02-14T00:00:00"/>
    <s v="IPC"/>
    <n v="2022"/>
    <n v="2015"/>
    <n v="224.491440661452"/>
    <n v="2.7414918073125398"/>
    <n v="95.38"/>
    <n v="1168.0773381133008"/>
    <n v="117.31739999999999"/>
  </r>
  <r>
    <s v="Nova Era"/>
    <s v="Cocais"/>
    <x v="4"/>
    <x v="4"/>
    <x v="92"/>
    <s v="Morro do São Pedro"/>
    <s v="PPRO"/>
    <x v="169"/>
    <s v="NECOCE00232P15-017"/>
    <s v="017"/>
    <n v="17.18"/>
    <n v="17.18"/>
    <m/>
    <m/>
    <m/>
    <s v="X"/>
    <s v="Em Crescimento"/>
    <n v="42090"/>
    <s v="3,00 x 3,00"/>
    <s v="CNB029"/>
    <s v="Clone"/>
    <x v="0"/>
    <s v=""/>
    <s v="CXbd5"/>
    <s v="UM 07"/>
    <n v="1"/>
    <n v="9"/>
    <n v="8.5"/>
    <n v="8.6999999999999993"/>
    <n v="102"/>
    <n v="8"/>
    <s v=""/>
    <n v="29.152068475451198"/>
    <n v="19.743003998797899"/>
    <n v="30.231220611318498"/>
    <n v="393.86481610766401"/>
    <n v="987.50507026363505"/>
    <d v="2023-09-01T00:00:00"/>
    <s v="IFC"/>
    <n v="2023"/>
    <n v="2015"/>
    <n v="343.27506634634301"/>
    <n v="0.87155554979175398"/>
    <n v="415.11"/>
    <n v="16965.337107129249"/>
    <n v="7131.5897999999997"/>
  </r>
  <r>
    <s v="Rio Doce"/>
    <s v="Ipaba"/>
    <x v="11"/>
    <x v="11"/>
    <x v="105"/>
    <s v="Lagoa Redonda"/>
    <s v="PPRO"/>
    <x v="170"/>
    <s v="RDIPPD00476P15-007"/>
    <s v="007"/>
    <n v="56.33"/>
    <n v="56.33"/>
    <m/>
    <m/>
    <m/>
    <s v="X"/>
    <s v="Em Crescimento"/>
    <n v="42146"/>
    <s v="3,00 x 2,50"/>
    <s v="CNB021"/>
    <s v="Clone"/>
    <x v="0"/>
    <s v=""/>
    <s v="LAd1"/>
    <s v="UM 02"/>
    <n v="1"/>
    <n v="8"/>
    <n v="8.33"/>
    <n v="8.5"/>
    <n v="100"/>
    <n v="8"/>
    <s v=""/>
    <n v="22.617541516569101"/>
    <n v="14.2305015517552"/>
    <n v="20.835150152219001"/>
    <n v="226.122342468472"/>
    <n v="1310.83245027574"/>
    <d v="2023-09-14T00:00:00"/>
    <s v="IFC"/>
    <n v="2023"/>
    <n v="2015"/>
    <n v="244.50168730731201"/>
    <n v="1.08128053441425"/>
    <n v="232.64"/>
    <n v="73839.191924032435"/>
    <n v="13104.611199999999"/>
  </r>
  <r>
    <s v="Rio Doce"/>
    <s v="Ipaba"/>
    <x v="11"/>
    <x v="11"/>
    <x v="105"/>
    <s v="Lagoa Redonda"/>
    <s v="PPRO"/>
    <x v="170"/>
    <s v="RDIPPD00476P15-002"/>
    <s v="002"/>
    <n v="14.08"/>
    <n v="14.08"/>
    <m/>
    <m/>
    <m/>
    <s v="X"/>
    <s v="Em Crescimento"/>
    <n v="42180"/>
    <s v="3,00 x 2,50"/>
    <s v="CNB021"/>
    <s v="Clone"/>
    <x v="0"/>
    <s v=""/>
    <s v="RUbd1"/>
    <s v="UM 01"/>
    <n v="1"/>
    <n v="8"/>
    <n v="8.25"/>
    <n v="8.4"/>
    <n v="99"/>
    <n v="8"/>
    <s v=""/>
    <n v="26.445481995020099"/>
    <n v="15.929814008926"/>
    <n v="25.203292189875501"/>
    <n v="324.12824165910598"/>
    <n v="1264.57904988531"/>
    <d v="2023-09-14T00:00:00"/>
    <s v="IFC"/>
    <n v="2023"/>
    <n v="2015"/>
    <n v="243.55764176213299"/>
    <n v="0.75142369734720404"/>
    <n v="333.87"/>
    <n v="17805.273022385165"/>
    <n v="4700.8896000000004"/>
  </r>
  <r>
    <s v="Rio Doce"/>
    <s v="Ipaba"/>
    <x v="11"/>
    <x v="11"/>
    <x v="105"/>
    <s v="Lagoa Redonda"/>
    <s v="PPRO"/>
    <x v="170"/>
    <s v="RDIPPD00476P15-001"/>
    <s v="001"/>
    <n v="41.01"/>
    <n v="41.01"/>
    <m/>
    <m/>
    <m/>
    <s v="X"/>
    <s v="Em Crescimento"/>
    <n v="42145"/>
    <s v="3,00 x 2,50"/>
    <s v="CNB005"/>
    <s v="Clone"/>
    <x v="0"/>
    <s v=""/>
    <s v="CXbd5"/>
    <s v="UM 03"/>
    <n v="1"/>
    <n v="8"/>
    <n v="8.33"/>
    <n v="8.5"/>
    <n v="100"/>
    <n v="8"/>
    <s v=""/>
    <n v="25.382230266019398"/>
    <n v="16.0622983494431"/>
    <n v="22.419952445383899"/>
    <n v="274.59466064783697"/>
    <n v="1121.8853625505201"/>
    <d v="2023-09-14T00:00:00"/>
    <s v="IFC"/>
    <n v="2023"/>
    <n v="2015"/>
    <n v="244.50168730731201"/>
    <n v="0.89040947384217695"/>
    <n v="282.51"/>
    <n v="46008.518718196829"/>
    <n v="11585.7351"/>
  </r>
  <r>
    <s v="Rio Doce"/>
    <s v="Belo Oriente"/>
    <x v="9"/>
    <x v="9"/>
    <x v="106"/>
    <s v="Bagre"/>
    <s v="PPRO"/>
    <x v="171"/>
    <s v="RDBOBA00405P15-011"/>
    <s v="011"/>
    <n v="44.81"/>
    <n v="44.81"/>
    <m/>
    <m/>
    <m/>
    <s v="X"/>
    <s v="Em Crescimento"/>
    <n v="42229"/>
    <s v="3,00 x 2,50"/>
    <s v="CNB023"/>
    <s v="Clone"/>
    <x v="0"/>
    <s v=""/>
    <s v="CXbd1"/>
    <s v="UM 04"/>
    <n v="1"/>
    <n v="8"/>
    <n v="7.5"/>
    <n v="8.1999999999999993"/>
    <n v="90"/>
    <n v="8"/>
    <s v=""/>
    <n v="25.961463943676598"/>
    <n v="18.3466377416255"/>
    <n v="16.102536113727201"/>
    <n v="191.45163065605001"/>
    <n v="645.03919593599005"/>
    <d v="2023-02-07T00:00:00"/>
    <s v="IFC"/>
    <n v="2023"/>
    <n v="2015"/>
    <n v="234.67636896663399"/>
    <n v="1.22577367537934"/>
    <n v="208.58"/>
    <n v="28904.206369891715"/>
    <n v="9346.4698000000008"/>
  </r>
  <r>
    <s v="Rio Doce"/>
    <s v="Belo Oriente"/>
    <x v="9"/>
    <x v="9"/>
    <x v="106"/>
    <s v="Bagre"/>
    <s v="PPRO"/>
    <x v="171"/>
    <s v="RDBOBA00405P15-007"/>
    <s v="007"/>
    <n v="46.48"/>
    <n v="46.48"/>
    <m/>
    <m/>
    <m/>
    <s v="X"/>
    <s v="Em Crescimento"/>
    <n v="42214"/>
    <s v="3,00 x 2,50"/>
    <s v="CNB013"/>
    <s v="Clone"/>
    <x v="0"/>
    <s v=""/>
    <s v="CXbd5"/>
    <s v="UM 03"/>
    <n v="1"/>
    <n v="8"/>
    <n v="7.58"/>
    <n v="8.3000000000000007"/>
    <n v="91"/>
    <n v="8"/>
    <s v=""/>
    <n v="21.718222312586001"/>
    <n v="14.256392517471699"/>
    <n v="20.771325572847299"/>
    <n v="216.66470123630401"/>
    <n v="1301.4511965604599"/>
    <d v="2023-02-07T00:00:00"/>
    <s v="IFC"/>
    <n v="2023"/>
    <n v="2015"/>
    <n v="236.246514507732"/>
    <n v="1.09037841955654"/>
    <n v="235.44"/>
    <n v="60491.451616130173"/>
    <n v="10943.251199999999"/>
  </r>
  <r>
    <s v="Rio Doce"/>
    <s v="Belo Oriente"/>
    <x v="9"/>
    <x v="9"/>
    <x v="106"/>
    <s v="Bagre"/>
    <s v="PPRO"/>
    <x v="171"/>
    <s v="RDBOBA00405P15-014"/>
    <s v="014"/>
    <n v="46.13"/>
    <n v="46.13"/>
    <m/>
    <m/>
    <m/>
    <s v="X"/>
    <s v="Em Crescimento"/>
    <n v="42230"/>
    <s v="3,00 x 2,50"/>
    <s v="CNB021"/>
    <s v="Clone"/>
    <x v="0"/>
    <s v=""/>
    <s v="LAd1"/>
    <s v="UM 02"/>
    <n v="1"/>
    <n v="8"/>
    <n v="7.5"/>
    <n v="8.1999999999999993"/>
    <n v="90"/>
    <n v="8"/>
    <s v=""/>
    <n v="23.0208912112655"/>
    <n v="15.148024904974701"/>
    <n v="23.7193261593534"/>
    <n v="251.219541051943"/>
    <n v="1326.91616406717"/>
    <d v="2023-02-08T00:00:00"/>
    <s v="IFC"/>
    <n v="2023"/>
    <n v="2015"/>
    <n v="234.67636896663399"/>
    <n v="0.93414854586535501"/>
    <n v="273.7"/>
    <n v="61210.642648418558"/>
    <n v="12625.781000000001"/>
  </r>
  <r>
    <s v="Nova Era"/>
    <s v="Piracicaba"/>
    <x v="7"/>
    <x v="7"/>
    <x v="107"/>
    <s v="Capoeirana"/>
    <s v="PPRO"/>
    <x v="172"/>
    <s v="NEPIPC00212R15-046"/>
    <s v="046"/>
    <n v="11.96"/>
    <n v="11.96"/>
    <m/>
    <m/>
    <m/>
    <s v="X"/>
    <s v="Em Crescimento"/>
    <n v="42035"/>
    <s v="3,33 x 3,00"/>
    <s v="CNB009"/>
    <s v="Clone"/>
    <x v="1"/>
    <s v=""/>
    <s v="CXbd10"/>
    <s v="UM 07"/>
    <n v="2"/>
    <n v="9"/>
    <n v="6"/>
    <n v="8.8000000000000007"/>
    <n v="72"/>
    <n v="6"/>
    <s v=""/>
    <n v="25.2894001831502"/>
    <n v="17.514342948717999"/>
    <n v="21.793504701193299"/>
    <n v="249.12777972931701"/>
    <n v="884.71429395323901"/>
    <d v="2021-01-22T00:00:00"/>
    <s v="IPC"/>
    <n v="2021"/>
    <n v="2015"/>
    <n v="263.08001354237803"/>
    <n v="1.05600432769168"/>
    <n v="349.3"/>
    <n v="10581.182955680739"/>
    <n v="4177.6280000000006"/>
  </r>
  <r>
    <s v="Rio Doce"/>
    <s v="Belo Oriente"/>
    <x v="9"/>
    <x v="9"/>
    <x v="98"/>
    <s v="Boa Vista IV"/>
    <s v="PPRO"/>
    <x v="159"/>
    <s v="RDBOBA00424P15-052"/>
    <s v="052"/>
    <n v="13.03"/>
    <n v="13.03"/>
    <m/>
    <m/>
    <m/>
    <s v="X"/>
    <s v="Em Crescimento"/>
    <n v="42132"/>
    <s v="3,00 x 2,50"/>
    <s v="CNB010"/>
    <s v="Clone"/>
    <x v="0"/>
    <s v=""/>
    <s v="CXbd1"/>
    <s v="UM 04"/>
    <n v="1"/>
    <n v="8"/>
    <n v="8"/>
    <n v="8.5"/>
    <n v="96"/>
    <n v="8"/>
    <s v=""/>
    <n v="21.514125499094501"/>
    <n v="13.904342188946501"/>
    <n v="25.097815784488301"/>
    <n v="253.612779109396"/>
    <n v="1652.89456347239"/>
    <d v="2023-05-17T00:00:00"/>
    <s v="IFC"/>
    <n v="2023"/>
    <n v="2015"/>
    <n v="243.56316758441"/>
    <n v="0.96037419107871003"/>
    <n v="269.38"/>
    <n v="21537.216162045243"/>
    <n v="3510.0213999999996"/>
  </r>
  <r>
    <s v="Rio Doce"/>
    <s v="Belo Oriente"/>
    <x v="9"/>
    <x v="9"/>
    <x v="98"/>
    <s v="Boa Vista IV"/>
    <s v="PPRO"/>
    <x v="159"/>
    <s v="RDBOBA00424P15-010"/>
    <s v="010"/>
    <n v="37.43"/>
    <n v="37.43"/>
    <m/>
    <m/>
    <m/>
    <s v="X"/>
    <s v="Em Crescimento"/>
    <n v="42142"/>
    <s v="3,00 x 2,50"/>
    <s v="CNB013"/>
    <s v="Clone"/>
    <x v="0"/>
    <s v=""/>
    <s v="LVAd1+LVAw2"/>
    <s v="UM 02"/>
    <n v="1"/>
    <n v="8"/>
    <n v="8"/>
    <n v="8.5"/>
    <n v="96"/>
    <n v="8"/>
    <s v=""/>
    <n v="24.753611665702"/>
    <n v="15.634536835838199"/>
    <n v="27.497152421428702"/>
    <n v="326.63088966131698"/>
    <n v="1431.2577759400999"/>
    <d v="2023-05-17T00:00:00"/>
    <s v="IFC"/>
    <n v="2023"/>
    <n v="2015"/>
    <n v="243.56316758441"/>
    <n v="0.74568320172338698"/>
    <n v="346.94"/>
    <n v="53571.978553437941"/>
    <n v="12985.9642"/>
  </r>
  <r>
    <s v="Rio Doce"/>
    <s v="Belo Oriente"/>
    <x v="9"/>
    <x v="9"/>
    <x v="98"/>
    <s v="Boa Vista IV"/>
    <s v="PPRO"/>
    <x v="159"/>
    <s v="RDBOBA00424P15-007"/>
    <s v="007"/>
    <n v="12.05"/>
    <n v="12.05"/>
    <m/>
    <m/>
    <m/>
    <s v="X"/>
    <s v="Em Crescimento"/>
    <n v="42142"/>
    <s v="3,00 x 2,50"/>
    <s v="CNB021"/>
    <s v="Clone"/>
    <x v="0"/>
    <s v=""/>
    <s v="LVw1"/>
    <s v="UM 02"/>
    <n v="1"/>
    <n v="8"/>
    <n v="8"/>
    <n v="8.5"/>
    <n v="96"/>
    <n v="8"/>
    <s v=""/>
    <n v="23.830668213873999"/>
    <n v="15.743805745588899"/>
    <n v="21.989376189880101"/>
    <n v="244.65790833969501"/>
    <n v="1129.54511723369"/>
    <d v="2023-05-17T00:00:00"/>
    <s v="IFC"/>
    <n v="2023"/>
    <n v="2015"/>
    <n v="243.56316758441"/>
    <n v="0.99552542256772103"/>
    <n v="259.87"/>
    <n v="13611.018662665965"/>
    <n v="3131.4335000000001"/>
  </r>
  <r>
    <s v="Nova Era"/>
    <s v="Piracicaba"/>
    <x v="6"/>
    <x v="6"/>
    <x v="72"/>
    <s v="Mucuri"/>
    <s v="PPRO"/>
    <x v="173"/>
    <s v="NEPIIT00234P15-014"/>
    <s v="014"/>
    <n v="11.07"/>
    <n v="11.07"/>
    <m/>
    <m/>
    <m/>
    <s v="X"/>
    <s v="Em Crescimento"/>
    <n v="42157"/>
    <s v="3,00 x 3,00"/>
    <s v="CNB030"/>
    <s v="Clone"/>
    <x v="0"/>
    <s v=""/>
    <s v="CXbd19"/>
    <s v="UM 07"/>
    <n v="1"/>
    <n v="8"/>
    <n v="7.75"/>
    <n v="8.4"/>
    <n v="93"/>
    <n v="8"/>
    <s v=""/>
    <n v="30.5125578046074"/>
    <n v="17.3863164586407"/>
    <n v="27.9034958859338"/>
    <n v="375.52565787320799"/>
    <n v="1175.3130960847"/>
    <d v="2023-03-16T00:00:00"/>
    <s v="IFC"/>
    <n v="2023"/>
    <n v="2015"/>
    <n v="290.50019944478299"/>
    <n v="0.77358282544535695"/>
    <n v="386.96"/>
    <n v="13010.715973657629"/>
    <n v="4283.6471999999994"/>
  </r>
  <r>
    <s v="Nova Era"/>
    <s v="Piracicaba"/>
    <x v="6"/>
    <x v="6"/>
    <x v="72"/>
    <s v="Mucuri"/>
    <s v="PPRO"/>
    <x v="173"/>
    <s v="NEPIIT00234P15-012"/>
    <s v="012"/>
    <n v="13.53"/>
    <n v="13.53"/>
    <m/>
    <m/>
    <m/>
    <s v="X"/>
    <s v="Em Crescimento"/>
    <n v="42153"/>
    <s v="3,00 x 3,00"/>
    <s v="CNB007"/>
    <s v="Clone"/>
    <x v="0"/>
    <s v=""/>
    <s v="CXbd10"/>
    <s v="UM 07"/>
    <n v="1"/>
    <n v="8"/>
    <n v="7.83"/>
    <n v="8.5"/>
    <n v="94"/>
    <n v="8"/>
    <s v=""/>
    <n v="35.458198519153797"/>
    <n v="19.302226231707099"/>
    <n v="34.114465366661101"/>
    <n v="534.74105144738996"/>
    <n v="1165.8263987233299"/>
    <d v="2023-03-16T00:00:00"/>
    <s v="IFC"/>
    <n v="2023"/>
    <n v="2015"/>
    <n v="291.302149384806"/>
    <n v="0.54475366833411198"/>
    <n v="550.24"/>
    <n v="15773.631174726654"/>
    <n v="7444.7471999999998"/>
  </r>
  <r>
    <s v="Nova Era"/>
    <s v="Piracicaba"/>
    <x v="6"/>
    <x v="6"/>
    <x v="72"/>
    <s v="Mucuri"/>
    <s v="PPRO"/>
    <x v="173"/>
    <s v="NEPIIT00234P15-016"/>
    <s v="016"/>
    <n v="27.9"/>
    <n v="27.9"/>
    <m/>
    <m/>
    <m/>
    <s v="X"/>
    <s v="Em Crescimento"/>
    <n v="42150"/>
    <s v="3,00 x 3,00"/>
    <s v="CNB020"/>
    <s v="Clone"/>
    <x v="0"/>
    <s v=""/>
    <s v="CXbd10"/>
    <s v="UM 07"/>
    <n v="1"/>
    <n v="8"/>
    <n v="7.83"/>
    <n v="8.5"/>
    <n v="94"/>
    <n v="8"/>
    <s v=""/>
    <n v="31.843580016916"/>
    <n v="18.012672602670399"/>
    <n v="29.490689412410099"/>
    <n v="419.85403876806402"/>
    <n v="1156.1394466648201"/>
    <d v="2023-03-15T00:00:00"/>
    <s v="IFC"/>
    <n v="2023"/>
    <n v="2015"/>
    <n v="291.302149384806"/>
    <n v="0.69381766634791497"/>
    <n v="432.02"/>
    <n v="32256.290561948477"/>
    <n v="12053.357999999998"/>
  </r>
  <r>
    <s v="Nova Era"/>
    <s v="Cocais"/>
    <x v="4"/>
    <x v="4"/>
    <x v="92"/>
    <s v="Morro do São Pedro"/>
    <s v="PPRO"/>
    <x v="169"/>
    <s v="NECOCE00232P15-015"/>
    <s v="015"/>
    <n v="17.25"/>
    <n v="17.25"/>
    <m/>
    <m/>
    <m/>
    <s v="X"/>
    <s v="Em Crescimento"/>
    <n v="42089"/>
    <s v="3,00 x 3,00"/>
    <s v="CNB030"/>
    <s v="Clone"/>
    <x v="0"/>
    <s v=""/>
    <s v="LVAd1"/>
    <s v="UM 05"/>
    <n v="1"/>
    <n v="9"/>
    <n v="8.5"/>
    <n v="8.6999999999999993"/>
    <n v="102"/>
    <n v="8"/>
    <s v=""/>
    <n v="33.246758242295002"/>
    <n v="20.729447653036999"/>
    <n v="23.981217934848701"/>
    <n v="347.24623461305299"/>
    <n v="710.568406636443"/>
    <d v="2023-09-01T00:00:00"/>
    <s v="IFC"/>
    <n v="2023"/>
    <n v="2015"/>
    <n v="343.27506634634301"/>
    <n v="0.98856382626830996"/>
    <n v="365.98"/>
    <n v="12257.305014478641"/>
    <n v="6313.1550000000007"/>
  </r>
  <r>
    <s v="Nova Era"/>
    <s v="Cocais"/>
    <x v="4"/>
    <x v="4"/>
    <x v="92"/>
    <s v="Morro do São Pedro"/>
    <s v="PPRO"/>
    <x v="169"/>
    <s v="NECOCE00232P15-016"/>
    <s v="016"/>
    <n v="10.95"/>
    <n v="10.95"/>
    <m/>
    <m/>
    <m/>
    <s v="X"/>
    <s v="Em Crescimento"/>
    <n v="42090"/>
    <s v="3,00 x 3,00"/>
    <s v="CNB031"/>
    <s v="Clone"/>
    <x v="0"/>
    <s v=""/>
    <s v="CXbd5"/>
    <s v="UM 07"/>
    <n v="1"/>
    <n v="9"/>
    <n v="8.5"/>
    <n v="8.6999999999999993"/>
    <n v="102"/>
    <n v="8"/>
    <s v=""/>
    <n v="30.6554888142146"/>
    <n v="19.104730847115899"/>
    <n v="29.853838106937399"/>
    <n v="428.119004144695"/>
    <n v="1041.42606899475"/>
    <d v="2023-09-01T00:00:00"/>
    <s v="IFC"/>
    <n v="2023"/>
    <n v="2015"/>
    <n v="343.27506634634301"/>
    <n v="0.80182160339306896"/>
    <n v="451.21"/>
    <n v="11403.615455492512"/>
    <n v="4940.7494999999999"/>
  </r>
  <r>
    <s v="Nova Era"/>
    <s v="Cocais"/>
    <x v="4"/>
    <x v="4"/>
    <x v="93"/>
    <s v="Tijuqueiro"/>
    <s v="PPRO"/>
    <x v="174"/>
    <s v="NECOCE00252P15-005"/>
    <s v="005"/>
    <n v="24.26"/>
    <n v="24.26"/>
    <m/>
    <m/>
    <m/>
    <s v="X"/>
    <s v="Em Crescimento"/>
    <n v="42087"/>
    <s v="3,00 x 3,00"/>
    <s v="CNB010"/>
    <s v="Clone"/>
    <x v="0"/>
    <s v=""/>
    <s v="LAd2"/>
    <s v="UM 05"/>
    <n v="1"/>
    <n v="9"/>
    <n v="8.5"/>
    <n v="8.6999999999999993"/>
    <n v="102"/>
    <n v="8"/>
    <s v=""/>
    <n v="28.998140696345001"/>
    <n v="18.843377010049402"/>
    <n v="28.5102254500915"/>
    <n v="363.45118749434499"/>
    <n v="1022.33515565586"/>
    <d v="2023-09-01T00:00:00"/>
    <s v="IFC"/>
    <n v="2023"/>
    <n v="2015"/>
    <n v="343.27506634634301"/>
    <n v="0.94448739791690495"/>
    <n v="383.06"/>
    <n v="24801.850876211167"/>
    <n v="9293.0356000000011"/>
  </r>
  <r>
    <s v="Nova Era"/>
    <s v="Cocais"/>
    <x v="4"/>
    <x v="4"/>
    <x v="93"/>
    <s v="Tijuqueiro"/>
    <s v="PPRO"/>
    <x v="174"/>
    <s v="NECOCE00252P15-002"/>
    <s v="002"/>
    <n v="18.29"/>
    <n v="18.29"/>
    <m/>
    <m/>
    <m/>
    <s v="X"/>
    <s v="Em Crescimento"/>
    <n v="42086"/>
    <s v="3,00 x 3,00"/>
    <s v="CNB020"/>
    <s v="Clone"/>
    <x v="0"/>
    <s v=""/>
    <s v="LVAd2"/>
    <s v="UM 05"/>
    <n v="1"/>
    <n v="9"/>
    <n v="8.5"/>
    <n v="8.6999999999999993"/>
    <n v="102"/>
    <n v="8"/>
    <s v=""/>
    <n v="31.119259479406399"/>
    <n v="20.6180966408374"/>
    <n v="27.4940195892598"/>
    <n v="375.71794020239503"/>
    <n v="823.47650859663304"/>
    <d v="2023-09-01T00:00:00"/>
    <s v="IFC"/>
    <n v="2023"/>
    <n v="2015"/>
    <n v="343.27506634634301"/>
    <n v="0.91365098552766599"/>
    <n v="395.99"/>
    <n v="15061.385342232417"/>
    <n v="7242.6570999999994"/>
  </r>
  <r>
    <s v="Nova Era"/>
    <s v="Cocais"/>
    <x v="4"/>
    <x v="4"/>
    <x v="93"/>
    <s v="Tijuqueiro"/>
    <s v="PPRO"/>
    <x v="174"/>
    <s v="NECOCE00252P15-006"/>
    <s v="006"/>
    <n v="17.670000000000002"/>
    <n v="17.670000000000002"/>
    <m/>
    <m/>
    <m/>
    <s v="X"/>
    <s v="Em Crescimento"/>
    <n v="42087"/>
    <s v="3,00 x 3,00"/>
    <s v="CNB007"/>
    <s v="Clone"/>
    <x v="0"/>
    <s v=""/>
    <s v="RRd2"/>
    <s v="UM 08"/>
    <n v="1"/>
    <n v="9"/>
    <n v="8.5"/>
    <n v="8.6999999999999993"/>
    <n v="102"/>
    <n v="8"/>
    <s v=""/>
    <n v="26.7237690090524"/>
    <n v="16.586687863636701"/>
    <n v="20.2366121338078"/>
    <n v="245.908703833006"/>
    <n v="936.54485522753203"/>
    <d v="2023-09-01T00:00:00"/>
    <s v="IFC"/>
    <n v="2023"/>
    <n v="2015"/>
    <n v="343.27506634634301"/>
    <n v="1.39594516581022"/>
    <n v="259.17"/>
    <n v="16548.747591870491"/>
    <n v="4579.5339000000004"/>
  </r>
  <r>
    <s v="Nova Era"/>
    <s v="Cocais"/>
    <x v="4"/>
    <x v="4"/>
    <x v="93"/>
    <s v="Tijuqueiro"/>
    <s v="PPRO"/>
    <x v="174"/>
    <s v="NECOCE00252P15-008"/>
    <s v="008"/>
    <n v="12.28"/>
    <n v="12.28"/>
    <m/>
    <m/>
    <m/>
    <s v="X"/>
    <s v="Em Crescimento"/>
    <n v="42089"/>
    <s v="3,00 x 3,00"/>
    <s v="CNB029"/>
    <s v="Clone"/>
    <x v="0"/>
    <s v=""/>
    <s v="LVAd2+CXbd5"/>
    <s v="UM 05"/>
    <n v="1"/>
    <n v="9"/>
    <n v="8.5"/>
    <n v="8.6999999999999993"/>
    <n v="102"/>
    <n v="8"/>
    <s v=""/>
    <n v="27.5238403711211"/>
    <n v="21.239461783249201"/>
    <n v="26.692606990250699"/>
    <n v="328.38357302496303"/>
    <n v="753.38001603612497"/>
    <d v="2023-09-01T00:00:00"/>
    <s v="IFC"/>
    <n v="2023"/>
    <n v="2015"/>
    <n v="343.27506634634301"/>
    <n v="1.04534786312301"/>
    <n v="346.1"/>
    <n v="9251.5065969236148"/>
    <n v="4250.1080000000002"/>
  </r>
  <r>
    <s v="Rio Doce"/>
    <s v="Belo Oriente"/>
    <x v="9"/>
    <x v="9"/>
    <x v="98"/>
    <s v="Boa Vista IV"/>
    <s v="PPRO"/>
    <x v="159"/>
    <s v="RDBOBA00424P15-025"/>
    <s v="025"/>
    <n v="43.07"/>
    <n v="43.07"/>
    <m/>
    <m/>
    <m/>
    <s v="X"/>
    <s v="Em Crescimento"/>
    <n v="42237"/>
    <s v="3,00 x 2,50"/>
    <s v="CNB005"/>
    <s v="Clone"/>
    <x v="0"/>
    <s v=""/>
    <s v="LVAd1+LVAw2"/>
    <s v="UM 02"/>
    <n v="1"/>
    <n v="8"/>
    <n v="7.75"/>
    <n v="8.1999999999999993"/>
    <n v="93"/>
    <n v="8"/>
    <s v=""/>
    <n v="26.046215969102501"/>
    <n v="16.3487098114805"/>
    <n v="23.120731589138298"/>
    <n v="283.734041905715"/>
    <n v="1101.39910730067"/>
    <d v="2023-05-24T00:00:00"/>
    <s v="IFC"/>
    <n v="2023"/>
    <n v="2015"/>
    <n v="239.27915464096"/>
    <n v="0.84332198221203503"/>
    <n v="303.17"/>
    <n v="47437.259551439856"/>
    <n v="13057.5319"/>
  </r>
  <r>
    <s v="Rio Doce"/>
    <s v="Ipaba"/>
    <x v="11"/>
    <x v="11"/>
    <x v="85"/>
    <s v="Lagoa do Jacinto"/>
    <s v="PPRO"/>
    <x v="175"/>
    <s v="RDIPPD00475R15-024"/>
    <s v="024"/>
    <n v="15.74"/>
    <n v="15.74"/>
    <m/>
    <m/>
    <m/>
    <s v="X"/>
    <s v="Em Crescimento"/>
    <n v="42130"/>
    <s v="3,33 x 3,00"/>
    <s v="CNB017"/>
    <s v="Clone"/>
    <x v="1"/>
    <s v=""/>
    <s v="CXbd5"/>
    <s v="UM 03"/>
    <n v="2"/>
    <n v="8"/>
    <n v="8.33"/>
    <n v="8.5"/>
    <n v="100"/>
    <n v="8"/>
    <s v=""/>
    <n v="25.203305305740901"/>
    <n v="20.223241630131501"/>
    <n v="7.1965231084693597"/>
    <n v="81.762662626517098"/>
    <n v="223.44687341734101"/>
    <d v="2023-09-01T00:00:00"/>
    <s v="IFC"/>
    <n v="2023"/>
    <n v="2015"/>
    <n v="184.46285415077801"/>
    <n v="2.2560768965338598"/>
    <n v="82.39"/>
    <n v="3517.0537875889477"/>
    <n v="1296.8186000000001"/>
  </r>
  <r>
    <s v="Rio Doce"/>
    <s v="Ipaba"/>
    <x v="11"/>
    <x v="11"/>
    <x v="85"/>
    <s v="Lagoa do Jacinto"/>
    <s v="PPRO"/>
    <x v="175"/>
    <s v="RDIPPD00475R15-015"/>
    <s v="015"/>
    <n v="23.48"/>
    <n v="23.48"/>
    <m/>
    <m/>
    <m/>
    <s v="X"/>
    <s v="Em Crescimento"/>
    <n v="42131"/>
    <s v="3,33 x 3,00"/>
    <s v="CNB010"/>
    <s v="Clone"/>
    <x v="1"/>
    <s v=""/>
    <s v="LAd4"/>
    <s v="UM 02"/>
    <n v="2"/>
    <n v="8"/>
    <n v="8.25"/>
    <n v="8.5"/>
    <n v="99"/>
    <n v="8"/>
    <s v=""/>
    <n v="27.649687897246999"/>
    <n v="20.596944902996501"/>
    <n v="18.351605906082"/>
    <n v="230.941672906115"/>
    <n v="555.83040624073396"/>
    <d v="2023-08-29T00:00:00"/>
    <s v="IFC"/>
    <n v="2023"/>
    <n v="2015"/>
    <n v="184.25591132292499"/>
    <n v="0.79784609249726302"/>
    <n v="232.96"/>
    <n v="13050.897938532433"/>
    <n v="5469.9008000000003"/>
  </r>
  <r>
    <s v="Rio Doce"/>
    <s v="Ipaba"/>
    <x v="11"/>
    <x v="11"/>
    <x v="85"/>
    <s v="Lagoa do Jacinto"/>
    <s v="PPRO"/>
    <x v="175"/>
    <s v="RDIPPD00475R15-022"/>
    <s v="022"/>
    <n v="27.81"/>
    <n v="27.81"/>
    <m/>
    <m/>
    <m/>
    <s v="X"/>
    <s v="Em Crescimento"/>
    <n v="42129"/>
    <s v="3,33 x 3,00"/>
    <s v="CNB014"/>
    <s v="Clone"/>
    <x v="1"/>
    <s v=""/>
    <s v="RUbd1"/>
    <s v="UM 01"/>
    <n v="2"/>
    <n v="8"/>
    <n v="8.25"/>
    <n v="8.5"/>
    <n v="99"/>
    <n v="8"/>
    <s v=""/>
    <n v="27.785810496692001"/>
    <n v="18.858245620442801"/>
    <n v="21.219801929728199"/>
    <n v="268.80423660473502"/>
    <n v="766.46506911077699"/>
    <d v="2023-08-28T00:00:00"/>
    <s v="IFC"/>
    <n v="2023"/>
    <n v="2015"/>
    <n v="184.25591132292499"/>
    <n v="0.68546505683935799"/>
    <n v="271.16000000000003"/>
    <n v="21315.393571970708"/>
    <n v="7540.9596000000001"/>
  </r>
  <r>
    <s v="Guanhães"/>
    <s v="Sabinópolis"/>
    <x v="0"/>
    <x v="0"/>
    <x v="108"/>
    <s v="Córrego do Itimirim I"/>
    <s v="PPRO"/>
    <x v="176"/>
    <s v="GNSACR00682P15-001"/>
    <s v="001"/>
    <n v="28.11"/>
    <n v="28.11"/>
    <m/>
    <m/>
    <m/>
    <s v="X"/>
    <s v="Em Crescimento"/>
    <n v="42244"/>
    <s v="3,00 x 3,00"/>
    <s v="CNB029"/>
    <s v="Clone"/>
    <x v="0"/>
    <s v=""/>
    <s v="LVAd1"/>
    <s v="UM 10"/>
    <n v="1"/>
    <n v="8"/>
    <n v="7.83"/>
    <n v="8.1999999999999993"/>
    <n v="94"/>
    <n v="8"/>
    <s v=""/>
    <n v="28.656150084505299"/>
    <n v="18.2883244858571"/>
    <n v="28.756929295791501"/>
    <n v="395.38283773930902"/>
    <n v="1094.7243816462801"/>
    <d v="2023-06-07T00:00:00"/>
    <s v="IFC"/>
    <n v="2023"/>
    <n v="2015"/>
    <n v="301.15879462703299"/>
    <n v="0.76168909189123202"/>
    <n v="409.97"/>
    <n v="30772.702368076934"/>
    <n v="11524.2567"/>
  </r>
  <r>
    <s v="Guanhães"/>
    <s v="Sabinópolis"/>
    <x v="0"/>
    <x v="0"/>
    <x v="109"/>
    <s v="Córrego do Itimirim II"/>
    <s v="PPRO"/>
    <x v="177"/>
    <s v="GNSACR00681P15-001"/>
    <s v="001"/>
    <n v="41.35"/>
    <n v="41.35"/>
    <m/>
    <m/>
    <m/>
    <s v="X"/>
    <s v="Em Crescimento"/>
    <n v="42327"/>
    <s v="3,00 x 3,00"/>
    <s v="CNB005"/>
    <s v="Clone"/>
    <x v="0"/>
    <s v=""/>
    <s v="LVAd1"/>
    <s v="UM 10"/>
    <n v="1"/>
    <n v="8"/>
    <n v="7.58"/>
    <n v="8"/>
    <n v="91"/>
    <n v="8"/>
    <s v=""/>
    <n v="30.387346090064401"/>
    <n v="17.932919831704201"/>
    <n v="27.452898954895801"/>
    <n v="392.477953001164"/>
    <n v="1087.52541573843"/>
    <d v="2023-06-07T00:00:00"/>
    <s v="IFC"/>
    <n v="2023"/>
    <n v="2015"/>
    <n v="297.190493745975"/>
    <n v="0.75721576581167604"/>
    <n v="409.52"/>
    <n v="44969.17594078408"/>
    <n v="16933.651999999998"/>
  </r>
  <r>
    <s v="Guanhães"/>
    <s v="Sabinópolis"/>
    <x v="0"/>
    <x v="0"/>
    <x v="110"/>
    <s v="Córrego do Itimirim III"/>
    <s v="PPRO"/>
    <x v="178"/>
    <s v="GNSACR00680P15-001"/>
    <s v="001"/>
    <n v="15.92"/>
    <n v="15.92"/>
    <m/>
    <m/>
    <m/>
    <s v="X"/>
    <s v="Em Crescimento"/>
    <n v="42265"/>
    <s v="3,00 x 3,00"/>
    <s v="CNB020"/>
    <s v="Clone"/>
    <x v="0"/>
    <s v=""/>
    <s v="LVAd1"/>
    <s v="UM 10"/>
    <n v="1"/>
    <n v="8"/>
    <n v="7.75"/>
    <n v="8.1999999999999993"/>
    <n v="93"/>
    <n v="8"/>
    <s v=""/>
    <n v="31.330142190771401"/>
    <n v="17.8744230676126"/>
    <n v="21.576268789681102"/>
    <n v="320.882028935101"/>
    <n v="859.84940757351296"/>
    <d v="2023-06-07T00:00:00"/>
    <s v="IFC"/>
    <n v="2023"/>
    <n v="2015"/>
    <n v="299.89867018010602"/>
    <n v="0.934607248574713"/>
    <n v="333.38"/>
    <n v="13688.802568570327"/>
    <n v="5307.4096"/>
  </r>
  <r>
    <s v="Guanhães"/>
    <s v="Virginópolis"/>
    <x v="2"/>
    <x v="2"/>
    <x v="111"/>
    <s v="Escadinha"/>
    <s v="PPRO"/>
    <x v="179"/>
    <s v="GNVIVI00905P15-006"/>
    <s v="006"/>
    <n v="15.56"/>
    <n v="15.56"/>
    <m/>
    <m/>
    <m/>
    <s v="X"/>
    <s v="Em Crescimento"/>
    <n v="42166"/>
    <s v="3,00 x 3,00"/>
    <s v="CNB011"/>
    <s v="Clone"/>
    <x v="0"/>
    <s v=""/>
    <s v="CXbd1"/>
    <s v="UM 12"/>
    <n v="1"/>
    <n v="8"/>
    <n v="7.75"/>
    <n v="8.4"/>
    <n v="93"/>
    <n v="8"/>
    <s v=""/>
    <n v="22.744155307830699"/>
    <n v="15.9771000895885"/>
    <n v="17.999499992668198"/>
    <n v="195.003663993537"/>
    <n v="897.78976049909295"/>
    <d v="2023-03-15T00:00:00"/>
    <s v="IFC"/>
    <n v="2023"/>
    <n v="2015"/>
    <n v="329.48988028683999"/>
    <n v="1.6896599455575401"/>
    <n v="205.9"/>
    <n v="13969.608673365887"/>
    <n v="3203.8040000000001"/>
  </r>
  <r>
    <s v="Guanhães"/>
    <s v="Virginópolis"/>
    <x v="2"/>
    <x v="2"/>
    <x v="111"/>
    <s v="Escadinha"/>
    <s v="PPRO"/>
    <x v="179"/>
    <s v="GNVIVI00905P15-003"/>
    <s v="003"/>
    <n v="40.68"/>
    <n v="40.68"/>
    <m/>
    <m/>
    <m/>
    <s v="X"/>
    <s v="Em Crescimento"/>
    <n v="42334"/>
    <s v="3,00 x 3,00"/>
    <s v="CNB020"/>
    <s v="Clone"/>
    <x v="0"/>
    <s v=""/>
    <s v="CXbd1"/>
    <s v="UM 12"/>
    <n v="1"/>
    <n v="8"/>
    <n v="7.33"/>
    <n v="8"/>
    <n v="88"/>
    <n v="7"/>
    <s v=""/>
    <n v="27.3223298796762"/>
    <n v="18.151673706767401"/>
    <n v="21.976060128065701"/>
    <n v="277.27981865400199"/>
    <n v="856.19534429298903"/>
    <d v="2023-03-15T00:00:00"/>
    <s v="IFC"/>
    <n v="2023"/>
    <n v="2015"/>
    <n v="321.03822037702503"/>
    <n v="1.1578131503960101"/>
    <n v="296.04000000000002"/>
    <n v="34830.026605838793"/>
    <n v="12042.907200000001"/>
  </r>
  <r>
    <s v="Guanhães"/>
    <s v="Virginópolis"/>
    <x v="2"/>
    <x v="2"/>
    <x v="111"/>
    <s v="Escadinha"/>
    <s v="PPRO"/>
    <x v="179"/>
    <s v="GNVIVI00905P15-010"/>
    <s v="010"/>
    <n v="8.01"/>
    <n v="8.01"/>
    <m/>
    <m/>
    <m/>
    <s v="X"/>
    <s v="Em Crescimento"/>
    <n v="42172"/>
    <s v="3,00 x 3,00"/>
    <s v="CNB011"/>
    <s v="Clone"/>
    <x v="0"/>
    <s v=""/>
    <s v="CXbd1"/>
    <s v="UM 12"/>
    <n v="1"/>
    <n v="8"/>
    <n v="7.75"/>
    <n v="8.4"/>
    <n v="93"/>
    <n v="8"/>
    <s v=""/>
    <n v="23.0480220914434"/>
    <n v="15.753775057789399"/>
    <n v="22.213217427442"/>
    <n v="244.43492868439901"/>
    <n v="1139.5996470616799"/>
    <d v="2023-03-15T00:00:00"/>
    <s v="IFC"/>
    <n v="2023"/>
    <n v="2015"/>
    <n v="329.48988028683999"/>
    <n v="1.34796562038095"/>
    <n v="258.08999999999997"/>
    <n v="9128.1931729640564"/>
    <n v="2067.3008999999997"/>
  </r>
  <r>
    <s v="Nova Era"/>
    <s v="Cocais"/>
    <x v="4"/>
    <x v="4"/>
    <x v="83"/>
    <s v="Jatobá I"/>
    <s v="PPRO"/>
    <x v="180"/>
    <s v="NECOCE00335P15-019"/>
    <s v="019"/>
    <n v="1.45"/>
    <n v="3.4277271237990625E-2"/>
    <n v="1.4157227287620093"/>
    <m/>
    <m/>
    <s v="X"/>
    <s v="Em Corte/Baldeio"/>
    <n v="42100"/>
    <s v="3,00 x 3,00"/>
    <s v="CNB031"/>
    <s v="Clone"/>
    <x v="0"/>
    <s v=""/>
    <s v="CXbd5"/>
    <s v="UM 07"/>
    <n v="1"/>
    <n v="9"/>
    <n v="8.42"/>
    <n v="8.6"/>
    <n v="101"/>
    <n v="8"/>
    <s v=""/>
    <n v="28.9360763150707"/>
    <n v="20.845661728600199"/>
    <n v="37.146418292481499"/>
    <n v="462.82113827116899"/>
    <n v="1088.4179398399399"/>
    <d v="2023-09-13T00:00:00"/>
    <s v="IPC"/>
    <n v="2023"/>
    <n v="2015"/>
    <n v="341.00483527067701"/>
    <n v="0.73679615530196596"/>
    <n v="488.47"/>
    <n v="37.307996944188581"/>
    <n v="16.743418681621282"/>
  </r>
  <r>
    <s v="Nova Era"/>
    <s v="Piracicaba"/>
    <x v="5"/>
    <x v="5"/>
    <x v="57"/>
    <s v="Tio Patinhas"/>
    <s v="PPRO"/>
    <x v="181"/>
    <s v="NEPIAL00253P15-080"/>
    <s v="080"/>
    <n v="9.18"/>
    <n v="9.18"/>
    <m/>
    <m/>
    <m/>
    <s v="X"/>
    <s v="Em Crescimento"/>
    <n v="42116"/>
    <s v="3,00 x 3,00"/>
    <s v="CNB001"/>
    <s v="Clone"/>
    <x v="0"/>
    <s v=""/>
    <s v="CXbd20+CXbd1+RRd2"/>
    <s v="UM 08"/>
    <n v="1"/>
    <n v="9"/>
    <n v="8.25"/>
    <n v="8.6"/>
    <n v="99"/>
    <n v="8"/>
    <s v=""/>
    <n v="21.348489320283701"/>
    <n v="14.849435312239301"/>
    <n v="15.125884683118301"/>
    <n v="148.21446010113499"/>
    <n v="867.61510908247601"/>
    <d v="2023-07-17T00:00:00"/>
    <s v="IPC"/>
    <n v="2023"/>
    <n v="2015"/>
    <n v="320.00190620941402"/>
    <n v="2.1590464654464898"/>
    <n v="152.87"/>
    <n v="7964.7067013771293"/>
    <n v="1403.3466000000001"/>
  </r>
  <r>
    <s v="Nova Era"/>
    <s v="Cocais"/>
    <x v="3"/>
    <x v="3"/>
    <x v="10"/>
    <s v="Taquaraçu II"/>
    <s v="PPRO"/>
    <x v="182"/>
    <s v="NECOCA00361P15-024"/>
    <s v="024"/>
    <n v="19.3"/>
    <n v="19.3"/>
    <m/>
    <m/>
    <m/>
    <s v="X"/>
    <s v="Em Crescimento"/>
    <n v="42109"/>
    <s v="3,00 x 3,00"/>
    <s v="CNB011"/>
    <s v="Clone"/>
    <x v="0"/>
    <s v=""/>
    <s v="CXbd1+CXbd7"/>
    <s v="UM 08"/>
    <n v="1"/>
    <n v="9"/>
    <n v="7.92"/>
    <n v="8.6"/>
    <n v="95"/>
    <n v="8"/>
    <s v=""/>
    <n v="22.099826719073"/>
    <n v="16.362773920407601"/>
    <n v="22.4016475800512"/>
    <n v="226.977522015739"/>
    <n v="1065.31052911303"/>
    <d v="2023-03-29T00:00:00"/>
    <s v="IFC"/>
    <n v="2023"/>
    <n v="2015"/>
    <n v="308.09016054888201"/>
    <n v="1.3573597852897501"/>
    <n v="234.55"/>
    <n v="20560.49321188148"/>
    <n v="4526.8150000000005"/>
  </r>
  <r>
    <s v="Nova Era"/>
    <s v="Cocais"/>
    <x v="3"/>
    <x v="3"/>
    <x v="10"/>
    <s v="Taquaraçu II"/>
    <s v="PPRO"/>
    <x v="182"/>
    <s v="NECOCA00361P15-026"/>
    <s v="026"/>
    <n v="25.59"/>
    <n v="25.59"/>
    <m/>
    <m/>
    <m/>
    <s v="X"/>
    <s v="Em Crescimento"/>
    <n v="42114"/>
    <s v="3,00 x 3,00"/>
    <s v="CNB031"/>
    <s v="Clone"/>
    <x v="0"/>
    <s v=""/>
    <s v="CXbd1+CXbd7"/>
    <s v="UM 08"/>
    <n v="1"/>
    <n v="9"/>
    <n v="7.92"/>
    <n v="8.6"/>
    <n v="95"/>
    <n v="8"/>
    <s v=""/>
    <n v="24.9718157966118"/>
    <n v="17.484126133915499"/>
    <n v="26.372445349609201"/>
    <n v="314.816951310891"/>
    <n v="1098.4306881192399"/>
    <d v="2023-03-29T00:00:00"/>
    <s v="IFC"/>
    <n v="2023"/>
    <n v="2015"/>
    <n v="308.09016054888201"/>
    <n v="0.978632692000864"/>
    <n v="325.33"/>
    <n v="28108.84130897135"/>
    <n v="8325.1947"/>
  </r>
  <r>
    <s v="Nova Era"/>
    <s v="Cocais"/>
    <x v="3"/>
    <x v="3"/>
    <x v="10"/>
    <s v="Taquaraçu II"/>
    <s v="PPRO"/>
    <x v="182"/>
    <s v="NECOCA00361P15-025"/>
    <s v="025"/>
    <n v="12.13"/>
    <n v="12.13"/>
    <m/>
    <m/>
    <m/>
    <s v="X"/>
    <s v="Em Crescimento"/>
    <n v="42111"/>
    <s v="3,00 x 3,00"/>
    <s v="CNB029"/>
    <s v="Clone"/>
    <x v="0"/>
    <s v=""/>
    <s v="CXbd1+CXbd7"/>
    <s v="UM 08"/>
    <n v="1"/>
    <n v="9"/>
    <n v="7.92"/>
    <n v="8.6"/>
    <n v="95"/>
    <n v="8"/>
    <s v=""/>
    <n v="26.455728853416002"/>
    <n v="19.344060905293201"/>
    <n v="28.907050181367602"/>
    <n v="352.76971591069201"/>
    <n v="983.60016548614396"/>
    <d v="2023-03-29T00:00:00"/>
    <s v="IFC"/>
    <n v="2023"/>
    <n v="2015"/>
    <n v="308.09016054888201"/>
    <n v="0.87334639753169396"/>
    <n v="364.55"/>
    <n v="11931.070007346927"/>
    <n v="4421.9915000000001"/>
  </r>
  <r>
    <s v="Rio Doce"/>
    <s v="Ipaba"/>
    <x v="11"/>
    <x v="11"/>
    <x v="41"/>
    <s v="Lagoa Cristal"/>
    <s v="PPRO"/>
    <x v="183"/>
    <s v="RDIPPD00471P15-028"/>
    <s v="028"/>
    <n v="39.880000000000003"/>
    <n v="39.880000000000003"/>
    <m/>
    <m/>
    <m/>
    <s v="X"/>
    <s v="Em Crescimento"/>
    <n v="42341"/>
    <s v="3,00 x 2,50"/>
    <s v="CNB010"/>
    <s v="Clone"/>
    <x v="0"/>
    <s v=""/>
    <s v="LAd1"/>
    <s v="UM 02"/>
    <n v="1"/>
    <n v="8"/>
    <n v="7.33"/>
    <n v="7.9"/>
    <n v="88"/>
    <n v="7"/>
    <s v=""/>
    <n v="25.708702757990199"/>
    <n v="16.0972649166665"/>
    <n v="21.205003102885801"/>
    <n v="257.66728753503702"/>
    <n v="1042.84963135352"/>
    <d v="2023-04-24T00:00:00"/>
    <s v="IFC"/>
    <n v="2023"/>
    <n v="2015"/>
    <n v="230.57353649240099"/>
    <n v="0.89484986122286903"/>
    <n v="275.23"/>
    <n v="41588.843298378379"/>
    <n v="10976.172400000001"/>
  </r>
  <r>
    <s v="Nova Era"/>
    <s v="Cocais"/>
    <x v="4"/>
    <x v="4"/>
    <x v="112"/>
    <s v="Arrastão"/>
    <s v="PPRO"/>
    <x v="184"/>
    <s v="NECOCE00303P12-001"/>
    <s v="001"/>
    <n v="4.24"/>
    <n v="4.24"/>
    <m/>
    <m/>
    <m/>
    <s v="X"/>
    <s v="Em Crescimento"/>
    <n v="41238"/>
    <s v="3,00 x 3,33"/>
    <s v="CNB028"/>
    <s v="Clone"/>
    <x v="0"/>
    <s v=""/>
    <s v="CXbd10+CXbd7"/>
    <s v="UM 07"/>
    <n v="1"/>
    <n v="11"/>
    <n v="7.42"/>
    <n v="11"/>
    <n v="89"/>
    <n v="7"/>
    <s v=""/>
    <n v="26.295000000000002"/>
    <n v="15.8343939393939"/>
    <n v="22.322081939279201"/>
    <n v="261.12854543378103"/>
    <n v="1090.68370597185"/>
    <d v="2020-04-20T00:00:00"/>
    <s v="IPC"/>
    <n v="2020"/>
    <n v="2012"/>
    <n v="310.19159418605398"/>
    <n v="1.18788849250767"/>
    <n v="337.59"/>
    <n v="4624.4989133206445"/>
    <n v="1431.3815999999999"/>
  </r>
  <r>
    <s v="Nova Era"/>
    <s v="Cocais"/>
    <x v="4"/>
    <x v="4"/>
    <x v="112"/>
    <s v="Arrastão"/>
    <s v="PPRO"/>
    <x v="184"/>
    <s v="NECOCE00303P12-002"/>
    <s v="002"/>
    <n v="4.59"/>
    <n v="4.59"/>
    <m/>
    <m/>
    <m/>
    <s v="X"/>
    <s v="Em Crescimento"/>
    <n v="41192"/>
    <s v="3,00 x 3,33"/>
    <s v="CNB027"/>
    <s v="Clone"/>
    <x v="0"/>
    <s v=""/>
    <s v="LVAw6"/>
    <s v="UM 06"/>
    <n v="1"/>
    <n v="11"/>
    <n v="7.5"/>
    <n v="11.1"/>
    <n v="90"/>
    <n v="8"/>
    <s v=""/>
    <n v="26.509455128205101"/>
    <n v="13.868990384615399"/>
    <n v="20.648913506311398"/>
    <n v="250.73608204384999"/>
    <n v="1315.9899649147701"/>
    <d v="2020-04-20T00:00:00"/>
    <s v="IPC"/>
    <n v="2020"/>
    <n v="2012"/>
    <n v="313.01841888549302"/>
    <n v="1.2483979821889"/>
    <n v="322.02"/>
    <n v="6040.3939389587949"/>
    <n v="1478.0717999999999"/>
  </r>
  <r>
    <s v="Nova Era"/>
    <s v="Cocais"/>
    <x v="4"/>
    <x v="4"/>
    <x v="113"/>
    <s v="Barbosão I"/>
    <s v="PPRO"/>
    <x v="185"/>
    <s v="NECOCE00305P12-001"/>
    <s v="001"/>
    <n v="4.9400000000000004"/>
    <n v="4.9400000000000004"/>
    <m/>
    <m/>
    <m/>
    <s v="X"/>
    <s v="Em Crescimento"/>
    <n v="41213"/>
    <s v="3,00 x 3,33"/>
    <s v="CNB028"/>
    <s v="Clone"/>
    <x v="0"/>
    <s v=""/>
    <s v="CXbd7"/>
    <s v="UM 08"/>
    <n v="1"/>
    <n v="11"/>
    <n v="7.5"/>
    <n v="11.1"/>
    <n v="90"/>
    <n v="8"/>
    <s v=""/>
    <n v="22.931818181818201"/>
    <n v="14.7831818181818"/>
    <n v="19.273748676076799"/>
    <n v="199.08586816683501"/>
    <n v="1064.4537245167901"/>
    <d v="2020-04-20T00:00:00"/>
    <s v="IPC"/>
    <n v="2020"/>
    <n v="2012"/>
    <n v="313.01841888549302"/>
    <n v="1.5722784433055801"/>
    <n v="255.69"/>
    <n v="5258.4013991129432"/>
    <n v="1263.1086"/>
  </r>
  <r>
    <s v="Rio Doce"/>
    <s v="Ipaba"/>
    <x v="11"/>
    <x v="11"/>
    <x v="41"/>
    <s v="Lagoa Cristal"/>
    <s v="PPRO"/>
    <x v="183"/>
    <s v="RDIPPD00471P15-029"/>
    <s v="029"/>
    <n v="40.08"/>
    <n v="40.08"/>
    <m/>
    <m/>
    <m/>
    <s v="X"/>
    <s v="Em Crescimento"/>
    <n v="42331"/>
    <s v="3,00 x 2,50"/>
    <s v="CNB013"/>
    <s v="Clone"/>
    <x v="0"/>
    <s v=""/>
    <s v="LAd1"/>
    <s v="UM 02"/>
    <n v="1"/>
    <n v="8"/>
    <n v="7.42"/>
    <n v="8"/>
    <n v="89"/>
    <n v="7"/>
    <s v=""/>
    <n v="25.4595853719606"/>
    <n v="15.0213421612281"/>
    <n v="24.243888215620601"/>
    <n v="303.79345922724201"/>
    <n v="1366.7010118859901"/>
    <d v="2023-04-24T00:00:00"/>
    <s v="IFC"/>
    <n v="2023"/>
    <n v="2015"/>
    <n v="231.969186012291"/>
    <n v="0.76357531397268896"/>
    <n v="323.64999999999998"/>
    <n v="54777.376556390482"/>
    <n v="12971.891999999998"/>
  </r>
  <r>
    <s v="Guanhães"/>
    <s v="Sabinópolis"/>
    <x v="0"/>
    <x v="0"/>
    <x v="114"/>
    <s v="Candeias"/>
    <s v="PPRO"/>
    <x v="186"/>
    <s v="GNSACR00615P12-003"/>
    <s v="003"/>
    <n v="6.07"/>
    <n v="6.07"/>
    <m/>
    <m/>
    <m/>
    <s v="X"/>
    <s v="Em Crescimento"/>
    <n v="41182"/>
    <s v="3,00 x 3,33"/>
    <s v="CNB027"/>
    <s v="Clone"/>
    <x v="0"/>
    <s v=""/>
    <s v="CXbd1+FFcd"/>
    <s v="UM 12"/>
    <n v="1"/>
    <n v="11"/>
    <n v="7.75"/>
    <n v="11.2"/>
    <n v="93"/>
    <n v="8"/>
    <s v=""/>
    <n v="19.892216216216202"/>
    <n v="13.624378378378401"/>
    <n v="17.778131735387198"/>
    <n v="169.90668685576301"/>
    <n v="1132.9964356810001"/>
    <d v="2020-06-28T00:00:00"/>
    <s v="IPC"/>
    <n v="2020"/>
    <n v="2012"/>
    <n v="299.89867018010602"/>
    <n v="1.7650786777726799"/>
    <n v="182.91"/>
    <n v="6877.288364583671"/>
    <n v="1110.2637"/>
  </r>
  <r>
    <s v="Nova Era"/>
    <s v="Piracicaba"/>
    <x v="5"/>
    <x v="5"/>
    <x v="43"/>
    <s v="Riacho dos Portéis"/>
    <s v="PPRO"/>
    <x v="59"/>
    <s v="NEPIAL00242P13-001"/>
    <s v="001"/>
    <n v="4.66"/>
    <n v="4.66"/>
    <m/>
    <m/>
    <m/>
    <s v="X"/>
    <s v="Em Crescimento"/>
    <n v="41481"/>
    <s v="3,00 x 3,00"/>
    <s v="CNB027"/>
    <s v="Clone"/>
    <x v="0"/>
    <s v=""/>
    <s v="CXbd10"/>
    <s v="UM 07"/>
    <n v="1"/>
    <n v="10"/>
    <n v="2.58"/>
    <n v="10.3"/>
    <n v="31"/>
    <n v="3"/>
    <s v=""/>
    <n v="18.018181818181802"/>
    <n v="12.068181818181801"/>
    <n v="8.36387591934011"/>
    <n v="69.573233831560103"/>
    <n v="723.807657725269"/>
    <d v="2016-02-18T00:00:00"/>
    <s v="IPC"/>
    <n v="2016"/>
    <n v="2013"/>
    <n v="92.616337938216603"/>
    <n v="1.3312064545173301"/>
    <n v="255.95"/>
    <n v="3372.9436849997537"/>
    <n v="1192.7270000000001"/>
  </r>
  <r>
    <s v="Nova Era"/>
    <s v="Piracicaba"/>
    <x v="5"/>
    <x v="5"/>
    <x v="43"/>
    <s v="Riacho dos Portéis"/>
    <s v="PPRO"/>
    <x v="59"/>
    <s v="NEPIAL00242P13-002"/>
    <s v="002"/>
    <n v="6.36"/>
    <n v="6.36"/>
    <m/>
    <m/>
    <m/>
    <s v="X"/>
    <s v="Em Crescimento"/>
    <n v="41358"/>
    <s v="3,00 x 3,00"/>
    <s v="CNB028"/>
    <s v="Clone"/>
    <x v="0"/>
    <s v=""/>
    <s v="LVAd1"/>
    <s v="UM 05"/>
    <n v="1"/>
    <n v="11"/>
    <n v="2.92"/>
    <n v="10.7"/>
    <n v="35"/>
    <n v="3"/>
    <s v=""/>
    <n v="17.1827586206897"/>
    <n v="11.9586206896552"/>
    <n v="11.6923678625775"/>
    <n v="93.269606800331005"/>
    <n v="1015.51127135475"/>
    <d v="2016-02-18T00:00:00"/>
    <s v="IPC"/>
    <n v="2016"/>
    <n v="2013"/>
    <n v="112.738780079094"/>
    <n v="1.20874081007377"/>
    <n v="282.89"/>
    <n v="6458.6516858162104"/>
    <n v="1799.1804"/>
  </r>
  <r>
    <s v="Nova Era"/>
    <s v="Piracicaba"/>
    <x v="5"/>
    <x v="5"/>
    <x v="43"/>
    <s v="Riacho dos Portéis"/>
    <s v="PPRO"/>
    <x v="59"/>
    <s v="NEPIAL00242P13-004"/>
    <s v="004"/>
    <n v="6.84"/>
    <n v="6.84"/>
    <m/>
    <m/>
    <m/>
    <s v="X"/>
    <s v="Em Crescimento"/>
    <n v="41449"/>
    <s v="3,00 x 3,00"/>
    <s v="CNB025"/>
    <s v="Clone"/>
    <x v="0"/>
    <s v=""/>
    <s v="CXbd10"/>
    <s v="UM 07"/>
    <n v="1"/>
    <n v="10"/>
    <n v="2.67"/>
    <n v="10.4"/>
    <n v="32"/>
    <n v="3"/>
    <s v=""/>
    <n v="17.175000000000001"/>
    <n v="11.231249999999999"/>
    <n v="11.0734069638445"/>
    <n v="89.300036438468595"/>
    <n v="1076.9145298774299"/>
    <d v="2016-02-18T00:00:00"/>
    <s v="IPC"/>
    <n v="2016"/>
    <n v="2013"/>
    <n v="97.574124657004106"/>
    <n v="1.09265492544605"/>
    <n v="312.13"/>
    <n v="7366.0953843616207"/>
    <n v="2134.9692"/>
  </r>
  <r>
    <s v="Guanhães"/>
    <s v="Virginópolis"/>
    <x v="2"/>
    <x v="2"/>
    <x v="115"/>
    <s v="Godinho"/>
    <s v="PPRO"/>
    <x v="187"/>
    <s v="GNVIVI00534P12-062"/>
    <s v="062"/>
    <n v="1.34"/>
    <n v="1.34"/>
    <m/>
    <m/>
    <m/>
    <s v="X"/>
    <s v="Em Crescimento"/>
    <n v="41225"/>
    <s v="3,00 x 3,00"/>
    <s v="CNB007"/>
    <s v="Clone"/>
    <x v="0"/>
    <s v=""/>
    <s v="LVw1"/>
    <s v="UM 11"/>
    <n v="1"/>
    <n v="11"/>
    <n v="5.58"/>
    <n v="11"/>
    <n v="67"/>
    <n v="6"/>
    <s v=""/>
    <n v="24.46"/>
    <n v="15.3002334249234"/>
    <n v="21.040494873657099"/>
    <n v="235.11211457952899"/>
    <n v="1144.37920016768"/>
    <d v="2018-06-14T00:00:00"/>
    <s v="IFC"/>
    <n v="2018"/>
    <n v="2012"/>
    <n v="267.807067272528"/>
    <n v="1.13906111453027"/>
    <n v="321.02"/>
    <n v="1533.4681282246913"/>
    <n v="430.16680000000002"/>
  </r>
  <r>
    <s v="Rio Doce"/>
    <s v="Ipaba"/>
    <x v="11"/>
    <x v="11"/>
    <x v="85"/>
    <s v="Lagoa do Jacinto"/>
    <s v="PPRO"/>
    <x v="175"/>
    <s v="RDIPPD00475R15-012"/>
    <s v="012"/>
    <n v="38.49"/>
    <n v="38.49"/>
    <m/>
    <m/>
    <m/>
    <s v="X"/>
    <s v="Em Crescimento"/>
    <n v="42276"/>
    <s v="3,33 x 3,00"/>
    <s v="CNB016"/>
    <s v="Clone"/>
    <x v="1"/>
    <s v=""/>
    <s v="CXbd5"/>
    <s v="UM 03"/>
    <n v="2"/>
    <n v="8"/>
    <n v="7.92"/>
    <n v="8.1999999999999993"/>
    <n v="95"/>
    <n v="8"/>
    <s v=""/>
    <n v="23.666008333769899"/>
    <n v="15.6033363205455"/>
    <n v="16.795313817566399"/>
    <n v="182.81814794986099"/>
    <n v="876.06929863309097"/>
    <d v="2023-08-29T00:00:00"/>
    <s v="IFC"/>
    <n v="2023"/>
    <n v="2015"/>
    <n v="183.29698184314901"/>
    <n v="1.0026191814032599"/>
    <n v="184.85"/>
    <n v="33719.907304387671"/>
    <n v="7114.8765000000003"/>
  </r>
  <r>
    <s v="Rio Doce"/>
    <s v="Ipaba"/>
    <x v="11"/>
    <x v="11"/>
    <x v="41"/>
    <s v="Lagoa Cristal"/>
    <s v="PPRO"/>
    <x v="183"/>
    <s v="RDIPPD00471P15-019"/>
    <s v="019"/>
    <n v="44.5"/>
    <n v="44.5"/>
    <m/>
    <m/>
    <m/>
    <s v="X"/>
    <s v="Em Crescimento"/>
    <n v="42368"/>
    <s v="3,00 x 2,50"/>
    <s v="CNB013"/>
    <s v="Clone"/>
    <x v="0"/>
    <s v=""/>
    <s v="LVd1+LVAd1"/>
    <s v="UM 02"/>
    <n v="1"/>
    <n v="8"/>
    <n v="7.33"/>
    <n v="7.9"/>
    <n v="88"/>
    <n v="7"/>
    <s v=""/>
    <n v="23.880537251127699"/>
    <n v="14.7093977964358"/>
    <n v="20.628722440030302"/>
    <n v="240.527890746688"/>
    <n v="1217.7367782747399"/>
    <d v="2023-04-25T00:00:00"/>
    <s v="IFC"/>
    <n v="2023"/>
    <n v="2015"/>
    <n v="230.57353649240099"/>
    <n v="0.95861455308411303"/>
    <n v="256.92"/>
    <n v="54189.286633225922"/>
    <n v="11432.94"/>
  </r>
  <r>
    <s v="Rio Doce"/>
    <s v="Ipaba"/>
    <x v="11"/>
    <x v="11"/>
    <x v="41"/>
    <s v="Lagoa Cristal"/>
    <s v="PPRO"/>
    <x v="164"/>
    <s v="RDIPPD00471R15-001"/>
    <s v="001"/>
    <n v="45.88"/>
    <n v="45.88"/>
    <m/>
    <m/>
    <m/>
    <s v="X"/>
    <s v="Em Crescimento"/>
    <n v="42185"/>
    <s v="3,33 x 3,00"/>
    <s v="CNB014"/>
    <s v="Clone"/>
    <x v="1"/>
    <s v=""/>
    <s v="RUbd3+Rube"/>
    <s v="UM 01"/>
    <n v="2"/>
    <n v="8"/>
    <n v="7.83"/>
    <n v="8.4"/>
    <n v="94"/>
    <n v="8"/>
    <s v=""/>
    <n v="25.9627871268777"/>
    <n v="17.156920672957899"/>
    <n v="23.244404711383801"/>
    <n v="286.85952171681402"/>
    <n v="1011.99095545672"/>
    <d v="2023-04-25T00:00:00"/>
    <s v="IFC"/>
    <n v="2023"/>
    <n v="2015"/>
    <n v="183.02063649636199"/>
    <n v="0.63801485619514697"/>
    <n v="291.13"/>
    <n v="46430.145036354319"/>
    <n v="13357.044400000001"/>
  </r>
  <r>
    <s v="Rio Doce"/>
    <s v="Ipaba"/>
    <x v="11"/>
    <x v="11"/>
    <x v="41"/>
    <s v="Lagoa Cristal"/>
    <s v="PPRO"/>
    <x v="183"/>
    <s v="RDIPPD00471P15-015"/>
    <s v="015"/>
    <n v="50.98"/>
    <n v="50.98"/>
    <m/>
    <m/>
    <m/>
    <s v="X"/>
    <s v="Em Crescimento"/>
    <n v="42306"/>
    <s v="3,00 x 2,50"/>
    <s v="CNB007"/>
    <s v="Clone"/>
    <x v="0"/>
    <s v=""/>
    <s v="LVd1"/>
    <s v="UM 02"/>
    <n v="1"/>
    <n v="8"/>
    <n v="7.5"/>
    <n v="8.1"/>
    <n v="90"/>
    <n v="8"/>
    <s v=""/>
    <n v="24.891036812566"/>
    <n v="14.7735741146998"/>
    <n v="23.6217763241782"/>
    <n v="284.80936127655298"/>
    <n v="1380.3649344072701"/>
    <d v="2023-04-26T00:00:00"/>
    <s v="IFC"/>
    <n v="2023"/>
    <n v="2015"/>
    <n v="233.31889960487501"/>
    <n v="0.81921078211442599"/>
    <n v="302.66000000000003"/>
    <n v="70371.004356082631"/>
    <n v="15429.6068"/>
  </r>
  <r>
    <s v="Nova Era"/>
    <s v="Cocais"/>
    <x v="4"/>
    <x v="4"/>
    <x v="116"/>
    <s v="Barbosão IV"/>
    <s v="PPRO"/>
    <x v="188"/>
    <s v="NECOCE00308P15-020"/>
    <s v="020"/>
    <n v="20.49"/>
    <n v="20.49"/>
    <m/>
    <m/>
    <m/>
    <s v="X"/>
    <s v="Em Crescimento"/>
    <n v="42284"/>
    <s v="3,00 x 3,00"/>
    <s v="CNB005"/>
    <s v="Clone"/>
    <x v="0"/>
    <s v=""/>
    <s v="LVAw1"/>
    <s v="UM 06"/>
    <n v="1"/>
    <n v="8"/>
    <n v="7.83"/>
    <n v="8.1"/>
    <n v="94"/>
    <n v="8"/>
    <s v=""/>
    <n v="28.896698264299101"/>
    <n v="18.7024953771772"/>
    <n v="27.1052216382522"/>
    <n v="351.64327693784702"/>
    <n v="986.65192893107906"/>
    <d v="2023-08-16T00:00:00"/>
    <s v="IFC"/>
    <n v="2023"/>
    <n v="2015"/>
    <n v="323.84822299292"/>
    <n v="0.920956674653444"/>
    <n v="377.53"/>
    <n v="20216.498023797809"/>
    <n v="7735.5896999999986"/>
  </r>
  <r>
    <s v="Guanhães"/>
    <s v="Virginópolis"/>
    <x v="2"/>
    <x v="2"/>
    <x v="117"/>
    <s v="Bidias"/>
    <s v="PPRO"/>
    <x v="189"/>
    <s v="GNVIVI00589R15-003"/>
    <s v="003"/>
    <n v="29.92"/>
    <n v="29.92"/>
    <m/>
    <m/>
    <m/>
    <s v="X"/>
    <s v="Em Crescimento"/>
    <n v="42248"/>
    <s v="3,33 x 3,00"/>
    <s v="CNB009"/>
    <s v="Clone"/>
    <x v="1"/>
    <s v=""/>
    <s v="LVAw1"/>
    <s v="UM 11"/>
    <n v="2"/>
    <n v="8"/>
    <n v="7.5"/>
    <n v="8.1999999999999993"/>
    <n v="90"/>
    <n v="8"/>
    <s v=""/>
    <n v="32.210805672591199"/>
    <n v="20.5657693883165"/>
    <n v="27.284290474453901"/>
    <n v="412.19303461231499"/>
    <n v="829.200048441528"/>
    <d v="2023-03-06T00:00:00"/>
    <s v="IFC"/>
    <n v="2023"/>
    <n v="2015"/>
    <n v="282.627623847466"/>
    <n v="0.68566812176554504"/>
    <n v="436.45"/>
    <n v="24809.665449370517"/>
    <n v="13058.584000000001"/>
  </r>
  <r>
    <s v="Guanhães"/>
    <s v="Virginópolis"/>
    <x v="2"/>
    <x v="2"/>
    <x v="117"/>
    <s v="Bidias"/>
    <s v="PPRO"/>
    <x v="189"/>
    <s v="GNVIVI00589R15-002"/>
    <s v="002"/>
    <n v="28.97"/>
    <n v="28.97"/>
    <m/>
    <m/>
    <m/>
    <s v="X"/>
    <s v="Em Crescimento"/>
    <n v="42248"/>
    <s v="3,33 x 3,00"/>
    <s v="CNB010"/>
    <s v="Clone"/>
    <x v="1"/>
    <s v=""/>
    <s v="LVAw1"/>
    <s v="UM 11"/>
    <n v="2"/>
    <n v="8"/>
    <n v="7.5"/>
    <n v="8.1999999999999993"/>
    <n v="90"/>
    <n v="8"/>
    <s v=""/>
    <n v="30.352402610013002"/>
    <n v="20.496368410206902"/>
    <n v="26.434892615074101"/>
    <n v="371.865233315186"/>
    <n v="824.71172994757205"/>
    <d v="2023-03-06T00:00:00"/>
    <s v="IFC"/>
    <n v="2023"/>
    <n v="2015"/>
    <n v="282.627623847466"/>
    <n v="0.76002701658295801"/>
    <n v="393.75"/>
    <n v="23891.898816581161"/>
    <n v="11406.9375"/>
  </r>
  <r>
    <s v="Rio Doce"/>
    <s v="Ipaba"/>
    <x v="11"/>
    <x v="11"/>
    <x v="41"/>
    <s v="Lagoa Cristal"/>
    <s v="PPRO"/>
    <x v="183"/>
    <s v="RDIPPD00471P15-012"/>
    <s v="012"/>
    <n v="22.04"/>
    <n v="22.04"/>
    <m/>
    <m/>
    <m/>
    <s v="X"/>
    <s v="Em Crescimento"/>
    <n v="42263"/>
    <s v="3,00 x 2,50"/>
    <s v="CNB011"/>
    <s v="Clone"/>
    <x v="0"/>
    <s v=""/>
    <s v="CXbd5"/>
    <s v="UM 03"/>
    <n v="1"/>
    <n v="8"/>
    <n v="7.58"/>
    <n v="8.1999999999999993"/>
    <n v="91"/>
    <n v="8"/>
    <s v=""/>
    <n v="23.197046889169599"/>
    <n v="15.3738065738915"/>
    <n v="19.911247274344799"/>
    <n v="227.89364279596299"/>
    <n v="1072.6196752733099"/>
    <d v="2023-04-26T00:00:00"/>
    <s v="IFC"/>
    <n v="2023"/>
    <n v="2015"/>
    <n v="234.62359098419299"/>
    <n v="1.02953109224839"/>
    <n v="241.58"/>
    <n v="23640.537643023748"/>
    <n v="5324.4232000000002"/>
  </r>
  <r>
    <s v="Nova Era"/>
    <s v="Cocais"/>
    <x v="4"/>
    <x v="4"/>
    <x v="83"/>
    <s v="Jatobá I"/>
    <s v="PPRO"/>
    <x v="180"/>
    <s v="NECOCE00335P15-061"/>
    <s v="061"/>
    <n v="1.68"/>
    <n v="1.68"/>
    <m/>
    <m/>
    <m/>
    <s v="X"/>
    <s v="Em Corte"/>
    <n v="42102"/>
    <s v="3,00 x 3,00"/>
    <s v="TCA997"/>
    <s v="Clone"/>
    <x v="0"/>
    <s v=""/>
    <s v="CXbd1"/>
    <s v="UM 08"/>
    <n v="1"/>
    <n v="9"/>
    <n v="8.42"/>
    <n v="8.6"/>
    <n v="101"/>
    <n v="8"/>
    <s v=""/>
    <n v="25.771664009262999"/>
    <n v="18.300464474979901"/>
    <n v="25.836597768191499"/>
    <n v="307.72958932700999"/>
    <n v="982.248145771282"/>
    <d v="2023-09-21T00:00:00"/>
    <s v="IPC"/>
    <n v="2023"/>
    <n v="2015"/>
    <n v="341.00483527067701"/>
    <n v="1.10813144753626"/>
    <n v="324.77999999999997"/>
    <n v="1650.1768848957538"/>
    <n v="545.6303999999999"/>
  </r>
  <r>
    <s v="Rio Doce"/>
    <s v="Ipaba"/>
    <x v="11"/>
    <x v="11"/>
    <x v="41"/>
    <s v="Lagoa Cristal"/>
    <s v="PPRO"/>
    <x v="183"/>
    <s v="RDIPPD00471P15-021"/>
    <s v="021"/>
    <n v="27.77"/>
    <n v="27.77"/>
    <m/>
    <m/>
    <m/>
    <s v="X"/>
    <s v="Em Crescimento"/>
    <n v="42328"/>
    <s v="3,00 x 2,50"/>
    <s v="CNB023"/>
    <s v="Clone"/>
    <x v="0"/>
    <s v=""/>
    <s v="RUbd2"/>
    <s v="UM 01"/>
    <n v="1"/>
    <n v="8"/>
    <n v="7.42"/>
    <n v="8"/>
    <n v="89"/>
    <n v="7"/>
    <s v=""/>
    <n v="25.244679562108999"/>
    <n v="16.295950417204899"/>
    <n v="27.6750297014663"/>
    <n v="340.45028570335199"/>
    <n v="1326.9019277531099"/>
    <d v="2023-04-25T00:00:00"/>
    <s v="IFC"/>
    <n v="2023"/>
    <n v="2015"/>
    <n v="231.969186012291"/>
    <n v="0.68135993933168504"/>
    <n v="362.7"/>
    <n v="36848.066533703859"/>
    <n v="10072.179"/>
  </r>
  <r>
    <s v="Rio Doce"/>
    <s v="Ipaba"/>
    <x v="11"/>
    <x v="11"/>
    <x v="41"/>
    <s v="Lagoa Cristal"/>
    <s v="PPRO"/>
    <x v="183"/>
    <s v="RDIPPD00471P15-032"/>
    <s v="032"/>
    <n v="28.46"/>
    <n v="28.46"/>
    <m/>
    <m/>
    <m/>
    <s v="X"/>
    <s v="Em Crescimento"/>
    <n v="42347"/>
    <s v="3,00 x 2,50"/>
    <s v="CNB013"/>
    <s v="Clone"/>
    <x v="0"/>
    <s v=""/>
    <s v="RUbd2"/>
    <s v="UM 01"/>
    <n v="1"/>
    <n v="8"/>
    <n v="7.33"/>
    <n v="7.9"/>
    <n v="88"/>
    <n v="7"/>
    <s v=""/>
    <n v="25.180801268897699"/>
    <n v="15.753646017863799"/>
    <n v="23.553911699788699"/>
    <n v="287.77817023925797"/>
    <n v="1207.1310744275199"/>
    <d v="2023-04-24T00:00:00"/>
    <s v="IFC"/>
    <n v="2023"/>
    <n v="2015"/>
    <n v="230.57353649240099"/>
    <n v="0.80121969050224595"/>
    <n v="307.39"/>
    <n v="34354.950378207221"/>
    <n v="8748.3194000000003"/>
  </r>
  <r>
    <s v="Rio Doce"/>
    <s v="Ipaba"/>
    <x v="11"/>
    <x v="11"/>
    <x v="85"/>
    <s v="Lagoa do Jacinto"/>
    <s v="PPRO"/>
    <x v="190"/>
    <s v="RDIPPD00475P15-027"/>
    <s v="027"/>
    <n v="19.64"/>
    <n v="19.64"/>
    <m/>
    <m/>
    <m/>
    <s v="X"/>
    <s v="Em Crescimento"/>
    <n v="42352"/>
    <s v="3,00 x 2,50"/>
    <s v="CNB005"/>
    <s v="Clone"/>
    <x v="0"/>
    <s v=""/>
    <s v="RUbd1"/>
    <s v="UM 01"/>
    <n v="1"/>
    <n v="8"/>
    <n v="7.75"/>
    <n v="7.9"/>
    <n v="93"/>
    <n v="8"/>
    <s v=""/>
    <n v="23.397332961425999"/>
    <n v="15.455190171130401"/>
    <n v="20.7125758642946"/>
    <n v="242.50772106985201"/>
    <n v="1104.0672412565"/>
    <d v="2023-09-05T00:00:00"/>
    <s v="IFC"/>
    <n v="2023"/>
    <n v="2015"/>
    <n v="237.10170419946201"/>
    <n v="0.97770785669610405"/>
    <n v="251.9"/>
    <n v="21683.880618277661"/>
    <n v="4947.3159999999998"/>
  </r>
  <r>
    <s v="Rio Doce"/>
    <s v="Ipaba"/>
    <x v="11"/>
    <x v="11"/>
    <x v="85"/>
    <s v="Lagoa do Jacinto"/>
    <s v="PPRO"/>
    <x v="190"/>
    <s v="RDIPPD00475P15-021"/>
    <s v="021"/>
    <n v="19.649999999999999"/>
    <n v="19.649999999999999"/>
    <m/>
    <m/>
    <m/>
    <s v="X"/>
    <s v="Em Crescimento"/>
    <n v="42347"/>
    <s v="3,00 x 2,50"/>
    <s v="CNB023"/>
    <s v="Clone"/>
    <x v="0"/>
    <s v=""/>
    <s v="CXbd5"/>
    <s v="UM 03"/>
    <n v="1"/>
    <n v="8"/>
    <n v="7.67"/>
    <n v="7.9"/>
    <n v="92"/>
    <n v="8"/>
    <s v=""/>
    <n v="25.728936496110901"/>
    <n v="16.294551659775799"/>
    <n v="23.083992881853099"/>
    <n v="291.252885942283"/>
    <n v="1106.97093833908"/>
    <d v="2023-08-29T00:00:00"/>
    <s v="IFC"/>
    <n v="2023"/>
    <n v="2015"/>
    <n v="235.884203235385"/>
    <n v="0.80989481862895296"/>
    <n v="304.10000000000002"/>
    <n v="21751.978938362921"/>
    <n v="5975.5649999999996"/>
  </r>
  <r>
    <s v="Rio Doce"/>
    <s v="Ipaba"/>
    <x v="11"/>
    <x v="11"/>
    <x v="85"/>
    <s v="Lagoa do Jacinto"/>
    <s v="PPRO"/>
    <x v="190"/>
    <s v="RDIPPD00475P15-025"/>
    <s v="025"/>
    <n v="28.49"/>
    <n v="28.49"/>
    <m/>
    <m/>
    <m/>
    <s v="X"/>
    <s v="Em Crescimento"/>
    <n v="42367"/>
    <s v="3,00 x 2,50"/>
    <s v="CNB021"/>
    <s v="Clone"/>
    <x v="0"/>
    <s v=""/>
    <s v="RUbd1"/>
    <s v="UM 01"/>
    <n v="1"/>
    <n v="8"/>
    <n v="7.67"/>
    <n v="7.9"/>
    <n v="92"/>
    <n v="8"/>
    <s v=""/>
    <n v="25.746509418079299"/>
    <n v="15.2645115382052"/>
    <n v="16.774395265333901"/>
    <n v="207.27242705304201"/>
    <n v="916.62388118522495"/>
    <d v="2023-08-30T00:00:00"/>
    <s v="IFC"/>
    <n v="2023"/>
    <n v="2015"/>
    <n v="235.884203235385"/>
    <n v="1.13803947099544"/>
    <n v="216.41"/>
    <n v="26114.614374967055"/>
    <n v="6165.5208999999995"/>
  </r>
  <r>
    <s v="Guanhães"/>
    <s v="Virginópolis"/>
    <x v="2"/>
    <x v="2"/>
    <x v="117"/>
    <s v="Bidias"/>
    <s v="PPRO"/>
    <x v="191"/>
    <s v="GNVIVI00589P08-703"/>
    <s v="703"/>
    <n v="1.69"/>
    <n v="1.69"/>
    <m/>
    <m/>
    <m/>
    <s v="X"/>
    <s v="Em Crescimento"/>
    <n v="39750"/>
    <s v="3,33 x 3,00"/>
    <s v="CNB009"/>
    <s v="Clone"/>
    <x v="0"/>
    <s v=""/>
    <s v="CXbd1"/>
    <s v="UM 12"/>
    <n v="1"/>
    <n v="15"/>
    <n v="6.25"/>
    <n v="15.1"/>
    <n v="75"/>
    <n v="6"/>
    <n v="28.205882352941199"/>
    <n v="27.985950829233499"/>
    <n v="17.5871991754193"/>
    <n v="25.655076997454501"/>
    <n v="325.25073280878001"/>
    <n v="1036.26461500512"/>
    <d v="2015-01-29T00:00:00"/>
    <s v="IPC"/>
    <n v="2015"/>
    <n v="2008"/>
    <n v="291.88016883664"/>
    <n v="0.89740049566080504"/>
    <n v="415.38"/>
    <n v="1751.2871993586527"/>
    <n v="701.99220000000003"/>
  </r>
  <r>
    <s v="Rio Doce"/>
    <s v="Ipaba"/>
    <x v="11"/>
    <x v="11"/>
    <x v="85"/>
    <s v="Lagoa do Jacinto"/>
    <s v="PPRO"/>
    <x v="190"/>
    <s v="RDIPPD00475P15-017"/>
    <s v="017"/>
    <n v="74.5"/>
    <n v="74.5"/>
    <m/>
    <m/>
    <m/>
    <s v="X"/>
    <s v="Em Crescimento"/>
    <n v="42338"/>
    <s v="3,00 x 2,50"/>
    <s v="CNB013"/>
    <s v="Clone"/>
    <x v="0"/>
    <s v=""/>
    <s v="LAd1"/>
    <s v="UM 02"/>
    <n v="1"/>
    <n v="8"/>
    <n v="7.75"/>
    <n v="8"/>
    <n v="93"/>
    <n v="8"/>
    <s v=""/>
    <n v="22.659941648590902"/>
    <n v="14.902096989351399"/>
    <n v="20.6324952632717"/>
    <n v="224.56495069058201"/>
    <n v="1182.7439427219799"/>
    <d v="2023-08-30T00:00:00"/>
    <s v="IFC"/>
    <n v="2023"/>
    <n v="2015"/>
    <n v="237.10170419946201"/>
    <n v="1.05582684862587"/>
    <n v="234.06"/>
    <n v="88114.423732787502"/>
    <n v="17437.47"/>
  </r>
  <r>
    <s v="Rio Doce"/>
    <s v="Ipaba"/>
    <x v="11"/>
    <x v="11"/>
    <x v="85"/>
    <s v="Lagoa do Jacinto"/>
    <s v="PPRO"/>
    <x v="190"/>
    <s v="RDIPPD00475P15-013"/>
    <s v="013"/>
    <n v="51.64"/>
    <n v="51.64"/>
    <m/>
    <m/>
    <m/>
    <s v="X"/>
    <s v="Em Crescimento"/>
    <n v="42361"/>
    <s v="3,00 x 2,50"/>
    <s v="CNB021"/>
    <s v="Clone"/>
    <x v="0"/>
    <s v=""/>
    <s v="LAd1"/>
    <s v="UM 02"/>
    <n v="1"/>
    <n v="8"/>
    <n v="7.67"/>
    <n v="7.9"/>
    <n v="92"/>
    <n v="8"/>
    <s v=""/>
    <n v="24.172179651752"/>
    <n v="15.341845056070101"/>
    <n v="22.441636032327299"/>
    <n v="260.41398119265801"/>
    <n v="1211.1108253320799"/>
    <d v="2023-08-28T16:00:00"/>
    <s v="IFC"/>
    <n v="2023"/>
    <n v="2015"/>
    <n v="235.884203235385"/>
    <n v="0.90580468128120195"/>
    <n v="271.89999999999998"/>
    <n v="62541.76302014861"/>
    <n v="14040.915999999999"/>
  </r>
  <r>
    <s v="Rio Doce"/>
    <s v="Ipaba"/>
    <x v="11"/>
    <x v="11"/>
    <x v="41"/>
    <s v="Lagoa Cristal"/>
    <s v="PPRO"/>
    <x v="164"/>
    <s v="RDIPPD00471R15-044"/>
    <s v="044"/>
    <n v="8.48"/>
    <n v="8.48"/>
    <m/>
    <m/>
    <m/>
    <s v="X"/>
    <s v="Em Crescimento"/>
    <n v="42181"/>
    <s v="3,00 x 2,50"/>
    <s v="CNB012"/>
    <s v="Clone"/>
    <x v="1"/>
    <s v=""/>
    <s v="LVAd1"/>
    <s v="UM 02"/>
    <n v="2"/>
    <n v="8"/>
    <n v="7.83"/>
    <n v="8.4"/>
    <n v="94"/>
    <n v="8"/>
    <s v=""/>
    <n v="24.518989284247098"/>
    <n v="14.637964339347199"/>
    <n v="15.5893774079262"/>
    <n v="181.334055180268"/>
    <n v="926.35514962341097"/>
    <d v="2023-04-24T00:00:00"/>
    <s v="IFC"/>
    <n v="2023"/>
    <n v="2015"/>
    <n v="183.02063649636199"/>
    <n v="1.0093009628798999"/>
    <n v="184.03"/>
    <n v="7855.491668806525"/>
    <n v="1560.5744000000002"/>
  </r>
  <r>
    <s v="Rio Doce"/>
    <s v="Belo Oriente"/>
    <x v="9"/>
    <x v="9"/>
    <x v="104"/>
    <s v="Viturino"/>
    <s v="PPRO"/>
    <x v="168"/>
    <s v="RDBOBA00497P15-005"/>
    <s v="005"/>
    <n v="0.6"/>
    <n v="0.6"/>
    <m/>
    <n v="0.6"/>
    <m/>
    <s v="X"/>
    <s v="Em Crescimento"/>
    <n v="42188"/>
    <s v="3,00 x 2,50"/>
    <s v="CNB010"/>
    <s v="Clone"/>
    <x v="0"/>
    <s v="X"/>
    <s v="LAd2.1"/>
    <s v="UM 02"/>
    <n v="1"/>
    <n v="8"/>
    <n v="6.58"/>
    <n v="8.3000000000000007"/>
    <n v="79"/>
    <n v="7"/>
    <s v=""/>
    <n v="20.0948733850332"/>
    <n v="12.8767102423976"/>
    <n v="13.2840068462632"/>
    <n v="125.07606866843101"/>
    <n v="1020.06856216584"/>
    <d v="2022-02-17T00:00:00"/>
    <s v="IPC"/>
    <n v="2022"/>
    <n v="2015"/>
    <n v="215.00229212942901"/>
    <n v="1.7189722575897901"/>
    <n v="149.34"/>
    <n v="612.04113729950404"/>
    <n v="89.603999999999999"/>
  </r>
  <r>
    <s v="Rio Doce"/>
    <s v="Belo Oriente"/>
    <x v="9"/>
    <x v="9"/>
    <x v="27"/>
    <s v="Bicudo Sabiá"/>
    <s v="PPRO"/>
    <x v="192"/>
    <s v="RDBOBA00420P15-004"/>
    <s v="004"/>
    <n v="24.54"/>
    <n v="24.54"/>
    <m/>
    <m/>
    <m/>
    <s v="X"/>
    <s v="Em Crescimento"/>
    <n v="42350"/>
    <s v="3,00 x 2,50"/>
    <s v="CNB011"/>
    <s v="Clone"/>
    <x v="0"/>
    <s v=""/>
    <s v="LAd1"/>
    <s v="UM 02"/>
    <n v="1"/>
    <n v="8"/>
    <n v="7.25"/>
    <n v="7.9"/>
    <n v="87"/>
    <n v="7"/>
    <s v=""/>
    <n v="25.882683572597301"/>
    <n v="15.760986951248301"/>
    <n v="21.201285120272001"/>
    <n v="269.48951792524099"/>
    <n v="1086.68953861824"/>
    <d v="2023-03-24T00:00:00"/>
    <s v="IFC"/>
    <n v="2023"/>
    <n v="2015"/>
    <n v="229.74825946819399"/>
    <n v="0.85253133864719799"/>
    <n v="294.67"/>
    <n v="26667.361277691609"/>
    <n v="7231.2017999999998"/>
  </r>
  <r>
    <s v="Rio Doce"/>
    <s v="Belo Oriente"/>
    <x v="9"/>
    <x v="9"/>
    <x v="27"/>
    <s v="Bicudo Sabiá"/>
    <s v="PPRO"/>
    <x v="192"/>
    <s v="RDBOBA00420P15-006"/>
    <s v="006"/>
    <n v="24.53"/>
    <n v="24.53"/>
    <m/>
    <m/>
    <m/>
    <s v="X"/>
    <s v="Em Crescimento"/>
    <n v="42247"/>
    <s v="3,00 x 2,50"/>
    <s v="CNB005"/>
    <s v="Clone"/>
    <x v="0"/>
    <s v=""/>
    <s v="CXbd1"/>
    <s v="UM 04"/>
    <n v="1"/>
    <n v="8"/>
    <n v="7.58"/>
    <n v="8.1999999999999993"/>
    <n v="91"/>
    <n v="8"/>
    <s v=""/>
    <n v="20.556917870509899"/>
    <n v="13.3052308009544"/>
    <n v="17.844766421165101"/>
    <n v="170.25932164317501"/>
    <n v="1283.44174572116"/>
    <d v="2023-03-24T00:00:00"/>
    <s v="IFC"/>
    <n v="2023"/>
    <n v="2015"/>
    <n v="236.246514507732"/>
    <n v="1.3875687523462099"/>
    <n v="184.26"/>
    <n v="31482.826022540055"/>
    <n v="4519.8977999999997"/>
  </r>
  <r>
    <s v="Rio Doce"/>
    <s v="Belo Oriente"/>
    <x v="9"/>
    <x v="9"/>
    <x v="27"/>
    <s v="Bicudo Sabiá"/>
    <s v="PPRO"/>
    <x v="192"/>
    <s v="RDBOBA00420P15-001"/>
    <s v="001"/>
    <n v="15.22"/>
    <n v="15.22"/>
    <m/>
    <m/>
    <m/>
    <s v="X"/>
    <s v="Em Crescimento"/>
    <n v="42259"/>
    <s v="3,00 x 2,50"/>
    <s v="CNB005"/>
    <s v="Clone"/>
    <x v="0"/>
    <s v=""/>
    <s v="CXbd5+CXbd1"/>
    <s v="UM 03"/>
    <n v="1"/>
    <n v="8"/>
    <n v="7.5"/>
    <n v="8.1999999999999993"/>
    <n v="90"/>
    <n v="8"/>
    <s v=""/>
    <n v="26.400882790503999"/>
    <n v="16.174053295324601"/>
    <n v="22.942103356821299"/>
    <n v="287.62163791781302"/>
    <n v="1116.62053629557"/>
    <d v="2023-03-24T00:00:00"/>
    <s v="IFC"/>
    <n v="2023"/>
    <n v="2015"/>
    <n v="234.67636896663399"/>
    <n v="0.81592042471329096"/>
    <n v="312.05"/>
    <n v="16994.964562418576"/>
    <n v="4749.4010000000007"/>
  </r>
  <r>
    <s v="Guanhães"/>
    <s v="Virginópolis"/>
    <x v="2"/>
    <x v="2"/>
    <x v="117"/>
    <s v="Bidias"/>
    <s v="PPRO"/>
    <x v="189"/>
    <s v="GNVIVI00589R15-005"/>
    <s v="005"/>
    <n v="28.77"/>
    <n v="28.77"/>
    <m/>
    <m/>
    <m/>
    <s v="X"/>
    <s v="Em Crescimento"/>
    <n v="42229"/>
    <s v="3,33 x 3,00"/>
    <s v="CNB001"/>
    <s v="Clone"/>
    <x v="1"/>
    <s v=""/>
    <s v="LVAw1"/>
    <s v="UM 11"/>
    <n v="2"/>
    <n v="8"/>
    <n v="7.58"/>
    <n v="8.1999999999999993"/>
    <n v="91"/>
    <n v="8"/>
    <s v=""/>
    <n v="27.612805253115699"/>
    <n v="16.463982991051601"/>
    <n v="18.6128738037606"/>
    <n v="241.73656544922201"/>
    <n v="892.36478767302697"/>
    <d v="2023-03-06T00:00:00"/>
    <s v="IFC"/>
    <n v="2023"/>
    <n v="2015"/>
    <n v="284.00449969795"/>
    <n v="1.1748512235630599"/>
    <n v="255.44"/>
    <n v="25673.334941352987"/>
    <n v="7349.0087999999996"/>
  </r>
  <r>
    <s v="Guanhães"/>
    <s v="Virginópolis"/>
    <x v="2"/>
    <x v="2"/>
    <x v="117"/>
    <s v="Bidias"/>
    <s v="PPRO"/>
    <x v="189"/>
    <s v="GNVIVI00589R15-006"/>
    <s v="006"/>
    <n v="30.33"/>
    <n v="30.33"/>
    <m/>
    <m/>
    <m/>
    <s v="X"/>
    <s v="Em Crescimento"/>
    <n v="42234"/>
    <s v="3,33 x 3,00"/>
    <s v="CNB007"/>
    <s v="Clone"/>
    <x v="1"/>
    <s v=""/>
    <s v="LVAw1"/>
    <s v="UM 11"/>
    <n v="2"/>
    <n v="8"/>
    <n v="7.58"/>
    <n v="8.1999999999999993"/>
    <n v="91"/>
    <n v="8"/>
    <s v=""/>
    <n v="32.2391157721243"/>
    <n v="19.121101316914899"/>
    <n v="26.7298137538946"/>
    <n v="418.818958395501"/>
    <n v="933.50857733118198"/>
    <d v="2023-03-06T00:00:00"/>
    <s v="IFC"/>
    <n v="2023"/>
    <n v="2015"/>
    <n v="284.00449969795"/>
    <n v="0.67810803213391702"/>
    <n v="442.56"/>
    <n v="28313.31515045475"/>
    <n v="13422.844799999999"/>
  </r>
  <r>
    <s v="Guanhães"/>
    <s v="Virginópolis"/>
    <x v="2"/>
    <x v="2"/>
    <x v="117"/>
    <s v="Bidias"/>
    <s v="PPRO"/>
    <x v="189"/>
    <s v="GNVIVI00589R15-007"/>
    <s v="007"/>
    <n v="41.36"/>
    <n v="41.36"/>
    <m/>
    <m/>
    <m/>
    <s v="X"/>
    <s v="Em Crescimento"/>
    <n v="42230"/>
    <s v="3,33 x 3,00"/>
    <s v="CNB001"/>
    <s v="Clone"/>
    <x v="1"/>
    <s v=""/>
    <s v="LVAw1"/>
    <s v="UM 11"/>
    <n v="2"/>
    <n v="8"/>
    <n v="7.58"/>
    <n v="8.1999999999999993"/>
    <n v="91"/>
    <n v="8"/>
    <s v=""/>
    <n v="30.0874675520467"/>
    <n v="18.290979353886801"/>
    <n v="23.430025836176501"/>
    <n v="329.94654548539199"/>
    <n v="892.13542918808605"/>
    <d v="2023-03-06T00:00:00"/>
    <s v="IFC"/>
    <n v="2023"/>
    <n v="2015"/>
    <n v="284.00449969795"/>
    <n v="0.86075912472471705"/>
    <n v="348.65"/>
    <n v="36898.721351219239"/>
    <n v="14420.163999999999"/>
  </r>
  <r>
    <s v="Guanhães"/>
    <s v="Virginópolis"/>
    <x v="2"/>
    <x v="2"/>
    <x v="117"/>
    <s v="Bidias"/>
    <s v="PPRO"/>
    <x v="189"/>
    <s v="GNVIVI00589R15-004"/>
    <s v="004"/>
    <n v="23.53"/>
    <n v="23.53"/>
    <m/>
    <m/>
    <m/>
    <s v="X"/>
    <s v="Em Crescimento"/>
    <n v="42229"/>
    <s v="3,33 x 3,00"/>
    <s v="CNB004"/>
    <s v="Clone"/>
    <x v="1"/>
    <s v=""/>
    <s v="CXbd1"/>
    <s v="UM 12"/>
    <n v="2"/>
    <n v="8"/>
    <n v="7.58"/>
    <n v="8.1999999999999993"/>
    <n v="91"/>
    <n v="8"/>
    <s v=""/>
    <n v="28.6984300971978"/>
    <n v="19.1124749918331"/>
    <n v="25.477128170632401"/>
    <n v="338.01069962179503"/>
    <n v="888.56633654017401"/>
    <d v="2023-03-06T00:00:00"/>
    <s v="IFC"/>
    <n v="2023"/>
    <n v="2015"/>
    <n v="284.00449969795"/>
    <n v="0.84022340125838302"/>
    <n v="357.17"/>
    <n v="20907.965898790295"/>
    <n v="8404.2101000000002"/>
  </r>
  <r>
    <s v="Guanhães"/>
    <s v="Virginópolis"/>
    <x v="2"/>
    <x v="2"/>
    <x v="99"/>
    <s v="Ribeirão do Bugre"/>
    <s v="PPRO"/>
    <x v="160"/>
    <s v="GNVIVI00598P15-003"/>
    <s v="003"/>
    <n v="41.39"/>
    <n v="41.39"/>
    <m/>
    <m/>
    <m/>
    <s v="X"/>
    <s v="Em Crescimento"/>
    <n v="42257"/>
    <s v="3,00 x 3,00"/>
    <s v="CNB010"/>
    <s v="Clone"/>
    <x v="0"/>
    <s v=""/>
    <s v="CXbd1"/>
    <s v="UM 12"/>
    <n v="1"/>
    <n v="8"/>
    <n v="1.75"/>
    <n v="8.1999999999999993"/>
    <n v="21"/>
    <n v="2"/>
    <s v=""/>
    <n v="11.5880184331798"/>
    <n v="8.1954685099846394"/>
    <n v="5.1914473100080603"/>
    <n v="29.164609658545999"/>
    <n v="928.63574032386305"/>
    <d v="2017-06-19T00:00:00"/>
    <s v="IFC"/>
    <n v="2017"/>
    <n v="2015"/>
    <n v="58.757053261568402"/>
    <n v="2.0146696269720499"/>
    <n v="171.2"/>
    <n v="38436.23329200469"/>
    <n v="7085.9679999999998"/>
  </r>
  <r>
    <s v="Guanhães"/>
    <s v="Virginópolis"/>
    <x v="2"/>
    <x v="2"/>
    <x v="99"/>
    <s v="Ribeirão do Bugre"/>
    <s v="PPRO"/>
    <x v="160"/>
    <s v="GNVIVI00598P15-004"/>
    <s v="004"/>
    <n v="20.74"/>
    <n v="20.74"/>
    <m/>
    <m/>
    <m/>
    <s v="X"/>
    <s v="Em Crescimento"/>
    <n v="42208"/>
    <s v="3,00 x 3,00"/>
    <s v="CNB031"/>
    <s v="Clone"/>
    <x v="0"/>
    <s v=""/>
    <s v="CXbd1"/>
    <s v="UM 12"/>
    <n v="1"/>
    <n v="8"/>
    <n v="1.92"/>
    <n v="8.3000000000000007"/>
    <n v="23"/>
    <n v="2"/>
    <s v=""/>
    <n v="11.3028571428571"/>
    <n v="7.1057142857142903"/>
    <n v="4.8177135929616197"/>
    <n v="25.7674940776085"/>
    <n v="1203.23049881359"/>
    <d v="2017-06-19T00:00:00"/>
    <s v="IFC"/>
    <n v="2017"/>
    <n v="2015"/>
    <n v="67.097939107219801"/>
    <n v="2.6039761144459401"/>
    <n v="133.22999999999999"/>
    <n v="24955.000545393854"/>
    <n v="2763.1901999999995"/>
  </r>
  <r>
    <s v="Guanhães"/>
    <s v="Virginópolis"/>
    <x v="2"/>
    <x v="2"/>
    <x v="99"/>
    <s v="Ribeirão do Bugre"/>
    <s v="PPRO"/>
    <x v="160"/>
    <s v="GNVIVI00598P15-006"/>
    <s v="006"/>
    <n v="26.71"/>
    <n v="26.71"/>
    <m/>
    <m/>
    <m/>
    <s v="X"/>
    <s v="Em Crescimento"/>
    <n v="42334"/>
    <s v="3,00 x 3,00"/>
    <s v="CNB010"/>
    <s v="Clone"/>
    <x v="0"/>
    <s v=""/>
    <s v="CXbd1"/>
    <s v="UM 12"/>
    <n v="1"/>
    <n v="8"/>
    <n v="7.33"/>
    <n v="8"/>
    <n v="88"/>
    <n v="7"/>
    <s v=""/>
    <n v="26.4319682415621"/>
    <n v="19.012815227028899"/>
    <n v="20.4966468597374"/>
    <n v="242.89066792601099"/>
    <n v="721.93829928815205"/>
    <d v="2023-03-15T00:00:00"/>
    <s v="IFC"/>
    <n v="2023"/>
    <n v="2015"/>
    <n v="321.03822037702503"/>
    <n v="1.32173962515027"/>
    <n v="259.33"/>
    <n v="19282.971973986543"/>
    <n v="6926.7042999999994"/>
  </r>
  <r>
    <s v="Nova Era"/>
    <s v="Cocais"/>
    <x v="4"/>
    <x v="4"/>
    <x v="116"/>
    <s v="Barbosão IV"/>
    <s v="PPRO"/>
    <x v="188"/>
    <s v="NECOCE00308P15-019"/>
    <s v="019"/>
    <n v="22.93"/>
    <n v="22.93"/>
    <m/>
    <m/>
    <m/>
    <s v="X"/>
    <s v="Em Crescimento"/>
    <n v="42240"/>
    <s v="3,00 x 3,00"/>
    <s v="CNB020"/>
    <s v="Clone"/>
    <x v="0"/>
    <s v=""/>
    <s v="CXbd14+RLd1"/>
    <s v="UM 08"/>
    <n v="1"/>
    <n v="8"/>
    <n v="8"/>
    <n v="8.1999999999999993"/>
    <n v="96"/>
    <n v="8"/>
    <s v=""/>
    <n v="29.695597918523902"/>
    <n v="19.0993254008939"/>
    <n v="26.9853812721163"/>
    <n v="366.31667482485102"/>
    <n v="941.89528117688496"/>
    <d v="2023-08-16T00:00:00"/>
    <s v="IFC"/>
    <n v="2023"/>
    <n v="2015"/>
    <n v="328.98001535028101"/>
    <n v="0.89807545754661"/>
    <n v="391.86"/>
    <n v="21597.658797385971"/>
    <n v="8985.3498"/>
  </r>
  <r>
    <s v="Nova Era"/>
    <s v="Cocais"/>
    <x v="3"/>
    <x v="3"/>
    <x v="10"/>
    <s v="Taquaraçu II"/>
    <s v="PPRO"/>
    <x v="182"/>
    <s v="NECOCA00361P15-021"/>
    <s v="021"/>
    <n v="35.229999999999997"/>
    <n v="35.229999999999997"/>
    <m/>
    <m/>
    <m/>
    <s v="X"/>
    <s v="Em Crescimento"/>
    <n v="42235"/>
    <s v="3,00 x 3,00"/>
    <s v="CNB005"/>
    <s v="Clone"/>
    <x v="0"/>
    <s v=""/>
    <s v="LVAw6"/>
    <s v="UM 06"/>
    <n v="1"/>
    <n v="8"/>
    <n v="7.58"/>
    <n v="8.1999999999999993"/>
    <n v="91"/>
    <n v="8"/>
    <s v=""/>
    <n v="29.700281960314499"/>
    <n v="19.074130109325001"/>
    <n v="25.9294631581703"/>
    <n v="352.64038959829497"/>
    <n v="906.98122397376801"/>
    <d v="2023-03-29T00:00:00"/>
    <s v="IFC"/>
    <n v="2023"/>
    <n v="2015"/>
    <n v="303.98307504366801"/>
    <n v="0.86202001815488505"/>
    <n v="366.89"/>
    <n v="31952.948520595844"/>
    <n v="12925.534699999998"/>
  </r>
  <r>
    <s v="Rio Doce"/>
    <s v="Ipaba"/>
    <x v="11"/>
    <x v="11"/>
    <x v="85"/>
    <s v="Lagoa do Jacinto"/>
    <s v="PPRO"/>
    <x v="175"/>
    <s v="RDIPPD00475R15-009"/>
    <s v="009"/>
    <n v="33.31"/>
    <n v="33.31"/>
    <m/>
    <m/>
    <m/>
    <s v="X"/>
    <s v="Em Crescimento"/>
    <n v="42339"/>
    <s v="3,33 x 3,00"/>
    <s v="CNB016"/>
    <s v="Clone"/>
    <x v="1"/>
    <s v=""/>
    <s v="LAd1"/>
    <s v="UM 02"/>
    <n v="2"/>
    <n v="8"/>
    <n v="7.67"/>
    <n v="7.9"/>
    <n v="92"/>
    <n v="8"/>
    <s v=""/>
    <n v="25.368692407445799"/>
    <n v="18.191789039975099"/>
    <n v="18.492627033655499"/>
    <n v="213.442237102212"/>
    <n v="715.039563145795"/>
    <d v="2023-08-28T00:00:00"/>
    <s v="IFC"/>
    <n v="2023"/>
    <n v="2015"/>
    <n v="182.41810993765401"/>
    <n v="0.85464860382951802"/>
    <n v="216.28"/>
    <n v="23817.967848386434"/>
    <n v="7204.2868000000008"/>
  </r>
  <r>
    <s v="Guanhães"/>
    <s v="Virginópolis"/>
    <x v="2"/>
    <x v="2"/>
    <x v="118"/>
    <s v="Lorena"/>
    <s v="PPRO"/>
    <x v="193"/>
    <s v="GNVIVI00588P15-001"/>
    <s v="001"/>
    <n v="16.21"/>
    <n v="16.21"/>
    <m/>
    <m/>
    <m/>
    <s v="X"/>
    <s v="Em Crescimento"/>
    <n v="42235"/>
    <s v="3,00 x 3,00"/>
    <s v="CNB010"/>
    <s v="Clone"/>
    <x v="0"/>
    <s v=""/>
    <s v="CXbd1"/>
    <s v="UM 12"/>
    <n v="1"/>
    <n v="8"/>
    <n v="7.67"/>
    <n v="8.1999999999999993"/>
    <n v="92"/>
    <n v="8"/>
    <s v=""/>
    <n v="22.426134422238601"/>
    <n v="16.771033509601502"/>
    <n v="24.9698257709797"/>
    <n v="264.41763025525898"/>
    <n v="1132.3992712521799"/>
    <d v="2023-04-05T00:00:00"/>
    <s v="IPC"/>
    <n v="2023"/>
    <n v="2015"/>
    <n v="327.90629257928202"/>
    <n v="1.24010752332487"/>
    <n v="278.97000000000003"/>
    <n v="18356.192186997836"/>
    <n v="4522.1037000000006"/>
  </r>
  <r>
    <s v="Guanhães"/>
    <s v="Virginópolis"/>
    <x v="2"/>
    <x v="2"/>
    <x v="119"/>
    <s v="Córrego São Pedro"/>
    <s v="PPRO"/>
    <x v="194"/>
    <s v="GNVIVI00592R15-001"/>
    <s v="001"/>
    <n v="61.1"/>
    <n v="61.1"/>
    <m/>
    <m/>
    <m/>
    <s v="X"/>
    <s v="Em Crescimento"/>
    <n v="42277"/>
    <s v="3,33 x 3,00"/>
    <s v="CNB010"/>
    <s v="Clone"/>
    <x v="1"/>
    <s v=""/>
    <s v="LVAw1"/>
    <s v="UM 11"/>
    <n v="2"/>
    <n v="8"/>
    <n v="7.42"/>
    <n v="8.1999999999999993"/>
    <n v="89"/>
    <n v="7"/>
    <s v=""/>
    <n v="32.762548055985199"/>
    <n v="19.573617454843401"/>
    <n v="29.152696439884402"/>
    <n v="448.63817648768901"/>
    <n v="967.76870894582601"/>
    <d v="2023-02-16T00:00:00"/>
    <s v="IFC"/>
    <n v="2023"/>
    <n v="2015"/>
    <n v="281.20666448678497"/>
    <n v="0.62680056942167395"/>
    <n v="477.44"/>
    <n v="59130.668116589972"/>
    <n v="29171.583999999999"/>
  </r>
  <r>
    <s v="Nova Era"/>
    <s v="Piracicaba"/>
    <x v="7"/>
    <x v="7"/>
    <x v="120"/>
    <s v="Liberdade"/>
    <s v="PPRO"/>
    <x v="195"/>
    <s v="NEPIPC00225R89-172"/>
    <s v="172"/>
    <n v="1.1000000000000001"/>
    <n v="1.1000000000000001"/>
    <m/>
    <m/>
    <m/>
    <s v="X"/>
    <s v="Programado para Corte"/>
    <n v="32674"/>
    <s v="3,00 x 2,00"/>
    <s v="SEM0001"/>
    <s v="Semente"/>
    <x v="1"/>
    <s v=""/>
    <s v="CXbd19"/>
    <s v="UM 07"/>
    <n v="2"/>
    <n v="34"/>
    <n v="34"/>
    <n v="34.4"/>
    <n v="408"/>
    <n v="34"/>
    <s v=""/>
    <n v="18.118598654625799"/>
    <n v="17.404906470038"/>
    <n v="11.906685574590099"/>
    <n v="79.256549527850893"/>
    <n v="500.446453716544"/>
    <d v="2023-06-14T00:00:00"/>
    <s v="IPC"/>
    <n v="2023"/>
    <n v="1989"/>
    <n v="343.88470712073399"/>
    <n v="4.3388806246213498"/>
    <n v="79.260000000000005"/>
    <n v="550.49109908819844"/>
    <n v="87.186000000000007"/>
  </r>
  <r>
    <s v="Nova Era"/>
    <s v="Piracicaba"/>
    <x v="7"/>
    <x v="7"/>
    <x v="120"/>
    <s v="Liberdade"/>
    <s v="PPRO"/>
    <x v="196"/>
    <s v="NEPIPC00225P06-173"/>
    <s v="173"/>
    <n v="0.78"/>
    <n v="0.78"/>
    <m/>
    <m/>
    <m/>
    <s v="X"/>
    <s v="Em Crescimento"/>
    <n v="38975"/>
    <s v="3,33 x 3,00"/>
    <s v="128C99"/>
    <s v="Clone"/>
    <x v="0"/>
    <s v=""/>
    <s v="CXbd10+CXbd19"/>
    <s v="UM 07"/>
    <n v="1"/>
    <n v="17"/>
    <n v="16.75"/>
    <n v="17.2"/>
    <n v="201"/>
    <n v="17"/>
    <s v=""/>
    <n v="21.075656784675399"/>
    <n v="16.193258864510899"/>
    <n v="36.169063173448897"/>
    <n v="345.04894253348903"/>
    <n v="1756.21976938022"/>
    <d v="2023-06-13T00:00:00"/>
    <s v="IPC"/>
    <n v="2023"/>
    <n v="2006"/>
    <n v="470.88852923323702"/>
    <n v="1.36470068789599"/>
    <n v="351.24"/>
    <n v="1369.8514201165717"/>
    <n v="273.96719999999999"/>
  </r>
  <r>
    <s v="Guanhães"/>
    <s v="Sabinópolis"/>
    <x v="0"/>
    <x v="0"/>
    <x v="108"/>
    <s v="Córrego do Itimirim I"/>
    <s v="PPRO"/>
    <x v="176"/>
    <s v="GNSACR00682P15-002"/>
    <s v="002"/>
    <n v="37.979999999999997"/>
    <n v="37.979999999999997"/>
    <m/>
    <m/>
    <m/>
    <s v="X"/>
    <s v="Em Crescimento"/>
    <n v="42213"/>
    <s v="3,00 x 3,00"/>
    <s v="CNB031"/>
    <s v="Clone"/>
    <x v="0"/>
    <s v=""/>
    <s v="LVAd1"/>
    <s v="UM 10"/>
    <n v="1"/>
    <n v="8"/>
    <n v="7.92"/>
    <n v="8.3000000000000007"/>
    <n v="95"/>
    <n v="8"/>
    <s v=""/>
    <n v="29.927028911769"/>
    <n v="20.6857488787048"/>
    <n v="30.818635840237"/>
    <n v="437.49575793752803"/>
    <n v="912.15953998698399"/>
    <d v="2023-06-07T00:00:00"/>
    <s v="IFC"/>
    <n v="2023"/>
    <n v="2015"/>
    <n v="302.359441419093"/>
    <n v="0.69111399581220201"/>
    <n v="452.78"/>
    <n v="34643.819328705649"/>
    <n v="17196.584399999996"/>
  </r>
  <r>
    <s v="Guanhães"/>
    <s v="Sabinópolis"/>
    <x v="0"/>
    <x v="0"/>
    <x v="108"/>
    <s v="Córrego do Itimirim I"/>
    <s v="PPRO"/>
    <x v="176"/>
    <s v="GNSACR00682P15-003"/>
    <s v="003"/>
    <n v="24.37"/>
    <n v="24.37"/>
    <m/>
    <m/>
    <m/>
    <s v="X"/>
    <s v="Em Crescimento"/>
    <n v="42223"/>
    <s v="3,00 x 3,00"/>
    <s v="CNB010"/>
    <s v="Clone"/>
    <x v="0"/>
    <s v=""/>
    <s v="LVAd1"/>
    <s v="UM 10"/>
    <n v="1"/>
    <n v="8"/>
    <n v="7.83"/>
    <n v="8.1999999999999993"/>
    <n v="94"/>
    <n v="8"/>
    <s v=""/>
    <n v="31.245069649781399"/>
    <n v="19.736767719158099"/>
    <n v="28.7454869980029"/>
    <n v="421.73760392676701"/>
    <n v="939.56694495427496"/>
    <d v="2023-06-07T00:00:00"/>
    <s v="IFC"/>
    <n v="2023"/>
    <n v="2015"/>
    <n v="301.15879462703299"/>
    <n v="0.71409044823835"/>
    <n v="437.3"/>
    <n v="22897.246448535683"/>
    <n v="10657.001"/>
  </r>
  <r>
    <s v="Guanhães"/>
    <s v="Sabinópolis"/>
    <x v="0"/>
    <x v="0"/>
    <x v="108"/>
    <s v="Córrego do Itimirim I"/>
    <s v="PPRO"/>
    <x v="176"/>
    <s v="GNSACR00682P15-004"/>
    <s v="004"/>
    <n v="20.93"/>
    <n v="20.93"/>
    <m/>
    <m/>
    <m/>
    <s v="X"/>
    <s v="Em Crescimento"/>
    <n v="42229"/>
    <s v="3,00 x 3,00"/>
    <s v="CNB007"/>
    <s v="Clone"/>
    <x v="0"/>
    <s v=""/>
    <s v="LVAd1"/>
    <s v="UM 10"/>
    <n v="1"/>
    <n v="8"/>
    <n v="7.83"/>
    <n v="8.1999999999999993"/>
    <n v="94"/>
    <n v="8"/>
    <s v=""/>
    <n v="36.749345087244301"/>
    <n v="21.2483963589276"/>
    <n v="28.9593857454879"/>
    <n v="501.65293632469201"/>
    <n v="816.67102357134002"/>
    <d v="2023-06-07T00:00:00"/>
    <s v="IFC"/>
    <n v="2023"/>
    <n v="2015"/>
    <n v="301.15879462703299"/>
    <n v="0.60033296492479704"/>
    <n v="520.16"/>
    <n v="17092.924523348145"/>
    <n v="10886.948799999998"/>
  </r>
  <r>
    <s v="Guanhães"/>
    <s v="Sabinópolis"/>
    <x v="0"/>
    <x v="0"/>
    <x v="108"/>
    <s v="Córrego do Itimirim I"/>
    <s v="PPRO"/>
    <x v="176"/>
    <s v="GNSACR00682P15-005"/>
    <s v="005"/>
    <n v="36.76"/>
    <n v="36.76"/>
    <m/>
    <m/>
    <m/>
    <s v="X"/>
    <s v="Em Crescimento"/>
    <n v="42243"/>
    <s v="3,00 x 3,00"/>
    <s v="CNB031"/>
    <s v="Clone"/>
    <x v="0"/>
    <s v=""/>
    <s v="LVAd1"/>
    <s v="UM 10"/>
    <n v="1"/>
    <n v="8"/>
    <n v="7.83"/>
    <n v="8.1999999999999993"/>
    <n v="94"/>
    <n v="8"/>
    <s v=""/>
    <n v="26.737292093978802"/>
    <n v="20.703787985350399"/>
    <n v="27.9201581720049"/>
    <n v="388.080850740095"/>
    <n v="832.83695208712504"/>
    <d v="2023-06-07T00:00:00"/>
    <s v="IFC"/>
    <n v="2023"/>
    <n v="2015"/>
    <n v="301.15879462703299"/>
    <n v="0.77602075457395903"/>
    <n v="402.4"/>
    <n v="30615.086358722714"/>
    <n v="14792.223999999998"/>
  </r>
  <r>
    <s v="Guanhães"/>
    <s v="Sabinópolis"/>
    <x v="0"/>
    <x v="0"/>
    <x v="108"/>
    <s v="Córrego do Itimirim I"/>
    <s v="PPRO"/>
    <x v="176"/>
    <s v="GNSACR00682P15-006"/>
    <s v="006"/>
    <n v="51.67"/>
    <n v="51.67"/>
    <m/>
    <m/>
    <m/>
    <s v="X"/>
    <s v="Em Crescimento"/>
    <n v="42241"/>
    <s v="3,00 x 3,00"/>
    <s v="CNB010"/>
    <s v="Clone"/>
    <x v="0"/>
    <s v=""/>
    <s v="LVAd1"/>
    <s v="UM 10"/>
    <n v="1"/>
    <n v="8"/>
    <n v="7.83"/>
    <n v="8.1999999999999993"/>
    <n v="94"/>
    <n v="8"/>
    <s v=""/>
    <n v="32.555597610425501"/>
    <n v="20.303758231983"/>
    <n v="26.313894842049301"/>
    <n v="398.23607186243999"/>
    <n v="827.22367703047598"/>
    <d v="2023-06-07T00:00:00"/>
    <s v="IFC"/>
    <n v="2023"/>
    <n v="2015"/>
    <n v="301.15879462703299"/>
    <n v="0.75623183308984698"/>
    <n v="412.93"/>
    <n v="42742.647392164698"/>
    <n v="21336.093100000002"/>
  </r>
  <r>
    <s v="Guanhães"/>
    <s v="Sabinópolis"/>
    <x v="0"/>
    <x v="0"/>
    <x v="108"/>
    <s v="Córrego do Itimirim I"/>
    <s v="PPRO"/>
    <x v="176"/>
    <s v="GNSACR00682P15-007"/>
    <s v="007"/>
    <n v="23.89"/>
    <n v="23.89"/>
    <m/>
    <m/>
    <m/>
    <s v="X"/>
    <s v="Em Crescimento"/>
    <n v="42262"/>
    <s v="3,00 x 3,00"/>
    <s v="CNB007"/>
    <s v="Clone"/>
    <x v="0"/>
    <s v=""/>
    <s v="LVAd1"/>
    <s v="UM 10"/>
    <n v="1"/>
    <n v="8"/>
    <n v="7.75"/>
    <n v="8.1999999999999993"/>
    <n v="93"/>
    <n v="8"/>
    <s v=""/>
    <n v="30.417916058117498"/>
    <n v="16.469512400483399"/>
    <n v="27.775200010044699"/>
    <n v="407.15774046762402"/>
    <n v="1303.78455049431"/>
    <d v="2023-06-07T00:00:00"/>
    <s v="IFC"/>
    <n v="2023"/>
    <n v="2015"/>
    <n v="299.89867018010602"/>
    <n v="0.73656629942898799"/>
    <n v="423.02"/>
    <n v="31147.412911309068"/>
    <n v="10105.9478"/>
  </r>
  <r>
    <s v="Nova Era"/>
    <s v="Cocais"/>
    <x v="4"/>
    <x v="4"/>
    <x v="116"/>
    <s v="Barbosão IV"/>
    <s v="PPRO"/>
    <x v="188"/>
    <s v="NECOCE00308P15-017"/>
    <s v="017"/>
    <n v="27.32"/>
    <n v="27.32"/>
    <m/>
    <m/>
    <m/>
    <s v="X"/>
    <s v="Em Crescimento"/>
    <n v="42237"/>
    <s v="3,00 x 3,00"/>
    <s v="CNB005"/>
    <s v="Clone"/>
    <x v="0"/>
    <s v=""/>
    <s v="LVAw1"/>
    <s v="UM 06"/>
    <n v="1"/>
    <n v="8"/>
    <n v="8"/>
    <n v="8.1999999999999993"/>
    <n v="96"/>
    <n v="8"/>
    <s v=""/>
    <n v="26.348932412163901"/>
    <n v="18.209897230431"/>
    <n v="25.859885023627001"/>
    <n v="304.062599922468"/>
    <n v="992.93705573128898"/>
    <d v="2023-08-16T00:00:00"/>
    <s v="IFC"/>
    <n v="2023"/>
    <n v="2015"/>
    <n v="328.98001535028101"/>
    <n v="1.0819483074675"/>
    <n v="325.27"/>
    <n v="27127.040362578817"/>
    <n v="8886.3763999999992"/>
  </r>
  <r>
    <s v="Nova Era"/>
    <s v="Cocais"/>
    <x v="4"/>
    <x v="4"/>
    <x v="116"/>
    <s v="Barbosão IV"/>
    <s v="PPRO"/>
    <x v="188"/>
    <s v="NECOCE00308P15-014"/>
    <s v="014"/>
    <n v="13.91"/>
    <n v="13.91"/>
    <m/>
    <m/>
    <m/>
    <s v="X"/>
    <s v="Em Crescimento"/>
    <n v="42236"/>
    <s v="3,00 x 3,00"/>
    <s v="CNB005"/>
    <s v="Clone"/>
    <x v="0"/>
    <s v=""/>
    <s v="CXbd14+RLd1"/>
    <s v="UM 08"/>
    <n v="1"/>
    <n v="8"/>
    <n v="5"/>
    <n v="8.1999999999999993"/>
    <n v="60"/>
    <n v="5"/>
    <s v=""/>
    <n v="22.655999999999999"/>
    <n v="15.26"/>
    <n v="16.502231270797701"/>
    <n v="167.64864786414799"/>
    <n v="880.52034365424504"/>
    <d v="2020-08-11T00:00:00"/>
    <s v="IFC"/>
    <n v="2020"/>
    <n v="2015"/>
    <n v="208.29120746152799"/>
    <n v="1.24242700502013"/>
    <n v="283.25"/>
    <n v="12248.037980230549"/>
    <n v="3940.0075000000002"/>
  </r>
  <r>
    <s v="Nova Era"/>
    <s v="Cocais"/>
    <x v="4"/>
    <x v="4"/>
    <x v="116"/>
    <s v="Barbosão IV"/>
    <s v="PPRO"/>
    <x v="188"/>
    <s v="NECOCE00308P15-015"/>
    <s v="015"/>
    <n v="41.3"/>
    <n v="41.3"/>
    <m/>
    <m/>
    <m/>
    <s v="X"/>
    <s v="Em Crescimento"/>
    <n v="42237"/>
    <s v="3,00 x 3,00"/>
    <s v="CNB007"/>
    <s v="Clone"/>
    <x v="0"/>
    <s v=""/>
    <s v="LVAw1"/>
    <s v="UM 06"/>
    <n v="1"/>
    <n v="8"/>
    <n v="8"/>
    <n v="8.1999999999999993"/>
    <n v="96"/>
    <n v="8"/>
    <s v=""/>
    <n v="32.967621953536302"/>
    <n v="19.8820840639948"/>
    <n v="30.080103861825201"/>
    <n v="440.63991691959097"/>
    <n v="970.35859670201603"/>
    <d v="2023-08-16T00:00:00"/>
    <s v="IFC"/>
    <n v="2023"/>
    <n v="2015"/>
    <n v="328.98001535028101"/>
    <n v="0.746596036169628"/>
    <n v="471.37"/>
    <n v="40075.810043793259"/>
    <n v="19467.580999999998"/>
  </r>
  <r>
    <s v="Nova Era"/>
    <s v="Cocais"/>
    <x v="3"/>
    <x v="3"/>
    <x v="10"/>
    <s v="Taquaraçu II"/>
    <s v="PPRO"/>
    <x v="146"/>
    <s v="NECOCA00361P07-721"/>
    <s v="721"/>
    <n v="2.71"/>
    <n v="2.71"/>
    <m/>
    <m/>
    <m/>
    <s v="X"/>
    <s v="Em Crescimento"/>
    <n v="39376"/>
    <s v="3,33 x 3,00"/>
    <s v="CNB001"/>
    <s v="Clone"/>
    <x v="0"/>
    <s v=""/>
    <s v="CXbd10"/>
    <s v="UM 07"/>
    <n v="1"/>
    <n v="16"/>
    <n v="15.42"/>
    <n v="16.100000000000001"/>
    <n v="185"/>
    <n v="15"/>
    <s v=""/>
    <n v="34.5739859964037"/>
    <n v="21.693797951608602"/>
    <n v="35.400029832935303"/>
    <n v="526.68105790278605"/>
    <n v="957.72883815910598"/>
    <d v="2023-03-30T00:00:00"/>
    <s v="IFC"/>
    <n v="2023"/>
    <n v="2007"/>
    <n v="328.45248909133602"/>
    <n v="0.62362692594112801"/>
    <n v="526.92999999999995"/>
    <n v="2595.445151411177"/>
    <n v="1427.9802999999999"/>
  </r>
  <r>
    <s v="Nova Era"/>
    <s v="Cocais"/>
    <x v="4"/>
    <x v="4"/>
    <x v="116"/>
    <s v="Barbosão IV"/>
    <s v="PPRO"/>
    <x v="197"/>
    <s v="NECOCE00308R07-714"/>
    <s v="714"/>
    <n v="3.37"/>
    <n v="3.37"/>
    <m/>
    <m/>
    <m/>
    <s v="X"/>
    <s v="Em Crescimento"/>
    <n v="39085"/>
    <s v="4,00 x 2,50"/>
    <s v="434C84"/>
    <s v="Clone"/>
    <x v="1"/>
    <s v=""/>
    <s v="CXbd14+RLd1"/>
    <s v="UM 08"/>
    <n v="2"/>
    <n v="17"/>
    <n v="16.579999999999998"/>
    <n v="16.8"/>
    <n v="199"/>
    <n v="17"/>
    <s v=""/>
    <n v="20.939035428385999"/>
    <n v="15.165726466584401"/>
    <n v="15.9136697377701"/>
    <n v="154.56407779716"/>
    <n v="880.95560283952602"/>
    <d v="2023-08-16T00:00:00"/>
    <s v="IFC"/>
    <n v="2023"/>
    <n v="2007"/>
    <n v="350.43113123050699"/>
    <n v="2.2672223470345498"/>
    <n v="154.78"/>
    <n v="2968.8203815692027"/>
    <n v="521.60860000000002"/>
  </r>
  <r>
    <s v="Nova Era"/>
    <s v="Cocais"/>
    <x v="3"/>
    <x v="3"/>
    <x v="121"/>
    <s v="Cubas"/>
    <s v="PPRO"/>
    <x v="198"/>
    <s v="NECOCA00323P15-029"/>
    <s v="029"/>
    <n v="39.99"/>
    <n v="39.99"/>
    <m/>
    <m/>
    <m/>
    <s v="X"/>
    <s v="Em Crescimento"/>
    <n v="42292"/>
    <s v="3,00 x 3,00"/>
    <s v="CNB007"/>
    <s v="Clone"/>
    <x v="0"/>
    <s v=""/>
    <s v="LAw6"/>
    <s v="UM 06"/>
    <n v="1"/>
    <n v="8"/>
    <n v="7.33"/>
    <n v="8.1"/>
    <n v="88"/>
    <n v="7"/>
    <s v=""/>
    <n v="28.306649338696399"/>
    <n v="17.442361370341601"/>
    <n v="27.383579254743299"/>
    <n v="367.87936788972399"/>
    <n v="1144.1930242876001"/>
    <d v="2023-02-09T00:00:00"/>
    <s v="IFC"/>
    <n v="2023"/>
    <n v="2015"/>
    <n v="300.40042380573198"/>
    <n v="0.81657317595418899"/>
    <n v="385.84"/>
    <n v="45756.279041261128"/>
    <n v="15429.741599999999"/>
  </r>
  <r>
    <s v="Rio Doce"/>
    <s v="Ipaba"/>
    <x v="11"/>
    <x v="11"/>
    <x v="41"/>
    <s v="Lagoa Cristal"/>
    <s v="PPRO"/>
    <x v="183"/>
    <s v="RDIPPD00471P15-010"/>
    <s v="010"/>
    <n v="16.98"/>
    <n v="16.98"/>
    <m/>
    <m/>
    <m/>
    <s v="X"/>
    <s v="Em Crescimento"/>
    <n v="42353"/>
    <s v="3,00 x 2,50"/>
    <s v="CNB013"/>
    <s v="Clone"/>
    <x v="0"/>
    <s v=""/>
    <s v="RUbd3+Rube"/>
    <s v="UM 01"/>
    <n v="1"/>
    <n v="8"/>
    <n v="7.33"/>
    <n v="7.9"/>
    <n v="88"/>
    <n v="7"/>
    <s v=""/>
    <n v="23.5062410191236"/>
    <n v="16.283068916310999"/>
    <n v="20.3897182514519"/>
    <n v="234.62197670102901"/>
    <n v="979.14908244251501"/>
    <d v="2023-04-25T00:00:00"/>
    <s v="IFC"/>
    <n v="2023"/>
    <n v="2015"/>
    <n v="230.57353649240099"/>
    <n v="0.98274483803456003"/>
    <n v="250.61"/>
    <n v="16625.951419873905"/>
    <n v="4255.3578000000007"/>
  </r>
  <r>
    <s v="Rio Doce"/>
    <s v="Ipaba"/>
    <x v="11"/>
    <x v="11"/>
    <x v="41"/>
    <s v="Lagoa Cristal"/>
    <s v="PPRO"/>
    <x v="183"/>
    <s v="RDIPPD00471P15-011"/>
    <s v="011"/>
    <n v="25.56"/>
    <n v="25.56"/>
    <m/>
    <m/>
    <m/>
    <s v="X"/>
    <s v="Em Crescimento"/>
    <n v="42353"/>
    <s v="3,00 x 2,50"/>
    <s v="CNB012"/>
    <s v="Clone"/>
    <x v="0"/>
    <s v=""/>
    <s v="RUbd3+Rube"/>
    <s v="UM 01"/>
    <n v="1"/>
    <n v="8"/>
    <n v="7.33"/>
    <n v="7.9"/>
    <n v="88"/>
    <n v="7"/>
    <s v=""/>
    <n v="23.498642616659499"/>
    <n v="15.3273176605258"/>
    <n v="23.0585161840174"/>
    <n v="266.87105243384099"/>
    <n v="1249.70975245779"/>
    <d v="2023-04-25T00:00:00"/>
    <s v="IFC"/>
    <n v="2023"/>
    <n v="2015"/>
    <n v="230.57353649240099"/>
    <n v="0.86398856072844998"/>
    <n v="285.06"/>
    <n v="31942.581272821113"/>
    <n v="7286.1336000000001"/>
  </r>
  <r>
    <s v="Nova Era"/>
    <s v="Cocais"/>
    <x v="3"/>
    <x v="3"/>
    <x v="121"/>
    <s v="Cubas"/>
    <s v="PPRO"/>
    <x v="199"/>
    <s v="NECOCA00323P06-729"/>
    <s v="729"/>
    <n v="11.56"/>
    <n v="11.56"/>
    <m/>
    <m/>
    <m/>
    <s v="X"/>
    <s v="Em Crescimento"/>
    <n v="38837"/>
    <s v="3,33 x 3,00"/>
    <s v="CNB004"/>
    <s v="Clone"/>
    <x v="0"/>
    <s v=""/>
    <s v="LAw6"/>
    <s v="UM 06"/>
    <n v="1"/>
    <n v="18"/>
    <n v="16.920000000000002"/>
    <n v="17.600000000000001"/>
    <n v="203"/>
    <n v="17"/>
    <s v=""/>
    <n v="28.645188111046199"/>
    <n v="20.4682869149025"/>
    <n v="37.8974753398928"/>
    <n v="490.40001063209297"/>
    <n v="1151.7478373574199"/>
    <d v="2023-03-30T00:00:00"/>
    <s v="IFC"/>
    <n v="2023"/>
    <n v="2006"/>
    <n v="328.63032368428799"/>
    <n v="0.67012707291891205"/>
    <n v="490.5"/>
    <n v="13314.204999851776"/>
    <n v="5670.18"/>
  </r>
  <r>
    <s v="Nova Era"/>
    <s v="Cocais"/>
    <x v="3"/>
    <x v="3"/>
    <x v="121"/>
    <s v="Cubas"/>
    <s v="PPRO"/>
    <x v="199"/>
    <s v="NECOCA00323P06-730"/>
    <s v="730"/>
    <n v="7.16"/>
    <n v="7.16"/>
    <m/>
    <m/>
    <m/>
    <s v="X"/>
    <s v="Em Crescimento"/>
    <n v="38840"/>
    <s v="3,33 x 3,00"/>
    <s v="206C99"/>
    <s v="Clone"/>
    <x v="0"/>
    <s v=""/>
    <s v="CXbd10"/>
    <s v="UM 07"/>
    <n v="1"/>
    <n v="18"/>
    <n v="16.829999999999998"/>
    <n v="17.5"/>
    <n v="202"/>
    <n v="17"/>
    <s v=""/>
    <n v="28.2228461625634"/>
    <n v="20.854445060654999"/>
    <n v="40.605263759421497"/>
    <n v="515.03705174478398"/>
    <n v="1188.7627255739501"/>
    <d v="2023-03-30T00:00:00"/>
    <s v="IFC"/>
    <n v="2023"/>
    <n v="2006"/>
    <n v="328.62388647042002"/>
    <n v="0.63805872870144997"/>
    <n v="515.15"/>
    <n v="8511.5411151094831"/>
    <n v="3688.4739999999997"/>
  </r>
  <r>
    <s v="Nova Era"/>
    <s v="Cocais"/>
    <x v="3"/>
    <x v="3"/>
    <x v="121"/>
    <s v="Cubas"/>
    <s v="PPRO"/>
    <x v="199"/>
    <s v="NECOCA00323P06-731"/>
    <s v="731"/>
    <n v="3.09"/>
    <n v="3.09"/>
    <m/>
    <m/>
    <m/>
    <s v="X"/>
    <s v="Em Crescimento"/>
    <n v="38833"/>
    <s v="3,33 x 3,00"/>
    <s v="CNB001"/>
    <s v="Clone"/>
    <x v="0"/>
    <s v=""/>
    <s v="LVAw6+LAw6"/>
    <s v="UM 06"/>
    <n v="1"/>
    <n v="18"/>
    <n v="16.920000000000002"/>
    <n v="17.600000000000001"/>
    <n v="203"/>
    <n v="17"/>
    <s v=""/>
    <n v="32.737977178383098"/>
    <n v="20.386109524341801"/>
    <n v="29.8667856570037"/>
    <n v="434.43611420533301"/>
    <n v="915.01854785897297"/>
    <d v="2023-03-30T00:00:00"/>
    <s v="IFC"/>
    <n v="2023"/>
    <n v="2006"/>
    <n v="328.63032368428799"/>
    <n v="0.75645258977931795"/>
    <n v="434.53"/>
    <n v="2827.4073128842265"/>
    <n v="1342.6976999999999"/>
  </r>
  <r>
    <s v="Nova Era"/>
    <s v="Cocais"/>
    <x v="3"/>
    <x v="3"/>
    <x v="121"/>
    <s v="Cubas"/>
    <s v="PPRO"/>
    <x v="198"/>
    <s v="NECOCA00323P15-031"/>
    <s v="031"/>
    <n v="23.23"/>
    <n v="23.23"/>
    <m/>
    <m/>
    <m/>
    <s v="X"/>
    <s v="Em Crescimento"/>
    <n v="42292"/>
    <s v="3,00 x 3,00"/>
    <s v="CNB010"/>
    <s v="Clone"/>
    <x v="0"/>
    <s v=""/>
    <s v="LVAw6+LAw6"/>
    <s v="UM 06"/>
    <n v="1"/>
    <n v="8"/>
    <n v="7.33"/>
    <n v="8.1"/>
    <n v="88"/>
    <n v="7"/>
    <s v=""/>
    <n v="28.624378261897501"/>
    <n v="18.883855538528099"/>
    <n v="25.967915496876198"/>
    <n v="343.51948367554201"/>
    <n v="927.18387270461903"/>
    <d v="2023-02-09T00:00:00"/>
    <s v="IFC"/>
    <n v="2023"/>
    <n v="2015"/>
    <n v="300.40042380573198"/>
    <n v="0.87447856113297895"/>
    <n v="360.29"/>
    <n v="21538.481362928302"/>
    <n v="8369.5367000000006"/>
  </r>
  <r>
    <s v="Nova Era"/>
    <s v="Cocais"/>
    <x v="3"/>
    <x v="3"/>
    <x v="10"/>
    <s v="Taquaraçu II"/>
    <s v="PPRO"/>
    <x v="182"/>
    <s v="NECOCA00361P15-019"/>
    <s v="019"/>
    <n v="29.78"/>
    <n v="29.78"/>
    <m/>
    <m/>
    <m/>
    <s v="X"/>
    <s v="Em Crescimento"/>
    <n v="42233"/>
    <s v="3,00 x 3,00"/>
    <s v="CNB001"/>
    <s v="Clone"/>
    <x v="0"/>
    <s v=""/>
    <s v="LAw6"/>
    <s v="UM 06"/>
    <n v="1"/>
    <n v="8"/>
    <n v="7.58"/>
    <n v="8.1999999999999993"/>
    <n v="91"/>
    <n v="8"/>
    <s v=""/>
    <n v="31.8342751272911"/>
    <n v="19.779011482890802"/>
    <n v="17.9492486135631"/>
    <n v="249.72454614288799"/>
    <n v="632.72241366121398"/>
    <d v="2023-03-30T00:00:00"/>
    <s v="IFC"/>
    <n v="2023"/>
    <n v="2015"/>
    <n v="303.98307504366801"/>
    <n v="1.21727351090964"/>
    <n v="259.82"/>
    <n v="18842.473478830954"/>
    <n v="7737.4395999999997"/>
  </r>
  <r>
    <s v="Guanhães"/>
    <s v="Virginópolis"/>
    <x v="2"/>
    <x v="2"/>
    <x v="122"/>
    <s v="Fazenda Fábrica"/>
    <s v="PARR"/>
    <x v="200"/>
    <s v="GNVIVI00577R15-007"/>
    <s v="007"/>
    <n v="29.48"/>
    <n v="29.48"/>
    <m/>
    <m/>
    <m/>
    <s v="X"/>
    <s v="Em Crescimento"/>
    <n v="42369"/>
    <s v="3,33 x 3,00"/>
    <s v="CNB004"/>
    <s v="Clone"/>
    <x v="1"/>
    <s v=""/>
    <s v="CXbd5"/>
    <s v="UM 10"/>
    <n v="2"/>
    <n v="8"/>
    <n v="7.67"/>
    <n v="7.9"/>
    <n v="92"/>
    <n v="8"/>
    <s v=""/>
    <n v="26.514094063180501"/>
    <n v="18.617673311031801"/>
    <n v="28.005038204418199"/>
    <n v="352.29403758902401"/>
    <n v="1058.4159966432101"/>
    <d v="2023-08-23T00:00:00"/>
    <s v="IFC"/>
    <n v="2023"/>
    <n v="2015"/>
    <n v="285.33842321551703"/>
    <n v="0.80994394673345005"/>
    <n v="366.14"/>
    <n v="31202.103581041833"/>
    <n v="10793.807199999999"/>
  </r>
  <r>
    <s v="Guanhães"/>
    <s v="Virginópolis"/>
    <x v="2"/>
    <x v="2"/>
    <x v="122"/>
    <s v="Fazenda Fábrica"/>
    <s v="PARR"/>
    <x v="200"/>
    <s v="GNVIVI00577R15-005"/>
    <s v="005"/>
    <n v="17.54"/>
    <n v="17.54"/>
    <m/>
    <m/>
    <m/>
    <s v="X"/>
    <s v="Em Crescimento"/>
    <n v="42335"/>
    <s v="3,33 x 3,00"/>
    <s v="CNB008"/>
    <s v="Clone"/>
    <x v="1"/>
    <s v=""/>
    <s v="CXbd5"/>
    <s v="UM 10"/>
    <n v="2"/>
    <n v="8"/>
    <n v="7.75"/>
    <n v="8"/>
    <n v="93"/>
    <n v="8"/>
    <s v=""/>
    <n v="27.8900925593646"/>
    <n v="17.4011579031928"/>
    <n v="26.187087905957"/>
    <n v="350.50735913529797"/>
    <n v="1132.8268557818101"/>
    <d v="2023-08-23T00:00:00"/>
    <s v="IFC"/>
    <n v="2023"/>
    <n v="2015"/>
    <n v="286.63051347829202"/>
    <n v="0.81775890293832798"/>
    <n v="363.78"/>
    <n v="19869.783050412949"/>
    <n v="6380.7011999999995"/>
  </r>
  <r>
    <s v="Guanhães"/>
    <s v="Virginópolis"/>
    <x v="2"/>
    <x v="2"/>
    <x v="122"/>
    <s v="Fazenda Fábrica"/>
    <s v="PARR"/>
    <x v="200"/>
    <s v="GNVIVI00577R15-002"/>
    <s v="002"/>
    <n v="50.94"/>
    <n v="50.94"/>
    <m/>
    <m/>
    <m/>
    <s v="X"/>
    <s v="Em Crescimento"/>
    <n v="42331"/>
    <s v="3,33 x 3,00"/>
    <s v="CNB001"/>
    <s v="Clone"/>
    <x v="1"/>
    <s v=""/>
    <s v="LVw1"/>
    <s v="UM 11"/>
    <n v="2"/>
    <n v="8"/>
    <n v="7.75"/>
    <n v="8"/>
    <n v="93"/>
    <n v="8"/>
    <s v=""/>
    <n v="27.8936173740878"/>
    <n v="16.973409569833599"/>
    <n v="23.677201476796501"/>
    <n v="310.67148372311999"/>
    <n v="1050.68395092268"/>
    <d v="2023-08-23T00:00:00"/>
    <s v="IFC"/>
    <n v="2023"/>
    <n v="2015"/>
    <n v="286.63051347829202"/>
    <n v="0.92261610252502402"/>
    <n v="322.44"/>
    <n v="53521.840460001316"/>
    <n v="16425.0936"/>
  </r>
  <r>
    <s v="Guanhães"/>
    <s v="Virginópolis"/>
    <x v="2"/>
    <x v="2"/>
    <x v="119"/>
    <s v="Córrego São Pedro"/>
    <s v="PPRO"/>
    <x v="194"/>
    <s v="GNVIVI00592R15-003"/>
    <s v="003"/>
    <n v="15.69"/>
    <n v="15.69"/>
    <m/>
    <m/>
    <m/>
    <s v="X"/>
    <s v="Em Crescimento"/>
    <n v="42296"/>
    <s v="3,33 x 3,00"/>
    <s v="CNB009"/>
    <s v="Clone"/>
    <x v="1"/>
    <s v=""/>
    <s v="CXbd5"/>
    <s v="UM 10"/>
    <n v="2"/>
    <n v="8"/>
    <n v="7.33"/>
    <n v="8.1"/>
    <n v="88"/>
    <n v="7"/>
    <s v=""/>
    <n v="30.0023602724022"/>
    <n v="16.7469101627733"/>
    <n v="23.850823551938301"/>
    <n v="355.62198487999399"/>
    <n v="1082.7897024828401"/>
    <d v="2023-02-16T00:00:00"/>
    <s v="IFC"/>
    <n v="2023"/>
    <n v="2015"/>
    <n v="279.74047974933399"/>
    <n v="0.78662313254826799"/>
    <n v="379.33"/>
    <n v="16988.97043195576"/>
    <n v="5951.6876999999995"/>
  </r>
  <r>
    <s v="Guanhães"/>
    <s v="Virginópolis"/>
    <x v="2"/>
    <x v="2"/>
    <x v="119"/>
    <s v="Córrego São Pedro"/>
    <s v="PPRO"/>
    <x v="194"/>
    <s v="GNVIVI00592R15-004"/>
    <s v="004"/>
    <n v="53.98"/>
    <n v="53.98"/>
    <m/>
    <m/>
    <m/>
    <s v="X"/>
    <s v="Em Crescimento"/>
    <n v="42302"/>
    <s v="3,33 x 3,00"/>
    <s v="CNB007"/>
    <s v="Clone"/>
    <x v="1"/>
    <s v=""/>
    <s v="LVAw1"/>
    <s v="UM 11"/>
    <n v="2"/>
    <n v="8"/>
    <n v="7.33"/>
    <n v="8.1"/>
    <n v="88"/>
    <n v="7"/>
    <s v=""/>
    <n v="31.827152666832301"/>
    <n v="19.379522183983699"/>
    <n v="26.0429456308038"/>
    <n v="397.91432351019301"/>
    <n v="886.68061544177704"/>
    <d v="2023-02-16T00:00:00"/>
    <s v="IFC"/>
    <n v="2023"/>
    <n v="2015"/>
    <n v="279.74047974933399"/>
    <n v="0.70301686373490802"/>
    <n v="424.44"/>
    <n v="47863.019621547122"/>
    <n v="22911.271199999999"/>
  </r>
  <r>
    <s v="Nova Era"/>
    <s v="Piracicaba"/>
    <x v="7"/>
    <x v="7"/>
    <x v="120"/>
    <s v="Liberdade"/>
    <s v="PPRO"/>
    <x v="196"/>
    <s v="NEPIPC00225P06-701"/>
    <s v="701"/>
    <n v="1.64"/>
    <n v="1.64"/>
    <m/>
    <m/>
    <m/>
    <s v="X"/>
    <s v="Em Crescimento"/>
    <n v="38975"/>
    <s v="3,33 x 3,00"/>
    <s v="CNB004"/>
    <s v="Clone"/>
    <x v="0"/>
    <s v=""/>
    <s v="CXbd19+RRd2"/>
    <s v="UM 07"/>
    <n v="1"/>
    <n v="17"/>
    <n v="16.75"/>
    <n v="17.2"/>
    <n v="201"/>
    <n v="17"/>
    <s v=""/>
    <n v="23.6159940161245"/>
    <n v="17.432888458313499"/>
    <n v="23.1790052344139"/>
    <n v="254.80044845805199"/>
    <n v="971.10504275754101"/>
    <d v="2023-06-13T00:00:00"/>
    <s v="IPC"/>
    <n v="2023"/>
    <n v="2006"/>
    <n v="470.88852923323702"/>
    <n v="1.84806789816447"/>
    <n v="259.37"/>
    <n v="1592.6122701223671"/>
    <n v="425.36679999999996"/>
  </r>
  <r>
    <s v="Nova Era"/>
    <s v="Piracicaba"/>
    <x v="7"/>
    <x v="7"/>
    <x v="120"/>
    <s v="Liberdade"/>
    <s v="PPRO"/>
    <x v="195"/>
    <s v="NEPIPC00225R89-771"/>
    <s v="771"/>
    <n v="0.82"/>
    <n v="0.82"/>
    <m/>
    <m/>
    <m/>
    <s v="X"/>
    <s v="Em Crescimento"/>
    <n v="32674"/>
    <s v="3,00 x 2,00"/>
    <s v="SEM0001"/>
    <s v="Semente"/>
    <x v="1"/>
    <s v=""/>
    <s v="CXbd19+RRd2"/>
    <s v="UM 07"/>
    <n v="2"/>
    <n v="34"/>
    <n v="34"/>
    <n v="34.4"/>
    <n v="408"/>
    <n v="34"/>
    <s v=""/>
    <n v="36.952469279695102"/>
    <n v="22.5005858509587"/>
    <n v="31.928036572681201"/>
    <n v="468.733187086089"/>
    <n v="802.96141918998899"/>
    <d v="2023-06-13T00:00:00"/>
    <s v="IPC"/>
    <n v="2023"/>
    <n v="1989"/>
    <n v="343.88470712073399"/>
    <n v="0.73364702264526305"/>
    <n v="468.73"/>
    <n v="658.42836373579098"/>
    <n v="384.35859999999997"/>
  </r>
  <r>
    <s v="Nova Era"/>
    <s v="Piracicaba"/>
    <x v="7"/>
    <x v="7"/>
    <x v="120"/>
    <s v="Liberdade"/>
    <s v="PPRO"/>
    <x v="196"/>
    <s v="NEPIPC00225P06-799"/>
    <s v="799"/>
    <n v="0.55000000000000004"/>
    <n v="0.55000000000000004"/>
    <m/>
    <m/>
    <m/>
    <s v="X"/>
    <s v="Em Crescimento"/>
    <n v="38975"/>
    <s v="3,33 x 3,00"/>
    <s v="128C99"/>
    <s v="Clone"/>
    <x v="0"/>
    <s v=""/>
    <s v="CXbd10+CXbd19"/>
    <s v="UM 07"/>
    <n v="1"/>
    <n v="17"/>
    <n v="16.75"/>
    <n v="17.2"/>
    <n v="201"/>
    <n v="17"/>
    <s v=""/>
    <n v="34.291159425919297"/>
    <n v="22.6827596691165"/>
    <n v="43.790844152123597"/>
    <n v="593.53958990682895"/>
    <n v="1083.68148418548"/>
    <d v="2023-06-14T00:00:00"/>
    <s v="IPC"/>
    <n v="2023"/>
    <n v="2006"/>
    <n v="470.88852923323702"/>
    <n v="0.79335656330381299"/>
    <n v="604.19000000000005"/>
    <n v="596.02481630201407"/>
    <n v="332.30450000000008"/>
  </r>
  <r>
    <s v="Guanhães"/>
    <s v="Virginópolis"/>
    <x v="2"/>
    <x v="2"/>
    <x v="122"/>
    <s v="Fazenda Fábrica"/>
    <s v="PARR"/>
    <x v="200"/>
    <s v="GNVIVI00577R15-004"/>
    <s v="004"/>
    <n v="6.4"/>
    <n v="6.4"/>
    <m/>
    <m/>
    <m/>
    <s v="X"/>
    <s v="Em Crescimento"/>
    <n v="42369"/>
    <s v="3,33 x 3,00"/>
    <s v="CNB009"/>
    <s v="Clone"/>
    <x v="1"/>
    <s v=""/>
    <s v="CXbd5"/>
    <s v="UM 10"/>
    <n v="2"/>
    <n v="8"/>
    <n v="7.67"/>
    <n v="7.9"/>
    <n v="92"/>
    <n v="8"/>
    <s v=""/>
    <n v="32.223073801147997"/>
    <n v="21.942012322526502"/>
    <n v="28.093286997692001"/>
    <n v="417.06074638367801"/>
    <n v="742.95030487156203"/>
    <d v="2023-08-23T00:00:00"/>
    <s v="IFC"/>
    <n v="2023"/>
    <n v="2015"/>
    <n v="285.33842321551703"/>
    <n v="0.68416513826745395"/>
    <n v="433.45"/>
    <n v="4754.8819511779975"/>
    <n v="2774.08"/>
  </r>
  <r>
    <s v="Guanhães"/>
    <s v="Virginópolis"/>
    <x v="2"/>
    <x v="2"/>
    <x v="122"/>
    <s v="Fazenda Fábrica"/>
    <s v="PARR"/>
    <x v="200"/>
    <s v="GNVIVI00577R15-006"/>
    <s v="006"/>
    <n v="20.21"/>
    <n v="20.21"/>
    <m/>
    <m/>
    <m/>
    <s v="X"/>
    <s v="Em Crescimento"/>
    <n v="42333"/>
    <s v="3,33 x 3,00"/>
    <s v="CNB010"/>
    <s v="Clone"/>
    <x v="1"/>
    <s v=""/>
    <s v="CXbd5"/>
    <s v="UM 10"/>
    <n v="2"/>
    <n v="8"/>
    <n v="7.75"/>
    <n v="8"/>
    <n v="93"/>
    <n v="8"/>
    <s v=""/>
    <n v="29.489908852552201"/>
    <n v="18.5436549082204"/>
    <n v="23.891328672488999"/>
    <n v="332.23570733630697"/>
    <n v="890.12452013824998"/>
    <d v="2023-08-23T00:00:00"/>
    <s v="IFC"/>
    <n v="2023"/>
    <n v="2015"/>
    <n v="286.63051347829202"/>
    <n v="0.86273241300986703"/>
    <n v="344.82"/>
    <n v="17989.416551994032"/>
    <n v="6968.8122000000003"/>
  </r>
  <r>
    <s v="Guanhães"/>
    <s v="Virginópolis"/>
    <x v="2"/>
    <x v="2"/>
    <x v="122"/>
    <s v="Fazenda Fábrica"/>
    <s v="PARR"/>
    <x v="200"/>
    <s v="GNVIVI00577R15-001"/>
    <s v="001"/>
    <n v="26.98"/>
    <n v="26.98"/>
    <m/>
    <m/>
    <m/>
    <s v="X"/>
    <s v="Em Crescimento"/>
    <n v="42309"/>
    <s v="3,33 x 3,00"/>
    <s v="CNB004"/>
    <s v="Clone"/>
    <x v="1"/>
    <s v=""/>
    <s v="LVw1"/>
    <s v="UM 11"/>
    <n v="2"/>
    <n v="8"/>
    <n v="7.75"/>
    <n v="8"/>
    <n v="93"/>
    <n v="8"/>
    <s v=""/>
    <n v="26.032364194002199"/>
    <n v="18.093297245467799"/>
    <n v="24.262872311388399"/>
    <n v="296.526563708178"/>
    <n v="939.69519110258705"/>
    <d v="2023-08-23T00:00:00"/>
    <s v="IFC"/>
    <n v="2023"/>
    <n v="2015"/>
    <n v="286.63051347829202"/>
    <n v="0.96662676656643198"/>
    <n v="307.76"/>
    <n v="25352.9762559478"/>
    <n v="8303.3647999999994"/>
  </r>
  <r>
    <s v="Nova Era"/>
    <s v="Piracicaba"/>
    <x v="7"/>
    <x v="7"/>
    <x v="120"/>
    <s v="Liberdade"/>
    <s v="PPRO"/>
    <x v="201"/>
    <s v="NEPIPC00225R15-099"/>
    <s v="099"/>
    <n v="2.58"/>
    <n v="2.58"/>
    <m/>
    <m/>
    <m/>
    <s v="X"/>
    <s v="Em Crescimento"/>
    <n v="42331"/>
    <s v="3,33 x 3,00"/>
    <s v="128C99"/>
    <s v="Clone"/>
    <x v="1"/>
    <s v=""/>
    <s v="CXbd10+CXbd19"/>
    <s v="UM 07"/>
    <n v="2"/>
    <n v="8"/>
    <n v="7.58"/>
    <n v="8"/>
    <n v="91"/>
    <n v="8"/>
    <s v=""/>
    <n v="26.034750142619501"/>
    <n v="18.0444307608049"/>
    <n v="24.312954351453001"/>
    <n v="275.07359622312998"/>
    <n v="950.73937577674496"/>
    <d v="2023-06-13T00:00:00"/>
    <s v="IPC"/>
    <n v="2023"/>
    <n v="2015"/>
    <n v="323.00529540339801"/>
    <n v="1.1742504545633901"/>
    <n v="298.76"/>
    <n v="2452.9075895040019"/>
    <n v="770.80079999999998"/>
  </r>
  <r>
    <s v="Guanhães"/>
    <s v="Sabinópolis"/>
    <x v="0"/>
    <x v="0"/>
    <x v="110"/>
    <s v="Córrego do Itimirim III"/>
    <s v="PPRO"/>
    <x v="178"/>
    <s v="GNSACR00680P15-003"/>
    <s v="003"/>
    <n v="28.24"/>
    <n v="28.24"/>
    <m/>
    <m/>
    <m/>
    <s v="X"/>
    <s v="Em Crescimento"/>
    <n v="42307"/>
    <s v="3,00 x 3,00"/>
    <s v="CNB010"/>
    <s v="Clone"/>
    <x v="0"/>
    <s v=""/>
    <s v="CXbd1"/>
    <s v="UM 12"/>
    <n v="1"/>
    <n v="8"/>
    <n v="7.67"/>
    <n v="8.1"/>
    <n v="92"/>
    <n v="8"/>
    <s v=""/>
    <n v="28.564861025776501"/>
    <n v="18.569868066305698"/>
    <n v="28.953735572055301"/>
    <n v="407.79691469441298"/>
    <n v="1069.04770598922"/>
    <d v="2023-06-07T00:00:00"/>
    <s v="IFC"/>
    <n v="2023"/>
    <n v="2015"/>
    <n v="298.57670209572598"/>
    <n v="0.73217008598377298"/>
    <n v="424.57"/>
    <n v="30189.907217135573"/>
    <n v="11989.8568"/>
  </r>
  <r>
    <s v="Guanhães"/>
    <s v="Sabinópolis"/>
    <x v="0"/>
    <x v="0"/>
    <x v="110"/>
    <s v="Córrego do Itimirim III"/>
    <s v="PPRO"/>
    <x v="178"/>
    <s v="GNSACR00680P15-004"/>
    <s v="004"/>
    <n v="9.94"/>
    <n v="9.94"/>
    <m/>
    <m/>
    <m/>
    <s v="X"/>
    <s v="Em Crescimento"/>
    <n v="42307"/>
    <s v="3,00 x 3,00"/>
    <s v="CNB007"/>
    <s v="Clone"/>
    <x v="0"/>
    <s v=""/>
    <s v="LVAd1"/>
    <s v="UM 10"/>
    <n v="1"/>
    <n v="8"/>
    <n v="7.67"/>
    <n v="8.1"/>
    <n v="92"/>
    <n v="8"/>
    <s v=""/>
    <n v="35.401301352920001"/>
    <n v="19.651370528193802"/>
    <n v="23.561468696738899"/>
    <n v="385.844349583689"/>
    <n v="776.83142982461095"/>
    <d v="2023-06-07T00:00:00"/>
    <s v="IFC"/>
    <n v="2023"/>
    <n v="2015"/>
    <n v="298.57670209572598"/>
    <n v="0.77382680974304296"/>
    <n v="401.71"/>
    <n v="7721.7044124566328"/>
    <n v="3992.9973999999997"/>
  </r>
  <r>
    <s v="Guanhães"/>
    <s v="Sabinópolis"/>
    <x v="0"/>
    <x v="0"/>
    <x v="110"/>
    <s v="Córrego do Itimirim III"/>
    <s v="PPRO"/>
    <x v="178"/>
    <s v="GNSACR00680P15-005"/>
    <s v="005"/>
    <n v="13.35"/>
    <n v="13.35"/>
    <m/>
    <m/>
    <m/>
    <s v="X"/>
    <s v="Em Crescimento"/>
    <n v="42307"/>
    <s v="3,00 x 3,00"/>
    <s v="CNB005"/>
    <s v="Clone"/>
    <x v="0"/>
    <s v=""/>
    <s v="CXbd3"/>
    <s v="UM 09"/>
    <n v="1"/>
    <n v="8"/>
    <n v="7.67"/>
    <n v="8.1"/>
    <n v="92"/>
    <n v="8"/>
    <s v=""/>
    <n v="31.652114830360301"/>
    <n v="20.6309327131709"/>
    <n v="30.381502184397998"/>
    <n v="454.848911290064"/>
    <n v="908.82787011557502"/>
    <d v="2023-06-07T00:00:00"/>
    <s v="IFC"/>
    <n v="2023"/>
    <n v="2015"/>
    <n v="298.57670209572598"/>
    <n v="0.65643050842726702"/>
    <n v="473.56"/>
    <n v="12132.852066042926"/>
    <n v="6322.0259999999998"/>
  </r>
  <r>
    <s v="Rio Doce"/>
    <s v="Ipaba"/>
    <x v="11"/>
    <x v="11"/>
    <x v="41"/>
    <s v="Lagoa Cristal"/>
    <s v="PPRO"/>
    <x v="183"/>
    <s v="RDIPPD00471P15-013"/>
    <s v="013"/>
    <n v="25.84"/>
    <n v="25.84"/>
    <m/>
    <m/>
    <m/>
    <s v="X"/>
    <s v="Em Crescimento"/>
    <n v="42281"/>
    <s v="3,00 x 2,50"/>
    <s v="CNB009"/>
    <s v="Clone"/>
    <x v="0"/>
    <s v=""/>
    <s v="RUbd3+Rube"/>
    <s v="UM 01"/>
    <n v="1"/>
    <n v="8"/>
    <n v="7.5"/>
    <n v="8.1"/>
    <n v="90"/>
    <n v="8"/>
    <s v=""/>
    <n v="25.419414903593001"/>
    <n v="16.478098017845198"/>
    <n v="22.9483723474318"/>
    <n v="286.86018396289103"/>
    <n v="1076.08813461658"/>
    <d v="2023-04-25T00:00:00"/>
    <s v="IFC"/>
    <n v="2023"/>
    <n v="2015"/>
    <n v="233.31889960487501"/>
    <n v="0.81335407508159996"/>
    <n v="304.83"/>
    <n v="27806.117398492424"/>
    <n v="7876.8071999999993"/>
  </r>
  <r>
    <s v="Rio Doce"/>
    <s v="Ipaba"/>
    <x v="11"/>
    <x v="11"/>
    <x v="41"/>
    <s v="Lagoa Cristal"/>
    <s v="PPRO"/>
    <x v="183"/>
    <s v="RDIPPD00471P15-031"/>
    <s v="031"/>
    <n v="49.15"/>
    <n v="49.15"/>
    <m/>
    <m/>
    <m/>
    <s v="X"/>
    <s v="Em Crescimento"/>
    <n v="42343"/>
    <s v="3,00 x 2,50"/>
    <s v="CNB005"/>
    <s v="Clone"/>
    <x v="0"/>
    <s v=""/>
    <s v="RUbd2"/>
    <s v="UM 01"/>
    <n v="1"/>
    <n v="8"/>
    <n v="7.33"/>
    <n v="7.9"/>
    <n v="88"/>
    <n v="7"/>
    <s v=""/>
    <n v="24.584787205739602"/>
    <n v="18.3121664013821"/>
    <n v="9.8123267450009095"/>
    <n v="113.381825328516"/>
    <n v="424.00802399193202"/>
    <d v="2023-04-24T00:00:00"/>
    <s v="IFC"/>
    <n v="2023"/>
    <n v="2015"/>
    <n v="230.57353649240099"/>
    <n v="2.0336022623055299"/>
    <n v="121.11"/>
    <n v="20839.994379203457"/>
    <n v="5952.5564999999997"/>
  </r>
  <r>
    <s v="Rio Doce"/>
    <s v="Ipaba"/>
    <x v="11"/>
    <x v="11"/>
    <x v="41"/>
    <s v="Lagoa Cristal"/>
    <s v="PPRO"/>
    <x v="183"/>
    <s v="RDIPPD00471P15-017"/>
    <s v="017"/>
    <n v="47.47"/>
    <n v="47.47"/>
    <m/>
    <m/>
    <m/>
    <s v="X"/>
    <s v="Em Crescimento"/>
    <n v="42367"/>
    <s v="3,00 x 2,50"/>
    <s v="CNB023"/>
    <s v="Clone"/>
    <x v="0"/>
    <s v=""/>
    <s v="RUbd3+Rube"/>
    <s v="UM 01"/>
    <n v="1"/>
    <n v="8"/>
    <n v="7.33"/>
    <n v="7.9"/>
    <n v="88"/>
    <n v="7"/>
    <s v=""/>
    <n v="25.451213890647299"/>
    <n v="16.244773777691702"/>
    <n v="24.0450954402734"/>
    <n v="301.30755283532699"/>
    <n v="1172.1435585857"/>
    <d v="2023-04-26T00:00:00"/>
    <s v="IFC"/>
    <n v="2023"/>
    <n v="2015"/>
    <n v="230.57353649240099"/>
    <n v="0.76524313553605405"/>
    <n v="321.83999999999997"/>
    <n v="55641.654726063178"/>
    <n v="15277.744799999999"/>
  </r>
  <r>
    <s v="Guanhães"/>
    <s v="Virginópolis"/>
    <x v="2"/>
    <x v="2"/>
    <x v="123"/>
    <s v="Vida Nova"/>
    <s v="PPRO"/>
    <x v="202"/>
    <s v="GNVIVI00596P15-001"/>
    <s v="001"/>
    <n v="30.16"/>
    <n v="30.16"/>
    <m/>
    <m/>
    <m/>
    <s v="X"/>
    <s v="Em Crescimento"/>
    <n v="42366"/>
    <s v="3,00 x 3,00"/>
    <s v="CNB007"/>
    <s v="Clone"/>
    <x v="0"/>
    <s v=""/>
    <s v="LVAw1"/>
    <s v="UM 11"/>
    <n v="1"/>
    <n v="8"/>
    <n v="7.25"/>
    <n v="7.9"/>
    <n v="87"/>
    <n v="7"/>
    <s v=""/>
    <n v="31.114491115602899"/>
    <n v="17.284207101146901"/>
    <n v="25.681709665070699"/>
    <n v="370.30182192221901"/>
    <n v="1095.9354736333801"/>
    <d v="2023-03-08T00:00:00"/>
    <s v="IFC"/>
    <n v="2023"/>
    <n v="2015"/>
    <n v="319.180726715437"/>
    <n v="0.86194749207169497"/>
    <n v="396.34"/>
    <n v="33053.413884782742"/>
    <n v="11953.614399999999"/>
  </r>
  <r>
    <s v="Guanhães"/>
    <s v="Virginópolis"/>
    <x v="2"/>
    <x v="2"/>
    <x v="119"/>
    <s v="Córrego São Pedro"/>
    <s v="PPRO"/>
    <x v="194"/>
    <s v="GNVIVI00592R15-005"/>
    <s v="005"/>
    <n v="13.14"/>
    <n v="13.14"/>
    <m/>
    <m/>
    <m/>
    <s v="X"/>
    <s v="Em Crescimento"/>
    <n v="42298"/>
    <s v="3,33 x 3,00"/>
    <s v="CNB010"/>
    <s v="Clone"/>
    <x v="1"/>
    <s v=""/>
    <s v="CXbd5"/>
    <s v="UM 10"/>
    <n v="2"/>
    <n v="8"/>
    <n v="7.33"/>
    <n v="8.1"/>
    <n v="88"/>
    <n v="7"/>
    <s v=""/>
    <n v="33.934210380205698"/>
    <n v="20.003658756246701"/>
    <n v="25.881795198034801"/>
    <n v="412.92512850703599"/>
    <n v="823.54178683774501"/>
    <d v="2023-02-16T00:00:00"/>
    <s v="IFC"/>
    <n v="2023"/>
    <n v="2015"/>
    <n v="279.74047974933399"/>
    <n v="0.67746053809018103"/>
    <n v="440.45"/>
    <n v="10821.33907904797"/>
    <n v="5787.5129999999999"/>
  </r>
  <r>
    <s v="Guanhães"/>
    <s v="Virginópolis"/>
    <x v="2"/>
    <x v="2"/>
    <x v="122"/>
    <s v="Fazenda Fábrica"/>
    <s v="PARR"/>
    <x v="200"/>
    <s v="GNVIVI00577R15-003"/>
    <s v="003"/>
    <n v="37.01"/>
    <n v="37.01"/>
    <m/>
    <m/>
    <m/>
    <s v="X"/>
    <s v="Em Crescimento"/>
    <n v="42334"/>
    <s v="3,33 x 3,00"/>
    <s v="CNB004"/>
    <s v="Clone"/>
    <x v="1"/>
    <s v=""/>
    <s v="LVw1"/>
    <s v="UM 11"/>
    <n v="2"/>
    <n v="8"/>
    <n v="7.75"/>
    <n v="8"/>
    <n v="93"/>
    <n v="8"/>
    <s v=""/>
    <n v="27.638886582622"/>
    <n v="18.360123125095299"/>
    <n v="25.396441026570301"/>
    <n v="324.68030273656598"/>
    <n v="958.34732990928001"/>
    <d v="2023-08-23T00:00:00"/>
    <s v="IFC"/>
    <n v="2023"/>
    <n v="2015"/>
    <n v="286.63051347829202"/>
    <n v="0.882808445915652"/>
    <n v="336.98"/>
    <n v="35468.434679942453"/>
    <n v="12471.629800000001"/>
  </r>
  <r>
    <s v="Nova Era"/>
    <s v="Santa Bárbara"/>
    <x v="8"/>
    <x v="8"/>
    <x v="124"/>
    <s v="Gongo Soco"/>
    <s v="PPRO"/>
    <x v="203"/>
    <s v="NESBSB00141R15-011"/>
    <s v="011"/>
    <n v="18.850000000000001"/>
    <n v="18.850000000000001"/>
    <m/>
    <m/>
    <m/>
    <s v="X"/>
    <s v="Em Crescimento"/>
    <n v="42327"/>
    <s v="3,00 x 3,33"/>
    <s v="CNB004"/>
    <s v="Clone"/>
    <x v="1"/>
    <s v=""/>
    <s v="RLd2"/>
    <s v="UM 08"/>
    <n v="2"/>
    <n v="8"/>
    <n v="7.33"/>
    <n v="8"/>
    <n v="88"/>
    <n v="7"/>
    <s v=""/>
    <n v="29.3003827998327"/>
    <n v="20.679547800220998"/>
    <n v="24.9389935149993"/>
    <n v="344.99991635628601"/>
    <n v="743.260396820496"/>
    <d v="2023-03-30T00:00:00"/>
    <s v="IFC"/>
    <n v="2023"/>
    <n v="2015"/>
    <n v="286.792419947643"/>
    <n v="0.83128257820059603"/>
    <n v="363.85"/>
    <n v="14010.458480066351"/>
    <n v="6858.5725000000011"/>
  </r>
  <r>
    <s v="Nova Era"/>
    <s v="Santa Bárbara"/>
    <x v="8"/>
    <x v="8"/>
    <x v="124"/>
    <s v="Gongo Soco"/>
    <s v="PPRO"/>
    <x v="203"/>
    <s v="NESBSB00141R15-010"/>
    <s v="010"/>
    <n v="13.93"/>
    <n v="13.93"/>
    <m/>
    <m/>
    <m/>
    <s v="X"/>
    <s v="Em Crescimento"/>
    <n v="42327"/>
    <s v="3,00 x 3,33"/>
    <s v="CNB001"/>
    <s v="Clone"/>
    <x v="1"/>
    <s v=""/>
    <s v="CXbd15"/>
    <s v="UM 14"/>
    <n v="2"/>
    <n v="8"/>
    <n v="7.33"/>
    <n v="8"/>
    <n v="88"/>
    <n v="7"/>
    <s v=""/>
    <n v="25.9618581688154"/>
    <n v="15.8913394140399"/>
    <n v="19.504155071822002"/>
    <n v="240.01665839566201"/>
    <n v="985.30732019347704"/>
    <d v="2023-03-30T00:00:00"/>
    <s v="IFC"/>
    <n v="2023"/>
    <n v="2015"/>
    <n v="286.792419947643"/>
    <n v="1.19488547946898"/>
    <n v="253.13"/>
    <n v="13725.330970295136"/>
    <n v="3526.1008999999999"/>
  </r>
  <r>
    <s v="Nova Era"/>
    <s v="Santa Bárbara"/>
    <x v="8"/>
    <x v="8"/>
    <x v="124"/>
    <s v="Gongo Soco"/>
    <s v="PPRO"/>
    <x v="204"/>
    <s v="NESBSB00141P15-012"/>
    <s v="012"/>
    <n v="46.95"/>
    <n v="46.95"/>
    <m/>
    <m/>
    <m/>
    <s v="X"/>
    <s v="Em Crescimento"/>
    <n v="42357"/>
    <s v="3,00 x 3,00"/>
    <s v="074C83"/>
    <s v="Clone"/>
    <x v="0"/>
    <s v=""/>
    <s v="CXbd15"/>
    <s v="UM 14"/>
    <n v="1"/>
    <n v="8"/>
    <n v="7.25"/>
    <n v="7.9"/>
    <n v="87"/>
    <n v="7"/>
    <s v=""/>
    <n v="30.336016046320399"/>
    <n v="19.099784593566898"/>
    <n v="31.983847566621801"/>
    <n v="440.23428926418899"/>
    <n v="1125.9795211022099"/>
    <d v="2023-03-30T00:00:00"/>
    <s v="IFC"/>
    <n v="2023"/>
    <n v="2015"/>
    <n v="328.95758319188701"/>
    <n v="0.74723298755694101"/>
    <n v="470.4"/>
    <n v="52864.738515748759"/>
    <n v="22085.279999999999"/>
  </r>
  <r>
    <s v="Nova Era"/>
    <s v="Santa Bárbara"/>
    <x v="8"/>
    <x v="8"/>
    <x v="124"/>
    <s v="Gongo Soco"/>
    <s v="PPRO"/>
    <x v="203"/>
    <s v="NESBSB00141R15-014"/>
    <s v="014"/>
    <n v="15.65"/>
    <n v="15.65"/>
    <m/>
    <m/>
    <m/>
    <s v="X"/>
    <s v="Em Crescimento"/>
    <n v="42328"/>
    <s v="3,00 x 3,33"/>
    <s v="215C99"/>
    <s v="Clone"/>
    <x v="1"/>
    <s v=""/>
    <s v="LAd2"/>
    <s v="UM 13"/>
    <n v="2"/>
    <n v="8"/>
    <n v="7.33"/>
    <n v="8"/>
    <n v="88"/>
    <n v="7"/>
    <s v=""/>
    <n v="20.6279569800984"/>
    <n v="18.527706525388101"/>
    <n v="20.723766456178399"/>
    <n v="214.01657630059"/>
    <n v="768.66212471173696"/>
    <d v="2023-03-30T00:00:00"/>
    <s v="IFC"/>
    <n v="2023"/>
    <n v="2015"/>
    <n v="286.792419947643"/>
    <n v="1.3400476958609"/>
    <n v="225.71"/>
    <n v="12029.562251738684"/>
    <n v="3532.3615"/>
  </r>
  <r>
    <s v="Nova Era"/>
    <s v="Santa Bárbara"/>
    <x v="8"/>
    <x v="8"/>
    <x v="124"/>
    <s v="Gongo Soco"/>
    <s v="PPRO"/>
    <x v="204"/>
    <s v="NESBSB00141P15-002"/>
    <s v="002"/>
    <n v="15.86"/>
    <n v="15.86"/>
    <m/>
    <m/>
    <m/>
    <s v="X"/>
    <s v="Em Crescimento"/>
    <n v="42339"/>
    <s v="3,00 x 3,00"/>
    <s v="CNB002"/>
    <s v="Clone"/>
    <x v="0"/>
    <s v=""/>
    <s v="CXbd15"/>
    <s v="UM 14"/>
    <n v="1"/>
    <n v="8"/>
    <n v="7.25"/>
    <n v="7.9"/>
    <n v="87"/>
    <n v="7"/>
    <s v=""/>
    <n v="29.4636246298099"/>
    <n v="21.108343703688401"/>
    <n v="27.059781018698501"/>
    <n v="352.64208258873703"/>
    <n v="773.26095610410198"/>
    <d v="2023-03-30T00:00:00"/>
    <s v="IFC"/>
    <n v="2023"/>
    <n v="2015"/>
    <n v="328.95758319188701"/>
    <n v="0.93283700225740795"/>
    <n v="376.8"/>
    <n v="12263.918763811056"/>
    <n v="5976.0479999999998"/>
  </r>
  <r>
    <s v="Guanhães"/>
    <s v="Sabinópolis"/>
    <x v="0"/>
    <x v="0"/>
    <x v="109"/>
    <s v="Córrego do Itimirim II"/>
    <s v="PPRO"/>
    <x v="177"/>
    <s v="GNSACR00681P15-002"/>
    <s v="002"/>
    <n v="23.27"/>
    <n v="23.27"/>
    <m/>
    <m/>
    <m/>
    <s v="X"/>
    <s v="Em Crescimento"/>
    <n v="42325"/>
    <s v="3,00 x 3,00"/>
    <s v="CNB001"/>
    <s v="Clone"/>
    <x v="0"/>
    <s v=""/>
    <s v="CXbd1"/>
    <s v="UM 12"/>
    <n v="1"/>
    <n v="8"/>
    <n v="7.58"/>
    <n v="8"/>
    <n v="91"/>
    <n v="8"/>
    <s v=""/>
    <n v="29.0074498446644"/>
    <n v="16.416607444901601"/>
    <n v="24.905565560219902"/>
    <n v="341.05790853423798"/>
    <n v="1176.62941136994"/>
    <d v="2023-06-07T00:00:00"/>
    <s v="IFC"/>
    <n v="2023"/>
    <n v="2015"/>
    <n v="297.190493745975"/>
    <n v="0.87137839736134204"/>
    <n v="355.86"/>
    <n v="27380.166402578503"/>
    <n v="8280.8621999999996"/>
  </r>
  <r>
    <s v="Guanhães"/>
    <s v="Sabinópolis"/>
    <x v="0"/>
    <x v="0"/>
    <x v="109"/>
    <s v="Córrego do Itimirim II"/>
    <s v="PPRO"/>
    <x v="177"/>
    <s v="GNSACR00681P15-003"/>
    <s v="003"/>
    <n v="27.7"/>
    <n v="27.7"/>
    <m/>
    <m/>
    <m/>
    <s v="X"/>
    <s v="Em Crescimento"/>
    <n v="42328"/>
    <s v="3,00 x 3,00"/>
    <s v="CNB031"/>
    <s v="Clone"/>
    <x v="0"/>
    <s v=""/>
    <s v="LVAd1"/>
    <s v="UM 10"/>
    <n v="1"/>
    <n v="8"/>
    <n v="7.58"/>
    <n v="8"/>
    <n v="91"/>
    <n v="8"/>
    <s v=""/>
    <n v="31.040896410507798"/>
    <n v="20.125286811245399"/>
    <n v="23.2636267522008"/>
    <n v="334.28312065543201"/>
    <n v="728.971782039564"/>
    <d v="2023-06-07T00:00:00"/>
    <s v="IFC"/>
    <n v="2023"/>
    <n v="2015"/>
    <n v="297.190493745975"/>
    <n v="0.88903828934967299"/>
    <n v="348.8"/>
    <n v="20192.518362495921"/>
    <n v="9661.76"/>
  </r>
  <r>
    <s v="Guanhães"/>
    <s v="Sabinópolis"/>
    <x v="0"/>
    <x v="0"/>
    <x v="109"/>
    <s v="Córrego do Itimirim II"/>
    <s v="PPRO"/>
    <x v="177"/>
    <s v="GNSACR00681P15-004"/>
    <s v="004"/>
    <n v="59.58"/>
    <n v="59.58"/>
    <m/>
    <m/>
    <m/>
    <s v="X"/>
    <s v="Em Crescimento"/>
    <n v="42331"/>
    <s v="3,00 x 3,00"/>
    <s v="CNB020"/>
    <s v="Clone"/>
    <x v="0"/>
    <s v=""/>
    <s v="LVAd1"/>
    <s v="UM 10"/>
    <n v="1"/>
    <n v="8"/>
    <n v="7.58"/>
    <n v="8"/>
    <n v="91"/>
    <n v="8"/>
    <s v=""/>
    <n v="31.034501774610501"/>
    <n v="18.390033450011298"/>
    <n v="23.4953712168133"/>
    <n v="339.42068270654102"/>
    <n v="893.53881719964602"/>
    <d v="2023-06-07T00:00:00"/>
    <s v="IFC"/>
    <n v="2023"/>
    <n v="2015"/>
    <n v="297.190493745975"/>
    <n v="0.87558156850129998"/>
    <n v="354.16"/>
    <n v="53237.04272875491"/>
    <n v="21100.852800000001"/>
  </r>
  <r>
    <s v="Guanhães"/>
    <s v="Sabinópolis"/>
    <x v="0"/>
    <x v="0"/>
    <x v="109"/>
    <s v="Córrego do Itimirim II"/>
    <s v="PPRO"/>
    <x v="177"/>
    <s v="GNSACR00681P15-005"/>
    <s v="005"/>
    <n v="17.97"/>
    <n v="17.97"/>
    <m/>
    <m/>
    <m/>
    <s v="X"/>
    <s v="Em Crescimento"/>
    <n v="42331"/>
    <s v="3,00 x 3,00"/>
    <s v="CNB010"/>
    <s v="Clone"/>
    <x v="0"/>
    <s v=""/>
    <s v="CXbd1"/>
    <s v="UM 12"/>
    <n v="1"/>
    <n v="8"/>
    <n v="7.58"/>
    <n v="8"/>
    <n v="91"/>
    <n v="8"/>
    <s v=""/>
    <n v="29.8521307268879"/>
    <n v="17.608117629423401"/>
    <n v="26.5693466388663"/>
    <n v="376.20349043602698"/>
    <n v="1091.1014472709301"/>
    <d v="2023-06-07T00:00:00"/>
    <s v="IFC"/>
    <n v="2023"/>
    <n v="2015"/>
    <n v="297.190493745975"/>
    <n v="0.78997271769468702"/>
    <n v="392.54"/>
    <n v="19607.09300745861"/>
    <n v="7053.9438"/>
  </r>
  <r>
    <s v="Guanhães"/>
    <s v="Sabinópolis"/>
    <x v="0"/>
    <x v="0"/>
    <x v="109"/>
    <s v="Córrego do Itimirim II"/>
    <s v="PPRO"/>
    <x v="177"/>
    <s v="GNSACR00681P15-006"/>
    <s v="006"/>
    <n v="29.84"/>
    <n v="29.84"/>
    <m/>
    <m/>
    <m/>
    <s v="X"/>
    <s v="Em Crescimento"/>
    <n v="42333"/>
    <s v="3,00 x 3,00"/>
    <s v="CNB029"/>
    <s v="Clone"/>
    <x v="0"/>
    <s v=""/>
    <s v="CXbd1"/>
    <s v="UM 12"/>
    <n v="1"/>
    <n v="8"/>
    <n v="7.58"/>
    <n v="8"/>
    <n v="91"/>
    <n v="8"/>
    <s v=""/>
    <n v="23.327413361384899"/>
    <n v="17.7995658782608"/>
    <n v="20.129137858400899"/>
    <n v="210.81980556240799"/>
    <n v="808.94030109394498"/>
    <d v="2023-06-07T00:00:00"/>
    <s v="IFC"/>
    <n v="2023"/>
    <n v="2015"/>
    <n v="297.190493745975"/>
    <n v="1.4096896302183499"/>
    <n v="219.97"/>
    <n v="24138.778584643318"/>
    <n v="6563.9048000000003"/>
  </r>
  <r>
    <s v="Guanhães"/>
    <s v="Sabinópolis"/>
    <x v="0"/>
    <x v="0"/>
    <x v="109"/>
    <s v="Córrego do Itimirim II"/>
    <s v="PPRO"/>
    <x v="177"/>
    <s v="GNSACR00681P15-007"/>
    <s v="007"/>
    <n v="18.440000000000001"/>
    <n v="18.440000000000001"/>
    <m/>
    <m/>
    <m/>
    <s v="X"/>
    <s v="Em Crescimento"/>
    <n v="42332"/>
    <s v="3,00 x 3,00"/>
    <s v="CNB030"/>
    <s v="Clone"/>
    <x v="0"/>
    <s v=""/>
    <s v="CXbd3"/>
    <s v="UM 09"/>
    <n v="1"/>
    <n v="8"/>
    <n v="7.58"/>
    <n v="8"/>
    <n v="91"/>
    <n v="8"/>
    <s v=""/>
    <n v="29.918120736826399"/>
    <n v="16.9925691820692"/>
    <n v="23.1889260422587"/>
    <n v="322.16591695786099"/>
    <n v="1022.5219993552799"/>
    <d v="2023-06-07T00:00:00"/>
    <s v="IFC"/>
    <n v="2023"/>
    <n v="2015"/>
    <n v="297.190493745975"/>
    <n v="0.92247651940427799"/>
    <n v="336.15"/>
    <n v="18855.305668111363"/>
    <n v="6198.6059999999998"/>
  </r>
  <r>
    <s v="Guanhães"/>
    <s v="Virginópolis"/>
    <x v="2"/>
    <x v="2"/>
    <x v="125"/>
    <s v="Nossa Senhora da Penha"/>
    <s v="PPRO"/>
    <x v="205"/>
    <s v="GNVIVI00593R15-003"/>
    <s v="003"/>
    <n v="50.5"/>
    <n v="50.5"/>
    <m/>
    <m/>
    <m/>
    <s v="X"/>
    <s v="Em Crescimento"/>
    <n v="42339"/>
    <s v="3,33 x 3,00"/>
    <s v="CNB010"/>
    <s v="Clone"/>
    <x v="1"/>
    <s v=""/>
    <s v="LVAw1"/>
    <s v="UM 11"/>
    <n v="2"/>
    <n v="8"/>
    <n v="7.25"/>
    <n v="7.9"/>
    <n v="87"/>
    <n v="7"/>
    <s v=""/>
    <n v="32.034750395843098"/>
    <n v="19.652892848406399"/>
    <n v="26.774048530923199"/>
    <n v="398.98640511066799"/>
    <n v="885.82462342563497"/>
    <d v="2023-03-14T00:00:00"/>
    <s v="IFC"/>
    <n v="2023"/>
    <n v="2015"/>
    <n v="278.22791864312399"/>
    <n v="0.69733683924882495"/>
    <n v="425.27"/>
    <n v="44734.143482994565"/>
    <n v="21476.134999999998"/>
  </r>
  <r>
    <s v="Rio Doce"/>
    <s v="Pompéu"/>
    <x v="12"/>
    <x v="12"/>
    <x v="31"/>
    <s v="Rubro Negro"/>
    <s v="PPRO"/>
    <x v="35"/>
    <s v="RDPOPO00449R98-703"/>
    <s v="703"/>
    <n v="18.82"/>
    <n v="18.82"/>
    <m/>
    <m/>
    <m/>
    <s v="X"/>
    <s v="Em Crescimento"/>
    <n v="35961"/>
    <s v="3,00 x 2,00"/>
    <s v="SEM0001"/>
    <s v="Semente"/>
    <x v="1"/>
    <s v=""/>
    <s v="CXbd5"/>
    <s v="UM 07"/>
    <n v="2"/>
    <n v="25"/>
    <n v="24.92"/>
    <n v="25.4"/>
    <n v="299"/>
    <n v="25"/>
    <s v=""/>
    <n v="41.199461054318"/>
    <n v="34.396711325357799"/>
    <n v="24.479216923732"/>
    <n v="439.650673992218"/>
    <n v="263.43519494204401"/>
    <d v="2023-05-03T00:00:00"/>
    <s v="IFC"/>
    <n v="2023"/>
    <n v="1998"/>
    <n v="515.65735401038205"/>
    <n v="1.17287970771884"/>
    <n v="439.84"/>
    <n v="4957.8503688092687"/>
    <n v="8277.7888000000003"/>
  </r>
  <r>
    <s v="Rio Doce"/>
    <s v="Pompéu"/>
    <x v="12"/>
    <x v="12"/>
    <x v="31"/>
    <s v="Rubro Negro"/>
    <s v="PPRO"/>
    <x v="35"/>
    <s v="RDPOPO00449R98-711"/>
    <s v="711"/>
    <n v="5.23"/>
    <n v="5.23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31.7"/>
    <n v="19.55"/>
    <n v="29.1580340512578"/>
    <n v="427.90265770995001"/>
    <n v="840.82382762426198"/>
    <d v="2020-07-17T00:00:00"/>
    <s v="IFC"/>
    <n v="2020"/>
    <n v="1998"/>
    <n v="514.40916060484506"/>
    <n v="1.20216397663399"/>
    <n v="429.13"/>
    <n v="4397.5086184748907"/>
    <n v="2244.3499000000002"/>
  </r>
  <r>
    <s v="Rio Doce"/>
    <s v="Pompéu"/>
    <x v="12"/>
    <x v="12"/>
    <x v="31"/>
    <s v="Rubro Negro"/>
    <s v="PPRO"/>
    <x v="35"/>
    <s v="RDPOPO00449R98-712"/>
    <s v="712"/>
    <n v="9.77"/>
    <n v="9.77"/>
    <m/>
    <m/>
    <m/>
    <s v="X"/>
    <s v="Em Crescimento"/>
    <n v="36131"/>
    <s v="3,00 x 2,00"/>
    <s v="SEM0001"/>
    <s v="Semente"/>
    <x v="1"/>
    <s v=""/>
    <s v="CXbd5"/>
    <s v="UM 07"/>
    <n v="2"/>
    <n v="25"/>
    <n v="24.42"/>
    <n v="24.9"/>
    <n v="293"/>
    <n v="24"/>
    <s v=""/>
    <n v="39.054481354208399"/>
    <n v="27.488531699601602"/>
    <n v="37.392732719275401"/>
    <n v="677.95596966086498"/>
    <n v="630.07788779472901"/>
    <d v="2023-05-02T00:00:00"/>
    <s v="IFC"/>
    <n v="2023"/>
    <n v="1998"/>
    <n v="515.51870004747002"/>
    <n v="0.76040144657970798"/>
    <n v="678.31"/>
    <n v="6155.8609637545023"/>
    <n v="6627.0886999999993"/>
  </r>
  <r>
    <s v="Rio Doce"/>
    <s v="Pompéu"/>
    <x v="12"/>
    <x v="12"/>
    <x v="31"/>
    <s v="Rubro Negro"/>
    <s v="PPRO"/>
    <x v="35"/>
    <s v="RDPOPO00449R98-713"/>
    <s v="713"/>
    <n v="6.11"/>
    <n v="6.11"/>
    <m/>
    <m/>
    <m/>
    <s v="X"/>
    <s v="Em Crescimento"/>
    <n v="35961"/>
    <s v="3,00 x 2,00"/>
    <s v="SEM0001"/>
    <s v="Semente"/>
    <x v="1"/>
    <s v=""/>
    <s v="CXbd5"/>
    <s v="UM 07"/>
    <n v="2"/>
    <n v="25"/>
    <n v="22.08"/>
    <n v="25.4"/>
    <n v="265"/>
    <n v="22"/>
    <s v=""/>
    <n v="31.012499999999999"/>
    <n v="24.487500000000001"/>
    <n v="16.4641094135259"/>
    <n v="223.960725093804"/>
    <n v="326.01168606697797"/>
    <d v="2020-07-17T00:00:00"/>
    <s v="IFC"/>
    <n v="2020"/>
    <n v="1998"/>
    <n v="514.40916060484506"/>
    <n v="2.2968721876989302"/>
    <n v="224.6"/>
    <n v="1991.9314018692355"/>
    <n v="1372.306"/>
  </r>
  <r>
    <s v="Rio Doce"/>
    <s v="Pompéu"/>
    <x v="12"/>
    <x v="12"/>
    <x v="31"/>
    <s v="Rubro Negro"/>
    <s v="PPRO"/>
    <x v="35"/>
    <s v="RDPOPO00449R98-714"/>
    <s v="714"/>
    <n v="4.78"/>
    <n v="4.78"/>
    <m/>
    <m/>
    <m/>
    <s v="X"/>
    <s v="Em Crescimento"/>
    <n v="35961"/>
    <s v="3,00 x 2,00"/>
    <s v="SEM0001"/>
    <s v="Semente"/>
    <x v="1"/>
    <s v=""/>
    <s v="CXbd5"/>
    <s v="UM 07"/>
    <n v="2"/>
    <n v="25"/>
    <n v="24.92"/>
    <n v="25.4"/>
    <n v="299"/>
    <n v="25"/>
    <s v=""/>
    <n v="30.070991624353098"/>
    <n v="24.587551572039299"/>
    <n v="24.5677698751722"/>
    <n v="385.48528824252497"/>
    <n v="517.42247179098399"/>
    <d v="2023-05-02T00:00:00"/>
    <s v="IFC"/>
    <n v="2023"/>
    <n v="1998"/>
    <n v="515.65735401038205"/>
    <n v="1.3376836152718801"/>
    <n v="385.65"/>
    <n v="2473.2794151609037"/>
    <n v="1843.4069999999999"/>
  </r>
  <r>
    <s v="Rio Doce"/>
    <s v="Pompéu"/>
    <x v="12"/>
    <x v="12"/>
    <x v="31"/>
    <s v="Rubro Negro"/>
    <s v="PPRO"/>
    <x v="35"/>
    <s v="RDPOPO00449R98-718"/>
    <s v="718"/>
    <n v="7.55"/>
    <n v="7.55"/>
    <m/>
    <m/>
    <m/>
    <s v="X"/>
    <s v="Em Crescimento"/>
    <n v="35961"/>
    <s v="3,00 x 2,00"/>
    <s v="SEM0001"/>
    <s v="Semente"/>
    <x v="1"/>
    <s v=""/>
    <s v="CXbd6+CXbd12"/>
    <s v="UM 08"/>
    <n v="2"/>
    <n v="25"/>
    <n v="22.08"/>
    <n v="25.4"/>
    <n v="265"/>
    <n v="22"/>
    <s v=""/>
    <n v="17.993749999999999"/>
    <n v="12.90625"/>
    <n v="11.1383743578735"/>
    <n v="110.34026938371299"/>
    <n v="655.998135624881"/>
    <d v="2020-07-08T00:00:00"/>
    <s v="IFC"/>
    <n v="2020"/>
    <n v="1998"/>
    <n v="514.40916060484506"/>
    <n v="4.6620256002454097"/>
    <n v="110.66"/>
    <n v="4952.7859239678519"/>
    <n v="835.48299999999995"/>
  </r>
  <r>
    <s v="Guanhães"/>
    <s v="Virginópolis"/>
    <x v="2"/>
    <x v="2"/>
    <x v="123"/>
    <s v="Vida Nova"/>
    <s v="PPRO"/>
    <x v="202"/>
    <s v="GNVIVI00596P15-002"/>
    <s v="002"/>
    <n v="26.64"/>
    <n v="26.64"/>
    <m/>
    <m/>
    <m/>
    <s v="X"/>
    <s v="Em Crescimento"/>
    <n v="42366"/>
    <s v="3,00 x 3,00"/>
    <s v="CNB020"/>
    <s v="Clone"/>
    <x v="0"/>
    <s v=""/>
    <s v="LVAw1"/>
    <s v="UM 11"/>
    <n v="1"/>
    <n v="8"/>
    <n v="7.25"/>
    <n v="7.9"/>
    <n v="87"/>
    <n v="7"/>
    <s v=""/>
    <n v="27.191627156030702"/>
    <n v="16.229244809810901"/>
    <n v="23.351287658243301"/>
    <n v="296.67112562588102"/>
    <n v="1128.8190489642"/>
    <d v="2023-03-08T00:00:00"/>
    <s v="IFC"/>
    <n v="2023"/>
    <n v="2015"/>
    <n v="319.180726715437"/>
    <n v="1.0758739194522799"/>
    <n v="317.52999999999997"/>
    <n v="30071.739464406288"/>
    <n v="8458.9992000000002"/>
  </r>
  <r>
    <s v="Nova Era"/>
    <s v="Santa Bárbara"/>
    <x v="8"/>
    <x v="8"/>
    <x v="124"/>
    <s v="Gongo Soco"/>
    <s v="PPRO"/>
    <x v="203"/>
    <s v="NESBSB00141R15-013"/>
    <s v="013"/>
    <n v="27.19"/>
    <n v="27.19"/>
    <m/>
    <m/>
    <m/>
    <s v="X"/>
    <s v="Em Crescimento"/>
    <n v="42339"/>
    <s v="3,00 x 3,33"/>
    <s v="CNB029"/>
    <s v="Clone"/>
    <x v="1"/>
    <s v=""/>
    <s v="CXbd16+RLd2"/>
    <s v="UM 15"/>
    <n v="2"/>
    <n v="8"/>
    <n v="7.25"/>
    <n v="7.9"/>
    <n v="87"/>
    <n v="7"/>
    <s v=""/>
    <n v="29.6977006615836"/>
    <n v="19.8776056921857"/>
    <n v="27.898301783931"/>
    <n v="396.47856255654102"/>
    <n v="906.33013564767396"/>
    <d v="2023-03-30T00:00:00"/>
    <s v="IFC"/>
    <n v="2023"/>
    <n v="2015"/>
    <n v="285.42044566608098"/>
    <n v="0.71988872191640496"/>
    <n v="419.04"/>
    <n v="24643.116388260256"/>
    <n v="11393.697600000001"/>
  </r>
  <r>
    <s v="Nova Era"/>
    <s v="Santa Bárbara"/>
    <x v="8"/>
    <x v="8"/>
    <x v="124"/>
    <s v="Gongo Soco"/>
    <s v="PPRO"/>
    <x v="203"/>
    <s v="NESBSB00141R15-015"/>
    <s v="015"/>
    <n v="12.36"/>
    <n v="12.36"/>
    <m/>
    <m/>
    <m/>
    <s v="X"/>
    <s v="Em Crescimento"/>
    <n v="42339"/>
    <s v="3,00 x 3,33"/>
    <s v="CNB004"/>
    <s v="Clone"/>
    <x v="1"/>
    <s v=""/>
    <s v="CXbd16"/>
    <s v="UM 15"/>
    <n v="2"/>
    <n v="8"/>
    <n v="7.25"/>
    <n v="7.9"/>
    <n v="87"/>
    <n v="7"/>
    <s v=""/>
    <n v="28.370737233101899"/>
    <n v="17.745548251846699"/>
    <n v="24.2587513475201"/>
    <n v="338.00894127494399"/>
    <n v="980.84350044653104"/>
    <d v="2023-03-30T00:00:00"/>
    <s v="IFC"/>
    <n v="2023"/>
    <n v="2015"/>
    <n v="285.42044566608098"/>
    <n v="0.84441685060015703"/>
    <n v="357.24"/>
    <n v="12123.225665519123"/>
    <n v="4415.4863999999998"/>
  </r>
  <r>
    <s v="Nova Era"/>
    <s v="Santa Bárbara"/>
    <x v="8"/>
    <x v="8"/>
    <x v="124"/>
    <s v="Gongo Soco"/>
    <s v="PPRO"/>
    <x v="204"/>
    <s v="NESBSB00141P15-018"/>
    <s v="018"/>
    <n v="33.619999999999997"/>
    <n v="33.619999999999997"/>
    <m/>
    <m/>
    <m/>
    <s v="X"/>
    <s v="Em Crescimento"/>
    <n v="42353"/>
    <s v="3,00 x 3,00"/>
    <s v="074C83"/>
    <s v="Clone"/>
    <x v="0"/>
    <s v=""/>
    <s v="CXbd16"/>
    <s v="UM 15"/>
    <n v="1"/>
    <n v="8"/>
    <n v="7.25"/>
    <n v="7.9"/>
    <n v="87"/>
    <n v="7"/>
    <s v=""/>
    <n v="27.5484843261675"/>
    <n v="18.021941725817101"/>
    <n v="25.688933933946799"/>
    <n v="323.978798101981"/>
    <n v="1002.76214454032"/>
    <d v="2023-03-30T00:00:00"/>
    <s v="IFC"/>
    <n v="2023"/>
    <n v="2015"/>
    <n v="328.95758319188701"/>
    <n v="1.01536762627392"/>
    <n v="346.18"/>
    <n v="33712.863299445555"/>
    <n v="11638.571599999999"/>
  </r>
  <r>
    <s v="Nova Era"/>
    <s v="Santa Bárbara"/>
    <x v="8"/>
    <x v="8"/>
    <x v="124"/>
    <s v="Gongo Soco"/>
    <s v="PPRO"/>
    <x v="204"/>
    <s v="NESBSB00141P15-017"/>
    <s v="017"/>
    <n v="17.93"/>
    <n v="17.93"/>
    <m/>
    <m/>
    <m/>
    <s v="X"/>
    <s v="Em Crescimento"/>
    <n v="42353"/>
    <s v="3,00 x 3,00"/>
    <s v="CNB002"/>
    <s v="Clone"/>
    <x v="0"/>
    <s v=""/>
    <s v="CXbd16"/>
    <s v="UM 15"/>
    <n v="1"/>
    <n v="8"/>
    <n v="7.25"/>
    <n v="7.9"/>
    <n v="87"/>
    <n v="7"/>
    <s v=""/>
    <n v="27.976118339594699"/>
    <n v="18.772145542688001"/>
    <n v="30.540245151212801"/>
    <n v="382.69196362051298"/>
    <n v="1103.45547051468"/>
    <d v="2023-03-30T00:00:00"/>
    <s v="IFC"/>
    <n v="2023"/>
    <n v="2015"/>
    <n v="328.95758319188701"/>
    <n v="0.85958842741231201"/>
    <n v="408.91"/>
    <n v="19784.956586328211"/>
    <n v="7331.7563"/>
  </r>
  <r>
    <s v="Rio Doce"/>
    <s v="Ipaba"/>
    <x v="11"/>
    <x v="11"/>
    <x v="85"/>
    <s v="Lagoa do Jacinto"/>
    <s v="PPRO"/>
    <x v="190"/>
    <s v="RDIPPD00475P15-023"/>
    <s v="023"/>
    <n v="21.33"/>
    <n v="21.33"/>
    <m/>
    <m/>
    <m/>
    <s v="X"/>
    <s v="Em Crescimento"/>
    <n v="42368"/>
    <s v="3,00 x 2,50"/>
    <s v="CNB005"/>
    <s v="Clone"/>
    <x v="0"/>
    <s v=""/>
    <s v="RUbd1"/>
    <s v="UM 01"/>
    <n v="1"/>
    <n v="8"/>
    <n v="7.67"/>
    <n v="7.9"/>
    <n v="92"/>
    <n v="8"/>
    <s v=""/>
    <n v="25.4627382544851"/>
    <n v="16.017885836360101"/>
    <n v="20.0868920658191"/>
    <n v="248.10047187929101"/>
    <n v="996.81020733652304"/>
    <d v="2023-08-30T00:00:00"/>
    <s v="IFC"/>
    <n v="2023"/>
    <n v="2015"/>
    <n v="235.884203235385"/>
    <n v="0.95076080044761002"/>
    <n v="259.04000000000002"/>
    <n v="21261.961722488035"/>
    <n v="5525.3231999999998"/>
  </r>
  <r>
    <s v="Guanhães"/>
    <s v="Virginópolis"/>
    <x v="2"/>
    <x v="2"/>
    <x v="125"/>
    <s v="Nossa Senhora da Penha"/>
    <s v="PPRO"/>
    <x v="205"/>
    <s v="GNVIVI00593R15-002"/>
    <s v="002"/>
    <n v="41.73"/>
    <n v="41.73"/>
    <m/>
    <m/>
    <m/>
    <s v="X"/>
    <s v="Em Crescimento"/>
    <n v="42341"/>
    <s v="3,33 x 3,00"/>
    <s v="CNB004"/>
    <s v="Clone"/>
    <x v="1"/>
    <s v=""/>
    <s v="LVAw1"/>
    <s v="UM 11"/>
    <n v="2"/>
    <n v="8"/>
    <n v="7.25"/>
    <n v="7.9"/>
    <n v="87"/>
    <n v="7"/>
    <s v=""/>
    <n v="23.985634074298002"/>
    <n v="16.3104430217711"/>
    <n v="23.5293755024042"/>
    <n v="271.99405633352598"/>
    <n v="1138.7984109833201"/>
    <d v="2023-03-14T00:00:00"/>
    <s v="IFC"/>
    <n v="2023"/>
    <n v="2015"/>
    <n v="278.22791864312399"/>
    <n v="1.02291911225426"/>
    <n v="289.91000000000003"/>
    <n v="47522.057690333946"/>
    <n v="12097.944300000001"/>
  </r>
  <r>
    <s v="Guanhães"/>
    <s v="Virginópolis"/>
    <x v="2"/>
    <x v="2"/>
    <x v="125"/>
    <s v="Nossa Senhora da Penha"/>
    <s v="PPRO"/>
    <x v="206"/>
    <s v="GNVIVI00593P15-001"/>
    <s v="001"/>
    <n v="30.7"/>
    <n v="30.7"/>
    <m/>
    <m/>
    <m/>
    <s v="X"/>
    <s v="Em Crescimento"/>
    <n v="42368"/>
    <s v="3,00 x 3,00"/>
    <s v="CNB007"/>
    <s v="Clone"/>
    <x v="0"/>
    <s v=""/>
    <s v="LVAw1"/>
    <s v="UM 11"/>
    <n v="1"/>
    <n v="8"/>
    <n v="7.25"/>
    <n v="7.9"/>
    <n v="87"/>
    <n v="7"/>
    <s v=""/>
    <n v="32.220127373417398"/>
    <n v="17.2772813020282"/>
    <n v="25.9691426424986"/>
    <n v="386.68508682683199"/>
    <n v="1109.9377874991801"/>
    <d v="2023-03-14T00:00:00"/>
    <s v="IFC"/>
    <n v="2023"/>
    <n v="2015"/>
    <n v="319.180726715437"/>
    <n v="0.82542807465025003"/>
    <n v="413.88"/>
    <n v="34075.090076224827"/>
    <n v="12706.116"/>
  </r>
  <r>
    <s v="Nova Era"/>
    <s v="Cocais"/>
    <x v="3"/>
    <x v="3"/>
    <x v="7"/>
    <s v="Gamela"/>
    <s v="PPRO"/>
    <x v="8"/>
    <s v="NECOCA00328R00-707"/>
    <s v="707"/>
    <n v="0.9"/>
    <n v="0.9"/>
    <m/>
    <m/>
    <m/>
    <s v="X"/>
    <s v="Em Crescimento"/>
    <n v="36617"/>
    <s v="3,00 x 2,00"/>
    <s v="SEM0001"/>
    <s v="Semente"/>
    <x v="1"/>
    <s v=""/>
    <s v="CXbd1"/>
    <s v="UM 08"/>
    <n v="2"/>
    <n v="24"/>
    <n v="19.920000000000002"/>
    <n v="23.6"/>
    <n v="239"/>
    <n v="20"/>
    <s v=""/>
    <n v="30.248152709359601"/>
    <n v="22.377894088669901"/>
    <n v="50.405468692621703"/>
    <n v="750.03661845822603"/>
    <n v="1085.4586257922399"/>
    <d v="2020-03-05T00:00:00"/>
    <s v="IPC"/>
    <n v="2020"/>
    <n v="2000"/>
    <n v="476.31886598721502"/>
    <n v="0.63506081471906695"/>
    <n v="762.61"/>
    <n v="976.91276321301598"/>
    <n v="686.34900000000005"/>
  </r>
  <r>
    <s v="Nova Era"/>
    <s v="Santa Bárbara"/>
    <x v="8"/>
    <x v="8"/>
    <x v="126"/>
    <s v="Serra do Gongo"/>
    <s v="PPRO"/>
    <x v="207"/>
    <s v="NESBSB00189R15-005"/>
    <s v="005"/>
    <n v="18.3"/>
    <n v="18.3"/>
    <m/>
    <m/>
    <m/>
    <s v="X"/>
    <s v="Em Crescimento"/>
    <n v="42339"/>
    <s v="3,33 x 3,00"/>
    <s v="CNB009"/>
    <s v="Clone"/>
    <x v="1"/>
    <s v=""/>
    <s v="LAd2"/>
    <s v="UM 13"/>
    <n v="2"/>
    <n v="8"/>
    <n v="7.25"/>
    <n v="7.9"/>
    <n v="87"/>
    <n v="7"/>
    <s v=""/>
    <n v="31.1563881438809"/>
    <n v="21.146083572797"/>
    <n v="28.539819308089101"/>
    <n v="426.810992255374"/>
    <n v="812.44011829021701"/>
    <d v="2023-03-28T00:00:00"/>
    <s v="IFC"/>
    <n v="2023"/>
    <n v="2015"/>
    <n v="285.42044566608098"/>
    <n v="0.66872796353685604"/>
    <n v="451.1"/>
    <n v="14867.654164710972"/>
    <n v="8255.130000000001"/>
  </r>
  <r>
    <s v="Nova Era"/>
    <s v="Santa Bárbara"/>
    <x v="8"/>
    <x v="8"/>
    <x v="126"/>
    <s v="Serra do Gongo"/>
    <s v="PPRO"/>
    <x v="207"/>
    <s v="NESBSB00189R15-020"/>
    <s v="020"/>
    <n v="39.32"/>
    <n v="39.32"/>
    <m/>
    <m/>
    <m/>
    <s v="X"/>
    <s v="Em Crescimento"/>
    <n v="42339"/>
    <s v="3,00 x 2,80"/>
    <s v="CNB007"/>
    <s v="Clone"/>
    <x v="1"/>
    <s v=""/>
    <s v="CXbd15"/>
    <s v="UM 14"/>
    <n v="2"/>
    <n v="8"/>
    <n v="7.25"/>
    <n v="7.9"/>
    <n v="87"/>
    <n v="7"/>
    <s v=""/>
    <n v="27.857449650486998"/>
    <n v="19.6178664219543"/>
    <n v="26.222871807958398"/>
    <n v="349.19942431673599"/>
    <n v="881.63613283717496"/>
    <d v="2023-03-28T18:00:00"/>
    <s v="IFC"/>
    <n v="2023"/>
    <n v="2015"/>
    <n v="285.42044566608098"/>
    <n v="0.81735657561449904"/>
    <n v="369.07"/>
    <n v="34665.932743157719"/>
    <n v="14511.832399999999"/>
  </r>
  <r>
    <s v="Nova Era"/>
    <s v="Santa Bárbara"/>
    <x v="8"/>
    <x v="8"/>
    <x v="126"/>
    <s v="Serra do Gongo"/>
    <s v="PPRO"/>
    <x v="207"/>
    <s v="NESBSB00189R15-004"/>
    <s v="004"/>
    <n v="30.01"/>
    <n v="30.01"/>
    <m/>
    <m/>
    <m/>
    <s v="X"/>
    <s v="Em Crescimento"/>
    <n v="42339"/>
    <s v="3,33 x 3,00"/>
    <s v="CNB001"/>
    <s v="Clone"/>
    <x v="1"/>
    <s v=""/>
    <s v="CXbd16"/>
    <s v="UM 15"/>
    <n v="2"/>
    <n v="8"/>
    <n v="7.25"/>
    <n v="7.9"/>
    <n v="87"/>
    <n v="7"/>
    <s v=""/>
    <n v="25.498863956372901"/>
    <n v="17.355674374930501"/>
    <n v="19.8384120763975"/>
    <n v="236.798306625755"/>
    <n v="838.23891820562994"/>
    <d v="2023-03-28T00:00:00"/>
    <s v="IFC"/>
    <n v="2023"/>
    <n v="2015"/>
    <n v="285.42044566608098"/>
    <n v="1.2053314473957399"/>
    <n v="250.27"/>
    <n v="25155.549935350955"/>
    <n v="7510.6027000000004"/>
  </r>
  <r>
    <s v="Nova Era"/>
    <s v="Santa Bárbara"/>
    <x v="8"/>
    <x v="8"/>
    <x v="126"/>
    <s v="Serra do Gongo"/>
    <s v="PPRO"/>
    <x v="208"/>
    <s v="NESBSB00189P15-010"/>
    <s v="010"/>
    <n v="28.92"/>
    <n v="28.92"/>
    <m/>
    <m/>
    <m/>
    <s v="X"/>
    <s v="Em Crescimento"/>
    <n v="42353"/>
    <s v="3,00 x 3,00"/>
    <s v="CNB007"/>
    <s v="Clone"/>
    <x v="0"/>
    <s v=""/>
    <s v="CXbd15"/>
    <s v="UM 14"/>
    <n v="1"/>
    <n v="8"/>
    <n v="7.25"/>
    <n v="7.9"/>
    <n v="87"/>
    <n v="7"/>
    <s v=""/>
    <n v="32.015181853982497"/>
    <n v="18.958103728213398"/>
    <n v="30.317093184778599"/>
    <n v="441.962885911233"/>
    <n v="1074.00891641761"/>
    <d v="2023-03-28T00:00:00"/>
    <s v="IFC"/>
    <n v="2023"/>
    <n v="2015"/>
    <n v="328.95758319188701"/>
    <n v="0.74431042442318696"/>
    <n v="472.24"/>
    <n v="31060.337862797282"/>
    <n v="13657.180800000002"/>
  </r>
  <r>
    <s v="Nova Era"/>
    <s v="Santa Bárbara"/>
    <x v="8"/>
    <x v="8"/>
    <x v="126"/>
    <s v="Serra do Gongo"/>
    <s v="PPRO"/>
    <x v="208"/>
    <s v="NESBSB00189P15-009"/>
    <s v="009"/>
    <n v="16.84"/>
    <n v="16.84"/>
    <m/>
    <m/>
    <m/>
    <s v="X"/>
    <s v="Em Crescimento"/>
    <n v="42339"/>
    <s v="3,00 x 3,00"/>
    <s v="CNB005"/>
    <s v="Clone"/>
    <x v="0"/>
    <s v=""/>
    <s v="CXbd15"/>
    <s v="UM 14"/>
    <n v="1"/>
    <n v="8"/>
    <n v="7.25"/>
    <n v="7.9"/>
    <n v="87"/>
    <n v="7"/>
    <s v=""/>
    <n v="31.475679109347801"/>
    <n v="19.250877531018801"/>
    <n v="33.2759803858102"/>
    <n v="465.64300597950398"/>
    <n v="1143.24659325315"/>
    <d v="2023-03-28T00:00:00"/>
    <s v="IFC"/>
    <n v="2023"/>
    <n v="2015"/>
    <n v="328.95758319188701"/>
    <n v="0.70645876555132103"/>
    <n v="497.55"/>
    <n v="19252.272630383046"/>
    <n v="8378.7420000000002"/>
  </r>
  <r>
    <s v="Nova Era"/>
    <s v="Cocais"/>
    <x v="4"/>
    <x v="4"/>
    <x v="94"/>
    <s v="Mirante"/>
    <s v="PPRO"/>
    <x v="149"/>
    <s v="NECOCE00340P06-710"/>
    <s v="710"/>
    <n v="2.42"/>
    <n v="2.42"/>
    <m/>
    <m/>
    <m/>
    <s v="X"/>
    <s v="Em Crescimento"/>
    <n v="39038"/>
    <s v="3,33 x 3,00"/>
    <s v="CNB001"/>
    <s v="Clone"/>
    <x v="0"/>
    <s v=""/>
    <s v="CXbd10+CXbd14"/>
    <s v="UM 07"/>
    <n v="1"/>
    <n v="17"/>
    <n v="14.58"/>
    <n v="17"/>
    <n v="175"/>
    <n v="15"/>
    <s v=""/>
    <n v="27.552791708010002"/>
    <n v="19.367999999999999"/>
    <n v="31.881607670398498"/>
    <n v="394.32952890710601"/>
    <n v="1034.38116992043"/>
    <d v="2021-06-02T00:00:00"/>
    <s v="IFC"/>
    <n v="2021"/>
    <n v="2006"/>
    <n v="425.10293267591999"/>
    <n v="1.0780398157198701"/>
    <n v="403.43"/>
    <n v="2503.2024312074404"/>
    <n v="976.30060000000003"/>
  </r>
  <r>
    <s v="Nova Era"/>
    <s v="Cocais"/>
    <x v="4"/>
    <x v="4"/>
    <x v="94"/>
    <s v="Mirante"/>
    <s v="PPRO"/>
    <x v="209"/>
    <s v="NECOCE00340P07-709"/>
    <s v="709"/>
    <n v="6.91"/>
    <n v="6.91"/>
    <m/>
    <m/>
    <m/>
    <s v="X"/>
    <s v="Em Crescimento"/>
    <n v="39392"/>
    <s v="3,33 x 3,00"/>
    <s v="CNB011"/>
    <s v="Clone"/>
    <x v="0"/>
    <s v=""/>
    <s v="CXbd10+CXbd14"/>
    <s v="UM 07"/>
    <n v="1"/>
    <n v="16"/>
    <n v="15.33"/>
    <n v="16"/>
    <n v="184"/>
    <n v="15"/>
    <s v=""/>
    <n v="29.912019578775201"/>
    <n v="20.933055734034301"/>
    <n v="34.492956352128601"/>
    <n v="471.38050225314998"/>
    <n v="1006.20691956766"/>
    <d v="2023-03-20T08:00:00"/>
    <s v="IPC"/>
    <n v="2023"/>
    <n v="2007"/>
    <n v="428.44794989192002"/>
    <n v="0.90892166274163499"/>
    <n v="475.92"/>
    <n v="6952.8898142125308"/>
    <n v="3288.6072000000004"/>
  </r>
  <r>
    <s v="Nova Era"/>
    <s v="Cocais"/>
    <x v="4"/>
    <x v="4"/>
    <x v="14"/>
    <s v="Olaria"/>
    <s v="PPRO"/>
    <x v="210"/>
    <s v="NECOCE00345P15-009"/>
    <s v="009"/>
    <n v="11.93"/>
    <n v="11.93"/>
    <m/>
    <m/>
    <m/>
    <s v="X"/>
    <s v="Programado para Corte"/>
    <n v="42368"/>
    <s v="3,00 x 3,00"/>
    <s v="CNB020"/>
    <s v="Clone"/>
    <x v="0"/>
    <s v=""/>
    <s v="CXbd10"/>
    <s v="UM 07"/>
    <n v="1"/>
    <n v="8"/>
    <n v="7.75"/>
    <n v="7.9"/>
    <n v="93"/>
    <n v="8"/>
    <s v=""/>
    <n v="27.195580349861199"/>
    <n v="17.981705262236101"/>
    <n v="27.383266319030898"/>
    <n v="339.01196412452998"/>
    <n v="1078.2851371813399"/>
    <d v="2023-09-20T00:00:00"/>
    <s v="IFC"/>
    <n v="2023"/>
    <n v="2015"/>
    <n v="321.21196001426802"/>
    <n v="0.94749446629050604"/>
    <n v="362.3"/>
    <n v="12863.941686573386"/>
    <n v="4322.2389999999996"/>
  </r>
  <r>
    <s v="Nova Era"/>
    <s v="Cocais"/>
    <x v="4"/>
    <x v="4"/>
    <x v="14"/>
    <s v="Olaria"/>
    <s v="PPRO"/>
    <x v="210"/>
    <s v="NECOCE00345P15-010"/>
    <s v="010"/>
    <n v="10.01"/>
    <n v="10.01"/>
    <m/>
    <m/>
    <m/>
    <s v="X"/>
    <s v="Em Corte"/>
    <n v="42368"/>
    <s v="3,00 x 3,00"/>
    <s v="CNB030"/>
    <s v="Clone"/>
    <x v="0"/>
    <s v=""/>
    <s v="CXbd10"/>
    <s v="UM 07"/>
    <n v="1"/>
    <n v="8"/>
    <n v="7.75"/>
    <n v="7.9"/>
    <n v="93"/>
    <n v="8"/>
    <s v=""/>
    <n v="25.1867450566548"/>
    <n v="15.400060124942801"/>
    <n v="18.638409376371701"/>
    <n v="214.98522870305399"/>
    <n v="1000.63141186318"/>
    <d v="2023-09-21T00:00:00"/>
    <s v="IFC"/>
    <n v="2023"/>
    <n v="2015"/>
    <n v="321.21196001426802"/>
    <n v="1.49411176736211"/>
    <n v="229.75"/>
    <n v="10016.320432750432"/>
    <n v="2299.7975000000001"/>
  </r>
  <r>
    <s v="Nova Era"/>
    <s v="Cocais"/>
    <x v="4"/>
    <x v="4"/>
    <x v="14"/>
    <s v="Olaria"/>
    <s v="PPRO"/>
    <x v="210"/>
    <s v="NECOCE00345P15-011"/>
    <s v="011"/>
    <n v="11.34"/>
    <n v="11.34"/>
    <m/>
    <m/>
    <m/>
    <s v="X"/>
    <s v="Em Corte"/>
    <n v="42368"/>
    <s v="3,00 x 3,00"/>
    <s v="CNB031"/>
    <s v="Clone"/>
    <x v="0"/>
    <s v=""/>
    <s v="CXbd10"/>
    <s v="UM 07"/>
    <n v="1"/>
    <n v="8"/>
    <n v="4.67"/>
    <n v="7.9"/>
    <n v="56"/>
    <n v="5"/>
    <s v=""/>
    <n v="25.7841174450549"/>
    <n v="16.685831865145701"/>
    <n v="19.534787591586699"/>
    <n v="221.83575107370899"/>
    <n v="918.651667569339"/>
    <d v="2020-08-25T12:00:00"/>
    <s v="IPC"/>
    <n v="2020"/>
    <n v="2015"/>
    <n v="191.79545304546801"/>
    <n v="0.86458315270265196"/>
    <n v="397.04"/>
    <n v="10417.509910236304"/>
    <n v="4502.4336000000003"/>
  </r>
  <r>
    <s v="Nova Era"/>
    <s v="Cocais"/>
    <x v="4"/>
    <x v="4"/>
    <x v="14"/>
    <s v="Olaria"/>
    <s v="PPRO"/>
    <x v="210"/>
    <s v="NECOCE00345P15-012"/>
    <s v="012"/>
    <n v="4.24"/>
    <n v="4.24"/>
    <m/>
    <m/>
    <m/>
    <s v="X"/>
    <s v="Programado para Corte"/>
    <n v="42368"/>
    <s v="3,00 x 3,00"/>
    <s v="CNB020"/>
    <s v="Clone"/>
    <x v="0"/>
    <s v=""/>
    <s v="CXbd10"/>
    <s v="UM 07"/>
    <n v="1"/>
    <n v="8"/>
    <n v="4.75"/>
    <n v="7.9"/>
    <n v="57"/>
    <n v="5"/>
    <s v=""/>
    <n v="19.2001949317739"/>
    <n v="13.1573099415205"/>
    <n v="12.7820109910882"/>
    <n v="115.040155596388"/>
    <n v="898.87797078728295"/>
    <d v="2020-09-01T00:00:00"/>
    <s v="IPC"/>
    <n v="2020"/>
    <n v="2015"/>
    <n v="195.95198403866101"/>
    <n v="1.70333552682377"/>
    <n v="201.53"/>
    <n v="3811.24259613808"/>
    <n v="854.48720000000003"/>
  </r>
  <r>
    <s v="Nova Era"/>
    <s v="Cocais"/>
    <x v="4"/>
    <x v="4"/>
    <x v="14"/>
    <s v="Olaria"/>
    <s v="PPRO"/>
    <x v="210"/>
    <s v="NECOCE00345P15-013"/>
    <s v="013"/>
    <n v="10.3"/>
    <n v="10.3"/>
    <m/>
    <m/>
    <m/>
    <s v="X"/>
    <s v="Em Corte"/>
    <n v="42368"/>
    <s v="3,00 x 3,00"/>
    <s v="CNB029"/>
    <s v="Clone"/>
    <x v="0"/>
    <s v=""/>
    <s v="CXbd10"/>
    <s v="UM 07"/>
    <n v="1"/>
    <n v="8"/>
    <n v="7.75"/>
    <n v="7.9"/>
    <n v="93"/>
    <n v="8"/>
    <s v=""/>
    <n v="23.044061954827399"/>
    <n v="16.972131135898"/>
    <n v="28.625252257807599"/>
    <n v="301.81871658557202"/>
    <n v="1265.28011777708"/>
    <d v="2023-09-21T00:00:00"/>
    <s v="IFC"/>
    <n v="2023"/>
    <n v="2015"/>
    <n v="321.21196001426802"/>
    <n v="1.0642546083559301"/>
    <n v="322.55"/>
    <n v="13032.385213103926"/>
    <n v="3322.2650000000003"/>
  </r>
  <r>
    <s v="Nova Era"/>
    <s v="Cocais"/>
    <x v="4"/>
    <x v="4"/>
    <x v="14"/>
    <s v="Olaria"/>
    <s v="PPRO"/>
    <x v="210"/>
    <s v="NECOCE00345P15-014"/>
    <s v="014"/>
    <n v="5.76"/>
    <n v="5.76"/>
    <m/>
    <m/>
    <m/>
    <s v="X"/>
    <s v="Em Corte"/>
    <n v="42368"/>
    <s v="3,00 x 3,00"/>
    <s v="CNB020"/>
    <s v="Clone"/>
    <x v="0"/>
    <s v=""/>
    <s v="CXbd10"/>
    <s v="UM 07"/>
    <n v="1"/>
    <n v="8"/>
    <n v="4.67"/>
    <n v="7.9"/>
    <n v="56"/>
    <n v="5"/>
    <s v=""/>
    <n v="20.850999999999999"/>
    <n v="14.2243333333333"/>
    <n v="17.4494745284956"/>
    <n v="165.21125767959799"/>
    <n v="1056.1331340691399"/>
    <d v="2020-08-20T00:00:00"/>
    <s v="IPC"/>
    <n v="2020"/>
    <n v="2015"/>
    <n v="191.79545304546801"/>
    <n v="1.16091031409872"/>
    <n v="295.69"/>
    <n v="6083.3268522382459"/>
    <n v="1703.1743999999999"/>
  </r>
  <r>
    <s v="Nova Era"/>
    <s v="Cocais"/>
    <x v="4"/>
    <x v="4"/>
    <x v="14"/>
    <s v="Olaria"/>
    <s v="PPRO"/>
    <x v="210"/>
    <s v="NECOCE00345P15-015"/>
    <s v="015"/>
    <n v="11.49"/>
    <n v="11.49"/>
    <m/>
    <m/>
    <m/>
    <s v="X"/>
    <s v="Programado para Corte"/>
    <n v="42368"/>
    <s v="3,00 x 3,00"/>
    <s v="CNB001"/>
    <s v="Clone"/>
    <x v="0"/>
    <s v=""/>
    <s v="CXbd10"/>
    <s v="UM 07"/>
    <n v="1"/>
    <n v="8"/>
    <n v="7.75"/>
    <n v="7.9"/>
    <n v="93"/>
    <n v="8"/>
    <s v=""/>
    <n v="20.224388736399298"/>
    <n v="14.521296929549001"/>
    <n v="18.650443936212799"/>
    <n v="179.69788491443501"/>
    <n v="1126.1298764154601"/>
    <d v="2023-09-21T00:00:00"/>
    <s v="IFC"/>
    <n v="2023"/>
    <n v="2015"/>
    <n v="321.21196001426802"/>
    <n v="1.7875110782033801"/>
    <n v="192.04"/>
    <n v="12939.232280013637"/>
    <n v="2206.5396000000001"/>
  </r>
  <r>
    <s v="Nova Era"/>
    <s v="Santa Bárbara"/>
    <x v="8"/>
    <x v="8"/>
    <x v="126"/>
    <s v="Serra do Gongo"/>
    <s v="PPRO"/>
    <x v="208"/>
    <s v="NESBSB00189P15-012"/>
    <s v="012"/>
    <n v="34.909999999999997"/>
    <n v="34.909999999999997"/>
    <m/>
    <m/>
    <m/>
    <s v="X"/>
    <s v="Em Corte"/>
    <n v="42353"/>
    <s v="3,00 x 3,00"/>
    <s v="CNB007"/>
    <s v="Clone"/>
    <x v="0"/>
    <s v=""/>
    <s v="CXbd15"/>
    <s v="UM 14"/>
    <n v="1"/>
    <n v="8"/>
    <n v="7.25"/>
    <n v="7.9"/>
    <n v="87"/>
    <n v="7"/>
    <s v=""/>
    <n v="28.948511788267101"/>
    <n v="18.4421791796299"/>
    <n v="24.940269340749001"/>
    <n v="326.78995098816802"/>
    <n v="931.94383617631604"/>
    <d v="2023-03-28T00:00:00"/>
    <s v="IFC"/>
    <n v="2023"/>
    <n v="2015"/>
    <n v="328.95758319188701"/>
    <n v="1.00663310544637"/>
    <n v="349.18"/>
    <n v="32534.159320915191"/>
    <n v="12189.873799999999"/>
  </r>
  <r>
    <s v="Nova Era"/>
    <s v="Piracicaba"/>
    <x v="5"/>
    <x v="5"/>
    <x v="57"/>
    <s v="Tio Patinhas"/>
    <s v="PPRO"/>
    <x v="211"/>
    <s v="NEPIAL00253P16-079"/>
    <s v="079"/>
    <n v="3.89"/>
    <n v="3.89"/>
    <m/>
    <m/>
    <m/>
    <s v="X"/>
    <s v="Em Crescimento"/>
    <n v="42640"/>
    <s v="3,00 x 3,00"/>
    <s v="CNB029"/>
    <s v="Clone"/>
    <x v="0"/>
    <s v=""/>
    <s v="CXbd10"/>
    <s v="UM 07"/>
    <n v="1"/>
    <n v="7"/>
    <n v="6.83"/>
    <n v="7.2"/>
    <n v="82"/>
    <n v="7"/>
    <s v=""/>
    <n v="22.0860156720662"/>
    <n v="16.970278098606801"/>
    <n v="24.3566539457955"/>
    <n v="239.48001907527799"/>
    <n v="1076.77845818332"/>
    <d v="2023-07-13T12:00:00"/>
    <s v="IPC"/>
    <n v="2023"/>
    <n v="2016"/>
    <n v="293.977133059501"/>
    <n v="1.22756434626428"/>
    <n v="254.6"/>
    <n v="4188.668202333115"/>
    <n v="990.39400000000001"/>
  </r>
  <r>
    <s v="Nova Era"/>
    <s v="Piracicaba"/>
    <x v="5"/>
    <x v="5"/>
    <x v="57"/>
    <s v="Tio Patinhas"/>
    <s v="PPRO"/>
    <x v="211"/>
    <s v="NEPIAL00253P16-081"/>
    <s v="081"/>
    <n v="0.94"/>
    <n v="0.94"/>
    <m/>
    <m/>
    <m/>
    <s v="X"/>
    <s v="Em Crescimento"/>
    <n v="42641"/>
    <s v="3,00 x 3,00"/>
    <s v="CNB029"/>
    <s v="Clone"/>
    <x v="0"/>
    <s v=""/>
    <s v="LAd1"/>
    <s v="UM 05"/>
    <n v="1"/>
    <n v="7"/>
    <n v="6.83"/>
    <n v="7.2"/>
    <n v="82"/>
    <n v="7"/>
    <s v=""/>
    <n v="27.709665265511099"/>
    <n v="18.832485231641598"/>
    <n v="27.5653835747834"/>
    <n v="324.13799604743201"/>
    <n v="989.59817935712397"/>
    <d v="2023-07-17T00:00:00"/>
    <s v="IPC"/>
    <n v="2023"/>
    <n v="2016"/>
    <n v="293.977133059501"/>
    <n v="0.90695054774288997"/>
    <n v="344.6"/>
    <n v="930.22228859569645"/>
    <n v="323.92399999999998"/>
  </r>
  <r>
    <s v="Nova Era"/>
    <s v="Piracicaba"/>
    <x v="5"/>
    <x v="5"/>
    <x v="57"/>
    <s v="Tio Patinhas"/>
    <s v="PPRO"/>
    <x v="211"/>
    <s v="NEPIAL00253P16-082"/>
    <s v="082"/>
    <n v="3.32"/>
    <n v="3.32"/>
    <m/>
    <m/>
    <m/>
    <s v="X"/>
    <s v="Em Crescimento"/>
    <n v="42641"/>
    <s v="3,00 x 3,00"/>
    <s v="CNB029"/>
    <s v="Clone"/>
    <x v="0"/>
    <s v=""/>
    <s v="CXbd10"/>
    <s v="UM 07"/>
    <n v="1"/>
    <n v="7"/>
    <n v="6.83"/>
    <n v="7.2"/>
    <n v="82"/>
    <n v="7"/>
    <s v=""/>
    <n v="26.418776180860299"/>
    <n v="18.1784056084303"/>
    <n v="31.106366410724199"/>
    <n v="354.11225631262801"/>
    <n v="1202.05804080486"/>
    <d v="2023-07-17T00:00:00"/>
    <s v="IPC"/>
    <n v="2023"/>
    <n v="2016"/>
    <n v="293.977133059501"/>
    <n v="0.83018062159351902"/>
    <n v="376.47"/>
    <n v="3990.8326954721347"/>
    <n v="1249.8804"/>
  </r>
  <r>
    <s v="Nova Era"/>
    <s v="Piracicaba"/>
    <x v="7"/>
    <x v="7"/>
    <x v="120"/>
    <s v="Liberdade"/>
    <s v="PPRO"/>
    <x v="212"/>
    <s v="NEPIPC00225P16-112"/>
    <s v="112"/>
    <n v="15.87"/>
    <n v="15.87"/>
    <m/>
    <m/>
    <m/>
    <s v="X"/>
    <s v="Programado para Corte"/>
    <n v="42389"/>
    <s v="3,00 x 3,00"/>
    <s v="CNB029"/>
    <s v="Clone"/>
    <x v="0"/>
    <s v=""/>
    <s v="CXbd10"/>
    <s v="UM 07"/>
    <n v="1"/>
    <n v="8"/>
    <n v="7.42"/>
    <n v="7.8"/>
    <n v="89"/>
    <n v="7"/>
    <s v=""/>
    <n v="28.603179322022601"/>
    <n v="18.220988048833402"/>
    <n v="28.3238310502954"/>
    <n v="358.63036978529902"/>
    <n v="1097.8528631503"/>
    <d v="2023-06-14T00:00:00"/>
    <s v="IPC"/>
    <n v="2023"/>
    <n v="2016"/>
    <n v="316.48777252187"/>
    <n v="0.88249016030444305"/>
    <n v="390.34"/>
    <n v="17422.924938195261"/>
    <n v="6194.6957999999995"/>
  </r>
  <r>
    <s v="Nova Era"/>
    <s v="Piracicaba"/>
    <x v="7"/>
    <x v="7"/>
    <x v="120"/>
    <s v="Liberdade"/>
    <s v="PPRO"/>
    <x v="212"/>
    <s v="NEPIPC00225P16-166"/>
    <s v="166"/>
    <n v="4.7300000000000004"/>
    <n v="4.7300000000000004"/>
    <m/>
    <m/>
    <m/>
    <s v="X"/>
    <s v="Em Crescimento"/>
    <n v="42389"/>
    <s v="3,00 x 3,00"/>
    <s v="CNB010"/>
    <s v="Clone"/>
    <x v="0"/>
    <s v=""/>
    <s v="CXbd10+CXbd19"/>
    <s v="UM 07"/>
    <n v="1"/>
    <n v="8"/>
    <n v="7.42"/>
    <n v="7.8"/>
    <n v="89"/>
    <n v="7"/>
    <s v=""/>
    <n v="29.128855424195699"/>
    <n v="18.759405826519298"/>
    <n v="28.2116436951538"/>
    <n v="365.42924458380497"/>
    <n v="1022.30027622951"/>
    <d v="2023-06-13T12:00:00"/>
    <s v="IPC"/>
    <n v="2023"/>
    <n v="2016"/>
    <n v="316.48777252187"/>
    <n v="0.86607127703291698"/>
    <n v="397.74"/>
    <n v="4835.4803065655824"/>
    <n v="1881.3102000000001"/>
  </r>
  <r>
    <s v="Nova Era"/>
    <s v="Piracicaba"/>
    <x v="7"/>
    <x v="7"/>
    <x v="120"/>
    <s v="Liberdade"/>
    <s v="PPRO"/>
    <x v="212"/>
    <s v="NEPIPC00225P16-171"/>
    <s v="171"/>
    <n v="3.29"/>
    <n v="3.29"/>
    <m/>
    <m/>
    <m/>
    <s v="X"/>
    <s v="Em Crescimento"/>
    <n v="42389"/>
    <s v="3,00 x 3,00"/>
    <s v="CNB010"/>
    <s v="Clone"/>
    <x v="0"/>
    <s v=""/>
    <s v="CXbd10+CXbd19"/>
    <s v="UM 07"/>
    <n v="1"/>
    <n v="8"/>
    <n v="7.42"/>
    <n v="7.8"/>
    <n v="89"/>
    <n v="7"/>
    <s v=""/>
    <n v="27.392364711420399"/>
    <n v="18.195137243485899"/>
    <n v="29.337226935613899"/>
    <n v="351.69295961038398"/>
    <n v="1124.0376804325799"/>
    <d v="2023-06-13T00:00:00"/>
    <s v="IPC"/>
    <n v="2023"/>
    <n v="2016"/>
    <n v="316.48777252187"/>
    <n v="0.89989794755199204"/>
    <n v="382.79"/>
    <n v="3698.083968623188"/>
    <n v="1259.3791000000001"/>
  </r>
  <r>
    <s v="Nova Era"/>
    <s v="Cocais"/>
    <x v="3"/>
    <x v="3"/>
    <x v="127"/>
    <s v="Barra Grande"/>
    <s v="PPRO"/>
    <x v="213"/>
    <s v="NECOCA00309P09-708"/>
    <s v="708"/>
    <n v="1.26"/>
    <n v="1.26"/>
    <m/>
    <m/>
    <m/>
    <s v="X"/>
    <s v="Em Crescimento"/>
    <n v="40041"/>
    <s v="3,00 x 3,00"/>
    <s v="CNB001"/>
    <s v="Clone"/>
    <x v="0"/>
    <s v=""/>
    <s v="CXbd1"/>
    <s v="UM 08"/>
    <n v="1"/>
    <n v="14"/>
    <n v="6"/>
    <n v="14.2"/>
    <n v="72"/>
    <n v="6"/>
    <n v="30.511111111111099"/>
    <n v="27.267196218133702"/>
    <n v="16.175341810966799"/>
    <n v="25.791597162134"/>
    <n v="317.99387405708802"/>
    <n v="1235.12803751868"/>
    <d v="2015-08-27T16:00:00"/>
    <s v="IPC"/>
    <n v="2015"/>
    <n v="2009"/>
    <n v="271.53219293022897"/>
    <n v="0.85389126987233099"/>
    <n v="384.51"/>
    <n v="1556.2613272735368"/>
    <n v="484.48259999999999"/>
  </r>
  <r>
    <s v="Nova Era"/>
    <s v="Cocais"/>
    <x v="3"/>
    <x v="3"/>
    <x v="127"/>
    <s v="Barra Grande"/>
    <s v="PPRO"/>
    <x v="214"/>
    <s v="NECOCA00309P08-709"/>
    <s v="709"/>
    <n v="2.59"/>
    <n v="2.59"/>
    <m/>
    <m/>
    <m/>
    <s v="X"/>
    <s v="Em Crescimento"/>
    <n v="39666"/>
    <s v="3,33 x 3,00"/>
    <s v="CNB004"/>
    <s v="Clone"/>
    <x v="0"/>
    <s v=""/>
    <s v="CXbd1"/>
    <s v="UM 08"/>
    <n v="1"/>
    <n v="15"/>
    <n v="14.08"/>
    <n v="15.2"/>
    <n v="169"/>
    <n v="14"/>
    <s v=""/>
    <n v="28.195052116502001"/>
    <n v="20.111062318689399"/>
    <n v="35.486040117744402"/>
    <n v="491.18712855721401"/>
    <n v="1117.11435928999"/>
    <d v="2022-09-06T00:00:00"/>
    <s v="IFC"/>
    <n v="2022"/>
    <n v="2008"/>
    <n v="328.10373113404501"/>
    <n v="0.66798112584464298"/>
    <n v="491.81"/>
    <n v="2893.3261905610739"/>
    <n v="1273.7879"/>
  </r>
  <r>
    <s v="Nova Era"/>
    <s v="Cocais"/>
    <x v="3"/>
    <x v="3"/>
    <x v="127"/>
    <s v="Barra Grande"/>
    <s v="PPRO"/>
    <x v="214"/>
    <s v="NECOCA00309P08-710"/>
    <s v="710"/>
    <n v="2.2799999999999998"/>
    <n v="2.2799999999999998"/>
    <m/>
    <m/>
    <m/>
    <s v="X"/>
    <s v="Em Crescimento"/>
    <n v="39672"/>
    <s v="3,00 x 3,33"/>
    <s v="CNB001"/>
    <s v="Clone"/>
    <x v="0"/>
    <s v=""/>
    <s v="CXbd1"/>
    <s v="UM 08"/>
    <n v="1"/>
    <n v="15"/>
    <n v="14.08"/>
    <n v="15.2"/>
    <n v="169"/>
    <n v="14"/>
    <s v=""/>
    <n v="29.011505901882199"/>
    <n v="19.384238330462601"/>
    <n v="29.124816560740999"/>
    <n v="390.376176011952"/>
    <n v="986.90610513198203"/>
    <d v="2022-09-06T00:00:00"/>
    <s v="IFC"/>
    <n v="2022"/>
    <n v="2008"/>
    <n v="328.10373113404501"/>
    <n v="0.84048092915383199"/>
    <n v="390.87"/>
    <n v="2250.145919700919"/>
    <n v="891.18359999999996"/>
  </r>
  <r>
    <s v="Nova Era"/>
    <s v="Cocais"/>
    <x v="3"/>
    <x v="3"/>
    <x v="127"/>
    <s v="Barra Grande"/>
    <s v="PPRO"/>
    <x v="214"/>
    <s v="NECOCA00309P08-712"/>
    <s v="712"/>
    <n v="3.09"/>
    <n v="3.09"/>
    <m/>
    <m/>
    <m/>
    <s v="X"/>
    <s v="Em Crescimento"/>
    <n v="39690"/>
    <s v="3,33 x 3,00"/>
    <s v="CNB015"/>
    <s v="Clone"/>
    <x v="0"/>
    <s v=""/>
    <s v="CXbd1"/>
    <s v="UM 08"/>
    <n v="1"/>
    <n v="15"/>
    <n v="14.08"/>
    <n v="15.2"/>
    <n v="169"/>
    <n v="14"/>
    <s v=""/>
    <n v="32.3265270740673"/>
    <n v="23.888272924875402"/>
    <n v="45.730526010077803"/>
    <n v="676.33902259159402"/>
    <n v="1020.34446025271"/>
    <d v="2022-09-06T00:00:00"/>
    <s v="IFC"/>
    <n v="2022"/>
    <n v="2008"/>
    <n v="328.10373113404501"/>
    <n v="0.485117256545125"/>
    <n v="677.19"/>
    <n v="3152.8643821808737"/>
    <n v="2092.5171"/>
  </r>
  <r>
    <s v="Nova Era"/>
    <s v="Santa Bárbara"/>
    <x v="8"/>
    <x v="8"/>
    <x v="126"/>
    <s v="Serra do Gongo"/>
    <s v="PPRO"/>
    <x v="215"/>
    <s v="NESBSB00189R16-003"/>
    <s v="003"/>
    <n v="14.39"/>
    <n v="14.39"/>
    <m/>
    <m/>
    <m/>
    <s v="X"/>
    <s v="Em Crescimento"/>
    <n v="42415"/>
    <s v="3,33 x 3,00"/>
    <s v="CNB008"/>
    <s v="Clone"/>
    <x v="1"/>
    <s v=""/>
    <s v="CXbd15"/>
    <s v="UM 14"/>
    <n v="2"/>
    <n v="8"/>
    <n v="7.08"/>
    <n v="7.8"/>
    <n v="85"/>
    <n v="7"/>
    <s v=""/>
    <n v="32.963085023466903"/>
    <n v="21.940772547929999"/>
    <n v="23.072660954422702"/>
    <n v="346.99622779909998"/>
    <n v="610.24463827921898"/>
    <d v="2023-03-28T00:00:00"/>
    <s v="IFC"/>
    <n v="2023"/>
    <n v="2016"/>
    <n v="282.53007266165798"/>
    <n v="0.81421655345842603"/>
    <n v="368.42"/>
    <n v="8781.4203448379612"/>
    <n v="5301.5638000000008"/>
  </r>
  <r>
    <s v="Rio Doce"/>
    <s v="Pompéu"/>
    <x v="12"/>
    <x v="12"/>
    <x v="128"/>
    <s v="Renascença"/>
    <s v="PPRO"/>
    <x v="216"/>
    <s v="RDPOPO00444P16-022"/>
    <s v="022"/>
    <n v="18.829999999999998"/>
    <n v="18.829999999999998"/>
    <m/>
    <m/>
    <m/>
    <s v="X"/>
    <s v="Em Crescimento"/>
    <n v="42649"/>
    <s v="3,00 x 3,00"/>
    <s v="CNB029"/>
    <s v="Clone"/>
    <x v="0"/>
    <s v=""/>
    <s v="CXbd5"/>
    <s v="UM 07"/>
    <n v="1"/>
    <n v="7"/>
    <n v="6.5"/>
    <n v="7.1"/>
    <n v="78"/>
    <n v="6"/>
    <s v=""/>
    <n v="24.504673681548201"/>
    <n v="16.691939443025699"/>
    <n v="19.021742669419901"/>
    <n v="212.714188311783"/>
    <n v="869.15789466691899"/>
    <d v="2023-04-26T00:00:00"/>
    <s v="IFC"/>
    <n v="2023"/>
    <n v="2016"/>
    <n v="285.61527900400398"/>
    <n v="1.34271851478646"/>
    <n v="236.13"/>
    <n v="16366.243156578083"/>
    <n v="4446.3278999999993"/>
  </r>
  <r>
    <s v="Nova Era"/>
    <s v="Piracicaba"/>
    <x v="6"/>
    <x v="6"/>
    <x v="129"/>
    <s v="J. Pereira"/>
    <s v="PPRO"/>
    <x v="217"/>
    <s v="NEPIIT00224P16-001"/>
    <s v="001"/>
    <n v="40.43"/>
    <n v="40.43"/>
    <m/>
    <m/>
    <m/>
    <s v="X"/>
    <s v="Em Crescimento"/>
    <n v="42521"/>
    <s v="3,00 x 3,00"/>
    <s v="CNB007"/>
    <s v="Clone"/>
    <x v="0"/>
    <s v=""/>
    <s v="CXbd20+CXbd21+CXbd1"/>
    <s v="UM 08"/>
    <n v="1"/>
    <n v="8"/>
    <n v="6.75"/>
    <n v="7.5"/>
    <n v="81"/>
    <n v="7"/>
    <s v=""/>
    <n v="28.099710273970999"/>
    <n v="17.287583204093799"/>
    <n v="23.7760508332283"/>
    <n v="295.923470766935"/>
    <n v="1011.55603248989"/>
    <d v="2023-02-24T00:00:00"/>
    <s v="IFC"/>
    <n v="2023"/>
    <n v="2016"/>
    <n v="277.39674078382501"/>
    <n v="0.93739350942628796"/>
    <n v="313.10000000000002"/>
    <n v="40897.210393566253"/>
    <n v="12658.633000000002"/>
  </r>
  <r>
    <s v="Nova Era"/>
    <s v="Santa Bárbara"/>
    <x v="8"/>
    <x v="8"/>
    <x v="126"/>
    <s v="Serra do Gongo"/>
    <s v="PPRO"/>
    <x v="218"/>
    <s v="NESBSB00189P16-001"/>
    <s v="001"/>
    <n v="19.82"/>
    <n v="19.82"/>
    <m/>
    <m/>
    <m/>
    <s v="X"/>
    <s v="Em Crescimento"/>
    <n v="42536"/>
    <s v="3,00 x 3,00"/>
    <s v="CNB010"/>
    <s v="Clone"/>
    <x v="0"/>
    <s v=""/>
    <s v="CXbd16"/>
    <s v="UM 15"/>
    <n v="1"/>
    <n v="7"/>
    <n v="6.75"/>
    <n v="7.4"/>
    <n v="81"/>
    <n v="7"/>
    <s v=""/>
    <n v="27.405720293812902"/>
    <n v="18.9869149989268"/>
    <n v="29.363295459505299"/>
    <n v="364.85481866507598"/>
    <n v="1037.0652959417"/>
    <d v="2023-03-28T00:00:00"/>
    <s v="IFC"/>
    <n v="2023"/>
    <n v="2016"/>
    <n v="316.24533192607799"/>
    <n v="0.86677033095835399"/>
    <n v="396.7"/>
    <n v="20554.634165564494"/>
    <n v="7862.5940000000001"/>
  </r>
  <r>
    <s v="Nova Era"/>
    <s v="Santa Bárbara"/>
    <x v="8"/>
    <x v="8"/>
    <x v="126"/>
    <s v="Serra do Gongo"/>
    <s v="PPRO"/>
    <x v="218"/>
    <s v="NESBSB00189P16-015"/>
    <s v="015"/>
    <n v="37.03"/>
    <n v="37.03"/>
    <m/>
    <m/>
    <m/>
    <s v="X"/>
    <s v="Programado para Corte"/>
    <n v="42475"/>
    <s v="3,00 x 3,00"/>
    <s v="CNB005"/>
    <s v="Clone"/>
    <x v="0"/>
    <s v=""/>
    <s v="CXbd15"/>
    <s v="UM 14"/>
    <n v="1"/>
    <n v="8"/>
    <n v="6.92"/>
    <n v="7.6"/>
    <n v="83"/>
    <n v="7"/>
    <s v=""/>
    <n v="28.029490216850601"/>
    <n v="19.2143515360818"/>
    <n v="25.228319757624099"/>
    <n v="320.23226905773703"/>
    <n v="866.36993669212598"/>
    <d v="2023-03-29T00:00:00"/>
    <s v="IFC"/>
    <n v="2023"/>
    <n v="2016"/>
    <n v="320.75879263863499"/>
    <n v="1.0016441927680999"/>
    <n v="346.01"/>
    <n v="32081.678755709425"/>
    <n v="12812.7503"/>
  </r>
  <r>
    <s v="Nova Era"/>
    <s v="Santa Bárbara"/>
    <x v="8"/>
    <x v="8"/>
    <x v="126"/>
    <s v="Serra do Gongo"/>
    <s v="PPRO"/>
    <x v="218"/>
    <s v="NESBSB00189P16-016"/>
    <s v="016"/>
    <n v="20.94"/>
    <n v="20.94"/>
    <m/>
    <m/>
    <m/>
    <s v="X"/>
    <s v="Em Crescimento"/>
    <n v="42475"/>
    <s v="3,00 x 3,00"/>
    <s v="CNB029"/>
    <s v="Clone"/>
    <x v="0"/>
    <s v=""/>
    <s v="CXbd15"/>
    <s v="UM 14"/>
    <n v="1"/>
    <n v="8"/>
    <n v="6.92"/>
    <n v="7.6"/>
    <n v="83"/>
    <n v="7"/>
    <s v=""/>
    <n v="32.708770803044999"/>
    <n v="20.323234756498302"/>
    <n v="34.923077872168797"/>
    <n v="515.15915404155896"/>
    <n v="1076.5568368696199"/>
    <d v="2023-03-29T00:00:00"/>
    <s v="IFC"/>
    <n v="2023"/>
    <n v="2016"/>
    <n v="320.75879263863499"/>
    <n v="0.62264018822571199"/>
    <n v="556.63"/>
    <n v="22543.100164049843"/>
    <n v="11655.832200000001"/>
  </r>
  <r>
    <s v="Nova Era"/>
    <s v="Santa Bárbara"/>
    <x v="8"/>
    <x v="8"/>
    <x v="126"/>
    <s v="Serra do Gongo"/>
    <s v="PPRO"/>
    <x v="215"/>
    <s v="NESBSB00189R16-013"/>
    <s v="013"/>
    <n v="36.07"/>
    <n v="36.07"/>
    <m/>
    <m/>
    <m/>
    <s v="X"/>
    <s v="Em Corte"/>
    <n v="42415"/>
    <s v="3,00 x 2,80"/>
    <s v="CNB001"/>
    <s v="Clone"/>
    <x v="1"/>
    <s v=""/>
    <s v="CXbd15"/>
    <s v="UM 14"/>
    <n v="2"/>
    <n v="8"/>
    <n v="7.08"/>
    <n v="7.8"/>
    <n v="85"/>
    <n v="7"/>
    <s v=""/>
    <n v="25.676905387520598"/>
    <n v="16.924896650622401"/>
    <n v="19.836865832852599"/>
    <n v="246.06815737687501"/>
    <n v="865.32187036330401"/>
    <d v="2023-03-28T00:00:00"/>
    <s v="IFC"/>
    <n v="2023"/>
    <n v="2016"/>
    <n v="282.53007266165798"/>
    <n v="1.14817811322469"/>
    <n v="261.26"/>
    <n v="31212.159864004378"/>
    <n v="9423.6481999999996"/>
  </r>
  <r>
    <s v="Nova Era"/>
    <s v="Santa Bárbara"/>
    <x v="8"/>
    <x v="8"/>
    <x v="126"/>
    <s v="Serra do Gongo"/>
    <s v="PPRO"/>
    <x v="218"/>
    <s v="NESBSB00189P16-002"/>
    <s v="002"/>
    <n v="29.31"/>
    <n v="29.31"/>
    <m/>
    <m/>
    <m/>
    <s v="X"/>
    <s v="Em Crescimento"/>
    <n v="42536"/>
    <s v="3,00 x 3,00"/>
    <s v="CNB007"/>
    <s v="Clone"/>
    <x v="0"/>
    <s v=""/>
    <s v="CXbd15"/>
    <s v="UM 14"/>
    <n v="1"/>
    <n v="7"/>
    <n v="6.75"/>
    <n v="7.4"/>
    <n v="81"/>
    <n v="7"/>
    <s v=""/>
    <n v="30.4749801572104"/>
    <n v="18.3107857652696"/>
    <n v="26.972462376669199"/>
    <n v="375.07914731593701"/>
    <n v="1022.33628595148"/>
    <d v="2023-03-28T00:00:00"/>
    <s v="IFC"/>
    <n v="2023"/>
    <n v="2016"/>
    <n v="316.24533192607799"/>
    <n v="0.84314293180286604"/>
    <n v="407.82"/>
    <n v="29964.676541237877"/>
    <n v="11953.2042"/>
  </r>
  <r>
    <s v="Rio Doce"/>
    <s v="Ipaba"/>
    <x v="10"/>
    <x v="10"/>
    <x v="130"/>
    <s v="Lagoa Silvana"/>
    <s v="PPRO"/>
    <x v="219"/>
    <s v="RDIPMA00489P16-024"/>
    <s v="024"/>
    <n v="16.809999999999999"/>
    <n v="16.809999999999999"/>
    <m/>
    <m/>
    <m/>
    <s v="X"/>
    <s v="Em Crescimento"/>
    <n v="42398"/>
    <s v="3,00 x 2,50"/>
    <s v="CNB013"/>
    <s v="Clone"/>
    <x v="0"/>
    <s v=""/>
    <s v="CXbd5"/>
    <s v="UM 03"/>
    <n v="1"/>
    <n v="8"/>
    <n v="3.25"/>
    <n v="7.8"/>
    <n v="39"/>
    <n v="3"/>
    <n v="17.720833333333299"/>
    <n v="15.836614385946801"/>
    <n v="10.556068535095999"/>
    <n v="11.473709767592"/>
    <n v="85.293986515529994"/>
    <n v="1319.3891559138499"/>
    <d v="2019-04-04T00:00:00"/>
    <s v="IPC"/>
    <n v="2019"/>
    <n v="2016"/>
    <n v="116.99330327186701"/>
    <n v="1.3716477333436099"/>
    <n v="177.07"/>
    <n v="22178.931710911816"/>
    <n v="2976.5466999999999"/>
  </r>
  <r>
    <s v="Rio Doce"/>
    <s v="Ipaba"/>
    <x v="11"/>
    <x v="11"/>
    <x v="85"/>
    <s v="Lagoa do Jacinto"/>
    <s v="PPRO"/>
    <x v="220"/>
    <s v="RDIPPD00475P16-016"/>
    <s v="016"/>
    <n v="46.88"/>
    <n v="46.88"/>
    <m/>
    <m/>
    <m/>
    <s v="X"/>
    <s v="Em Crescimento"/>
    <n v="42391"/>
    <s v="3,00 x 2,50"/>
    <s v="CNB023"/>
    <s v="Clone"/>
    <x v="0"/>
    <s v=""/>
    <s v="RUbd1"/>
    <s v="UM 01"/>
    <n v="1"/>
    <n v="8"/>
    <n v="7.58"/>
    <n v="7.8"/>
    <n v="91"/>
    <n v="8"/>
    <s v=""/>
    <n v="24.069341084058799"/>
    <n v="15.511564552243"/>
    <n v="23.271550568456799"/>
    <n v="274.711632610072"/>
    <n v="1229.61055308043"/>
    <d v="2023-08-29T00:00:00"/>
    <s v="IFC"/>
    <n v="2023"/>
    <n v="2016"/>
    <n v="234.62359098419299"/>
    <n v="0.85407228210543096"/>
    <n v="287.33999999999997"/>
    <n v="57644.142728410559"/>
    <n v="13470.4992"/>
  </r>
  <r>
    <s v="Rio Doce"/>
    <s v="Ipaba"/>
    <x v="11"/>
    <x v="11"/>
    <x v="85"/>
    <s v="Lagoa do Jacinto"/>
    <s v="PPRO"/>
    <x v="220"/>
    <s v="RDIPPD00475P16-020"/>
    <s v="020"/>
    <n v="20.59"/>
    <n v="20.59"/>
    <m/>
    <m/>
    <m/>
    <s v="X"/>
    <s v="Em Crescimento"/>
    <n v="42396"/>
    <s v="3,00 x 2,50"/>
    <s v="CNB021"/>
    <s v="Clone"/>
    <x v="0"/>
    <s v=""/>
    <s v="CXbd5"/>
    <s v="UM 03"/>
    <n v="1"/>
    <n v="8"/>
    <n v="7.67"/>
    <n v="7.8"/>
    <n v="92"/>
    <n v="8"/>
    <s v=""/>
    <n v="22.878817003812799"/>
    <n v="14.2933550994859"/>
    <n v="22.581598820879499"/>
    <n v="247.976186542665"/>
    <n v="1407.33160050585"/>
    <d v="2023-09-05T00:00:00"/>
    <s v="IFC"/>
    <n v="2023"/>
    <n v="2016"/>
    <n v="235.884203235385"/>
    <n v="0.95123732050295096"/>
    <n v="257.99"/>
    <n v="28976.957654415452"/>
    <n v="5312.0141000000003"/>
  </r>
  <r>
    <s v="Rio Doce"/>
    <s v="Ipaba"/>
    <x v="11"/>
    <x v="11"/>
    <x v="85"/>
    <s v="Lagoa do Jacinto"/>
    <s v="PPRO"/>
    <x v="220"/>
    <s v="RDIPPD00475P16-026"/>
    <s v="026"/>
    <n v="29.89"/>
    <n v="29.89"/>
    <m/>
    <m/>
    <m/>
    <s v="X"/>
    <s v="Em Crescimento"/>
    <n v="42389"/>
    <s v="3,00 x 2,50"/>
    <s v="CNB005"/>
    <s v="Clone"/>
    <x v="0"/>
    <s v=""/>
    <s v="CXbd5"/>
    <s v="UM 03"/>
    <n v="1"/>
    <n v="8"/>
    <n v="7.58"/>
    <n v="7.8"/>
    <n v="91"/>
    <n v="8"/>
    <s v=""/>
    <n v="24.276920099163"/>
    <n v="15.8776219922084"/>
    <n v="25.0556190230017"/>
    <n v="288.60668228563702"/>
    <n v="1271.4982572940601"/>
    <d v="2023-08-29T00:00:00"/>
    <s v="IFC"/>
    <n v="2023"/>
    <n v="2016"/>
    <n v="234.62359098419299"/>
    <n v="0.812952732508056"/>
    <n v="301.88"/>
    <n v="38005.082910519457"/>
    <n v="9023.1931999999997"/>
  </r>
  <r>
    <s v="Rio Doce"/>
    <s v="Belo Oriente"/>
    <x v="9"/>
    <x v="9"/>
    <x v="131"/>
    <s v="Serraria"/>
    <s v="PPRO"/>
    <x v="221"/>
    <s v="RDBOBA00496P16-003"/>
    <s v="003"/>
    <n v="13.11"/>
    <n v="13.11"/>
    <m/>
    <m/>
    <m/>
    <s v="X"/>
    <s v="Em Crescimento"/>
    <n v="42718"/>
    <s v="3,00 x 2,50"/>
    <s v="CNB021"/>
    <s v="Clone"/>
    <x v="0"/>
    <s v=""/>
    <s v="LAd2.1"/>
    <s v="UM 02"/>
    <n v="1"/>
    <n v="7"/>
    <n v="6.42"/>
    <n v="6.9"/>
    <n v="77"/>
    <n v="6"/>
    <s v=""/>
    <n v="21.0715918815931"/>
    <n v="14.3401243602232"/>
    <n v="19.476351258826998"/>
    <n v="187.42557400826399"/>
    <n v="1205.9016289853801"/>
    <d v="2023-05-01T00:00:00"/>
    <s v="IFC"/>
    <n v="2023"/>
    <n v="2016"/>
    <n v="210.95674263205601"/>
    <n v="1.12554940140001"/>
    <n v="208.5"/>
    <n v="15809.370355998331"/>
    <n v="2733.4349999999999"/>
  </r>
  <r>
    <s v="Rio Doce"/>
    <s v="Belo Oriente"/>
    <x v="9"/>
    <x v="9"/>
    <x v="131"/>
    <s v="Serraria"/>
    <s v="PPRO"/>
    <x v="221"/>
    <s v="RDBOBA00496P16-004"/>
    <s v="004"/>
    <n v="31.34"/>
    <n v="31.34"/>
    <m/>
    <m/>
    <m/>
    <s v="X"/>
    <s v="Em Crescimento"/>
    <n v="42695"/>
    <s v="3,00 x 2,50"/>
    <s v="CNB010"/>
    <s v="Clone"/>
    <x v="0"/>
    <s v=""/>
    <s v="CXbd1"/>
    <s v="UM 04"/>
    <n v="1"/>
    <n v="7"/>
    <n v="6.5"/>
    <n v="7"/>
    <n v="78"/>
    <n v="6"/>
    <s v=""/>
    <n v="20.452702419651501"/>
    <n v="13.6510530729318"/>
    <n v="21.553009897185898"/>
    <n v="204.634738526821"/>
    <n v="1472.60318917004"/>
    <d v="2023-05-01T00:00:00"/>
    <s v="IFC"/>
    <n v="2023"/>
    <n v="2016"/>
    <n v="212.997032040428"/>
    <n v="1.04086448651782"/>
    <n v="226.97"/>
    <n v="46151.383948589049"/>
    <n v="7113.2398000000003"/>
  </r>
  <r>
    <s v="Rio Doce"/>
    <s v="Belo Oriente"/>
    <x v="9"/>
    <x v="9"/>
    <x v="131"/>
    <s v="Serraria"/>
    <s v="PPRO"/>
    <x v="221"/>
    <s v="RDBOBA00496P16-005"/>
    <s v="005"/>
    <n v="19.420000000000002"/>
    <n v="19.420000000000002"/>
    <m/>
    <m/>
    <m/>
    <s v="X"/>
    <s v="Em Crescimento"/>
    <n v="42670"/>
    <s v="3,00 x 2,50"/>
    <s v="CNB023"/>
    <s v="Clone"/>
    <x v="0"/>
    <s v=""/>
    <s v="CXbd3"/>
    <s v="UM 01"/>
    <n v="1"/>
    <n v="7"/>
    <n v="6.58"/>
    <n v="7.1"/>
    <n v="79"/>
    <n v="7"/>
    <s v=""/>
    <n v="21.6809956868759"/>
    <n v="13.3520058645157"/>
    <n v="17.4148540340456"/>
    <n v="182.86852606582701"/>
    <n v="1243.7609819099"/>
    <d v="2023-05-01T00:00:00"/>
    <s v="IFC"/>
    <n v="2023"/>
    <n v="2016"/>
    <n v="215.00229212942901"/>
    <n v="1.17572059421551"/>
    <n v="202.24"/>
    <n v="24153.838268690259"/>
    <n v="3927.5008000000007"/>
  </r>
  <r>
    <s v="Rio Doce"/>
    <s v="Belo Oriente"/>
    <x v="9"/>
    <x v="9"/>
    <x v="131"/>
    <s v="Serraria"/>
    <s v="PPRO"/>
    <x v="221"/>
    <s v="RDBOBA00496P16-006"/>
    <s v="006"/>
    <n v="58.78"/>
    <n v="58.78"/>
    <m/>
    <m/>
    <m/>
    <s v="X"/>
    <s v="Em Crescimento"/>
    <n v="42710"/>
    <s v="3,00 x 2,50"/>
    <s v="CNB019"/>
    <s v="Clone"/>
    <x v="0"/>
    <s v=""/>
    <s v="CXbd1"/>
    <s v="UM 04"/>
    <n v="1"/>
    <n v="7"/>
    <n v="6.42"/>
    <n v="6.9"/>
    <n v="77"/>
    <n v="6"/>
    <s v=""/>
    <n v="22.444521011549799"/>
    <n v="15.259071062172801"/>
    <n v="20.784984907969399"/>
    <n v="215.873604170725"/>
    <n v="1130.7581156772501"/>
    <d v="2023-05-01T00:00:00"/>
    <s v="IFC"/>
    <n v="2023"/>
    <n v="2016"/>
    <n v="210.95674263205601"/>
    <n v="0.97722342406077101"/>
    <n v="240.15"/>
    <n v="66465.962039508755"/>
    <n v="14116.017"/>
  </r>
  <r>
    <s v="Rio Doce"/>
    <s v="Belo Oriente"/>
    <x v="9"/>
    <x v="9"/>
    <x v="131"/>
    <s v="Serraria"/>
    <s v="PPRO"/>
    <x v="221"/>
    <s v="RDBOBA00496P16-007"/>
    <s v="007"/>
    <n v="54.65"/>
    <n v="54.65"/>
    <m/>
    <m/>
    <m/>
    <s v="X"/>
    <s v="Em Crescimento"/>
    <n v="42691"/>
    <s v="3,00 x 2,50"/>
    <s v="CNB010"/>
    <s v="Clone"/>
    <x v="0"/>
    <s v=""/>
    <s v="CXbd1"/>
    <s v="UM 04"/>
    <n v="1"/>
    <n v="7"/>
    <n v="6.5"/>
    <n v="7"/>
    <n v="78"/>
    <n v="6"/>
    <s v=""/>
    <n v="25.172585857625698"/>
    <n v="15.481194475520599"/>
    <n v="24.993315918472799"/>
    <n v="296.91507194095902"/>
    <n v="1325.56773699686"/>
    <d v="2023-05-01T00:00:00"/>
    <s v="IFC"/>
    <n v="2023"/>
    <n v="2016"/>
    <n v="212.997032040428"/>
    <n v="0.71736685729036398"/>
    <n v="329.32"/>
    <n v="72442.276826878398"/>
    <n v="17997.338"/>
  </r>
  <r>
    <s v="Rio Doce"/>
    <s v="Belo Oriente"/>
    <x v="9"/>
    <x v="9"/>
    <x v="131"/>
    <s v="Serraria"/>
    <s v="PPRO"/>
    <x v="221"/>
    <s v="RDBOBA00496P16-008"/>
    <s v="008"/>
    <n v="22.97"/>
    <n v="22.97"/>
    <m/>
    <m/>
    <m/>
    <s v="X"/>
    <s v="Em Crescimento"/>
    <n v="42675"/>
    <s v="3,00 x 2,50"/>
    <s v="CNB033"/>
    <s v="Clone"/>
    <x v="0"/>
    <s v=""/>
    <s v="LAd2.1"/>
    <s v="UM 02"/>
    <n v="1"/>
    <n v="7"/>
    <n v="6.5"/>
    <n v="7"/>
    <n v="78"/>
    <n v="6"/>
    <s v=""/>
    <n v="20.674076696653302"/>
    <n v="14.4961768358813"/>
    <n v="18.487418228211101"/>
    <n v="173.52533248044301"/>
    <n v="1120.1583695972699"/>
    <d v="2023-05-01T00:00:00"/>
    <s v="IFC"/>
    <n v="2023"/>
    <n v="2016"/>
    <n v="212.997032040428"/>
    <n v="1.2274693786536"/>
    <n v="192.47"/>
    <n v="25730.037749649287"/>
    <n v="4421.0358999999999"/>
  </r>
  <r>
    <s v="Rio Doce"/>
    <s v="Belo Oriente"/>
    <x v="9"/>
    <x v="9"/>
    <x v="131"/>
    <s v="Serraria"/>
    <s v="PPRO"/>
    <x v="221"/>
    <s v="RDBOBA00496P16-009"/>
    <s v="009"/>
    <n v="51.27"/>
    <n v="51.27"/>
    <m/>
    <m/>
    <m/>
    <s v="X"/>
    <s v="Em Crescimento"/>
    <n v="42717"/>
    <s v="3,00 x 2,50"/>
    <s v="CNB032"/>
    <s v="Clone"/>
    <x v="0"/>
    <s v=""/>
    <s v="CXbd1"/>
    <s v="UM 04"/>
    <n v="1"/>
    <n v="7"/>
    <n v="6.42"/>
    <n v="6.9"/>
    <n v="77"/>
    <n v="6"/>
    <s v=""/>
    <n v="22.4339021519372"/>
    <n v="13.522511189999699"/>
    <n v="19.0004002119401"/>
    <n v="203.17643276870601"/>
    <n v="1323.4315325292"/>
    <d v="2023-05-01T00:00:00"/>
    <s v="IFC"/>
    <n v="2023"/>
    <n v="2016"/>
    <n v="210.95674263205601"/>
    <n v="1.0382933677756101"/>
    <n v="226.02"/>
    <n v="67852.334672772093"/>
    <n v="11588.045400000001"/>
  </r>
  <r>
    <s v="Nova Era"/>
    <s v="Santa Bárbara"/>
    <x v="8"/>
    <x v="8"/>
    <x v="126"/>
    <s v="Serra do Gongo"/>
    <s v="PPRO"/>
    <x v="218"/>
    <s v="NESBSB00189P16-014"/>
    <s v="014"/>
    <n v="16.2"/>
    <n v="16.2"/>
    <m/>
    <m/>
    <m/>
    <s v="X"/>
    <s v="Em Corte"/>
    <n v="42475"/>
    <s v="3,00 x 3,00"/>
    <s v="CNB030"/>
    <s v="Clone"/>
    <x v="0"/>
    <s v=""/>
    <s v="CXbd16+RLd2"/>
    <s v="UM 15"/>
    <n v="1"/>
    <n v="8"/>
    <n v="6.92"/>
    <n v="7.6"/>
    <n v="83"/>
    <n v="7"/>
    <s v=""/>
    <n v="29.9476116830031"/>
    <n v="17.693124841775902"/>
    <n v="23.2229586713025"/>
    <n v="313.40275778568099"/>
    <n v="944.53614973886295"/>
    <d v="2023-03-28T00:00:00"/>
    <s v="IFC"/>
    <n v="2023"/>
    <n v="2016"/>
    <n v="320.75879263863499"/>
    <n v="1.02347150645683"/>
    <n v="338.63"/>
    <n v="15301.485625769579"/>
    <n v="5485.8059999999996"/>
  </r>
  <r>
    <s v="Nova Era"/>
    <s v="Cocais"/>
    <x v="3"/>
    <x v="3"/>
    <x v="127"/>
    <s v="Barra Grande"/>
    <s v="PPRO"/>
    <x v="222"/>
    <s v="NECOCA00309R16-009"/>
    <s v="009"/>
    <n v="42.27"/>
    <n v="42.27"/>
    <m/>
    <m/>
    <m/>
    <s v="X"/>
    <s v="Em Crescimento"/>
    <n v="42402"/>
    <s v="3,33 x 3,00"/>
    <s v="CNB004"/>
    <s v="Clone"/>
    <x v="1"/>
    <s v=""/>
    <s v="CXbd1"/>
    <s v="UM 08"/>
    <n v="2"/>
    <n v="8"/>
    <n v="7.58"/>
    <n v="7.8"/>
    <n v="91"/>
    <n v="8"/>
    <s v=""/>
    <n v="24.7355496104609"/>
    <n v="20.057193410550099"/>
    <n v="23.429782493546099"/>
    <n v="250.10031455621001"/>
    <n v="747.80408509147605"/>
    <d v="2023-09-11T00:00:00"/>
    <s v="IFC"/>
    <n v="2023"/>
    <n v="2016"/>
    <n v="275.11945776864002"/>
    <n v="1.10003643240843"/>
    <n v="261.95"/>
    <n v="31609.678676816697"/>
    <n v="11072.6265"/>
  </r>
  <r>
    <s v="Nova Era"/>
    <s v="Cocais"/>
    <x v="3"/>
    <x v="3"/>
    <x v="127"/>
    <s v="Barra Grande"/>
    <s v="PPRO"/>
    <x v="222"/>
    <s v="NECOCA00309R16-010"/>
    <s v="010"/>
    <n v="32.229999999999997"/>
    <n v="32.229999999999997"/>
    <m/>
    <m/>
    <m/>
    <s v="X"/>
    <s v="Em Crescimento"/>
    <n v="42425"/>
    <s v="3,00 x 3,33"/>
    <s v="CNB001"/>
    <s v="Clone"/>
    <x v="1"/>
    <s v=""/>
    <s v="CXbd1"/>
    <s v="UM 08"/>
    <n v="2"/>
    <n v="8"/>
    <n v="7.58"/>
    <n v="7.8"/>
    <n v="91"/>
    <n v="8"/>
    <s v=""/>
    <n v="24.288968178824899"/>
    <n v="16.645718030119699"/>
    <n v="22.313685661160299"/>
    <n v="240.58466552380699"/>
    <n v="1025.49774167431"/>
    <d v="2023-09-11T00:00:00"/>
    <s v="IFC"/>
    <n v="2023"/>
    <n v="2016"/>
    <n v="275.11945776864002"/>
    <n v="1.1435452761282301"/>
    <n v="251.98"/>
    <n v="33051.792214163004"/>
    <n v="8121.3153999999986"/>
  </r>
  <r>
    <s v="Nova Era"/>
    <s v="Cocais"/>
    <x v="3"/>
    <x v="3"/>
    <x v="127"/>
    <s v="Barra Grande"/>
    <s v="PPRO"/>
    <x v="222"/>
    <s v="NECOCA00309R16-014"/>
    <s v="014"/>
    <n v="20.34"/>
    <n v="20.34"/>
    <m/>
    <m/>
    <m/>
    <s v="X"/>
    <s v="Em Crescimento"/>
    <n v="42454"/>
    <s v="3,00 x 2,80"/>
    <s v="CNB004"/>
    <s v="Clone"/>
    <x v="1"/>
    <s v=""/>
    <s v="CXbd7"/>
    <s v="UM 08"/>
    <n v="2"/>
    <n v="8"/>
    <n v="7.5"/>
    <n v="7.7"/>
    <n v="90"/>
    <n v="8"/>
    <s v=""/>
    <n v="30.200597643992499"/>
    <n v="23.17500266807"/>
    <n v="12.6506341021013"/>
    <n v="163.864873647211"/>
    <n v="298.69937129803202"/>
    <d v="2023-09-11T00:00:00"/>
    <s v="IFC"/>
    <n v="2023"/>
    <n v="2016"/>
    <n v="273.45466256466898"/>
    <n v="1.6687814568081101"/>
    <n v="171.9"/>
    <n v="6075.5452122019715"/>
    <n v="3496.4459999999999"/>
  </r>
  <r>
    <s v="Guanhães"/>
    <s v="Sabinópolis"/>
    <x v="13"/>
    <x v="13"/>
    <x v="132"/>
    <s v="Três Morros"/>
    <s v="PPRO"/>
    <x v="223"/>
    <s v="GNSAPE00663P16-034"/>
    <s v="034"/>
    <n v="11.23"/>
    <n v="11.23"/>
    <m/>
    <m/>
    <m/>
    <s v="X"/>
    <s v="Programado para Corte"/>
    <n v="42535"/>
    <s v="3,00 x 3,00"/>
    <s v="CNB031"/>
    <s v="Clone"/>
    <x v="0"/>
    <s v=""/>
    <s v="CXbd10"/>
    <s v="UM 10"/>
    <n v="1"/>
    <n v="7"/>
    <n v="7.17"/>
    <n v="7.4"/>
    <n v="86"/>
    <n v="7"/>
    <s v=""/>
    <n v="28.447631855120399"/>
    <n v="18.7950158577035"/>
    <n v="29.626646564440701"/>
    <n v="380.33082347609502"/>
    <n v="1081.3151489848301"/>
    <d v="2023-08-12T12:00:00"/>
    <s v="IPC"/>
    <n v="2023"/>
    <n v="2016"/>
    <n v="285.077094831887"/>
    <n v="0.74955033154131001"/>
    <n v="387.81"/>
    <n v="12143.169123099642"/>
    <n v="4355.1063000000004"/>
  </r>
  <r>
    <s v="Nova Era"/>
    <s v="Santa Bárbara"/>
    <x v="8"/>
    <x v="8"/>
    <x v="126"/>
    <s v="Serra do Gongo"/>
    <s v="PPRO"/>
    <x v="218"/>
    <s v="NESBSB00189P16-006"/>
    <s v="006"/>
    <n v="17.29"/>
    <n v="17.29"/>
    <m/>
    <m/>
    <m/>
    <s v="X"/>
    <s v="Em Crescimento"/>
    <n v="42536"/>
    <s v="3,00 x 3,00"/>
    <s v="CNB020"/>
    <s v="Clone"/>
    <x v="0"/>
    <s v=""/>
    <s v="CXbd15"/>
    <s v="UM 14"/>
    <n v="1"/>
    <n v="7"/>
    <n v="6.75"/>
    <n v="7.4"/>
    <n v="81"/>
    <n v="7"/>
    <s v=""/>
    <n v="28.759118480813399"/>
    <n v="20.496022944018701"/>
    <n v="26.8998835203544"/>
    <n v="340.17868798554002"/>
    <n v="815.307281282855"/>
    <d v="2023-03-28T00:00:00"/>
    <s v="IFC"/>
    <n v="2023"/>
    <n v="2016"/>
    <n v="316.24533192607799"/>
    <n v="0.92964475170037897"/>
    <n v="369.87"/>
    <n v="14096.662893380562"/>
    <n v="6395.0522999999994"/>
  </r>
  <r>
    <s v="Rio Doce"/>
    <s v="Ipaba"/>
    <x v="11"/>
    <x v="11"/>
    <x v="29"/>
    <s v="Lagoa do Brito"/>
    <s v="PPRO"/>
    <x v="224"/>
    <s v="RDIPPD00477P16-027"/>
    <s v="027"/>
    <n v="21.93"/>
    <n v="0.51805065921381299"/>
    <n v="21.411949340786187"/>
    <m/>
    <m/>
    <s v="X"/>
    <s v="Em Corte/Baldeio"/>
    <n v="42457"/>
    <s v="3,00 x 2,50"/>
    <s v="CNB010"/>
    <s v="Clone"/>
    <x v="0"/>
    <s v=""/>
    <s v="LVAd3"/>
    <s v="UM 02"/>
    <n v="1"/>
    <n v="8"/>
    <n v="6.17"/>
    <n v="7.7"/>
    <n v="74"/>
    <n v="6"/>
    <s v=""/>
    <n v="26.4732561969339"/>
    <n v="17.3630764172587"/>
    <n v="13.0908430140582"/>
    <n v="163.774332619289"/>
    <n v="551.605889946297"/>
    <d v="2022-05-05T00:00:00"/>
    <s v="IFC"/>
    <n v="2022"/>
    <n v="2016"/>
    <n v="205.81457805156401"/>
    <n v="1.2566961791870099"/>
    <n v="193.81"/>
    <n v="285.75979491290116"/>
    <n v="100.4033982622291"/>
  </r>
  <r>
    <s v="Nova Era"/>
    <s v="Santa Bárbara"/>
    <x v="8"/>
    <x v="8"/>
    <x v="133"/>
    <s v="Favas"/>
    <s v="PPRO"/>
    <x v="225"/>
    <s v="NESBSB00135P16-001"/>
    <s v="001"/>
    <n v="17.54"/>
    <n v="17.54"/>
    <m/>
    <m/>
    <m/>
    <s v="X"/>
    <s v="Em Crescimento"/>
    <n v="42444"/>
    <s v="3,00 x 3,00"/>
    <s v="CNB010"/>
    <s v="Clone"/>
    <x v="0"/>
    <s v=""/>
    <s v="LAd1"/>
    <s v="UM 13"/>
    <n v="1"/>
    <n v="8"/>
    <n v="7.5"/>
    <n v="7.7"/>
    <n v="90"/>
    <n v="8"/>
    <s v=""/>
    <n v="28.3854936615482"/>
    <n v="19.158122733364699"/>
    <n v="28.945047693424499"/>
    <n v="365.31178852874501"/>
    <n v="1004.10351119565"/>
    <d v="2023-09-26T00:00:00"/>
    <s v="IFC"/>
    <n v="2023"/>
    <n v="2016"/>
    <n v="334.43464479497197"/>
    <n v="0.91547728624327196"/>
    <n v="379.99"/>
    <n v="17611.9755863717"/>
    <n v="6665.0245999999997"/>
  </r>
  <r>
    <s v="Nova Era"/>
    <s v="Santa Bárbara"/>
    <x v="8"/>
    <x v="8"/>
    <x v="133"/>
    <s v="Favas"/>
    <s v="PPRO"/>
    <x v="225"/>
    <s v="NESBSB00135P16-002"/>
    <s v="002"/>
    <n v="41.33"/>
    <n v="41.33"/>
    <m/>
    <m/>
    <m/>
    <s v="X"/>
    <s v="Em Crescimento"/>
    <n v="42444"/>
    <s v="3,00 x 3,00"/>
    <s v="CNB001"/>
    <s v="Clone"/>
    <x v="0"/>
    <s v=""/>
    <s v="LAd1"/>
    <s v="UM 13"/>
    <n v="1"/>
    <n v="8"/>
    <n v="7.5"/>
    <n v="7.7"/>
    <n v="90"/>
    <n v="8"/>
    <s v=""/>
    <n v="25.1256748184197"/>
    <n v="15.993971722310601"/>
    <n v="17.652947359164202"/>
    <n v="199.45085126260099"/>
    <n v="876.06606694385005"/>
    <d v="2023-09-26T00:00:00"/>
    <s v="IFC"/>
    <n v="2023"/>
    <n v="2016"/>
    <n v="334.43464479497197"/>
    <n v="1.6767772244534001"/>
    <n v="207.47"/>
    <n v="36207.810546789318"/>
    <n v="8574.7350999999999"/>
  </r>
  <r>
    <s v="Rio Doce"/>
    <s v="Ipaba"/>
    <x v="11"/>
    <x v="11"/>
    <x v="29"/>
    <s v="Lagoa do Brito"/>
    <s v="PPRO"/>
    <x v="224"/>
    <s v="RDIPPD00477P16-028"/>
    <s v="028"/>
    <n v="45.23"/>
    <n v="0.32436078319621231"/>
    <n v="44.905639216803785"/>
    <m/>
    <m/>
    <s v="X"/>
    <s v="Em Corte/Baldeio"/>
    <n v="42466"/>
    <s v="3,00 x 2,50"/>
    <s v="CNB010"/>
    <s v="Clone"/>
    <x v="0"/>
    <s v=""/>
    <s v="LAd4"/>
    <s v="UM 02"/>
    <n v="1"/>
    <n v="8"/>
    <n v="6.08"/>
    <n v="7.6"/>
    <n v="73"/>
    <n v="6"/>
    <s v=""/>
    <n v="21.404739542794399"/>
    <n v="16.161266956985902"/>
    <n v="15.4526520292859"/>
    <n v="152.49670989120801"/>
    <n v="772.15067659880697"/>
    <d v="2022-05-05T00:00:00"/>
    <s v="IFC"/>
    <n v="2022"/>
    <n v="2016"/>
    <n v="203.65663773196101"/>
    <n v="1.3354821745154399"/>
    <n v="181.64"/>
    <n v="250.45539820707427"/>
    <n v="58.916892659760002"/>
  </r>
  <r>
    <s v="Rio Doce"/>
    <s v="Ipaba"/>
    <x v="11"/>
    <x v="11"/>
    <x v="29"/>
    <s v="Lagoa do Brito"/>
    <s v="PPRO"/>
    <x v="224"/>
    <s v="RDIPPD00477P16-015"/>
    <s v="015"/>
    <n v="38.64"/>
    <n v="1.2588179347697803"/>
    <n v="37.38118206523022"/>
    <m/>
    <m/>
    <s v="X"/>
    <s v="Em Corte/Baldeio"/>
    <n v="42495"/>
    <s v="3,00 x 2,50"/>
    <s v="CNB005"/>
    <s v="Clone"/>
    <x v="0"/>
    <s v=""/>
    <s v="LAd5"/>
    <s v="UM 02"/>
    <n v="1"/>
    <n v="8"/>
    <n v="6"/>
    <n v="7.5"/>
    <n v="72"/>
    <n v="6"/>
    <s v=""/>
    <n v="25.0034579819567"/>
    <n v="14.9285742305157"/>
    <n v="19.547789111800299"/>
    <n v="235.698837355319"/>
    <n v="1119.1869529329499"/>
    <d v="2022-05-12T00:00:00"/>
    <s v="IFC"/>
    <n v="2022"/>
    <n v="2016"/>
    <n v="201.446606253601"/>
    <n v="0.85467798023084196"/>
    <n v="282.63"/>
    <n v="1408.8526087123394"/>
    <n v="355.77971290398301"/>
  </r>
  <r>
    <s v="Nova Era"/>
    <s v="Cocais"/>
    <x v="3"/>
    <x v="3"/>
    <x v="127"/>
    <s v="Barra Grande"/>
    <s v="PPRO"/>
    <x v="222"/>
    <s v="NECOCA00309R16-012"/>
    <s v="012"/>
    <n v="15.54"/>
    <n v="15.54"/>
    <m/>
    <m/>
    <m/>
    <s v="X"/>
    <s v="Em Crescimento"/>
    <n v="42425"/>
    <s v="3,33 x 3,00"/>
    <s v="CNB015"/>
    <s v="Clone"/>
    <x v="1"/>
    <s v=""/>
    <s v="CXbd1"/>
    <s v="UM 08"/>
    <n v="2"/>
    <n v="8"/>
    <n v="7.58"/>
    <n v="7.8"/>
    <n v="91"/>
    <n v="8"/>
    <s v=""/>
    <n v="31.272744940173499"/>
    <n v="20.661229392269998"/>
    <n v="28.222351895883801"/>
    <n v="400.52037022399901"/>
    <n v="841.76526763510401"/>
    <d v="2023-09-11T00:00:00"/>
    <s v="IFC"/>
    <n v="2023"/>
    <n v="2016"/>
    <n v="275.11945776864002"/>
    <n v="0.68690503210803999"/>
    <n v="419.49"/>
    <n v="13081.032259049516"/>
    <n v="6518.8746000000001"/>
  </r>
  <r>
    <s v="Nova Era"/>
    <s v="Cocais"/>
    <x v="3"/>
    <x v="3"/>
    <x v="127"/>
    <s v="Barra Grande"/>
    <s v="PPRO"/>
    <x v="222"/>
    <s v="NECOCA00309R16-011"/>
    <s v="011"/>
    <n v="13.99"/>
    <n v="13.99"/>
    <m/>
    <m/>
    <m/>
    <s v="X"/>
    <s v="Em Crescimento"/>
    <n v="42425"/>
    <s v="3,33 x 3,00"/>
    <s v="CNB009"/>
    <s v="Clone"/>
    <x v="1"/>
    <s v=""/>
    <s v="CXbd1"/>
    <s v="UM 08"/>
    <n v="2"/>
    <n v="8"/>
    <n v="7.58"/>
    <n v="7.8"/>
    <n v="91"/>
    <n v="8"/>
    <s v=""/>
    <n v="28.750074469588899"/>
    <n v="21.516316483078601"/>
    <n v="21.4405975876107"/>
    <n v="271.50745533970598"/>
    <n v="589.67288355263304"/>
    <d v="2023-09-11T00:00:00"/>
    <s v="IFC"/>
    <n v="2023"/>
    <n v="2016"/>
    <n v="275.11945776864002"/>
    <n v="1.01330351103772"/>
    <n v="284.37"/>
    <n v="8249.523640901336"/>
    <n v="3978.3362999999999"/>
  </r>
  <r>
    <s v="Nova Era"/>
    <s v="Cocais"/>
    <x v="3"/>
    <x v="3"/>
    <x v="134"/>
    <s v="Cumeeira"/>
    <s v="PPRO"/>
    <x v="226"/>
    <s v="NECOCA00325P16-114"/>
    <s v="114"/>
    <n v="32.64"/>
    <n v="32.64"/>
    <m/>
    <m/>
    <m/>
    <s v="X"/>
    <s v="Em Crescimento"/>
    <n v="42444"/>
    <s v="3,00 x 3,00"/>
    <s v="CNB010"/>
    <s v="Clone"/>
    <x v="0"/>
    <s v=""/>
    <s v="CXbd1+CXbd7"/>
    <s v="UM 08"/>
    <n v="1"/>
    <n v="8"/>
    <n v="7"/>
    <n v="7.7"/>
    <n v="84"/>
    <n v="7"/>
    <s v=""/>
    <n v="26.916221084586901"/>
    <n v="17.5845697588414"/>
    <n v="25.016151974463199"/>
    <n v="306.47994715203998"/>
    <n v="1028.3426457036001"/>
    <d v="2023-03-28T00:00:00"/>
    <s v="IFC"/>
    <n v="2023"/>
    <n v="2016"/>
    <n v="294.85184829412702"/>
    <n v="0.96205918538564605"/>
    <n v="323.82"/>
    <n v="33565.103955765509"/>
    <n v="10569.4848"/>
  </r>
  <r>
    <s v="Nova Era"/>
    <s v="Cocais"/>
    <x v="3"/>
    <x v="3"/>
    <x v="134"/>
    <s v="Cumeeira"/>
    <s v="PPRO"/>
    <x v="227"/>
    <s v="NECOCA00325R16-124"/>
    <s v="124"/>
    <n v="25.19"/>
    <n v="25.19"/>
    <m/>
    <m/>
    <m/>
    <s v="X"/>
    <s v="Em Crescimento"/>
    <n v="42454"/>
    <s v="3,33 x 3,00"/>
    <s v="CNB010"/>
    <s v="Clone"/>
    <x v="1"/>
    <s v=""/>
    <s v="CXbd1"/>
    <s v="UM 08"/>
    <n v="2"/>
    <n v="8"/>
    <n v="7"/>
    <n v="7.7"/>
    <n v="84"/>
    <n v="7"/>
    <s v=""/>
    <n v="28.402122775588499"/>
    <n v="19.906558094570499"/>
    <n v="26.429464660314199"/>
    <n v="337.32379347785002"/>
    <n v="844.43089474308795"/>
    <d v="2023-03-28T00:00:00"/>
    <s v="IFC"/>
    <n v="2023"/>
    <n v="2016"/>
    <n v="262.45048492483897"/>
    <n v="0.77803727456916805"/>
    <n v="368.71"/>
    <n v="21271.214238578388"/>
    <n v="9287.8048999999992"/>
  </r>
  <r>
    <s v="Rio Doce"/>
    <s v="Ipaba"/>
    <x v="11"/>
    <x v="11"/>
    <x v="85"/>
    <s v="Lagoa do Jacinto"/>
    <s v="PPRO"/>
    <x v="220"/>
    <s v="RDIPPD00475P16-001"/>
    <s v="001"/>
    <n v="41.9"/>
    <n v="41.9"/>
    <m/>
    <m/>
    <m/>
    <s v="X"/>
    <s v="Em Crescimento"/>
    <n v="42374"/>
    <s v="3,00 x 2,50"/>
    <s v="CNB021"/>
    <s v="Clone"/>
    <x v="0"/>
    <s v=""/>
    <s v="LAd1"/>
    <s v="UM 02"/>
    <n v="1"/>
    <n v="8"/>
    <n v="7.67"/>
    <n v="7.8"/>
    <n v="92"/>
    <n v="8"/>
    <s v=""/>
    <n v="25.550299126146101"/>
    <n v="14.759322843764901"/>
    <n v="23.094569688440899"/>
    <n v="288.07878485060098"/>
    <n v="1350.2779091148"/>
    <d v="2023-09-05T00:00:00"/>
    <s v="IFC"/>
    <n v="2023"/>
    <n v="2016"/>
    <n v="235.884203235385"/>
    <n v="0.81881837761053999"/>
    <n v="299.70999999999998"/>
    <n v="56576.644391910115"/>
    <n v="12557.848999999998"/>
  </r>
  <r>
    <s v="Nova Era"/>
    <s v="Cocais"/>
    <x v="3"/>
    <x v="3"/>
    <x v="134"/>
    <s v="Cumeeira"/>
    <s v="PPRO"/>
    <x v="227"/>
    <s v="NECOCA00325R16-115"/>
    <s v="115"/>
    <n v="31.25"/>
    <n v="31.25"/>
    <m/>
    <m/>
    <m/>
    <s v="X"/>
    <s v="Em Crescimento"/>
    <n v="42580"/>
    <s v="3,33 x 3,00"/>
    <s v="CNB011"/>
    <s v="Clone"/>
    <x v="1"/>
    <s v=""/>
    <s v="LAw2"/>
    <s v="UM 06"/>
    <n v="2"/>
    <n v="7"/>
    <n v="6.67"/>
    <n v="7.3"/>
    <n v="80"/>
    <n v="7"/>
    <s v=""/>
    <n v="28.1562793681024"/>
    <n v="19.811318790192299"/>
    <n v="27.241016832388301"/>
    <n v="338.82895905273898"/>
    <n v="881.27433088467296"/>
    <d v="2023-03-28T00:00:00"/>
    <s v="IFC"/>
    <n v="2023"/>
    <n v="2016"/>
    <n v="254.081166424034"/>
    <n v="0.74988031464124805"/>
    <n v="375.17"/>
    <n v="27539.822840146029"/>
    <n v="11724.0625"/>
  </r>
  <r>
    <s v="Nova Era"/>
    <s v="Cocais"/>
    <x v="3"/>
    <x v="3"/>
    <x v="134"/>
    <s v="Cumeeira"/>
    <s v="PPRO"/>
    <x v="226"/>
    <s v="NECOCA00325P16-113"/>
    <s v="113"/>
    <n v="44.31"/>
    <n v="44.31"/>
    <m/>
    <m/>
    <m/>
    <s v="X"/>
    <s v="Em Crescimento"/>
    <n v="42483"/>
    <s v="3,00 x 3,00"/>
    <s v="CNB007"/>
    <s v="Clone"/>
    <x v="0"/>
    <s v=""/>
    <s v="CXbd1+CXbd7"/>
    <s v="UM 08"/>
    <n v="1"/>
    <n v="8"/>
    <n v="6.92"/>
    <n v="7.6"/>
    <n v="83"/>
    <n v="7"/>
    <s v=""/>
    <n v="27.548331540850501"/>
    <n v="17.565434099767501"/>
    <n v="28.636141317642601"/>
    <n v="364.84625239119703"/>
    <n v="1172.30917935923"/>
    <d v="2023-03-16T00:00:00"/>
    <s v="IFC"/>
    <n v="2023"/>
    <n v="2016"/>
    <n v="293.31257131828897"/>
    <n v="0.80393472427336998"/>
    <n v="386.51"/>
    <n v="51945.019737407485"/>
    <n v="17126.258099999999"/>
  </r>
  <r>
    <s v="Rio Doce"/>
    <s v="Ipaba"/>
    <x v="11"/>
    <x v="11"/>
    <x v="29"/>
    <s v="Lagoa do Brito"/>
    <s v="PPRO"/>
    <x v="224"/>
    <s v="RDIPPD00477P16-010"/>
    <s v="010"/>
    <n v="20.16"/>
    <n v="20.16"/>
    <m/>
    <m/>
    <m/>
    <s v="X"/>
    <s v="Programado para Corte"/>
    <n v="42503"/>
    <s v="3,00 x 2,50"/>
    <s v="CNB019"/>
    <s v="Clone"/>
    <x v="0"/>
    <s v=""/>
    <s v="LVAd3"/>
    <s v="UM 02"/>
    <n v="1"/>
    <n v="8"/>
    <n v="6"/>
    <n v="7.5"/>
    <n v="72"/>
    <n v="6"/>
    <s v=""/>
    <n v="25.1370050858519"/>
    <n v="14.9744255666998"/>
    <n v="22.208378134044199"/>
    <n v="263.77103005902001"/>
    <n v="1261.0334859212401"/>
    <d v="2022-05-12T00:00:00"/>
    <s v="IFC"/>
    <n v="2022"/>
    <n v="2016"/>
    <n v="201.446606253601"/>
    <n v="0.76371770701478003"/>
    <n v="316.3"/>
    <n v="25422.435076172202"/>
    <n v="6376.6080000000002"/>
  </r>
  <r>
    <s v="Rio Doce"/>
    <s v="Ipaba"/>
    <x v="11"/>
    <x v="11"/>
    <x v="29"/>
    <s v="Lagoa do Brito"/>
    <s v="PPRO"/>
    <x v="228"/>
    <s v="RDIPPD00477R16-005"/>
    <s v="005"/>
    <n v="23.18"/>
    <n v="23.18"/>
    <m/>
    <m/>
    <m/>
    <s v="X"/>
    <s v="Em Corte"/>
    <n v="42536"/>
    <s v="2,50 x 3,00"/>
    <s v="CNB013"/>
    <s v="Clone"/>
    <x v="1"/>
    <s v=""/>
    <s v="LVAd3"/>
    <s v="UM 02"/>
    <n v="2"/>
    <n v="7"/>
    <n v="5.92"/>
    <n v="7.4"/>
    <n v="71"/>
    <n v="6"/>
    <s v=""/>
    <n v="23.679109895918501"/>
    <n v="16.2220460319908"/>
    <n v="11.994005610377"/>
    <n v="126.030918273466"/>
    <n v="582.97873443430001"/>
    <d v="2022-05-11T00:00:00"/>
    <s v="IFC"/>
    <n v="2022"/>
    <n v="2016"/>
    <n v="169.85223239859701"/>
    <n v="1.3477028869221299"/>
    <n v="136.19999999999999"/>
    <n v="13513.447064187074"/>
    <n v="3157.1159999999995"/>
  </r>
  <r>
    <s v="Nova Era"/>
    <s v="Santa Bárbara"/>
    <x v="8"/>
    <x v="8"/>
    <x v="126"/>
    <s v="Serra do Gongo"/>
    <s v="PPRO"/>
    <x v="218"/>
    <s v="NESBSB00189P16-007"/>
    <s v="007"/>
    <n v="17.14"/>
    <n v="17.14"/>
    <m/>
    <m/>
    <m/>
    <s v="X"/>
    <s v="Em Crescimento"/>
    <n v="42536"/>
    <s v="3,00 x 3,00"/>
    <s v="CNB007"/>
    <s v="Clone"/>
    <x v="0"/>
    <s v=""/>
    <s v="CXbd16"/>
    <s v="UM 15"/>
    <n v="1"/>
    <n v="7"/>
    <n v="6.75"/>
    <n v="7.4"/>
    <n v="81"/>
    <n v="7"/>
    <s v=""/>
    <n v="27.300128698025102"/>
    <n v="19.0246832149335"/>
    <n v="29.610809647546098"/>
    <n v="366.88599796071401"/>
    <n v="1041.6589102717001"/>
    <d v="2023-03-29T00:00:00"/>
    <s v="IFC"/>
    <n v="2023"/>
    <n v="2016"/>
    <n v="316.24533192607799"/>
    <n v="0.86197165790977304"/>
    <n v="398.91"/>
    <n v="17854.033722056938"/>
    <n v="6837.3174000000008"/>
  </r>
  <r>
    <s v="Rio Doce"/>
    <s v="Ipaba"/>
    <x v="11"/>
    <x v="11"/>
    <x v="29"/>
    <s v="Lagoa do Brito"/>
    <s v="PPRO"/>
    <x v="224"/>
    <s v="RDIPPD00477P16-008"/>
    <s v="008"/>
    <n v="27.72"/>
    <n v="27.72"/>
    <m/>
    <m/>
    <m/>
    <s v="X"/>
    <s v="Em Corte"/>
    <n v="42513"/>
    <s v="3,00 x 2,50"/>
    <s v="CNB005"/>
    <s v="Clone"/>
    <x v="0"/>
    <s v=""/>
    <s v="LAd4"/>
    <s v="UM 02"/>
    <n v="1"/>
    <n v="8"/>
    <n v="6"/>
    <n v="7.5"/>
    <n v="72"/>
    <n v="6"/>
    <s v=""/>
    <n v="24.6759401324781"/>
    <n v="15.0468566143358"/>
    <n v="14.423196562481699"/>
    <n v="166.96713463779301"/>
    <n v="819.09981720737403"/>
    <d v="2022-05-11T00:00:00"/>
    <s v="IFC"/>
    <n v="2022"/>
    <n v="2016"/>
    <n v="201.446606253601"/>
    <n v="1.20650454169083"/>
    <n v="200.22"/>
    <n v="22705.446932988409"/>
    <n v="5550.0983999999999"/>
  </r>
  <r>
    <s v="Nova Era"/>
    <s v="Cocais"/>
    <x v="3"/>
    <x v="3"/>
    <x v="134"/>
    <s v="Cumeeira"/>
    <s v="PPRO"/>
    <x v="227"/>
    <s v="NECOCA00325R16-108"/>
    <s v="108"/>
    <n v="34.72"/>
    <n v="34.72"/>
    <m/>
    <m/>
    <m/>
    <s v="X"/>
    <s v="Em Crescimento"/>
    <n v="42475"/>
    <s v="3,33 x 3,00"/>
    <s v="CNB006"/>
    <s v="Clone"/>
    <x v="1"/>
    <s v=""/>
    <s v="CXbd10"/>
    <s v="UM 07"/>
    <n v="2"/>
    <n v="8"/>
    <n v="6.92"/>
    <n v="7.6"/>
    <n v="83"/>
    <n v="7"/>
    <s v=""/>
    <n v="25.531773145011101"/>
    <n v="17.226166956664599"/>
    <n v="22.667113816988898"/>
    <n v="260.90290726443197"/>
    <n v="965.83169583478104"/>
    <d v="2023-03-16T00:00:00"/>
    <s v="IFC"/>
    <n v="2023"/>
    <n v="2016"/>
    <n v="260.43868570038597"/>
    <n v="0.99822071141746704"/>
    <n v="286.05"/>
    <n v="33533.676479383597"/>
    <n v="9931.6560000000009"/>
  </r>
  <r>
    <s v="Rio Doce"/>
    <s v="Ipaba"/>
    <x v="11"/>
    <x v="11"/>
    <x v="29"/>
    <s v="Lagoa do Brito"/>
    <s v="PPRO"/>
    <x v="224"/>
    <s v="RDIPPD00477P16-004"/>
    <s v="004"/>
    <n v="24.75"/>
    <n v="24.75"/>
    <m/>
    <m/>
    <m/>
    <s v="X"/>
    <s v="Em Corte"/>
    <n v="42543"/>
    <s v="3,00 x 2,50"/>
    <s v="CNB005"/>
    <s v="Clone"/>
    <x v="0"/>
    <s v=""/>
    <s v="RUbd6"/>
    <s v="UM 01"/>
    <n v="1"/>
    <n v="7"/>
    <n v="5.92"/>
    <n v="7.4"/>
    <n v="71"/>
    <n v="6"/>
    <s v=""/>
    <n v="22.951010553199001"/>
    <n v="14.879456821205499"/>
    <n v="20.5956693582459"/>
    <n v="230.26492640516901"/>
    <n v="1184.4367521244501"/>
    <d v="2022-05-11T00:00:00"/>
    <s v="IFC"/>
    <n v="2022"/>
    <n v="2016"/>
    <n v="199.18492414577699"/>
    <n v="0.865025026847968"/>
    <n v="278.02999999999997"/>
    <n v="29314.809615080139"/>
    <n v="6881.2424999999994"/>
  </r>
  <r>
    <s v="Rio Doce"/>
    <s v="Ipaba"/>
    <x v="11"/>
    <x v="11"/>
    <x v="29"/>
    <s v="Lagoa do Brito"/>
    <s v="PPRO"/>
    <x v="224"/>
    <s v="RDIPPD00477P16-003"/>
    <s v="003"/>
    <n v="40.74"/>
    <n v="40.74"/>
    <m/>
    <m/>
    <m/>
    <s v="X"/>
    <s v="Em Corte"/>
    <n v="42493"/>
    <s v="3,00 x 2,50"/>
    <s v="CNB021"/>
    <s v="Clone"/>
    <x v="0"/>
    <s v=""/>
    <s v="LVAd3"/>
    <s v="UM 02"/>
    <n v="1"/>
    <n v="8"/>
    <n v="6"/>
    <n v="7.5"/>
    <n v="72"/>
    <n v="6"/>
    <s v=""/>
    <n v="24.6210013283929"/>
    <n v="14.166181358428201"/>
    <n v="21.312429445800099"/>
    <n v="253.03910591907999"/>
    <n v="1364.43277493868"/>
    <d v="2022-05-11T00:00:00"/>
    <s v="IFC"/>
    <n v="2022"/>
    <n v="2016"/>
    <n v="201.446606253601"/>
    <n v="0.796108591681566"/>
    <n v="303.43"/>
    <n v="55586.991251001826"/>
    <n v="12361.738200000002"/>
  </r>
  <r>
    <s v="Rio Doce"/>
    <s v="Ipaba"/>
    <x v="11"/>
    <x v="11"/>
    <x v="29"/>
    <s v="Lagoa do Brito"/>
    <s v="PPRO"/>
    <x v="224"/>
    <s v="RDIPPD00477P16-001"/>
    <s v="001"/>
    <n v="20.98"/>
    <n v="20.98"/>
    <m/>
    <m/>
    <m/>
    <s v="X"/>
    <s v="Em Corte"/>
    <n v="42523"/>
    <s v="3,00 x 2,50"/>
    <s v="CNB005"/>
    <s v="Clone"/>
    <x v="0"/>
    <s v=""/>
    <s v="LAd4"/>
    <s v="UM 02"/>
    <n v="1"/>
    <n v="7"/>
    <n v="5.92"/>
    <n v="7.4"/>
    <n v="71"/>
    <n v="6"/>
    <s v=""/>
    <n v="23.455609485352099"/>
    <n v="14.196932581964401"/>
    <n v="19.7549175311269"/>
    <n v="229.14005715663299"/>
    <n v="1247.9474548440101"/>
    <d v="2022-05-11T00:00:00"/>
    <s v="IFC"/>
    <n v="2022"/>
    <n v="2016"/>
    <n v="199.18492414577699"/>
    <n v="0.869271512879217"/>
    <n v="276.67"/>
    <n v="26181.937602627331"/>
    <n v="5804.5366000000004"/>
  </r>
  <r>
    <s v="Nova Era"/>
    <s v="Cocais"/>
    <x v="3"/>
    <x v="3"/>
    <x v="134"/>
    <s v="Cumeeira"/>
    <s v="PPRO"/>
    <x v="227"/>
    <s v="NECOCA00325R16-122"/>
    <s v="122"/>
    <n v="24.48"/>
    <n v="24.48"/>
    <m/>
    <m/>
    <m/>
    <s v="X"/>
    <s v="Em Crescimento"/>
    <n v="42401"/>
    <s v="3,33 x 3,00"/>
    <s v="CNB006"/>
    <s v="Clone"/>
    <x v="1"/>
    <s v=""/>
    <s v="CXbd10"/>
    <s v="UM 07"/>
    <n v="2"/>
    <n v="8"/>
    <n v="7.08"/>
    <n v="7.8"/>
    <n v="85"/>
    <n v="7"/>
    <s v=""/>
    <n v="28.849456660688599"/>
    <n v="18.754409758010901"/>
    <n v="28.681673699879799"/>
    <n v="367.76404861906298"/>
    <n v="1045.9971373850799"/>
    <d v="2023-03-28T00:00:00"/>
    <s v="IFC"/>
    <n v="2023"/>
    <n v="2016"/>
    <n v="264.41000306413298"/>
    <n v="0.71896642441527403"/>
    <n v="400.79"/>
    <n v="25606.009923186757"/>
    <n v="9811.3392000000003"/>
  </r>
  <r>
    <s v="Nova Era"/>
    <s v="Cocais"/>
    <x v="3"/>
    <x v="3"/>
    <x v="134"/>
    <s v="Cumeeira"/>
    <s v="PPRO"/>
    <x v="227"/>
    <s v="NECOCA00325R16-126"/>
    <s v="126"/>
    <n v="29"/>
    <n v="29"/>
    <m/>
    <m/>
    <m/>
    <s v="X"/>
    <s v="Em Crescimento"/>
    <n v="42576"/>
    <s v="3,33 x 3,00"/>
    <s v="CNB009"/>
    <s v="Clone"/>
    <x v="1"/>
    <s v=""/>
    <s v="CXbd10"/>
    <s v="UM 07"/>
    <n v="2"/>
    <n v="7"/>
    <n v="6.67"/>
    <n v="7.3"/>
    <n v="80"/>
    <n v="7"/>
    <s v=""/>
    <n v="28.6345035047345"/>
    <n v="18.343849967634601"/>
    <n v="22.885002637400301"/>
    <n v="289.35913110400099"/>
    <n v="868.23384212656299"/>
    <d v="2023-03-28T00:00:00"/>
    <s v="IFC"/>
    <n v="2023"/>
    <n v="2016"/>
    <n v="254.081166424034"/>
    <n v="0.87808242115820001"/>
    <n v="320.39"/>
    <n v="25178.781421670326"/>
    <n v="9291.31"/>
  </r>
  <r>
    <s v="Nova Era"/>
    <s v="Cocais"/>
    <x v="3"/>
    <x v="3"/>
    <x v="134"/>
    <s v="Cumeeira"/>
    <s v="PPRO"/>
    <x v="227"/>
    <s v="NECOCA00325R16-127"/>
    <s v="127"/>
    <n v="15.64"/>
    <n v="15.64"/>
    <m/>
    <m/>
    <m/>
    <s v="X"/>
    <s v="Em Crescimento"/>
    <n v="42454"/>
    <s v="3,33 x 3,00"/>
    <s v="CNB005"/>
    <s v="Clone"/>
    <x v="1"/>
    <s v=""/>
    <s v="CXbd1"/>
    <s v="UM 08"/>
    <n v="2"/>
    <n v="8"/>
    <n v="7"/>
    <n v="7.7"/>
    <n v="84"/>
    <n v="7"/>
    <s v=""/>
    <n v="26.1047004051809"/>
    <n v="19.3480444313413"/>
    <n v="22.364576744990501"/>
    <n v="251.39314308045601"/>
    <n v="789.85919010488897"/>
    <d v="2023-03-28T00:00:00"/>
    <s v="IFC"/>
    <n v="2023"/>
    <n v="2016"/>
    <n v="262.45048492483897"/>
    <n v="1.04398426189709"/>
    <n v="274.77999999999997"/>
    <n v="12353.397733240465"/>
    <n v="4297.5591999999997"/>
  </r>
  <r>
    <s v="Nova Era"/>
    <s v="Santa Bárbara"/>
    <x v="8"/>
    <x v="8"/>
    <x v="126"/>
    <s v="Serra do Gongo"/>
    <s v="PPRO"/>
    <x v="215"/>
    <s v="NESBSB00189R16-008"/>
    <s v="008"/>
    <n v="17.72"/>
    <n v="17.72"/>
    <m/>
    <m/>
    <m/>
    <s v="X"/>
    <s v="Em Crescimento"/>
    <n v="42415"/>
    <s v="3,33 x 3,00"/>
    <s v="CNB001"/>
    <s v="Clone"/>
    <x v="1"/>
    <s v=""/>
    <s v="CXbd15"/>
    <s v="UM 14"/>
    <n v="2"/>
    <n v="8"/>
    <n v="7.08"/>
    <n v="7.8"/>
    <n v="85"/>
    <n v="7"/>
    <s v=""/>
    <n v="24.0932357711668"/>
    <n v="19.045883502114801"/>
    <n v="23.0239773485734"/>
    <n v="276.52895072183401"/>
    <n v="808.06064419279801"/>
    <d v="2023-03-29T00:00:00"/>
    <s v="IFC"/>
    <n v="2023"/>
    <n v="2016"/>
    <n v="282.53007266165798"/>
    <n v="1.02170160456675"/>
    <n v="293.60000000000002"/>
    <n v="14318.834615096379"/>
    <n v="5202.5919999999996"/>
  </r>
  <r>
    <s v="Nova Era"/>
    <s v="Piracicaba"/>
    <x v="5"/>
    <x v="5"/>
    <x v="135"/>
    <s v="Bom Retiro"/>
    <s v="PPRO"/>
    <x v="229"/>
    <s v="NEPIAL00208R16-116"/>
    <s v="116"/>
    <n v="9.66"/>
    <n v="9.66"/>
    <m/>
    <m/>
    <m/>
    <s v="X"/>
    <s v="Em Crescimento"/>
    <n v="42566"/>
    <s v="3,33 x 3,00"/>
    <s v="CNB004"/>
    <s v="Clone"/>
    <x v="1"/>
    <s v=""/>
    <s v="CXbd10+RRd3"/>
    <s v="UM 07"/>
    <n v="2"/>
    <n v="7"/>
    <n v="7.25"/>
    <n v="7.3"/>
    <n v="87"/>
    <n v="7"/>
    <s v=""/>
    <n v="24.903641233926798"/>
    <n v="16.9498468338893"/>
    <n v="17.879528832306399"/>
    <n v="220.23126272560901"/>
    <n v="792.38205642823004"/>
    <d v="2023-10-16T00:00:00"/>
    <s v="IFC"/>
    <n v="2023"/>
    <n v="2016"/>
    <n v="283.13284721227802"/>
    <n v="1.2856160551785001"/>
    <n v="230.54"/>
    <n v="7654.4106650967024"/>
    <n v="2227.0164"/>
  </r>
  <r>
    <s v="Nova Era"/>
    <s v="Piracicaba"/>
    <x v="5"/>
    <x v="5"/>
    <x v="135"/>
    <s v="Bom Retiro"/>
    <s v="PPRO"/>
    <x v="229"/>
    <s v="NEPIAL00208R16-102"/>
    <s v="102"/>
    <n v="41.76"/>
    <n v="41.76"/>
    <m/>
    <m/>
    <m/>
    <s v="X"/>
    <s v="Em Crescimento"/>
    <n v="42566"/>
    <s v="3,33 x 3,00"/>
    <s v="CNB001"/>
    <s v="Clone"/>
    <x v="1"/>
    <s v=""/>
    <s v="CXbd10"/>
    <s v="UM 07"/>
    <n v="2"/>
    <n v="7"/>
    <n v="7.25"/>
    <n v="7.3"/>
    <n v="87"/>
    <n v="7"/>
    <s v=""/>
    <n v="24.325760924081099"/>
    <n v="15.8258148849919"/>
    <n v="17.692346764265402"/>
    <n v="199.78221182135701"/>
    <n v="893.29873658945598"/>
    <d v="2023-10-16T00:00:00"/>
    <s v="IFC"/>
    <n v="2023"/>
    <n v="2016"/>
    <n v="283.13284721227802"/>
    <n v="1.4172074912527799"/>
    <n v="209.14"/>
    <n v="37304.155239975677"/>
    <n v="8733.6863999999987"/>
  </r>
  <r>
    <s v="Nova Era"/>
    <s v="Cocais"/>
    <x v="3"/>
    <x v="3"/>
    <x v="134"/>
    <s v="Cumeeira"/>
    <s v="PPRO"/>
    <x v="226"/>
    <s v="NECOCA00325P16-106"/>
    <s v="106"/>
    <n v="20.91"/>
    <n v="20.91"/>
    <m/>
    <m/>
    <m/>
    <s v="X"/>
    <s v="Em Crescimento"/>
    <n v="42485"/>
    <s v="3,00 x 3,00"/>
    <s v="CNB029"/>
    <s v="Clone"/>
    <x v="0"/>
    <s v=""/>
    <s v="CXbd7+FFcd"/>
    <s v="UM 08"/>
    <n v="1"/>
    <n v="8"/>
    <n v="6.92"/>
    <n v="7.6"/>
    <n v="83"/>
    <n v="7"/>
    <s v=""/>
    <n v="23.632066542410499"/>
    <n v="16.591977407340998"/>
    <n v="28.6382650218621"/>
    <n v="316.42147770421201"/>
    <n v="1324.5261196133199"/>
    <d v="2023-03-16T00:00:00"/>
    <s v="IFC"/>
    <n v="2023"/>
    <n v="2016"/>
    <n v="293.31257131828897"/>
    <n v="0.92696795883266603"/>
    <n v="335.21"/>
    <n v="27695.84116111452"/>
    <n v="7009.2410999999993"/>
  </r>
  <r>
    <s v="Nova Era"/>
    <s v="Piracicaba"/>
    <x v="5"/>
    <x v="5"/>
    <x v="135"/>
    <s v="Bom Retiro"/>
    <s v="PPRO"/>
    <x v="229"/>
    <s v="NEPIAL00208R16-112"/>
    <s v="112"/>
    <n v="11.46"/>
    <n v="11.46"/>
    <m/>
    <m/>
    <m/>
    <s v="X"/>
    <s v="Em Crescimento"/>
    <n v="42566"/>
    <s v="3,33 x 3,00"/>
    <s v="CNB007"/>
    <s v="Clone"/>
    <x v="1"/>
    <s v=""/>
    <s v="CXbd10"/>
    <s v="UM 07"/>
    <n v="2"/>
    <n v="7"/>
    <n v="7.25"/>
    <n v="7.3"/>
    <n v="87"/>
    <n v="7"/>
    <s v=""/>
    <n v="33.196869567873499"/>
    <n v="19.194716534951599"/>
    <n v="23.423452300072601"/>
    <n v="367.939020966231"/>
    <n v="809.46414651629698"/>
    <d v="2023-10-12T00:00:00"/>
    <s v="IFC"/>
    <n v="2023"/>
    <n v="2016"/>
    <n v="283.13284721227802"/>
    <n v="0.76951024783604904"/>
    <n v="385.17"/>
    <n v="9276.4591190767642"/>
    <n v="4414.0482000000002"/>
  </r>
  <r>
    <s v="Rio Doce"/>
    <s v="Ipaba"/>
    <x v="11"/>
    <x v="11"/>
    <x v="29"/>
    <s v="Lagoa do Brito"/>
    <s v="PPRO"/>
    <x v="228"/>
    <s v="RDIPPD00477R16-022"/>
    <s v="022"/>
    <n v="33.43"/>
    <n v="0.91184647197979274"/>
    <n v="32.518153528020207"/>
    <m/>
    <m/>
    <s v="X"/>
    <s v="Em Baldeio"/>
    <n v="42445"/>
    <s v="3,00 x 2,50"/>
    <s v="CNB016"/>
    <s v="Clone"/>
    <x v="1"/>
    <s v=""/>
    <s v="LAd4"/>
    <s v="UM 02"/>
    <n v="2"/>
    <n v="8"/>
    <n v="6.17"/>
    <n v="7.7"/>
    <n v="74"/>
    <n v="6"/>
    <s v=""/>
    <n v="23.7765845660977"/>
    <n v="16.383776523881501"/>
    <n v="16.325239507628499"/>
    <n v="177.34336623313399"/>
    <n v="816.85588366267302"/>
    <d v="2022-05-11T00:00:00"/>
    <s v="IFC"/>
    <n v="2022"/>
    <n v="2016"/>
    <n v="172.59484051566599"/>
    <n v="0.97322411422355704"/>
    <n v="189.33"/>
    <n v="744.84715563374436"/>
    <n v="172.63989253993418"/>
  </r>
  <r>
    <s v="Guanhães"/>
    <s v="Virginópolis"/>
    <x v="2"/>
    <x v="2"/>
    <x v="136"/>
    <s v="Conquista dos Alves"/>
    <s v="PPRO"/>
    <x v="230"/>
    <s v="GNVIVI00594R16-003"/>
    <s v="003"/>
    <n v="5.77"/>
    <n v="5.77"/>
    <m/>
    <m/>
    <m/>
    <s v="X"/>
    <s v="Em Crescimento"/>
    <n v="42506"/>
    <s v="3,33 x 3,00"/>
    <s v="CNB004"/>
    <s v="Clone"/>
    <x v="1"/>
    <s v=""/>
    <s v="CXbd5"/>
    <s v="UM 10"/>
    <n v="2"/>
    <n v="8"/>
    <n v="6.83"/>
    <n v="7.5"/>
    <n v="82"/>
    <n v="7"/>
    <s v=""/>
    <n v="22.636902111069499"/>
    <n v="17.962842305818501"/>
    <n v="24.408745683104101"/>
    <n v="252.83026866094201"/>
    <n v="963.17558747147996"/>
    <d v="2023-03-10T00:00:00"/>
    <s v="IFC"/>
    <n v="2023"/>
    <n v="2016"/>
    <n v="269.92877663248998"/>
    <n v="1.0676284056576999"/>
    <n v="272.94"/>
    <n v="5557.523139710439"/>
    <n v="1574.8637999999999"/>
  </r>
  <r>
    <s v="Guanhães"/>
    <s v="Virginópolis"/>
    <x v="2"/>
    <x v="2"/>
    <x v="136"/>
    <s v="Conquista dos Alves"/>
    <s v="PPRO"/>
    <x v="230"/>
    <s v="GNVIVI00594R16-002"/>
    <s v="002"/>
    <n v="9.7899999999999991"/>
    <n v="9.7899999999999991"/>
    <m/>
    <m/>
    <m/>
    <s v="X"/>
    <s v="Em Crescimento"/>
    <n v="42506"/>
    <s v="3,33 x 3,00"/>
    <s v="CNB008"/>
    <s v="Clone"/>
    <x v="1"/>
    <s v=""/>
    <s v="CXbd5"/>
    <s v="UM 10"/>
    <n v="2"/>
    <n v="8"/>
    <n v="6.83"/>
    <n v="7.5"/>
    <n v="82"/>
    <n v="7"/>
    <s v=""/>
    <n v="26.6833659715873"/>
    <n v="18.869096427757199"/>
    <n v="22.0184830981947"/>
    <n v="282.50925474777699"/>
    <n v="787.39981238333598"/>
    <d v="2023-03-10T00:00:00"/>
    <s v="IFC"/>
    <n v="2023"/>
    <n v="2016"/>
    <n v="269.92877663248998"/>
    <n v="0.95546879295505205"/>
    <n v="304.98"/>
    <n v="7708.6441632328588"/>
    <n v="2985.7541999999999"/>
  </r>
  <r>
    <s v="Guanhães"/>
    <s v="Virginópolis"/>
    <x v="2"/>
    <x v="2"/>
    <x v="136"/>
    <s v="Conquista dos Alves"/>
    <s v="PPRO"/>
    <x v="230"/>
    <s v="GNVIVI00594R16-001"/>
    <s v="001"/>
    <n v="29.87"/>
    <n v="29.87"/>
    <m/>
    <m/>
    <m/>
    <s v="X"/>
    <s v="Em Crescimento"/>
    <n v="42500"/>
    <s v="3,33 x 3,00"/>
    <s v="CNB004"/>
    <s v="Clone"/>
    <x v="1"/>
    <s v=""/>
    <s v="CXbd5"/>
    <s v="UM 10"/>
    <n v="2"/>
    <n v="8"/>
    <n v="6.83"/>
    <n v="7.5"/>
    <n v="82"/>
    <n v="7"/>
    <s v=""/>
    <n v="21.691800492556101"/>
    <n v="17.500690317384201"/>
    <n v="23.480216835421"/>
    <n v="239.89421820491401"/>
    <n v="969.06502764443201"/>
    <d v="2023-03-10T00:00:00"/>
    <s v="IFC"/>
    <n v="2023"/>
    <n v="2016"/>
    <n v="269.92877663248998"/>
    <n v="1.1251991759214499"/>
    <n v="258.98"/>
    <n v="28945.972375739184"/>
    <n v="7735.7326000000012"/>
  </r>
  <r>
    <s v="Rio Doce"/>
    <s v="Pompéu"/>
    <x v="12"/>
    <x v="12"/>
    <x v="31"/>
    <s v="Rubro Negro"/>
    <s v="PPRO"/>
    <x v="231"/>
    <s v="RDPOPO00449P16-015"/>
    <s v="015"/>
    <n v="11.67"/>
    <n v="11.67"/>
    <m/>
    <m/>
    <m/>
    <s v="X"/>
    <s v="Em Crescimento"/>
    <n v="42577"/>
    <s v="3,00 x 3,00"/>
    <s v="CNB007"/>
    <s v="Clone"/>
    <x v="0"/>
    <s v=""/>
    <s v="CXbd5"/>
    <s v="UM 07"/>
    <n v="1"/>
    <n v="7"/>
    <n v="6.83"/>
    <n v="7.3"/>
    <n v="82"/>
    <n v="7"/>
    <s v=""/>
    <n v="32.622341666947101"/>
    <n v="19.4193926913279"/>
    <n v="32.796861011081802"/>
    <n v="481.955350738162"/>
    <n v="1107.31481384074"/>
    <d v="2023-05-02T00:00:00"/>
    <s v="IFC"/>
    <n v="2023"/>
    <n v="2016"/>
    <n v="295.77278254001902"/>
    <n v="0.61369332675114796"/>
    <n v="525.34"/>
    <n v="12922.363877521437"/>
    <n v="6130.7178000000004"/>
  </r>
  <r>
    <s v="Rio Doce"/>
    <s v="Pompéu"/>
    <x v="12"/>
    <x v="12"/>
    <x v="31"/>
    <s v="Rubro Negro"/>
    <s v="PPRO"/>
    <x v="231"/>
    <s v="RDPOPO00449P16-021"/>
    <s v="021"/>
    <n v="7.16"/>
    <n v="7.16"/>
    <m/>
    <m/>
    <m/>
    <s v="X"/>
    <s v="Em Crescimento"/>
    <n v="42578"/>
    <s v="3,00 x 3,00"/>
    <s v="CNB031"/>
    <s v="Clone"/>
    <x v="0"/>
    <s v=""/>
    <s v="CXbd6+CXbd16"/>
    <s v="UM 08"/>
    <n v="1"/>
    <n v="7"/>
    <n v="4"/>
    <n v="7.3"/>
    <n v="48"/>
    <n v="4"/>
    <s v=""/>
    <n v="22.358333333333299"/>
    <n v="14.8708333333333"/>
    <n v="14.115944866465"/>
    <n v="144.453960537092"/>
    <n v="797.81067734696603"/>
    <d v="2020-07-08T00:00:00"/>
    <s v="IFC"/>
    <n v="2020"/>
    <n v="2016"/>
    <n v="176.62383802298299"/>
    <n v="1.22269986483085"/>
    <n v="263.68"/>
    <n v="5712.3244498042768"/>
    <n v="1887.9488000000001"/>
  </r>
  <r>
    <s v="Rio Doce"/>
    <s v="Pompéu"/>
    <x v="12"/>
    <x v="12"/>
    <x v="31"/>
    <s v="Rubro Negro"/>
    <s v="PPRO"/>
    <x v="231"/>
    <s v="RDPOPO00449P16-003"/>
    <s v="003"/>
    <n v="6.62"/>
    <n v="6.62"/>
    <m/>
    <m/>
    <m/>
    <s v="X"/>
    <s v="Em Crescimento"/>
    <n v="42580"/>
    <s v="3,00 x 3,00"/>
    <s v="CNB029"/>
    <s v="Clone"/>
    <x v="0"/>
    <s v=""/>
    <s v="CXbd5"/>
    <s v="UM 07"/>
    <n v="1"/>
    <n v="7"/>
    <n v="4"/>
    <n v="7.3"/>
    <n v="48"/>
    <n v="4"/>
    <s v=""/>
    <n v="20.138235294117599"/>
    <n v="12.9088235294118"/>
    <n v="17.451598068940399"/>
    <n v="161.87785025528001"/>
    <n v="1302.16262753154"/>
    <d v="2020-07-08T00:00:00"/>
    <s v="IFC"/>
    <n v="2020"/>
    <n v="2016"/>
    <n v="176.62383802298299"/>
    <n v="1.09109330118017"/>
    <n v="295.48"/>
    <n v="8620.3165942587948"/>
    <n v="1956.0776000000001"/>
  </r>
  <r>
    <s v="Rio Doce"/>
    <s v="Pompéu"/>
    <x v="12"/>
    <x v="12"/>
    <x v="31"/>
    <s v="Rubro Negro"/>
    <s v="PPRO"/>
    <x v="231"/>
    <s v="RDPOPO00449P16-011"/>
    <s v="011"/>
    <n v="18.16"/>
    <n v="18.16"/>
    <m/>
    <m/>
    <m/>
    <s v="X"/>
    <s v="Em Crescimento"/>
    <n v="42571"/>
    <s v="3,00 x 3,00"/>
    <s v="CNB007"/>
    <s v="Clone"/>
    <x v="0"/>
    <s v=""/>
    <s v="CXbd5"/>
    <s v="UM 07"/>
    <n v="1"/>
    <n v="7"/>
    <n v="6.83"/>
    <n v="7.3"/>
    <n v="82"/>
    <n v="7"/>
    <s v=""/>
    <n v="28.757433583371299"/>
    <n v="19.765247278999599"/>
    <n v="29.637206096302201"/>
    <n v="384.99706943686999"/>
    <n v="965.92381688532998"/>
    <d v="2023-05-02T00:00:00"/>
    <s v="IFC"/>
    <n v="2023"/>
    <n v="2016"/>
    <n v="295.77278254001902"/>
    <n v="0.76824684139191501"/>
    <n v="419.65"/>
    <n v="17541.176514637591"/>
    <n v="7620.8440000000001"/>
  </r>
  <r>
    <s v="Rio Doce"/>
    <s v="Pompéu"/>
    <x v="12"/>
    <x v="12"/>
    <x v="31"/>
    <s v="Rubro Negro"/>
    <s v="PPRO"/>
    <x v="231"/>
    <s v="RDPOPO00449P16-013"/>
    <s v="013"/>
    <n v="8.9600000000000009"/>
    <n v="8.9600000000000009"/>
    <m/>
    <m/>
    <m/>
    <s v="X"/>
    <s v="Em Crescimento"/>
    <n v="42569"/>
    <s v="3,00 x 2,50"/>
    <s v="CNB030"/>
    <s v="Clone"/>
    <x v="0"/>
    <s v=""/>
    <s v="CXbd5"/>
    <s v="UM 07"/>
    <n v="1"/>
    <n v="7"/>
    <n v="4"/>
    <n v="7.3"/>
    <n v="48"/>
    <n v="4"/>
    <s v=""/>
    <n v="24.912500000000001"/>
    <n v="13.765625"/>
    <n v="17.085791977790599"/>
    <n v="195.216604607162"/>
    <n v="1132.79155372428"/>
    <d v="2020-07-17T00:00:00"/>
    <s v="IFC"/>
    <n v="2020"/>
    <n v="2016"/>
    <n v="176.62383802298299"/>
    <n v="0.904758272885683"/>
    <n v="356.33"/>
    <n v="10149.812321369549"/>
    <n v="3192.7168000000001"/>
  </r>
  <r>
    <s v="Rio Doce"/>
    <s v="Ipaba"/>
    <x v="11"/>
    <x v="11"/>
    <x v="90"/>
    <s v="Lagoa das Piabas"/>
    <s v="PPRO"/>
    <x v="232"/>
    <s v="RDIPPD00474P16-006"/>
    <s v="006"/>
    <n v="30.69"/>
    <n v="30.69"/>
    <m/>
    <m/>
    <m/>
    <s v="X"/>
    <s v="Em Corte"/>
    <n v="42648"/>
    <s v="3,00 x 2,50"/>
    <s v="CNB013"/>
    <s v="Clone"/>
    <x v="0"/>
    <s v=""/>
    <s v="LAd1"/>
    <s v="UM 02"/>
    <n v="1"/>
    <n v="7"/>
    <n v="5.92"/>
    <n v="7.1"/>
    <n v="71"/>
    <n v="6"/>
    <s v=""/>
    <n v="22.655590037362899"/>
    <n v="14.244126163841001"/>
    <n v="21.9680596581677"/>
    <n v="238.10993837424999"/>
    <n v="1377.93643727619"/>
    <d v="2022-09-19T00:00:00"/>
    <s v="IFC"/>
    <n v="2022"/>
    <n v="2016"/>
    <n v="199.18492414577699"/>
    <n v="0.83652503337641904"/>
    <n v="281.98"/>
    <n v="42288.869260006271"/>
    <n v="8653.9662000000008"/>
  </r>
  <r>
    <s v="Rio Doce"/>
    <s v="Belo Oriente"/>
    <x v="9"/>
    <x v="9"/>
    <x v="137"/>
    <s v="Córrego Fundo"/>
    <s v="PPRO"/>
    <x v="233"/>
    <s v="RDBOBA00419P16-017"/>
    <s v="017"/>
    <n v="0.57999999999999996"/>
    <n v="0.57999999999999996"/>
    <m/>
    <m/>
    <m/>
    <s v="X"/>
    <s v="Em Crescimento"/>
    <n v="42439"/>
    <s v="3,00 x 2,50"/>
    <s v="TCL998"/>
    <s v="Clone"/>
    <x v="0"/>
    <s v=""/>
    <s v="LVw1"/>
    <s v="UM 02"/>
    <n v="1"/>
    <n v="8"/>
    <n v="6.33"/>
    <n v="7.7"/>
    <n v="76"/>
    <n v="6"/>
    <s v=""/>
    <n v="22.615155335199901"/>
    <n v="15.903172084616999"/>
    <n v="22.109874833293599"/>
    <n v="238.46848903685401"/>
    <n v="1113.0864240129099"/>
    <d v="2022-07-27T00:00:00"/>
    <s v="IPC"/>
    <n v="2022"/>
    <n v="2016"/>
    <n v="208.881878176106"/>
    <n v="0.87593073206340799"/>
    <n v="282.60000000000002"/>
    <n v="645.59012592748775"/>
    <n v="163.90800000000002"/>
  </r>
  <r>
    <s v="Nova Era"/>
    <s v="Santa Bárbara"/>
    <x v="8"/>
    <x v="8"/>
    <x v="25"/>
    <s v="Varginha"/>
    <s v="PPRO"/>
    <x v="234"/>
    <s v="NESBSB00175P16-014"/>
    <s v="014"/>
    <n v="0.87"/>
    <n v="0.87"/>
    <m/>
    <m/>
    <m/>
    <s v="X"/>
    <s v="Programado para Corte"/>
    <n v="42401"/>
    <s v="3,00 x 3,00"/>
    <s v="TCA997"/>
    <s v="Clone"/>
    <x v="0"/>
    <s v=""/>
    <s v="LVw1"/>
    <s v="UM 06"/>
    <n v="1"/>
    <n v="8"/>
    <n v="5.92"/>
    <n v="7.8"/>
    <n v="71"/>
    <n v="6"/>
    <s v=""/>
    <n v="27.170023387068699"/>
    <n v="17.5631052683364"/>
    <n v="24.375051900404799"/>
    <n v="283.06066573312302"/>
    <n v="1006.1275912541"/>
    <d v="2022-01-12T00:00:00"/>
    <s v="IPC"/>
    <n v="2022"/>
    <n v="2016"/>
    <n v="289.01892100740798"/>
    <n v="1.0210493932770699"/>
    <n v="341.93"/>
    <n v="875.33100439106704"/>
    <n v="297.47910000000002"/>
  </r>
  <r>
    <s v="Nova Era"/>
    <s v="Santa Bárbara"/>
    <x v="8"/>
    <x v="8"/>
    <x v="25"/>
    <s v="Varginha"/>
    <s v="PPRO"/>
    <x v="234"/>
    <s v="NESBSB00175P16-015"/>
    <s v="015"/>
    <n v="1.56"/>
    <n v="1.56"/>
    <m/>
    <m/>
    <m/>
    <s v="X"/>
    <s v="Programado para Corte"/>
    <n v="42401"/>
    <s v="3,00 x 3,00"/>
    <s v="TCA997"/>
    <s v="Clone"/>
    <x v="0"/>
    <s v=""/>
    <s v="LVw1"/>
    <s v="UM 06"/>
    <n v="1"/>
    <n v="8"/>
    <n v="5.92"/>
    <n v="7.8"/>
    <n v="71"/>
    <n v="6"/>
    <s v=""/>
    <n v="26.132203022384601"/>
    <n v="18.224790808127299"/>
    <n v="27.166653123339199"/>
    <n v="321.84847105897802"/>
    <n v="1041.4085815513799"/>
    <d v="2022-01-12T00:00:00"/>
    <s v="IPC"/>
    <n v="2022"/>
    <n v="2016"/>
    <n v="289.01892100740798"/>
    <n v="0.89799687429444397"/>
    <n v="388.78"/>
    <n v="1624.5973872201528"/>
    <n v="606.49680000000001"/>
  </r>
  <r>
    <s v="Guanhães"/>
    <s v="Sabinópolis"/>
    <x v="1"/>
    <x v="1"/>
    <x v="138"/>
    <s v="Sobrado"/>
    <s v="PPRO"/>
    <x v="235"/>
    <s v="GNSASA00662P16-126"/>
    <s v="126"/>
    <n v="1.54"/>
    <n v="1.54"/>
    <m/>
    <m/>
    <m/>
    <s v="X"/>
    <s v="Em Crescimento"/>
    <n v="42437"/>
    <s v="3,00 x 3,00"/>
    <s v="TCL998"/>
    <s v="Clone"/>
    <x v="0"/>
    <s v=""/>
    <s v="LVd1"/>
    <s v="UM 10"/>
    <n v="1"/>
    <n v="8"/>
    <n v="6.5"/>
    <n v="7.7"/>
    <n v="78"/>
    <n v="6"/>
    <s v=""/>
    <n v="27.307113892022901"/>
    <n v="15.3515156339061"/>
    <n v="20.549091788649399"/>
    <n v="260.87934502320701"/>
    <n v="1110.19746716805"/>
    <d v="2022-09-30T00:00:00"/>
    <s v="IPC"/>
    <n v="2022"/>
    <n v="2016"/>
    <n v="289.68170700737397"/>
    <n v="1.1104049152745501"/>
    <n v="284.83999999999997"/>
    <n v="1709.7040994387971"/>
    <n v="438.65359999999998"/>
  </r>
  <r>
    <s v="Nova Era"/>
    <s v="Cocais"/>
    <x v="3"/>
    <x v="3"/>
    <x v="134"/>
    <s v="Cumeeira"/>
    <s v="PPRO"/>
    <x v="227"/>
    <s v="NECOCA00325R16-109"/>
    <s v="109"/>
    <n v="34.19"/>
    <n v="34.19"/>
    <m/>
    <m/>
    <m/>
    <s v="X"/>
    <s v="Em Crescimento"/>
    <n v="42580"/>
    <s v="3,33 x 3,00"/>
    <s v="CNB009"/>
    <s v="Clone"/>
    <x v="1"/>
    <s v=""/>
    <s v="CXbd10+LAw2"/>
    <s v="UM 07"/>
    <n v="2"/>
    <n v="7"/>
    <n v="6.67"/>
    <n v="7.3"/>
    <n v="80"/>
    <n v="7"/>
    <s v=""/>
    <n v="28.412964785856399"/>
    <n v="20.054300800315101"/>
    <n v="24.165980102165399"/>
    <n v="316.73621028433598"/>
    <n v="821.87709690521899"/>
    <d v="2023-03-16T00:00:00"/>
    <s v="IFC"/>
    <n v="2023"/>
    <n v="2016"/>
    <n v="254.081166424034"/>
    <n v="0.80218540910098002"/>
    <n v="350.7"/>
    <n v="28099.977943189435"/>
    <n v="11990.432999999999"/>
  </r>
  <r>
    <s v="Nova Era"/>
    <s v="Cocais"/>
    <x v="3"/>
    <x v="3"/>
    <x v="134"/>
    <s v="Cumeeira"/>
    <s v="PPRO"/>
    <x v="227"/>
    <s v="NECOCA00325R16-105"/>
    <s v="105"/>
    <n v="22.31"/>
    <n v="22.31"/>
    <m/>
    <m/>
    <m/>
    <s v="X"/>
    <s v="Em Crescimento"/>
    <n v="42461"/>
    <s v="3,33 x 3,00"/>
    <s v="CNB005"/>
    <s v="Clone"/>
    <x v="1"/>
    <s v=""/>
    <s v="CXbd7"/>
    <s v="UM 08"/>
    <n v="2"/>
    <n v="8"/>
    <n v="6.92"/>
    <n v="7.6"/>
    <n v="83"/>
    <n v="7"/>
    <s v=""/>
    <n v="27.165868891151"/>
    <n v="19.205019767490398"/>
    <n v="25.8367050285411"/>
    <n v="318.02712844333098"/>
    <n v="887.49862583790798"/>
    <d v="2023-03-16T00:00:00"/>
    <s v="IFC"/>
    <n v="2023"/>
    <n v="2016"/>
    <n v="260.43868570038597"/>
    <n v="0.81891971598515301"/>
    <n v="348.68"/>
    <n v="19800.094342443725"/>
    <n v="7779.0508"/>
  </r>
  <r>
    <s v="Nova Era"/>
    <s v="Cocais"/>
    <x v="3"/>
    <x v="3"/>
    <x v="134"/>
    <s v="Cumeeira"/>
    <s v="PPRO"/>
    <x v="227"/>
    <s v="NECOCA00325R16-104"/>
    <s v="104"/>
    <n v="38.71"/>
    <n v="38.71"/>
    <m/>
    <m/>
    <m/>
    <s v="X"/>
    <s v="Em Crescimento"/>
    <n v="42494"/>
    <s v="3,33 x 3,00"/>
    <s v="CNB011"/>
    <s v="Clone"/>
    <x v="1"/>
    <s v=""/>
    <s v="CXbd10"/>
    <s v="UM 07"/>
    <n v="2"/>
    <n v="8"/>
    <n v="6.83"/>
    <n v="7.5"/>
    <n v="82"/>
    <n v="7"/>
    <s v=""/>
    <n v="24.886620198593299"/>
    <n v="18.531928911933701"/>
    <n v="23.043244313919001"/>
    <n v="257.11323850851801"/>
    <n v="852.87684052800296"/>
    <d v="2023-03-16T00:00:00"/>
    <s v="IFC"/>
    <n v="2023"/>
    <n v="2016"/>
    <n v="258.37374926879397"/>
    <n v="1.00490255098333"/>
    <n v="282.79000000000002"/>
    <n v="33014.862496838992"/>
    <n v="10946.8009"/>
  </r>
  <r>
    <s v="Nova Era"/>
    <s v="Cocais"/>
    <x v="3"/>
    <x v="3"/>
    <x v="9"/>
    <s v="São José"/>
    <s v="PPRO"/>
    <x v="236"/>
    <s v="NECOCA00356R16-069"/>
    <s v="069"/>
    <n v="25.6"/>
    <n v="25.6"/>
    <m/>
    <m/>
    <m/>
    <s v="X"/>
    <s v="Em Crescimento"/>
    <n v="42658"/>
    <s v="3,00 x 3,00"/>
    <s v="CNB004"/>
    <s v="Clone"/>
    <x v="1"/>
    <s v=""/>
    <s v="LAw2"/>
    <s v="UM 06"/>
    <n v="2"/>
    <n v="7"/>
    <n v="6.33"/>
    <n v="7.1"/>
    <n v="76"/>
    <n v="6"/>
    <s v=""/>
    <n v="21.583169095720201"/>
    <n v="16.158391638066899"/>
    <n v="17.4086811718707"/>
    <n v="173.99365488308001"/>
    <n v="847.48352646656394"/>
    <d v="2023-02-07T00:00:00"/>
    <s v="IFC"/>
    <n v="2023"/>
    <n v="2016"/>
    <n v="244.82385075523101"/>
    <n v="1.40708493605556"/>
    <n v="196.67"/>
    <n v="21695.578277544038"/>
    <n v="5034.7520000000004"/>
  </r>
  <r>
    <s v="Nova Era"/>
    <s v="Cocais"/>
    <x v="3"/>
    <x v="3"/>
    <x v="9"/>
    <s v="São José"/>
    <s v="PPRO"/>
    <x v="236"/>
    <s v="NECOCA00356R16-068"/>
    <s v="068"/>
    <n v="8.56"/>
    <n v="8.56"/>
    <m/>
    <m/>
    <m/>
    <s v="X"/>
    <s v="Em Crescimento"/>
    <n v="42658"/>
    <s v="3,00 x 3,00"/>
    <s v="CNB005"/>
    <s v="Clone"/>
    <x v="1"/>
    <s v=""/>
    <s v="CXbd9"/>
    <s v="UM 07"/>
    <n v="2"/>
    <n v="7"/>
    <n v="6.33"/>
    <n v="7.1"/>
    <n v="76"/>
    <n v="6"/>
    <s v=""/>
    <n v="24.330005172578701"/>
    <n v="17.066643565172502"/>
    <n v="25.322910563488001"/>
    <n v="263.29514989975098"/>
    <n v="1106.94872128923"/>
    <d v="2023-02-07T00:00:00"/>
    <s v="IFC"/>
    <n v="2023"/>
    <n v="2016"/>
    <n v="244.82385075523101"/>
    <n v="0.92984565362653604"/>
    <n v="297.62"/>
    <n v="9475.48105423581"/>
    <n v="2547.6272000000004"/>
  </r>
  <r>
    <s v="Nova Era"/>
    <s v="Cocais"/>
    <x v="3"/>
    <x v="3"/>
    <x v="134"/>
    <s v="Cumeeira"/>
    <s v="PPRO"/>
    <x v="227"/>
    <s v="NECOCA00325R16-103"/>
    <s v="103"/>
    <n v="45.77"/>
    <n v="45.77"/>
    <m/>
    <m/>
    <m/>
    <s v="X"/>
    <s v="Em Crescimento"/>
    <n v="42575"/>
    <s v="3,33 x 3,00"/>
    <s v="CNB004"/>
    <s v="Clone"/>
    <x v="1"/>
    <s v=""/>
    <s v="CXbd10"/>
    <s v="UM 07"/>
    <n v="2"/>
    <n v="7"/>
    <n v="6.67"/>
    <n v="7.3"/>
    <n v="80"/>
    <n v="7"/>
    <s v=""/>
    <n v="23.219225364270699"/>
    <n v="18.807650235508302"/>
    <n v="24.898901811870299"/>
    <n v="250.68643780528501"/>
    <n v="898.61019730599401"/>
    <d v="2023-03-28T00:00:00"/>
    <s v="IFC"/>
    <n v="2023"/>
    <n v="2016"/>
    <n v="254.081166424034"/>
    <n v="1.0135417322471401"/>
    <n v="277.57"/>
    <n v="41129.388730695347"/>
    <n v="12704.3789"/>
  </r>
  <r>
    <s v="Rio Doce"/>
    <s v="Belo Oriente"/>
    <x v="9"/>
    <x v="9"/>
    <x v="73"/>
    <s v="Córrego Grande"/>
    <s v="PPRO"/>
    <x v="237"/>
    <s v="RDBOBA00429P17-006"/>
    <s v="006"/>
    <n v="3.68"/>
    <n v="3.68"/>
    <m/>
    <m/>
    <m/>
    <s v="X"/>
    <s v="Em Crescimento"/>
    <n v="43014"/>
    <s v="3,00 x 2,50"/>
    <s v="CNB021"/>
    <s v="Clone"/>
    <x v="0"/>
    <s v=""/>
    <s v="CXbd5+CXbd1"/>
    <s v="UM 03"/>
    <n v="1"/>
    <n v="6"/>
    <n v="3.5"/>
    <n v="6.1"/>
    <n v="42"/>
    <n v="4"/>
    <s v=""/>
    <n v="20.538235294117701"/>
    <n v="12.6661764705882"/>
    <n v="13.6857144087133"/>
    <n v="133.78225388371399"/>
    <n v="1063.83226854637"/>
    <d v="2021-04-21T00:00:00"/>
    <s v="IPC"/>
    <n v="2021"/>
    <n v="2017"/>
    <n v="124.91634014335"/>
    <n v="0.93372877580557001"/>
    <n v="232.37"/>
    <n v="3914.9027482506417"/>
    <n v="855.12160000000006"/>
  </r>
  <r>
    <s v="Nova Era"/>
    <s v="Cocais"/>
    <x v="3"/>
    <x v="3"/>
    <x v="134"/>
    <s v="Cumeeira"/>
    <s v="PPRO"/>
    <x v="227"/>
    <s v="NECOCA00325R16-128"/>
    <s v="128"/>
    <n v="8.16"/>
    <n v="8.16"/>
    <m/>
    <m/>
    <m/>
    <s v="X"/>
    <s v="Em Crescimento"/>
    <n v="42454"/>
    <s v="3,00 x 3,00"/>
    <s v="CNB008"/>
    <s v="Clone"/>
    <x v="1"/>
    <s v=""/>
    <s v="CXbd10"/>
    <s v="UM 07"/>
    <n v="2"/>
    <n v="8"/>
    <n v="7"/>
    <n v="7.7"/>
    <n v="84"/>
    <n v="7"/>
    <s v=""/>
    <n v="24.329378452848101"/>
    <n v="16.819721860906601"/>
    <n v="20.4366464480328"/>
    <n v="225.79422772288399"/>
    <n v="919.77612174429396"/>
    <d v="2023-03-16T00:00:00"/>
    <s v="IFC"/>
    <n v="2023"/>
    <n v="2016"/>
    <n v="262.45048492483897"/>
    <n v="1.1623436416937301"/>
    <n v="246.8"/>
    <n v="7505.3731534334393"/>
    <n v="2013.8880000000001"/>
  </r>
  <r>
    <s v="Rio Doce"/>
    <s v="Ipaba"/>
    <x v="11"/>
    <x v="11"/>
    <x v="29"/>
    <s v="Lagoa do Brito"/>
    <s v="PPRO"/>
    <x v="228"/>
    <s v="RDIPPD00477R16-014"/>
    <s v="014"/>
    <n v="36.700000000000003"/>
    <n v="36.700000000000003"/>
    <m/>
    <m/>
    <m/>
    <s v="X"/>
    <s v="Em Corte"/>
    <n v="42451"/>
    <s v="3,00 x 3,00"/>
    <s v="CNB014"/>
    <s v="Clone"/>
    <x v="1"/>
    <s v=""/>
    <s v="LVAd3"/>
    <s v="UM 02"/>
    <n v="2"/>
    <n v="8"/>
    <n v="6.17"/>
    <n v="7.7"/>
    <n v="74"/>
    <n v="6"/>
    <s v=""/>
    <n v="23.0073321416968"/>
    <n v="15.2688977547287"/>
    <n v="14.7347620935564"/>
    <n v="157.31664790711201"/>
    <n v="824.189065201056"/>
    <d v="2022-05-11T18:00:00"/>
    <s v="IFC"/>
    <n v="2022"/>
    <n v="2016"/>
    <n v="172.59484051566599"/>
    <n v="1.0971174558561301"/>
    <n v="167.95"/>
    <n v="30247.738692878756"/>
    <n v="6163.7650000000003"/>
  </r>
  <r>
    <s v="Guanhães"/>
    <s v="Virginópolis"/>
    <x v="2"/>
    <x v="2"/>
    <x v="139"/>
    <s v="Ribeirão Água Branca"/>
    <s v="PPRO"/>
    <x v="238"/>
    <s v="GNVIVI00591P16-004"/>
    <s v="004"/>
    <n v="28.97"/>
    <n v="28.97"/>
    <m/>
    <m/>
    <m/>
    <s v="X"/>
    <s v="Em Crescimento"/>
    <n v="42506"/>
    <s v="3,00 x 3,00"/>
    <s v="CNB007"/>
    <s v="Clone"/>
    <x v="0"/>
    <s v=""/>
    <s v="CXbd5"/>
    <s v="UM 10"/>
    <n v="1"/>
    <n v="8"/>
    <n v="7.25"/>
    <n v="7.5"/>
    <n v="87"/>
    <n v="7"/>
    <s v=""/>
    <n v="27.408358240651701"/>
    <n v="17.605907770645199"/>
    <n v="25.102285048850199"/>
    <n v="326.77249188741501"/>
    <n v="1046.9781884487099"/>
    <d v="2023-08-24T00:00:00"/>
    <s v="IFC"/>
    <n v="2023"/>
    <n v="2016"/>
    <n v="319.180726715437"/>
    <n v="0.97676742883671497"/>
    <n v="343.31"/>
    <n v="30330.958119359126"/>
    <n v="9945.6906999999992"/>
  </r>
  <r>
    <s v="Guanhães"/>
    <s v="Virginópolis"/>
    <x v="2"/>
    <x v="2"/>
    <x v="139"/>
    <s v="Ribeirão Água Branca"/>
    <s v="PPRO"/>
    <x v="238"/>
    <s v="GNVIVI00591P16-001"/>
    <s v="001"/>
    <n v="30.9"/>
    <n v="30.9"/>
    <m/>
    <m/>
    <m/>
    <s v="X"/>
    <s v="Em Crescimento"/>
    <n v="42500"/>
    <s v="3,00 x 3,00"/>
    <s v="CNB010"/>
    <s v="Clone"/>
    <x v="0"/>
    <s v=""/>
    <s v="LVw1"/>
    <s v="UM 11"/>
    <n v="1"/>
    <n v="8"/>
    <n v="7.25"/>
    <n v="7.5"/>
    <n v="87"/>
    <n v="7"/>
    <s v=""/>
    <n v="25.9347689449896"/>
    <n v="18.119435656600299"/>
    <n v="27.650561152216198"/>
    <n v="330.68847771004198"/>
    <n v="1074.29837211416"/>
    <d v="2023-08-24T00:00:00"/>
    <s v="IFC"/>
    <n v="2023"/>
    <n v="2016"/>
    <n v="319.180726715437"/>
    <n v="0.96520062908059401"/>
    <n v="347.42"/>
    <n v="33195.819698327541"/>
    <n v="10735.278"/>
  </r>
  <r>
    <s v="Guanhães"/>
    <s v="Virginópolis"/>
    <x v="2"/>
    <x v="2"/>
    <x v="139"/>
    <s v="Ribeirão Água Branca"/>
    <s v="PPRO"/>
    <x v="238"/>
    <s v="GNVIVI00591P16-003"/>
    <s v="003"/>
    <n v="16.36"/>
    <n v="16.36"/>
    <m/>
    <m/>
    <m/>
    <s v="X"/>
    <s v="Em Crescimento"/>
    <n v="42507"/>
    <s v="3,00 x 3,00"/>
    <s v="CNB005"/>
    <s v="Clone"/>
    <x v="0"/>
    <s v=""/>
    <s v="LVw1"/>
    <s v="UM 11"/>
    <n v="1"/>
    <n v="8"/>
    <n v="7.25"/>
    <n v="7.5"/>
    <n v="87"/>
    <n v="7"/>
    <s v=""/>
    <n v="29.3244355269997"/>
    <n v="18.9798350343472"/>
    <n v="28.879754706833101"/>
    <n v="389.86183428425301"/>
    <n v="1020.7485037753301"/>
    <d v="2023-08-24T00:00:00"/>
    <s v="IFC"/>
    <n v="2023"/>
    <n v="2016"/>
    <n v="319.180726715437"/>
    <n v="0.81870216227095005"/>
    <n v="409.59"/>
    <n v="16699.445521764399"/>
    <n v="6700.8923999999997"/>
  </r>
  <r>
    <s v="Rio Doce"/>
    <s v="Ipaba"/>
    <x v="10"/>
    <x v="10"/>
    <x v="44"/>
    <s v="Beira Rio"/>
    <s v="PPRO"/>
    <x v="239"/>
    <s v="RDIPMA00487R16-058"/>
    <s v="058"/>
    <n v="18.91"/>
    <n v="18.91"/>
    <m/>
    <m/>
    <m/>
    <s v="X"/>
    <s v="Em Crescimento"/>
    <n v="42520"/>
    <s v="3,00 x 3,33"/>
    <s v="CNB011"/>
    <s v="Clone"/>
    <x v="1"/>
    <s v=""/>
    <s v="CXbd5"/>
    <s v="UM 03"/>
    <n v="2"/>
    <n v="8"/>
    <n v="6.25"/>
    <n v="7.5"/>
    <n v="75"/>
    <n v="6"/>
    <s v=""/>
    <n v="21.385700651954199"/>
    <n v="13.22574645101"/>
    <n v="13.8669080722972"/>
    <n v="133.79403660313901"/>
    <n v="1007.87989360987"/>
    <d v="2022-08-25T00:00:00"/>
    <s v="IFC"/>
    <n v="2022"/>
    <n v="2016"/>
    <n v="196.36704271729201"/>
    <n v="1.46768157761588"/>
    <n v="152.16999999999999"/>
    <n v="19059.008788162642"/>
    <n v="2877.5346999999997"/>
  </r>
  <r>
    <s v="Rio Doce"/>
    <s v="Ipaba"/>
    <x v="10"/>
    <x v="10"/>
    <x v="44"/>
    <s v="Beira Rio"/>
    <s v="PPRO"/>
    <x v="239"/>
    <s v="RDIPMA00487R16-062"/>
    <s v="062"/>
    <n v="6.35"/>
    <n v="6.35"/>
    <m/>
    <m/>
    <m/>
    <s v="X"/>
    <s v="Em Crescimento"/>
    <n v="42520"/>
    <s v="3,33 x 3,00"/>
    <s v="CNB029"/>
    <s v="Clone"/>
    <x v="1"/>
    <s v=""/>
    <s v="CXbd5"/>
    <s v="UM 03"/>
    <n v="2"/>
    <n v="8"/>
    <n v="5.92"/>
    <n v="7.5"/>
    <n v="71"/>
    <n v="6"/>
    <s v=""/>
    <n v="22.031825002830399"/>
    <n v="15.178951325912401"/>
    <n v="19.507262828773399"/>
    <n v="198.09487612646001"/>
    <n v="1076.3366876356099"/>
    <d v="2022-04-11T00:00:00"/>
    <s v="IPC"/>
    <n v="2022"/>
    <n v="2016"/>
    <n v="189.34377972193499"/>
    <n v="0.95582371146773704"/>
    <n v="233.66"/>
    <n v="6834.7379664861228"/>
    <n v="1483.741"/>
  </r>
  <r>
    <s v="Rio Doce"/>
    <s v="Ipaba"/>
    <x v="10"/>
    <x v="10"/>
    <x v="44"/>
    <s v="Beira Rio"/>
    <s v="PPRO"/>
    <x v="240"/>
    <s v="RDIPMA00487P16-060"/>
    <s v="060"/>
    <n v="15.95"/>
    <n v="15.95"/>
    <m/>
    <m/>
    <m/>
    <s v="X"/>
    <s v="Em Crescimento"/>
    <n v="42531"/>
    <s v="3,00 x 2,50"/>
    <s v="CNB032"/>
    <s v="Clone"/>
    <x v="0"/>
    <s v=""/>
    <s v="NVd1"/>
    <s v="UM 08"/>
    <n v="1"/>
    <n v="7"/>
    <n v="7.17"/>
    <n v="7.4"/>
    <n v="86"/>
    <n v="7"/>
    <s v=""/>
    <n v="27.131945545420798"/>
    <n v="15.695753141110099"/>
    <n v="20.9633838613757"/>
    <n v="278.18504676890097"/>
    <n v="1083.4457894494999"/>
    <d v="2023-08-23T00:00:00"/>
    <s v="IFC"/>
    <n v="2023"/>
    <n v="2016"/>
    <n v="224.868966563767"/>
    <n v="0.80834311252744595"/>
    <n v="294.13"/>
    <n v="17280.960341719521"/>
    <n v="4691.3734999999997"/>
  </r>
  <r>
    <s v="Rio Doce"/>
    <s v="Ipaba"/>
    <x v="10"/>
    <x v="10"/>
    <x v="44"/>
    <s v="Beira Rio"/>
    <s v="PPRO"/>
    <x v="240"/>
    <s v="RDIPMA00487P16-059"/>
    <s v="059"/>
    <n v="7.79"/>
    <n v="7.79"/>
    <m/>
    <m/>
    <m/>
    <s v="X"/>
    <s v="Em Crescimento"/>
    <n v="42531"/>
    <s v="3,00 x 2,50"/>
    <s v="CNB033"/>
    <s v="Clone"/>
    <x v="0"/>
    <s v=""/>
    <s v="CXbd5"/>
    <s v="UM 03"/>
    <n v="1"/>
    <n v="7"/>
    <n v="5.83"/>
    <n v="7.4"/>
    <n v="70"/>
    <n v="6"/>
    <s v=""/>
    <n v="20.752438517581901"/>
    <n v="13.219468572894099"/>
    <n v="15.9852993434837"/>
    <n v="155.44596836642299"/>
    <n v="1170.12691470905"/>
    <d v="2022-04-11T00:00:00"/>
    <s v="IPC"/>
    <n v="2022"/>
    <n v="2016"/>
    <n v="195.88607282729501"/>
    <n v="1.26015537672579"/>
    <n v="188.67"/>
    <n v="9115.2886655834991"/>
    <n v="1469.7393"/>
  </r>
  <r>
    <s v="Rio Doce"/>
    <s v="Ipaba"/>
    <x v="10"/>
    <x v="10"/>
    <x v="44"/>
    <s v="Beira Rio"/>
    <s v="PPRO"/>
    <x v="240"/>
    <s v="RDIPMA00487P16-061"/>
    <s v="061"/>
    <n v="13.12"/>
    <n v="13.12"/>
    <m/>
    <m/>
    <m/>
    <s v="X"/>
    <s v="Em Crescimento"/>
    <n v="42543"/>
    <s v="3,00 x 2,50"/>
    <s v="CNB005"/>
    <s v="Clone"/>
    <x v="0"/>
    <s v=""/>
    <s v="CXbd5"/>
    <s v="UM 03"/>
    <n v="1"/>
    <n v="7"/>
    <n v="7.17"/>
    <n v="7.4"/>
    <n v="86"/>
    <n v="7"/>
    <s v=""/>
    <n v="24.616570778937302"/>
    <n v="15.9608352184203"/>
    <n v="14.904001082288"/>
    <n v="175.735289555267"/>
    <n v="744.90650046019698"/>
    <d v="2023-08-24T00:00:00"/>
    <s v="IFC"/>
    <n v="2023"/>
    <n v="2016"/>
    <n v="224.868966563767"/>
    <n v="1.27958913165843"/>
    <n v="185.81"/>
    <n v="9773.1732860377833"/>
    <n v="2437.8271999999997"/>
  </r>
  <r>
    <s v="Nova Era"/>
    <s v="Cocais"/>
    <x v="3"/>
    <x v="3"/>
    <x v="9"/>
    <s v="São José"/>
    <s v="PPRO"/>
    <x v="241"/>
    <s v="NECOCA00356P16-073"/>
    <s v="073"/>
    <n v="22.82"/>
    <n v="22.82"/>
    <m/>
    <m/>
    <m/>
    <s v="X"/>
    <s v="Em Crescimento"/>
    <n v="42648"/>
    <s v="3,00 x 3,00"/>
    <s v="CNB031"/>
    <s v="Clone"/>
    <x v="0"/>
    <s v=""/>
    <s v="LAw2"/>
    <s v="UM 06"/>
    <n v="1"/>
    <n v="7"/>
    <n v="6.33"/>
    <n v="7.1"/>
    <n v="76"/>
    <n v="6"/>
    <s v=""/>
    <n v="30.603095801136099"/>
    <n v="18.7243157418369"/>
    <n v="20.7603691648291"/>
    <n v="288.91780377348198"/>
    <n v="753.93391273557995"/>
    <d v="2023-02-08T00:00:00"/>
    <s v="IFC"/>
    <n v="2023"/>
    <n v="2016"/>
    <n v="280.57286552269102"/>
    <n v="0.97111656622817999"/>
    <n v="314.14999999999998"/>
    <n v="17204.771888625935"/>
    <n v="7168.9029999999993"/>
  </r>
  <r>
    <s v="Nova Era"/>
    <s v="Cocais"/>
    <x v="3"/>
    <x v="3"/>
    <x v="9"/>
    <s v="São José"/>
    <s v="PPRO"/>
    <x v="241"/>
    <s v="NECOCA00356P16-066"/>
    <s v="066"/>
    <n v="21.21"/>
    <n v="21.21"/>
    <m/>
    <m/>
    <m/>
    <s v="X"/>
    <s v="Em Crescimento"/>
    <n v="42611"/>
    <s v="3,00 x 3,00"/>
    <s v="CNB031"/>
    <s v="Clone"/>
    <x v="0"/>
    <s v=""/>
    <s v="CXbd9+CXbd14"/>
    <s v="UM 07"/>
    <n v="1"/>
    <n v="7"/>
    <n v="6.5"/>
    <n v="7.2"/>
    <n v="78"/>
    <n v="6"/>
    <s v=""/>
    <n v="30.8269897190929"/>
    <n v="17.560669029800501"/>
    <n v="29.204480526438498"/>
    <n v="404.148835287667"/>
    <n v="1205.8061339128001"/>
    <d v="2023-02-07T00:00:00"/>
    <s v="IFC"/>
    <n v="2023"/>
    <n v="2016"/>
    <n v="284.58793169326901"/>
    <n v="0.70416615574483599"/>
    <n v="436.16"/>
    <n v="25575.148100290491"/>
    <n v="9250.9536000000007"/>
  </r>
  <r>
    <s v="Nova Era"/>
    <s v="Cocais"/>
    <x v="3"/>
    <x v="3"/>
    <x v="9"/>
    <s v="São José"/>
    <s v="PPRO"/>
    <x v="236"/>
    <s v="NECOCA00356R16-078"/>
    <s v="078"/>
    <n v="17.38"/>
    <n v="17.38"/>
    <m/>
    <m/>
    <m/>
    <s v="X"/>
    <s v="Em Crescimento"/>
    <n v="42675"/>
    <s v="3,00 x 3,00"/>
    <s v="CNB005"/>
    <s v="Clone"/>
    <x v="1"/>
    <s v=""/>
    <s v="CXbd9"/>
    <s v="UM 07"/>
    <n v="2"/>
    <n v="7"/>
    <n v="6.25"/>
    <n v="7"/>
    <n v="75"/>
    <n v="6"/>
    <s v=""/>
    <n v="27.0418435563471"/>
    <n v="16.624379687675599"/>
    <n v="18.4535417328375"/>
    <n v="227.35421237372699"/>
    <n v="850.15664043135803"/>
    <d v="2023-02-08T00:00:00"/>
    <s v="IFC"/>
    <n v="2023"/>
    <n v="2016"/>
    <n v="242.365504764484"/>
    <n v="1.06602601391912"/>
    <n v="258.08"/>
    <n v="14775.722410697002"/>
    <n v="4485.4303999999993"/>
  </r>
  <r>
    <s v="Nova Era"/>
    <s v="Cocais"/>
    <x v="3"/>
    <x v="3"/>
    <x v="9"/>
    <s v="São José"/>
    <s v="PPRO"/>
    <x v="236"/>
    <s v="NECOCA00356R16-089"/>
    <s v="089"/>
    <n v="14.89"/>
    <n v="14.89"/>
    <m/>
    <m/>
    <m/>
    <s v="X"/>
    <s v="Em Crescimento"/>
    <n v="42612"/>
    <s v="3,33 x 3,00"/>
    <s v="CNB006"/>
    <s v="Clone"/>
    <x v="1"/>
    <s v=""/>
    <s v="LAw2+LVAw2"/>
    <s v="UM 06"/>
    <n v="2"/>
    <n v="7"/>
    <n v="6.5"/>
    <n v="7.2"/>
    <n v="78"/>
    <n v="6"/>
    <s v=""/>
    <n v="29.162808077105399"/>
    <n v="18.068741769809499"/>
    <n v="23.3763202310517"/>
    <n v="301.87400796707601"/>
    <n v="908.89704108273804"/>
    <d v="2023-02-07T00:00:00"/>
    <s v="IFC"/>
    <n v="2023"/>
    <n v="2016"/>
    <n v="249.56644180351401"/>
    <n v="0.82672384907922503"/>
    <n v="338.5"/>
    <n v="13533.47694172197"/>
    <n v="5040.2650000000003"/>
  </r>
  <r>
    <s v="Nova Era"/>
    <s v="Santa Bárbara"/>
    <x v="8"/>
    <x v="8"/>
    <x v="140"/>
    <s v="Placa"/>
    <s v="PPRO"/>
    <x v="242"/>
    <s v="NESBSB00163P16-103"/>
    <s v="103"/>
    <n v="11.28"/>
    <n v="11.28"/>
    <m/>
    <m/>
    <m/>
    <s v="X"/>
    <s v="Em Crescimento"/>
    <n v="42566"/>
    <s v="3,00 x 3,00"/>
    <s v="CNB031"/>
    <s v="Clone"/>
    <x v="0"/>
    <s v=""/>
    <s v="CXbd16"/>
    <s v="UM 15"/>
    <n v="1"/>
    <n v="7"/>
    <n v="6.5"/>
    <n v="7.3"/>
    <n v="78"/>
    <n v="6"/>
    <s v=""/>
    <n v="29.181559194845001"/>
    <n v="18.557936410602299"/>
    <n v="28.566081530849701"/>
    <n v="415.10064540766899"/>
    <n v="1067.48879350728"/>
    <d v="2023-01-19T00:00:00"/>
    <s v="IPC"/>
    <n v="2023"/>
    <n v="2016"/>
    <n v="308.92021050721303"/>
    <n v="0.74420556538480798"/>
    <n v="460.11"/>
    <n v="12041.273590762117"/>
    <n v="5190.0407999999998"/>
  </r>
  <r>
    <s v="Nova Era"/>
    <s v="Santa Bárbara"/>
    <x v="8"/>
    <x v="8"/>
    <x v="140"/>
    <s v="Placa"/>
    <s v="PPRO"/>
    <x v="242"/>
    <s v="NESBSB00163P16-074"/>
    <s v="074"/>
    <n v="9.09"/>
    <n v="9.09"/>
    <m/>
    <m/>
    <m/>
    <s v="X"/>
    <s v="Em Crescimento"/>
    <n v="42566"/>
    <s v="3,00 x 3,00"/>
    <s v="CNB031"/>
    <s v="Clone"/>
    <x v="0"/>
    <s v=""/>
    <s v="CXbd16"/>
    <s v="UM 15"/>
    <n v="1"/>
    <n v="7"/>
    <n v="6.5"/>
    <n v="7.3"/>
    <n v="78"/>
    <n v="6"/>
    <s v=""/>
    <n v="26.551958162544"/>
    <n v="16.744415527490599"/>
    <n v="22.9845193728741"/>
    <n v="307.75335708036698"/>
    <n v="1042.9551284540601"/>
    <d v="2023-01-19T16:00:00"/>
    <s v="IPC"/>
    <n v="2023"/>
    <n v="2016"/>
    <n v="308.92021050721303"/>
    <n v="1.0037915213595601"/>
    <n v="341.12"/>
    <n v="9480.4621176474066"/>
    <n v="3100.7808"/>
  </r>
  <r>
    <s v="Rio Doce"/>
    <s v="Ipaba"/>
    <x v="11"/>
    <x v="11"/>
    <x v="29"/>
    <s v="Lagoa do Brito"/>
    <s v="PPRO"/>
    <x v="224"/>
    <s v="RDIPPD00477P16-009"/>
    <s v="009"/>
    <n v="23.2"/>
    <n v="23.2"/>
    <m/>
    <m/>
    <m/>
    <s v="X"/>
    <s v="Em Corte"/>
    <n v="42501"/>
    <s v="3,00 x 2,50"/>
    <s v="CNB013"/>
    <s v="Clone"/>
    <x v="0"/>
    <s v=""/>
    <s v="LVAd3"/>
    <s v="UM 02"/>
    <n v="1"/>
    <n v="8"/>
    <n v="6"/>
    <n v="7.5"/>
    <n v="72"/>
    <n v="6"/>
    <s v=""/>
    <n v="24.6843639781154"/>
    <n v="17.6913467548403"/>
    <n v="6.3398363959819299"/>
    <n v="70.354293682847498"/>
    <n v="257.90892995120203"/>
    <d v="2022-05-12T00:00:00"/>
    <s v="IFC"/>
    <n v="2022"/>
    <n v="2016"/>
    <n v="201.446606253601"/>
    <n v="2.8633164474894599"/>
    <n v="84.36"/>
    <n v="5983.487174867887"/>
    <n v="1957.1519999999998"/>
  </r>
  <r>
    <s v="Nova Era"/>
    <s v="Cocais"/>
    <x v="3"/>
    <x v="3"/>
    <x v="134"/>
    <s v="Cumeeira"/>
    <s v="PPRO"/>
    <x v="243"/>
    <s v="NECOCA00325P08-728"/>
    <s v="728"/>
    <n v="2.54"/>
    <n v="2.54"/>
    <m/>
    <m/>
    <m/>
    <s v="X"/>
    <s v="Em Crescimento"/>
    <n v="39527"/>
    <s v="3,33 x 3,00"/>
    <s v="CNB010"/>
    <s v="Clone"/>
    <x v="0"/>
    <s v=""/>
    <s v="CXbd1+CXbd7"/>
    <s v="UM 08"/>
    <n v="1"/>
    <n v="16"/>
    <n v="7.25"/>
    <n v="15.7"/>
    <n v="87"/>
    <n v="7"/>
    <n v="33.161055753604202"/>
    <n v="29.8591400776975"/>
    <n v="19.6666666666667"/>
    <n v="27.929690555161301"/>
    <n v="386.42347640445001"/>
    <n v="884.60662891552795"/>
    <d v="2015-06-22T00:00:00"/>
    <s v="IFC"/>
    <n v="2015"/>
    <n v="2008"/>
    <n v="299.10015542276"/>
    <n v="0.774021698178883"/>
    <n v="424.5"/>
    <n v="2246.9008374454411"/>
    <n v="1078.23"/>
  </r>
  <r>
    <s v="Nova Era"/>
    <s v="Cocais"/>
    <x v="3"/>
    <x v="3"/>
    <x v="134"/>
    <s v="Cumeeira"/>
    <s v="PPRO"/>
    <x v="243"/>
    <s v="NECOCA00325P08-724"/>
    <s v="724"/>
    <n v="4.57"/>
    <n v="4.57"/>
    <m/>
    <m/>
    <m/>
    <s v="X"/>
    <s v="Em Crescimento"/>
    <n v="39527"/>
    <s v="3,33 x 3,00"/>
    <s v="CNB010"/>
    <s v="Clone"/>
    <x v="0"/>
    <s v=""/>
    <s v="CXbd1"/>
    <s v="UM 08"/>
    <n v="1"/>
    <n v="16"/>
    <n v="7.25"/>
    <n v="15.7"/>
    <n v="87"/>
    <n v="7"/>
    <n v="39.236567852729003"/>
    <n v="34.0696924085482"/>
    <n v="20.770588235294099"/>
    <n v="35.699383230108197"/>
    <n v="558.10770739765405"/>
    <n v="1011.01896596074"/>
    <d v="2015-06-22T00:00:00"/>
    <s v="IFC"/>
    <n v="2015"/>
    <n v="2008"/>
    <n v="299.10015542276"/>
    <n v="0.53591833880489703"/>
    <n v="613.1"/>
    <n v="4620.3566744405825"/>
    <n v="2801.8670000000002"/>
  </r>
  <r>
    <s v="Nova Era"/>
    <s v="Cocais"/>
    <x v="3"/>
    <x v="3"/>
    <x v="134"/>
    <s v="Cumeeira"/>
    <s v="PPRO"/>
    <x v="243"/>
    <s v="NECOCA00325P08-704"/>
    <s v="704"/>
    <n v="1.24"/>
    <n v="1.24"/>
    <m/>
    <m/>
    <m/>
    <s v="X"/>
    <s v="Em Crescimento"/>
    <n v="39500"/>
    <s v="3,33 x 3,00"/>
    <s v="CNB011"/>
    <s v="Clone"/>
    <x v="0"/>
    <s v=""/>
    <s v="CXbd10"/>
    <s v="UM 07"/>
    <n v="1"/>
    <n v="16"/>
    <n v="7.33"/>
    <n v="15.8"/>
    <n v="88"/>
    <n v="7"/>
    <n v="34.092252224673203"/>
    <n v="29.481802142005002"/>
    <n v="19.160416666666599"/>
    <n v="30.0832641088919"/>
    <n v="410.187911583735"/>
    <n v="1007.63626036219"/>
    <d v="2015-06-22T00:00:00"/>
    <s v="IFC"/>
    <n v="2015"/>
    <n v="2008"/>
    <n v="300.40042380573198"/>
    <n v="0.73234830993893996"/>
    <n v="448.66"/>
    <n v="1249.4689628491155"/>
    <n v="556.33839999999998"/>
  </r>
  <r>
    <s v="Nova Era"/>
    <s v="Cocais"/>
    <x v="3"/>
    <x v="3"/>
    <x v="134"/>
    <s v="Cumeeira"/>
    <s v="PPRO"/>
    <x v="243"/>
    <s v="NECOCA00325P08-708"/>
    <s v="708"/>
    <n v="4"/>
    <n v="4"/>
    <m/>
    <m/>
    <m/>
    <s v="X"/>
    <s v="Em Crescimento"/>
    <n v="39488"/>
    <s v="3,33 x 3,00"/>
    <s v="CNB006"/>
    <s v="Clone"/>
    <x v="0"/>
    <s v=""/>
    <s v="CXbd7+FFcd"/>
    <s v="UM 08"/>
    <n v="1"/>
    <n v="16"/>
    <n v="7.33"/>
    <n v="15.8"/>
    <n v="88"/>
    <n v="7"/>
    <n v="30.667637135017401"/>
    <n v="26.957747668372001"/>
    <n v="17.364803921568701"/>
    <n v="25.985264150549099"/>
    <n v="324.28624190517797"/>
    <n v="1058.32665464518"/>
    <d v="2015-06-22T00:00:00"/>
    <s v="IFC"/>
    <n v="2015"/>
    <n v="2008"/>
    <n v="300.40042380573198"/>
    <n v="0.92634341204511905"/>
    <n v="354.7"/>
    <n v="4233.3066185807202"/>
    <n v="1418.8"/>
  </r>
  <r>
    <s v="Nova Era"/>
    <s v="Piracicaba"/>
    <x v="5"/>
    <x v="5"/>
    <x v="57"/>
    <s v="Tio Patinhas"/>
    <s v="PPRO"/>
    <x v="211"/>
    <s v="NEPIAL00253P16-076"/>
    <s v="076"/>
    <n v="3.69"/>
    <n v="3.69"/>
    <m/>
    <m/>
    <m/>
    <s v="X"/>
    <s v="Em Crescimento"/>
    <n v="42639"/>
    <s v="3,00 x 3,00"/>
    <s v="CNB005"/>
    <s v="Clone"/>
    <x v="0"/>
    <s v=""/>
    <s v="CXbd3"/>
    <s v="UM 09"/>
    <n v="1"/>
    <n v="7"/>
    <n v="6.83"/>
    <n v="7.2"/>
    <n v="82"/>
    <n v="7"/>
    <s v=""/>
    <n v="23.852726999954701"/>
    <n v="16.598401877343701"/>
    <n v="18.054037776533502"/>
    <n v="192.74136254874901"/>
    <n v="834.49501495460197"/>
    <d v="2023-07-12T00:00:00"/>
    <s v="IPC"/>
    <n v="2023"/>
    <n v="2016"/>
    <n v="293.977133059501"/>
    <n v="1.52524154219957"/>
    <n v="204.91"/>
    <n v="3079.2866051824813"/>
    <n v="756.11789999999996"/>
  </r>
  <r>
    <s v="Nova Era"/>
    <s v="Piracicaba"/>
    <x v="5"/>
    <x v="5"/>
    <x v="57"/>
    <s v="Tio Patinhas"/>
    <s v="PPRO"/>
    <x v="211"/>
    <s v="NEPIAL00253P16-077"/>
    <s v="077"/>
    <n v="2.86"/>
    <n v="2.86"/>
    <m/>
    <m/>
    <m/>
    <s v="X"/>
    <s v="Em Crescimento"/>
    <n v="42640"/>
    <s v="3,00 x 3,00"/>
    <s v="CNB005"/>
    <s v="Clone"/>
    <x v="0"/>
    <s v=""/>
    <s v="CXbd20+CXbd1"/>
    <s v="UM 08"/>
    <n v="1"/>
    <n v="7"/>
    <n v="6.83"/>
    <n v="7.2"/>
    <n v="82"/>
    <n v="7"/>
    <s v=""/>
    <n v="26.889961226563901"/>
    <n v="16.677856849454901"/>
    <n v="24.057195997411402"/>
    <n v="282.81776055779301"/>
    <n v="1101.2213972429599"/>
    <d v="2023-07-12T00:00:00"/>
    <s v="IPC"/>
    <n v="2023"/>
    <n v="2016"/>
    <n v="293.977133059501"/>
    <n v="1.0394578207524801"/>
    <n v="300.67"/>
    <n v="3149.4931961148654"/>
    <n v="859.9162"/>
  </r>
  <r>
    <s v="Nova Era"/>
    <s v="Piracicaba"/>
    <x v="5"/>
    <x v="5"/>
    <x v="57"/>
    <s v="Tio Patinhas"/>
    <s v="PPRO"/>
    <x v="211"/>
    <s v="NEPIAL00253P16-078"/>
    <s v="078"/>
    <n v="3.84"/>
    <n v="3.84"/>
    <m/>
    <m/>
    <m/>
    <s v="X"/>
    <s v="Em Crescimento"/>
    <n v="42640"/>
    <s v="3,00 x 3,00"/>
    <s v="CNB005"/>
    <s v="Clone"/>
    <x v="0"/>
    <s v=""/>
    <s v="CXbd20+CXbd1"/>
    <s v="UM 08"/>
    <n v="1"/>
    <n v="7"/>
    <n v="6.83"/>
    <n v="7.2"/>
    <n v="82"/>
    <n v="7"/>
    <s v=""/>
    <n v="25.961051764218599"/>
    <n v="16.3065428206116"/>
    <n v="19.800820838471001"/>
    <n v="221.168385352652"/>
    <n v="954.20512336631202"/>
    <d v="2023-07-12T00:00:00"/>
    <s v="IPC"/>
    <n v="2023"/>
    <n v="2016"/>
    <n v="293.977133059501"/>
    <n v="1.32920052109055"/>
    <n v="235.13"/>
    <n v="3664.147673726638"/>
    <n v="902.89919999999995"/>
  </r>
  <r>
    <s v="Rio Doce"/>
    <s v="Belo Oriente"/>
    <x v="9"/>
    <x v="9"/>
    <x v="141"/>
    <s v="Caxambu"/>
    <s v="PPRO"/>
    <x v="244"/>
    <s v="RDBOBA00465P16-374"/>
    <s v="374"/>
    <n v="0.73"/>
    <n v="0.73"/>
    <m/>
    <m/>
    <m/>
    <s v="X"/>
    <s v="Em Crescimento"/>
    <n v="42514"/>
    <s v="3,00 x 2,50"/>
    <s v="TCL998"/>
    <s v="Clone"/>
    <x v="0"/>
    <s v=""/>
    <s v="CXbd3"/>
    <s v="UM 01"/>
    <n v="1"/>
    <n v="8"/>
    <n v="6.25"/>
    <n v="7.5"/>
    <n v="75"/>
    <n v="6"/>
    <s v=""/>
    <n v="21.345546856451499"/>
    <n v="14.4070729157591"/>
    <n v="18.111326606646699"/>
    <n v="181.39075597682501"/>
    <n v="1110.98673251884"/>
    <d v="2022-08-15T00:00:00"/>
    <s v="IPC"/>
    <n v="2022"/>
    <n v="2016"/>
    <n v="206.77295481359499"/>
    <n v="1.1399310494081201"/>
    <n v="214.86"/>
    <n v="811.0203147387532"/>
    <n v="156.84780000000001"/>
  </r>
  <r>
    <s v="Rio Doce"/>
    <s v="Belo Oriente"/>
    <x v="9"/>
    <x v="9"/>
    <x v="141"/>
    <s v="Caxambu"/>
    <s v="PPRO"/>
    <x v="244"/>
    <s v="RDBOBA00465P16-375"/>
    <s v="375"/>
    <n v="0.53"/>
    <n v="0.53"/>
    <m/>
    <m/>
    <m/>
    <s v="X"/>
    <s v="Em Crescimento"/>
    <n v="42514"/>
    <s v="3,00 x 2,50"/>
    <s v="TCL998"/>
    <s v="Clone"/>
    <x v="0"/>
    <s v=""/>
    <s v="LAd1"/>
    <s v="UM 02"/>
    <n v="1"/>
    <n v="8"/>
    <n v="6.25"/>
    <n v="7.5"/>
    <n v="75"/>
    <n v="6"/>
    <s v=""/>
    <n v="21.810045770409999"/>
    <n v="13.6645311578812"/>
    <n v="17.863882769458499"/>
    <n v="181.959548861624"/>
    <n v="1218.1380471720699"/>
    <d v="2022-08-16T00:00:00"/>
    <s v="IPC"/>
    <n v="2022"/>
    <n v="2016"/>
    <n v="206.77295481359499"/>
    <n v="1.1363677042903699"/>
    <n v="215.53"/>
    <n v="645.6131650011971"/>
    <n v="114.23090000000001"/>
  </r>
  <r>
    <s v="Guanhães"/>
    <s v="Sabinópolis"/>
    <x v="13"/>
    <x v="13"/>
    <x v="142"/>
    <s v="Bonito"/>
    <s v="PPRO"/>
    <x v="245"/>
    <s v="GNSAPE00584P16-006"/>
    <s v="006"/>
    <n v="1.1399999999999999"/>
    <n v="1.1399999999999999"/>
    <m/>
    <n v="1.1399999999999999"/>
    <m/>
    <s v="X"/>
    <s v="Em Crescimento"/>
    <n v="42515"/>
    <s v="3,00 x 3,00"/>
    <s v="TCL998"/>
    <s v="Clone"/>
    <x v="0"/>
    <s v="X"/>
    <s v="LVd6"/>
    <s v="UM 10"/>
    <n v="1"/>
    <n v="8"/>
    <n v="6.17"/>
    <n v="7.5"/>
    <n v="74"/>
    <n v="6"/>
    <s v=""/>
    <n v="24.9954351405521"/>
    <n v="16.4033112721077"/>
    <n v="19.899449020786999"/>
    <n v="222.65148641365801"/>
    <n v="941.646979995587"/>
    <d v="2022-07-11T00:00:00"/>
    <s v="IPC"/>
    <n v="2022"/>
    <n v="2016"/>
    <n v="272.592398786903"/>
    <n v="1.22430082627188"/>
    <n v="237.76"/>
    <n v="1073.477557194969"/>
    <n v="271.04639999999995"/>
  </r>
  <r>
    <s v="Nova Era"/>
    <s v="Piracicaba"/>
    <x v="5"/>
    <x v="5"/>
    <x v="135"/>
    <s v="Bom Retiro"/>
    <s v="PPRO"/>
    <x v="246"/>
    <s v="NEPIAL00208P16-101"/>
    <s v="101"/>
    <n v="48.01"/>
    <n v="48.01"/>
    <m/>
    <m/>
    <m/>
    <s v="X"/>
    <s v="Em Crescimento"/>
    <n v="42566"/>
    <s v="3,00 x 3,00"/>
    <s v="CNB007"/>
    <s v="Clone"/>
    <x v="0"/>
    <s v=""/>
    <s v="LVAd1"/>
    <s v="UM 05"/>
    <n v="1"/>
    <n v="7"/>
    <n v="7.25"/>
    <n v="7.3"/>
    <n v="87"/>
    <n v="7"/>
    <s v=""/>
    <n v="28.051498946131701"/>
    <n v="16.214045782184801"/>
    <n v="22.3820076220285"/>
    <n v="285.82061278685597"/>
    <n v="1087.4036579231699"/>
    <d v="2023-10-16T00:00:00"/>
    <s v="IFC"/>
    <n v="2023"/>
    <n v="2016"/>
    <n v="303.287965636134"/>
    <n v="1.06111299209307"/>
    <n v="297.05"/>
    <n v="52206.249616891386"/>
    <n v="14261.370499999999"/>
  </r>
  <r>
    <s v="Nova Era"/>
    <s v="Piracicaba"/>
    <x v="5"/>
    <x v="5"/>
    <x v="135"/>
    <s v="Bom Retiro"/>
    <s v="PPRO"/>
    <x v="246"/>
    <s v="NEPIAL00208P16-113"/>
    <s v="113"/>
    <n v="12.76"/>
    <n v="12.76"/>
    <m/>
    <m/>
    <m/>
    <s v="X"/>
    <s v="Em Crescimento"/>
    <n v="42566"/>
    <s v="3,00 x 3,00"/>
    <s v="CNB031"/>
    <s v="Clone"/>
    <x v="0"/>
    <s v=""/>
    <s v="CXbd10"/>
    <s v="UM 07"/>
    <n v="1"/>
    <n v="7"/>
    <n v="7.25"/>
    <n v="7.3"/>
    <n v="87"/>
    <n v="7"/>
    <s v=""/>
    <n v="30.0492301784506"/>
    <n v="17.895410425182"/>
    <n v="28.4922427991938"/>
    <n v="383.58812022544799"/>
    <n v="1132.8004912199001"/>
    <d v="2023-10-16T00:00:00"/>
    <s v="IFC"/>
    <n v="2023"/>
    <n v="2016"/>
    <n v="303.287965636134"/>
    <n v="0.79066047576729204"/>
    <n v="398.66"/>
    <n v="14454.534267965924"/>
    <n v="5086.9016000000001"/>
  </r>
  <r>
    <s v="Guanhães"/>
    <s v="Virginópolis"/>
    <x v="2"/>
    <x v="2"/>
    <x v="143"/>
    <s v="São Leonardo II"/>
    <s v="PPRO"/>
    <x v="247"/>
    <s v="GNVIVI00562R09-767"/>
    <s v="767"/>
    <n v="0.57999999999999996"/>
    <n v="0.57999999999999996"/>
    <m/>
    <m/>
    <m/>
    <s v="X"/>
    <s v="Em Crescimento"/>
    <n v="40132"/>
    <s v="3,00 x 3,33"/>
    <s v="074C83"/>
    <s v="Clone"/>
    <x v="1"/>
    <s v=""/>
    <s v="CXbd5+CXbd1"/>
    <s v="UM 10"/>
    <n v="2"/>
    <n v="14"/>
    <n v="5.58"/>
    <n v="14"/>
    <n v="67"/>
    <n v="6"/>
    <s v=""/>
    <n v="23.414813392516098"/>
    <n v="16.410837438423599"/>
    <n v="19.826435984333202"/>
    <n v="212.221734948738"/>
    <n v="912.18845909766696"/>
    <d v="2015-06-29T00:00:00"/>
    <s v="IFC"/>
    <n v="2015"/>
    <n v="2009"/>
    <n v="236.48455680181701"/>
    <n v="1.1143276953180099"/>
    <n v="288.73"/>
    <n v="529.06930627664678"/>
    <n v="167.46340000000001"/>
  </r>
  <r>
    <s v="Nova Era"/>
    <s v="Piracicaba"/>
    <x v="5"/>
    <x v="5"/>
    <x v="43"/>
    <s v="Riacho dos Portéis"/>
    <s v="PPRO"/>
    <x v="248"/>
    <s v="NEPIAL00242P16-080"/>
    <s v="080"/>
    <n v="18.239999999999998"/>
    <n v="18.239999999999998"/>
    <m/>
    <m/>
    <m/>
    <s v="X"/>
    <s v="Em Crescimento"/>
    <n v="42637"/>
    <s v="3,00 x 3,00"/>
    <s v="CNB031"/>
    <s v="Clone"/>
    <x v="0"/>
    <s v=""/>
    <s v="CXbd10"/>
    <s v="UM 07"/>
    <n v="1"/>
    <n v="7"/>
    <n v="5.83"/>
    <n v="7.2"/>
    <n v="70"/>
    <n v="6"/>
    <s v=""/>
    <n v="28.2051587071965"/>
    <n v="15.7717435541173"/>
    <n v="28.601011762531598"/>
    <n v="359.57768291131299"/>
    <n v="1463.9697445183001"/>
    <d v="2022-07-04T00:00:00"/>
    <s v="IFC"/>
    <n v="2022"/>
    <n v="2016"/>
    <n v="264.39242686967702"/>
    <n v="0.73528597417122699"/>
    <n v="425.05"/>
    <n v="26702.808140013793"/>
    <n v="7752.9119999999994"/>
  </r>
  <r>
    <s v="Rio Doce"/>
    <s v="Belo Oriente"/>
    <x v="9"/>
    <x v="9"/>
    <x v="144"/>
    <s v="Lagoa da Prata"/>
    <s v="PPRO"/>
    <x v="249"/>
    <s v="RDBOBA00461P16-332"/>
    <s v="332"/>
    <n v="2.64"/>
    <n v="2.64"/>
    <m/>
    <m/>
    <m/>
    <s v="X"/>
    <s v="Em Crescimento"/>
    <n v="42611"/>
    <s v="3,00 x 2,50"/>
    <s v="CNB005"/>
    <s v="Clone"/>
    <x v="0"/>
    <s v=""/>
    <s v="CXbd3"/>
    <s v="UM 01"/>
    <n v="1"/>
    <n v="7"/>
    <n v="4.58"/>
    <n v="7.2"/>
    <n v="55"/>
    <n v="5"/>
    <s v=""/>
    <n v="22.0741935483871"/>
    <n v="13.3258064516129"/>
    <n v="14.3343313351359"/>
    <n v="154.87777351137399"/>
    <n v="986.20380187851504"/>
    <d v="2021-03-25T00:00:00"/>
    <s v="IPC"/>
    <n v="2021"/>
    <n v="2016"/>
    <n v="158.79013778361701"/>
    <n v="1.0252609795682199"/>
    <n v="234.81"/>
    <n v="2603.5780369592799"/>
    <n v="619.89840000000004"/>
  </r>
  <r>
    <s v="Rio Doce"/>
    <s v="Belo Oriente"/>
    <x v="9"/>
    <x v="9"/>
    <x v="144"/>
    <s v="Lagoa da Prata"/>
    <s v="PPRO"/>
    <x v="249"/>
    <s v="RDBOBA00461P16-319"/>
    <s v="319"/>
    <n v="50.21"/>
    <n v="50.21"/>
    <m/>
    <m/>
    <m/>
    <s v="X"/>
    <s v="Em Crescimento"/>
    <n v="42605"/>
    <s v="3,00 x 2,50"/>
    <s v="CNB033"/>
    <s v="Clone"/>
    <x v="0"/>
    <s v=""/>
    <s v="CXbd5+CXbd1"/>
    <s v="UM 03"/>
    <n v="1"/>
    <n v="7"/>
    <n v="6.58"/>
    <n v="7.2"/>
    <n v="79"/>
    <n v="7"/>
    <s v=""/>
    <n v="22.376906304099599"/>
    <n v="15.5510159825687"/>
    <n v="15.850516228714801"/>
    <n v="163.240615015125"/>
    <n v="887.90163242276196"/>
    <d v="2023-03-23T00:00:00"/>
    <s v="IFC"/>
    <n v="2023"/>
    <n v="2016"/>
    <n v="215.00229212942901"/>
    <n v="1.3170882265391399"/>
    <n v="182.78"/>
    <n v="44581.540963946878"/>
    <n v="9177.3837999999996"/>
  </r>
  <r>
    <s v="Rio Doce"/>
    <s v="Belo Oriente"/>
    <x v="9"/>
    <x v="9"/>
    <x v="144"/>
    <s v="Lagoa da Prata"/>
    <s v="PPRO"/>
    <x v="249"/>
    <s v="RDBOBA00461P16-336"/>
    <s v="336"/>
    <n v="0.4"/>
    <n v="0.4"/>
    <m/>
    <m/>
    <m/>
    <s v="X"/>
    <s v="Em Crescimento"/>
    <n v="42692"/>
    <s v="3,00 x 2,50"/>
    <s v="CNB019"/>
    <s v="Clone"/>
    <x v="0"/>
    <s v=""/>
    <s v="LAd1"/>
    <s v="UM 02"/>
    <n v="1"/>
    <n v="7"/>
    <n v="4.33"/>
    <n v="7"/>
    <n v="52"/>
    <n v="4"/>
    <s v=""/>
    <n v="19.6827586206897"/>
    <n v="13.5413793103448"/>
    <n v="14.8330615967828"/>
    <n v="144.357596272649"/>
    <n v="943.42529471656599"/>
    <d v="2021-03-25T00:00:00"/>
    <s v="IPC"/>
    <n v="2021"/>
    <n v="2016"/>
    <n v="150.97967426834899"/>
    <n v="1.0458727366393199"/>
    <n v="225.88"/>
    <n v="377.37011788662642"/>
    <n v="90.352000000000004"/>
  </r>
  <r>
    <s v="Rio Doce"/>
    <s v="Belo Oriente"/>
    <x v="9"/>
    <x v="9"/>
    <x v="144"/>
    <s v="Lagoa da Prata"/>
    <s v="PPRO"/>
    <x v="249"/>
    <s v="RDBOBA00461P16-337"/>
    <s v="337"/>
    <n v="1.39"/>
    <n v="1.39"/>
    <m/>
    <m/>
    <m/>
    <s v="X"/>
    <s v="Em Crescimento"/>
    <n v="42604"/>
    <s v="3,00 x 2,50"/>
    <s v="CNB033"/>
    <s v="Clone"/>
    <x v="0"/>
    <s v=""/>
    <s v="CXbd5+CXbd1"/>
    <s v="UM 03"/>
    <n v="1"/>
    <n v="7"/>
    <n v="4.58"/>
    <n v="7.2"/>
    <n v="55"/>
    <n v="5"/>
    <s v=""/>
    <n v="19.237500000000001"/>
    <n v="12.26"/>
    <n v="17.185325122830399"/>
    <n v="156.50415516087801"/>
    <n v="1425.4885573905501"/>
    <d v="2021-03-24T00:00:00"/>
    <s v="IPC"/>
    <n v="2021"/>
    <n v="2016"/>
    <n v="158.79013778361701"/>
    <n v="1.01460652990579"/>
    <n v="237.28"/>
    <n v="1981.4290947728646"/>
    <n v="329.81919999999997"/>
  </r>
  <r>
    <s v="Rio Doce"/>
    <s v="Belo Oriente"/>
    <x v="9"/>
    <x v="9"/>
    <x v="144"/>
    <s v="Lagoa da Prata"/>
    <s v="PPRO"/>
    <x v="249"/>
    <s v="RDBOBA00461P16-328"/>
    <s v="328"/>
    <n v="48.44"/>
    <n v="48.44"/>
    <m/>
    <m/>
    <m/>
    <s v="X"/>
    <s v="Em Crescimento"/>
    <n v="42599"/>
    <s v="3,00 x 2,50"/>
    <s v="CNB010"/>
    <s v="Clone"/>
    <x v="0"/>
    <s v=""/>
    <s v="CXbd1"/>
    <s v="UM 04"/>
    <n v="1"/>
    <n v="7"/>
    <n v="6.58"/>
    <n v="7.2"/>
    <n v="79"/>
    <n v="7"/>
    <s v=""/>
    <n v="23.554779062990299"/>
    <n v="15.638077376158"/>
    <n v="10.709809414515901"/>
    <n v="112.104548408995"/>
    <n v="615.27977340421796"/>
    <d v="2023-03-23T00:00:00"/>
    <s v="IFC"/>
    <n v="2023"/>
    <n v="2016"/>
    <n v="215.00229212942901"/>
    <n v="1.9178730495842999"/>
    <n v="125.53"/>
    <n v="29804.152223700316"/>
    <n v="6080.6732000000002"/>
  </r>
  <r>
    <s v="Rio Doce"/>
    <s v="Belo Oriente"/>
    <x v="9"/>
    <x v="9"/>
    <x v="144"/>
    <s v="Lagoa da Prata"/>
    <s v="PPRO"/>
    <x v="249"/>
    <s v="RDBOBA00461P16-338"/>
    <s v="338"/>
    <n v="44.03"/>
    <n v="44.03"/>
    <m/>
    <m/>
    <m/>
    <s v="X"/>
    <s v="Em Crescimento"/>
    <n v="42611"/>
    <s v="3,00 x 2,50"/>
    <s v="CNB005"/>
    <s v="Clone"/>
    <x v="0"/>
    <s v=""/>
    <s v="CXbd5"/>
    <s v="UM 03"/>
    <n v="1"/>
    <n v="7"/>
    <n v="6.58"/>
    <n v="7.2"/>
    <n v="79"/>
    <n v="7"/>
    <s v=""/>
    <n v="22.819061410202298"/>
    <n v="14.5899973621685"/>
    <n v="18.729499328653699"/>
    <n v="208.35434684993501"/>
    <n v="1121.6397021021501"/>
    <d v="2023-03-23T00:00:00"/>
    <s v="IFC"/>
    <n v="2023"/>
    <n v="2016"/>
    <n v="215.00229212942901"/>
    <n v="1.03190691905402"/>
    <n v="233.3"/>
    <n v="49385.796083557667"/>
    <n v="10272.199000000001"/>
  </r>
  <r>
    <s v="Rio Doce"/>
    <s v="Belo Oriente"/>
    <x v="9"/>
    <x v="9"/>
    <x v="144"/>
    <s v="Lagoa da Prata"/>
    <s v="PPRO"/>
    <x v="249"/>
    <s v="RDBOBA00461P16-339"/>
    <s v="339"/>
    <n v="11.77"/>
    <n v="11.77"/>
    <m/>
    <m/>
    <m/>
    <s v="X"/>
    <s v="Em Crescimento"/>
    <n v="42612"/>
    <s v="3,00 x 2,50"/>
    <s v="CNB019"/>
    <s v="Clone"/>
    <x v="0"/>
    <s v=""/>
    <s v="RUbd3"/>
    <s v="UM 01"/>
    <n v="1"/>
    <n v="7"/>
    <n v="6.58"/>
    <n v="7.2"/>
    <n v="79"/>
    <n v="7"/>
    <s v=""/>
    <n v="24.043189487906599"/>
    <n v="17.2189122043177"/>
    <n v="24.062041470451401"/>
    <n v="280.74127770293302"/>
    <n v="1033.31127020487"/>
    <d v="2023-03-23T00:00:00"/>
    <s v="IFC"/>
    <n v="2023"/>
    <n v="2016"/>
    <n v="215.00229212942901"/>
    <n v="0.76583783435271602"/>
    <n v="314.35000000000002"/>
    <n v="12162.073650311318"/>
    <n v="3699.8995"/>
  </r>
  <r>
    <s v="Guanhães"/>
    <s v="Virginópolis"/>
    <x v="2"/>
    <x v="2"/>
    <x v="143"/>
    <s v="São Leonardo II"/>
    <s v="PPRO"/>
    <x v="250"/>
    <s v="GNVIVI00562P16-061"/>
    <s v="061"/>
    <n v="30.06"/>
    <n v="30.06"/>
    <m/>
    <m/>
    <m/>
    <s v="X"/>
    <s v="Em Crescimento"/>
    <n v="42573"/>
    <s v="3,00 x 3,00"/>
    <s v="CNB007"/>
    <s v="Clone"/>
    <x v="0"/>
    <s v=""/>
    <s v="CXbd5"/>
    <s v="UM 10"/>
    <n v="1"/>
    <n v="7"/>
    <n v="6.83"/>
    <n v="7.3"/>
    <n v="82"/>
    <n v="7"/>
    <s v=""/>
    <n v="29.758776244271001"/>
    <n v="16.436242567968801"/>
    <n v="24.806324357401301"/>
    <n v="337.61734368817201"/>
    <n v="1169.3181144815101"/>
    <d v="2023-05-24T00:00:00"/>
    <s v="IFC"/>
    <n v="2023"/>
    <n v="2016"/>
    <n v="308.97900694360197"/>
    <n v="0.91517516122921405"/>
    <n v="363.33"/>
    <n v="35149.70252131419"/>
    <n v="10921.699799999999"/>
  </r>
  <r>
    <s v="Guanhães"/>
    <s v="Virginópolis"/>
    <x v="2"/>
    <x v="2"/>
    <x v="143"/>
    <s v="São Leonardo II"/>
    <s v="PPRO"/>
    <x v="250"/>
    <s v="GNVIVI00562P16-067"/>
    <s v="067"/>
    <n v="21.49"/>
    <n v="21.49"/>
    <m/>
    <m/>
    <m/>
    <s v="X"/>
    <s v="Em Crescimento"/>
    <n v="42607"/>
    <s v="3,00 x 3,00"/>
    <s v="CNB010"/>
    <s v="Clone"/>
    <x v="0"/>
    <s v=""/>
    <s v="CXbd5+CXbd1"/>
    <s v="UM 10"/>
    <n v="1"/>
    <n v="7"/>
    <n v="6.75"/>
    <n v="7.2"/>
    <n v="81"/>
    <n v="7"/>
    <s v=""/>
    <n v="25.5188837681191"/>
    <n v="17.955639782530699"/>
    <n v="22.860344366463099"/>
    <n v="263.12122023749703"/>
    <n v="902.79910205623105"/>
    <d v="2023-05-23T00:00:00"/>
    <s v="IFC"/>
    <n v="2023"/>
    <n v="2016"/>
    <n v="306.74581583923299"/>
    <n v="1.16579656921004"/>
    <n v="283.95"/>
    <n v="19401.152703188403"/>
    <n v="6102.0854999999992"/>
  </r>
  <r>
    <s v="Guanhães"/>
    <s v="Virginópolis"/>
    <x v="2"/>
    <x v="2"/>
    <x v="143"/>
    <s v="São Leonardo II"/>
    <s v="PPRO"/>
    <x v="250"/>
    <s v="GNVIVI00562P16-066"/>
    <s v="066"/>
    <n v="15.52"/>
    <n v="15.52"/>
    <m/>
    <m/>
    <m/>
    <s v="X"/>
    <s v="Em Crescimento"/>
    <n v="42597"/>
    <s v="3,00 x 3,00"/>
    <s v="CNB030"/>
    <s v="Clone"/>
    <x v="0"/>
    <s v=""/>
    <s v="LAd1"/>
    <s v="UM 10"/>
    <n v="1"/>
    <n v="7"/>
    <n v="6.75"/>
    <n v="7.2"/>
    <n v="81"/>
    <n v="7"/>
    <s v=""/>
    <n v="23.9498320859764"/>
    <n v="16.174611726904899"/>
    <n v="20.033623628734698"/>
    <n v="226.51956829140701"/>
    <n v="974.99390465609895"/>
    <d v="2023-05-23T00:00:00"/>
    <s v="IFC"/>
    <n v="2023"/>
    <n v="2016"/>
    <n v="306.74581583923299"/>
    <n v="1.3541691702529599"/>
    <n v="244.45"/>
    <n v="15131.905400262654"/>
    <n v="3793.8639999999996"/>
  </r>
  <r>
    <s v="Guanhães"/>
    <s v="Virginópolis"/>
    <x v="2"/>
    <x v="2"/>
    <x v="143"/>
    <s v="São Leonardo II"/>
    <s v="PPRO"/>
    <x v="250"/>
    <s v="GNVIVI00562P16-063"/>
    <s v="063"/>
    <n v="17.86"/>
    <n v="17.86"/>
    <m/>
    <m/>
    <m/>
    <s v="X"/>
    <s v="Em Crescimento"/>
    <n v="42586"/>
    <s v="3,00 x 3,00"/>
    <s v="CNB031"/>
    <s v="Clone"/>
    <x v="0"/>
    <s v=""/>
    <s v="LVAd3"/>
    <s v="UM 10"/>
    <n v="1"/>
    <n v="7"/>
    <n v="6.75"/>
    <n v="7.2"/>
    <n v="81"/>
    <n v="7"/>
    <s v=""/>
    <n v="31.017688320292201"/>
    <n v="16.9736602669295"/>
    <n v="25.623103232651999"/>
    <n v="364.164508072351"/>
    <n v="1132.3764639134099"/>
    <d v="2023-05-23T00:00:00"/>
    <s v="IFC"/>
    <n v="2023"/>
    <n v="2016"/>
    <n v="306.74581583923299"/>
    <n v="0.84232759931203804"/>
    <n v="392.99"/>
    <n v="20224.243645493501"/>
    <n v="7018.8014000000003"/>
  </r>
  <r>
    <s v="Guanhães"/>
    <s v="Virginópolis"/>
    <x v="2"/>
    <x v="2"/>
    <x v="143"/>
    <s v="São Leonardo II"/>
    <s v="PPRO"/>
    <x v="250"/>
    <s v="GNVIVI00562P16-064"/>
    <s v="064"/>
    <n v="16.09"/>
    <n v="16.09"/>
    <m/>
    <m/>
    <m/>
    <s v="X"/>
    <s v="Em Crescimento"/>
    <n v="42590"/>
    <s v="3,00 x 3,00"/>
    <s v="CNB007"/>
    <s v="Clone"/>
    <x v="0"/>
    <s v=""/>
    <s v="CXbd5+CXbd1"/>
    <s v="UM 10"/>
    <n v="1"/>
    <n v="7"/>
    <n v="6.75"/>
    <n v="7.2"/>
    <n v="81"/>
    <n v="7"/>
    <s v=""/>
    <n v="32.449211816999103"/>
    <n v="17.613702052663399"/>
    <n v="22.5406023471166"/>
    <n v="333.346220965415"/>
    <n v="925.06946233193901"/>
    <d v="2023-05-23T00:00:00"/>
    <s v="IFC"/>
    <n v="2023"/>
    <n v="2016"/>
    <n v="306.74581583923299"/>
    <n v="0.92020186984828001"/>
    <n v="359.73"/>
    <n v="14884.367648920899"/>
    <n v="5788.0556999999999"/>
  </r>
  <r>
    <s v="Guanhães"/>
    <s v="Virginópolis"/>
    <x v="2"/>
    <x v="2"/>
    <x v="143"/>
    <s v="São Leonardo II"/>
    <s v="PPRO"/>
    <x v="250"/>
    <s v="GNVIVI00562P16-065"/>
    <s v="065"/>
    <n v="29.18"/>
    <n v="29.18"/>
    <m/>
    <m/>
    <m/>
    <s v="X"/>
    <s v="Em Crescimento"/>
    <n v="42598"/>
    <s v="3,00 x 3,00"/>
    <s v="CNB007"/>
    <s v="Clone"/>
    <x v="0"/>
    <s v=""/>
    <s v="LVAd1"/>
    <s v="UM 10"/>
    <n v="1"/>
    <n v="7"/>
    <n v="6.75"/>
    <n v="7.2"/>
    <n v="81"/>
    <n v="7"/>
    <s v=""/>
    <n v="31.484817133464599"/>
    <n v="17.466567628486899"/>
    <n v="26.295352043238701"/>
    <n v="377.14947341555802"/>
    <n v="1095.4980750182899"/>
    <d v="2023-05-23T00:00:00"/>
    <s v="IFC"/>
    <n v="2023"/>
    <n v="2016"/>
    <n v="306.74581583923299"/>
    <n v="0.813326910047806"/>
    <n v="407"/>
    <n v="31966.633829033701"/>
    <n v="11876.26"/>
  </r>
  <r>
    <s v="Guanhães"/>
    <s v="Virginópolis"/>
    <x v="2"/>
    <x v="2"/>
    <x v="145"/>
    <s v="São Leonardo III"/>
    <s v="PPRO"/>
    <x v="251"/>
    <s v="GNVIVI00582R16-094"/>
    <s v="094"/>
    <n v="20.53"/>
    <n v="20.53"/>
    <m/>
    <m/>
    <m/>
    <s v="X"/>
    <s v="Em Crescimento"/>
    <n v="42636"/>
    <s v="3,33 x 3,00"/>
    <s v="CNB004"/>
    <s v="Clone"/>
    <x v="1"/>
    <s v=""/>
    <s v="CXbd5"/>
    <s v="UM 10"/>
    <n v="2"/>
    <n v="7"/>
    <n v="6.67"/>
    <n v="7.2"/>
    <n v="80"/>
    <n v="7"/>
    <s v=""/>
    <n v="26.559755756868"/>
    <n v="18.5768524523364"/>
    <n v="25.711622966321102"/>
    <n v="329.335407863299"/>
    <n v="955.83332165940601"/>
    <d v="2023-05-23T00:00:00"/>
    <s v="IFC"/>
    <n v="2023"/>
    <n v="2016"/>
    <n v="266.24373425319197"/>
    <n v="0.80842729902793997"/>
    <n v="354.55"/>
    <n v="19623.258093667606"/>
    <n v="7278.9115000000011"/>
  </r>
  <r>
    <s v="Guanhães"/>
    <s v="Virginópolis"/>
    <x v="2"/>
    <x v="2"/>
    <x v="145"/>
    <s v="São Leonardo III"/>
    <s v="PPRO"/>
    <x v="252"/>
    <s v="GNVIVI00582P16-050"/>
    <s v="050"/>
    <n v="34.25"/>
    <n v="34.25"/>
    <m/>
    <m/>
    <m/>
    <s v="X"/>
    <s v="Em Crescimento"/>
    <n v="42641"/>
    <s v="3,00 x 3,00"/>
    <s v="CNB031"/>
    <s v="Clone"/>
    <x v="0"/>
    <s v=""/>
    <s v="LVAd1"/>
    <s v="UM 10"/>
    <n v="1"/>
    <n v="7"/>
    <n v="6.67"/>
    <n v="7.2"/>
    <n v="80"/>
    <n v="7"/>
    <s v=""/>
    <n v="29.795956548754798"/>
    <n v="16.977171401191399"/>
    <n v="24.9082442755278"/>
    <n v="343.97833520945102"/>
    <n v="1099.1878373295599"/>
    <d v="2023-05-24T00:00:00"/>
    <s v="IFC"/>
    <n v="2023"/>
    <n v="2016"/>
    <n v="304.44504808162202"/>
    <n v="0.88507041554301003"/>
    <n v="372.28"/>
    <n v="37647.183428537428"/>
    <n v="12750.589999999998"/>
  </r>
  <r>
    <s v="Guanhães"/>
    <s v="Virginópolis"/>
    <x v="2"/>
    <x v="2"/>
    <x v="145"/>
    <s v="São Leonardo III"/>
    <s v="PPRO"/>
    <x v="251"/>
    <s v="GNVIVI00582R16-099"/>
    <s v="099"/>
    <n v="34.520000000000003"/>
    <n v="34.520000000000003"/>
    <m/>
    <m/>
    <m/>
    <s v="X"/>
    <s v="Em Crescimento"/>
    <n v="42615"/>
    <s v="3,33 x 2,00"/>
    <s v="CNB010"/>
    <s v="Clone"/>
    <x v="1"/>
    <s v=""/>
    <s v="LVAd1"/>
    <s v="UM 10"/>
    <n v="2"/>
    <n v="7"/>
    <n v="6.67"/>
    <n v="7.2"/>
    <n v="80"/>
    <n v="7"/>
    <s v=""/>
    <n v="32.069297853076499"/>
    <n v="20.097557545925099"/>
    <n v="26.9040475600533"/>
    <n v="403.73463808932502"/>
    <n v="833.93866656056196"/>
    <d v="2023-05-23T00:00:00"/>
    <s v="IFC"/>
    <n v="2023"/>
    <n v="2016"/>
    <n v="266.24373425319197"/>
    <n v="0.65945229647173997"/>
    <n v="434.65"/>
    <n v="28787.5627696706"/>
    <n v="15004.118"/>
  </r>
  <r>
    <s v="Rio Doce"/>
    <s v="Ipaba"/>
    <x v="11"/>
    <x v="11"/>
    <x v="29"/>
    <s v="Lagoa do Brito"/>
    <s v="PPRO"/>
    <x v="224"/>
    <s v="RDIPPD00477P16-042"/>
    <s v="042"/>
    <n v="8.5299999999999994"/>
    <n v="8.5299999999999994"/>
    <m/>
    <m/>
    <m/>
    <s v="X"/>
    <s v="Em Corte"/>
    <n v="42570"/>
    <s v="3,00 x 2,50"/>
    <s v="CNB033"/>
    <s v="Clone"/>
    <x v="0"/>
    <s v=""/>
    <s v="RUbd6"/>
    <s v="UM 01"/>
    <n v="1"/>
    <n v="7"/>
    <n v="5.83"/>
    <n v="7.3"/>
    <n v="70"/>
    <n v="6"/>
    <s v=""/>
    <n v="22.339992372237798"/>
    <n v="14.939197757230099"/>
    <n v="15.1169278397058"/>
    <n v="159.209770442528"/>
    <n v="862.42056902099898"/>
    <d v="2022-05-11T00:00:00"/>
    <s v="IFC"/>
    <n v="2022"/>
    <n v="2016"/>
    <n v="196.87216118403899"/>
    <n v="1.23655828808011"/>
    <n v="193.61"/>
    <n v="7356.4474537491205"/>
    <n v="1651.4933000000001"/>
  </r>
  <r>
    <s v="Rio Doce"/>
    <s v="Ipaba"/>
    <x v="10"/>
    <x v="10"/>
    <x v="45"/>
    <s v="Córrego Novo"/>
    <s v="PPRO"/>
    <x v="253"/>
    <s v="RDIPMA00493P16-008"/>
    <s v="008"/>
    <n v="43.26"/>
    <n v="43.26"/>
    <m/>
    <m/>
    <m/>
    <s v="X"/>
    <s v="Em Crescimento"/>
    <n v="42732"/>
    <s v="3,00 x 2,50"/>
    <s v="CNB013"/>
    <s v="Clone"/>
    <x v="0"/>
    <s v=""/>
    <s v="LAd1"/>
    <s v="UM 02"/>
    <n v="1"/>
    <n v="7"/>
    <n v="6.83"/>
    <n v="6.9"/>
    <n v="82"/>
    <n v="7"/>
    <s v=""/>
    <n v="22.8449285564527"/>
    <n v="14.118301472384401"/>
    <n v="22.086777232150101"/>
    <n v="247.87126760136701"/>
    <n v="1410.6728367913499"/>
    <d v="2023-10-09T00:00:00"/>
    <s v="IFC"/>
    <n v="2023"/>
    <n v="2016"/>
    <n v="218.620150393627"/>
    <n v="0.88199069020463305"/>
    <n v="261.31"/>
    <n v="61025.706919593795"/>
    <n v="11304.2706"/>
  </r>
  <r>
    <s v="Nova Era"/>
    <s v="Cocais"/>
    <x v="3"/>
    <x v="3"/>
    <x v="9"/>
    <s v="São José"/>
    <s v="PPRO"/>
    <x v="236"/>
    <s v="NECOCA00356R16-085"/>
    <s v="085"/>
    <n v="16.64"/>
    <n v="16.64"/>
    <m/>
    <m/>
    <m/>
    <s v="X"/>
    <s v="Em Crescimento"/>
    <n v="42613"/>
    <s v="3,00 x 3,33"/>
    <s v="CNB004"/>
    <s v="Clone"/>
    <x v="1"/>
    <s v=""/>
    <s v="CXbd9+CXbd14"/>
    <s v="UM 07"/>
    <n v="2"/>
    <n v="7"/>
    <n v="6.5"/>
    <n v="7.2"/>
    <n v="78"/>
    <n v="6"/>
    <s v=""/>
    <n v="27.378348074023702"/>
    <n v="17.055531473576401"/>
    <n v="23.228246723640499"/>
    <n v="280.33586270749902"/>
    <n v="1016.70751717613"/>
    <d v="2023-02-08T00:00:00"/>
    <s v="IFC"/>
    <n v="2023"/>
    <n v="2016"/>
    <n v="249.56644180351401"/>
    <n v="0.890240868197124"/>
    <n v="314.33999999999997"/>
    <n v="16918.013085810802"/>
    <n v="5230.6175999999996"/>
  </r>
  <r>
    <s v="Nova Era"/>
    <s v="Cocais"/>
    <x v="3"/>
    <x v="3"/>
    <x v="9"/>
    <s v="São José"/>
    <s v="PPRO"/>
    <x v="236"/>
    <s v="NECOCA00356R16-065"/>
    <s v="065"/>
    <n v="34.82"/>
    <n v="34.82"/>
    <m/>
    <m/>
    <m/>
    <s v="X"/>
    <s v="Em Crescimento"/>
    <n v="42613"/>
    <s v="3,33 x 3,00"/>
    <s v="CNB010"/>
    <s v="Clone"/>
    <x v="1"/>
    <s v=""/>
    <s v="CXbd9+CXbd14"/>
    <s v="UM 07"/>
    <n v="2"/>
    <n v="7"/>
    <n v="6.5"/>
    <n v="7.2"/>
    <n v="78"/>
    <n v="6"/>
    <s v=""/>
    <n v="23.161735852258602"/>
    <n v="15.868207557021099"/>
    <n v="17.278261379522601"/>
    <n v="172.99102030773901"/>
    <n v="856.63010750453304"/>
    <d v="2023-02-07T00:00:00"/>
    <s v="IFC"/>
    <n v="2023"/>
    <n v="2016"/>
    <n v="249.56644180351401"/>
    <n v="1.4426554705530501"/>
    <n v="193.98"/>
    <n v="29827.860343307842"/>
    <n v="6754.3836000000001"/>
  </r>
  <r>
    <s v="Nova Era"/>
    <s v="Piracicaba"/>
    <x v="5"/>
    <x v="5"/>
    <x v="146"/>
    <s v="Alfié II"/>
    <s v="PPRO"/>
    <x v="254"/>
    <s v="NEPIAL00227P16-051"/>
    <s v="051"/>
    <n v="22.86"/>
    <n v="22.86"/>
    <m/>
    <m/>
    <m/>
    <s v="X"/>
    <s v="Em Crescimento"/>
    <n v="42647"/>
    <s v="3,00 x 3,00"/>
    <s v="CNB005"/>
    <s v="Clone"/>
    <x v="0"/>
    <s v=""/>
    <s v="CXbd10"/>
    <s v="UM 07"/>
    <n v="1"/>
    <n v="7"/>
    <n v="6.33"/>
    <n v="7.1"/>
    <n v="76"/>
    <n v="6"/>
    <s v=""/>
    <n v="28.640519412446199"/>
    <n v="17.512640937122899"/>
    <n v="20.968196110243198"/>
    <n v="269.83985440988698"/>
    <n v="870.49824843022702"/>
    <d v="2023-02-22T00:00:00"/>
    <s v="IFC"/>
    <n v="2023"/>
    <n v="2016"/>
    <n v="280.56841725268202"/>
    <n v="1.03975900026428"/>
    <n v="299.23"/>
    <n v="19899.58995911499"/>
    <n v="6840.3978000000006"/>
  </r>
  <r>
    <s v="Nova Era"/>
    <s v="Piracicaba"/>
    <x v="5"/>
    <x v="5"/>
    <x v="146"/>
    <s v="Alfié II"/>
    <s v="PPRO"/>
    <x v="254"/>
    <s v="NEPIAL00227P16-053"/>
    <s v="053"/>
    <n v="23.38"/>
    <n v="23.38"/>
    <m/>
    <m/>
    <m/>
    <s v="X"/>
    <s v="Em Crescimento"/>
    <n v="42668"/>
    <s v="3,00 x 3,00"/>
    <s v="CNB007"/>
    <s v="Clone"/>
    <x v="0"/>
    <s v=""/>
    <s v="LVAd1"/>
    <s v="UM 05"/>
    <n v="1"/>
    <n v="7"/>
    <n v="6.33"/>
    <n v="7.1"/>
    <n v="76"/>
    <n v="6"/>
    <s v=""/>
    <n v="28.312837394122301"/>
    <n v="17.296210246435201"/>
    <n v="22.606086670434301"/>
    <n v="288.34088324442803"/>
    <n v="962.12964300183"/>
    <d v="2023-02-22T00:00:00"/>
    <s v="IFC"/>
    <n v="2023"/>
    <n v="2016"/>
    <n v="280.56841725268202"/>
    <n v="0.973044176378009"/>
    <n v="319.75"/>
    <n v="22494.591053382785"/>
    <n v="7475.7550000000001"/>
  </r>
  <r>
    <s v="Rio Doce"/>
    <s v="Ipaba"/>
    <x v="10"/>
    <x v="10"/>
    <x v="147"/>
    <s v="Cordeiros"/>
    <s v="PPRO"/>
    <x v="255"/>
    <s v="RDIPMA00492P16-010"/>
    <s v="010"/>
    <n v="34.770000000000003"/>
    <n v="34.770000000000003"/>
    <m/>
    <m/>
    <m/>
    <s v="X"/>
    <s v="Em Crescimento"/>
    <n v="42699"/>
    <s v="3,00 x 2,50"/>
    <s v="CNB033"/>
    <s v="Clone"/>
    <x v="0"/>
    <s v=""/>
    <s v="LVAd1"/>
    <s v="UM 02"/>
    <n v="1"/>
    <n v="7"/>
    <n v="6.33"/>
    <n v="7"/>
    <n v="76"/>
    <n v="6"/>
    <s v=""/>
    <n v="22.5074412330741"/>
    <n v="13.6953126162059"/>
    <n v="17.924653228972598"/>
    <n v="193.53058872152499"/>
    <n v="1224.1932935390801"/>
    <d v="2023-03-29T00:00:00"/>
    <s v="IFC"/>
    <n v="2023"/>
    <n v="2016"/>
    <n v="208.00143758845499"/>
    <n v="1.07477292846844"/>
    <n v="215.66"/>
    <n v="42565.200816353819"/>
    <n v="7498.4982000000009"/>
  </r>
  <r>
    <s v="Guanhães"/>
    <s v="Virginópolis"/>
    <x v="2"/>
    <x v="2"/>
    <x v="145"/>
    <s v="São Leonardo III"/>
    <s v="PPRO"/>
    <x v="251"/>
    <s v="GNVIVI00582R16-093"/>
    <s v="093"/>
    <n v="22.6"/>
    <n v="22.6"/>
    <m/>
    <m/>
    <m/>
    <s v="X"/>
    <s v="Em Crescimento"/>
    <n v="42633"/>
    <s v="3,33 x 3,00"/>
    <s v="CNB005"/>
    <s v="Clone"/>
    <x v="1"/>
    <s v=""/>
    <s v="CXbd5"/>
    <s v="UM 10"/>
    <n v="2"/>
    <n v="7"/>
    <n v="6.67"/>
    <n v="7.2"/>
    <n v="80"/>
    <n v="7"/>
    <s v=""/>
    <n v="27.886165755439301"/>
    <n v="19.316358697406201"/>
    <n v="21.086991977522199"/>
    <n v="282.46940313426097"/>
    <n v="721.37201161250198"/>
    <d v="2023-05-24T00:00:00"/>
    <s v="IFC"/>
    <n v="2023"/>
    <n v="2016"/>
    <n v="266.24373425319197"/>
    <n v="0.94255778253846101"/>
    <n v="304.10000000000002"/>
    <n v="16303.007462442545"/>
    <n v="6872.6600000000008"/>
  </r>
  <r>
    <s v="Nova Era"/>
    <s v="Cocais"/>
    <x v="3"/>
    <x v="3"/>
    <x v="9"/>
    <s v="São José"/>
    <s v="PPRO"/>
    <x v="241"/>
    <s v="NECOCA00356P16-062"/>
    <s v="062"/>
    <n v="27.55"/>
    <n v="27.55"/>
    <m/>
    <m/>
    <m/>
    <s v="X"/>
    <s v="Em Crescimento"/>
    <n v="42613"/>
    <s v="3,00 x 3,00"/>
    <s v="CNB029"/>
    <s v="Clone"/>
    <x v="0"/>
    <s v=""/>
    <s v="CXbd9+CXbd14"/>
    <s v="UM 07"/>
    <n v="1"/>
    <n v="7"/>
    <n v="6.5"/>
    <n v="7.2"/>
    <n v="78"/>
    <n v="6"/>
    <s v=""/>
    <n v="24.233704798507201"/>
    <n v="15.577280464402801"/>
    <n v="23.2776811132338"/>
    <n v="256.35962222581202"/>
    <n v="1221.42429542626"/>
    <d v="2023-02-08T00:00:00"/>
    <s v="IFC"/>
    <n v="2023"/>
    <n v="2016"/>
    <n v="284.58793169326901"/>
    <n v="1.11011215113507"/>
    <n v="276.67"/>
    <n v="33650.239338993466"/>
    <n v="7622.2585000000008"/>
  </r>
  <r>
    <s v="Nova Era"/>
    <s v="Piracicaba"/>
    <x v="5"/>
    <x v="5"/>
    <x v="135"/>
    <s v="Bom Retiro"/>
    <s v="PPRO"/>
    <x v="256"/>
    <s v="NEPIAL00208P06-713"/>
    <s v="713"/>
    <n v="0.63"/>
    <n v="0.63"/>
    <m/>
    <m/>
    <m/>
    <s v="X"/>
    <s v="Em Crescimento"/>
    <n v="38852"/>
    <s v="3,33 x 3,00"/>
    <s v="CNB004"/>
    <s v="Clone"/>
    <x v="0"/>
    <s v=""/>
    <s v="CXbd10"/>
    <s v="UM 07"/>
    <n v="1"/>
    <n v="18"/>
    <n v="8.83"/>
    <n v="17.5"/>
    <n v="106"/>
    <n v="9"/>
    <n v="27.342303702172298"/>
    <n v="24.753456761654"/>
    <n v="15.888461538461501"/>
    <n v="20.7005943279405"/>
    <n v="231.74443798828401"/>
    <n v="1033.7268922066401"/>
    <d v="2015-03-31T00:00:00"/>
    <s v="IFC"/>
    <n v="2015"/>
    <n v="2006"/>
    <n v="326.87276948004302"/>
    <n v="1.4104880890240299"/>
    <n v="247.26"/>
    <n v="651.24794209018319"/>
    <n v="155.77379999999999"/>
  </r>
  <r>
    <s v="Nova Era"/>
    <s v="Piracicaba"/>
    <x v="5"/>
    <x v="5"/>
    <x v="135"/>
    <s v="Bom Retiro"/>
    <s v="PPRO"/>
    <x v="256"/>
    <s v="NEPIAL00208P06-742"/>
    <s v="742"/>
    <n v="2.2599999999999998"/>
    <n v="2.2599999999999998"/>
    <m/>
    <m/>
    <m/>
    <s v="X"/>
    <s v="Em Crescimento"/>
    <n v="38852"/>
    <s v="3,33 x 3,00"/>
    <s v="CNB004"/>
    <s v="Clone"/>
    <x v="0"/>
    <s v=""/>
    <s v="CXbd10"/>
    <s v="UM 07"/>
    <n v="1"/>
    <n v="18"/>
    <n v="14.42"/>
    <n v="17.5"/>
    <n v="173"/>
    <n v="14"/>
    <s v=""/>
    <n v="31.815384615384598"/>
    <n v="18.6653846153846"/>
    <n v="28.4906140274378"/>
    <n v="404.594192620049"/>
    <n v="1012.1466936401901"/>
    <d v="2020-10-07T00:00:00"/>
    <s v="IFC"/>
    <n v="2020"/>
    <n v="2006"/>
    <n v="347.46458575211301"/>
    <n v="0.85879775856895202"/>
    <n v="406.09"/>
    <n v="2287.4515276268294"/>
    <n v="917.76339999999982"/>
  </r>
  <r>
    <s v="Guanhães"/>
    <s v="Virginópolis"/>
    <x v="2"/>
    <x v="2"/>
    <x v="145"/>
    <s v="São Leonardo III"/>
    <s v="PPRO"/>
    <x v="252"/>
    <s v="GNVIVI00582P16-052"/>
    <s v="052"/>
    <n v="38.1"/>
    <n v="38.1"/>
    <m/>
    <m/>
    <m/>
    <s v="X"/>
    <s v="Em Crescimento"/>
    <n v="42641"/>
    <s v="3,00 x 3,00"/>
    <s v="CNB007"/>
    <s v="Clone"/>
    <x v="0"/>
    <s v=""/>
    <s v="CXbd5"/>
    <s v="UM 10"/>
    <n v="1"/>
    <n v="7"/>
    <n v="6.67"/>
    <n v="7.2"/>
    <n v="80"/>
    <n v="7"/>
    <s v=""/>
    <n v="28.317079066389599"/>
    <n v="16.2833314251146"/>
    <n v="25.189189136265199"/>
    <n v="336.25929559445899"/>
    <n v="1220.4613294637199"/>
    <d v="2023-05-23T00:00:00"/>
    <s v="IFC"/>
    <n v="2023"/>
    <n v="2016"/>
    <n v="304.44504808162202"/>
    <n v="0.90538775305350505"/>
    <n v="363.92"/>
    <n v="46499.576652567732"/>
    <n v="13865.352000000001"/>
  </r>
  <r>
    <s v="Guanhães"/>
    <s v="Virginópolis"/>
    <x v="2"/>
    <x v="2"/>
    <x v="145"/>
    <s v="São Leonardo III"/>
    <s v="PPRO"/>
    <x v="252"/>
    <s v="GNVIVI00582P16-100"/>
    <s v="100"/>
    <n v="18.420000000000002"/>
    <n v="18.420000000000002"/>
    <m/>
    <m/>
    <m/>
    <s v="X"/>
    <s v="Em Crescimento"/>
    <n v="42639"/>
    <s v="3,00 x 3,00"/>
    <s v="CNB029"/>
    <s v="Clone"/>
    <x v="0"/>
    <s v=""/>
    <s v="LVAd1"/>
    <s v="UM 10"/>
    <n v="1"/>
    <n v="7"/>
    <n v="6.67"/>
    <n v="7.2"/>
    <n v="80"/>
    <n v="7"/>
    <s v=""/>
    <n v="23.8378959750574"/>
    <n v="15.434746155635001"/>
    <n v="26.2864023378885"/>
    <n v="287.43666723991799"/>
    <n v="1404.8898886560301"/>
    <d v="2023-05-24T00:00:00"/>
    <s v="IFC"/>
    <n v="2023"/>
    <n v="2016"/>
    <n v="304.44504808162202"/>
    <n v="1.0591726205463801"/>
    <n v="311.08"/>
    <n v="25878.071749044077"/>
    <n v="5730.0936000000002"/>
  </r>
  <r>
    <s v="Nova Era"/>
    <s v="Cocais"/>
    <x v="3"/>
    <x v="3"/>
    <x v="9"/>
    <s v="São José"/>
    <s v="PPRO"/>
    <x v="241"/>
    <s v="NECOCA00356P16-079"/>
    <s v="079"/>
    <n v="14.66"/>
    <n v="14.66"/>
    <m/>
    <m/>
    <m/>
    <s v="X"/>
    <s v="Em Crescimento"/>
    <n v="42653"/>
    <s v="3,00 x 3,00"/>
    <s v="CNB001"/>
    <s v="Clone"/>
    <x v="0"/>
    <s v=""/>
    <s v="LVAw2"/>
    <s v="UM 06"/>
    <n v="1"/>
    <n v="7"/>
    <n v="6.33"/>
    <n v="7.1"/>
    <n v="76"/>
    <n v="6"/>
    <s v=""/>
    <n v="22.216062727482999"/>
    <n v="14.5727485396544"/>
    <n v="12.241307108510499"/>
    <n v="123.93299047321101"/>
    <n v="733.93055766101395"/>
    <d v="2023-02-08T00:00:00"/>
    <s v="IFC"/>
    <n v="2023"/>
    <n v="2016"/>
    <n v="280.57286552269102"/>
    <n v="2.26390781382249"/>
    <n v="134.76"/>
    <n v="10759.421975310464"/>
    <n v="1975.5816"/>
  </r>
  <r>
    <s v="Guanhães"/>
    <s v="Virginópolis"/>
    <x v="2"/>
    <x v="2"/>
    <x v="145"/>
    <s v="São Leonardo III"/>
    <s v="PPRO"/>
    <x v="251"/>
    <s v="GNVIVI00582R16-044"/>
    <s v="044"/>
    <n v="35.729999999999997"/>
    <n v="35.729999999999997"/>
    <m/>
    <m/>
    <m/>
    <s v="X"/>
    <s v="Em Crescimento"/>
    <n v="42611"/>
    <s v="3,33 x 3,00"/>
    <s v="CNB011"/>
    <s v="Clone"/>
    <x v="1"/>
    <s v=""/>
    <s v="CXbd5"/>
    <s v="UM 10"/>
    <n v="2"/>
    <n v="7"/>
    <n v="6.75"/>
    <n v="7.2"/>
    <n v="81"/>
    <n v="7"/>
    <s v=""/>
    <n v="25.1445768702966"/>
    <n v="17.107272968542201"/>
    <n v="21.232147355902899"/>
    <n v="255.84131175633499"/>
    <n v="924.87727360859503"/>
    <d v="2023-05-23T00:00:00"/>
    <s v="IFC"/>
    <n v="2023"/>
    <n v="2016"/>
    <n v="268.11351576395401"/>
    <n v="1.0479680311337201"/>
    <n v="274.7"/>
    <n v="33045.8649860351"/>
    <n v="9815.030999999999"/>
  </r>
  <r>
    <s v="Guanhães"/>
    <s v="Virginópolis"/>
    <x v="2"/>
    <x v="2"/>
    <x v="145"/>
    <s v="São Leonardo III"/>
    <s v="PPRO"/>
    <x v="252"/>
    <s v="GNVIVI00582P16-101"/>
    <s v="101"/>
    <n v="27.69"/>
    <n v="27.69"/>
    <m/>
    <m/>
    <m/>
    <s v="X"/>
    <s v="Em Crescimento"/>
    <n v="42632"/>
    <s v="3,00 x 3,00"/>
    <s v="CNB010"/>
    <s v="Clone"/>
    <x v="0"/>
    <s v=""/>
    <s v="LAd1"/>
    <s v="UM 10"/>
    <n v="1"/>
    <n v="7"/>
    <n v="1.92"/>
    <n v="7.2"/>
    <n v="23"/>
    <n v="2"/>
    <s v=""/>
    <n v="16.5"/>
    <n v="11.430498514776"/>
    <n v="9.0015101018265806"/>
    <n v="67.7326597171635"/>
    <n v="877.19298245614004"/>
    <d v="2018-08-21T00:00:00"/>
    <s v="IFC"/>
    <n v="2018"/>
    <n v="2016"/>
    <n v="67.097939107219801"/>
    <n v="0.99062903165778204"/>
    <n v="332.61"/>
    <n v="24289.473684210519"/>
    <n v="9209.9709000000003"/>
  </r>
  <r>
    <s v="Nova Era"/>
    <s v="Cocais"/>
    <x v="3"/>
    <x v="3"/>
    <x v="9"/>
    <s v="São José"/>
    <s v="PPRO"/>
    <x v="241"/>
    <s v="NECOCA00356P16-074"/>
    <s v="074"/>
    <n v="18.920000000000002"/>
    <n v="18.920000000000002"/>
    <m/>
    <m/>
    <m/>
    <s v="X"/>
    <s v="Em Crescimento"/>
    <n v="42664"/>
    <s v="3,00 x 3,00"/>
    <s v="CNB030"/>
    <s v="Clone"/>
    <x v="0"/>
    <s v=""/>
    <s v="CXbd9"/>
    <s v="UM 07"/>
    <n v="1"/>
    <n v="7"/>
    <n v="6.33"/>
    <n v="7.1"/>
    <n v="76"/>
    <n v="6"/>
    <s v=""/>
    <n v="28.667439088546399"/>
    <n v="18.1174374143127"/>
    <n v="11.790260449203799"/>
    <n v="151.038273428384"/>
    <n v="457.340832456893"/>
    <d v="2023-02-08T00:00:00"/>
    <s v="IFC"/>
    <n v="2023"/>
    <n v="2016"/>
    <n v="280.57286552269102"/>
    <n v="1.85762760096517"/>
    <n v="164.23"/>
    <n v="8652.8885500844171"/>
    <n v="3107.2316000000001"/>
  </r>
  <r>
    <s v="Nova Era"/>
    <s v="Piracicaba"/>
    <x v="5"/>
    <x v="5"/>
    <x v="43"/>
    <s v="Riacho dos Portéis"/>
    <s v="PPRO"/>
    <x v="248"/>
    <s v="NEPIAL00242P16-066"/>
    <s v="066"/>
    <n v="18.61"/>
    <n v="18.61"/>
    <m/>
    <m/>
    <m/>
    <s v="X"/>
    <s v="Em Crescimento"/>
    <n v="42598"/>
    <s v="3,00 x 3,00"/>
    <s v="CNB030"/>
    <s v="Clone"/>
    <x v="0"/>
    <s v=""/>
    <s v="CXbd10"/>
    <s v="UM 07"/>
    <n v="1"/>
    <n v="7"/>
    <n v="5.83"/>
    <n v="7.2"/>
    <n v="70"/>
    <n v="6"/>
    <s v=""/>
    <n v="29.406736034689001"/>
    <n v="16.389599309233901"/>
    <n v="21.511050732988501"/>
    <n v="279.18357964486597"/>
    <n v="1019.61231165232"/>
    <d v="2022-06-02T00:00:00"/>
    <s v="IFC"/>
    <n v="2022"/>
    <n v="2016"/>
    <n v="264.39242686967702"/>
    <n v="0.94701997590974496"/>
    <n v="331.45"/>
    <n v="18974.985119849676"/>
    <n v="6168.2844999999998"/>
  </r>
  <r>
    <s v="Guanhães"/>
    <s v="Virginópolis"/>
    <x v="2"/>
    <x v="2"/>
    <x v="145"/>
    <s v="São Leonardo III"/>
    <s v="PPRO"/>
    <x v="252"/>
    <s v="GNVIVI00582P16-047"/>
    <s v="047"/>
    <n v="43.64"/>
    <n v="43.64"/>
    <m/>
    <m/>
    <m/>
    <s v="X"/>
    <s v="Em Crescimento"/>
    <n v="42650"/>
    <s v="3,00 x 3,00"/>
    <s v="CNB010"/>
    <s v="Clone"/>
    <x v="0"/>
    <s v=""/>
    <s v="CXbd5+CXbd1"/>
    <s v="UM 10"/>
    <n v="1"/>
    <n v="7"/>
    <n v="6.58"/>
    <n v="7.1"/>
    <n v="79"/>
    <n v="7"/>
    <s v=""/>
    <n v="31.650015836763998"/>
    <n v="18.3347095385468"/>
    <n v="28.440854312232499"/>
    <n v="409.79304776226002"/>
    <n v="1077.2687707708301"/>
    <d v="2023-05-23T00:00:00"/>
    <s v="IFC"/>
    <n v="2023"/>
    <n v="2016"/>
    <n v="302.07532274811001"/>
    <n v="0.73714116039215505"/>
    <n v="444.84"/>
    <n v="47012.009156439024"/>
    <n v="19412.817599999998"/>
  </r>
  <r>
    <s v="Nova Era"/>
    <s v="Piracicaba"/>
    <x v="5"/>
    <x v="5"/>
    <x v="146"/>
    <s v="Alfié II"/>
    <s v="PPRO"/>
    <x v="257"/>
    <s v="NEPIAL00227P08-750"/>
    <s v="750"/>
    <n v="7.34"/>
    <n v="7.34"/>
    <m/>
    <m/>
    <m/>
    <s v="X"/>
    <s v="Em Crescimento"/>
    <n v="39554"/>
    <s v="3,33 x 3,00"/>
    <s v="CNB011"/>
    <s v="Clone"/>
    <x v="0"/>
    <s v=""/>
    <s v="CXbd20+CXbd1+RRd2"/>
    <s v="UM 08"/>
    <n v="1"/>
    <n v="16"/>
    <n v="7.25"/>
    <n v="15.6"/>
    <n v="87"/>
    <n v="7"/>
    <n v="30.294262797182899"/>
    <n v="25.6281556812168"/>
    <n v="17.7652173913044"/>
    <n v="24.758834087445699"/>
    <n v="298.76839776636302"/>
    <n v="936.68731886215699"/>
    <d v="2015-07-14T00:00:00"/>
    <s v="IFC"/>
    <n v="2015"/>
    <n v="2008"/>
    <n v="303.287965636134"/>
    <n v="1.0151273290734899"/>
    <n v="343.16"/>
    <n v="6875.2849204482318"/>
    <n v="2518.7944000000002"/>
  </r>
  <r>
    <s v="Nova Era"/>
    <s v="Piracicaba"/>
    <x v="5"/>
    <x v="5"/>
    <x v="146"/>
    <s v="Alfié II"/>
    <s v="PPRO"/>
    <x v="257"/>
    <s v="NEPIAL00227P08-752"/>
    <s v="752"/>
    <n v="0.18"/>
    <n v="0.18"/>
    <m/>
    <m/>
    <m/>
    <s v="X"/>
    <s v="Em Crescimento"/>
    <n v="39476"/>
    <s v="3,33 x 3,00"/>
    <s v="CNB009"/>
    <s v="Clone"/>
    <x v="0"/>
    <s v=""/>
    <s v="CXbd10"/>
    <s v="UM 07"/>
    <n v="1"/>
    <n v="16"/>
    <n v="7.5"/>
    <n v="15.8"/>
    <n v="90"/>
    <n v="8"/>
    <n v="35.237457597235696"/>
    <n v="30.4299759613844"/>
    <n v="17.217241379310298"/>
    <n v="23.986557410597701"/>
    <n v="332.46820467823198"/>
    <n v="997.01616131424203"/>
    <d v="2015-07-14T00:00:00"/>
    <s v="IFC"/>
    <n v="2015"/>
    <n v="2008"/>
    <n v="308.15459069226301"/>
    <n v="0.92686935579448704"/>
    <n v="375.92"/>
    <n v="179.46290903656356"/>
    <n v="67.665599999999998"/>
  </r>
  <r>
    <s v="Nova Era"/>
    <s v="Piracicaba"/>
    <x v="5"/>
    <x v="5"/>
    <x v="135"/>
    <s v="Bom Retiro"/>
    <s v="PPRO"/>
    <x v="256"/>
    <s v="NEPIAL00208P06-743"/>
    <s v="743"/>
    <n v="1.34"/>
    <n v="1.34"/>
    <m/>
    <m/>
    <m/>
    <s v="X"/>
    <s v="Em Crescimento"/>
    <n v="38852"/>
    <s v="3,33 x 3,00"/>
    <s v="CNB004"/>
    <s v="Clone"/>
    <x v="0"/>
    <s v=""/>
    <s v="CXbd10"/>
    <s v="UM 07"/>
    <n v="1"/>
    <n v="18"/>
    <n v="8.83"/>
    <n v="17.5"/>
    <n v="106"/>
    <n v="9"/>
    <n v="29.906270182728498"/>
    <n v="26.2811309244182"/>
    <n v="17.1227272727273"/>
    <n v="20.718339527097399"/>
    <n v="245.54824479723899"/>
    <n v="883.41886012960504"/>
    <d v="2015-03-31T00:00:00"/>
    <s v="IFC"/>
    <n v="2015"/>
    <n v="2006"/>
    <n v="326.87276948004302"/>
    <n v="1.3311957075887799"/>
    <n v="261.98"/>
    <n v="1183.7812725736708"/>
    <n v="351.05320000000006"/>
  </r>
  <r>
    <s v="Nova Era"/>
    <s v="Piracicaba"/>
    <x v="5"/>
    <x v="5"/>
    <x v="135"/>
    <s v="Bom Retiro"/>
    <s v="PPRO"/>
    <x v="258"/>
    <s v="NEPIAL00208P07-701"/>
    <s v="701"/>
    <n v="3.9"/>
    <n v="3.9"/>
    <m/>
    <m/>
    <m/>
    <s v="X"/>
    <s v="Em Crescimento"/>
    <n v="39221"/>
    <s v="3,33 x 3,00"/>
    <s v="CNB002"/>
    <s v="Clone"/>
    <x v="0"/>
    <s v=""/>
    <s v="CXbd10"/>
    <s v="UM 07"/>
    <n v="1"/>
    <n v="16"/>
    <n v="13.42"/>
    <n v="16.5"/>
    <n v="161"/>
    <n v="13"/>
    <s v=""/>
    <n v="28.25"/>
    <n v="16.478571428571399"/>
    <n v="26.138209192582401"/>
    <n v="345.84571036043502"/>
    <n v="1157.2214681635601"/>
    <d v="2020-10-07T00:00:00"/>
    <s v="IFC"/>
    <n v="2020"/>
    <n v="2007"/>
    <n v="346.50716066225101"/>
    <n v="1.00191255893019"/>
    <n v="347.92"/>
    <n v="4513.1637258378842"/>
    <n v="1356.8879999999999"/>
  </r>
  <r>
    <s v="Nova Era"/>
    <s v="Piracicaba"/>
    <x v="5"/>
    <x v="5"/>
    <x v="135"/>
    <s v="Bom Retiro"/>
    <s v="PPRO"/>
    <x v="258"/>
    <s v="NEPIAL00208P07-702"/>
    <s v="702"/>
    <n v="4.72"/>
    <n v="4.72"/>
    <m/>
    <m/>
    <m/>
    <s v="X"/>
    <s v="Em Crescimento"/>
    <n v="39395"/>
    <s v="3,33 x 3,00"/>
    <s v="CNB001"/>
    <s v="Clone"/>
    <x v="0"/>
    <s v=""/>
    <s v="CXbd10"/>
    <s v="UM 07"/>
    <n v="1"/>
    <n v="16"/>
    <n v="12.92"/>
    <n v="16"/>
    <n v="155"/>
    <n v="13"/>
    <s v=""/>
    <n v="28.1689655172414"/>
    <n v="16.503448275862102"/>
    <n v="22.440192791466298"/>
    <n v="286.16226063872199"/>
    <n v="1030.1524808853001"/>
    <d v="2020-10-07T00:00:00"/>
    <s v="IFC"/>
    <n v="2020"/>
    <n v="2007"/>
    <n v="345.82693780781602"/>
    <n v="1.20849946123546"/>
    <n v="288.35000000000002"/>
    <n v="4862.319709778616"/>
    <n v="1361.0119999999999"/>
  </r>
  <r>
    <s v="Nova Era"/>
    <s v="Piracicaba"/>
    <x v="5"/>
    <x v="5"/>
    <x v="135"/>
    <s v="Bom Retiro"/>
    <s v="PPRO"/>
    <x v="258"/>
    <s v="NEPIAL00208P07-712"/>
    <s v="712"/>
    <n v="1.9"/>
    <n v="1.9"/>
    <m/>
    <m/>
    <m/>
    <s v="X"/>
    <s v="Em Crescimento"/>
    <n v="39395"/>
    <s v="3,33 x 3,00"/>
    <s v="CNB001"/>
    <s v="Clone"/>
    <x v="0"/>
    <s v=""/>
    <s v="CXbd10"/>
    <s v="UM 07"/>
    <n v="1"/>
    <n v="16"/>
    <n v="7.33"/>
    <n v="16"/>
    <n v="88"/>
    <n v="7"/>
    <n v="30.526070252208601"/>
    <n v="24.566635031693298"/>
    <n v="15.2366666666667"/>
    <n v="19.1024660434902"/>
    <n v="218.749581597147"/>
    <n v="1020.46274341418"/>
    <d v="2015-03-31T00:00:00"/>
    <s v="IFC"/>
    <n v="2015"/>
    <n v="2007"/>
    <n v="304.966874507613"/>
    <n v="1.3941369500273799"/>
    <n v="249.95"/>
    <n v="1938.8792124869419"/>
    <n v="474.90499999999997"/>
  </r>
  <r>
    <s v="Nova Era"/>
    <s v="Piracicaba"/>
    <x v="5"/>
    <x v="5"/>
    <x v="135"/>
    <s v="Bom Retiro"/>
    <s v="PPRO"/>
    <x v="258"/>
    <s v="NEPIAL00208P07-720"/>
    <s v="720"/>
    <n v="6.41"/>
    <n v="6.41"/>
    <m/>
    <m/>
    <m/>
    <s v="X"/>
    <s v="Em Crescimento"/>
    <n v="39414"/>
    <s v="3,00 x 3,00"/>
    <s v="CNB014"/>
    <s v="Clone"/>
    <x v="0"/>
    <s v=""/>
    <s v="CXbd10"/>
    <s v="UM 07"/>
    <n v="1"/>
    <n v="16"/>
    <n v="12.92"/>
    <n v="16"/>
    <n v="155"/>
    <n v="13"/>
    <s v=""/>
    <n v="30.896153846153801"/>
    <n v="17.769230769230798"/>
    <n v="26.256341318183001"/>
    <n v="374.25358188167701"/>
    <n v="991.27545043512805"/>
    <d v="2020-10-07T00:00:00"/>
    <s v="IFC"/>
    <n v="2020"/>
    <n v="2007"/>
    <n v="345.82693780781602"/>
    <n v="0.92404443016700899"/>
    <n v="377.11"/>
    <n v="6354.075637289171"/>
    <n v="2417.2751000000003"/>
  </r>
  <r>
    <s v="Nova Era"/>
    <s v="Piracicaba"/>
    <x v="5"/>
    <x v="5"/>
    <x v="135"/>
    <s v="Bom Retiro"/>
    <s v="PPRO"/>
    <x v="259"/>
    <s v="NEPIAL00208P08-746"/>
    <s v="746"/>
    <n v="10.08"/>
    <n v="10.08"/>
    <m/>
    <m/>
    <m/>
    <s v="X"/>
    <s v="Em Crescimento"/>
    <n v="39657"/>
    <s v="3,33 x 3,00"/>
    <s v="CNB015"/>
    <s v="Clone"/>
    <x v="0"/>
    <s v=""/>
    <s v="CXbd10"/>
    <s v="UM 07"/>
    <n v="1"/>
    <n v="15"/>
    <n v="12.25"/>
    <n v="15.3"/>
    <n v="147"/>
    <n v="12"/>
    <s v=""/>
    <n v="30.687999999999999"/>
    <n v="21.204000000000001"/>
    <n v="33.012546277126297"/>
    <n v="453.41963640966401"/>
    <n v="892.03979347496204"/>
    <d v="2020-10-07T00:00:00"/>
    <s v="IFC"/>
    <n v="2020"/>
    <n v="2008"/>
    <n v="344.62708157334998"/>
    <n v="0.76006210119664996"/>
    <n v="458.2"/>
    <n v="8991.7611182276178"/>
    <n v="4618.6559999999999"/>
  </r>
  <r>
    <s v="Nova Era"/>
    <s v="Piracicaba"/>
    <x v="5"/>
    <x v="5"/>
    <x v="148"/>
    <s v="Morro Agudo"/>
    <s v="PPRO"/>
    <x v="260"/>
    <s v="NEPIAL00211P09-746"/>
    <s v="746"/>
    <n v="0.55000000000000004"/>
    <n v="0.55000000000000004"/>
    <m/>
    <m/>
    <m/>
    <s v="X"/>
    <s v="Em Crescimento"/>
    <n v="40119"/>
    <s v="3,00 x 3,33"/>
    <s v="CNB004"/>
    <s v="Clone"/>
    <x v="0"/>
    <s v=""/>
    <s v="CXbd20+CXbd21"/>
    <s v="UM 08"/>
    <n v="1"/>
    <n v="14"/>
    <n v="9.75"/>
    <n v="14"/>
    <n v="117"/>
    <n v="10"/>
    <n v="36.9666666667"/>
    <n v="29.254999999999999"/>
    <n v="22.223624816847501"/>
    <n v="32.701125337010197"/>
    <n v="461.49422168219098"/>
    <n v="843.02998810433905"/>
    <d v="2019-08-28T00:00:00"/>
    <s v="IPC"/>
    <n v="2019"/>
    <n v="2009"/>
    <n v="334.60582384614202"/>
    <n v="0.72504878311687404"/>
    <n v="479.39"/>
    <n v="463.66649345738654"/>
    <n v="263.66450000000003"/>
  </r>
  <r>
    <s v="Nova Era"/>
    <s v="Santa Bárbara"/>
    <x v="8"/>
    <x v="8"/>
    <x v="140"/>
    <s v="Placa"/>
    <s v="PPRO"/>
    <x v="261"/>
    <s v="NESBSB00163P08-774"/>
    <s v="774"/>
    <n v="1.37"/>
    <n v="1.37"/>
    <m/>
    <m/>
    <m/>
    <s v="X"/>
    <s v="Em Crescimento"/>
    <n v="39680"/>
    <s v="3,33 x 3,00"/>
    <s v="CNB005"/>
    <s v="Clone"/>
    <x v="0"/>
    <s v=""/>
    <s v="CXbd16"/>
    <s v="UM 15"/>
    <n v="1"/>
    <n v="15"/>
    <n v="14.42"/>
    <n v="15.2"/>
    <n v="173"/>
    <n v="14"/>
    <s v=""/>
    <n v="32.520079587388601"/>
    <n v="19.954341822665"/>
    <n v="35.617559632563903"/>
    <n v="516.71283023105696"/>
    <n v="1138.93637526623"/>
    <d v="2023-01-20T00:00:00"/>
    <s v="IPC"/>
    <n v="2023"/>
    <n v="2008"/>
    <n v="380.14538770072198"/>
    <n v="0.73569953262188803"/>
    <n v="518.04"/>
    <n v="1560.3428341147353"/>
    <n v="709.71479999999997"/>
  </r>
  <r>
    <s v="Guanhães"/>
    <s v="Virginópolis"/>
    <x v="2"/>
    <x v="2"/>
    <x v="145"/>
    <s v="São Leonardo III"/>
    <s v="PPRO"/>
    <x v="251"/>
    <s v="GNVIVI00582R16-057"/>
    <s v="057"/>
    <n v="30.44"/>
    <n v="30.44"/>
    <m/>
    <m/>
    <m/>
    <s v="X"/>
    <s v="Em Crescimento"/>
    <n v="42658"/>
    <s v="3,33 x 3,00"/>
    <s v="CNB018"/>
    <s v="Clone"/>
    <x v="1"/>
    <s v=""/>
    <s v="LAd1"/>
    <s v="UM 10"/>
    <n v="2"/>
    <n v="7"/>
    <n v="6.58"/>
    <n v="7.1"/>
    <n v="79"/>
    <n v="7"/>
    <s v=""/>
    <n v="30.313493552321699"/>
    <n v="18.349101322423198"/>
    <n v="26.582797342693301"/>
    <n v="382.94929093223402"/>
    <n v="1009.1030746894201"/>
    <d v="2023-05-22T00:00:00"/>
    <s v="IFC"/>
    <n v="2023"/>
    <n v="2016"/>
    <n v="264.31828610715303"/>
    <n v="0.69021745793995204"/>
    <n v="413.4"/>
    <n v="30717.097593545946"/>
    <n v="12583.896000000001"/>
  </r>
  <r>
    <s v="Guanhães"/>
    <s v="Virginópolis"/>
    <x v="2"/>
    <x v="2"/>
    <x v="145"/>
    <s v="São Leonardo III"/>
    <s v="PPRO"/>
    <x v="252"/>
    <s v="GNVIVI00582P16-045"/>
    <s v="045"/>
    <n v="25.02"/>
    <n v="25.02"/>
    <m/>
    <m/>
    <m/>
    <s v="X"/>
    <s v="Em Crescimento"/>
    <n v="42710"/>
    <s v="3,00 x 3,00"/>
    <s v="CNB030"/>
    <s v="Clone"/>
    <x v="0"/>
    <s v=""/>
    <s v="CXbd5+CXbd1"/>
    <s v="UM 10"/>
    <n v="1"/>
    <n v="7"/>
    <n v="6.42"/>
    <n v="6.9"/>
    <n v="77"/>
    <n v="6"/>
    <s v=""/>
    <n v="32.149538482468301"/>
    <n v="16.856329177295201"/>
    <n v="19.854101705745599"/>
    <n v="293.31169537221598"/>
    <n v="889.68107672615497"/>
    <d v="2023-05-23T00:00:00"/>
    <s v="IFC"/>
    <n v="2023"/>
    <n v="2016"/>
    <n v="297.123599478149"/>
    <n v="1.0129960863002601"/>
    <n v="320.42"/>
    <n v="22259.820539688397"/>
    <n v="8016.9084000000003"/>
  </r>
  <r>
    <s v="Nova Era"/>
    <s v="Cocais"/>
    <x v="3"/>
    <x v="3"/>
    <x v="9"/>
    <s v="São José"/>
    <s v="PPRO"/>
    <x v="241"/>
    <s v="NECOCA00356P16-064"/>
    <s v="064"/>
    <n v="12.71"/>
    <n v="12.71"/>
    <m/>
    <m/>
    <m/>
    <s v="X"/>
    <s v="Em Crescimento"/>
    <n v="42628"/>
    <s v="3,00 x 3,00"/>
    <s v="CNB031"/>
    <s v="Clone"/>
    <x v="0"/>
    <s v=""/>
    <s v="CXbd9+CXbd14"/>
    <s v="UM 07"/>
    <n v="1"/>
    <n v="7"/>
    <n v="6.42"/>
    <n v="7.2"/>
    <n v="77"/>
    <n v="6"/>
    <s v=""/>
    <n v="28.360617975621899"/>
    <n v="17.849571423426401"/>
    <n v="23.801648611084399"/>
    <n v="309.86655110359402"/>
    <n v="951.17750752545203"/>
    <d v="2023-02-08T00:00:00"/>
    <s v="IFC"/>
    <n v="2023"/>
    <n v="2016"/>
    <n v="282.62039752392701"/>
    <n v="0.91207133044005895"/>
    <n v="335.64"/>
    <n v="12089.466120648496"/>
    <n v="4265.9844000000003"/>
  </r>
  <r>
    <s v="Guanhães"/>
    <s v="Sabinópolis"/>
    <x v="1"/>
    <x v="1"/>
    <x v="34"/>
    <s v="Sabinópolis III"/>
    <s v="PPRO"/>
    <x v="262"/>
    <s v="GNSASA00655P16-272"/>
    <s v="272"/>
    <n v="1.49"/>
    <n v="1.49"/>
    <m/>
    <n v="1.49"/>
    <m/>
    <s v="X"/>
    <s v="Em Crescimento"/>
    <n v="42558"/>
    <s v="3,00 x 3,00"/>
    <s v="TCL998"/>
    <s v="Clone"/>
    <x v="0"/>
    <s v="X"/>
    <s v="LVAw1"/>
    <s v="UM 11"/>
    <n v="1"/>
    <n v="7"/>
    <n v="6.17"/>
    <n v="7.3"/>
    <n v="74"/>
    <n v="6"/>
    <s v=""/>
    <n v="26.104455710192099"/>
    <n v="17.274531670770202"/>
    <n v="26.385885654187401"/>
    <n v="335.25952727158699"/>
    <n v="1125.8207023551299"/>
    <d v="2022-09-22T00:00:00"/>
    <s v="IPC"/>
    <n v="2022"/>
    <n v="2016"/>
    <n v="281.506175139932"/>
    <n v="0.83966644417502201"/>
    <n v="372.6"/>
    <n v="1677.4728465091437"/>
    <n v="555.17399999999998"/>
  </r>
  <r>
    <s v="Guanhães"/>
    <s v="Virginópolis"/>
    <x v="2"/>
    <x v="2"/>
    <x v="145"/>
    <s v="São Leonardo III"/>
    <s v="PPRO"/>
    <x v="251"/>
    <s v="GNVIVI00582R16-048"/>
    <s v="048"/>
    <n v="23.92"/>
    <n v="23.92"/>
    <m/>
    <m/>
    <m/>
    <s v="X"/>
    <s v="Em Crescimento"/>
    <n v="42629"/>
    <s v="3,33 x 2,00"/>
    <s v="CNB004"/>
    <s v="Clone"/>
    <x v="1"/>
    <s v=""/>
    <s v="LVAd1"/>
    <s v="UM 10"/>
    <n v="2"/>
    <n v="7"/>
    <n v="6.67"/>
    <n v="7.2"/>
    <n v="80"/>
    <n v="7"/>
    <s v=""/>
    <n v="20.202700109149099"/>
    <n v="16.1176057809671"/>
    <n v="17.873149766813299"/>
    <n v="178.31333863463601"/>
    <n v="874.37922720762299"/>
    <d v="2023-05-24T00:00:00"/>
    <s v="IFC"/>
    <n v="2023"/>
    <n v="2016"/>
    <n v="266.24373425319197"/>
    <n v="1.49312292782945"/>
    <n v="191.97"/>
    <n v="20915.151114806344"/>
    <n v="4591.9224000000004"/>
  </r>
  <r>
    <s v="Guanhães"/>
    <s v="Virginópolis"/>
    <x v="2"/>
    <x v="2"/>
    <x v="145"/>
    <s v="São Leonardo III"/>
    <s v="PPRO"/>
    <x v="251"/>
    <s v="GNVIVI00582R16-059"/>
    <s v="059"/>
    <n v="26.89"/>
    <n v="26.89"/>
    <m/>
    <m/>
    <m/>
    <s v="X"/>
    <s v="Em Crescimento"/>
    <n v="42653"/>
    <s v="3,33 x 3,00"/>
    <s v="CNB011"/>
    <s v="Clone"/>
    <x v="1"/>
    <s v=""/>
    <s v="RUbd6"/>
    <s v="UM 09"/>
    <n v="2"/>
    <n v="7"/>
    <n v="6.58"/>
    <n v="7.1"/>
    <n v="79"/>
    <n v="7"/>
    <s v=""/>
    <n v="24.982517866054302"/>
    <n v="17.928659271936901"/>
    <n v="20.618541051782099"/>
    <n v="248.33468872854201"/>
    <n v="837.41583408091003"/>
    <d v="2023-05-22T00:00:00"/>
    <s v="IFC"/>
    <n v="2023"/>
    <n v="2016"/>
    <n v="264.31828610715303"/>
    <n v="1.06436312808511"/>
    <n v="268.08"/>
    <n v="22518.111778435672"/>
    <n v="7208.6711999999998"/>
  </r>
  <r>
    <s v="Guanhães"/>
    <s v="Virginópolis"/>
    <x v="2"/>
    <x v="2"/>
    <x v="145"/>
    <s v="São Leonardo III"/>
    <s v="PPRO"/>
    <x v="252"/>
    <s v="GNVIVI00582P16-046"/>
    <s v="046"/>
    <n v="52.14"/>
    <n v="52.14"/>
    <m/>
    <m/>
    <m/>
    <s v="X"/>
    <s v="Em Crescimento"/>
    <n v="42702"/>
    <s v="3,00 x 3,00"/>
    <s v="CNB007"/>
    <s v="Clone"/>
    <x v="0"/>
    <s v=""/>
    <s v="LVAd1"/>
    <s v="UM 10"/>
    <n v="1"/>
    <n v="7"/>
    <n v="6.5"/>
    <n v="7"/>
    <n v="78"/>
    <n v="6"/>
    <s v=""/>
    <n v="27.953118683406199"/>
    <n v="17.1323157983282"/>
    <n v="23.360901715290499"/>
    <n v="302.50753465026798"/>
    <n v="1013.2513215548699"/>
    <d v="2023-05-24T00:00:00"/>
    <s v="IFC"/>
    <n v="2023"/>
    <n v="2016"/>
    <n v="299.63528264517498"/>
    <n v="0.99050518854542402"/>
    <n v="329.4"/>
    <n v="52830.923905870921"/>
    <n v="17174.915999999997"/>
  </r>
  <r>
    <s v="Rio Doce"/>
    <s v="Pompéu"/>
    <x v="12"/>
    <x v="12"/>
    <x v="128"/>
    <s v="Renascença"/>
    <s v="PPRO"/>
    <x v="216"/>
    <s v="RDPOPO00444P16-026"/>
    <s v="026"/>
    <n v="9.06"/>
    <n v="9.06"/>
    <m/>
    <m/>
    <m/>
    <s v="X"/>
    <s v="Em Crescimento"/>
    <n v="42650"/>
    <s v="3,00 x 3,00"/>
    <s v="CNB007"/>
    <s v="Clone"/>
    <x v="0"/>
    <s v=""/>
    <s v="LAd2"/>
    <s v="UM 05"/>
    <n v="1"/>
    <n v="7"/>
    <n v="6.5"/>
    <n v="7.1"/>
    <n v="78"/>
    <n v="6"/>
    <s v=""/>
    <n v="26.254165245621198"/>
    <n v="16.2640311631963"/>
    <n v="23.533767933056399"/>
    <n v="292.75862579506497"/>
    <n v="1132.7790008357599"/>
    <d v="2023-04-27T00:00:00"/>
    <s v="IFC"/>
    <n v="2023"/>
    <n v="2016"/>
    <n v="285.61527900400398"/>
    <n v="0.97559987593307895"/>
    <n v="324.98"/>
    <n v="10262.977747571986"/>
    <n v="2944.3188000000005"/>
  </r>
  <r>
    <s v="Nova Era"/>
    <s v="Piracicaba"/>
    <x v="7"/>
    <x v="7"/>
    <x v="149"/>
    <s v="Piçarrão II"/>
    <s v="PPRO"/>
    <x v="263"/>
    <s v="NEPIPC00239R16-009"/>
    <s v="009"/>
    <n v="12.98"/>
    <n v="12.98"/>
    <m/>
    <m/>
    <m/>
    <s v="X"/>
    <s v="Em Crescimento"/>
    <n v="42697"/>
    <s v="3,00 x 3,33"/>
    <s v="CNB011"/>
    <s v="Clone"/>
    <x v="1"/>
    <s v=""/>
    <s v="LVd1+CXbd10"/>
    <s v="UM 05"/>
    <n v="2"/>
    <n v="7"/>
    <n v="6.33"/>
    <n v="7"/>
    <n v="76"/>
    <n v="6"/>
    <s v=""/>
    <n v="21.6374036249751"/>
    <n v="15.543589733976599"/>
    <n v="18.3606699318414"/>
    <n v="180.30160100801501"/>
    <n v="967.60029590961994"/>
    <d v="2023-03-01T00:00:00"/>
    <s v="IFC"/>
    <n v="2023"/>
    <n v="2016"/>
    <n v="277.375010928986"/>
    <n v="1.5383946086904501"/>
    <n v="209.96"/>
    <n v="12559.451840906868"/>
    <n v="2725.2808"/>
  </r>
  <r>
    <s v="Nova Era"/>
    <s v="Piracicaba"/>
    <x v="7"/>
    <x v="7"/>
    <x v="149"/>
    <s v="Piçarrão II"/>
    <s v="PPRO"/>
    <x v="263"/>
    <s v="NEPIPC00239R16-004"/>
    <s v="004"/>
    <n v="9.0399999999999991"/>
    <n v="9.0399999999999991"/>
    <m/>
    <m/>
    <m/>
    <s v="X"/>
    <s v="Em Crescimento"/>
    <n v="42697"/>
    <s v="3,00 x 3,33"/>
    <s v="CNB011"/>
    <s v="Clone"/>
    <x v="1"/>
    <s v=""/>
    <s v="CXbd10"/>
    <s v="UM 07"/>
    <n v="2"/>
    <n v="7"/>
    <n v="6.33"/>
    <n v="7"/>
    <n v="76"/>
    <n v="6"/>
    <s v=""/>
    <n v="24.054058727010499"/>
    <n v="16.377942483718801"/>
    <n v="17.690478758849199"/>
    <n v="191.06274710601201"/>
    <n v="839.71328034995895"/>
    <d v="2023-03-01T00:00:00"/>
    <s v="IFC"/>
    <n v="2023"/>
    <n v="2016"/>
    <n v="277.375010928986"/>
    <n v="1.4517482613975199"/>
    <n v="222.49"/>
    <n v="7591.0080543636286"/>
    <n v="2011.3095999999998"/>
  </r>
  <r>
    <s v="Nova Era"/>
    <s v="Cocais"/>
    <x v="3"/>
    <x v="3"/>
    <x v="9"/>
    <s v="São José"/>
    <s v="PPRO"/>
    <x v="241"/>
    <s v="NECOCA00356P16-072"/>
    <s v="072"/>
    <n v="33.65"/>
    <n v="33.65"/>
    <m/>
    <m/>
    <m/>
    <s v="X"/>
    <s v="Em Crescimento"/>
    <n v="42641"/>
    <s v="3,00 x 3,00"/>
    <s v="CNB005"/>
    <s v="Clone"/>
    <x v="0"/>
    <s v=""/>
    <s v="LAw2+LVAw2"/>
    <s v="UM 06"/>
    <n v="1"/>
    <n v="7"/>
    <n v="6.42"/>
    <n v="7.2"/>
    <n v="77"/>
    <n v="6"/>
    <s v=""/>
    <n v="26.7114129622124"/>
    <n v="17.621142162120901"/>
    <n v="24.679090149611199"/>
    <n v="301.87750892478402"/>
    <n v="1016.22265788052"/>
    <d v="2023-02-07T12:00:00"/>
    <s v="IFC"/>
    <n v="2023"/>
    <n v="2016"/>
    <n v="282.62039752392701"/>
    <n v="0.93620885679941701"/>
    <n v="326.98"/>
    <n v="34195.892437679497"/>
    <n v="11002.877"/>
  </r>
  <r>
    <s v="Rio Doce"/>
    <s v="Belo Oriente"/>
    <x v="9"/>
    <x v="9"/>
    <x v="150"/>
    <s v="Garrafinha"/>
    <s v="PPRO"/>
    <x v="264"/>
    <s v="RDBOBA00462P16-480"/>
    <s v="480"/>
    <n v="0.43"/>
    <n v="0.43"/>
    <m/>
    <m/>
    <m/>
    <s v="X"/>
    <s v="Em Crescimento"/>
    <n v="42573"/>
    <s v="3,00 x 2,50"/>
    <s v="TCL998"/>
    <s v="Clone"/>
    <x v="0"/>
    <s v=""/>
    <s v="LAd1"/>
    <s v="UM 02"/>
    <n v="1"/>
    <n v="7"/>
    <n v="6.5"/>
    <n v="7.3"/>
    <n v="78"/>
    <n v="6"/>
    <s v=""/>
    <n v="22.37021140237"/>
    <n v="14.383101581756"/>
    <n v="18.866772687878701"/>
    <n v="213.994030693984"/>
    <n v="1161.1882702476601"/>
    <d v="2023-01-23T00:00:00"/>
    <s v="IPC"/>
    <n v="2023"/>
    <n v="2016"/>
    <n v="212.997032040428"/>
    <n v="0.99534099782913399"/>
    <n v="243.3"/>
    <n v="499.31095620649381"/>
    <n v="104.619"/>
  </r>
  <r>
    <s v="Rio Doce"/>
    <s v="Belo Oriente"/>
    <x v="9"/>
    <x v="9"/>
    <x v="150"/>
    <s v="Garrafinha"/>
    <s v="PPRO"/>
    <x v="264"/>
    <s v="RDBOBA00462P16-481"/>
    <s v="481"/>
    <n v="0.46"/>
    <n v="0.46"/>
    <m/>
    <m/>
    <m/>
    <s v="X"/>
    <s v="Em Crescimento"/>
    <n v="42573"/>
    <s v="3,00 x 2,50"/>
    <s v="TCL998"/>
    <s v="Clone"/>
    <x v="0"/>
    <s v=""/>
    <s v="LAd1"/>
    <s v="UM 02"/>
    <n v="1"/>
    <n v="7"/>
    <n v="6.5"/>
    <n v="7.3"/>
    <n v="78"/>
    <n v="6"/>
    <s v=""/>
    <n v="22.5538592098336"/>
    <n v="13.772664437729"/>
    <n v="18.421722804508001"/>
    <n v="211.26649309256101"/>
    <n v="1236.5293497873599"/>
    <d v="2023-01-23T00:00:00"/>
    <s v="IPC"/>
    <n v="2023"/>
    <n v="2016"/>
    <n v="212.997032040428"/>
    <n v="1.0081912608219901"/>
    <n v="240.2"/>
    <n v="568.80350090218565"/>
    <n v="110.492"/>
  </r>
  <r>
    <s v="Rio Doce"/>
    <s v="Belo Oriente"/>
    <x v="9"/>
    <x v="9"/>
    <x v="150"/>
    <s v="Garrafinha"/>
    <s v="PPRO"/>
    <x v="264"/>
    <s v="RDBOBA00462P16-482"/>
    <s v="482"/>
    <n v="0.23"/>
    <n v="0.23"/>
    <m/>
    <m/>
    <m/>
    <s v="X"/>
    <s v="Em Crescimento"/>
    <n v="42573"/>
    <s v="3,00 x 2,50"/>
    <s v="TCL998"/>
    <s v="Clone"/>
    <x v="0"/>
    <s v=""/>
    <s v="LAd1"/>
    <s v="UM 02"/>
    <n v="1"/>
    <n v="7"/>
    <n v="6.5"/>
    <n v="7.3"/>
    <n v="78"/>
    <n v="6"/>
    <s v=""/>
    <n v="26.0148147996542"/>
    <n v="14.161124104301701"/>
    <n v="18.841958577496801"/>
    <n v="240.446494886647"/>
    <n v="1196.3016606170299"/>
    <d v="2023-01-23T00:00:00"/>
    <s v="IPC"/>
    <n v="2023"/>
    <n v="2016"/>
    <n v="212.997032040428"/>
    <n v="0.88583962157918295"/>
    <n v="273.38"/>
    <n v="275.14938194191689"/>
    <n v="62.877400000000002"/>
  </r>
  <r>
    <s v="Nova Era"/>
    <s v="Piracicaba"/>
    <x v="5"/>
    <x v="5"/>
    <x v="43"/>
    <s v="Riacho dos Portéis"/>
    <s v="PPRO"/>
    <x v="248"/>
    <s v="NEPIAL00242P16-068"/>
    <s v="068"/>
    <n v="41.06"/>
    <n v="41.06"/>
    <m/>
    <m/>
    <m/>
    <s v="X"/>
    <s v="Em Crescimento"/>
    <n v="42597"/>
    <s v="3,00 x 3,00"/>
    <s v="CNB010"/>
    <s v="Clone"/>
    <x v="0"/>
    <s v=""/>
    <s v="LVAd1"/>
    <s v="UM 05"/>
    <n v="1"/>
    <n v="7"/>
    <n v="5.83"/>
    <n v="7.2"/>
    <n v="70"/>
    <n v="6"/>
    <s v=""/>
    <n v="28.181282872716402"/>
    <n v="17.776478275702001"/>
    <n v="22.860484658700098"/>
    <n v="281.04208672552102"/>
    <n v="920.96765737432202"/>
    <d v="2022-06-23T08:00:00"/>
    <s v="IFC"/>
    <n v="2022"/>
    <n v="2016"/>
    <n v="264.39242686967702"/>
    <n v="0.94075741448609096"/>
    <n v="333.66"/>
    <n v="37814.932011789664"/>
    <n v="13700.079600000001"/>
  </r>
  <r>
    <s v="Rio Doce"/>
    <s v="Pompéu"/>
    <x v="12"/>
    <x v="12"/>
    <x v="151"/>
    <s v="Pintassilgo"/>
    <s v="PPRO"/>
    <x v="265"/>
    <s v="RDPOPO00441R16-001"/>
    <s v="001"/>
    <n v="23.75"/>
    <n v="23.75"/>
    <m/>
    <m/>
    <m/>
    <s v="X"/>
    <s v="Em Crescimento"/>
    <n v="42674"/>
    <s v="3,00 x 2,50"/>
    <s v="CNB001"/>
    <s v="Clone"/>
    <x v="1"/>
    <s v=""/>
    <s v="CXbd1"/>
    <s v="UM 08"/>
    <n v="2"/>
    <n v="7"/>
    <n v="6.5"/>
    <n v="7.1"/>
    <n v="78"/>
    <n v="6"/>
    <s v=""/>
    <n v="25.759679749144901"/>
    <n v="16.789138926442401"/>
    <n v="21.677985636151099"/>
    <n v="275.87293502249003"/>
    <n v="976.71094773619598"/>
    <d v="2023-04-17T00:00:00"/>
    <s v="IFC"/>
    <n v="2023"/>
    <n v="2016"/>
    <n v="285.61527900400398"/>
    <n v="1.0353146059098599"/>
    <n v="306.24"/>
    <n v="23196.885008734655"/>
    <n v="7273.2"/>
  </r>
  <r>
    <s v="Nova Era"/>
    <s v="Piracicaba"/>
    <x v="5"/>
    <x v="5"/>
    <x v="57"/>
    <s v="Tio Patinhas"/>
    <s v="PPRO"/>
    <x v="211"/>
    <s v="NEPIAL00253P16-083"/>
    <s v="083"/>
    <n v="5.08"/>
    <n v="5.08"/>
    <m/>
    <m/>
    <m/>
    <s v="X"/>
    <s v="Em Crescimento"/>
    <n v="42657"/>
    <s v="3,00 x 3,00"/>
    <s v="CNB029"/>
    <s v="Clone"/>
    <x v="0"/>
    <s v=""/>
    <s v="CXbd20+CXbd1+RRd2"/>
    <s v="UM 08"/>
    <n v="1"/>
    <n v="7"/>
    <n v="6.75"/>
    <n v="7.1"/>
    <n v="81"/>
    <n v="7"/>
    <s v=""/>
    <n v="24.867206229058901"/>
    <n v="17.1808199097363"/>
    <n v="25.991081053788001"/>
    <n v="284.58060833081402"/>
    <n v="1131.0271708499199"/>
    <d v="2023-07-15T12:00:00"/>
    <s v="IPC"/>
    <n v="2023"/>
    <n v="2016"/>
    <n v="291.92004036065998"/>
    <n v="1.0257903448618499"/>
    <n v="303.3"/>
    <n v="5745.6180279175933"/>
    <n v="1540.7640000000001"/>
  </r>
  <r>
    <s v="Nova Era"/>
    <s v="Cocais"/>
    <x v="3"/>
    <x v="3"/>
    <x v="152"/>
    <s v="Córrego dos Machados"/>
    <s v="PPRO"/>
    <x v="266"/>
    <s v="NECOCA00349P08-722"/>
    <s v="722"/>
    <n v="0.26"/>
    <n v="0.26"/>
    <m/>
    <m/>
    <m/>
    <s v="X"/>
    <s v="Em Crescimento"/>
    <n v="39606"/>
    <s v="3,33 x 3,00"/>
    <s v="CNB006"/>
    <s v="Clone"/>
    <x v="0"/>
    <s v=""/>
    <s v="CXbd10"/>
    <s v="UM 07"/>
    <n v="1"/>
    <n v="15"/>
    <n v="6.83"/>
    <n v="15.4"/>
    <n v="82"/>
    <n v="7"/>
    <n v="33.114000914245501"/>
    <n v="30.048350852634101"/>
    <n v="20.169565217391298"/>
    <n v="28.788616982549101"/>
    <n v="386.61985710331402"/>
    <n v="887.47604169835995"/>
    <d v="2015-04-16T00:00:00"/>
    <s v="IFC"/>
    <n v="2015"/>
    <n v="2008"/>
    <n v="291.70791239895601"/>
    <n v="0.75450835501448399"/>
    <n v="435.44"/>
    <n v="230.74377084157359"/>
    <n v="113.2144"/>
  </r>
  <r>
    <s v="Nova Era"/>
    <s v="Cocais"/>
    <x v="3"/>
    <x v="3"/>
    <x v="152"/>
    <s v="Córrego dos Machados"/>
    <s v="PPRO"/>
    <x v="266"/>
    <s v="NECOCA00349P08-739"/>
    <s v="739"/>
    <n v="0.04"/>
    <n v="0.04"/>
    <m/>
    <m/>
    <m/>
    <s v="X"/>
    <s v="Em Crescimento"/>
    <n v="39623"/>
    <s v="3,33 x 3,00"/>
    <s v="CNB004"/>
    <s v="Clone"/>
    <x v="0"/>
    <s v=""/>
    <s v="CXbd10"/>
    <s v="UM 07"/>
    <n v="1"/>
    <n v="15"/>
    <n v="6.83"/>
    <n v="15.4"/>
    <n v="82"/>
    <n v="7"/>
    <n v="33.881142331374697"/>
    <n v="29.161158479530599"/>
    <n v="20.079999999999998"/>
    <n v="27.919018331767901"/>
    <n v="386.31176153853801"/>
    <n v="816.09203903068897"/>
    <d v="2015-04-16T00:00:00"/>
    <s v="IFC"/>
    <n v="2015"/>
    <n v="2008"/>
    <n v="291.70791239895601"/>
    <n v="0.75511009873784496"/>
    <n v="435.09"/>
    <n v="32.643681561227559"/>
    <n v="17.403600000000001"/>
  </r>
  <r>
    <s v="Nova Era"/>
    <s v="Cocais"/>
    <x v="3"/>
    <x v="3"/>
    <x v="152"/>
    <s v="Córrego dos Machados"/>
    <s v="PPRO"/>
    <x v="266"/>
    <s v="NECOCA00349P08-751"/>
    <s v="751"/>
    <n v="0.18"/>
    <n v="0.18"/>
    <m/>
    <m/>
    <m/>
    <s v="X"/>
    <s v="Em Crescimento"/>
    <n v="39600"/>
    <s v="3,33 x 3,00"/>
    <s v="CNB001"/>
    <s v="Clone"/>
    <x v="0"/>
    <s v=""/>
    <s v="LAw2"/>
    <s v="UM 06"/>
    <n v="1"/>
    <n v="15"/>
    <n v="6.83"/>
    <n v="15.4"/>
    <n v="82"/>
    <n v="7"/>
    <n v="27.359307174372798"/>
    <n v="23.098898207218099"/>
    <n v="14.6"/>
    <n v="17.445362751335701"/>
    <n v="186.03479350584701"/>
    <n v="1016.02978838436"/>
    <d v="2015-04-16T00:00:00"/>
    <s v="IFC"/>
    <n v="2015"/>
    <n v="2008"/>
    <n v="291.70791239895601"/>
    <n v="1.56802879129053"/>
    <n v="209.52"/>
    <n v="182.88536190918481"/>
    <n v="37.7136"/>
  </r>
  <r>
    <s v="Guanhães"/>
    <s v="Virginópolis"/>
    <x v="2"/>
    <x v="2"/>
    <x v="145"/>
    <s v="São Leonardo III"/>
    <s v="PPRO"/>
    <x v="252"/>
    <s v="GNVIVI00582P16-056"/>
    <s v="056"/>
    <n v="34.71"/>
    <n v="34.71"/>
    <m/>
    <m/>
    <m/>
    <s v="X"/>
    <s v="Em Crescimento"/>
    <n v="42684"/>
    <s v="3,00 x 3,00"/>
    <s v="CNB031"/>
    <s v="Clone"/>
    <x v="0"/>
    <s v=""/>
    <s v="CXbd5+CXbd1"/>
    <s v="UM 10"/>
    <n v="1"/>
    <n v="7"/>
    <n v="6.5"/>
    <n v="7"/>
    <n v="78"/>
    <n v="6"/>
    <s v=""/>
    <n v="28.5956085078851"/>
    <n v="16.746272658036499"/>
    <n v="25.247189788029999"/>
    <n v="334.42985648502003"/>
    <n v="1147.4576745069301"/>
    <d v="2023-05-23T12:00:00"/>
    <s v="IFC"/>
    <n v="2023"/>
    <n v="2016"/>
    <n v="299.63528264517498"/>
    <n v="0.89595853012183702"/>
    <n v="364.16"/>
    <n v="39828.255882135541"/>
    <n v="12639.993600000002"/>
  </r>
  <r>
    <s v="Guanhães"/>
    <s v="Virginópolis"/>
    <x v="2"/>
    <x v="2"/>
    <x v="145"/>
    <s v="São Leonardo III"/>
    <s v="PPRO"/>
    <x v="252"/>
    <s v="GNVIVI00582P16-090"/>
    <s v="090"/>
    <n v="13.35"/>
    <n v="13.35"/>
    <m/>
    <m/>
    <m/>
    <s v="X"/>
    <s v="Em Crescimento"/>
    <n v="42657"/>
    <s v="3,00 x 3,00"/>
    <s v="CNB010"/>
    <s v="Clone"/>
    <x v="0"/>
    <s v=""/>
    <s v="CXbd5+CXbd1"/>
    <s v="UM 10"/>
    <n v="1"/>
    <n v="7"/>
    <n v="6.58"/>
    <n v="7.1"/>
    <n v="79"/>
    <n v="7"/>
    <s v=""/>
    <n v="30.0923807639834"/>
    <n v="18.5760164485493"/>
    <n v="28.361107028697699"/>
    <n v="382.64594944253901"/>
    <n v="1046.4732310167301"/>
    <d v="2023-05-24T00:00:00"/>
    <s v="IFC"/>
    <n v="2023"/>
    <n v="2016"/>
    <n v="302.07532274811001"/>
    <n v="0.78943818218431805"/>
    <n v="415.37"/>
    <n v="13970.417634073347"/>
    <n v="5545.1894999999995"/>
  </r>
  <r>
    <s v="Guanhães"/>
    <s v="Virginópolis"/>
    <x v="2"/>
    <x v="2"/>
    <x v="145"/>
    <s v="São Leonardo III"/>
    <s v="PPRO"/>
    <x v="252"/>
    <s v="GNVIVI00582P16-049"/>
    <s v="049"/>
    <n v="21.94"/>
    <n v="21.94"/>
    <m/>
    <m/>
    <m/>
    <s v="X"/>
    <s v="Em Crescimento"/>
    <n v="42675"/>
    <s v="3,00 x 3,00"/>
    <s v="CNB005"/>
    <s v="Clone"/>
    <x v="0"/>
    <s v=""/>
    <s v="CXbd5+CXbd1"/>
    <s v="UM 10"/>
    <n v="1"/>
    <n v="7"/>
    <n v="6.5"/>
    <n v="7"/>
    <n v="78"/>
    <n v="6"/>
    <s v=""/>
    <n v="28.230050561523299"/>
    <n v="16.934918998373799"/>
    <n v="20.841873644271601"/>
    <n v="272.47212364431903"/>
    <n v="925.29588290817696"/>
    <d v="2023-05-24T00:00:00"/>
    <s v="IFC"/>
    <n v="2023"/>
    <n v="2016"/>
    <n v="299.63528264517498"/>
    <n v="1.0996915157321301"/>
    <n v="296.69"/>
    <n v="20300.991671005402"/>
    <n v="6509.3786"/>
  </r>
  <r>
    <s v="Nova Era"/>
    <s v="Cocais"/>
    <x v="3"/>
    <x v="3"/>
    <x v="9"/>
    <s v="São José"/>
    <s v="PPRO"/>
    <x v="236"/>
    <s v="NECOCA00356R16-076"/>
    <s v="076"/>
    <n v="16.54"/>
    <n v="16.54"/>
    <m/>
    <m/>
    <m/>
    <s v="X"/>
    <s v="Em Crescimento"/>
    <n v="42613"/>
    <s v="3,00 x 3,33"/>
    <s v="CNB006"/>
    <s v="Clone"/>
    <x v="1"/>
    <s v=""/>
    <s v="LAw2"/>
    <s v="UM 06"/>
    <n v="2"/>
    <n v="7"/>
    <n v="6.5"/>
    <n v="7.2"/>
    <n v="78"/>
    <n v="6"/>
    <s v=""/>
    <n v="30.019497750851801"/>
    <n v="20.0587615032304"/>
    <n v="24.223180664005699"/>
    <n v="319.235956814811"/>
    <n v="766.53688498653401"/>
    <d v="2023-02-08T00:00:00"/>
    <s v="IFC"/>
    <n v="2023"/>
    <n v="2016"/>
    <n v="249.56644180351401"/>
    <n v="0.78176169217769997"/>
    <n v="357.96"/>
    <n v="12678.520077677273"/>
    <n v="5920.6583999999993"/>
  </r>
  <r>
    <s v="Nova Era"/>
    <s v="Cocais"/>
    <x v="3"/>
    <x v="3"/>
    <x v="9"/>
    <s v="São José"/>
    <s v="PPRO"/>
    <x v="236"/>
    <s v="NECOCA00356R16-075"/>
    <s v="075"/>
    <n v="21.34"/>
    <n v="21.34"/>
    <m/>
    <m/>
    <m/>
    <s v="X"/>
    <s v="Em Crescimento"/>
    <n v="42613"/>
    <s v="3,00 x 3,00"/>
    <s v="CNB011"/>
    <s v="Clone"/>
    <x v="1"/>
    <s v=""/>
    <s v="CXbd9+CXbd14"/>
    <s v="UM 07"/>
    <n v="2"/>
    <n v="7"/>
    <n v="6.5"/>
    <n v="7.2"/>
    <n v="78"/>
    <n v="6"/>
    <s v=""/>
    <n v="25.9504134824723"/>
    <n v="16.429923442671999"/>
    <n v="26.959328735289599"/>
    <n v="318.483268945681"/>
    <n v="1272.9916549775501"/>
    <d v="2023-02-08T00:00:00"/>
    <s v="IFC"/>
    <n v="2023"/>
    <n v="2016"/>
    <n v="249.56644180351401"/>
    <n v="0.78360926974182299"/>
    <n v="357.12"/>
    <n v="27165.641917220917"/>
    <n v="7620.9408000000003"/>
  </r>
  <r>
    <s v="Nova Era"/>
    <s v="Piracicaba"/>
    <x v="6"/>
    <x v="6"/>
    <x v="153"/>
    <s v="João de Deus"/>
    <s v="PPRO"/>
    <x v="267"/>
    <s v="NEPIIT09144P15-041"/>
    <s v="041"/>
    <n v="46.64"/>
    <n v="46.64"/>
    <m/>
    <m/>
    <m/>
    <s v="X"/>
    <s v="Em Crescimento"/>
    <n v="42177"/>
    <s v="3,00 x 3,00"/>
    <s v="CNB011"/>
    <s v="Clone"/>
    <x v="0"/>
    <s v=""/>
    <s v="CXbd7"/>
    <s v="UM 08"/>
    <n v="1"/>
    <n v="8"/>
    <n v="8"/>
    <n v="8.4"/>
    <n v="96"/>
    <n v="8"/>
    <s v=""/>
    <n v="25.688863597291199"/>
    <n v="17.961518642422501"/>
    <n v="29.913991197396399"/>
    <n v="344.275268159782"/>
    <n v="1180.2047472454301"/>
    <d v="2023-06-22T00:00:00"/>
    <s v="IFC"/>
    <n v="2023"/>
    <n v="2015"/>
    <n v="292.79863615676499"/>
    <n v="0.85047827490435401"/>
    <n v="351.97"/>
    <n v="55044.749411526864"/>
    <n v="16415.880800000003"/>
  </r>
  <r>
    <s v="Nova Era"/>
    <s v="Piracicaba"/>
    <x v="6"/>
    <x v="6"/>
    <x v="153"/>
    <s v="João de Deus"/>
    <s v="PPRO"/>
    <x v="267"/>
    <s v="NEPIIT09144P15-042"/>
    <s v="042"/>
    <n v="22.22"/>
    <n v="22.22"/>
    <m/>
    <m/>
    <m/>
    <s v="X"/>
    <s v="Em Crescimento"/>
    <n v="42154"/>
    <s v="3,00 x 3,00"/>
    <s v="CNB010"/>
    <s v="Clone"/>
    <x v="0"/>
    <s v=""/>
    <s v="CXbd10"/>
    <s v="UM 07"/>
    <n v="1"/>
    <n v="8"/>
    <n v="8.08"/>
    <n v="8.5"/>
    <n v="97"/>
    <n v="8"/>
    <s v=""/>
    <n v="27.1623019512284"/>
    <n v="18.430527212571398"/>
    <n v="29.778155878402199"/>
    <n v="361.86752446766099"/>
    <n v="1116.17528122832"/>
    <d v="2023-06-22T00:00:00"/>
    <s v="IFC"/>
    <n v="2023"/>
    <n v="2015"/>
    <n v="293.49621744653399"/>
    <n v="0.81105984262691999"/>
    <n v="369.57"/>
    <n v="24801.414748893269"/>
    <n v="8211.8454000000002"/>
  </r>
  <r>
    <s v="Nova Era"/>
    <s v="Piracicaba"/>
    <x v="6"/>
    <x v="6"/>
    <x v="153"/>
    <s v="João de Deus"/>
    <s v="PPRO"/>
    <x v="267"/>
    <s v="NEPIIT09144P15-043"/>
    <s v="043"/>
    <n v="45.97"/>
    <n v="45.97"/>
    <m/>
    <m/>
    <m/>
    <s v="X"/>
    <s v="Em Crescimento"/>
    <n v="42171"/>
    <s v="3,00 x 3,00"/>
    <s v="CNB007"/>
    <s v="Clone"/>
    <x v="0"/>
    <s v=""/>
    <s v="CXbd10"/>
    <s v="UM 07"/>
    <n v="1"/>
    <n v="8"/>
    <n v="8"/>
    <n v="8.4"/>
    <n v="96"/>
    <n v="8"/>
    <s v=""/>
    <n v="30.798632125938401"/>
    <n v="18.563690027450299"/>
    <n v="27.918878927206599"/>
    <n v="381.11687381666798"/>
    <n v="1044.40869458886"/>
    <d v="2023-06-21T00:00:00"/>
    <s v="IFC"/>
    <n v="2023"/>
    <n v="2015"/>
    <n v="292.79863615676499"/>
    <n v="0.76826468800647296"/>
    <n v="389.64"/>
    <n v="48011.467690249898"/>
    <n v="17911.750799999998"/>
  </r>
  <r>
    <s v="Nova Era"/>
    <s v="Piracicaba"/>
    <x v="6"/>
    <x v="6"/>
    <x v="153"/>
    <s v="João de Deus"/>
    <s v="PPRO"/>
    <x v="267"/>
    <s v="NEPIIT09144P15-046"/>
    <s v="046"/>
    <n v="43.75"/>
    <n v="43.75"/>
    <m/>
    <m/>
    <m/>
    <s v="X"/>
    <s v="Em Crescimento"/>
    <n v="42184"/>
    <s v="3,00 x 3,00"/>
    <s v="CNB020"/>
    <s v="Clone"/>
    <x v="0"/>
    <s v=""/>
    <s v="CXbd10"/>
    <s v="UM 07"/>
    <n v="1"/>
    <n v="8"/>
    <n v="8"/>
    <n v="8.4"/>
    <n v="96"/>
    <n v="8"/>
    <s v=""/>
    <n v="29.707435858962501"/>
    <n v="19.598259274092101"/>
    <n v="27.7126027232427"/>
    <n v="368.16609821280201"/>
    <n v="918.70594532185396"/>
    <d v="2023-06-22T00:00:00"/>
    <s v="IFC"/>
    <n v="2023"/>
    <n v="2015"/>
    <n v="292.79863615676499"/>
    <n v="0.79528951084335298"/>
    <n v="376.4"/>
    <n v="40193.385107831113"/>
    <n v="16467.5"/>
  </r>
  <r>
    <s v="Nova Era"/>
    <s v="Piracicaba"/>
    <x v="6"/>
    <x v="6"/>
    <x v="153"/>
    <s v="João de Deus"/>
    <s v="PPRO"/>
    <x v="268"/>
    <s v="NEPIIT09144R15-044"/>
    <s v="044"/>
    <n v="44.18"/>
    <n v="44.18"/>
    <m/>
    <m/>
    <m/>
    <s v="X"/>
    <s v="Em Crescimento"/>
    <n v="42186"/>
    <s v="3,33 x 3,00"/>
    <s v="CNB007"/>
    <s v="Clone"/>
    <x v="1"/>
    <s v=""/>
    <s v="CXbd7"/>
    <s v="UM 08"/>
    <n v="2"/>
    <n v="8"/>
    <n v="7.92"/>
    <n v="8.3000000000000007"/>
    <n v="95"/>
    <n v="8"/>
    <s v=""/>
    <n v="30.703913825329"/>
    <n v="20.218268382698401"/>
    <n v="26.064529677604799"/>
    <n v="367.85003853590001"/>
    <n v="808.02078894260603"/>
    <d v="2023-06-21T00:00:00"/>
    <s v="IFC"/>
    <n v="2023"/>
    <n v="2015"/>
    <n v="320.249165311708"/>
    <n v="0.870597068811925"/>
    <n v="394.13"/>
    <n v="35698.358455484333"/>
    <n v="17412.663400000001"/>
  </r>
  <r>
    <s v="Nova Era"/>
    <s v="Piracicaba"/>
    <x v="6"/>
    <x v="6"/>
    <x v="153"/>
    <s v="João de Deus"/>
    <s v="PPRO"/>
    <x v="268"/>
    <s v="NEPIIT09144R15-045"/>
    <s v="045"/>
    <n v="40.53"/>
    <n v="40.53"/>
    <m/>
    <m/>
    <m/>
    <s v="X"/>
    <s v="Em Crescimento"/>
    <n v="42186"/>
    <s v="3,33 x 3,00"/>
    <s v="CNB009"/>
    <s v="Clone"/>
    <x v="1"/>
    <s v=""/>
    <s v="CXbd7"/>
    <s v="UM 08"/>
    <n v="2"/>
    <n v="8"/>
    <n v="7.92"/>
    <n v="8.3000000000000007"/>
    <n v="95"/>
    <n v="8"/>
    <s v=""/>
    <n v="28.8293791840258"/>
    <n v="19.574761797669002"/>
    <n v="26.210667000197301"/>
    <n v="349.354492684864"/>
    <n v="869.76338985357404"/>
    <d v="2023-06-22T00:00:00"/>
    <s v="IFC"/>
    <n v="2023"/>
    <n v="2015"/>
    <n v="320.249165311708"/>
    <n v="0.916688269415187"/>
    <n v="374.31"/>
    <n v="35251.510190765359"/>
    <n v="15170.784300000001"/>
  </r>
  <r>
    <s v="Nova Era"/>
    <s v="Piracicaba"/>
    <x v="6"/>
    <x v="6"/>
    <x v="153"/>
    <s v="João de Deus"/>
    <s v="PPRO"/>
    <x v="268"/>
    <s v="NEPIIT09144R15-047"/>
    <s v="047"/>
    <n v="18.850000000000001"/>
    <n v="18.850000000000001"/>
    <m/>
    <m/>
    <m/>
    <s v="X"/>
    <s v="Em Crescimento"/>
    <n v="42186"/>
    <s v="3,33 x 3,00"/>
    <s v="CNB005"/>
    <s v="Clone"/>
    <x v="1"/>
    <s v=""/>
    <s v="LVd2"/>
    <s v="UM 05"/>
    <n v="2"/>
    <n v="8"/>
    <n v="7.92"/>
    <n v="8.3000000000000007"/>
    <n v="95"/>
    <n v="8"/>
    <s v=""/>
    <n v="31.2757873449508"/>
    <n v="21.502204600487602"/>
    <n v="27.173396726460801"/>
    <n v="403.43682561177201"/>
    <n v="743.95434732814999"/>
    <d v="2023-06-22T00:00:00"/>
    <s v="IFC"/>
    <n v="2023"/>
    <n v="2015"/>
    <n v="320.249165311708"/>
    <n v="0.79380251127566803"/>
    <n v="432.26"/>
    <n v="14023.539447135629"/>
    <n v="8148.1010000000006"/>
  </r>
  <r>
    <s v="Nova Era"/>
    <s v="Piracicaba"/>
    <x v="6"/>
    <x v="6"/>
    <x v="154"/>
    <s v="Perobas"/>
    <s v="PPRO"/>
    <x v="269"/>
    <s v="NEPIIT09161P13-023"/>
    <s v="023"/>
    <n v="14.73"/>
    <n v="14.73"/>
    <m/>
    <m/>
    <m/>
    <s v="X"/>
    <s v="Em Crescimento"/>
    <n v="41579"/>
    <s v="3,00 x 3,00"/>
    <s v="CNB022"/>
    <s v="Clone"/>
    <x v="0"/>
    <s v=""/>
    <s v="CXbd1+CXbd7"/>
    <s v="UM 08"/>
    <n v="1"/>
    <n v="10"/>
    <n v="9.58"/>
    <n v="10"/>
    <n v="115"/>
    <n v="10"/>
    <s v=""/>
    <n v="30.0765176446168"/>
    <n v="18.801054629259902"/>
    <n v="28.563497290354601"/>
    <n v="425.143873277713"/>
    <n v="1028.8618807078799"/>
    <d v="2023-06-21T00:00:00"/>
    <s v="IFC"/>
    <n v="2023"/>
    <n v="2013"/>
    <n v="301.75780696636502"/>
    <n v="0.70977809144917403"/>
    <n v="428.86"/>
    <n v="15155.135502827072"/>
    <n v="6317.1078000000007"/>
  </r>
  <r>
    <s v="Nova Era"/>
    <s v="Piracicaba"/>
    <x v="6"/>
    <x v="6"/>
    <x v="154"/>
    <s v="Perobas"/>
    <s v="PPRO"/>
    <x v="269"/>
    <s v="NEPIIT09161P13-031"/>
    <s v="031"/>
    <n v="14.67"/>
    <n v="14.67"/>
    <m/>
    <m/>
    <m/>
    <s v="X"/>
    <s v="Em Crescimento"/>
    <n v="41590"/>
    <s v="3,00 x 3,00"/>
    <s v="CNB022"/>
    <s v="Clone"/>
    <x v="0"/>
    <s v=""/>
    <s v="LVd2"/>
    <s v="UM 05"/>
    <n v="1"/>
    <n v="10"/>
    <n v="9.58"/>
    <n v="10"/>
    <n v="115"/>
    <n v="10"/>
    <s v=""/>
    <n v="31.8659682861419"/>
    <n v="20.7062606660215"/>
    <n v="28.694633083504101"/>
    <n v="459.46415765667399"/>
    <n v="852.13311037932601"/>
    <d v="2023-06-21T00:00:00"/>
    <s v="IFC"/>
    <n v="2023"/>
    <n v="2013"/>
    <n v="301.75780696636502"/>
    <n v="0.65676027593831898"/>
    <n v="463.48"/>
    <n v="12500.792729264713"/>
    <n v="6799.2516000000005"/>
  </r>
  <r>
    <s v="Nova Era"/>
    <s v="Piracicaba"/>
    <x v="6"/>
    <x v="6"/>
    <x v="154"/>
    <s v="Perobas"/>
    <s v="PPRO"/>
    <x v="270"/>
    <s v="NEPIIT09161P15-043"/>
    <s v="043"/>
    <n v="13.11"/>
    <n v="13.11"/>
    <m/>
    <m/>
    <m/>
    <s v="X"/>
    <s v="Em Crescimento"/>
    <n v="42309"/>
    <s v="3,00 x 3,00"/>
    <s v="CNB010"/>
    <s v="Clone"/>
    <x v="0"/>
    <s v=""/>
    <s v="CXbd10"/>
    <s v="UM 07"/>
    <n v="1"/>
    <n v="8"/>
    <n v="7.58"/>
    <n v="8"/>
    <n v="91"/>
    <n v="8"/>
    <s v=""/>
    <n v="28.934513308358401"/>
    <n v="17.8819699274115"/>
    <n v="29.4018744396862"/>
    <n v="381.845227710323"/>
    <n v="1170.72371770821"/>
    <d v="2023-06-21T00:00:00"/>
    <s v="IFC"/>
    <n v="2023"/>
    <n v="2015"/>
    <n v="288.78083794918098"/>
    <n v="0.75627719555593798"/>
    <n v="392.79"/>
    <n v="15348.187939154632"/>
    <n v="5149.4768999999997"/>
  </r>
  <r>
    <s v="Nova Era"/>
    <s v="Piracicaba"/>
    <x v="6"/>
    <x v="6"/>
    <x v="154"/>
    <s v="Perobas"/>
    <s v="PPRO"/>
    <x v="270"/>
    <s v="NEPIIT09161P15-045"/>
    <s v="045"/>
    <n v="32.99"/>
    <n v="32.99"/>
    <m/>
    <m/>
    <m/>
    <s v="X"/>
    <s v="Em Crescimento"/>
    <n v="42309"/>
    <s v="3,00 x 3,00"/>
    <s v="CNB007"/>
    <s v="Clone"/>
    <x v="0"/>
    <s v=""/>
    <s v="LVd2"/>
    <s v="UM 05"/>
    <n v="1"/>
    <n v="8"/>
    <n v="7.58"/>
    <n v="8"/>
    <n v="91"/>
    <n v="8"/>
    <s v=""/>
    <n v="32.1320235020371"/>
    <n v="18.1853673819246"/>
    <n v="27.408635805342598"/>
    <n v="390.22005609321502"/>
    <n v="1054.29381307122"/>
    <d v="2023-06-21T00:00:00"/>
    <s v="IFC"/>
    <n v="2023"/>
    <n v="2015"/>
    <n v="288.78083794918098"/>
    <n v="0.74004611869615899"/>
    <n v="401.41"/>
    <n v="34781.152893219551"/>
    <n v="13242.515900000002"/>
  </r>
  <r>
    <s v="Nova Era"/>
    <s v="Piracicaba"/>
    <x v="6"/>
    <x v="6"/>
    <x v="154"/>
    <s v="Perobas"/>
    <s v="PPRO"/>
    <x v="271"/>
    <s v="NEPIIT09161R10-034"/>
    <s v="034"/>
    <n v="14.26"/>
    <n v="14.26"/>
    <m/>
    <m/>
    <m/>
    <s v="X"/>
    <s v="Em Crescimento"/>
    <n v="40497"/>
    <s v="3,00 x 3,33"/>
    <s v="212C99"/>
    <s v="Clone"/>
    <x v="1"/>
    <s v=""/>
    <s v="CXbd10"/>
    <s v="UM 07"/>
    <n v="2"/>
    <n v="13"/>
    <n v="12.58"/>
    <n v="13"/>
    <n v="151"/>
    <n v="13"/>
    <s v=""/>
    <n v="27.862248976745999"/>
    <n v="18.246218313903299"/>
    <n v="32.823538416297097"/>
    <n v="429.32003781187399"/>
    <n v="1255.3065114951801"/>
    <d v="2023-06-21T00:00:00"/>
    <s v="IFC"/>
    <n v="2023"/>
    <n v="2010"/>
    <n v="379.04880114342302"/>
    <n v="0.88290498406580498"/>
    <n v="432.84"/>
    <n v="17900.670853921267"/>
    <n v="6172.2983999999997"/>
  </r>
  <r>
    <s v="Nova Era"/>
    <s v="Piracicaba"/>
    <x v="6"/>
    <x v="6"/>
    <x v="154"/>
    <s v="Perobas"/>
    <s v="PPRO"/>
    <x v="271"/>
    <s v="NEPIIT09161R10-041"/>
    <s v="041"/>
    <n v="34.21"/>
    <n v="34.21"/>
    <m/>
    <m/>
    <m/>
    <s v="X"/>
    <s v="Em Crescimento"/>
    <n v="40497"/>
    <s v="3,00 x 3,33"/>
    <s v="CNB004"/>
    <s v="Clone"/>
    <x v="1"/>
    <s v=""/>
    <s v="LVd2"/>
    <s v="UM 05"/>
    <n v="2"/>
    <n v="13"/>
    <n v="12.58"/>
    <n v="13"/>
    <n v="151"/>
    <n v="13"/>
    <s v=""/>
    <n v="31.636453500801998"/>
    <n v="21.661201018403698"/>
    <n v="36.785823479004698"/>
    <n v="542.80272445108506"/>
    <n v="999.19862769349299"/>
    <d v="2023-06-21T00:00:00"/>
    <s v="IFC"/>
    <n v="2023"/>
    <n v="2010"/>
    <n v="379.04880114342302"/>
    <n v="0.698317794050759"/>
    <n v="547.25"/>
    <n v="34182.585053394396"/>
    <n v="18721.422500000001"/>
  </r>
  <r>
    <s v="Nova Era"/>
    <s v="Piracicaba"/>
    <x v="6"/>
    <x v="6"/>
    <x v="155"/>
    <s v="Vargem Alegre"/>
    <s v="PPRO"/>
    <x v="272"/>
    <s v="NEPIIT09174R12-074"/>
    <s v="074"/>
    <n v="12.72"/>
    <n v="12.72"/>
    <m/>
    <m/>
    <m/>
    <s v="X"/>
    <s v="Programado para Corte"/>
    <n v="41000"/>
    <s v="3,00 x 3,00"/>
    <s v="CNB007"/>
    <s v="Clone"/>
    <x v="1"/>
    <s v=""/>
    <s v="CXbd1+CXbd5"/>
    <s v="UM 08"/>
    <n v="2"/>
    <n v="12"/>
    <n v="10.75"/>
    <n v="11.6"/>
    <n v="129"/>
    <n v="11"/>
    <s v=""/>
    <n v="31.0673837782794"/>
    <n v="20.263425030081802"/>
    <n v="30.898475688720701"/>
    <n v="425.36080790933801"/>
    <n v="958.60314624126499"/>
    <d v="2023-01-11T00:00:00"/>
    <s v="IPC"/>
    <n v="2023"/>
    <n v="2012"/>
    <n v="367.85986740733102"/>
    <n v="0.86481843312122297"/>
    <n v="436.23"/>
    <n v="12193.432020188891"/>
    <n v="5548.8456000000006"/>
  </r>
  <r>
    <s v="Nova Era"/>
    <s v="Piracicaba"/>
    <x v="6"/>
    <x v="6"/>
    <x v="155"/>
    <s v="Vargem Alegre"/>
    <s v="PPRO"/>
    <x v="273"/>
    <s v="NEPIIT09174R13-069"/>
    <s v="069"/>
    <n v="22.27"/>
    <n v="22.27"/>
    <m/>
    <m/>
    <m/>
    <s v="X"/>
    <s v="Programado para Corte"/>
    <n v="41609"/>
    <s v="3,33 x 3,00"/>
    <s v="CNB001"/>
    <s v="Clone"/>
    <x v="1"/>
    <s v=""/>
    <s v="CXbd1+CXbd5"/>
    <s v="UM 08"/>
    <n v="2"/>
    <n v="10"/>
    <n v="9.75"/>
    <n v="9.9"/>
    <n v="117"/>
    <n v="10"/>
    <s v=""/>
    <n v="33.879514474571998"/>
    <n v="21.424088441593899"/>
    <n v="29.800517547335101"/>
    <n v="479.29709534617899"/>
    <n v="826.85458274841699"/>
    <d v="2023-09-13T00:00:00"/>
    <s v="IFC"/>
    <n v="2023"/>
    <n v="2013"/>
    <n v="356.67352781016302"/>
    <n v="0.74415958551251005"/>
    <n v="491.15"/>
    <n v="18414.051557807245"/>
    <n v="10937.9105"/>
  </r>
  <r>
    <s v="Nova Era"/>
    <s v="Piracicaba"/>
    <x v="5"/>
    <x v="5"/>
    <x v="148"/>
    <s v="Morro Agudo"/>
    <s v="PPRO"/>
    <x v="274"/>
    <s v="NEPIAL00211P16-146"/>
    <s v="146"/>
    <n v="4.72"/>
    <n v="4.72"/>
    <m/>
    <m/>
    <m/>
    <s v="X"/>
    <s v="Em Crescimento"/>
    <n v="42710"/>
    <s v="3,00 x 3,00"/>
    <s v="CNB030"/>
    <s v="Clone"/>
    <x v="0"/>
    <s v=""/>
    <s v="CXbd20+CXbd21"/>
    <s v="UM 08"/>
    <n v="1"/>
    <n v="7"/>
    <n v="6"/>
    <n v="6.9"/>
    <n v="72"/>
    <n v="6"/>
    <s v=""/>
    <n v="25.059482366468199"/>
    <n v="16.050934123349499"/>
    <n v="20.859624667239299"/>
    <n v="225.21894602787199"/>
    <n v="1032.5727262533201"/>
    <d v="2022-12-22T00:00:00"/>
    <s v="IPC"/>
    <n v="2022"/>
    <n v="2016"/>
    <n v="270.11177271697801"/>
    <n v="1.1993297077393801"/>
    <n v="256.94"/>
    <n v="4873.7432679156709"/>
    <n v="1212.7567999999999"/>
  </r>
  <r>
    <s v="Nova Era"/>
    <s v="Piracicaba"/>
    <x v="6"/>
    <x v="6"/>
    <x v="154"/>
    <s v="Perobas"/>
    <s v="PPRO"/>
    <x v="275"/>
    <s v="NEPIIT09161P89-731"/>
    <s v="731"/>
    <n v="4.79"/>
    <n v="4.79"/>
    <m/>
    <m/>
    <m/>
    <s v="X"/>
    <s v="Em Crescimento"/>
    <n v="32843"/>
    <s v="3,00 x 2,00"/>
    <s v="SEM0001"/>
    <s v="Semente"/>
    <x v="0"/>
    <s v=""/>
    <s v="CXbd1+CXbd7"/>
    <s v="UM 08"/>
    <n v="1"/>
    <n v="34"/>
    <n v="33.5"/>
    <n v="33.9"/>
    <n v="402"/>
    <n v="34"/>
    <s v=""/>
    <n v="30.834197963904501"/>
    <n v="28.6039378959942"/>
    <n v="31.3571514113417"/>
    <n v="503.83621107900001"/>
    <n v="487.97218649305199"/>
    <d v="2023-06-21T00:00:00"/>
    <s v="IFC"/>
    <n v="2023"/>
    <n v="1989"/>
    <n v="343.88470604611098"/>
    <n v="0.68253273282930105"/>
    <n v="503.84"/>
    <n v="2337.3867733017191"/>
    <n v="2413.3935999999999"/>
  </r>
  <r>
    <s v="Nova Era"/>
    <s v="Piracicaba"/>
    <x v="6"/>
    <x v="6"/>
    <x v="154"/>
    <s v="Perobas"/>
    <s v="PPRO"/>
    <x v="269"/>
    <s v="NEPIIT09161P13-024"/>
    <s v="024"/>
    <n v="30.62"/>
    <n v="30.62"/>
    <m/>
    <m/>
    <m/>
    <s v="X"/>
    <s v="Em Crescimento"/>
    <n v="41584"/>
    <s v="3,00 x 3,00"/>
    <s v="CNB007"/>
    <s v="Clone"/>
    <x v="0"/>
    <s v=""/>
    <s v="CXbd1+CXbd7"/>
    <s v="UM 08"/>
    <n v="1"/>
    <n v="10"/>
    <n v="9.58"/>
    <n v="10"/>
    <n v="115"/>
    <n v="10"/>
    <s v=""/>
    <n v="33.243709036970401"/>
    <n v="20.773218456099499"/>
    <n v="18.658490056871699"/>
    <n v="270.68770377622502"/>
    <n v="615.46634210963396"/>
    <d v="2023-06-21T00:00:00"/>
    <s v="IFC"/>
    <n v="2023"/>
    <n v="2013"/>
    <n v="301.75780696636502"/>
    <n v="1.1147821003935401"/>
    <n v="273.06"/>
    <n v="18845.579395396991"/>
    <n v="8361.0972000000002"/>
  </r>
  <r>
    <s v="Nova Era"/>
    <s v="Cocais"/>
    <x v="3"/>
    <x v="3"/>
    <x v="9"/>
    <s v="São José"/>
    <s v="PPRO"/>
    <x v="236"/>
    <s v="NECOCA00356R16-077"/>
    <s v="077"/>
    <n v="13.53"/>
    <n v="13.53"/>
    <m/>
    <m/>
    <m/>
    <s v="X"/>
    <s v="Em Crescimento"/>
    <n v="42675"/>
    <s v="3,33 x 3,00"/>
    <s v="CNB009"/>
    <s v="Clone"/>
    <x v="1"/>
    <s v=""/>
    <s v="CXbd10"/>
    <s v="UM 07"/>
    <n v="2"/>
    <n v="7"/>
    <n v="6.25"/>
    <n v="7"/>
    <n v="75"/>
    <n v="6"/>
    <s v=""/>
    <n v="26.277436373325699"/>
    <n v="16.796179693651801"/>
    <n v="19.8431640097585"/>
    <n v="234.91281288610301"/>
    <n v="900.40250895840097"/>
    <d v="2023-02-07T00:00:00"/>
    <s v="IFC"/>
    <n v="2023"/>
    <n v="2016"/>
    <n v="242.365504764484"/>
    <n v="1.0317253528524899"/>
    <n v="266.66000000000003"/>
    <n v="12182.445946207165"/>
    <n v="3607.9098000000004"/>
  </r>
  <r>
    <s v="Nova Era"/>
    <s v="Piracicaba"/>
    <x v="5"/>
    <x v="5"/>
    <x v="146"/>
    <s v="Alfié II"/>
    <s v="PPRO"/>
    <x v="254"/>
    <s v="NEPIAL00227P16-052"/>
    <s v="052"/>
    <n v="9.5"/>
    <n v="9.5"/>
    <m/>
    <m/>
    <m/>
    <s v="X"/>
    <s v="Em Crescimento"/>
    <n v="42650"/>
    <s v="3,00 x 3,00"/>
    <s v="CNB030"/>
    <s v="Clone"/>
    <x v="0"/>
    <s v=""/>
    <s v="LVAd1"/>
    <s v="UM 05"/>
    <n v="1"/>
    <n v="7"/>
    <n v="6.33"/>
    <n v="7.1"/>
    <n v="76"/>
    <n v="6"/>
    <s v=""/>
    <n v="26.283617190361301"/>
    <n v="15.8224338129349"/>
    <n v="23.822383127055701"/>
    <n v="282.62176189359002"/>
    <n v="1211.5706615578599"/>
    <d v="2023-02-22T00:00:00"/>
    <s v="IFC"/>
    <n v="2023"/>
    <n v="2016"/>
    <n v="280.56841725268202"/>
    <n v="0.99273465487176105"/>
    <n v="313.39999999999998"/>
    <n v="11509.92128479967"/>
    <n v="2977.2999999999997"/>
  </r>
  <r>
    <s v="Nova Era"/>
    <s v="Piracicaba"/>
    <x v="7"/>
    <x v="7"/>
    <x v="55"/>
    <s v="Piçarrão I"/>
    <s v="PPRO"/>
    <x v="276"/>
    <s v="NEPIPC00238R16-034"/>
    <s v="034"/>
    <n v="20.11"/>
    <n v="20.11"/>
    <m/>
    <m/>
    <m/>
    <s v="X"/>
    <s v="Em Crescimento"/>
    <n v="42706"/>
    <s v="3,00 x 3,00"/>
    <s v="CNB004"/>
    <s v="Clone"/>
    <x v="1"/>
    <s v=""/>
    <s v="CXbd10"/>
    <s v="UM 07"/>
    <n v="2"/>
    <n v="7"/>
    <n v="6.25"/>
    <n v="6.9"/>
    <n v="75"/>
    <n v="6"/>
    <s v=""/>
    <n v="23.4716315202493"/>
    <n v="17.015506377324201"/>
    <n v="20.2728545344868"/>
    <n v="220.90238950723199"/>
    <n v="896.16583328315301"/>
    <d v="2023-03-01T00:00:00"/>
    <s v="IFC"/>
    <n v="2023"/>
    <n v="2016"/>
    <n v="273.88388617161502"/>
    <n v="1.2398412112361901"/>
    <n v="258.38"/>
    <n v="18021.894907324207"/>
    <n v="5196.0217999999995"/>
  </r>
  <r>
    <s v="Rio Doce"/>
    <s v="Pompéu"/>
    <x v="12"/>
    <x v="12"/>
    <x v="156"/>
    <s v="Vargem Grande"/>
    <s v="PPRO"/>
    <x v="277"/>
    <s v="RDPOPO00455P16-040"/>
    <s v="040"/>
    <n v="14.79"/>
    <n v="14.79"/>
    <m/>
    <m/>
    <m/>
    <s v="X"/>
    <s v="Em Crescimento"/>
    <n v="42664"/>
    <s v="3,00 x 3,00"/>
    <s v="CNB005"/>
    <s v="Clone"/>
    <x v="0"/>
    <s v=""/>
    <s v="LAw1"/>
    <s v="UM 06"/>
    <n v="1"/>
    <n v="7"/>
    <n v="6.5"/>
    <n v="7.1"/>
    <n v="78"/>
    <n v="6"/>
    <s v=""/>
    <n v="28.253073553516501"/>
    <n v="17.040495440229599"/>
    <n v="26.225497200238401"/>
    <n v="339.29648600970103"/>
    <n v="1149.9247311228301"/>
    <d v="2023-04-18T00:00:00"/>
    <s v="IFC"/>
    <n v="2023"/>
    <n v="2016"/>
    <n v="285.61527900400398"/>
    <n v="0.84178672866019"/>
    <n v="376.64"/>
    <n v="17007.386773306655"/>
    <n v="5570.5055999999995"/>
  </r>
  <r>
    <s v="Rio Doce"/>
    <s v="Pompéu"/>
    <x v="12"/>
    <x v="12"/>
    <x v="151"/>
    <s v="Pintassilgo"/>
    <s v="PPRO"/>
    <x v="265"/>
    <s v="RDPOPO00441R16-002"/>
    <s v="002"/>
    <n v="14.34"/>
    <n v="14.34"/>
    <m/>
    <m/>
    <m/>
    <s v="X"/>
    <s v="Em Crescimento"/>
    <n v="42674"/>
    <s v="3,00 x 2,50"/>
    <s v="CNB004"/>
    <s v="Clone"/>
    <x v="1"/>
    <s v=""/>
    <s v="CXbd1"/>
    <s v="UM 08"/>
    <n v="2"/>
    <n v="7"/>
    <n v="6.5"/>
    <n v="7.1"/>
    <n v="78"/>
    <n v="6"/>
    <s v=""/>
    <n v="25.155023032915501"/>
    <n v="17.541776973668899"/>
    <n v="25.328050877912599"/>
    <n v="319.492986923052"/>
    <n v="1048.0082906912601"/>
    <d v="2023-04-17T00:00:00"/>
    <s v="IFC"/>
    <n v="2023"/>
    <n v="2016"/>
    <n v="285.61527900400398"/>
    <n v="0.89396415788241701"/>
    <n v="354.66"/>
    <n v="15028.43888851267"/>
    <n v="5085.8244000000004"/>
  </r>
  <r>
    <s v="Nova Era"/>
    <s v="Piracicaba"/>
    <x v="6"/>
    <x v="6"/>
    <x v="155"/>
    <s v="Vargem Alegre"/>
    <s v="PPRO"/>
    <x v="273"/>
    <s v="NEPIIT09174R13-108"/>
    <s v="108"/>
    <n v="21.54"/>
    <n v="21.54"/>
    <m/>
    <m/>
    <m/>
    <s v="X"/>
    <s v="Programado para Corte"/>
    <n v="41548"/>
    <s v="3,00 x 3,00"/>
    <s v="CNB001"/>
    <s v="Clone"/>
    <x v="1"/>
    <s v=""/>
    <s v="LVAd2"/>
    <s v="UM 05"/>
    <n v="2"/>
    <n v="10"/>
    <n v="9.92"/>
    <n v="10.1"/>
    <n v="119"/>
    <n v="10"/>
    <s v=""/>
    <n v="33.583593556297998"/>
    <n v="21.3792376325713"/>
    <n v="26.3842081605987"/>
    <n v="397.96713684919001"/>
    <n v="767.07203385354796"/>
    <d v="2023-09-11T00:00:00"/>
    <s v="IFC"/>
    <n v="2023"/>
    <n v="2013"/>
    <n v="358.88031898178201"/>
    <n v="0.90178380512303302"/>
    <n v="407.08"/>
    <n v="16522.731609205421"/>
    <n v="8768.5031999999992"/>
  </r>
  <r>
    <s v="Rio Doce"/>
    <s v="Pompéu"/>
    <x v="12"/>
    <x v="12"/>
    <x v="151"/>
    <s v="Pintassilgo"/>
    <s v="PPRO"/>
    <x v="278"/>
    <s v="RDPOPO00441P08-701"/>
    <s v="701"/>
    <n v="7.26"/>
    <n v="7.26"/>
    <m/>
    <m/>
    <m/>
    <s v="X"/>
    <s v="Em Crescimento"/>
    <n v="39798"/>
    <s v="3,00 x 2,50"/>
    <s v="CNB001"/>
    <s v="Clone"/>
    <x v="0"/>
    <s v=""/>
    <s v="CXbd1"/>
    <s v="UM 08"/>
    <n v="1"/>
    <n v="15"/>
    <n v="6.42"/>
    <n v="14.9"/>
    <n v="77"/>
    <n v="6"/>
    <s v=""/>
    <n v="30.251264146291099"/>
    <n v="17.1336320191159"/>
    <n v="25.306822906889199"/>
    <n v="353.719492934958"/>
    <n v="1057.9915698940099"/>
    <d v="2015-05-25T00:00:00"/>
    <s v="IFC"/>
    <n v="2015"/>
    <n v="2008"/>
    <n v="282.918162267958"/>
    <n v="0.79983763382805795"/>
    <n v="469"/>
    <n v="7681.0187974305118"/>
    <n v="3404.94"/>
  </r>
  <r>
    <s v="Rio Doce"/>
    <s v="Belo Oriente"/>
    <x v="9"/>
    <x v="9"/>
    <x v="131"/>
    <s v="Serraria"/>
    <s v="PPRO"/>
    <x v="221"/>
    <s v="RDBOBA00496P16-013"/>
    <s v="013"/>
    <n v="29.9"/>
    <n v="29.9"/>
    <m/>
    <m/>
    <m/>
    <s v="X"/>
    <s v="Em Crescimento"/>
    <n v="42690"/>
    <s v="3,00 x 2,50"/>
    <s v="CNB032"/>
    <s v="Clone"/>
    <x v="0"/>
    <s v=""/>
    <s v="CXbd1"/>
    <s v="UM 04"/>
    <n v="1"/>
    <n v="7"/>
    <n v="6.5"/>
    <n v="7"/>
    <n v="78"/>
    <n v="6"/>
    <s v=""/>
    <n v="23.9939712044647"/>
    <n v="14.3154927729832"/>
    <n v="19.805970734528302"/>
    <n v="223.95741897099299"/>
    <n v="1230.5340838212101"/>
    <d v="2023-05-04T00:00:00"/>
    <s v="IFC"/>
    <n v="2023"/>
    <n v="2016"/>
    <n v="212.997032040428"/>
    <n v="0.95106039808404697"/>
    <n v="248.4"/>
    <n v="36792.969106254182"/>
    <n v="7427.16"/>
  </r>
  <r>
    <s v="Rio Doce"/>
    <s v="Belo Oriente"/>
    <x v="9"/>
    <x v="9"/>
    <x v="131"/>
    <s v="Serraria"/>
    <s v="PPRO"/>
    <x v="221"/>
    <s v="RDBOBA00496P16-014"/>
    <s v="014"/>
    <n v="17.940000000000001"/>
    <n v="17.940000000000001"/>
    <m/>
    <m/>
    <m/>
    <s v="X"/>
    <s v="Em Crescimento"/>
    <n v="42690"/>
    <s v="3,00 x 2,50"/>
    <s v="CNB019"/>
    <s v="Clone"/>
    <x v="0"/>
    <s v=""/>
    <s v="CXbd1"/>
    <s v="UM 04"/>
    <n v="1"/>
    <n v="7"/>
    <n v="6.5"/>
    <n v="7"/>
    <n v="78"/>
    <n v="6"/>
    <s v=""/>
    <n v="26.785402300928101"/>
    <n v="15.4326185168206"/>
    <n v="24.897602025702302"/>
    <n v="314.72609256414898"/>
    <n v="1331.03169610861"/>
    <d v="2023-05-01T00:00:00"/>
    <s v="IFC"/>
    <n v="2023"/>
    <n v="2016"/>
    <n v="212.997032040428"/>
    <n v="0.67676953729857703"/>
    <n v="349.08"/>
    <n v="23878.708628188466"/>
    <n v="6262.4952000000003"/>
  </r>
  <r>
    <s v="Nova Era"/>
    <s v="Piracicaba"/>
    <x v="7"/>
    <x v="7"/>
    <x v="55"/>
    <s v="Piçarrão I"/>
    <s v="PPRO"/>
    <x v="279"/>
    <s v="NEPIPC00238P16-018"/>
    <s v="018"/>
    <n v="39.61"/>
    <n v="39.61"/>
    <m/>
    <m/>
    <m/>
    <s v="X"/>
    <s v="Em Crescimento"/>
    <n v="42726"/>
    <s v="3,00 x 3,00"/>
    <s v="CNB031"/>
    <s v="Clone"/>
    <x v="0"/>
    <s v=""/>
    <s v="LAd1"/>
    <s v="UM 05"/>
    <n v="1"/>
    <n v="7"/>
    <n v="6.17"/>
    <n v="6.9"/>
    <n v="74"/>
    <n v="6"/>
    <s v=""/>
    <n v="27.2608018215602"/>
    <n v="16.670188252952101"/>
    <n v="25.991564984436401"/>
    <n v="329.24951067022897"/>
    <n v="1191.7457810056101"/>
    <d v="2023-02-24T00:00:00"/>
    <s v="IFC"/>
    <n v="2023"/>
    <n v="2016"/>
    <n v="273.89418455805497"/>
    <n v="0.831874234225917"/>
    <n v="383.48"/>
    <n v="47205.050385632218"/>
    <n v="15189.6428"/>
  </r>
  <r>
    <s v="Rio Doce"/>
    <s v="Pompéu"/>
    <x v="12"/>
    <x v="12"/>
    <x v="156"/>
    <s v="Vargem Grande"/>
    <s v="PPRO"/>
    <x v="280"/>
    <s v="RDPOPO00455P07-734"/>
    <s v="734"/>
    <n v="6.27"/>
    <n v="6.27"/>
    <m/>
    <m/>
    <m/>
    <s v="X"/>
    <s v="Em Crescimento"/>
    <n v="39412"/>
    <s v="3,33 x 3,00"/>
    <s v="CNB004"/>
    <s v="Clone"/>
    <x v="0"/>
    <s v=""/>
    <s v="CXbd1"/>
    <s v="UM 08"/>
    <n v="1"/>
    <n v="16"/>
    <n v="7.5"/>
    <n v="16"/>
    <n v="90"/>
    <n v="8"/>
    <s v=""/>
    <n v="27.962411738277101"/>
    <n v="18.0833333333333"/>
    <n v="23.6901321217968"/>
    <n v="305.49061463191498"/>
    <n v="890.42257209658703"/>
    <d v="2015-05-21T00:00:00"/>
    <s v="IFC"/>
    <n v="2015"/>
    <n v="2007"/>
    <n v="313.23578170573097"/>
    <n v="1.0253532079312799"/>
    <n v="366.84"/>
    <n v="5582.9495270456"/>
    <n v="2300.0867999999996"/>
  </r>
  <r>
    <s v="Rio Doce"/>
    <s v="Pompéu"/>
    <x v="12"/>
    <x v="12"/>
    <x v="156"/>
    <s v="Vargem Grande"/>
    <s v="PPRO"/>
    <x v="280"/>
    <s v="RDPOPO00455P07-740"/>
    <s v="740"/>
    <n v="8.65"/>
    <n v="8.65"/>
    <m/>
    <m/>
    <m/>
    <s v="X"/>
    <s v="Em Crescimento"/>
    <n v="39310"/>
    <s v="3,33 x 3,00"/>
    <s v="CNB001"/>
    <s v="Clone"/>
    <x v="0"/>
    <s v=""/>
    <s v="LVAw1+CXbd5"/>
    <s v="UM 06"/>
    <n v="1"/>
    <n v="16"/>
    <n v="7.75"/>
    <n v="16.2"/>
    <n v="93"/>
    <n v="8"/>
    <s v=""/>
    <n v="30.8026565739926"/>
    <n v="19.05"/>
    <n v="25.023511909086199"/>
    <n v="347.35960664710802"/>
    <n v="855.46999560480197"/>
    <d v="2015-05-21T00:00:00"/>
    <s v="IFC"/>
    <n v="2015"/>
    <n v="2007"/>
    <n v="318.882768763417"/>
    <n v="0.91801914402608897"/>
    <n v="409.92"/>
    <n v="7399.8154619815377"/>
    <n v="3545.8080000000004"/>
  </r>
  <r>
    <s v="Rio Doce"/>
    <s v="Pompéu"/>
    <x v="12"/>
    <x v="12"/>
    <x v="156"/>
    <s v="Vargem Grande"/>
    <s v="PPRO"/>
    <x v="280"/>
    <s v="RDPOPO00455P07-739"/>
    <s v="739"/>
    <n v="8.1199999999999992"/>
    <n v="8.1199999999999992"/>
    <m/>
    <m/>
    <m/>
    <s v="X"/>
    <s v="Em Crescimento"/>
    <n v="39312"/>
    <s v="3,33 x 3,00"/>
    <s v="074C83"/>
    <s v="Clone"/>
    <x v="0"/>
    <s v=""/>
    <s v="CXbd1"/>
    <s v="UM 08"/>
    <n v="1"/>
    <n v="16"/>
    <n v="7.75"/>
    <n v="16.2"/>
    <n v="93"/>
    <n v="8"/>
    <s v=""/>
    <n v="28.763628880824701"/>
    <n v="17.899999999999999"/>
    <n v="22.325293629290901"/>
    <n v="296.19575381268601"/>
    <n v="864.25487936576701"/>
    <d v="2015-05-21T00:00:00"/>
    <s v="IFC"/>
    <n v="2015"/>
    <n v="2007"/>
    <n v="318.882768763417"/>
    <n v="1.0765946663944399"/>
    <n v="349.54"/>
    <n v="7017.7496204500276"/>
    <n v="2838.2647999999999"/>
  </r>
  <r>
    <s v="Rio Doce"/>
    <s v="Pompéu"/>
    <x v="12"/>
    <x v="12"/>
    <x v="156"/>
    <s v="Vargem Grande"/>
    <s v="PPRO"/>
    <x v="280"/>
    <s v="RDPOPO00455P07-732"/>
    <s v="732"/>
    <n v="1.53"/>
    <n v="1.53"/>
    <m/>
    <m/>
    <m/>
    <s v="X"/>
    <s v="Em Crescimento"/>
    <n v="39341"/>
    <s v="3,33 x 3,00"/>
    <s v="CNB004"/>
    <s v="Clone"/>
    <x v="0"/>
    <s v=""/>
    <s v="CXbd1"/>
    <s v="UM 08"/>
    <n v="1"/>
    <n v="16"/>
    <n v="7.67"/>
    <n v="16.2"/>
    <n v="92"/>
    <n v="8"/>
    <s v=""/>
    <n v="28.69400092739"/>
    <n v="18.187999999999999"/>
    <n v="25.0446349594624"/>
    <n v="326.60562439014001"/>
    <n v="939.90170619536104"/>
    <d v="2015-05-21T00:00:00"/>
    <s v="IFC"/>
    <n v="2015"/>
    <n v="2007"/>
    <n v="317.051710075708"/>
    <n v="0.97074785735159297"/>
    <n v="387.6"/>
    <n v="1438.0496104789024"/>
    <n v="593.02800000000002"/>
  </r>
  <r>
    <s v="Rio Doce"/>
    <s v="Pompéu"/>
    <x v="12"/>
    <x v="12"/>
    <x v="156"/>
    <s v="Vargem Grande"/>
    <s v="PPRO"/>
    <x v="280"/>
    <s v="RDPOPO00455P07-733"/>
    <s v="733"/>
    <n v="8.3699999999999992"/>
    <n v="8.3699999999999992"/>
    <m/>
    <m/>
    <m/>
    <s v="X"/>
    <s v="Em Crescimento"/>
    <n v="39409"/>
    <s v="3,33 x 3,00"/>
    <s v="CNB004"/>
    <s v="Clone"/>
    <x v="0"/>
    <s v=""/>
    <s v="CXbd5"/>
    <s v="UM 07"/>
    <n v="1"/>
    <n v="16"/>
    <n v="7.5"/>
    <n v="16"/>
    <n v="90"/>
    <n v="8"/>
    <s v=""/>
    <n v="26.130355696315199"/>
    <n v="16.566666666666698"/>
    <n v="20.318246441478301"/>
    <n v="242.25608682500601"/>
    <n v="916.65245845340996"/>
    <d v="2015-05-21T00:00:00"/>
    <s v="IFC"/>
    <n v="2015"/>
    <n v="2007"/>
    <n v="313.23578170573097"/>
    <n v="1.2929944746114801"/>
    <n v="290.91000000000003"/>
    <n v="7672.3810772550405"/>
    <n v="2434.9166999999998"/>
  </r>
  <r>
    <s v="Rio Doce"/>
    <s v="Pompéu"/>
    <x v="12"/>
    <x v="12"/>
    <x v="157"/>
    <s v="Figueirinha"/>
    <s v="PPRO"/>
    <x v="281"/>
    <s v="RDPOPO00403R16-004"/>
    <s v="004"/>
    <n v="45.36"/>
    <n v="45.36"/>
    <m/>
    <m/>
    <m/>
    <s v="X"/>
    <s v="Em Crescimento"/>
    <n v="42640"/>
    <s v="3,33 x 3,00"/>
    <s v="CNB001"/>
    <s v="Clone"/>
    <x v="1"/>
    <s v=""/>
    <s v="CXbd10"/>
    <s v="UM 07"/>
    <n v="2"/>
    <n v="7"/>
    <n v="6.58"/>
    <n v="7.2"/>
    <n v="79"/>
    <n v="7"/>
    <s v=""/>
    <n v="23.370922159574601"/>
    <n v="15.611585966308301"/>
    <n v="18.313943805669201"/>
    <n v="202.92573668638801"/>
    <n v="945.46423713805302"/>
    <d v="2023-04-25T00:00:00"/>
    <s v="IFC"/>
    <n v="2023"/>
    <n v="2016"/>
    <n v="288.24855106682799"/>
    <n v="1.4204632481502399"/>
    <n v="224.49"/>
    <n v="42886.257796582082"/>
    <n v="10182.866400000001"/>
  </r>
  <r>
    <s v="Rio Doce"/>
    <s v="Pompéu"/>
    <x v="12"/>
    <x v="12"/>
    <x v="157"/>
    <s v="Figueirinha"/>
    <s v="PPRO"/>
    <x v="281"/>
    <s v="RDPOPO00403R16-002"/>
    <s v="002"/>
    <n v="16.43"/>
    <n v="16.43"/>
    <m/>
    <m/>
    <m/>
    <s v="X"/>
    <s v="Em Crescimento"/>
    <n v="42662"/>
    <s v="3,00 x 2,50"/>
    <s v="CNB004"/>
    <s v="Clone"/>
    <x v="1"/>
    <s v=""/>
    <s v="CXbd10"/>
    <s v="UM 07"/>
    <n v="2"/>
    <n v="7"/>
    <n v="6.5"/>
    <n v="7.1"/>
    <n v="78"/>
    <n v="6"/>
    <s v=""/>
    <n v="21.701592207362999"/>
    <n v="14.7497083078184"/>
    <n v="21.9849846908606"/>
    <n v="229.79604564509501"/>
    <n v="1301.0026384196999"/>
    <d v="2023-04-25T00:00:00"/>
    <s v="IFC"/>
    <n v="2023"/>
    <n v="2016"/>
    <n v="285.61527900400398"/>
    <n v="1.2429077193308999"/>
    <n v="255.09"/>
    <n v="21375.473349235668"/>
    <n v="4191.1287000000002"/>
  </r>
  <r>
    <s v="Rio Doce"/>
    <s v="Pompéu"/>
    <x v="12"/>
    <x v="12"/>
    <x v="157"/>
    <s v="Figueirinha"/>
    <s v="PPRO"/>
    <x v="281"/>
    <s v="RDPOPO00403R16-006"/>
    <s v="006"/>
    <n v="28.35"/>
    <n v="28.35"/>
    <m/>
    <m/>
    <m/>
    <s v="X"/>
    <s v="Em Crescimento"/>
    <n v="42671"/>
    <s v="3,33 x 3,00"/>
    <s v="CNB001"/>
    <s v="Clone"/>
    <x v="1"/>
    <s v=""/>
    <s v="CXbd1"/>
    <s v="UM 07"/>
    <n v="2"/>
    <n v="7"/>
    <n v="6.5"/>
    <n v="7.1"/>
    <n v="78"/>
    <n v="6"/>
    <s v=""/>
    <n v="23.935868369500199"/>
    <n v="18.3366770070032"/>
    <n v="17.9613042028544"/>
    <n v="194.37218231375499"/>
    <n v="697.62222269328504"/>
    <d v="2023-04-25T00:00:00"/>
    <s v="IFC"/>
    <n v="2023"/>
    <n v="2016"/>
    <n v="285.61527900400398"/>
    <n v="1.4694246656291801"/>
    <n v="215.77"/>
    <n v="19777.590013354631"/>
    <n v="6117.0795000000007"/>
  </r>
  <r>
    <s v="Rio Doce"/>
    <s v="Pompéu"/>
    <x v="12"/>
    <x v="12"/>
    <x v="158"/>
    <s v="Funil"/>
    <s v="PPRO"/>
    <x v="282"/>
    <s v="RDPOPO00433P16-002"/>
    <s v="002"/>
    <n v="12.94"/>
    <n v="12.94"/>
    <m/>
    <m/>
    <m/>
    <s v="X"/>
    <s v="Em Crescimento"/>
    <n v="42670"/>
    <s v="3,00 x 3,00"/>
    <s v="CNB001"/>
    <s v="Clone"/>
    <x v="0"/>
    <s v=""/>
    <s v="LVAw2"/>
    <s v="UM 06"/>
    <n v="1"/>
    <n v="7"/>
    <n v="6.5"/>
    <n v="7.1"/>
    <n v="78"/>
    <n v="6"/>
    <s v=""/>
    <n v="24.524890169558802"/>
    <n v="15.569085669088899"/>
    <n v="18.304899865054601"/>
    <n v="208.56562989383201"/>
    <n v="961.50436311786495"/>
    <d v="2023-04-25T00:00:00"/>
    <s v="IFC"/>
    <n v="2023"/>
    <n v="2016"/>
    <n v="285.61527900400398"/>
    <n v="1.36942639661863"/>
    <n v="231.52"/>
    <n v="12441.866458745171"/>
    <n v="2995.8688000000002"/>
  </r>
  <r>
    <s v="Nova Era"/>
    <s v="Piracicaba"/>
    <x v="5"/>
    <x v="5"/>
    <x v="135"/>
    <s v="Bom Retiro"/>
    <s v="PPRO"/>
    <x v="246"/>
    <s v="NEPIAL00208P16-142"/>
    <s v="142"/>
    <n v="13.19"/>
    <n v="13.19"/>
    <m/>
    <m/>
    <m/>
    <s v="X"/>
    <s v="Em Crescimento"/>
    <n v="42689"/>
    <s v="3,00 x 3,00"/>
    <s v="CNB030"/>
    <s v="Clone"/>
    <x v="0"/>
    <s v=""/>
    <s v="CXbd10"/>
    <s v="UM 07"/>
    <n v="1"/>
    <n v="7"/>
    <n v="6.92"/>
    <n v="7"/>
    <n v="83"/>
    <n v="7"/>
    <s v=""/>
    <n v="30.849611421808"/>
    <n v="17.994453878080598"/>
    <n v="25.684096530631201"/>
    <n v="351.812437283875"/>
    <n v="1009.9434825204"/>
    <d v="2023-10-12T00:00:00"/>
    <s v="IFC"/>
    <n v="2023"/>
    <n v="2016"/>
    <n v="295.96701922628301"/>
    <n v="0.84126366171491895"/>
    <n v="368.1"/>
    <n v="13321.154534444076"/>
    <n v="4855.2390000000005"/>
  </r>
  <r>
    <s v="Nova Era"/>
    <s v="Piracicaba"/>
    <x v="5"/>
    <x v="5"/>
    <x v="135"/>
    <s v="Bom Retiro"/>
    <s v="PPRO"/>
    <x v="246"/>
    <s v="NEPIAL00208P16-144"/>
    <s v="144"/>
    <n v="13.15"/>
    <n v="13.15"/>
    <m/>
    <m/>
    <m/>
    <s v="X"/>
    <s v="Em Crescimento"/>
    <n v="42681"/>
    <s v="3,00 x 3,00"/>
    <s v="CNB001"/>
    <s v="Clone"/>
    <x v="0"/>
    <s v=""/>
    <s v="CXbd10"/>
    <s v="UM 07"/>
    <n v="1"/>
    <n v="7"/>
    <n v="6.92"/>
    <n v="7"/>
    <n v="83"/>
    <n v="7"/>
    <s v=""/>
    <n v="25.446849055540898"/>
    <n v="17.500180450197501"/>
    <n v="17.021634749902901"/>
    <n v="191.95150338888399"/>
    <n v="707.66274389857301"/>
    <d v="2023-10-12T00:00:00"/>
    <s v="IFC"/>
    <n v="2023"/>
    <n v="2016"/>
    <n v="295.96701922628301"/>
    <n v="1.54188435100021"/>
    <n v="200.84"/>
    <n v="9305.7650822662345"/>
    <n v="2641.0460000000003"/>
  </r>
  <r>
    <s v="Rio Doce"/>
    <s v="Pompéu"/>
    <x v="12"/>
    <x v="12"/>
    <x v="156"/>
    <s v="Vargem Grande"/>
    <s v="PPRO"/>
    <x v="277"/>
    <s v="RDPOPO00455P16-033"/>
    <s v="033"/>
    <n v="22.74"/>
    <n v="22.74"/>
    <m/>
    <m/>
    <m/>
    <s v="X"/>
    <s v="Em Crescimento"/>
    <n v="42682"/>
    <s v="3,00 x 3,00"/>
    <s v="CNB010"/>
    <s v="Clone"/>
    <x v="0"/>
    <s v=""/>
    <s v="CXbd1"/>
    <s v="UM 08"/>
    <n v="1"/>
    <n v="7"/>
    <n v="6.42"/>
    <n v="7"/>
    <n v="77"/>
    <n v="6"/>
    <s v=""/>
    <n v="27.048046822299199"/>
    <n v="16.310361086986401"/>
    <n v="24.059342626537799"/>
    <n v="295.10981644944297"/>
    <n v="1151.5073753930201"/>
    <d v="2023-04-17T00:00:00"/>
    <s v="IFC"/>
    <n v="2023"/>
    <n v="2016"/>
    <n v="282.918162267958"/>
    <n v="0.95868773757455095"/>
    <n v="328.75"/>
    <n v="26185.277716437275"/>
    <n v="7475.7749999999996"/>
  </r>
  <r>
    <s v="Nova Era"/>
    <s v="Santa Bárbara"/>
    <x v="8"/>
    <x v="8"/>
    <x v="51"/>
    <s v="Maravilha"/>
    <s v="PPRO"/>
    <x v="283"/>
    <s v="NESBSB00181P16-027"/>
    <s v="027"/>
    <n v="16.96"/>
    <n v="16.96"/>
    <m/>
    <m/>
    <m/>
    <s v="X"/>
    <s v="Em Crescimento"/>
    <n v="42660"/>
    <s v="3,00 x 3,00"/>
    <s v="CNB031"/>
    <s v="Clone"/>
    <x v="0"/>
    <s v=""/>
    <s v="CXbd17"/>
    <s v="UM 15"/>
    <n v="1"/>
    <n v="7"/>
    <n v="6.42"/>
    <n v="7.1"/>
    <n v="77"/>
    <n v="6"/>
    <s v=""/>
    <n v="26.406812515847999"/>
    <n v="16.396673720328401"/>
    <n v="24.931256877679601"/>
    <n v="302.47934896012799"/>
    <n v="1180.7087526616299"/>
    <d v="2023-03-23T00:00:00"/>
    <s v="IFC"/>
    <n v="2023"/>
    <n v="2016"/>
    <n v="306.32403643994201"/>
    <n v="1.01271057840157"/>
    <n v="333.55"/>
    <n v="20024.820445141242"/>
    <n v="5657.0080000000007"/>
  </r>
  <r>
    <s v="Nova Era"/>
    <s v="Piracicaba"/>
    <x v="7"/>
    <x v="7"/>
    <x v="149"/>
    <s v="Piçarrão II"/>
    <s v="PPRO"/>
    <x v="284"/>
    <s v="NEPIPC00239P16-002"/>
    <s v="002"/>
    <n v="35.19"/>
    <n v="35.19"/>
    <m/>
    <m/>
    <m/>
    <s v="X"/>
    <s v="Em Crescimento"/>
    <n v="42718"/>
    <s v="3,00 x 3,00"/>
    <s v="CNB031"/>
    <s v="Clone"/>
    <x v="0"/>
    <s v=""/>
    <s v="LVd1+CXbd10"/>
    <s v="UM 05"/>
    <n v="1"/>
    <n v="7"/>
    <n v="6.25"/>
    <n v="6.9"/>
    <n v="75"/>
    <n v="6"/>
    <s v=""/>
    <n v="26.947991961824101"/>
    <n v="16.321454781822201"/>
    <n v="25.091650715681901"/>
    <n v="306.05581716559499"/>
    <n v="1198.81629013508"/>
    <d v="2023-03-01T00:00:00"/>
    <s v="IFC"/>
    <n v="2023"/>
    <n v="2016"/>
    <n v="277.04412309856701"/>
    <n v="0.90520783321255605"/>
    <n v="352.41"/>
    <n v="42186.345249853461"/>
    <n v="12401.3079"/>
  </r>
  <r>
    <s v="Nova Era"/>
    <s v="Piracicaba"/>
    <x v="7"/>
    <x v="7"/>
    <x v="55"/>
    <s v="Piçarrão I"/>
    <s v="PPRO"/>
    <x v="276"/>
    <s v="NEPIPC00238R16-023"/>
    <s v="023"/>
    <n v="23.79"/>
    <n v="23.79"/>
    <m/>
    <m/>
    <m/>
    <s v="X"/>
    <s v="Em Crescimento"/>
    <n v="42709"/>
    <s v="3,00 x 3,33"/>
    <s v="CNB004"/>
    <s v="Clone"/>
    <x v="1"/>
    <s v=""/>
    <s v="LAd1"/>
    <s v="UM 05"/>
    <n v="2"/>
    <n v="7"/>
    <n v="6.17"/>
    <n v="6.9"/>
    <n v="74"/>
    <n v="6"/>
    <s v=""/>
    <n v="23.768065185777399"/>
    <n v="15.7718558422059"/>
    <n v="17.116991228899"/>
    <n v="184.49162094544999"/>
    <n v="876.133435001458"/>
    <d v="2023-02-24T00:00:00"/>
    <s v="IFC"/>
    <n v="2023"/>
    <n v="2016"/>
    <n v="270.33735483279901"/>
    <n v="1.4653096625604001"/>
    <n v="218.62"/>
    <n v="20843.214418684685"/>
    <n v="5200.9697999999999"/>
  </r>
  <r>
    <s v="Rio Doce"/>
    <s v="Pompéu"/>
    <x v="12"/>
    <x v="12"/>
    <x v="156"/>
    <s v="Vargem Grande"/>
    <s v="PPRO"/>
    <x v="277"/>
    <s v="RDPOPO00455P16-049"/>
    <s v="049"/>
    <n v="26.51"/>
    <n v="26.51"/>
    <m/>
    <m/>
    <m/>
    <s v="X"/>
    <s v="Em Crescimento"/>
    <n v="42678"/>
    <s v="3,00 x 3,00"/>
    <s v="CNB007"/>
    <s v="Clone"/>
    <x v="0"/>
    <s v=""/>
    <s v="CXbd1"/>
    <s v="UM 08"/>
    <n v="1"/>
    <n v="7"/>
    <n v="6.42"/>
    <n v="7"/>
    <n v="77"/>
    <n v="6"/>
    <s v=""/>
    <n v="26.0615056129792"/>
    <n v="16.386015679461899"/>
    <n v="23.666908209171201"/>
    <n v="290.059153082948"/>
    <n v="1124.0073462790499"/>
    <d v="2023-04-17T12:00:00"/>
    <s v="IFC"/>
    <n v="2023"/>
    <n v="2016"/>
    <n v="282.918162267958"/>
    <n v="0.97538091544744898"/>
    <n v="323.12"/>
    <n v="29797.434749857613"/>
    <n v="8565.9112000000005"/>
  </r>
  <r>
    <s v="Rio Doce"/>
    <s v="Pompéu"/>
    <x v="12"/>
    <x v="12"/>
    <x v="158"/>
    <s v="Funil"/>
    <s v="PPRO"/>
    <x v="285"/>
    <s v="RDPOPO00433P94-701"/>
    <s v="701"/>
    <n v="6.3"/>
    <n v="6.3"/>
    <m/>
    <m/>
    <m/>
    <s v="X"/>
    <s v="Em Crescimento"/>
    <n v="34335"/>
    <s v="3,00 x 2,20"/>
    <s v="SEM0001"/>
    <s v="Semente"/>
    <x v="0"/>
    <s v=""/>
    <s v="LVAw2"/>
    <s v="UM 06"/>
    <n v="1"/>
    <n v="30"/>
    <n v="21.08"/>
    <n v="29.8"/>
    <n v="253"/>
    <n v="21"/>
    <s v=""/>
    <n v="36.063985849992498"/>
    <n v="22.823076923076901"/>
    <n v="37.689174248875197"/>
    <n v="636.31377093014999"/>
    <n v="867.95351290462804"/>
    <d v="2015-02-20T00:00:00"/>
    <s v="IFC"/>
    <n v="2015"/>
    <n v="1994"/>
    <n v="513.56317984052805"/>
    <n v="0.80709109766681997"/>
    <n v="639.66"/>
    <n v="5468.1071312991562"/>
    <n v="4029.8579999999997"/>
  </r>
  <r>
    <s v="Nova Era"/>
    <s v="Cocais"/>
    <x v="3"/>
    <x v="3"/>
    <x v="9"/>
    <s v="São José"/>
    <s v="PPRO"/>
    <x v="286"/>
    <s v="NECOCA00356P09-762"/>
    <s v="762"/>
    <n v="10.32"/>
    <n v="10.32"/>
    <m/>
    <m/>
    <m/>
    <s v="X"/>
    <s v="Em Crescimento"/>
    <n v="40089"/>
    <s v="3,00 x 3,33"/>
    <s v="CNB011"/>
    <s v="Clone"/>
    <x v="0"/>
    <s v=""/>
    <s v="CXbd9+CXbd14"/>
    <s v="UM 07"/>
    <n v="1"/>
    <n v="14"/>
    <n v="5.67"/>
    <n v="14.1"/>
    <n v="68"/>
    <n v="6"/>
    <n v="24.653305104108401"/>
    <n v="22.177109466378798"/>
    <n v="14.984227330778999"/>
    <n v="19.027216339749302"/>
    <n v="192.88958800125499"/>
    <n v="1059.6156579528099"/>
    <d v="2015-06-16T00:00:00"/>
    <s v="IFC"/>
    <n v="2015"/>
    <n v="2009"/>
    <n v="261.01037972346001"/>
    <n v="1.3531595065761799"/>
    <n v="242.61"/>
    <n v="10935.233590072998"/>
    <n v="2503.7352000000001"/>
  </r>
  <r>
    <s v="Nova Era"/>
    <s v="Cocais"/>
    <x v="3"/>
    <x v="3"/>
    <x v="9"/>
    <s v="São José"/>
    <s v="PPRO"/>
    <x v="287"/>
    <s v="NECOCA00356P08-765"/>
    <s v="765"/>
    <n v="3.26"/>
    <n v="3.26"/>
    <m/>
    <m/>
    <m/>
    <s v="X"/>
    <s v="Em Crescimento"/>
    <n v="39450"/>
    <s v="3,33 x 3,00"/>
    <s v="CNB010"/>
    <s v="Clone"/>
    <x v="0"/>
    <s v=""/>
    <s v="CXbd9+CXbd14"/>
    <s v="UM 07"/>
    <n v="1"/>
    <n v="16"/>
    <n v="7.42"/>
    <n v="15.8"/>
    <n v="89"/>
    <n v="7"/>
    <n v="32.198295219963804"/>
    <n v="28.9977147743923"/>
    <n v="18.532563025210099"/>
    <n v="29.4319166882389"/>
    <n v="383.678999645717"/>
    <n v="1074.6695416317"/>
    <d v="2015-06-16T00:00:00"/>
    <s v="IFC"/>
    <n v="2015"/>
    <n v="2008"/>
    <n v="301.64631446376501"/>
    <n v="0.78619448742907605"/>
    <n v="417.95"/>
    <n v="3503.4227057193416"/>
    <n v="1362.5169999999998"/>
  </r>
  <r>
    <s v="Nova Era"/>
    <s v="Cocais"/>
    <x v="4"/>
    <x v="4"/>
    <x v="159"/>
    <s v="Tambu"/>
    <s v="PPRO"/>
    <x v="288"/>
    <s v="NECOCE00359P16-348"/>
    <s v="348"/>
    <n v="33.56"/>
    <n v="33.56"/>
    <m/>
    <m/>
    <m/>
    <s v="X"/>
    <s v="Em Crescimento"/>
    <n v="42690"/>
    <s v="3,00 x 3,00"/>
    <s v="CNB031"/>
    <s v="Clone"/>
    <x v="0"/>
    <s v=""/>
    <s v="LVAw1"/>
    <s v="UM 06"/>
    <n v="1"/>
    <n v="7"/>
    <n v="5.33"/>
    <n v="7"/>
    <n v="64"/>
    <n v="5"/>
    <s v=""/>
    <n v="28.9606821330527"/>
    <n v="17.842166741362298"/>
    <n v="25.670804490948701"/>
    <n v="324.87053454832301"/>
    <n v="1019.7787867159"/>
    <d v="2022-03-17T00:00:00"/>
    <s v="IFC"/>
    <n v="2022"/>
    <n v="2016"/>
    <n v="224.365480731383"/>
    <n v="0.69063044157983"/>
    <n v="457.26"/>
    <n v="34223.776082185606"/>
    <n v="15345.6456"/>
  </r>
  <r>
    <s v="Rio Doce"/>
    <s v="Ipaba"/>
    <x v="10"/>
    <x v="10"/>
    <x v="147"/>
    <s v="Cordeiros"/>
    <s v="PPRO"/>
    <x v="255"/>
    <s v="RDIPMA00492P16-011"/>
    <s v="011"/>
    <n v="21.56"/>
    <n v="21.56"/>
    <m/>
    <m/>
    <m/>
    <s v="X"/>
    <s v="Em Crescimento"/>
    <n v="42704"/>
    <s v="3,00 x 2,50"/>
    <s v="CNB023"/>
    <s v="Clone"/>
    <x v="0"/>
    <s v=""/>
    <s v="LVAd1"/>
    <s v="UM 02"/>
    <n v="1"/>
    <n v="7"/>
    <n v="6.33"/>
    <n v="7"/>
    <n v="76"/>
    <n v="6"/>
    <s v=""/>
    <n v="22.6512292577025"/>
    <n v="14.1955526234703"/>
    <n v="19.655382713298199"/>
    <n v="220.68116482194401"/>
    <n v="1241.90110945623"/>
    <d v="2023-03-29T00:00:00"/>
    <s v="IFC"/>
    <n v="2023"/>
    <n v="2016"/>
    <n v="208.00143758845499"/>
    <n v="0.94254277548462495"/>
    <n v="245.91"/>
    <n v="26775.387919876317"/>
    <n v="5301.8195999999998"/>
  </r>
  <r>
    <s v="Rio Doce"/>
    <s v="Pompéu"/>
    <x v="12"/>
    <x v="12"/>
    <x v="156"/>
    <s v="Vargem Grande"/>
    <s v="PPRO"/>
    <x v="277"/>
    <s v="RDPOPO00455P16-039"/>
    <s v="039"/>
    <n v="16.510000000000002"/>
    <n v="16.510000000000002"/>
    <m/>
    <m/>
    <m/>
    <s v="X"/>
    <s v="Em Crescimento"/>
    <n v="42660"/>
    <s v="3,00 x 3,00"/>
    <s v="CNB007"/>
    <s v="Clone"/>
    <x v="0"/>
    <s v=""/>
    <s v="CXbd1"/>
    <s v="UM 08"/>
    <n v="1"/>
    <n v="7"/>
    <n v="6.5"/>
    <n v="7.1"/>
    <n v="78"/>
    <n v="6"/>
    <s v=""/>
    <n v="24.866692029838799"/>
    <n v="17.028320636624802"/>
    <n v="19.5892669605831"/>
    <n v="235.95839979841699"/>
    <n v="860.17073946669598"/>
    <d v="2023-04-18T00:00:00"/>
    <s v="IFC"/>
    <n v="2023"/>
    <n v="2016"/>
    <n v="285.61527900400398"/>
    <n v="1.21044760113651"/>
    <n v="261.93"/>
    <n v="14201.418908595151"/>
    <n v="4324.4643000000005"/>
  </r>
  <r>
    <s v="Nova Era"/>
    <s v="Piracicaba"/>
    <x v="7"/>
    <x v="7"/>
    <x v="55"/>
    <s v="Piçarrão I"/>
    <s v="PPRO"/>
    <x v="279"/>
    <s v="NEPIPC00238P16-002"/>
    <s v="002"/>
    <n v="8.7100000000000009"/>
    <n v="8.7100000000000009"/>
    <m/>
    <m/>
    <m/>
    <s v="X"/>
    <s v="Em Crescimento"/>
    <n v="42719"/>
    <s v="3,00 x 3,00"/>
    <s v="CNB031"/>
    <s v="Clone"/>
    <x v="0"/>
    <s v=""/>
    <s v="CXbd10"/>
    <s v="UM 07"/>
    <n v="1"/>
    <n v="7"/>
    <n v="6.17"/>
    <n v="6.9"/>
    <n v="74"/>
    <n v="6"/>
    <s v=""/>
    <n v="28.740864684699201"/>
    <n v="17.174021078361399"/>
    <n v="25.165628541881802"/>
    <n v="325.50355093330398"/>
    <n v="1086.3603774052999"/>
    <d v="2023-02-24T00:00:00"/>
    <s v="IFC"/>
    <n v="2023"/>
    <n v="2016"/>
    <n v="273.89418455805497"/>
    <n v="0.84144760870573798"/>
    <n v="379.11"/>
    <n v="9462.1988872001639"/>
    <n v="3302.0481000000004"/>
  </r>
  <r>
    <s v="Nova Era"/>
    <s v="Cocais"/>
    <x v="3"/>
    <x v="3"/>
    <x v="9"/>
    <s v="São José"/>
    <s v="PPRO"/>
    <x v="289"/>
    <s v="NECOCA00356R09-766"/>
    <s v="766"/>
    <n v="3.12"/>
    <n v="3.12"/>
    <m/>
    <m/>
    <m/>
    <s v="X"/>
    <s v="Em Crescimento"/>
    <n v="40101"/>
    <s v="4,00 x 2,50"/>
    <s v="212C99"/>
    <s v="Clone"/>
    <x v="1"/>
    <s v=""/>
    <s v="LAw2"/>
    <s v="UM 06"/>
    <n v="2"/>
    <n v="14"/>
    <n v="5.67"/>
    <n v="14.1"/>
    <n v="68"/>
    <n v="6"/>
    <n v="30.670766082091301"/>
    <n v="26.109209071927399"/>
    <n v="16.764687500000001"/>
    <n v="22.489867548079701"/>
    <n v="258.97664107292098"/>
    <n v="970.96039573511803"/>
    <d v="2015-06-16T00:00:00"/>
    <s v="IFC"/>
    <n v="2015"/>
    <n v="2009"/>
    <n v="223.48811330728799"/>
    <n v="0.86296629835568905"/>
    <n v="376.44"/>
    <n v="3029.3964346935682"/>
    <n v="1174.4928"/>
  </r>
  <r>
    <s v="Nova Era"/>
    <s v="Cocais"/>
    <x v="3"/>
    <x v="3"/>
    <x v="9"/>
    <s v="São José"/>
    <s v="PPRO"/>
    <x v="290"/>
    <s v="NECOCA00356P07-768"/>
    <s v="768"/>
    <n v="1.67"/>
    <n v="1.67"/>
    <m/>
    <m/>
    <m/>
    <s v="X"/>
    <s v="Em Crescimento"/>
    <n v="39425"/>
    <s v="3,00 x 3,00"/>
    <s v="CNB005"/>
    <s v="Clone"/>
    <x v="0"/>
    <s v=""/>
    <s v="CXbd9"/>
    <s v="UM 07"/>
    <n v="1"/>
    <n v="16"/>
    <n v="8"/>
    <n v="15.9"/>
    <n v="96"/>
    <n v="8"/>
    <n v="30.12"/>
    <n v="27.067613372398799"/>
    <n v="17.304051716625398"/>
    <n v="28.646252304794402"/>
    <n v="358.23880007193401"/>
    <n v="1161.80900508577"/>
    <d v="2015-12-14T09:36:00"/>
    <s v="IPC"/>
    <n v="2015"/>
    <n v="2007"/>
    <n v="309.00944336814803"/>
    <n v="0.862579495314577"/>
    <n v="380.94"/>
    <n v="1940.2210384932357"/>
    <n v="636.16980000000001"/>
  </r>
  <r>
    <s v="Nova Era"/>
    <s v="Cocais"/>
    <x v="3"/>
    <x v="3"/>
    <x v="9"/>
    <s v="São José"/>
    <s v="PPRO"/>
    <x v="286"/>
    <s v="NECOCA00356P09-770"/>
    <s v="770"/>
    <n v="0.44"/>
    <n v="0.44"/>
    <m/>
    <m/>
    <m/>
    <s v="X"/>
    <s v="Em Crescimento"/>
    <n v="40089"/>
    <s v="3,00 x 3,33"/>
    <s v="CNB011"/>
    <s v="Clone"/>
    <x v="0"/>
    <s v=""/>
    <s v="LAw2+LVAw2"/>
    <s v="UM 06"/>
    <n v="1"/>
    <n v="14"/>
    <n v="5.67"/>
    <n v="14.1"/>
    <n v="68"/>
    <n v="6"/>
    <n v="26.1556354305098"/>
    <n v="24.377840652836198"/>
    <n v="16.816666666666698"/>
    <n v="23.643481984074199"/>
    <n v="258.99173089716999"/>
    <n v="1056.13837635249"/>
    <d v="2015-06-16T00:00:00"/>
    <s v="IFC"/>
    <n v="2015"/>
    <n v="2009"/>
    <n v="261.01037972346001"/>
    <n v="1.0077942597599501"/>
    <n v="325.75"/>
    <n v="464.7008855950956"/>
    <n v="143.33000000000001"/>
  </r>
  <r>
    <s v="Nova Era"/>
    <s v="Cocais"/>
    <x v="3"/>
    <x v="3"/>
    <x v="9"/>
    <s v="São José"/>
    <s v="PPRO"/>
    <x v="286"/>
    <s v="NECOCA00356P09-776"/>
    <s v="776"/>
    <n v="0.56999999999999995"/>
    <n v="0.56999999999999995"/>
    <m/>
    <m/>
    <m/>
    <s v="X"/>
    <s v="Em Crescimento"/>
    <n v="40131"/>
    <s v="3,00 x 3,33"/>
    <s v="CNB006"/>
    <s v="Clone"/>
    <x v="0"/>
    <s v=""/>
    <s v="LAw2"/>
    <s v="UM 06"/>
    <n v="1"/>
    <n v="14"/>
    <n v="5.58"/>
    <n v="14"/>
    <n v="67"/>
    <n v="6"/>
    <n v="28.466549533848699"/>
    <n v="25.510003491204401"/>
    <n v="17.532142857142901"/>
    <n v="27.359605568065799"/>
    <n v="320.62253351673701"/>
    <n v="1100.55173578111"/>
    <d v="2015-06-16T00:00:00"/>
    <s v="IFC"/>
    <n v="2015"/>
    <n v="2009"/>
    <n v="258.13033382605801"/>
    <n v="0.80509105518805701"/>
    <n v="407.74"/>
    <n v="627.31448939523261"/>
    <n v="232.41179999999997"/>
  </r>
  <r>
    <s v="Nova Era"/>
    <s v="Cocais"/>
    <x v="3"/>
    <x v="3"/>
    <x v="9"/>
    <s v="São José"/>
    <s v="PPRO"/>
    <x v="287"/>
    <s v="NECOCA00356P08-777"/>
    <s v="777"/>
    <n v="2.3199999999999998"/>
    <n v="2.3199999999999998"/>
    <m/>
    <m/>
    <m/>
    <s v="X"/>
    <s v="Em Crescimento"/>
    <n v="39688"/>
    <s v="3,33 x 3,00"/>
    <s v="CNB009"/>
    <s v="Clone"/>
    <x v="0"/>
    <s v=""/>
    <s v="LAw2"/>
    <s v="UM 06"/>
    <n v="1"/>
    <n v="15"/>
    <n v="10.5"/>
    <n v="15.2"/>
    <n v="126"/>
    <n v="10"/>
    <n v="39.7916666666667"/>
    <n v="33.186811594202901"/>
    <n v="20.4492646012473"/>
    <n v="35.334608245214298"/>
    <n v="533.48135784887097"/>
    <n v="1081.1560842480401"/>
    <d v="2019-02-25T00:00:00"/>
    <s v="IPC"/>
    <n v="2019"/>
    <n v="2008"/>
    <n v="323.82156531827297"/>
    <n v="0.60699696541225301"/>
    <n v="541.22"/>
    <n v="2508.2821154554526"/>
    <n v="1255.6304"/>
  </r>
  <r>
    <s v="Nova Era"/>
    <s v="Cocais"/>
    <x v="3"/>
    <x v="3"/>
    <x v="9"/>
    <s v="São José"/>
    <s v="PPRO"/>
    <x v="287"/>
    <s v="NECOCA00356P08-778"/>
    <s v="778"/>
    <n v="4.63"/>
    <n v="4.63"/>
    <m/>
    <m/>
    <m/>
    <s v="X"/>
    <s v="Em Crescimento"/>
    <n v="39457"/>
    <s v="3,00 x 3,00"/>
    <s v="CNB005"/>
    <s v="Clone"/>
    <x v="0"/>
    <s v=""/>
    <s v="CXbd9"/>
    <s v="UM 07"/>
    <n v="1"/>
    <n v="16"/>
    <n v="7.42"/>
    <n v="15.8"/>
    <n v="89"/>
    <n v="7"/>
    <n v="37.986497246417599"/>
    <n v="33.598728203956703"/>
    <n v="19.4148148148148"/>
    <n v="32.513035812624899"/>
    <n v="491.78370371497903"/>
    <n v="1073.51081043464"/>
    <d v="2015-06-16T00:00:00"/>
    <s v="IFC"/>
    <n v="2015"/>
    <n v="2008"/>
    <n v="301.64631446376501"/>
    <n v="0.61337191977916605"/>
    <n v="535.71"/>
    <n v="4970.3550523123831"/>
    <n v="2480.3373000000001"/>
  </r>
  <r>
    <s v="Nova Era"/>
    <s v="Cocais"/>
    <x v="3"/>
    <x v="3"/>
    <x v="9"/>
    <s v="São José"/>
    <s v="PPRO"/>
    <x v="286"/>
    <s v="NECOCA00356P09-785"/>
    <s v="785"/>
    <n v="10.83"/>
    <n v="10.83"/>
    <m/>
    <m/>
    <m/>
    <s v="X"/>
    <s v="Em Crescimento"/>
    <n v="40124"/>
    <s v="3,00 x 3,33"/>
    <s v="CNB004"/>
    <s v="Clone"/>
    <x v="0"/>
    <s v=""/>
    <s v="CXbd9+CXbd14"/>
    <s v="UM 07"/>
    <n v="1"/>
    <n v="14"/>
    <n v="5.58"/>
    <n v="14"/>
    <n v="67"/>
    <n v="6"/>
    <n v="25.745817881174901"/>
    <n v="23.175220762367299"/>
    <n v="16.254838709677401"/>
    <n v="26.928020384107899"/>
    <n v="287.60432757401799"/>
    <n v="1258.7510468784999"/>
    <d v="2015-06-16T00:00:00"/>
    <s v="IFC"/>
    <n v="2015"/>
    <n v="2009"/>
    <n v="258.13033382605801"/>
    <n v="0.89751894904858598"/>
    <n v="365.75"/>
    <n v="13632.273837694154"/>
    <n v="3961.0725000000002"/>
  </r>
  <r>
    <s v="Nova Era"/>
    <s v="Cocais"/>
    <x v="3"/>
    <x v="3"/>
    <x v="9"/>
    <s v="São José"/>
    <s v="PPRO"/>
    <x v="286"/>
    <s v="NECOCA00356P09-788"/>
    <s v="788"/>
    <n v="0.43"/>
    <n v="0.43"/>
    <m/>
    <m/>
    <m/>
    <s v="X"/>
    <s v="Em Crescimento"/>
    <n v="40127"/>
    <s v="3,00 x 3,33"/>
    <s v="CNB006"/>
    <s v="Clone"/>
    <x v="0"/>
    <s v=""/>
    <s v="CXbd9+CXbd14"/>
    <s v="UM 07"/>
    <n v="1"/>
    <n v="14"/>
    <n v="6.08"/>
    <n v="14"/>
    <n v="73"/>
    <n v="6"/>
    <n v="28.266666666666701"/>
    <n v="25.798897435897398"/>
    <n v="17.308782051282101"/>
    <n v="24.000436943497"/>
    <n v="281.28787837526301"/>
    <n v="995.19290805470905"/>
    <d v="2015-12-14T00:00:00"/>
    <s v="IPC"/>
    <n v="2015"/>
    <n v="2009"/>
    <n v="273.92500168351199"/>
    <n v="0.97382440816760496"/>
    <n v="337.09"/>
    <n v="427.93295046352489"/>
    <n v="144.94869999999997"/>
  </r>
  <r>
    <s v="Nova Era"/>
    <s v="Cocais"/>
    <x v="3"/>
    <x v="3"/>
    <x v="9"/>
    <s v="São José"/>
    <s v="PPRO"/>
    <x v="291"/>
    <s v="NECOCA00356P10-789"/>
    <s v="789"/>
    <n v="2.86"/>
    <n v="2.86"/>
    <m/>
    <m/>
    <m/>
    <s v="X"/>
    <s v="Em Crescimento"/>
    <n v="40272"/>
    <s v="3,33 x 3,00"/>
    <s v="CNB006"/>
    <s v="Clone"/>
    <x v="0"/>
    <s v=""/>
    <s v="CXbd9"/>
    <s v="UM 07"/>
    <n v="1"/>
    <n v="14"/>
    <n v="5.75"/>
    <n v="13.6"/>
    <n v="69"/>
    <n v="6"/>
    <n v="30.129629629629601"/>
    <n v="26.849886325210299"/>
    <n v="16.204545896116802"/>
    <n v="25.360391339675601"/>
    <n v="310.90290909816503"/>
    <n v="1174.18520113472"/>
    <d v="2016-01-11T00:00:00"/>
    <s v="IPC"/>
    <n v="2016"/>
    <n v="2010"/>
    <n v="263.78826102965502"/>
    <n v="0.848458645159755"/>
    <n v="386.74"/>
    <n v="3358.169675245299"/>
    <n v="1106.0763999999999"/>
  </r>
  <r>
    <s v="Rio Doce"/>
    <s v="Pompéu"/>
    <x v="12"/>
    <x v="12"/>
    <x v="157"/>
    <s v="Figueirinha"/>
    <s v="PPRO"/>
    <x v="292"/>
    <s v="RDPOPO00403P09-705"/>
    <s v="705"/>
    <n v="0.28999999999999998"/>
    <n v="0.28999999999999998"/>
    <m/>
    <m/>
    <m/>
    <s v="X"/>
    <s v="Em Crescimento"/>
    <n v="39860"/>
    <s v="3,33 x 3,00"/>
    <s v="CNB001"/>
    <s v="Clone"/>
    <x v="0"/>
    <s v=""/>
    <s v="CXbd10"/>
    <s v="UM 07"/>
    <n v="1"/>
    <n v="15"/>
    <n v="6.08"/>
    <n v="14.8"/>
    <n v="73"/>
    <n v="6"/>
    <n v="9.93333333333333"/>
    <n v="26.9503272227937"/>
    <n v="16.793730158730099"/>
    <n v="20.347827090480902"/>
    <n v="254.80845746767901"/>
    <n v="880.44037732374204"/>
    <d v="2015-03-11T00:00:00"/>
    <s v="IFC"/>
    <n v="2015"/>
    <n v="2009"/>
    <n v="271.47860012525399"/>
    <n v="1.06542225020019"/>
    <n v="351.9"/>
    <n v="255.32770942388518"/>
    <n v="102.05099999999999"/>
  </r>
  <r>
    <s v="Rio Doce"/>
    <s v="Pompéu"/>
    <x v="12"/>
    <x v="12"/>
    <x v="157"/>
    <s v="Figueirinha"/>
    <s v="PPRO"/>
    <x v="293"/>
    <s v="RDPOPO00403P08-706"/>
    <s v="706"/>
    <n v="10.48"/>
    <n v="10.48"/>
    <m/>
    <m/>
    <m/>
    <s v="X"/>
    <s v="Em Crescimento"/>
    <n v="39771"/>
    <s v="3,33 x 3,00"/>
    <s v="CNB001"/>
    <s v="Clone"/>
    <x v="0"/>
    <s v=""/>
    <s v="CXbd1"/>
    <s v="UM 08"/>
    <n v="1"/>
    <n v="15"/>
    <n v="6.5"/>
    <n v="15"/>
    <n v="78"/>
    <n v="6"/>
    <s v=""/>
    <n v="26.507300267426"/>
    <n v="15.7359375"/>
    <n v="20.693089311594299"/>
    <n v="254.13242624695999"/>
    <n v="1031.43638161238"/>
    <d v="2015-05-20T00:00:00"/>
    <s v="IFC"/>
    <n v="2015"/>
    <n v="2008"/>
    <n v="285.61527900400398"/>
    <n v="1.1238836508271901"/>
    <n v="333.86"/>
    <n v="10809.453279297742"/>
    <n v="3498.8528000000001"/>
  </r>
  <r>
    <s v="Rio Doce"/>
    <s v="Pompéu"/>
    <x v="12"/>
    <x v="12"/>
    <x v="158"/>
    <s v="Funil"/>
    <s v="PPRO"/>
    <x v="285"/>
    <s v="RDPOPO00433P94-702"/>
    <s v="702"/>
    <n v="1.99"/>
    <n v="1.99"/>
    <m/>
    <m/>
    <m/>
    <s v="X"/>
    <s v="Em Crescimento"/>
    <n v="34335"/>
    <s v="3,00 x 2,20"/>
    <s v="SEM0001"/>
    <s v="Semente"/>
    <x v="0"/>
    <s v=""/>
    <s v="LVAw2"/>
    <s v="UM 06"/>
    <n v="1"/>
    <n v="30"/>
    <n v="21.08"/>
    <n v="29.8"/>
    <n v="253"/>
    <n v="21"/>
    <s v=""/>
    <n v="34.3062823832229"/>
    <n v="20.990909090909099"/>
    <n v="29.957083617548999"/>
    <n v="509.43761679707001"/>
    <n v="780.39703314900203"/>
    <d v="2015-02-20T00:00:00"/>
    <s v="IFC"/>
    <n v="2015"/>
    <n v="1994"/>
    <n v="513.56317984052805"/>
    <n v="1.0080982693610201"/>
    <n v="512.11"/>
    <n v="1552.990095966514"/>
    <n v="1019.0989000000001"/>
  </r>
  <r>
    <s v="Nova Era"/>
    <s v="Piracicaba"/>
    <x v="7"/>
    <x v="7"/>
    <x v="55"/>
    <s v="Piçarrão I"/>
    <s v="PPRO"/>
    <x v="294"/>
    <s v="NEPIPC00238P17-036"/>
    <s v="036"/>
    <n v="16.36"/>
    <n v="16.36"/>
    <m/>
    <m/>
    <m/>
    <s v="X"/>
    <s v="Em Crescimento"/>
    <n v="42758"/>
    <s v="3,00 x 3,00"/>
    <s v="CNB007"/>
    <s v="Clone"/>
    <x v="0"/>
    <s v=""/>
    <s v="CXbd10"/>
    <s v="UM 07"/>
    <n v="1"/>
    <n v="7"/>
    <n v="6.17"/>
    <n v="6.8"/>
    <n v="74"/>
    <n v="6"/>
    <s v=""/>
    <n v="29.484754499299701"/>
    <n v="18.168293716024198"/>
    <n v="27.253758010725299"/>
    <n v="364.07340851684"/>
    <n v="1051.2553754744299"/>
    <d v="2023-03-02T00:00:00"/>
    <s v="IFC"/>
    <n v="2023"/>
    <n v="2017"/>
    <n v="273.89418455805497"/>
    <n v="0.75230483235192402"/>
    <n v="420.69"/>
    <n v="17198.537942761672"/>
    <n v="6882.4883999999993"/>
  </r>
  <r>
    <s v="Nova Era"/>
    <s v="Piracicaba"/>
    <x v="7"/>
    <x v="7"/>
    <x v="55"/>
    <s v="Piçarrão I"/>
    <s v="PPRO"/>
    <x v="294"/>
    <s v="NEPIPC00238P17-133"/>
    <s v="133"/>
    <n v="11.97"/>
    <n v="11.97"/>
    <m/>
    <m/>
    <m/>
    <s v="X"/>
    <s v="Em Crescimento"/>
    <n v="42760"/>
    <s v="3,00 x 3,00"/>
    <s v="CNB031"/>
    <s v="Clone"/>
    <x v="0"/>
    <s v=""/>
    <s v="CXbd1+CXbd19"/>
    <s v="UM 08"/>
    <n v="1"/>
    <n v="7"/>
    <n v="6.08"/>
    <n v="6.8"/>
    <n v="73"/>
    <n v="6"/>
    <s v=""/>
    <n v="28.046432526781199"/>
    <n v="15.7703019705529"/>
    <n v="23.366521842781701"/>
    <n v="301.37406600549201"/>
    <n v="1196.2561169191799"/>
    <d v="2023-02-24T00:00:00"/>
    <s v="IFC"/>
    <n v="2023"/>
    <n v="2017"/>
    <n v="270.69524190238502"/>
    <n v="0.89820350334143295"/>
    <n v="352.36"/>
    <n v="14319.185719522584"/>
    <n v="4217.7492000000002"/>
  </r>
  <r>
    <s v="Nova Era"/>
    <s v="Piracicaba"/>
    <x v="7"/>
    <x v="7"/>
    <x v="55"/>
    <s v="Piçarrão I"/>
    <s v="PPRO"/>
    <x v="295"/>
    <s v="NEPIPC00238P04-728"/>
    <s v="728"/>
    <n v="18.93"/>
    <n v="18.93"/>
    <m/>
    <m/>
    <m/>
    <s v="X"/>
    <s v="Em Crescimento"/>
    <n v="38324"/>
    <s v="3,00 x 3,33"/>
    <s v="CNB029"/>
    <s v="Clone"/>
    <x v="0"/>
    <s v=""/>
    <s v="CXbd1+CXbd19"/>
    <s v="UM 08"/>
    <n v="1"/>
    <n v="19"/>
    <n v="18.25"/>
    <n v="18.899999999999999"/>
    <n v="219"/>
    <n v="18"/>
    <s v=""/>
    <n v="34.876079813322796"/>
    <n v="24.144142465298199"/>
    <n v="39.890497872204101"/>
    <n v="675.33209400108399"/>
    <n v="871.27650965909402"/>
    <d v="2023-03-01T00:00:00"/>
    <s v="IFC"/>
    <n v="2023"/>
    <n v="2004"/>
    <n v="483.26864498017198"/>
    <n v="0.71560147855107903"/>
    <n v="687.99"/>
    <n v="16493.264327846649"/>
    <n v="13023.6507"/>
  </r>
  <r>
    <s v="Nova Era"/>
    <s v="Santa Bárbara"/>
    <x v="8"/>
    <x v="8"/>
    <x v="51"/>
    <s v="Maravilha"/>
    <s v="PPRO"/>
    <x v="296"/>
    <s v="NESBSB00181R16-043"/>
    <s v="043"/>
    <n v="32.97"/>
    <n v="32.97"/>
    <m/>
    <m/>
    <m/>
    <s v="X"/>
    <s v="Em Crescimento"/>
    <n v="42699"/>
    <s v="3,00 x 3,33"/>
    <s v="CNB004"/>
    <s v="Clone"/>
    <x v="1"/>
    <s v=""/>
    <s v="CXbd1+RRd2"/>
    <s v="UM 15"/>
    <n v="2"/>
    <n v="7"/>
    <n v="6.33"/>
    <n v="7"/>
    <n v="76"/>
    <n v="6"/>
    <s v=""/>
    <n v="20.3374041812861"/>
    <n v="16.394812622207599"/>
    <n v="16.014990698998901"/>
    <n v="161.22822450538499"/>
    <n v="762.81608798637706"/>
    <d v="2023-03-23T00:00:00"/>
    <s v="IFC"/>
    <n v="2023"/>
    <n v="2016"/>
    <n v="266.82079404776698"/>
    <n v="1.6549260829877499"/>
    <n v="175.62"/>
    <n v="25150.04642091085"/>
    <n v="5790.1913999999997"/>
  </r>
  <r>
    <s v="Nova Era"/>
    <s v="Santa Bárbara"/>
    <x v="8"/>
    <x v="8"/>
    <x v="51"/>
    <s v="Maravilha"/>
    <s v="PPRO"/>
    <x v="283"/>
    <s v="NESBSB00181P16-021"/>
    <s v="021"/>
    <n v="38.36"/>
    <n v="38.36"/>
    <m/>
    <m/>
    <m/>
    <s v="X"/>
    <s v="Em Crescimento"/>
    <n v="42692"/>
    <s v="3,00 x 3,00"/>
    <s v="CNB031"/>
    <s v="Clone"/>
    <x v="0"/>
    <s v=""/>
    <s v="CXbd1"/>
    <s v="UM 15"/>
    <n v="1"/>
    <n v="7"/>
    <n v="6.33"/>
    <n v="7"/>
    <n v="76"/>
    <n v="6"/>
    <s v=""/>
    <n v="30.848660678099101"/>
    <n v="17.630925857454599"/>
    <n v="22.786995008907901"/>
    <n v="324.60646314309798"/>
    <n v="929.29120496799601"/>
    <d v="2023-03-23T00:00:00"/>
    <s v="IFC"/>
    <n v="2023"/>
    <n v="2016"/>
    <n v="303.64800816696101"/>
    <n v="0.93543426469947399"/>
    <n v="359.34"/>
    <n v="35647.610622572327"/>
    <n v="13784.282399999998"/>
  </r>
  <r>
    <s v="Nova Era"/>
    <s v="Santa Bárbara"/>
    <x v="8"/>
    <x v="8"/>
    <x v="51"/>
    <s v="Maravilha"/>
    <s v="PPRO"/>
    <x v="296"/>
    <s v="NESBSB00181R16-024"/>
    <s v="024"/>
    <n v="33.76"/>
    <n v="33.76"/>
    <m/>
    <m/>
    <m/>
    <s v="X"/>
    <s v="Em Crescimento"/>
    <n v="42699"/>
    <s v="3,00 x 3,33"/>
    <s v="CNB007"/>
    <s v="Clone"/>
    <x v="1"/>
    <s v=""/>
    <s v="CXbd1+RRd2"/>
    <s v="UM 15"/>
    <n v="2"/>
    <n v="7"/>
    <n v="6.33"/>
    <n v="7"/>
    <n v="76"/>
    <n v="6"/>
    <s v=""/>
    <n v="27.396523702945998"/>
    <n v="18.139684566734701"/>
    <n v="21.522478999495601"/>
    <n v="282.81331528665402"/>
    <n v="831.35475754010804"/>
    <d v="2023-03-23T00:00:00"/>
    <s v="IFC"/>
    <n v="2023"/>
    <n v="2016"/>
    <n v="266.82079404776698"/>
    <n v="0.943452021618296"/>
    <n v="308.05"/>
    <n v="28066.536614554047"/>
    <n v="10399.768"/>
  </r>
  <r>
    <s v="Nova Era"/>
    <s v="Santa Bárbara"/>
    <x v="8"/>
    <x v="8"/>
    <x v="51"/>
    <s v="Maravilha"/>
    <s v="PPRO"/>
    <x v="296"/>
    <s v="NESBSB00181R16-022"/>
    <s v="022"/>
    <n v="33.64"/>
    <n v="33.64"/>
    <m/>
    <m/>
    <m/>
    <s v="X"/>
    <s v="Em Crescimento"/>
    <n v="42699"/>
    <s v="3,00 x 3,33"/>
    <s v="CNB007"/>
    <s v="Clone"/>
    <x v="1"/>
    <s v=""/>
    <s v="CXbd1+RRd2"/>
    <s v="UM 15"/>
    <n v="2"/>
    <n v="7"/>
    <n v="6.33"/>
    <n v="7"/>
    <n v="76"/>
    <n v="6"/>
    <s v=""/>
    <n v="25.109943533636201"/>
    <n v="16.561678225792299"/>
    <n v="18.661162141872101"/>
    <n v="226.44094979791899"/>
    <n v="868.75904801543504"/>
    <d v="2023-03-23T00:00:00"/>
    <s v="IFC"/>
    <n v="2023"/>
    <n v="2016"/>
    <n v="266.82079404776698"/>
    <n v="1.1783239484107599"/>
    <n v="246.65"/>
    <n v="29225.054375239237"/>
    <n v="8297.3060000000005"/>
  </r>
  <r>
    <s v="Nova Era"/>
    <s v="Santa Bárbara"/>
    <x v="8"/>
    <x v="8"/>
    <x v="51"/>
    <s v="Maravilha"/>
    <s v="PPRO"/>
    <x v="296"/>
    <s v="NESBSB00181R16-023"/>
    <s v="023"/>
    <n v="17.97"/>
    <n v="17.97"/>
    <m/>
    <m/>
    <m/>
    <s v="X"/>
    <s v="Em Crescimento"/>
    <n v="42699"/>
    <s v="3,00 x 3,33"/>
    <s v="CNB007"/>
    <s v="Clone"/>
    <x v="1"/>
    <s v=""/>
    <s v="CXbd1+RRd2"/>
    <s v="UM 15"/>
    <n v="2"/>
    <n v="7"/>
    <n v="6.33"/>
    <n v="7"/>
    <n v="76"/>
    <n v="6"/>
    <s v=""/>
    <n v="29.361275349188102"/>
    <n v="18.498710814797001"/>
    <n v="22.7274674375013"/>
    <n v="319.47247777139802"/>
    <n v="879.86875990899705"/>
    <d v="2023-03-23T00:00:00"/>
    <s v="IFC"/>
    <n v="2023"/>
    <n v="2016"/>
    <n v="266.82079404776698"/>
    <n v="0.83519180089964795"/>
    <n v="347.98"/>
    <n v="15811.241615564675"/>
    <n v="6253.2006000000001"/>
  </r>
  <r>
    <s v="Nova Era"/>
    <s v="Santa Bárbara"/>
    <x v="8"/>
    <x v="8"/>
    <x v="51"/>
    <s v="Maravilha"/>
    <s v="PPRO"/>
    <x v="296"/>
    <s v="NESBSB00181R16-020"/>
    <s v="020"/>
    <n v="16.59"/>
    <n v="16.59"/>
    <m/>
    <m/>
    <m/>
    <s v="X"/>
    <s v="Em Crescimento"/>
    <n v="42699"/>
    <s v="3,00 x 3,33"/>
    <s v="CNB006"/>
    <s v="Clone"/>
    <x v="1"/>
    <s v=""/>
    <s v="CXbd1+RRd2"/>
    <s v="UM 15"/>
    <n v="2"/>
    <n v="7"/>
    <n v="6.33"/>
    <n v="7"/>
    <n v="76"/>
    <n v="6"/>
    <s v=""/>
    <n v="24.322411858090199"/>
    <n v="16.279056074191399"/>
    <n v="19.3045430513396"/>
    <n v="220.097103761352"/>
    <n v="927.49420844926101"/>
    <d v="2023-03-22T00:00:00"/>
    <s v="IFC"/>
    <n v="2023"/>
    <n v="2016"/>
    <n v="266.82079404776698"/>
    <n v="1.21228671112854"/>
    <n v="239.74"/>
    <n v="15387.128918173241"/>
    <n v="3977.2865999999999"/>
  </r>
  <r>
    <s v="Nova Era"/>
    <s v="Santa Bárbara"/>
    <x v="8"/>
    <x v="8"/>
    <x v="51"/>
    <s v="Maravilha"/>
    <s v="PPRO"/>
    <x v="296"/>
    <s v="NESBSB00181R16-012"/>
    <s v="012"/>
    <n v="24.76"/>
    <n v="24.76"/>
    <m/>
    <m/>
    <m/>
    <s v="X"/>
    <s v="Em Crescimento"/>
    <n v="42699"/>
    <s v="3,00 x 3,33"/>
    <s v="CNB006"/>
    <s v="Clone"/>
    <x v="1"/>
    <s v=""/>
    <s v="CXbd1"/>
    <s v="UM 15"/>
    <n v="2"/>
    <n v="7"/>
    <n v="6.33"/>
    <n v="7"/>
    <n v="76"/>
    <n v="6"/>
    <s v=""/>
    <n v="28.3681995708614"/>
    <n v="18.539965279311598"/>
    <n v="23.158531736086001"/>
    <n v="311.88703116858198"/>
    <n v="864.67530196633004"/>
    <d v="2023-03-23T00:00:00"/>
    <s v="IFC"/>
    <n v="2023"/>
    <n v="2016"/>
    <n v="266.82079404776698"/>
    <n v="0.855504613475076"/>
    <n v="339.72"/>
    <n v="21409.360476686332"/>
    <n v="8411.467200000001"/>
  </r>
  <r>
    <s v="Rio Doce"/>
    <s v="Pompéu"/>
    <x v="12"/>
    <x v="12"/>
    <x v="156"/>
    <s v="Vargem Grande"/>
    <s v="PPRO"/>
    <x v="277"/>
    <s v="RDPOPO00455P16-036"/>
    <s v="036"/>
    <n v="18.02"/>
    <n v="18.02"/>
    <m/>
    <m/>
    <m/>
    <s v="X"/>
    <s v="Em Crescimento"/>
    <n v="42681"/>
    <s v="3,00 x 3,00"/>
    <s v="CNB031"/>
    <s v="Clone"/>
    <x v="0"/>
    <s v=""/>
    <s v="LVAw1+CXbd5"/>
    <s v="UM 06"/>
    <n v="1"/>
    <n v="7"/>
    <n v="6.42"/>
    <n v="7"/>
    <n v="77"/>
    <n v="6"/>
    <s v=""/>
    <n v="26.733579375519501"/>
    <n v="17.282528936808198"/>
    <n v="27.879504497515001"/>
    <n v="338.84331094409202"/>
    <n v="1188.44909408086"/>
    <d v="2023-04-17T00:00:00"/>
    <s v="IFC"/>
    <n v="2023"/>
    <n v="2016"/>
    <n v="282.918162267958"/>
    <n v="0.83495277353914799"/>
    <n v="377.47"/>
    <n v="21415.852675337097"/>
    <n v="6802.0093999999999"/>
  </r>
  <r>
    <s v="Guanhães"/>
    <s v="Virginópolis"/>
    <x v="2"/>
    <x v="2"/>
    <x v="160"/>
    <s v="Alexandrino"/>
    <s v="PPRO"/>
    <x v="297"/>
    <s v="GNVIVI00502R16-002"/>
    <s v="002"/>
    <n v="45.48"/>
    <n v="45.48"/>
    <m/>
    <m/>
    <m/>
    <s v="X"/>
    <s v="Em Crescimento"/>
    <n v="42718"/>
    <s v="3,33 x 3,00"/>
    <s v="CNB004"/>
    <s v="Clone"/>
    <x v="1"/>
    <s v=""/>
    <s v="LVd1"/>
    <s v="UM 10"/>
    <n v="2"/>
    <n v="7"/>
    <n v="6.17"/>
    <n v="6.9"/>
    <n v="74"/>
    <n v="6"/>
    <s v=""/>
    <n v="20.6224625614052"/>
    <n v="16.008658455333901"/>
    <n v="18.791190689074998"/>
    <n v="188.74540624474699"/>
    <n v="937.51886155869101"/>
    <d v="2023-02-01T00:00:00"/>
    <s v="IFC"/>
    <n v="2023"/>
    <n v="2016"/>
    <n v="253.817093632889"/>
    <n v="1.34475905232768"/>
    <n v="210.17"/>
    <n v="42638.357823689264"/>
    <n v="9558.5315999999984"/>
  </r>
  <r>
    <s v="Guanhães"/>
    <s v="Virginópolis"/>
    <x v="2"/>
    <x v="2"/>
    <x v="160"/>
    <s v="Alexandrino"/>
    <s v="PPRO"/>
    <x v="297"/>
    <s v="GNVIVI00502R16-004"/>
    <s v="004"/>
    <n v="25.83"/>
    <n v="25.83"/>
    <m/>
    <m/>
    <m/>
    <s v="X"/>
    <s v="Em Crescimento"/>
    <n v="42724"/>
    <s v="3,33 x 3,00"/>
    <s v="CNB007"/>
    <s v="Clone"/>
    <x v="1"/>
    <s v=""/>
    <s v="LVd1"/>
    <s v="UM 10"/>
    <n v="2"/>
    <n v="7"/>
    <n v="6.17"/>
    <n v="6.9"/>
    <n v="74"/>
    <n v="6"/>
    <s v=""/>
    <n v="28.766476322023401"/>
    <n v="16.161277847789599"/>
    <n v="18.808529364046802"/>
    <n v="259.68818320044397"/>
    <n v="914.95072450013595"/>
    <d v="2023-02-01T00:00:00"/>
    <s v="IFC"/>
    <n v="2023"/>
    <n v="2016"/>
    <n v="253.817093632889"/>
    <n v="0.97739177233558205"/>
    <n v="289.17"/>
    <n v="23633.177213838509"/>
    <n v="7469.2610999999997"/>
  </r>
  <r>
    <s v="Guanhães"/>
    <s v="Virginópolis"/>
    <x v="2"/>
    <x v="2"/>
    <x v="160"/>
    <s v="Alexandrino"/>
    <s v="PPRO"/>
    <x v="297"/>
    <s v="GNVIVI00502R16-003"/>
    <s v="003"/>
    <n v="8.44"/>
    <n v="8.44"/>
    <m/>
    <m/>
    <m/>
    <s v="X"/>
    <s v="Em Crescimento"/>
    <n v="42724"/>
    <s v="3,33 x 3,00"/>
    <s v="CNB004"/>
    <s v="Clone"/>
    <x v="1"/>
    <s v=""/>
    <s v="LVd1"/>
    <s v="UM 10"/>
    <n v="2"/>
    <n v="7"/>
    <n v="6.17"/>
    <n v="6.9"/>
    <n v="74"/>
    <n v="6"/>
    <s v=""/>
    <n v="21.832707600629401"/>
    <n v="15.071474159262999"/>
    <n v="16.903206518334201"/>
    <n v="172.56106457082399"/>
    <n v="947.474978391224"/>
    <d v="2023-02-01T00:00:00"/>
    <s v="IFC"/>
    <n v="2023"/>
    <n v="2016"/>
    <n v="253.817093632889"/>
    <n v="1.4708827525152099"/>
    <n v="192.15"/>
    <n v="7996.68881762193"/>
    <n v="1621.7459999999999"/>
  </r>
  <r>
    <s v="Guanhães"/>
    <s v="Virginópolis"/>
    <x v="2"/>
    <x v="2"/>
    <x v="160"/>
    <s v="Alexandrino"/>
    <s v="PPRO"/>
    <x v="297"/>
    <s v="GNVIVI00502R16-005"/>
    <s v="005"/>
    <n v="22.5"/>
    <n v="22.5"/>
    <m/>
    <m/>
    <m/>
    <s v="X"/>
    <s v="Em Crescimento"/>
    <n v="42725"/>
    <s v="3,33 x 3,00"/>
    <s v="CNB011"/>
    <s v="Clone"/>
    <x v="1"/>
    <s v=""/>
    <s v="LVd1"/>
    <s v="UM 10"/>
    <n v="2"/>
    <n v="7"/>
    <n v="6.17"/>
    <n v="6.9"/>
    <n v="74"/>
    <n v="6"/>
    <s v=""/>
    <n v="23.712472155767902"/>
    <n v="17.394405289163899"/>
    <n v="22.3433307640544"/>
    <n v="251.41841276226901"/>
    <n v="945.85656890294194"/>
    <d v="2023-02-01T00:00:00"/>
    <s v="IFC"/>
    <n v="2023"/>
    <n v="2016"/>
    <n v="253.817093632889"/>
    <n v="1.0095405934842501"/>
    <n v="279.95999999999998"/>
    <n v="21281.772800316194"/>
    <n v="6299.0999999999995"/>
  </r>
  <r>
    <s v="Guanhães"/>
    <s v="Sabinópolis"/>
    <x v="1"/>
    <x v="1"/>
    <x v="161"/>
    <s v="Sabinópolis II"/>
    <s v="PPRO"/>
    <x v="298"/>
    <s v="GNSASA00654R17-009"/>
    <s v="009"/>
    <n v="17.43"/>
    <n v="17.43"/>
    <m/>
    <m/>
    <m/>
    <s v="X"/>
    <s v="Em Crescimento"/>
    <n v="42766"/>
    <s v="3,00 x 3,00"/>
    <s v="CNB018"/>
    <s v="Clone"/>
    <x v="1"/>
    <s v=""/>
    <s v="CXbd10"/>
    <s v="UM 10"/>
    <n v="2"/>
    <n v="7"/>
    <n v="5.42"/>
    <n v="6.8"/>
    <n v="65"/>
    <n v="5"/>
    <s v=""/>
    <n v="29.206159658789201"/>
    <n v="17.4492385485994"/>
    <n v="22.646720786225199"/>
    <n v="309.37251035565498"/>
    <n v="947.02726897520802"/>
    <d v="2022-06-30T00:00:00"/>
    <s v="IFC"/>
    <n v="2022"/>
    <n v="2017"/>
    <n v="233.96146535893499"/>
    <n v="0.75624516570645794"/>
    <n v="355.01"/>
    <n v="16506.685298237877"/>
    <n v="6187.8242999999993"/>
  </r>
  <r>
    <s v="Rio Doce"/>
    <s v="Pompéu"/>
    <x v="12"/>
    <x v="12"/>
    <x v="158"/>
    <s v="Funil"/>
    <s v="PPRO"/>
    <x v="282"/>
    <s v="RDPOPO00433P16-004"/>
    <s v="004"/>
    <n v="6.98"/>
    <n v="6.98"/>
    <m/>
    <m/>
    <m/>
    <s v="X"/>
    <s v="Em Crescimento"/>
    <n v="42670"/>
    <s v="3,00 x 3,00"/>
    <s v="CNB030"/>
    <s v="Clone"/>
    <x v="0"/>
    <s v=""/>
    <s v="CXbd5"/>
    <s v="UM 07"/>
    <n v="1"/>
    <n v="7"/>
    <n v="6.5"/>
    <n v="7.1"/>
    <n v="78"/>
    <n v="6"/>
    <s v=""/>
    <n v="26.629533179698399"/>
    <n v="15.718460484411301"/>
    <n v="20.851183726258402"/>
    <n v="256.42394063736401"/>
    <n v="1074.53562437139"/>
    <d v="2023-04-25T00:00:00"/>
    <s v="IFC"/>
    <n v="2023"/>
    <n v="2016"/>
    <n v="285.61527900400398"/>
    <n v="1.11384014415379"/>
    <n v="284.64999999999998"/>
    <n v="7500.2586581123023"/>
    <n v="1986.857"/>
  </r>
  <r>
    <s v="Rio Doce"/>
    <s v="Pompéu"/>
    <x v="12"/>
    <x v="12"/>
    <x v="158"/>
    <s v="Funil"/>
    <s v="PPRO"/>
    <x v="282"/>
    <s v="RDPOPO00433P16-003"/>
    <s v="003"/>
    <n v="9.33"/>
    <n v="9.33"/>
    <m/>
    <m/>
    <m/>
    <s v="X"/>
    <s v="Em Crescimento"/>
    <n v="42668"/>
    <s v="3,00 x 3,00"/>
    <s v="CNB001"/>
    <s v="Clone"/>
    <x v="0"/>
    <s v=""/>
    <s v="LVAw2"/>
    <s v="UM 06"/>
    <n v="1"/>
    <n v="7"/>
    <n v="6.5"/>
    <n v="7.1"/>
    <n v="78"/>
    <n v="6"/>
    <s v=""/>
    <n v="21.6592017913141"/>
    <n v="13.4776319322053"/>
    <n v="16.974120025216401"/>
    <n v="170.71559373599001"/>
    <n v="1189.7896967009499"/>
    <d v="2023-04-25T00:00:00"/>
    <s v="IFC"/>
    <n v="2023"/>
    <n v="2016"/>
    <n v="285.61527900400398"/>
    <n v="1.67304739276311"/>
    <n v="189.51"/>
    <n v="11100.737870219862"/>
    <n v="1768.1282999999999"/>
  </r>
  <r>
    <s v="Guanhães"/>
    <s v="Virginópolis"/>
    <x v="2"/>
    <x v="2"/>
    <x v="38"/>
    <s v="Macuco Queixada"/>
    <s v="PPRO"/>
    <x v="45"/>
    <s v="GNVIVI00545P93-046"/>
    <s v="046"/>
    <n v="3.6"/>
    <n v="3.6"/>
    <m/>
    <m/>
    <m/>
    <s v="X"/>
    <s v="Em Crescimento"/>
    <n v="34304"/>
    <s v="3,00 x 2,00"/>
    <s v="PESQUISA"/>
    <s v="Clone"/>
    <x v="0"/>
    <s v=""/>
    <s v="LVAw1"/>
    <s v="UM 11"/>
    <n v="1"/>
    <n v="30"/>
    <n v="27.92"/>
    <n v="29.9"/>
    <n v="335"/>
    <n v="28"/>
    <s v=""/>
    <n v="32.454524595675103"/>
    <n v="27.341135445020001"/>
    <n v="46.284406355402297"/>
    <n v="703.99070740456602"/>
    <n v="779.39702904450598"/>
    <d v="2021-11-15T00:00:00"/>
    <s v="IPC"/>
    <n v="2021"/>
    <n v="1993"/>
    <n v="374.142651320374"/>
    <n v="0.53145964482932195"/>
    <n v="704"/>
    <n v="2805.8293045602218"/>
    <n v="2534.4"/>
  </r>
  <r>
    <s v="Guanhães"/>
    <s v="Virginópolis"/>
    <x v="2"/>
    <x v="2"/>
    <x v="145"/>
    <s v="São Leonardo III"/>
    <s v="PPRO"/>
    <x v="299"/>
    <s v="GNVIVI00582P10-748"/>
    <s v="748"/>
    <n v="0.24"/>
    <n v="0.24"/>
    <m/>
    <m/>
    <m/>
    <s v="X"/>
    <s v="Em Crescimento"/>
    <n v="40198"/>
    <s v="3,33 x 2,00"/>
    <s v="CNB004"/>
    <s v="Clone"/>
    <x v="0"/>
    <s v=""/>
    <s v="CXbd5+CXbd1"/>
    <s v="UM 10"/>
    <n v="1"/>
    <n v="14"/>
    <n v="5.5"/>
    <n v="13.8"/>
    <n v="66"/>
    <n v="6"/>
    <s v=""/>
    <n v="26.889406116125901"/>
    <n v="17.945714285714299"/>
    <n v="28.8586242304299"/>
    <n v="351.33625908458299"/>
    <n v="1117.56988300738"/>
    <d v="2015-07-02T00:00:00"/>
    <s v="IFC"/>
    <n v="2015"/>
    <n v="2010"/>
    <n v="264.43422046736498"/>
    <n v="0.75265280377367205"/>
    <n v="493.9"/>
    <n v="268.21677192177117"/>
    <n v="118.53599999999999"/>
  </r>
  <r>
    <s v="Guanhães"/>
    <s v="Virginópolis"/>
    <x v="2"/>
    <x v="2"/>
    <x v="145"/>
    <s v="São Leonardo III"/>
    <s v="PPRO"/>
    <x v="300"/>
    <s v="GNVIVI00582P09-757"/>
    <s v="757"/>
    <n v="0.04"/>
    <n v="0.04"/>
    <m/>
    <m/>
    <m/>
    <s v="X"/>
    <s v="Em Crescimento"/>
    <n v="40168"/>
    <s v="3,33 x 3,00"/>
    <s v="CNB018"/>
    <s v="Clone"/>
    <x v="0"/>
    <s v=""/>
    <s v="CXbd5+CXbd1"/>
    <s v="UM 10"/>
    <n v="1"/>
    <n v="14"/>
    <n v="5.5"/>
    <n v="13.9"/>
    <n v="66"/>
    <n v="6"/>
    <s v=""/>
    <n v="29.9629132809612"/>
    <n v="18.784047619047598"/>
    <n v="27.314723504835399"/>
    <n v="368.36288825219401"/>
    <n v="980.29432696652498"/>
    <d v="2015-06-26T00:00:00"/>
    <s v="IFC"/>
    <n v="2015"/>
    <n v="2009"/>
    <n v="264.43422046736498"/>
    <n v="0.71786335947698299"/>
    <n v="517.95000000000005"/>
    <n v="39.211773078660997"/>
    <n v="20.718000000000004"/>
  </r>
  <r>
    <s v="Guanhães"/>
    <s v="Virginópolis"/>
    <x v="2"/>
    <x v="2"/>
    <x v="145"/>
    <s v="São Leonardo III"/>
    <s v="PPRO"/>
    <x v="299"/>
    <s v="GNVIVI00582P10-799"/>
    <s v="799"/>
    <n v="0.17"/>
    <n v="0.17"/>
    <m/>
    <m/>
    <m/>
    <s v="X"/>
    <s v="Em Crescimento"/>
    <n v="40227"/>
    <s v="3,33 x 2,00"/>
    <s v="CNB010"/>
    <s v="Clone"/>
    <x v="0"/>
    <s v=""/>
    <s v="CXbd5+CXbd1"/>
    <s v="UM 10"/>
    <n v="1"/>
    <n v="14"/>
    <n v="5.42"/>
    <n v="13.8"/>
    <n v="65"/>
    <n v="5"/>
    <s v=""/>
    <n v="25.750302775274001"/>
    <n v="17.3902113459399"/>
    <n v="24.0701441127067"/>
    <n v="280.220318305332"/>
    <n v="992.24370297476696"/>
    <d v="2015-07-02T00:00:00"/>
    <s v="IFC"/>
    <n v="2015"/>
    <n v="2010"/>
    <n v="260.978449148766"/>
    <n v="0.93133306937579197"/>
    <n v="399.04"/>
    <n v="168.68142950571038"/>
    <n v="67.836800000000011"/>
  </r>
  <r>
    <s v="Nova Era"/>
    <s v="Cocais"/>
    <x v="3"/>
    <x v="3"/>
    <x v="134"/>
    <s v="Cumeeira"/>
    <s v="PPRO"/>
    <x v="243"/>
    <s v="NECOCA00325P08-713"/>
    <s v="713"/>
    <n v="0.28999999999999998"/>
    <n v="0.28999999999999998"/>
    <m/>
    <m/>
    <m/>
    <s v="X"/>
    <s v="Em Crescimento"/>
    <n v="39498"/>
    <s v="3,33 x 3,00"/>
    <s v="CNB001"/>
    <s v="Clone"/>
    <x v="0"/>
    <s v=""/>
    <s v="CXbd10"/>
    <s v="UM 07"/>
    <n v="1"/>
    <n v="16"/>
    <n v="7.33"/>
    <n v="15.8"/>
    <n v="88"/>
    <n v="7"/>
    <n v="31.6157562462305"/>
    <n v="29.274853716103799"/>
    <n v="18.002982954545502"/>
    <n v="26.2062433960091"/>
    <n v="347.58165390494497"/>
    <n v="1007.19746994965"/>
    <d v="2015-06-22T00:00:00"/>
    <s v="IFC"/>
    <n v="2015"/>
    <n v="2008"/>
    <n v="300.40042380573198"/>
    <n v="0.86425857185167598"/>
    <n v="380.19"/>
    <n v="292.08726628539847"/>
    <n v="110.2551"/>
  </r>
  <r>
    <s v="Nova Era"/>
    <s v="Piracicaba"/>
    <x v="6"/>
    <x v="6"/>
    <x v="129"/>
    <s v="J. Pereira"/>
    <s v="PPRO"/>
    <x v="301"/>
    <s v="NEPIIT00224P77-024"/>
    <s v="024"/>
    <n v="28.47"/>
    <n v="28.47"/>
    <m/>
    <m/>
    <n v="28.47"/>
    <s v="X"/>
    <s v="Em Crescimento"/>
    <n v="28460"/>
    <s v="3,00 x 2,00"/>
    <s v="PINUS"/>
    <s v="Semente"/>
    <x v="0"/>
    <s v=""/>
    <s v="CXbd10"/>
    <s v="UM 07"/>
    <n v="1"/>
    <n v="46"/>
    <n v="45.42"/>
    <n v="45.9"/>
    <n v="545"/>
    <n v="45"/>
    <s v=""/>
    <n v="25.052130568869298"/>
    <n v="29.0051580399812"/>
    <n v="39.325093953431697"/>
    <n v="365.71889123954202"/>
    <n v="589.63791935664096"/>
    <d v="2023-05-29T13:42:51"/>
    <s v="IPC"/>
    <n v="2023"/>
    <n v="1977"/>
    <n v="343.88470950950398"/>
    <n v="0.94029791117424999"/>
    <n v="374.87260872715297"/>
    <n v="16786.991564083568"/>
    <n v="10672.623170462044"/>
  </r>
  <r>
    <s v="Nova Era"/>
    <s v="Piracicaba"/>
    <x v="7"/>
    <x v="7"/>
    <x v="149"/>
    <s v="Piçarrão II"/>
    <s v="PPRO"/>
    <x v="263"/>
    <s v="NEPIPC00239R16-001"/>
    <s v="001"/>
    <n v="8.06"/>
    <n v="8.06"/>
    <m/>
    <m/>
    <m/>
    <s v="X"/>
    <s v="Em Crescimento"/>
    <n v="42696"/>
    <s v="3,00 x 3,33"/>
    <s v="CNB029"/>
    <s v="Clone"/>
    <x v="1"/>
    <s v=""/>
    <s v="CXbd19"/>
    <s v="UM 07"/>
    <n v="2"/>
    <n v="7"/>
    <n v="6.33"/>
    <n v="7"/>
    <n v="76"/>
    <n v="6"/>
    <s v=""/>
    <n v="24.2500774153945"/>
    <n v="15.476537541895899"/>
    <n v="17.528134443974199"/>
    <n v="202.69109219370199"/>
    <n v="931.74742928954902"/>
    <d v="2023-03-01T00:00:00"/>
    <s v="IFC"/>
    <n v="2023"/>
    <n v="2016"/>
    <n v="277.375010928986"/>
    <n v="1.3684617707023501"/>
    <n v="236.04"/>
    <n v="7509.8842800737657"/>
    <n v="1902.4824000000001"/>
  </r>
  <r>
    <s v="Nova Era"/>
    <s v="Cocais"/>
    <x v="4"/>
    <x v="4"/>
    <x v="162"/>
    <s v="Tabueiro"/>
    <s v="PPRO"/>
    <x v="302"/>
    <s v="NECOCE00358P06-780"/>
    <s v="780"/>
    <n v="0.16"/>
    <n v="0.16"/>
    <m/>
    <m/>
    <m/>
    <s v="X"/>
    <s v="Em Crescimento"/>
    <n v="38749"/>
    <s v="3,33 x 3,00"/>
    <s v="CNB007"/>
    <s v="Clone"/>
    <x v="0"/>
    <s v=""/>
    <s v="LVAw1+LAw1"/>
    <s v="UM 06"/>
    <n v="1"/>
    <n v="18"/>
    <n v="9.33"/>
    <n v="17.8"/>
    <n v="112"/>
    <n v="9"/>
    <n v="37.658333333333303"/>
    <n v="31.002038446054701"/>
    <n v="18.849634201748302"/>
    <n v="29.415049288913199"/>
    <n v="423.283328074515"/>
    <n v="1014.8354586128399"/>
    <d v="2015-06-22T00:00:00"/>
    <s v="IPC"/>
    <n v="2015"/>
    <n v="2006"/>
    <n v="363.64786475673299"/>
    <n v="0.859112184765085"/>
    <n v="507.79"/>
    <n v="162.37367337805441"/>
    <n v="81.246400000000008"/>
  </r>
  <r>
    <s v="Nova Era"/>
    <s v="Santa Bárbara"/>
    <x v="8"/>
    <x v="8"/>
    <x v="51"/>
    <s v="Maravilha"/>
    <s v="PPRO"/>
    <x v="303"/>
    <s v="NESBSB00181P09-712"/>
    <s v="712"/>
    <n v="1.29"/>
    <n v="1.29"/>
    <m/>
    <m/>
    <m/>
    <s v="X"/>
    <s v="Em Crescimento"/>
    <n v="40104"/>
    <s v="3,00 x 3,33"/>
    <s v="CNB006"/>
    <s v="Clone"/>
    <x v="0"/>
    <s v=""/>
    <s v="CXbd1"/>
    <s v="UM 15"/>
    <n v="1"/>
    <n v="14"/>
    <n v="5.75"/>
    <n v="14.1"/>
    <n v="69"/>
    <n v="6"/>
    <n v="27.995781815419299"/>
    <n v="24.358659187519802"/>
    <n v="15.9322580645161"/>
    <n v="23.079044445755802"/>
    <n v="259.95315369503101"/>
    <n v="1108.3083773646699"/>
    <d v="2015-07-09T00:00:00"/>
    <s v="IFC"/>
    <n v="2015"/>
    <n v="2009"/>
    <n v="282.55986505811899"/>
    <n v="1.0869645589666901"/>
    <n v="349.93"/>
    <n v="1429.7178068004243"/>
    <n v="451.40970000000004"/>
  </r>
  <r>
    <s v="Nova Era"/>
    <s v="Santa Bárbara"/>
    <x v="8"/>
    <x v="8"/>
    <x v="51"/>
    <s v="Maravilha"/>
    <s v="PPRO"/>
    <x v="304"/>
    <s v="NESBSB00181P10-724"/>
    <s v="724"/>
    <n v="3.29"/>
    <n v="3.29"/>
    <m/>
    <m/>
    <m/>
    <s v="X"/>
    <s v="Em Crescimento"/>
    <n v="40320"/>
    <s v="3,00 x 3,33"/>
    <s v="CNB007"/>
    <s v="Clone"/>
    <x v="0"/>
    <s v=""/>
    <s v="CXbd1+RRd2"/>
    <s v="UM 15"/>
    <n v="1"/>
    <n v="14"/>
    <n v="8.75"/>
    <n v="13.5"/>
    <n v="105"/>
    <n v="9"/>
    <n v="32.912500000000001"/>
    <n v="27.538598901098901"/>
    <n v="18.4860505487447"/>
    <n v="26.485611816586999"/>
    <n v="325.03899149499898"/>
    <n v="991.92663349128702"/>
    <d v="2019-02-27T00:00:00"/>
    <s v="IPC"/>
    <n v="2019"/>
    <n v="2010"/>
    <n v="354.74940354267898"/>
    <n v="1.09140568616408"/>
    <n v="348"/>
    <n v="3263.4386241863344"/>
    <n v="1144.92"/>
  </r>
  <r>
    <s v="Nova Era"/>
    <s v="Santa Bárbara"/>
    <x v="8"/>
    <x v="8"/>
    <x v="51"/>
    <s v="Maravilha"/>
    <s v="PPRO"/>
    <x v="304"/>
    <s v="NESBSB00181P10-727"/>
    <s v="727"/>
    <n v="1.92"/>
    <n v="1.92"/>
    <m/>
    <m/>
    <m/>
    <s v="X"/>
    <s v="Em Crescimento"/>
    <n v="40324"/>
    <s v="3,00 x 3,33"/>
    <s v="CNB005"/>
    <s v="Clone"/>
    <x v="0"/>
    <s v=""/>
    <s v="CXbd1+RRd2"/>
    <s v="UM 15"/>
    <n v="1"/>
    <n v="14"/>
    <n v="8.75"/>
    <n v="13.5"/>
    <n v="105"/>
    <n v="9"/>
    <n v="29.175000000000001"/>
    <n v="23.010344827586199"/>
    <n v="16.5117199755726"/>
    <n v="23.179282511388699"/>
    <n v="249.31038744759499"/>
    <n v="1082.4939500672299"/>
    <d v="2019-02-27T00:00:00"/>
    <s v="IPC"/>
    <n v="2019"/>
    <n v="2010"/>
    <n v="354.74940354267898"/>
    <n v="1.42292267552329"/>
    <n v="266.92"/>
    <n v="2078.3883841290813"/>
    <n v="512.4864"/>
  </r>
  <r>
    <s v="Nova Era"/>
    <s v="Santa Bárbara"/>
    <x v="8"/>
    <x v="8"/>
    <x v="51"/>
    <s v="Maravilha"/>
    <s v="PPRO"/>
    <x v="304"/>
    <s v="NESBSB00181P10-743"/>
    <s v="743"/>
    <n v="4.6500000000000004"/>
    <n v="4.6500000000000004"/>
    <m/>
    <m/>
    <m/>
    <s v="X"/>
    <s v="Em Crescimento"/>
    <n v="40334"/>
    <s v="3,00 x 3,33"/>
    <s v="CNB004"/>
    <s v="Clone"/>
    <x v="0"/>
    <s v=""/>
    <s v="CXbd1+RRd2"/>
    <s v="UM 15"/>
    <n v="1"/>
    <n v="13"/>
    <n v="8.67"/>
    <n v="13.4"/>
    <n v="104"/>
    <n v="9"/>
    <n v="32.012500000000003"/>
    <n v="25.6648148148148"/>
    <n v="18.239696690203601"/>
    <n v="25.007657582401901"/>
    <n v="291.36481004421898"/>
    <n v="953.43653637674004"/>
    <d v="2019-02-27T00:00:00"/>
    <s v="IPC"/>
    <n v="2019"/>
    <n v="2010"/>
    <n v="353.703619774321"/>
    <n v="1.2139544913493201"/>
    <n v="312.79000000000002"/>
    <n v="4433.4798941518411"/>
    <n v="1454.4735000000003"/>
  </r>
  <r>
    <s v="Guanhães"/>
    <s v="Virginópolis"/>
    <x v="2"/>
    <x v="2"/>
    <x v="160"/>
    <s v="Alexandrino"/>
    <s v="PPRO"/>
    <x v="305"/>
    <s v="GNVIVI00502P17-001"/>
    <s v="001"/>
    <n v="25.65"/>
    <n v="25.65"/>
    <m/>
    <m/>
    <m/>
    <s v="X"/>
    <s v="Em Crescimento"/>
    <n v="42766"/>
    <s v="3,00 x 3,00"/>
    <s v="CNB007"/>
    <s v="Clone"/>
    <x v="0"/>
    <s v=""/>
    <s v="CXbd1"/>
    <s v="UM 12"/>
    <n v="1"/>
    <n v="7"/>
    <n v="6.08"/>
    <n v="6.8"/>
    <n v="73"/>
    <n v="6"/>
    <s v=""/>
    <n v="29.8756247248871"/>
    <n v="16.3209931528528"/>
    <n v="22.913420020743299"/>
    <n v="315.79944535533798"/>
    <n v="1095.1200292754399"/>
    <d v="2023-02-01T00:00:00"/>
    <s v="IFC"/>
    <n v="2023"/>
    <n v="2017"/>
    <n v="286.33520211116098"/>
    <n v="0.90669950920583897"/>
    <n v="356.06"/>
    <n v="28089.828750915032"/>
    <n v="9132.9390000000003"/>
  </r>
  <r>
    <s v="Nova Era"/>
    <s v="Cocais"/>
    <x v="3"/>
    <x v="3"/>
    <x v="127"/>
    <s v="Barra Grande"/>
    <s v="PPRO"/>
    <x v="214"/>
    <s v="NECOCA00309P08-714"/>
    <s v="714"/>
    <n v="7.04"/>
    <n v="7.04"/>
    <m/>
    <m/>
    <m/>
    <s v="X"/>
    <s v="Em Crescimento"/>
    <n v="39699"/>
    <s v="3,00 x 2,80"/>
    <s v="CNB004"/>
    <s v="Clone"/>
    <x v="0"/>
    <s v=""/>
    <s v="CXbd7"/>
    <s v="UM 08"/>
    <n v="1"/>
    <n v="15"/>
    <n v="14"/>
    <n v="15.2"/>
    <n v="168"/>
    <n v="14"/>
    <s v=""/>
    <n v="28.2430812296361"/>
    <n v="19.8269670068232"/>
    <n v="35.882987659350299"/>
    <n v="479.681797227196"/>
    <n v="1162.2141174368201"/>
    <d v="2022-09-06T00:00:00"/>
    <s v="IFC"/>
    <n v="2022"/>
    <n v="2008"/>
    <n v="328.07200831911803"/>
    <n v="0.68393674768469603"/>
    <n v="480.32"/>
    <n v="8181.9873867552133"/>
    <n v="3381.4528"/>
  </r>
  <r>
    <s v="Nova Era"/>
    <s v="Piracicaba"/>
    <x v="6"/>
    <x v="6"/>
    <x v="155"/>
    <s v="Vargem Alegre"/>
    <s v="PPRO"/>
    <x v="306"/>
    <s v="NEPIIT09174P17-071"/>
    <s v="071"/>
    <n v="36.14"/>
    <n v="36.14"/>
    <m/>
    <m/>
    <m/>
    <s v="X"/>
    <s v="Em Crescimento"/>
    <n v="42818"/>
    <s v="3,00 x 3,00"/>
    <s v="CNB007"/>
    <s v="Clone"/>
    <x v="0"/>
    <s v=""/>
    <s v="CXbd1+CXbd7"/>
    <s v="UM 08"/>
    <n v="1"/>
    <n v="7"/>
    <n v="6.5"/>
    <n v="6.7"/>
    <n v="78"/>
    <n v="6"/>
    <s v=""/>
    <n v="28.162013411688399"/>
    <n v="18.180625676377399"/>
    <n v="24.294647147993601"/>
    <n v="305.27033424185402"/>
    <n v="938.22061597699803"/>
    <d v="2023-09-13T00:00:00"/>
    <s v="IFC"/>
    <n v="2023"/>
    <n v="2017"/>
    <n v="272.872200192977"/>
    <n v="0.89387067652892704"/>
    <n v="318.64999999999998"/>
    <n v="33907.293061408709"/>
    <n v="11516.010999999999"/>
  </r>
  <r>
    <s v="Nova Era"/>
    <s v="Piracicaba"/>
    <x v="6"/>
    <x v="6"/>
    <x v="155"/>
    <s v="Vargem Alegre"/>
    <s v="PPRO"/>
    <x v="306"/>
    <s v="NEPIIT09174P17-095"/>
    <s v="095"/>
    <n v="74.17"/>
    <n v="74.17"/>
    <m/>
    <m/>
    <m/>
    <s v="X"/>
    <s v="Em Crescimento"/>
    <n v="42879"/>
    <s v="3,00 x 3,00"/>
    <s v="CNB030"/>
    <s v="Clone"/>
    <x v="0"/>
    <s v=""/>
    <s v="CXbd10"/>
    <s v="UM 07"/>
    <n v="1"/>
    <n v="6"/>
    <n v="6.33"/>
    <n v="6.5"/>
    <n v="76"/>
    <n v="6"/>
    <s v=""/>
    <n v="29.987456296098198"/>
    <n v="16.8036514764431"/>
    <n v="23.766434870109499"/>
    <n v="316.001976541114"/>
    <n v="1071.60162771315"/>
    <d v="2023-09-11T00:00:00"/>
    <s v="IFC"/>
    <n v="2023"/>
    <n v="2017"/>
    <n v="269.51291437643198"/>
    <n v="0.85288363486348695"/>
    <n v="331.31"/>
    <n v="79480.692727484333"/>
    <n v="24573.262699999999"/>
  </r>
  <r>
    <s v="Guanhães"/>
    <s v="Sabinópolis"/>
    <x v="1"/>
    <x v="1"/>
    <x v="161"/>
    <s v="Sabinópolis II"/>
    <s v="PPRO"/>
    <x v="298"/>
    <s v="GNSASA00654R17-008"/>
    <s v="008"/>
    <n v="29.79"/>
    <n v="29.79"/>
    <m/>
    <m/>
    <m/>
    <s v="X"/>
    <s v="Em Crescimento"/>
    <n v="42774"/>
    <s v="3,00 x 3,00"/>
    <s v="CNB006"/>
    <s v="Clone"/>
    <x v="1"/>
    <s v=""/>
    <s v="CXbd1"/>
    <s v="UM 12"/>
    <n v="2"/>
    <n v="7"/>
    <n v="5.33"/>
    <n v="6.8"/>
    <n v="64"/>
    <n v="5"/>
    <s v=""/>
    <n v="20.681083730946899"/>
    <n v="14.379473350851599"/>
    <n v="17.982074669355999"/>
    <n v="189.17376633662099"/>
    <n v="1109.38091008846"/>
    <d v="2022-06-30T00:00:00"/>
    <s v="IFC"/>
    <n v="2022"/>
    <n v="2017"/>
    <n v="231.72115376615901"/>
    <n v="1.22491166853351"/>
    <n v="218.47"/>
    <n v="33048.457311535225"/>
    <n v="6508.2213000000002"/>
  </r>
  <r>
    <s v="Rio Doce"/>
    <s v="Pompéu"/>
    <x v="12"/>
    <x v="12"/>
    <x v="157"/>
    <s v="Figueirinha"/>
    <s v="PPRO"/>
    <x v="281"/>
    <s v="RDPOPO00403R16-005"/>
    <s v="005"/>
    <n v="32.119999999999997"/>
    <n v="32.119999999999997"/>
    <m/>
    <m/>
    <m/>
    <s v="X"/>
    <s v="Em Crescimento"/>
    <n v="42683"/>
    <s v="3,33 x 3,00"/>
    <s v="CNB001"/>
    <s v="Clone"/>
    <x v="1"/>
    <s v=""/>
    <s v="CXbd10"/>
    <s v="UM 07"/>
    <n v="2"/>
    <n v="7"/>
    <n v="6.42"/>
    <n v="7"/>
    <n v="77"/>
    <n v="6"/>
    <s v=""/>
    <n v="23.440182643640899"/>
    <n v="16.142730479454901"/>
    <n v="22.085845331413999"/>
    <n v="246.33286408158"/>
    <n v="1078.9723974323799"/>
    <d v="2023-04-25T00:00:00"/>
    <s v="IFC"/>
    <n v="2023"/>
    <n v="2016"/>
    <n v="282.918162267958"/>
    <n v="1.1485197613513001"/>
    <n v="274.41000000000003"/>
    <n v="34656.593405528038"/>
    <n v="8814.0491999999995"/>
  </r>
  <r>
    <s v="Guanhães"/>
    <s v="Virginópolis"/>
    <x v="2"/>
    <x v="2"/>
    <x v="160"/>
    <s v="Alexandrino"/>
    <s v="PPRO"/>
    <x v="297"/>
    <s v="GNVIVI00502R16-010"/>
    <s v="010"/>
    <n v="17.82"/>
    <n v="17.82"/>
    <m/>
    <m/>
    <m/>
    <s v="X"/>
    <s v="Em Crescimento"/>
    <n v="42725"/>
    <s v="3,33 x 3,00"/>
    <s v="CNB007"/>
    <s v="Clone"/>
    <x v="1"/>
    <s v=""/>
    <s v="LVd1"/>
    <s v="UM 10"/>
    <n v="2"/>
    <n v="7"/>
    <n v="6.17"/>
    <n v="6.9"/>
    <n v="74"/>
    <n v="6"/>
    <s v=""/>
    <n v="26.9374491995002"/>
    <n v="15.8491157480138"/>
    <n v="19.270435852224299"/>
    <n v="254.261675086472"/>
    <n v="976.94723962441799"/>
    <d v="2023-02-01T00:00:00"/>
    <s v="IFC"/>
    <n v="2023"/>
    <n v="2016"/>
    <n v="253.817093632889"/>
    <n v="0.998251480670726"/>
    <n v="283.12"/>
    <n v="17409.199810107129"/>
    <n v="5045.1984000000002"/>
  </r>
  <r>
    <s v="Nova Era"/>
    <s v="Cocais"/>
    <x v="4"/>
    <x v="4"/>
    <x v="163"/>
    <s v="Garajau e Peixe III"/>
    <s v="PPRO"/>
    <x v="307"/>
    <s v="NECOCE00331P06-722"/>
    <s v="722"/>
    <n v="0.11"/>
    <n v="0.11"/>
    <m/>
    <m/>
    <m/>
    <s v="X"/>
    <s v="Em Crescimento"/>
    <n v="39010"/>
    <s v="3,33 x 3,00"/>
    <s v="CNB001"/>
    <s v="Clone"/>
    <x v="0"/>
    <s v=""/>
    <s v="LVAw1+LAw1"/>
    <s v="UM 06"/>
    <n v="1"/>
    <n v="17"/>
    <n v="16.5"/>
    <n v="17.100000000000001"/>
    <n v="198"/>
    <n v="16"/>
    <s v=""/>
    <n v="24.922129160256301"/>
    <n v="20.440971927316301"/>
    <n v="29.366026501970101"/>
    <n v="319.68592809786497"/>
    <n v="894.85407760272096"/>
    <d v="2023-04-24T00:00:00"/>
    <s v="IPC"/>
    <n v="2023"/>
    <n v="2006"/>
    <n v="432.34912910985099"/>
    <n v="1.3524183928968401"/>
    <n v="321.7"/>
    <n v="98.433948536299312"/>
    <n v="35.387"/>
  </r>
  <r>
    <s v="Rio Doce"/>
    <s v="Belo Oriente"/>
    <x v="9"/>
    <x v="9"/>
    <x v="164"/>
    <s v="Fazenda Recanto Presídio"/>
    <s v="PARR"/>
    <x v="308"/>
    <s v="RDBOBA00478P17-007"/>
    <s v="007"/>
    <n v="51.78"/>
    <n v="51.78"/>
    <m/>
    <m/>
    <m/>
    <s v="X"/>
    <s v="Em Crescimento"/>
    <n v="42772"/>
    <s v="3,00 x 2,50"/>
    <s v="CNB010"/>
    <s v="Clone"/>
    <x v="0"/>
    <s v=""/>
    <s v="CXbd1"/>
    <s v="UM 04"/>
    <n v="1"/>
    <n v="7"/>
    <n v="6.25"/>
    <n v="6.8"/>
    <n v="75"/>
    <n v="6"/>
    <s v=""/>
    <n v="23.567413870604501"/>
    <n v="16.048918931157399"/>
    <n v="19.278198404873901"/>
    <n v="214.189561520571"/>
    <n v="978.38043053228296"/>
    <d v="2023-05-23T00:00:00"/>
    <s v="IFC"/>
    <n v="2023"/>
    <n v="2017"/>
    <n v="206.77295481359499"/>
    <n v="0.96537363140237198"/>
    <n v="239.73"/>
    <n v="50660.538692961614"/>
    <n v="12413.2194"/>
  </r>
  <r>
    <s v="Nova Era"/>
    <s v="Cocais"/>
    <x v="4"/>
    <x v="4"/>
    <x v="15"/>
    <s v="Vale do Sabiá"/>
    <s v="PPRO"/>
    <x v="18"/>
    <s v="NECOCE00366P09-738"/>
    <s v="738"/>
    <n v="3.34"/>
    <n v="3.34"/>
    <m/>
    <m/>
    <m/>
    <s v="X"/>
    <s v="Em Crescimento"/>
    <n v="40023"/>
    <s v="3,00 x 3,33"/>
    <s v="CNB010"/>
    <s v="Clone"/>
    <x v="0"/>
    <s v=""/>
    <s v="CXbd7"/>
    <s v="UM 08"/>
    <n v="1"/>
    <n v="14"/>
    <n v="13.92"/>
    <n v="14.3"/>
    <n v="167"/>
    <n v="14"/>
    <n v="36.343586985857698"/>
    <n v="30.6396460759407"/>
    <n v="21.294478879148901"/>
    <n v="38.494478128681301"/>
    <n v="519.793978952477"/>
    <n v="1089.5703533671699"/>
    <d v="2023-06-22T00:00:00"/>
    <s v="IPC"/>
    <n v="2023"/>
    <n v="2009"/>
    <n v="421.42451735428801"/>
    <n v="0.81075297987016004"/>
    <n v="526.28"/>
    <n v="3639.1649802463471"/>
    <n v="1757.7751999999998"/>
  </r>
  <r>
    <s v="Nova Era"/>
    <s v="Cocais"/>
    <x v="4"/>
    <x v="4"/>
    <x v="15"/>
    <s v="Vale do Sabiá"/>
    <s v="PPRO"/>
    <x v="18"/>
    <s v="NECOCE00366P09-739"/>
    <s v="739"/>
    <n v="1.28"/>
    <n v="1.28"/>
    <m/>
    <m/>
    <m/>
    <s v="X"/>
    <s v="Em Crescimento"/>
    <n v="40006"/>
    <s v="3,00 x 3,33"/>
    <s v="CNB010"/>
    <s v="Clone"/>
    <x v="0"/>
    <s v=""/>
    <s v="LVd3"/>
    <s v="UM 05"/>
    <n v="1"/>
    <n v="14"/>
    <n v="13.92"/>
    <n v="14.3"/>
    <n v="167"/>
    <n v="14"/>
    <n v="33.097339467297203"/>
    <n v="27.031110841170801"/>
    <n v="20.6964731294972"/>
    <n v="33.432270803477202"/>
    <n v="406.42661226559102"/>
    <n v="993.76410669284201"/>
    <d v="2023-06-22T00:00:00"/>
    <s v="IPC"/>
    <n v="2023"/>
    <n v="2009"/>
    <n v="421.42451735428801"/>
    <n v="1.0369018775741401"/>
    <n v="411.5"/>
    <n v="1272.0180565668377"/>
    <n v="526.72"/>
  </r>
  <r>
    <s v="Nova Era"/>
    <s v="Cocais"/>
    <x v="4"/>
    <x v="4"/>
    <x v="15"/>
    <s v="Vale do Sabiá"/>
    <s v="PPRO"/>
    <x v="18"/>
    <s v="NECOCE00366P09-740"/>
    <s v="740"/>
    <n v="0.11"/>
    <n v="0.11"/>
    <m/>
    <m/>
    <m/>
    <s v="X"/>
    <s v="Em Crescimento"/>
    <n v="39985"/>
    <s v="3,00 x 3,33"/>
    <s v="CNB010"/>
    <s v="Clone"/>
    <x v="0"/>
    <s v=""/>
    <s v="LVd3"/>
    <s v="UM 05"/>
    <n v="1"/>
    <n v="14"/>
    <n v="14"/>
    <n v="14.4"/>
    <n v="168"/>
    <n v="14"/>
    <n v="43.373977934444902"/>
    <n v="35.2829942152865"/>
    <n v="22.3715623057488"/>
    <n v="40.042039469960201"/>
    <n v="662.91413474991805"/>
    <n v="1018.6703844805201"/>
    <d v="2023-06-26T00:00:00"/>
    <s v="IPC"/>
    <n v="2023"/>
    <n v="2009"/>
    <n v="421.92545431562201"/>
    <n v="0.63647074665980996"/>
    <n v="670.97"/>
    <n v="112.05374229285721"/>
    <n v="73.806700000000006"/>
  </r>
  <r>
    <s v="Nova Era"/>
    <s v="Cocais"/>
    <x v="4"/>
    <x v="4"/>
    <x v="15"/>
    <s v="Vale do Sabiá"/>
    <s v="PPRO"/>
    <x v="18"/>
    <s v="NECOCE00366P09-742"/>
    <s v="742"/>
    <n v="0.22"/>
    <n v="0.22"/>
    <m/>
    <m/>
    <m/>
    <s v="X"/>
    <s v="Em Crescimento"/>
    <n v="39978"/>
    <s v="3,00 x 3,33"/>
    <s v="CNB004"/>
    <s v="Clone"/>
    <x v="0"/>
    <s v=""/>
    <s v="LVd3"/>
    <s v="UM 05"/>
    <n v="1"/>
    <n v="14"/>
    <n v="14"/>
    <n v="14.4"/>
    <n v="168"/>
    <n v="14"/>
    <n v="29.650080964042601"/>
    <n v="24.320831194353499"/>
    <n v="19.995934772033198"/>
    <n v="34.787069774758798"/>
    <n v="383.11736970498498"/>
    <n v="1107.75710467155"/>
    <d v="2023-06-26T00:00:00"/>
    <s v="IPC"/>
    <n v="2023"/>
    <n v="2009"/>
    <n v="421.92545431562201"/>
    <n v="1.10129554982203"/>
    <n v="387.77"/>
    <n v="243.706563027741"/>
    <n v="85.309399999999997"/>
  </r>
  <r>
    <s v="Nova Era"/>
    <s v="Cocais"/>
    <x v="4"/>
    <x v="4"/>
    <x v="15"/>
    <s v="Vale do Sabiá"/>
    <s v="PPRO"/>
    <x v="18"/>
    <s v="NECOCE00366P09-746"/>
    <s v="746"/>
    <n v="0.66"/>
    <n v="0.66"/>
    <m/>
    <m/>
    <m/>
    <s v="X"/>
    <s v="Em Crescimento"/>
    <n v="39925"/>
    <s v="3,33 x 3,00"/>
    <s v="CNB009"/>
    <s v="Clone"/>
    <x v="0"/>
    <s v=""/>
    <s v="LVAd3"/>
    <s v="UM 05"/>
    <n v="1"/>
    <n v="15"/>
    <n v="14.17"/>
    <n v="14.6"/>
    <n v="170"/>
    <n v="14"/>
    <n v="35.426169401794503"/>
    <n v="30.268973254899599"/>
    <n v="21.192018937955599"/>
    <n v="38.205479264009703"/>
    <n v="512.57710698794097"/>
    <n v="1083.15623451582"/>
    <d v="2023-06-28T00:00:00"/>
    <s v="IPC"/>
    <n v="2023"/>
    <n v="2009"/>
    <n v="422.89067245787402"/>
    <n v="0.82502840390767296"/>
    <n v="518.49"/>
    <n v="714.88311478044125"/>
    <n v="342.20340000000004"/>
  </r>
  <r>
    <s v="Nova Era"/>
    <s v="Cocais"/>
    <x v="4"/>
    <x v="4"/>
    <x v="15"/>
    <s v="Vale do Sabiá"/>
    <s v="PPRO"/>
    <x v="18"/>
    <s v="NECOCE00366P09-747"/>
    <s v="747"/>
    <n v="1.22"/>
    <n v="1.22"/>
    <m/>
    <m/>
    <m/>
    <s v="X"/>
    <s v="Em Crescimento"/>
    <n v="39982"/>
    <s v="3,33 x 3,00"/>
    <s v="CNB011"/>
    <s v="Clone"/>
    <x v="0"/>
    <s v=""/>
    <s v="LVd3"/>
    <s v="UM 05"/>
    <n v="1"/>
    <n v="14"/>
    <n v="14"/>
    <n v="14.4"/>
    <n v="168"/>
    <n v="14"/>
    <n v="36.870376867069403"/>
    <n v="30.6210343878743"/>
    <n v="22.2956946516586"/>
    <n v="39.629962579655697"/>
    <n v="543.99723328225298"/>
    <n v="1015.06011905507"/>
    <d v="2023-06-27T00:00:00"/>
    <s v="IPC"/>
    <n v="2023"/>
    <n v="2009"/>
    <n v="421.92545431562201"/>
    <n v="0.77560220622796106"/>
    <n v="550.61"/>
    <n v="1238.3733452471854"/>
    <n v="671.74419999999998"/>
  </r>
  <r>
    <s v="Nova Era"/>
    <s v="Cocais"/>
    <x v="4"/>
    <x v="4"/>
    <x v="15"/>
    <s v="Vale do Sabiá"/>
    <s v="PPRO"/>
    <x v="18"/>
    <s v="NECOCE00366P09-750"/>
    <s v="750"/>
    <n v="1.49"/>
    <n v="1.49"/>
    <m/>
    <m/>
    <m/>
    <s v="X"/>
    <s v="Em Crescimento"/>
    <n v="39917"/>
    <s v="3,33 x 3,00"/>
    <s v="CNB001"/>
    <s v="Clone"/>
    <x v="0"/>
    <s v=""/>
    <s v="LVAd3"/>
    <s v="UM 05"/>
    <n v="1"/>
    <n v="15"/>
    <n v="10"/>
    <n v="14.6"/>
    <n v="120"/>
    <n v="10"/>
    <n v="35.008333333333297"/>
    <n v="28.648564860426902"/>
    <n v="18.753175616641201"/>
    <n v="30.5552591091873"/>
    <n v="389.06378616479401"/>
    <n v="1105.1425058289601"/>
    <d v="2019-04-29T00:00:00"/>
    <s v="IPC"/>
    <n v="2019"/>
    <n v="2009"/>
    <n v="377.14442175143"/>
    <n v="0.96936398390901501"/>
    <n v="441.29"/>
    <n v="1646.6623336851505"/>
    <n v="657.52210000000002"/>
  </r>
  <r>
    <s v="Nova Era"/>
    <s v="Cocais"/>
    <x v="4"/>
    <x v="4"/>
    <x v="15"/>
    <s v="Vale do Sabiá"/>
    <s v="PPRO"/>
    <x v="18"/>
    <s v="NECOCE00366P09-752"/>
    <s v="752"/>
    <n v="1.87"/>
    <n v="1.87"/>
    <m/>
    <m/>
    <m/>
    <s v="X"/>
    <s v="Em Crescimento"/>
    <n v="39984"/>
    <s v="3,00 x 3,33"/>
    <s v="CNB001"/>
    <s v="Clone"/>
    <x v="0"/>
    <s v=""/>
    <s v="LVd3"/>
    <s v="UM 05"/>
    <n v="1"/>
    <n v="14"/>
    <n v="14"/>
    <n v="14.4"/>
    <n v="168"/>
    <n v="14"/>
    <n v="33.499379530742097"/>
    <n v="29.583790169069701"/>
    <n v="19.470846808899399"/>
    <n v="32.039295747804701"/>
    <n v="413.91948993130802"/>
    <n v="1077.8995905437"/>
    <d v="2023-06-26T00:00:00"/>
    <s v="IPC"/>
    <n v="2023"/>
    <n v="2009"/>
    <n v="421.92545431562201"/>
    <n v="1.01934183960664"/>
    <n v="418.95"/>
    <n v="2015.6722343167191"/>
    <n v="783.43650000000002"/>
  </r>
  <r>
    <s v="Guanhães"/>
    <s v="Sabinópolis"/>
    <x v="1"/>
    <x v="1"/>
    <x v="165"/>
    <s v="Jambreiro II"/>
    <s v="PPRO"/>
    <x v="309"/>
    <s v="GNSASA00633P16-001"/>
    <s v="001"/>
    <n v="1.75"/>
    <n v="1.75"/>
    <m/>
    <n v="1.75"/>
    <m/>
    <s v="X"/>
    <s v="Em Crescimento"/>
    <n v="42702"/>
    <s v="3,00 x 3,00"/>
    <s v="TCL998"/>
    <s v="Clone"/>
    <x v="0"/>
    <s v="X"/>
    <s v="LVd1+LVw1"/>
    <s v="UM 10"/>
    <n v="1"/>
    <n v="7"/>
    <n v="5.92"/>
    <n v="7"/>
    <n v="71"/>
    <n v="6"/>
    <s v=""/>
    <n v="24.933133413253"/>
    <n v="15.854521817732801"/>
    <n v="20.541102172116702"/>
    <n v="242.10732247727699"/>
    <n v="1040.4652150972499"/>
    <d v="2022-10-04T00:00:00"/>
    <s v="IPC"/>
    <n v="2022"/>
    <n v="2016"/>
    <n v="274.50174167885802"/>
    <n v="1.13380189772914"/>
    <n v="272.33999999999997"/>
    <n v="1820.8141264201874"/>
    <n v="476.59499999999997"/>
  </r>
  <r>
    <s v="Rio Doce"/>
    <s v="Belo Oriente"/>
    <x v="9"/>
    <x v="9"/>
    <x v="164"/>
    <s v="Fazenda Recanto Presídio"/>
    <s v="PARR"/>
    <x v="308"/>
    <s v="RDBOBA00478P17-008"/>
    <s v="008"/>
    <n v="61.81"/>
    <n v="61.81"/>
    <m/>
    <m/>
    <m/>
    <s v="X"/>
    <s v="Em Crescimento"/>
    <n v="42755"/>
    <s v="3,00 x 2,50"/>
    <s v="CNB033"/>
    <s v="Clone"/>
    <x v="0"/>
    <s v=""/>
    <s v="LAd1"/>
    <s v="UM 02"/>
    <n v="1"/>
    <n v="7"/>
    <n v="6.33"/>
    <n v="6.8"/>
    <n v="76"/>
    <n v="6"/>
    <s v=""/>
    <n v="22.218456542304001"/>
    <n v="13.5663218111665"/>
    <n v="18.625233464429201"/>
    <n v="194.30280463396201"/>
    <n v="1298.2195529257999"/>
    <d v="2023-05-23T00:00:00"/>
    <s v="IFC"/>
    <n v="2023"/>
    <n v="2017"/>
    <n v="208.881878176106"/>
    <n v="1.07503274885614"/>
    <n v="216.8"/>
    <n v="80242.950566343701"/>
    <n v="13400.408000000001"/>
  </r>
  <r>
    <s v="Rio Doce"/>
    <s v="Belo Oriente"/>
    <x v="9"/>
    <x v="9"/>
    <x v="164"/>
    <s v="Fazenda Recanto Presídio"/>
    <s v="PARR"/>
    <x v="308"/>
    <s v="RDBOBA00478P17-006"/>
    <s v="006"/>
    <n v="39.39"/>
    <n v="39.39"/>
    <m/>
    <m/>
    <m/>
    <s v="X"/>
    <s v="Em Crescimento"/>
    <n v="42788"/>
    <s v="3,00 x 2,50"/>
    <s v="CNB005"/>
    <s v="Clone"/>
    <x v="0"/>
    <s v=""/>
    <s v="CXbd1"/>
    <s v="UM 04"/>
    <n v="1"/>
    <n v="7"/>
    <n v="6.25"/>
    <n v="6.8"/>
    <n v="75"/>
    <n v="6"/>
    <s v=""/>
    <n v="22.592593070286298"/>
    <n v="15.970915830001299"/>
    <n v="11.918603109614899"/>
    <n v="133.339686740735"/>
    <n v="635.42861339854801"/>
    <d v="2023-05-23T00:00:00"/>
    <s v="IFC"/>
    <n v="2023"/>
    <n v="2017"/>
    <n v="206.77295481359499"/>
    <n v="1.55072326827678"/>
    <n v="149.24"/>
    <n v="25029.533081768808"/>
    <n v="5878.5636000000004"/>
  </r>
  <r>
    <s v="Rio Doce"/>
    <s v="Ipaba"/>
    <x v="10"/>
    <x v="10"/>
    <x v="130"/>
    <s v="Lagoa Silvana"/>
    <s v="PPRO"/>
    <x v="219"/>
    <s v="RDIPMA00489P16-003"/>
    <s v="003"/>
    <n v="2.2000000000000002"/>
    <n v="2.2000000000000002"/>
    <m/>
    <m/>
    <m/>
    <s v="X"/>
    <s v="Em Crescimento"/>
    <n v="42718"/>
    <s v="3,00 x 2,50"/>
    <s v="CNB013"/>
    <s v="Clone"/>
    <x v="0"/>
    <s v=""/>
    <s v="RUbd1"/>
    <s v="UM 01"/>
    <n v="1"/>
    <n v="7"/>
    <n v="2.33"/>
    <n v="6.9"/>
    <n v="28"/>
    <n v="2"/>
    <n v="17.2"/>
    <n v="14.6875"/>
    <n v="9.3480479245669308"/>
    <n v="8.9322748039986894"/>
    <n v="62.455918002662401"/>
    <n v="1301.45852921608"/>
    <d v="2019-04-04T00:00:00"/>
    <s v="IPC"/>
    <n v="2019"/>
    <n v="2016"/>
    <n v="88.979213341834395"/>
    <n v="1.4246722518439501"/>
    <n v="161.78"/>
    <n v="2863.2087642753763"/>
    <n v="355.91600000000005"/>
  </r>
  <r>
    <s v="Guanhães"/>
    <s v="Sabinópolis"/>
    <x v="1"/>
    <x v="1"/>
    <x v="161"/>
    <s v="Sabinópolis II"/>
    <s v="PPRO"/>
    <x v="310"/>
    <s v="GNSASA00654P17-006"/>
    <s v="006"/>
    <n v="10.62"/>
    <n v="10.62"/>
    <m/>
    <m/>
    <m/>
    <s v="X"/>
    <s v="Em Crescimento"/>
    <n v="42753"/>
    <s v="3,00 x 3,00"/>
    <s v="CNB007"/>
    <s v="Clone"/>
    <x v="0"/>
    <s v=""/>
    <s v="LVw1"/>
    <s v="UM 11"/>
    <n v="1"/>
    <n v="7"/>
    <n v="5.42"/>
    <n v="6.8"/>
    <n v="65"/>
    <n v="5"/>
    <s v=""/>
    <n v="25.244447828992701"/>
    <n v="14.736779385831399"/>
    <n v="18.989719532459699"/>
    <n v="217.76085500441701"/>
    <n v="1113.3289570971299"/>
    <d v="2022-06-30T00:00:00"/>
    <s v="IFC"/>
    <n v="2022"/>
    <n v="2017"/>
    <n v="257.97388269517199"/>
    <n v="1.18466600753354"/>
    <n v="258.69"/>
    <n v="11823.553524371519"/>
    <n v="2747.2877999999996"/>
  </r>
  <r>
    <s v="Guanhães"/>
    <s v="Sabinópolis"/>
    <x v="1"/>
    <x v="1"/>
    <x v="161"/>
    <s v="Sabinópolis II"/>
    <s v="PPRO"/>
    <x v="310"/>
    <s v="GNSASA00654P17-007"/>
    <s v="007"/>
    <n v="16.2"/>
    <n v="16.2"/>
    <m/>
    <m/>
    <m/>
    <s v="X"/>
    <s v="Em Crescimento"/>
    <n v="42765"/>
    <s v="3,00 x 3,00"/>
    <s v="CNB030"/>
    <s v="Clone"/>
    <x v="0"/>
    <s v=""/>
    <s v="LVw1+CXbd5"/>
    <s v="UM 11"/>
    <n v="1"/>
    <n v="7"/>
    <n v="5.42"/>
    <n v="6.8"/>
    <n v="65"/>
    <n v="5"/>
    <s v=""/>
    <n v="28.5362255200187"/>
    <n v="15.7593226377278"/>
    <n v="21.2578656513735"/>
    <n v="272.91947209223099"/>
    <n v="1089.8197722208299"/>
    <d v="2022-06-30T00:00:00"/>
    <s v="IFC"/>
    <n v="2022"/>
    <n v="2017"/>
    <n v="257.97388269517199"/>
    <n v="0.94523809795437397"/>
    <n v="324.22000000000003"/>
    <n v="17655.080309977442"/>
    <n v="5252.3640000000005"/>
  </r>
  <r>
    <s v="Guanhães"/>
    <s v="Sabinópolis"/>
    <x v="1"/>
    <x v="1"/>
    <x v="165"/>
    <s v="Jambreiro II"/>
    <s v="PPRO"/>
    <x v="309"/>
    <s v="GNSASA00633P16-002"/>
    <s v="002"/>
    <n v="1.74"/>
    <n v="1.74"/>
    <m/>
    <n v="1.74"/>
    <m/>
    <s v="X"/>
    <s v="Em Crescimento"/>
    <n v="42717"/>
    <s v="3,00 x 3,00"/>
    <s v="TCA997"/>
    <s v="Clone"/>
    <x v="0"/>
    <s v="X"/>
    <s v="LVd1+CXbd5"/>
    <s v="UM 10"/>
    <n v="1"/>
    <n v="7"/>
    <n v="5.83"/>
    <n v="6.9"/>
    <n v="70"/>
    <n v="6"/>
    <s v=""/>
    <n v="23.634960074537901"/>
    <n v="14.736272062014701"/>
    <n v="18.667668028611001"/>
    <n v="194.94283788083001"/>
    <n v="1094.5230850809301"/>
    <d v="2022-10-06T00:00:00"/>
    <s v="IPC"/>
    <n v="2022"/>
    <n v="2016"/>
    <n v="271.98796245588102"/>
    <n v="1.3952190570968801"/>
    <n v="220.5"/>
    <n v="1904.4701680408182"/>
    <n v="383.67"/>
  </r>
  <r>
    <s v="Guanhães"/>
    <s v="Sabinópolis"/>
    <x v="1"/>
    <x v="1"/>
    <x v="165"/>
    <s v="Jambreiro II"/>
    <s v="PPRO"/>
    <x v="309"/>
    <s v="GNSASA00633P16-003"/>
    <s v="003"/>
    <n v="1.35"/>
    <n v="1.35"/>
    <m/>
    <n v="1.35"/>
    <m/>
    <s v="X"/>
    <s v="Em Crescimento"/>
    <n v="42717"/>
    <s v="3,00 x 3,00"/>
    <s v="TPG996"/>
    <s v="Clone"/>
    <x v="0"/>
    <s v="X"/>
    <s v="LVd1+CXbd5"/>
    <s v="UM 10"/>
    <n v="1"/>
    <n v="7"/>
    <n v="5.83"/>
    <n v="6.9"/>
    <n v="70"/>
    <n v="6"/>
    <s v=""/>
    <n v="17.1031787927068"/>
    <n v="14.483155240288101"/>
    <n v="14.3268140108148"/>
    <n v="120.704814013359"/>
    <n v="869.62771050680601"/>
    <d v="2022-10-06T00:00:00"/>
    <s v="IPC"/>
    <n v="2022"/>
    <n v="2016"/>
    <n v="271.98796245588102"/>
    <n v="2.25333152351139"/>
    <n v="136.53"/>
    <n v="1173.9974091841882"/>
    <n v="184.31550000000001"/>
  </r>
  <r>
    <s v="Nova Era"/>
    <s v="Piracicaba"/>
    <x v="5"/>
    <x v="5"/>
    <x v="148"/>
    <s v="Morro Agudo"/>
    <s v="PPRO"/>
    <x v="274"/>
    <s v="NEPIAL00211P16-141"/>
    <s v="141"/>
    <n v="0.74"/>
    <n v="0.74"/>
    <m/>
    <m/>
    <m/>
    <s v="X"/>
    <s v="Em Crescimento"/>
    <n v="42710"/>
    <s v="3,00 x 3,00"/>
    <s v="CNB030"/>
    <s v="Clone"/>
    <x v="0"/>
    <s v=""/>
    <s v="CXbd20+CXbd21"/>
    <s v="UM 08"/>
    <n v="1"/>
    <n v="7"/>
    <n v="6"/>
    <n v="6.9"/>
    <n v="72"/>
    <n v="6"/>
    <s v=""/>
    <n v="26.799454907097399"/>
    <n v="16.622832834044001"/>
    <n v="20.782429134724701"/>
    <n v="238.35830764944001"/>
    <n v="957.62693291763503"/>
    <d v="2022-12-20T00:00:00"/>
    <s v="IPC"/>
    <n v="2022"/>
    <n v="2016"/>
    <n v="270.11177271697801"/>
    <n v="1.1332173624685999"/>
    <n v="271.93"/>
    <n v="708.64393035904993"/>
    <n v="201.22820000000002"/>
  </r>
  <r>
    <s v="Rio Doce"/>
    <s v="Ipaba"/>
    <x v="10"/>
    <x v="10"/>
    <x v="45"/>
    <s v="Córrego Novo"/>
    <s v="PPRO"/>
    <x v="253"/>
    <s v="RDIPMA00493P16-016"/>
    <s v="016"/>
    <n v="0.96"/>
    <n v="0.96"/>
    <m/>
    <n v="0.96"/>
    <m/>
    <s v="X"/>
    <s v="Em Crescimento"/>
    <n v="42710"/>
    <s v="3,00 x 2,50"/>
    <s v="TPG996"/>
    <s v="Clone"/>
    <x v="0"/>
    <s v="X"/>
    <s v="LAd1"/>
    <s v="UM 02"/>
    <n v="1"/>
    <n v="7"/>
    <n v="4.58"/>
    <n v="6.9"/>
    <n v="55"/>
    <n v="5"/>
    <s v=""/>
    <n v="18.399999999999999"/>
    <n v="12.241025641025599"/>
    <n v="17.0602045245139"/>
    <n v="157.324912304935"/>
    <n v="1331.46513413355"/>
    <d v="2021-07-26T00:00:00"/>
    <s v="IPC"/>
    <n v="2021"/>
    <n v="2016"/>
    <n v="159.89205635496899"/>
    <n v="1.01631746690605"/>
    <n v="226.78"/>
    <n v="1278.206528768208"/>
    <n v="217.7088"/>
  </r>
  <r>
    <s v="Rio Doce"/>
    <s v="Ipaba"/>
    <x v="10"/>
    <x v="10"/>
    <x v="45"/>
    <s v="Córrego Novo"/>
    <s v="PPRO"/>
    <x v="253"/>
    <s v="RDIPMA00493P16-017"/>
    <s v="017"/>
    <n v="0.88"/>
    <n v="0.88"/>
    <m/>
    <n v="0.88"/>
    <m/>
    <s v="X"/>
    <s v="Em Crescimento"/>
    <n v="42710"/>
    <s v="3,00 x 2,50"/>
    <s v="TCA997"/>
    <s v="Clone"/>
    <x v="0"/>
    <s v="X"/>
    <s v="LAd1"/>
    <s v="UM 02"/>
    <n v="1"/>
    <n v="7"/>
    <n v="4.58"/>
    <n v="6.9"/>
    <n v="55"/>
    <n v="5"/>
    <s v=""/>
    <n v="22.7837837837838"/>
    <n v="14.2972972972973"/>
    <n v="20.173318035590199"/>
    <n v="222.89551011789101"/>
    <n v="1215.8473937292699"/>
    <d v="2021-07-26T00:00:00"/>
    <s v="IPC"/>
    <n v="2021"/>
    <n v="2016"/>
    <n v="159.89205635496899"/>
    <n v="0.71734085747353404"/>
    <n v="321.29000000000002"/>
    <n v="1069.9457064817575"/>
    <n v="282.73520000000002"/>
  </r>
  <r>
    <s v="Rio Doce"/>
    <s v="Belo Oriente"/>
    <x v="9"/>
    <x v="9"/>
    <x v="166"/>
    <s v="Canta Galo"/>
    <s v="PPRO"/>
    <x v="311"/>
    <s v="RDBOBA00413P16-001"/>
    <s v="001"/>
    <n v="1.03"/>
    <n v="1.03"/>
    <m/>
    <n v="1.03"/>
    <m/>
    <s v="X"/>
    <s v="Em Crescimento"/>
    <n v="42725"/>
    <s v="3,00 x 2,50"/>
    <s v="TPG996"/>
    <s v="Clone"/>
    <x v="0"/>
    <s v="X"/>
    <s v="RUbd7"/>
    <s v="UM 01"/>
    <n v="1"/>
    <n v="7"/>
    <n v="5.25"/>
    <n v="6.9"/>
    <n v="63"/>
    <n v="5"/>
    <s v=""/>
    <n v="22.468944303647699"/>
    <n v="14.8071094479713"/>
    <n v="16.708986601776498"/>
    <n v="161.98730301549199"/>
    <n v="1007.77404208772"/>
    <d v="2022-03-03T00:00:00"/>
    <s v="IPC"/>
    <n v="2022"/>
    <n v="2016"/>
    <n v="179.08354718513101"/>
    <n v="1.10554064331822"/>
    <n v="212.27"/>
    <n v="1038.0072633503516"/>
    <n v="218.63810000000001"/>
  </r>
  <r>
    <s v="Rio Doce"/>
    <s v="Belo Oriente"/>
    <x v="9"/>
    <x v="9"/>
    <x v="166"/>
    <s v="Canta Galo"/>
    <s v="PPRO"/>
    <x v="311"/>
    <s v="RDBOBA00413P16-002"/>
    <s v="002"/>
    <n v="1.06"/>
    <n v="1.06"/>
    <m/>
    <n v="1.06"/>
    <m/>
    <s v="X"/>
    <s v="Em Crescimento"/>
    <n v="42725"/>
    <s v="3,00 x 2,50"/>
    <s v="TCA997"/>
    <s v="Clone"/>
    <x v="0"/>
    <s v="X"/>
    <s v="RUbd7"/>
    <s v="UM 01"/>
    <n v="1"/>
    <n v="7"/>
    <n v="5.25"/>
    <n v="6.9"/>
    <n v="63"/>
    <n v="5"/>
    <s v=""/>
    <n v="22.468944303647699"/>
    <n v="14.8071094479713"/>
    <n v="16.708986601776498"/>
    <n v="161.98730301549199"/>
    <n v="1007.77404208772"/>
    <d v="2022-03-03T00:00:00"/>
    <s v="IPC"/>
    <n v="2022"/>
    <n v="2016"/>
    <n v="179.08354718513101"/>
    <n v="1.10554064331822"/>
    <n v="212.27"/>
    <n v="1068.2404846129832"/>
    <n v="225.00620000000004"/>
  </r>
  <r>
    <s v="Nova Era"/>
    <s v="Piracicaba"/>
    <x v="7"/>
    <x v="7"/>
    <x v="55"/>
    <s v="Piçarrão I"/>
    <s v="PPRO"/>
    <x v="294"/>
    <s v="NEPIPC00238P17-003"/>
    <s v="003"/>
    <n v="27.43"/>
    <n v="27.43"/>
    <m/>
    <m/>
    <m/>
    <s v="X"/>
    <s v="Em Crescimento"/>
    <n v="42781"/>
    <s v="3,00 x 3,00"/>
    <s v="CNB007"/>
    <s v="Clone"/>
    <x v="0"/>
    <s v=""/>
    <s v="CXbd10"/>
    <s v="UM 07"/>
    <n v="1"/>
    <n v="7"/>
    <n v="6"/>
    <n v="6.8"/>
    <n v="72"/>
    <n v="6"/>
    <s v=""/>
    <n v="27.627932176884801"/>
    <n v="16.919407003004999"/>
    <n v="25.672368827646299"/>
    <n v="329.254332374483"/>
    <n v="1141.8414038948899"/>
    <d v="2023-02-24T00:00:00"/>
    <s v="IFC"/>
    <n v="2023"/>
    <n v="2017"/>
    <n v="267.44636866892603"/>
    <n v="0.81227896605090599"/>
    <n v="386.48"/>
    <n v="31320.709708836832"/>
    <n v="10601.1464"/>
  </r>
  <r>
    <s v="Nova Era"/>
    <s v="Piracicaba"/>
    <x v="7"/>
    <x v="7"/>
    <x v="55"/>
    <s v="Piçarrão I"/>
    <s v="PPRO"/>
    <x v="294"/>
    <s v="NEPIPC00238P17-028"/>
    <s v="028"/>
    <n v="11.63"/>
    <n v="11.63"/>
    <m/>
    <m/>
    <m/>
    <s v="X"/>
    <s v="Em Crescimento"/>
    <n v="42761"/>
    <s v="3,00 x 3,00"/>
    <s v="CNB029"/>
    <s v="Clone"/>
    <x v="0"/>
    <s v=""/>
    <s v="CXbd1+CXbd19"/>
    <s v="UM 08"/>
    <n v="1"/>
    <n v="7"/>
    <n v="6.17"/>
    <n v="6.8"/>
    <n v="74"/>
    <n v="6"/>
    <s v=""/>
    <n v="20.630413190723601"/>
    <n v="14.908248122062"/>
    <n v="17.507101634691999"/>
    <n v="163.666555206553"/>
    <n v="1002.93121200827"/>
    <d v="2023-03-01T00:00:00"/>
    <s v="IFC"/>
    <n v="2023"/>
    <n v="2017"/>
    <n v="273.89418455805497"/>
    <n v="1.67348902903462"/>
    <n v="189.12"/>
    <n v="11664.089995656181"/>
    <n v="2199.4656"/>
  </r>
  <r>
    <s v="Nova Era"/>
    <s v="Piracicaba"/>
    <x v="7"/>
    <x v="7"/>
    <x v="55"/>
    <s v="Piçarrão I"/>
    <s v="PPRO"/>
    <x v="294"/>
    <s v="NEPIPC00238P17-035"/>
    <s v="035"/>
    <n v="12.24"/>
    <n v="12.24"/>
    <m/>
    <m/>
    <m/>
    <s v="X"/>
    <s v="Em Crescimento"/>
    <n v="42747"/>
    <s v="3,00 x 3,00"/>
    <s v="CNB030"/>
    <s v="Clone"/>
    <x v="0"/>
    <s v=""/>
    <s v="CXbd10"/>
    <s v="UM 07"/>
    <n v="1"/>
    <n v="7"/>
    <n v="6.17"/>
    <n v="6.8"/>
    <n v="74"/>
    <n v="6"/>
    <s v=""/>
    <n v="31.281502769576701"/>
    <n v="16.1204462679787"/>
    <n v="23.293303815046901"/>
    <n v="331.85557522111401"/>
    <n v="1141.2665515956101"/>
    <d v="2023-03-01T00:00:00"/>
    <s v="IFC"/>
    <n v="2023"/>
    <n v="2017"/>
    <n v="273.89418455805497"/>
    <n v="0.825341519049546"/>
    <n v="383.46"/>
    <n v="13969.102591530267"/>
    <n v="4693.5504000000001"/>
  </r>
  <r>
    <s v="Rio Doce"/>
    <s v="Belo Oriente"/>
    <x v="9"/>
    <x v="9"/>
    <x v="166"/>
    <s v="Canta Galo"/>
    <s v="PPRO"/>
    <x v="312"/>
    <s v="RDBOBA00413P17-136"/>
    <s v="136"/>
    <n v="38.35"/>
    <n v="38.35"/>
    <m/>
    <m/>
    <m/>
    <s v="X"/>
    <s v="Em Crescimento"/>
    <n v="42769"/>
    <s v="3,00 x 2,50"/>
    <s v="CNB010"/>
    <s v="Clone"/>
    <x v="0"/>
    <s v=""/>
    <s v="LVAd1"/>
    <s v="UM 02"/>
    <n v="1"/>
    <n v="7"/>
    <n v="5.08"/>
    <n v="6.8"/>
    <n v="61"/>
    <n v="5"/>
    <s v=""/>
    <n v="23.724225982073602"/>
    <n v="14.4828401435924"/>
    <n v="18.7776109292558"/>
    <n v="208.879427122127"/>
    <n v="1154.51775521997"/>
    <d v="2022-03-03T00:00:00"/>
    <s v="IFC"/>
    <n v="2022"/>
    <n v="2017"/>
    <n v="174.11126819073999"/>
    <n v="0.83354914646017797"/>
    <n v="277.64"/>
    <n v="44275.755912685854"/>
    <n v="10647.494000000001"/>
  </r>
  <r>
    <s v="Rio Doce"/>
    <s v="Belo Oriente"/>
    <x v="9"/>
    <x v="9"/>
    <x v="166"/>
    <s v="Canta Galo"/>
    <s v="PPRO"/>
    <x v="312"/>
    <s v="RDBOBA00413P17-138"/>
    <s v="138"/>
    <n v="10.27"/>
    <n v="10.27"/>
    <m/>
    <m/>
    <m/>
    <s v="X"/>
    <s v="Em Crescimento"/>
    <n v="42776"/>
    <s v="3,00 x 2,50"/>
    <s v="CNB019"/>
    <s v="Clone"/>
    <x v="0"/>
    <s v=""/>
    <s v="CXbd3"/>
    <s v="UM 01"/>
    <n v="1"/>
    <n v="7"/>
    <n v="5.08"/>
    <n v="6.8"/>
    <n v="61"/>
    <n v="5"/>
    <s v=""/>
    <n v="23.547076080321599"/>
    <n v="14.4535978130149"/>
    <n v="15.589319552649499"/>
    <n v="177.39418109514199"/>
    <n v="914.69283772521703"/>
    <d v="2022-03-03T00:00:00"/>
    <s v="IFC"/>
    <n v="2022"/>
    <n v="2017"/>
    <n v="174.11126819073999"/>
    <n v="0.98149368325311304"/>
    <n v="235.79"/>
    <n v="9393.8954434379793"/>
    <n v="2421.5632999999998"/>
  </r>
  <r>
    <s v="Rio Doce"/>
    <s v="Belo Oriente"/>
    <x v="9"/>
    <x v="9"/>
    <x v="131"/>
    <s v="Serraria"/>
    <s v="PPRO"/>
    <x v="313"/>
    <s v="RDBOBA00496P17-015"/>
    <s v="015"/>
    <n v="23.46"/>
    <n v="23.46"/>
    <m/>
    <m/>
    <m/>
    <s v="X"/>
    <s v="Em Crescimento"/>
    <n v="42914"/>
    <s v="3,00 x 2,50"/>
    <s v="CNB019"/>
    <s v="Clone"/>
    <x v="0"/>
    <s v=""/>
    <s v="CXbd1"/>
    <s v="UM 04"/>
    <n v="1"/>
    <n v="6"/>
    <n v="5.92"/>
    <n v="6.4"/>
    <n v="71"/>
    <n v="6"/>
    <s v=""/>
    <n v="23.552603708201499"/>
    <n v="14.980625582970299"/>
    <n v="21.268591690112199"/>
    <n v="237.48219078038201"/>
    <n v="1206.6712158498301"/>
    <d v="2023-05-01T00:00:00"/>
    <s v="IFC"/>
    <n v="2023"/>
    <n v="2017"/>
    <n v="198.00920192003699"/>
    <n v="0.83378547784726698"/>
    <n v="269.24"/>
    <n v="28308.506723837014"/>
    <n v="6316.3704000000007"/>
  </r>
  <r>
    <s v="Rio Doce"/>
    <s v="Belo Oriente"/>
    <x v="9"/>
    <x v="9"/>
    <x v="131"/>
    <s v="Serraria"/>
    <s v="PPRO"/>
    <x v="313"/>
    <s v="RDBOBA00496P17-016"/>
    <s v="016"/>
    <n v="37.97"/>
    <n v="37.97"/>
    <m/>
    <m/>
    <m/>
    <s v="X"/>
    <s v="Em Crescimento"/>
    <n v="42912"/>
    <s v="3,00 x 2,50"/>
    <s v="CNB010"/>
    <s v="Clone"/>
    <x v="0"/>
    <s v=""/>
    <s v="CXbd1"/>
    <s v="UM 04"/>
    <n v="1"/>
    <n v="6"/>
    <n v="5.92"/>
    <n v="6.4"/>
    <n v="71"/>
    <n v="6"/>
    <s v=""/>
    <n v="21.815914436233601"/>
    <n v="13.9702965534212"/>
    <n v="19.524109886948601"/>
    <n v="200.153844109451"/>
    <n v="1274.05351176456"/>
    <d v="2023-05-01T00:00:00"/>
    <s v="IFC"/>
    <n v="2023"/>
    <n v="2017"/>
    <n v="198.00920192003699"/>
    <n v="0.98928503122707001"/>
    <n v="226.92"/>
    <n v="48375.811841700342"/>
    <n v="8616.152399999999"/>
  </r>
  <r>
    <s v="Rio Doce"/>
    <s v="Belo Oriente"/>
    <x v="9"/>
    <x v="9"/>
    <x v="164"/>
    <s v="Fazenda Recanto Presídio"/>
    <s v="PARR"/>
    <x v="308"/>
    <s v="RDBOBA00478P17-027"/>
    <s v="027"/>
    <n v="43.58"/>
    <n v="43.58"/>
    <m/>
    <m/>
    <m/>
    <s v="X"/>
    <s v="Em Crescimento"/>
    <n v="42781"/>
    <s v="3,00 x 2,50"/>
    <s v="CNB013"/>
    <s v="Clone"/>
    <x v="0"/>
    <s v=""/>
    <s v="LAd1"/>
    <s v="UM 02"/>
    <n v="1"/>
    <n v="7"/>
    <n v="6.25"/>
    <n v="6.8"/>
    <n v="75"/>
    <n v="6"/>
    <s v=""/>
    <n v="21.5913258915988"/>
    <n v="14.154920293207301"/>
    <n v="19.648581026506999"/>
    <n v="200.20071048950601"/>
    <n v="1252.12969720656"/>
    <d v="2023-05-23T00:00:00"/>
    <s v="IFC"/>
    <n v="2023"/>
    <n v="2017"/>
    <n v="206.77295481359499"/>
    <n v="1.0328282767229899"/>
    <n v="224.07"/>
    <n v="54567.812204261878"/>
    <n v="9764.9705999999987"/>
  </r>
  <r>
    <s v="Rio Doce"/>
    <s v="Belo Oriente"/>
    <x v="9"/>
    <x v="9"/>
    <x v="164"/>
    <s v="Fazenda Recanto Presídio"/>
    <s v="PARR"/>
    <x v="308"/>
    <s v="RDBOBA00478P17-005"/>
    <s v="005"/>
    <n v="11.41"/>
    <n v="11.41"/>
    <m/>
    <m/>
    <m/>
    <s v="X"/>
    <s v="Em Crescimento"/>
    <n v="42781"/>
    <s v="3,00 x 2,50"/>
    <s v="CNB023"/>
    <s v="Clone"/>
    <x v="0"/>
    <s v=""/>
    <s v="LAd1"/>
    <s v="UM 02"/>
    <n v="1"/>
    <n v="7"/>
    <n v="6.25"/>
    <n v="6.8"/>
    <n v="75"/>
    <n v="6"/>
    <s v=""/>
    <n v="21.802920404822999"/>
    <n v="12.2391216008738"/>
    <n v="16.488562795454399"/>
    <n v="176.98680926271101"/>
    <n v="1401.4978044227501"/>
    <d v="2023-05-23T00:00:00"/>
    <s v="IFC"/>
    <n v="2023"/>
    <n v="2017"/>
    <n v="206.77295481359499"/>
    <n v="1.1682958502668499"/>
    <n v="198.09"/>
    <n v="15991.089948463577"/>
    <n v="2260.2069000000001"/>
  </r>
  <r>
    <s v="Guanhães"/>
    <s v="Sabinópolis"/>
    <x v="1"/>
    <x v="1"/>
    <x v="161"/>
    <s v="Sabinópolis II"/>
    <s v="PPRO"/>
    <x v="310"/>
    <s v="GNSASA00654P17-001"/>
    <s v="001"/>
    <n v="25.04"/>
    <n v="25.04"/>
    <m/>
    <m/>
    <m/>
    <s v="X"/>
    <s v="Em Crescimento"/>
    <n v="42752"/>
    <s v="3,00 x 3,00"/>
    <s v="CNB031"/>
    <s v="Clone"/>
    <x v="0"/>
    <s v=""/>
    <s v="LVw1"/>
    <s v="UM 11"/>
    <n v="1"/>
    <n v="7"/>
    <n v="5.42"/>
    <n v="6.8"/>
    <n v="65"/>
    <n v="5"/>
    <s v=""/>
    <n v="26.906429203526098"/>
    <n v="16.091241857486601"/>
    <n v="23.353701685861299"/>
    <n v="283.02342194986102"/>
    <n v="1148.3829129944299"/>
    <d v="2022-06-30T00:00:00"/>
    <s v="IFC"/>
    <n v="2022"/>
    <n v="2017"/>
    <n v="257.97388269517199"/>
    <n v="0.91149305212228504"/>
    <n v="336.22"/>
    <n v="28755.508141380524"/>
    <n v="8418.9488000000001"/>
  </r>
  <r>
    <s v="Guanhães"/>
    <s v="Sabinópolis"/>
    <x v="1"/>
    <x v="1"/>
    <x v="161"/>
    <s v="Sabinópolis II"/>
    <s v="PPRO"/>
    <x v="310"/>
    <s v="GNSASA00654P17-002"/>
    <s v="002"/>
    <n v="9.61"/>
    <n v="9.61"/>
    <m/>
    <m/>
    <m/>
    <s v="X"/>
    <s v="Em Crescimento"/>
    <n v="42752"/>
    <s v="3,00 x 3,00"/>
    <s v="CNB010"/>
    <s v="Clone"/>
    <x v="0"/>
    <s v=""/>
    <s v="CXbd1"/>
    <s v="UM 12"/>
    <n v="1"/>
    <n v="7"/>
    <n v="5.42"/>
    <n v="6.8"/>
    <n v="65"/>
    <n v="5"/>
    <s v=""/>
    <n v="29.734857910751401"/>
    <n v="16.3295539845194"/>
    <n v="24.339925347507901"/>
    <n v="324.28517532761299"/>
    <n v="1162.1995816419901"/>
    <d v="2022-06-30T00:00:00"/>
    <s v="IFC"/>
    <n v="2022"/>
    <n v="2017"/>
    <n v="257.97388269517199"/>
    <n v="0.79551549784707598"/>
    <n v="385.24"/>
    <n v="11168.737979579524"/>
    <n v="3702.1563999999998"/>
  </r>
  <r>
    <s v="Guanhães"/>
    <s v="Sabinópolis"/>
    <x v="1"/>
    <x v="1"/>
    <x v="161"/>
    <s v="Sabinópolis II"/>
    <s v="PPRO"/>
    <x v="310"/>
    <s v="GNSASA00654P17-020"/>
    <s v="020"/>
    <n v="13.94"/>
    <n v="13.94"/>
    <m/>
    <m/>
    <m/>
    <s v="X"/>
    <s v="Em Crescimento"/>
    <n v="42772"/>
    <s v="3,00 x 3,00"/>
    <s v="CNB029"/>
    <s v="Clone"/>
    <x v="0"/>
    <s v=""/>
    <s v="CXbd5+CXbd1"/>
    <s v="UM 10"/>
    <n v="1"/>
    <n v="7"/>
    <n v="5.33"/>
    <n v="6.8"/>
    <n v="64"/>
    <n v="5"/>
    <s v=""/>
    <n v="24.729008295248001"/>
    <n v="14.8552074202954"/>
    <n v="17.843297874425499"/>
    <n v="202.932789254803"/>
    <n v="1029.50344422171"/>
    <d v="2022-06-30T00:00:00"/>
    <s v="IFC"/>
    <n v="2022"/>
    <n v="2017"/>
    <n v="254.86715331840199"/>
    <n v="1.25591903730446"/>
    <n v="243.04"/>
    <n v="14351.278012450637"/>
    <n v="3387.9775999999997"/>
  </r>
  <r>
    <s v="Guanhães"/>
    <s v="Sabinópolis"/>
    <x v="1"/>
    <x v="1"/>
    <x v="161"/>
    <s v="Sabinópolis II"/>
    <s v="PPRO"/>
    <x v="310"/>
    <s v="GNSASA00654P17-018"/>
    <s v="018"/>
    <n v="19.68"/>
    <n v="19.68"/>
    <m/>
    <m/>
    <m/>
    <s v="X"/>
    <s v="Em Crescimento"/>
    <n v="42767"/>
    <s v="3,00 x 3,00"/>
    <s v="CNB010"/>
    <s v="Clone"/>
    <x v="0"/>
    <s v=""/>
    <s v="LVw1"/>
    <s v="UM 11"/>
    <n v="1"/>
    <n v="7"/>
    <n v="5.33"/>
    <n v="6.8"/>
    <n v="64"/>
    <n v="5"/>
    <s v=""/>
    <n v="29.131868713966298"/>
    <n v="16.702632458222901"/>
    <n v="21.724647020812501"/>
    <n v="286.15654690477601"/>
    <n v="991.50063863943205"/>
    <d v="2022-06-30T00:00:00"/>
    <s v="IFC"/>
    <n v="2022"/>
    <n v="2017"/>
    <n v="254.86715331840199"/>
    <n v="0.89065637699078604"/>
    <n v="342.7"/>
    <n v="19512.732568424024"/>
    <n v="6744.3359999999993"/>
  </r>
  <r>
    <s v="Guanhães"/>
    <s v="Sabinópolis"/>
    <x v="1"/>
    <x v="1"/>
    <x v="167"/>
    <s v="Sabinópolis V"/>
    <s v="PPRO"/>
    <x v="314"/>
    <s v="GNSASA00657P17-003"/>
    <s v="003"/>
    <n v="16.79"/>
    <n v="16.79"/>
    <m/>
    <m/>
    <m/>
    <s v="X"/>
    <s v="Em Crescimento"/>
    <n v="42775"/>
    <s v="3,00 x 3,00"/>
    <s v="CNB010"/>
    <s v="Clone"/>
    <x v="0"/>
    <s v=""/>
    <s v="LAd1"/>
    <s v="UM 10"/>
    <n v="1"/>
    <n v="7"/>
    <n v="5.25"/>
    <n v="6.8"/>
    <n v="63"/>
    <n v="5"/>
    <s v=""/>
    <n v="28.455853573850199"/>
    <n v="16.432015788001902"/>
    <n v="23.685795675984199"/>
    <n v="297.92048184502403"/>
    <n v="1116.9054499057499"/>
    <d v="2022-05-23T00:00:00"/>
    <s v="IFC"/>
    <n v="2022"/>
    <n v="2017"/>
    <n v="251.65461817174199"/>
    <n v="0.844703984812468"/>
    <n v="361.35"/>
    <n v="18752.842503917542"/>
    <n v="6067.0664999999999"/>
  </r>
  <r>
    <s v="Rio Doce"/>
    <s v="Belo Oriente"/>
    <x v="9"/>
    <x v="9"/>
    <x v="164"/>
    <s v="Fazenda Recanto Presídio"/>
    <s v="PARR"/>
    <x v="308"/>
    <s v="RDBOBA00478P17-018"/>
    <s v="018"/>
    <n v="23.32"/>
    <n v="23.32"/>
    <m/>
    <m/>
    <m/>
    <s v="X"/>
    <s v="Em Crescimento"/>
    <n v="42788"/>
    <s v="3,00 x 2,50"/>
    <s v="CNB005"/>
    <s v="Clone"/>
    <x v="0"/>
    <s v=""/>
    <s v="CXbd5"/>
    <s v="UM 03"/>
    <n v="1"/>
    <n v="7"/>
    <n v="6.25"/>
    <n v="6.8"/>
    <n v="75"/>
    <n v="6"/>
    <s v=""/>
    <n v="22.6914159612334"/>
    <n v="14.1679501273406"/>
    <n v="20.5476520750845"/>
    <n v="222.178073969054"/>
    <n v="1303.34167756134"/>
    <d v="2023-05-23T00:00:00"/>
    <s v="IFC"/>
    <n v="2023"/>
    <n v="2017"/>
    <n v="206.77295481359499"/>
    <n v="0.93066318885451904"/>
    <n v="248.67"/>
    <n v="30393.92792073045"/>
    <n v="5798.9843999999994"/>
  </r>
  <r>
    <s v="Nova Era"/>
    <s v="Piracicaba"/>
    <x v="5"/>
    <x v="5"/>
    <x v="168"/>
    <s v="Água Limpa"/>
    <s v="PPRO"/>
    <x v="315"/>
    <s v="NEPIAL00201P08-701"/>
    <s v="701"/>
    <n v="2.2000000000000002"/>
    <n v="2.2000000000000002"/>
    <m/>
    <m/>
    <m/>
    <s v="X"/>
    <s v="Em Crescimento"/>
    <n v="39703"/>
    <s v="3,00 x 2,80"/>
    <s v="CNB010"/>
    <s v="Clone"/>
    <x v="0"/>
    <s v=""/>
    <s v="CXbd1+CXbd5"/>
    <s v="UM 08"/>
    <n v="1"/>
    <n v="15"/>
    <n v="13.92"/>
    <n v="15.2"/>
    <n v="167"/>
    <n v="14"/>
    <s v=""/>
    <n v="28.712436599405699"/>
    <n v="20.584962148779098"/>
    <n v="33.501062957706402"/>
    <n v="427.80087916419598"/>
    <n v="1006.6269654594799"/>
    <d v="2022-08-18T00:00:00"/>
    <s v="IFC"/>
    <n v="2022"/>
    <n v="2008"/>
    <n v="347.042860789418"/>
    <n v="0.81122521643116496"/>
    <n v="429.23"/>
    <n v="2214.579324010856"/>
    <n v="944.30600000000015"/>
  </r>
  <r>
    <s v="Nova Era"/>
    <s v="Piracicaba"/>
    <x v="5"/>
    <x v="5"/>
    <x v="168"/>
    <s v="Água Limpa"/>
    <s v="PPRO"/>
    <x v="315"/>
    <s v="NEPIAL00201P08-702"/>
    <s v="702"/>
    <n v="2.0699999999999998"/>
    <n v="2.0699999999999998"/>
    <m/>
    <m/>
    <m/>
    <s v="X"/>
    <s v="Em Crescimento"/>
    <n v="39700"/>
    <s v="3,00 x 2,80"/>
    <s v="CNB004"/>
    <s v="Clone"/>
    <x v="0"/>
    <s v=""/>
    <s v="CXbd1+CXbd5"/>
    <s v="UM 08"/>
    <n v="1"/>
    <n v="15"/>
    <n v="13.92"/>
    <n v="15.2"/>
    <n v="167"/>
    <n v="14"/>
    <s v=""/>
    <n v="20.8401198438597"/>
    <n v="17.119517481163999"/>
    <n v="32.325635950728902"/>
    <n v="330.44875347229998"/>
    <n v="1404.34611325939"/>
    <d v="2022-08-18T00:00:00"/>
    <s v="IFC"/>
    <n v="2022"/>
    <n v="2008"/>
    <n v="347.042860789418"/>
    <n v="1.0502168858037699"/>
    <n v="331.55"/>
    <n v="2906.9964544469372"/>
    <n v="686.30849999999998"/>
  </r>
  <r>
    <s v="Nova Era"/>
    <s v="Piracicaba"/>
    <x v="5"/>
    <x v="5"/>
    <x v="168"/>
    <s v="Água Limpa"/>
    <s v="PPRO"/>
    <x v="315"/>
    <s v="NEPIAL00201P08-703"/>
    <s v="703"/>
    <n v="3.11"/>
    <n v="3.11"/>
    <m/>
    <m/>
    <m/>
    <s v="X"/>
    <s v="Em Crescimento"/>
    <n v="39670"/>
    <s v="3,00 x 2,80"/>
    <s v="CNB001"/>
    <s v="Clone"/>
    <x v="0"/>
    <s v=""/>
    <s v="CXbd1"/>
    <s v="UM 08"/>
    <n v="1"/>
    <n v="15"/>
    <n v="14"/>
    <n v="15.2"/>
    <n v="168"/>
    <n v="14"/>
    <s v=""/>
    <n v="25.6024527986321"/>
    <n v="18.427004172100801"/>
    <n v="30.5837353108091"/>
    <n v="349.83054004109403"/>
    <n v="1146.8092219543"/>
    <d v="2022-08-18T00:00:00"/>
    <s v="IFC"/>
    <n v="2022"/>
    <n v="2008"/>
    <n v="347.12033961404302"/>
    <n v="0.99225281924576203"/>
    <n v="350.95"/>
    <n v="3566.576680277873"/>
    <n v="1091.4544999999998"/>
  </r>
  <r>
    <s v="Nova Era"/>
    <s v="Piracicaba"/>
    <x v="5"/>
    <x v="5"/>
    <x v="169"/>
    <s v="Canavial"/>
    <s v="PPRO"/>
    <x v="316"/>
    <s v="NEPIAL00228P08-701"/>
    <s v="701"/>
    <n v="2.14"/>
    <n v="2.14"/>
    <m/>
    <m/>
    <m/>
    <s v="X"/>
    <s v="Em Crescimento"/>
    <n v="39764"/>
    <s v="3,00 x 2,80"/>
    <s v="CNB004"/>
    <s v="Clone"/>
    <x v="0"/>
    <s v=""/>
    <s v="CXbd1"/>
    <s v="UM 08"/>
    <n v="1"/>
    <n v="15"/>
    <n v="13.75"/>
    <n v="15"/>
    <n v="165"/>
    <n v="14"/>
    <s v=""/>
    <n v="23.770815811425901"/>
    <n v="16.1939569724093"/>
    <n v="32.073183933589803"/>
    <n v="358.21328383474599"/>
    <n v="1557.2065844792"/>
    <d v="2022-08-18T00:00:00"/>
    <s v="IFC"/>
    <n v="2022"/>
    <n v="2008"/>
    <n v="346.87832068946602"/>
    <n v="0.96835694359534297"/>
    <n v="359.51"/>
    <n v="3332.4220907854883"/>
    <n v="769.35140000000001"/>
  </r>
  <r>
    <s v="Nova Era"/>
    <s v="Piracicaba"/>
    <x v="5"/>
    <x v="5"/>
    <x v="169"/>
    <s v="Canavial"/>
    <s v="PPRO"/>
    <x v="316"/>
    <s v="NEPIAL00228P08-702"/>
    <s v="702"/>
    <n v="3.33"/>
    <n v="3.33"/>
    <m/>
    <m/>
    <m/>
    <s v="X"/>
    <s v="Em Crescimento"/>
    <n v="39768"/>
    <s v="3,00 x 2,80"/>
    <s v="CNB001"/>
    <s v="Clone"/>
    <x v="0"/>
    <s v=""/>
    <s v="CXbd1"/>
    <s v="UM 08"/>
    <n v="1"/>
    <n v="15"/>
    <n v="13.75"/>
    <n v="15"/>
    <n v="165"/>
    <n v="14"/>
    <s v=""/>
    <n v="35.591267879832202"/>
    <n v="22.855297315603099"/>
    <n v="37.188172875470002"/>
    <n v="576.93719393274296"/>
    <n v="906.44448151316897"/>
    <d v="2022-08-18T00:00:00"/>
    <s v="IFC"/>
    <n v="2022"/>
    <n v="2008"/>
    <n v="346.87832068946602"/>
    <n v="0.60124104380398702"/>
    <n v="579.02"/>
    <n v="3018.4601234388529"/>
    <n v="1928.1366"/>
  </r>
  <r>
    <s v="Nova Era"/>
    <s v="Piracicaba"/>
    <x v="5"/>
    <x v="5"/>
    <x v="170"/>
    <s v="Cascavel"/>
    <s v="PPRO"/>
    <x v="317"/>
    <s v="NEPIAL00229P08-702"/>
    <s v="702"/>
    <n v="3.4"/>
    <n v="3.4"/>
    <m/>
    <m/>
    <m/>
    <s v="X"/>
    <s v="Em Crescimento"/>
    <n v="39717"/>
    <s v="3,33 x 3,00"/>
    <s v="CNB001"/>
    <s v="Clone"/>
    <x v="0"/>
    <s v=""/>
    <s v="CXbd1"/>
    <s v="UM 08"/>
    <n v="1"/>
    <n v="15"/>
    <n v="15"/>
    <n v="15.2"/>
    <n v="180"/>
    <n v="15"/>
    <s v=""/>
    <n v="30.824703680204902"/>
    <n v="19.652919411102999"/>
    <n v="31.614653941452701"/>
    <n v="433.71267049528899"/>
    <n v="1042.18400696861"/>
    <d v="2023-09-25T00:00:00"/>
    <s v="IFC"/>
    <n v="2023"/>
    <n v="2008"/>
    <n v="347.84447387113499"/>
    <n v="0.80201593712700503"/>
    <n v="434.16"/>
    <n v="3543.4256236932738"/>
    <n v="1476.144"/>
  </r>
  <r>
    <s v="Nova Era"/>
    <s v="Piracicaba"/>
    <x v="5"/>
    <x v="5"/>
    <x v="170"/>
    <s v="Cascavel"/>
    <s v="PPRO"/>
    <x v="317"/>
    <s v="NEPIAL00229P08-704"/>
    <s v="704"/>
    <n v="0.38"/>
    <n v="0.38"/>
    <m/>
    <m/>
    <m/>
    <s v="X"/>
    <s v="Em Crescimento"/>
    <n v="39731"/>
    <s v="3,33 x 3,00"/>
    <s v="CNB011"/>
    <s v="Clone"/>
    <x v="0"/>
    <s v=""/>
    <s v="CXbd1"/>
    <s v="UM 08"/>
    <n v="1"/>
    <n v="15"/>
    <n v="7.58"/>
    <n v="15.1"/>
    <n v="91"/>
    <n v="8"/>
    <n v="32.533333333333303"/>
    <n v="27.9"/>
    <n v="17.657142857142901"/>
    <n v="30.7220026355333"/>
    <n v="389.63514526235502"/>
    <n v="1210.79787705374"/>
    <d v="2016-05-18T00:00:00"/>
    <s v="IFC"/>
    <n v="2016"/>
    <n v="2008"/>
    <n v="309.66661509905299"/>
    <n v="0.79476048006537803"/>
    <n v="438.08"/>
    <n v="460.10319328042118"/>
    <n v="166.47039999999998"/>
  </r>
  <r>
    <s v="Nova Era"/>
    <s v="Piracicaba"/>
    <x v="5"/>
    <x v="5"/>
    <x v="171"/>
    <s v="Retiro"/>
    <s v="PPRO"/>
    <x v="318"/>
    <s v="NEPIAL00241P08-701"/>
    <s v="701"/>
    <n v="0.69"/>
    <n v="0.69"/>
    <m/>
    <m/>
    <m/>
    <s v="X"/>
    <s v="Em Crescimento"/>
    <n v="39617"/>
    <s v="3,33 x 3,00"/>
    <s v="CNB004"/>
    <s v="Clone"/>
    <x v="0"/>
    <s v=""/>
    <s v="CXbd1+CXbd5"/>
    <s v="UM 08"/>
    <n v="1"/>
    <n v="15"/>
    <n v="7"/>
    <n v="15.4"/>
    <n v="84"/>
    <n v="7"/>
    <n v="31.500331398334598"/>
    <n v="26.777153568334899"/>
    <n v="17.983134209478301"/>
    <n v="26.153092926231601"/>
    <n v="321.889383895148"/>
    <n v="999.88694635331797"/>
    <d v="2015-06-09T00:00:00"/>
    <s v="IFC"/>
    <n v="2015"/>
    <n v="2008"/>
    <n v="297.89137378397902"/>
    <n v="0.92544640702103498"/>
    <n v="376.35"/>
    <n v="689.92199298378932"/>
    <n v="259.68149999999997"/>
  </r>
  <r>
    <s v="Nova Era"/>
    <s v="Piracicaba"/>
    <x v="6"/>
    <x v="6"/>
    <x v="155"/>
    <s v="Vargem Alegre"/>
    <s v="PPRO"/>
    <x v="319"/>
    <s v="NEPIIT09174R17-077"/>
    <s v="077"/>
    <n v="54.88"/>
    <n v="54.88"/>
    <m/>
    <m/>
    <m/>
    <s v="X"/>
    <s v="Programado para Corte"/>
    <n v="42748"/>
    <s v="3,00 x 3,00"/>
    <s v="CNB004"/>
    <s v="Clone"/>
    <x v="1"/>
    <s v=""/>
    <s v="CXbd1"/>
    <s v="UM 08"/>
    <n v="2"/>
    <n v="7"/>
    <n v="6.67"/>
    <n v="6.8"/>
    <n v="80"/>
    <n v="7"/>
    <s v=""/>
    <n v="21.435933180358798"/>
    <n v="17.3484869768116"/>
    <n v="24.610034704099299"/>
    <n v="243.60578953694301"/>
    <n v="1041.40974775004"/>
    <d v="2023-09-11T00:00:00"/>
    <s v="IFC"/>
    <n v="2023"/>
    <n v="2017"/>
    <n v="279.70789718403898"/>
    <n v="1.1481988901648099"/>
    <n v="266.22000000000003"/>
    <n v="57152.566956522198"/>
    <n v="14610.153600000001"/>
  </r>
  <r>
    <s v="Nova Era"/>
    <s v="Piracicaba"/>
    <x v="6"/>
    <x v="6"/>
    <x v="155"/>
    <s v="Vargem Alegre"/>
    <s v="PPRO"/>
    <x v="319"/>
    <s v="NEPIIT09174R17-091"/>
    <s v="091"/>
    <n v="16"/>
    <n v="16"/>
    <m/>
    <m/>
    <m/>
    <s v="X"/>
    <s v="Em Crescimento"/>
    <n v="42751"/>
    <s v="3,00 x 3,33"/>
    <s v="CNB006"/>
    <s v="Clone"/>
    <x v="1"/>
    <s v=""/>
    <s v="CXbd1"/>
    <s v="UM 08"/>
    <n v="2"/>
    <n v="7"/>
    <n v="6.67"/>
    <n v="6.8"/>
    <n v="80"/>
    <n v="7"/>
    <s v=""/>
    <n v="30.1124904403664"/>
    <n v="18.0662881973794"/>
    <n v="23.0385737389052"/>
    <n v="322.21118527443502"/>
    <n v="898.72710567072204"/>
    <d v="2023-09-11T00:00:00"/>
    <s v="IFC"/>
    <n v="2023"/>
    <n v="2017"/>
    <n v="279.70789718403898"/>
    <n v="0.86808872555372396"/>
    <n v="352.12"/>
    <n v="14379.633690731553"/>
    <n v="5633.92"/>
  </r>
  <r>
    <s v="Rio Doce"/>
    <s v="Belo Oriente"/>
    <x v="9"/>
    <x v="9"/>
    <x v="131"/>
    <s v="Serraria"/>
    <s v="PPRO"/>
    <x v="313"/>
    <s v="RDBOBA00496P17-021"/>
    <s v="021"/>
    <n v="15.71"/>
    <n v="15.71"/>
    <m/>
    <m/>
    <m/>
    <s v="X"/>
    <s v="Em Crescimento"/>
    <n v="42906"/>
    <s v="3,00 x 2,50"/>
    <s v="CNB023"/>
    <s v="Clone"/>
    <x v="0"/>
    <s v=""/>
    <s v="CXbd1"/>
    <s v="UM 04"/>
    <n v="1"/>
    <n v="6"/>
    <n v="5.92"/>
    <n v="6.4"/>
    <n v="71"/>
    <n v="6"/>
    <s v=""/>
    <n v="20.196249959317601"/>
    <n v="15.257272855920201"/>
    <n v="21.225569842718201"/>
    <n v="198.764390407945"/>
    <n v="1160.9557076052999"/>
    <d v="2023-05-01T00:00:00"/>
    <s v="IFC"/>
    <n v="2023"/>
    <n v="2017"/>
    <n v="198.00920192003699"/>
    <n v="0.99620058458983396"/>
    <n v="225.35"/>
    <n v="18238.614166479263"/>
    <n v="3540.2485000000001"/>
  </r>
  <r>
    <s v="Rio Doce"/>
    <s v="Belo Oriente"/>
    <x v="9"/>
    <x v="9"/>
    <x v="131"/>
    <s v="Serraria"/>
    <s v="PPRO"/>
    <x v="313"/>
    <s v="RDBOBA00496P17-001"/>
    <s v="001"/>
    <n v="31.32"/>
    <n v="31.32"/>
    <m/>
    <m/>
    <m/>
    <s v="X"/>
    <s v="Em Crescimento"/>
    <n v="42914"/>
    <s v="3,00 x 2,50"/>
    <s v="CNB005"/>
    <s v="Clone"/>
    <x v="0"/>
    <s v=""/>
    <s v="RUbd3"/>
    <s v="UM 01"/>
    <n v="1"/>
    <n v="6"/>
    <n v="5.92"/>
    <n v="6.4"/>
    <n v="71"/>
    <n v="6"/>
    <s v=""/>
    <n v="21.3833128868845"/>
    <n v="14.111763709756501"/>
    <n v="17.524045551647902"/>
    <n v="186.95954226994601"/>
    <n v="1120.4227025172399"/>
    <d v="2023-05-01T00:00:00"/>
    <s v="IFC"/>
    <n v="2023"/>
    <n v="2017"/>
    <n v="198.00920192003699"/>
    <n v="1.0591018758172599"/>
    <n v="211.96"/>
    <n v="35091.639042839954"/>
    <n v="6638.5871999999999"/>
  </r>
  <r>
    <s v="Rio Doce"/>
    <s v="Belo Oriente"/>
    <x v="9"/>
    <x v="9"/>
    <x v="131"/>
    <s v="Serraria"/>
    <s v="PPRO"/>
    <x v="313"/>
    <s v="RDBOBA00496P17-002"/>
    <s v="002"/>
    <n v="34.69"/>
    <n v="34.69"/>
    <m/>
    <m/>
    <m/>
    <s v="X"/>
    <s v="Em Crescimento"/>
    <n v="42914"/>
    <s v="3,00 x 2,50"/>
    <s v="CNB010"/>
    <s v="Clone"/>
    <x v="0"/>
    <s v=""/>
    <s v="CXbd1"/>
    <s v="UM 04"/>
    <n v="1"/>
    <n v="6"/>
    <n v="5.92"/>
    <n v="6.4"/>
    <n v="71"/>
    <n v="6"/>
    <s v=""/>
    <n v="18.682642748383699"/>
    <n v="13.632507540385401"/>
    <n v="17.1268282874126"/>
    <n v="147.47280249932601"/>
    <n v="1203.3931997380801"/>
    <d v="2023-05-01T00:00:00"/>
    <s v="IFC"/>
    <n v="2023"/>
    <n v="2017"/>
    <n v="198.00920192003699"/>
    <n v="1.3426828443227099"/>
    <n v="167.2"/>
    <n v="41745.710098913994"/>
    <n v="5800.1679999999997"/>
  </r>
  <r>
    <s v="Guanhães"/>
    <s v="Virginópolis"/>
    <x v="2"/>
    <x v="2"/>
    <x v="172"/>
    <s v="Escola"/>
    <s v="PPRO"/>
    <x v="320"/>
    <s v="GNVIVI00528P17-048"/>
    <s v="048"/>
    <n v="23.02"/>
    <n v="23.02"/>
    <m/>
    <m/>
    <m/>
    <s v="X"/>
    <s v="Em Crescimento"/>
    <n v="42774"/>
    <s v="3,00 x 3,00"/>
    <s v="CNB007"/>
    <s v="Clone"/>
    <x v="0"/>
    <s v=""/>
    <s v="LVd1"/>
    <s v="UM 10"/>
    <n v="1"/>
    <n v="7"/>
    <n v="6.08"/>
    <n v="6.8"/>
    <n v="73"/>
    <n v="6"/>
    <s v=""/>
    <n v="30.617826538825401"/>
    <n v="16.7414746471534"/>
    <n v="22.521226793775799"/>
    <n v="319.86546576115899"/>
    <n v="1022.9547730039"/>
    <d v="2023-03-06T00:00:00"/>
    <s v="IFC"/>
    <n v="2023"/>
    <n v="2017"/>
    <n v="286.33520211116098"/>
    <n v="0.89517385513872405"/>
    <n v="358.63"/>
    <n v="23548.418874549778"/>
    <n v="8255.6625999999997"/>
  </r>
  <r>
    <s v="Guanhães"/>
    <s v="Sabinópolis"/>
    <x v="1"/>
    <x v="1"/>
    <x v="167"/>
    <s v="Sabinópolis V"/>
    <s v="PPRO"/>
    <x v="314"/>
    <s v="GNSASA00657P17-001"/>
    <s v="001"/>
    <n v="27.72"/>
    <n v="27.72"/>
    <m/>
    <m/>
    <m/>
    <s v="X"/>
    <s v="Em Crescimento"/>
    <n v="42775"/>
    <s v="3,00 x 3,00"/>
    <s v="CNB007"/>
    <s v="Clone"/>
    <x v="0"/>
    <s v=""/>
    <s v="LVw1"/>
    <s v="UM 11"/>
    <n v="1"/>
    <n v="7"/>
    <n v="5.25"/>
    <n v="6.8"/>
    <n v="63"/>
    <n v="5"/>
    <s v=""/>
    <n v="28.389423652658099"/>
    <n v="16.4026181684455"/>
    <n v="20.621386901571899"/>
    <n v="261.02817911145098"/>
    <n v="978.74178093145497"/>
    <d v="2022-05-23T00:00:00"/>
    <s v="IFC"/>
    <n v="2022"/>
    <n v="2017"/>
    <n v="251.65461817174199"/>
    <n v="0.96408985048427698"/>
    <n v="316.60000000000002"/>
    <n v="27130.722167419932"/>
    <n v="8776.152"/>
  </r>
  <r>
    <s v="Rio Doce"/>
    <s v="Belo Oriente"/>
    <x v="9"/>
    <x v="9"/>
    <x v="173"/>
    <s v="Cajá"/>
    <s v="PPRO"/>
    <x v="321"/>
    <s v="RDBOBA00412R17-215"/>
    <s v="215"/>
    <n v="35.25"/>
    <n v="35.25"/>
    <m/>
    <m/>
    <m/>
    <s v="X"/>
    <s v="Em Crescimento"/>
    <n v="42972"/>
    <s v="3,00 x 2,50"/>
    <s v="CNB013"/>
    <s v="Clone"/>
    <x v="1"/>
    <s v=""/>
    <s v="LAw1"/>
    <s v="UM 02"/>
    <n v="2"/>
    <n v="6"/>
    <n v="5.58"/>
    <n v="6.2"/>
    <n v="67"/>
    <n v="6"/>
    <s v=""/>
    <n v="22.1694629256212"/>
    <n v="14.5609219463758"/>
    <n v="20.3653584760191"/>
    <n v="209.34430074167199"/>
    <n v="1222.81330540218"/>
    <d v="2023-03-23T00:00:00"/>
    <s v="IFC"/>
    <n v="2023"/>
    <n v="2017"/>
    <n v="166.24220696204"/>
    <n v="0.79410906517670099"/>
    <n v="246.39"/>
    <n v="43104.169015426844"/>
    <n v="8685.2474999999995"/>
  </r>
  <r>
    <s v="Nova Era"/>
    <s v="Cocais"/>
    <x v="4"/>
    <x v="4"/>
    <x v="84"/>
    <s v="Cocais das Estrelas"/>
    <s v="PPRO"/>
    <x v="322"/>
    <s v="NECOCE00319P09-769"/>
    <s v="769"/>
    <n v="0.86"/>
    <n v="0.86"/>
    <m/>
    <m/>
    <m/>
    <s v="X"/>
    <s v="Em Crescimento"/>
    <n v="39839"/>
    <s v="3,33 x 3,00"/>
    <s v="CNB010"/>
    <s v="Clone"/>
    <x v="0"/>
    <s v=""/>
    <s v="CXbd14"/>
    <s v="UM 08"/>
    <n v="1"/>
    <n v="15"/>
    <n v="6.58"/>
    <n v="14.8"/>
    <n v="79"/>
    <n v="7"/>
    <n v="28.8606002351762"/>
    <n v="27.298611631573099"/>
    <n v="18.100666666666601"/>
    <n v="25.1252468066169"/>
    <n v="298.87155122431"/>
    <n v="971.03272572314597"/>
    <d v="2015-08-19T00:00:00"/>
    <s v="IFC"/>
    <n v="2015"/>
    <n v="2009"/>
    <n v="279.27447766265902"/>
    <n v="0.93442977934375904"/>
    <n v="458.86"/>
    <n v="835.08814412190554"/>
    <n v="394.61959999999999"/>
  </r>
  <r>
    <s v="Nova Era"/>
    <s v="Cocais"/>
    <x v="4"/>
    <x v="4"/>
    <x v="84"/>
    <s v="Cocais das Estrelas"/>
    <s v="PPRO"/>
    <x v="322"/>
    <s v="NECOCE00319P09-770"/>
    <s v="770"/>
    <n v="1.91"/>
    <n v="1.91"/>
    <m/>
    <m/>
    <m/>
    <s v="X"/>
    <s v="Em Crescimento"/>
    <n v="39841"/>
    <s v="3,33 x 3,00"/>
    <s v="CNB001"/>
    <s v="Clone"/>
    <x v="0"/>
    <s v=""/>
    <s v="CXbd5+CXbd1"/>
    <s v="UM 07"/>
    <n v="1"/>
    <n v="15"/>
    <n v="6.58"/>
    <n v="14.8"/>
    <n v="79"/>
    <n v="7"/>
    <n v="32.878064273595598"/>
    <n v="29.1207114005508"/>
    <n v="16.6353333333333"/>
    <n v="24.058040304760301"/>
    <n v="319.65439977093598"/>
    <n v="1071.82802174322"/>
    <d v="2015-08-19T00:00:00"/>
    <s v="IFC"/>
    <n v="2015"/>
    <n v="2009"/>
    <n v="279.27447766265902"/>
    <n v="0.87367631374004695"/>
    <n v="490.77"/>
    <n v="2047.1915215295501"/>
    <n v="937.37069999999994"/>
  </r>
  <r>
    <s v="Nova Era"/>
    <s v="Cocais"/>
    <x v="4"/>
    <x v="4"/>
    <x v="84"/>
    <s v="Cocais das Estrelas"/>
    <s v="PPRO"/>
    <x v="322"/>
    <s v="NECOCE00319P09-794"/>
    <s v="794"/>
    <n v="1.94"/>
    <n v="1.94"/>
    <m/>
    <m/>
    <m/>
    <s v="X"/>
    <s v="Em Crescimento"/>
    <n v="39896"/>
    <s v="3,00 x 3,00"/>
    <s v="CNB004"/>
    <s v="Clone"/>
    <x v="0"/>
    <s v=""/>
    <s v="CXbd14"/>
    <s v="UM 08"/>
    <n v="1"/>
    <n v="15"/>
    <n v="6.42"/>
    <n v="14.7"/>
    <n v="77"/>
    <n v="6"/>
    <n v="25.258643412087402"/>
    <n v="21.5103500808838"/>
    <n v="15.690273704789799"/>
    <n v="22.5019835602216"/>
    <n v="215.95065910800801"/>
    <n v="1130.12684161536"/>
    <d v="2015-08-19T12:00:00"/>
    <s v="IFC"/>
    <n v="2015"/>
    <n v="2009"/>
    <n v="272.51895236006197"/>
    <n v="1.2619500838094699"/>
    <n v="339.25"/>
    <n v="2192.4460727337982"/>
    <n v="658.14499999999998"/>
  </r>
  <r>
    <s v="Nova Era"/>
    <s v="Cocais"/>
    <x v="4"/>
    <x v="4"/>
    <x v="84"/>
    <s v="Cocais das Estrelas"/>
    <s v="PPRO"/>
    <x v="322"/>
    <s v="NECOCE00319P09-768"/>
    <s v="768"/>
    <n v="2.0499999999999998"/>
    <n v="2.0499999999999998"/>
    <m/>
    <m/>
    <m/>
    <s v="X"/>
    <s v="Em Crescimento"/>
    <n v="39865"/>
    <s v="3,33 x 3,00"/>
    <s v="CNB009"/>
    <s v="Clone"/>
    <x v="0"/>
    <s v=""/>
    <s v="CXbd14"/>
    <s v="UM 08"/>
    <n v="1"/>
    <n v="15"/>
    <n v="13.58"/>
    <n v="14.8"/>
    <n v="163"/>
    <n v="14"/>
    <s v=""/>
    <n v="33.182787508019103"/>
    <n v="22.024049355193501"/>
    <n v="43.393646864574997"/>
    <n v="642.76966914197703"/>
    <n v="1139.0477374346001"/>
    <d v="2022-09-15T00:00:00"/>
    <s v="IFC"/>
    <n v="2022"/>
    <n v="2009"/>
    <n v="419.29163973298"/>
    <n v="0.65232020094023102"/>
    <n v="656.81"/>
    <n v="2335.0478617409299"/>
    <n v="1346.4604999999997"/>
  </r>
  <r>
    <s v="Nova Era"/>
    <s v="Cocais"/>
    <x v="4"/>
    <x v="4"/>
    <x v="84"/>
    <s v="Cocais das Estrelas"/>
    <s v="PPRO"/>
    <x v="323"/>
    <s v="NECOCE00319R09-793"/>
    <s v="793"/>
    <n v="4.71"/>
    <n v="4.71"/>
    <m/>
    <m/>
    <m/>
    <s v="X"/>
    <s v="Em Crescimento"/>
    <n v="39948"/>
    <s v="3,00 x 3,33"/>
    <s v="000VCL"/>
    <s v="Clone"/>
    <x v="1"/>
    <s v=""/>
    <s v="CXbd5"/>
    <s v="UM 07"/>
    <n v="2"/>
    <n v="14"/>
    <n v="13.33"/>
    <n v="14.5"/>
    <n v="160"/>
    <n v="13"/>
    <s v=""/>
    <n v="31.895113854073401"/>
    <n v="21.734927727814799"/>
    <n v="35.246082897637599"/>
    <n v="557.55215733017303"/>
    <n v="949.95837530151903"/>
    <d v="2022-09-15T00:00:00"/>
    <s v="IFC"/>
    <n v="2022"/>
    <n v="2009"/>
    <n v="345.87991792056698"/>
    <n v="0.62035437110817804"/>
    <n v="562.63"/>
    <n v="4474.3039476701542"/>
    <n v="2649.9872999999998"/>
  </r>
  <r>
    <s v="Nova Era"/>
    <s v="Cocais"/>
    <x v="4"/>
    <x v="4"/>
    <x v="13"/>
    <s v="Jatobá III"/>
    <s v="PPRO"/>
    <x v="324"/>
    <s v="NECOCE00337P10-709"/>
    <s v="709"/>
    <n v="1.1200000000000001"/>
    <n v="1.1200000000000001"/>
    <m/>
    <m/>
    <m/>
    <s v="X"/>
    <s v="Em Crescimento"/>
    <n v="40246"/>
    <s v="3,33 x 3,00"/>
    <s v="CNB001"/>
    <s v="Clone"/>
    <x v="0"/>
    <s v=""/>
    <s v="CXbd1"/>
    <s v="UM 08"/>
    <n v="1"/>
    <n v="14"/>
    <n v="13.33"/>
    <n v="13.7"/>
    <n v="160"/>
    <n v="13"/>
    <s v=""/>
    <n v="29.4600004034235"/>
    <n v="19.387234964071201"/>
    <n v="34.149738198381399"/>
    <n v="399.34230594202802"/>
    <n v="1155.49686757679"/>
    <d v="2023-07-04T00:00:00"/>
    <s v="IPC"/>
    <n v="2023"/>
    <n v="2010"/>
    <n v="417.54762126739899"/>
    <n v="1.04558824610988"/>
    <n v="404.9"/>
    <n v="1294.156491686005"/>
    <n v="453.488"/>
  </r>
  <r>
    <s v="Nova Era"/>
    <s v="Cocais"/>
    <x v="4"/>
    <x v="4"/>
    <x v="13"/>
    <s v="Jatobá III"/>
    <s v="PPRO"/>
    <x v="324"/>
    <s v="NECOCE00337P10-711"/>
    <s v="711"/>
    <n v="0.11"/>
    <n v="0.11"/>
    <m/>
    <m/>
    <m/>
    <s v="X"/>
    <s v="Em Crescimento"/>
    <n v="40247"/>
    <s v="3,33 x 3,00"/>
    <s v="CNB018"/>
    <s v="Clone"/>
    <x v="0"/>
    <s v=""/>
    <s v="CXbd5+CXbd10"/>
    <s v="UM 07"/>
    <n v="1"/>
    <n v="14"/>
    <n v="13.33"/>
    <n v="13.7"/>
    <n v="160"/>
    <n v="13"/>
    <s v=""/>
    <n v="29.941597177669099"/>
    <n v="23.164309128296999"/>
    <n v="41.129115321068802"/>
    <n v="532.29116970354198"/>
    <n v="975.934751138161"/>
    <d v="2023-07-03T00:00:00"/>
    <s v="IPC"/>
    <n v="2023"/>
    <n v="2010"/>
    <n v="417.54762126739899"/>
    <n v="0.78443461968371797"/>
    <n v="539.70000000000005"/>
    <n v="107.35282262519772"/>
    <n v="59.367000000000004"/>
  </r>
  <r>
    <s v="Nova Era"/>
    <s v="Cocais"/>
    <x v="4"/>
    <x v="4"/>
    <x v="13"/>
    <s v="Jatobá III"/>
    <s v="PPRO"/>
    <x v="324"/>
    <s v="NECOCE00337P10-713"/>
    <s v="713"/>
    <n v="0.64"/>
    <n v="0.64"/>
    <m/>
    <m/>
    <m/>
    <s v="X"/>
    <s v="Em Crescimento"/>
    <n v="40206"/>
    <s v="3,00 x 3,00"/>
    <s v="CNB010"/>
    <s v="Clone"/>
    <x v="0"/>
    <s v=""/>
    <s v="CXbd10"/>
    <s v="UM 07"/>
    <n v="1"/>
    <n v="14"/>
    <n v="13.5"/>
    <n v="13.8"/>
    <n v="162"/>
    <n v="14"/>
    <s v=""/>
    <n v="28.976041987191099"/>
    <n v="21.297425257073801"/>
    <n v="45.128522705447601"/>
    <n v="508.042612480765"/>
    <n v="1266.7970111586101"/>
    <d v="2023-07-04T00:00:00"/>
    <s v="IPC"/>
    <n v="2023"/>
    <n v="2010"/>
    <n v="418.72458718620697"/>
    <n v="0.82419186284705703"/>
    <n v="514.75"/>
    <n v="810.75008714151045"/>
    <n v="329.44"/>
  </r>
  <r>
    <s v="Nova Era"/>
    <s v="Cocais"/>
    <x v="4"/>
    <x v="4"/>
    <x v="13"/>
    <s v="Jatobá III"/>
    <s v="PPRO"/>
    <x v="324"/>
    <s v="NECOCE00337P10-716"/>
    <s v="716"/>
    <n v="0.55000000000000004"/>
    <n v="0.55000000000000004"/>
    <m/>
    <m/>
    <m/>
    <s v="X"/>
    <s v="Em Crescimento"/>
    <n v="40242"/>
    <s v="3,00 x 3,00"/>
    <s v="CNB006"/>
    <s v="Clone"/>
    <x v="0"/>
    <s v=""/>
    <s v="CXbd1"/>
    <s v="UM 08"/>
    <n v="1"/>
    <n v="14"/>
    <n v="13.33"/>
    <n v="13.7"/>
    <n v="160"/>
    <n v="13"/>
    <s v=""/>
    <n v="33.108396941851197"/>
    <n v="21.026349015965099"/>
    <n v="41.758518974510103"/>
    <n v="561.17634863023795"/>
    <n v="1202.6173581431401"/>
    <d v="2023-07-04T00:00:00"/>
    <s v="IPC"/>
    <n v="2023"/>
    <n v="2010"/>
    <n v="417.54762126739899"/>
    <n v="0.74405776773483301"/>
    <n v="568.98"/>
    <n v="661.43954697872709"/>
    <n v="312.93900000000002"/>
  </r>
  <r>
    <s v="Nova Era"/>
    <s v="Cocais"/>
    <x v="4"/>
    <x v="4"/>
    <x v="13"/>
    <s v="Jatobá III"/>
    <s v="PPRO"/>
    <x v="325"/>
    <s v="NECOCE00337R09-708"/>
    <s v="708"/>
    <n v="0.51"/>
    <n v="0.51"/>
    <m/>
    <m/>
    <m/>
    <s v="X"/>
    <s v="Em Crescimento"/>
    <n v="40162"/>
    <s v="3,00 x 3,33"/>
    <s v="CNB029"/>
    <s v="Clone"/>
    <x v="1"/>
    <s v=""/>
    <s v="CXbd14"/>
    <s v="UM 08"/>
    <n v="2"/>
    <n v="14"/>
    <n v="13.58"/>
    <n v="13.9"/>
    <n v="163"/>
    <n v="14"/>
    <s v=""/>
    <n v="29.557997200728799"/>
    <n v="20.073185064176801"/>
    <n v="33.961191260575198"/>
    <n v="431.31628011051998"/>
    <n v="1073.1500670646201"/>
    <d v="2023-07-04T00:00:00"/>
    <s v="IPC"/>
    <n v="2023"/>
    <n v="2009"/>
    <n v="346.47408146394503"/>
    <n v="0.80329469913624596"/>
    <n v="433.48"/>
    <n v="547.3065342029563"/>
    <n v="221.07480000000001"/>
  </r>
  <r>
    <s v="Guanhães"/>
    <s v="Virginópolis"/>
    <x v="2"/>
    <x v="2"/>
    <x v="160"/>
    <s v="Alexandrino"/>
    <s v="PPRO"/>
    <x v="305"/>
    <s v="GNVIVI00502P17-006"/>
    <s v="006"/>
    <n v="11.5"/>
    <n v="11.5"/>
    <m/>
    <m/>
    <m/>
    <s v="X"/>
    <s v="Em Crescimento"/>
    <n v="42776"/>
    <s v="3,00 x 3,00"/>
    <s v="CNB001"/>
    <s v="Clone"/>
    <x v="0"/>
    <s v=""/>
    <s v="LVd1"/>
    <s v="UM 10"/>
    <n v="1"/>
    <n v="7"/>
    <n v="6"/>
    <n v="6.8"/>
    <n v="72"/>
    <n v="6"/>
    <s v=""/>
    <n v="26.129416573986799"/>
    <n v="14.197793255761001"/>
    <n v="18.107592845673501"/>
    <n v="218.92051799730399"/>
    <n v="1143.74482918374"/>
    <d v="2023-02-01T00:00:00"/>
    <s v="IFC"/>
    <n v="2023"/>
    <n v="2017"/>
    <n v="283.446799163175"/>
    <n v="1.2947475264363599"/>
    <n v="247.95"/>
    <n v="13153.06553561301"/>
    <n v="2851.4249999999997"/>
  </r>
  <r>
    <s v="Nova Era"/>
    <s v="Cocais"/>
    <x v="4"/>
    <x v="4"/>
    <x v="84"/>
    <s v="Cocais das Estrelas"/>
    <s v="PPRO"/>
    <x v="323"/>
    <s v="NECOCE00319R09-869"/>
    <s v="869"/>
    <n v="2.92"/>
    <n v="2.92"/>
    <m/>
    <m/>
    <m/>
    <s v="X"/>
    <s v="Em Crescimento"/>
    <n v="40040"/>
    <s v="3,00 x 3,33"/>
    <s v="CNB029"/>
    <s v="Clone"/>
    <x v="1"/>
    <s v=""/>
    <s v="CXbd5+CXbd1"/>
    <s v="UM 07"/>
    <n v="2"/>
    <n v="14"/>
    <n v="13.08"/>
    <n v="14.2"/>
    <n v="157"/>
    <n v="13"/>
    <s v=""/>
    <n v="31.983527993163001"/>
    <n v="21.273222604955699"/>
    <n v="48.217075020932199"/>
    <n v="741.97901494138296"/>
    <n v="1356.5768785790899"/>
    <d v="2022-09-15T00:00:00"/>
    <s v="IFC"/>
    <n v="2022"/>
    <n v="2009"/>
    <n v="345.22393137530503"/>
    <n v="0.46527452181727502"/>
    <n v="749.45"/>
    <n v="3961.2044854509422"/>
    <n v="2188.3940000000002"/>
  </r>
  <r>
    <s v="Nova Era"/>
    <s v="Santa Bárbara"/>
    <x v="8"/>
    <x v="8"/>
    <x v="174"/>
    <s v="Petí"/>
    <s v="PPRO"/>
    <x v="326"/>
    <s v="NESBSB00162R17-002"/>
    <s v="002"/>
    <n v="46.45"/>
    <n v="46.45"/>
    <m/>
    <m/>
    <m/>
    <s v="X"/>
    <s v="Em Crescimento"/>
    <n v="42870"/>
    <s v="3,00 x 3,00"/>
    <s v="CNB018"/>
    <s v="Clone"/>
    <x v="1"/>
    <s v=""/>
    <s v="CXbd16"/>
    <s v="UM 15"/>
    <n v="2"/>
    <n v="6"/>
    <n v="5.33"/>
    <n v="6.5"/>
    <n v="64"/>
    <n v="5"/>
    <s v=""/>
    <n v="28.130983824715202"/>
    <n v="19.141170333506899"/>
    <n v="26.3508208054912"/>
    <n v="333.35573952538999"/>
    <n v="915.77723472861499"/>
    <d v="2022-09-19T00:00:00"/>
    <s v="IFC"/>
    <n v="2022"/>
    <n v="2017"/>
    <n v="237.602825524373"/>
    <n v="0.71276056582273395"/>
    <n v="396.39"/>
    <n v="42537.85255314417"/>
    <n v="18412.315500000001"/>
  </r>
  <r>
    <s v="Nova Era"/>
    <s v="Santa Bárbara"/>
    <x v="8"/>
    <x v="8"/>
    <x v="174"/>
    <s v="Petí"/>
    <s v="PPRO"/>
    <x v="326"/>
    <s v="NESBSB00162R17-031"/>
    <s v="031"/>
    <n v="51.13"/>
    <n v="51.13"/>
    <m/>
    <m/>
    <m/>
    <s v="X"/>
    <s v="Em Crescimento"/>
    <n v="42870"/>
    <s v="3,00 x 3,33"/>
    <s v="CNB010"/>
    <s v="Clone"/>
    <x v="1"/>
    <s v=""/>
    <s v="CXbd17"/>
    <s v="UM 15"/>
    <n v="2"/>
    <n v="6"/>
    <n v="5.33"/>
    <n v="6.5"/>
    <n v="64"/>
    <n v="5"/>
    <s v=""/>
    <n v="26.874420817127"/>
    <n v="19.303434477862599"/>
    <n v="24.986171985214799"/>
    <n v="306.53976743110798"/>
    <n v="854.35277624854803"/>
    <d v="2022-09-19T00:00:00"/>
    <s v="IFC"/>
    <n v="2022"/>
    <n v="2017"/>
    <n v="237.602825524373"/>
    <n v="0.77511256537953799"/>
    <n v="364.5"/>
    <n v="43683.057449588261"/>
    <n v="18636.885000000002"/>
  </r>
  <r>
    <s v="Guanhães"/>
    <s v="Virginópolis"/>
    <x v="2"/>
    <x v="2"/>
    <x v="172"/>
    <s v="Escola"/>
    <s v="PPRO"/>
    <x v="320"/>
    <s v="GNVIVI00528P17-049"/>
    <s v="049"/>
    <n v="18.399999999999999"/>
    <n v="18.399999999999999"/>
    <m/>
    <m/>
    <m/>
    <s v="X"/>
    <s v="Em Crescimento"/>
    <n v="42776"/>
    <s v="3,00 x 3,00"/>
    <s v="CNB029"/>
    <s v="Clone"/>
    <x v="0"/>
    <s v=""/>
    <s v="LVd1"/>
    <s v="UM 10"/>
    <n v="1"/>
    <n v="7"/>
    <n v="6.08"/>
    <n v="6.8"/>
    <n v="73"/>
    <n v="6"/>
    <s v=""/>
    <n v="22.2270499439323"/>
    <n v="15.2446180135279"/>
    <n v="23.497199324445901"/>
    <n v="248.392240610415"/>
    <n v="1287.33959226653"/>
    <d v="2023-03-06T00:00:00"/>
    <s v="IFC"/>
    <n v="2023"/>
    <n v="2017"/>
    <n v="286.33520211116098"/>
    <n v="1.1527542140910001"/>
    <n v="278.5"/>
    <n v="23687.048497704149"/>
    <n v="5124.3999999999996"/>
  </r>
  <r>
    <s v="Nova Era"/>
    <s v="Piracicaba"/>
    <x v="6"/>
    <x v="6"/>
    <x v="155"/>
    <s v="Vargem Alegre"/>
    <s v="PPRO"/>
    <x v="306"/>
    <s v="NEPIIT09174P17-075"/>
    <s v="075"/>
    <n v="43.25"/>
    <n v="43.25"/>
    <m/>
    <m/>
    <m/>
    <s v="X"/>
    <s v="Em Crescimento"/>
    <n v="42838"/>
    <s v="3,00 x 3,00"/>
    <s v="CNB030"/>
    <s v="Clone"/>
    <x v="0"/>
    <s v=""/>
    <s v="CXbd1"/>
    <s v="UM 08"/>
    <n v="1"/>
    <n v="7"/>
    <n v="6.42"/>
    <n v="6.6"/>
    <n v="77"/>
    <n v="6"/>
    <s v=""/>
    <n v="30.290607615642301"/>
    <n v="16.534189702810998"/>
    <n v="23.680755521285299"/>
    <n v="325.12174685756298"/>
    <n v="1089.89357384973"/>
    <d v="2023-09-11T00:00:00"/>
    <s v="IFC"/>
    <n v="2023"/>
    <n v="2017"/>
    <n v="271.22853503459402"/>
    <n v="0.834236828683809"/>
    <n v="340.1"/>
    <n v="47137.897069000821"/>
    <n v="14709.325000000001"/>
  </r>
  <r>
    <s v="Nova Era"/>
    <s v="Piracicaba"/>
    <x v="6"/>
    <x v="6"/>
    <x v="155"/>
    <s v="Vargem Alegre"/>
    <s v="PPRO"/>
    <x v="306"/>
    <s v="NEPIIT09174P17-078"/>
    <s v="078"/>
    <n v="45.58"/>
    <n v="45.58"/>
    <m/>
    <m/>
    <m/>
    <s v="X"/>
    <s v="Em Crescimento"/>
    <n v="42854"/>
    <s v="3,00 x 3,00"/>
    <s v="CNB005"/>
    <s v="Clone"/>
    <x v="0"/>
    <s v=""/>
    <s v="CXbd1"/>
    <s v="UM 08"/>
    <n v="1"/>
    <n v="7"/>
    <n v="6.42"/>
    <n v="6.6"/>
    <n v="77"/>
    <n v="6"/>
    <s v=""/>
    <n v="24.581981701029299"/>
    <n v="18.6048062275297"/>
    <n v="16.500607843696201"/>
    <n v="190.977847058165"/>
    <n v="623.36608259906802"/>
    <d v="2023-09-11T00:00:00"/>
    <s v="IFC"/>
    <n v="2023"/>
    <n v="2017"/>
    <n v="271.22853503459402"/>
    <n v="1.4202094075968299"/>
    <n v="199.78"/>
    <n v="28413.026044865521"/>
    <n v="9105.9724000000006"/>
  </r>
  <r>
    <s v="Rio Doce"/>
    <s v="Ipaba"/>
    <x v="11"/>
    <x v="11"/>
    <x v="90"/>
    <s v="Lagoa das Piabas"/>
    <s v="PPRO"/>
    <x v="327"/>
    <s v="RDIPPD00474R17-016"/>
    <s v="016"/>
    <n v="45.42"/>
    <n v="45.42"/>
    <m/>
    <m/>
    <m/>
    <s v="X"/>
    <s v="Programado para Corte"/>
    <n v="42878"/>
    <s v="3,00 x 2,50"/>
    <s v="CNB016"/>
    <s v="Clone"/>
    <x v="1"/>
    <s v=""/>
    <s v="RUbd6"/>
    <s v="UM 01"/>
    <n v="2"/>
    <n v="6"/>
    <n v="6.33"/>
    <n v="6.5"/>
    <n v="76"/>
    <n v="6"/>
    <s v=""/>
    <n v="22.859025030030999"/>
    <n v="14.1821339790402"/>
    <n v="15.5124564334279"/>
    <n v="168.99388085691101"/>
    <n v="980.52731416835798"/>
    <d v="2023-09-12T00:00:00"/>
    <s v="IFC"/>
    <n v="2023"/>
    <n v="2017"/>
    <n v="174.20583857281801"/>
    <n v="1.0308411031776901"/>
    <n v="174.31"/>
    <n v="44535.550609526821"/>
    <n v="7917.1602000000003"/>
  </r>
  <r>
    <s v="Nova Era"/>
    <s v="Cocais"/>
    <x v="4"/>
    <x v="4"/>
    <x v="83"/>
    <s v="Jatobá I"/>
    <s v="PPRO"/>
    <x v="328"/>
    <s v="NECOCE00335P09-737"/>
    <s v="737"/>
    <n v="0.15"/>
    <n v="0.15"/>
    <m/>
    <m/>
    <m/>
    <s v="X"/>
    <s v="Em Crescimento"/>
    <n v="39885"/>
    <s v="3,00 x 3,00"/>
    <s v="CNB009"/>
    <s v="Clone"/>
    <x v="0"/>
    <s v=""/>
    <s v="CXbd5+CXbd1"/>
    <s v="UM 07"/>
    <n v="1"/>
    <n v="15"/>
    <n v="14.5"/>
    <n v="14.7"/>
    <n v="174"/>
    <n v="14"/>
    <s v=""/>
    <n v="26.766297370515801"/>
    <n v="20.943502231343398"/>
    <n v="49.710495016929301"/>
    <n v="590.00562565624796"/>
    <n v="1442.97760772675"/>
    <d v="2023-09-13T00:00:00"/>
    <s v="IPC"/>
    <n v="2023"/>
    <n v="2009"/>
    <n v="424.682350800042"/>
    <n v="0.71979373133549096"/>
    <n v="594.77"/>
    <n v="216.4466411590125"/>
    <n v="89.215499999999992"/>
  </r>
  <r>
    <s v="Nova Era"/>
    <s v="Cocais"/>
    <x v="4"/>
    <x v="4"/>
    <x v="83"/>
    <s v="Jatobá I"/>
    <s v="PPRO"/>
    <x v="328"/>
    <s v="NECOCE00335P09-741"/>
    <s v="741"/>
    <n v="0.42"/>
    <n v="0.42"/>
    <m/>
    <m/>
    <m/>
    <s v="X"/>
    <s v="Em Crescimento"/>
    <n v="39869"/>
    <s v="3,33 x 3,00"/>
    <s v="CNB004"/>
    <s v="Clone"/>
    <x v="0"/>
    <s v=""/>
    <s v="LVAw1"/>
    <s v="UM 08"/>
    <n v="1"/>
    <n v="15"/>
    <n v="14.58"/>
    <n v="14.8"/>
    <n v="175"/>
    <n v="15"/>
    <s v=""/>
    <n v="23.970374068455001"/>
    <n v="16.1780121437424"/>
    <n v="20.902012160115"/>
    <n v="206.27371941304699"/>
    <n v="1016.82894537679"/>
    <d v="2023-09-18T00:00:00"/>
    <s v="IPC"/>
    <n v="2023"/>
    <n v="2009"/>
    <n v="425.10293267591999"/>
    <n v="2.0608681216664602"/>
    <n v="207.9"/>
    <n v="427.06815705825176"/>
    <n v="87.317999999999998"/>
  </r>
  <r>
    <s v="Nova Era"/>
    <s v="Cocais"/>
    <x v="4"/>
    <x v="4"/>
    <x v="83"/>
    <s v="Jatobá I"/>
    <s v="PPRO"/>
    <x v="328"/>
    <s v="NECOCE00335P09-742"/>
    <s v="742"/>
    <n v="0.45"/>
    <n v="0.45"/>
    <m/>
    <m/>
    <m/>
    <s v="X"/>
    <s v="Em Crescimento"/>
    <n v="40019"/>
    <s v="3,00 x 3,33"/>
    <s v="CNB004"/>
    <s v="Clone"/>
    <x v="0"/>
    <s v=""/>
    <s v="CXbd5"/>
    <s v="UM 07"/>
    <n v="1"/>
    <n v="14"/>
    <n v="6.08"/>
    <n v="14.3"/>
    <n v="73"/>
    <n v="6"/>
    <n v="24.4693640607221"/>
    <n v="20.994770406888399"/>
    <n v="14.6898809523809"/>
    <n v="17.583512885955201"/>
    <n v="167.59457545225399"/>
    <n v="1016.06933356463"/>
    <d v="2015-08-20T00:00:00"/>
    <s v="IFC"/>
    <n v="2015"/>
    <n v="2009"/>
    <n v="258.45804538281601"/>
    <n v="1.54216235630161"/>
    <n v="276.68"/>
    <n v="457.23120010408354"/>
    <n v="124.506"/>
  </r>
  <r>
    <s v="Rio Doce"/>
    <s v="Ipaba"/>
    <x v="11"/>
    <x v="11"/>
    <x v="90"/>
    <s v="Lagoa das Piabas"/>
    <s v="PPRO"/>
    <x v="327"/>
    <s v="RDIPPD00474R17-015"/>
    <s v="015"/>
    <n v="30.47"/>
    <n v="30.47"/>
    <m/>
    <m/>
    <m/>
    <s v="X"/>
    <s v="Programado para Corte"/>
    <n v="42958"/>
    <s v="3,00 x 2,50"/>
    <s v="CNB010"/>
    <s v="Clone"/>
    <x v="1"/>
    <s v=""/>
    <s v="FXd1"/>
    <s v="UM 08"/>
    <n v="2"/>
    <n v="6"/>
    <n v="6.08"/>
    <n v="6.2"/>
    <n v="73"/>
    <n v="6"/>
    <s v=""/>
    <n v="24.4977376818021"/>
    <n v="17.028513641966601"/>
    <n v="9.13463439831723"/>
    <n v="99.488637816317393"/>
    <n v="449.88177247709802"/>
    <d v="2023-09-12T00:00:00"/>
    <s v="IFC"/>
    <n v="2023"/>
    <n v="2017"/>
    <n v="171.72583486826301"/>
    <n v="1.7260848940892599"/>
    <n v="103.21"/>
    <n v="13707.897607377176"/>
    <n v="3144.8086999999996"/>
  </r>
  <r>
    <s v="Guanhães"/>
    <s v="Virginópolis"/>
    <x v="2"/>
    <x v="2"/>
    <x v="175"/>
    <s v="Dionísios"/>
    <s v="PPRO"/>
    <x v="329"/>
    <s v="GNVIVI00524R17-014"/>
    <s v="014"/>
    <n v="29.83"/>
    <n v="29.83"/>
    <m/>
    <m/>
    <m/>
    <s v="X"/>
    <s v="Em Crescimento"/>
    <n v="42849"/>
    <s v="3,33 x 3,00"/>
    <s v="CNB010"/>
    <s v="Clone"/>
    <x v="1"/>
    <s v=""/>
    <s v="LVw1"/>
    <s v="UM 11"/>
    <n v="2"/>
    <n v="7"/>
    <n v="5.17"/>
    <n v="6.6"/>
    <n v="62"/>
    <n v="5"/>
    <s v=""/>
    <n v="24.8757154975128"/>
    <n v="15.7446246871309"/>
    <n v="20.8024057130507"/>
    <n v="239.793888044634"/>
    <n v="1074.84992960404"/>
    <d v="2022-06-08T00:00:00"/>
    <s v="IFC"/>
    <n v="2022"/>
    <n v="2017"/>
    <n v="222.09116958057501"/>
    <n v="0.92617527240409303"/>
    <n v="298.72000000000003"/>
    <n v="32062.77340008851"/>
    <n v="8910.8176000000003"/>
  </r>
  <r>
    <s v="Guanhães"/>
    <s v="Virginópolis"/>
    <x v="2"/>
    <x v="2"/>
    <x v="175"/>
    <s v="Dionísios"/>
    <s v="PPRO"/>
    <x v="329"/>
    <s v="GNVIVI00524R17-030"/>
    <s v="030"/>
    <n v="57.91"/>
    <n v="57.91"/>
    <m/>
    <m/>
    <m/>
    <s v="X"/>
    <s v="Em Crescimento"/>
    <n v="42844"/>
    <s v="3,33 x 3,00"/>
    <s v="CNB006"/>
    <s v="Clone"/>
    <x v="1"/>
    <s v=""/>
    <s v="LVw1"/>
    <s v="UM 11"/>
    <n v="2"/>
    <n v="7"/>
    <n v="5.17"/>
    <n v="6.6"/>
    <n v="62"/>
    <n v="5"/>
    <s v=""/>
    <n v="26.051337006181701"/>
    <n v="18.416569189800398"/>
    <n v="21.009990504707901"/>
    <n v="249.04309040306401"/>
    <n v="802.93064529396997"/>
    <d v="2022-06-08T00:00:00"/>
    <s v="IFC"/>
    <n v="2022"/>
    <n v="2017"/>
    <n v="222.09116958057501"/>
    <n v="0.89177808234362799"/>
    <n v="310.24"/>
    <n v="46497.713668973796"/>
    <n v="17965.9984"/>
  </r>
  <r>
    <s v="Nova Era"/>
    <s v="Cocais"/>
    <x v="4"/>
    <x v="4"/>
    <x v="83"/>
    <s v="Jatobá I"/>
    <s v="PPRO"/>
    <x v="328"/>
    <s v="NECOCE00335P09-749"/>
    <s v="749"/>
    <n v="7.0000000000000007E-2"/>
    <n v="7.0000000000000007E-2"/>
    <m/>
    <m/>
    <m/>
    <s v="X"/>
    <s v="Em Crescimento"/>
    <n v="39859"/>
    <s v="3,33 x 3,00"/>
    <s v="CNB001"/>
    <s v="Clone"/>
    <x v="0"/>
    <s v=""/>
    <s v="LAw1"/>
    <s v="UM 07"/>
    <n v="1"/>
    <n v="15"/>
    <n v="14.58"/>
    <n v="14.8"/>
    <n v="175"/>
    <n v="15"/>
    <s v=""/>
    <n v="27.496670886360398"/>
    <n v="19.123292952139099"/>
    <n v="31.413771437843799"/>
    <n v="366.67021816331402"/>
    <n v="1093.7166962397901"/>
    <d v="2023-09-19T00:00:00"/>
    <s v="IPC"/>
    <n v="2023"/>
    <n v="2009"/>
    <n v="425.10293267591999"/>
    <n v="1.15936040512181"/>
    <n v="369.56"/>
    <n v="76.560168736785315"/>
    <n v="25.869200000000003"/>
  </r>
  <r>
    <s v="Nova Era"/>
    <s v="Cocais"/>
    <x v="4"/>
    <x v="4"/>
    <x v="83"/>
    <s v="Jatobá I"/>
    <s v="PPRO"/>
    <x v="328"/>
    <s v="NECOCE00335P09-756"/>
    <s v="756"/>
    <n v="0.16"/>
    <n v="0.16"/>
    <m/>
    <m/>
    <m/>
    <s v="X"/>
    <s v="Em Crescimento"/>
    <n v="39903"/>
    <s v="3,00 x 3,00"/>
    <s v="CNB004"/>
    <s v="Clone"/>
    <x v="0"/>
    <s v=""/>
    <s v="CXbd1+CXbd5"/>
    <s v="UM 08"/>
    <n v="1"/>
    <n v="15"/>
    <n v="14.5"/>
    <n v="14.7"/>
    <n v="174"/>
    <n v="14"/>
    <s v=""/>
    <n v="28.332687561355399"/>
    <n v="21.360565301508299"/>
    <n v="46.162368651440097"/>
    <n v="539.297830786492"/>
    <n v="1288.1686320543699"/>
    <d v="2023-09-19T00:00:00"/>
    <s v="IPC"/>
    <n v="2023"/>
    <n v="2009"/>
    <n v="424.682350800042"/>
    <n v="0.78747275912588199"/>
    <n v="543.65"/>
    <n v="206.1069811286992"/>
    <n v="86.983999999999995"/>
  </r>
  <r>
    <s v="Nova Era"/>
    <s v="Cocais"/>
    <x v="4"/>
    <x v="4"/>
    <x v="83"/>
    <s v="Jatobá I"/>
    <s v="PPRO"/>
    <x v="328"/>
    <s v="NECOCE00335P09-757"/>
    <s v="757"/>
    <n v="0.17"/>
    <n v="0.17"/>
    <m/>
    <m/>
    <m/>
    <s v="X"/>
    <s v="Em Crescimento"/>
    <n v="39960"/>
    <s v="3,33 x 3,00"/>
    <s v="CNB001"/>
    <s v="Clone"/>
    <x v="0"/>
    <s v=""/>
    <s v="CXbd5"/>
    <s v="UM 07"/>
    <n v="1"/>
    <n v="14"/>
    <n v="14.33"/>
    <n v="14.5"/>
    <n v="172"/>
    <n v="14"/>
    <s v=""/>
    <n v="23.289617462274201"/>
    <n v="17.464919726486901"/>
    <n v="43.486585981789801"/>
    <n v="425.82281118472201"/>
    <n v="1815.23244147069"/>
    <d v="2023-09-14T00:00:00"/>
    <s v="IPC"/>
    <n v="2023"/>
    <n v="2009"/>
    <n v="423.80890860337502"/>
    <n v="0.99527056200736597"/>
    <n v="429.45"/>
    <n v="308.58951505001733"/>
    <n v="73.006500000000003"/>
  </r>
  <r>
    <s v="Nova Era"/>
    <s v="Cocais"/>
    <x v="4"/>
    <x v="4"/>
    <x v="83"/>
    <s v="Jatobá I"/>
    <s v="PPRO"/>
    <x v="328"/>
    <s v="NECOCE00335P09-759"/>
    <s v="759"/>
    <n v="0.05"/>
    <n v="0.05"/>
    <m/>
    <m/>
    <m/>
    <s v="X"/>
    <s v="Em Crescimento"/>
    <n v="39984"/>
    <s v="3,00 x 3,33"/>
    <s v="CNB010"/>
    <s v="Clone"/>
    <x v="0"/>
    <s v=""/>
    <s v="CXbd1"/>
    <s v="UM 08"/>
    <n v="1"/>
    <n v="14"/>
    <n v="14.25"/>
    <n v="14.4"/>
    <n v="171"/>
    <n v="14"/>
    <s v=""/>
    <n v="30.003958850393701"/>
    <n v="20.064804101619401"/>
    <n v="31.041243262513099"/>
    <n v="377.06550142812301"/>
    <n v="981.70132679373296"/>
    <d v="2023-09-19T00:00:00"/>
    <s v="IPC"/>
    <n v="2023"/>
    <n v="2009"/>
    <n v="423.35552433565198"/>
    <n v="1.1227638771836901"/>
    <n v="380.36"/>
    <n v="49.085066339686648"/>
    <n v="19.018000000000001"/>
  </r>
  <r>
    <s v="Nova Era"/>
    <s v="Cocais"/>
    <x v="4"/>
    <x v="4"/>
    <x v="83"/>
    <s v="Jatobá I"/>
    <s v="PPRO"/>
    <x v="328"/>
    <s v="NECOCE00335P09-768"/>
    <s v="768"/>
    <n v="0.28999999999999998"/>
    <n v="0.28999999999999998"/>
    <m/>
    <m/>
    <m/>
    <s v="X"/>
    <s v="Em Crescimento"/>
    <n v="39949"/>
    <s v="3,33 x 3,00"/>
    <s v="CNB009"/>
    <s v="Clone"/>
    <x v="0"/>
    <s v=""/>
    <s v="CXbd1"/>
    <s v="UM 08"/>
    <n v="1"/>
    <n v="14"/>
    <n v="14.33"/>
    <n v="14.5"/>
    <n v="172"/>
    <n v="14"/>
    <s v=""/>
    <n v="25.876496022410301"/>
    <n v="15.393493523470999"/>
    <n v="20.550350911708399"/>
    <n v="231.48003423631101"/>
    <n v="1104.21838588478"/>
    <d v="2023-09-22T00:00:00"/>
    <s v="IPC"/>
    <n v="2023"/>
    <n v="2009"/>
    <n v="423.80890860337502"/>
    <n v="1.8308659319218901"/>
    <n v="233.45"/>
    <n v="320.22333190658617"/>
    <n v="67.700499999999991"/>
  </r>
  <r>
    <s v="Nova Era"/>
    <s v="Piracicaba"/>
    <x v="6"/>
    <x v="6"/>
    <x v="129"/>
    <s v="J. Pereira"/>
    <s v="PPRO"/>
    <x v="301"/>
    <s v="NEPIIT00224P77-026"/>
    <s v="026"/>
    <n v="2.76"/>
    <n v="2.76"/>
    <m/>
    <m/>
    <n v="2.76"/>
    <s v="X"/>
    <s v="Em Crescimento"/>
    <n v="28460"/>
    <s v="3,00 x 2,00"/>
    <s v="PINUS"/>
    <s v="Semente"/>
    <x v="0"/>
    <s v=""/>
    <s v="LVd1+CXbd10"/>
    <s v="UM 05"/>
    <n v="1"/>
    <n v="46"/>
    <n v="45.42"/>
    <n v="45.9"/>
    <n v="545"/>
    <n v="45"/>
    <s v=""/>
    <n v="25.452489707574699"/>
    <n v="31.384650503455902"/>
    <n v="61.161034611987503"/>
    <n v="667.67122346678002"/>
    <n v="792.67705193026097"/>
    <d v="2023-05-29T00:00:00"/>
    <s v="IPC"/>
    <n v="2023"/>
    <n v="1977"/>
    <n v="343.88470950950398"/>
    <n v="0.51505096733679101"/>
    <n v="374.87260872715297"/>
    <n v="2187.7886633275202"/>
    <n v="1034.648400086942"/>
  </r>
  <r>
    <s v="Nova Era"/>
    <s v="Piracicaba"/>
    <x v="6"/>
    <x v="6"/>
    <x v="155"/>
    <s v="Vargem Alegre"/>
    <s v="PPRO"/>
    <x v="306"/>
    <s v="NEPIIT09174P17-068"/>
    <s v="068"/>
    <n v="11.77"/>
    <n v="11.77"/>
    <m/>
    <m/>
    <m/>
    <s v="X"/>
    <s v="Em Crescimento"/>
    <n v="42824"/>
    <s v="3,00 x 3,00"/>
    <s v="CNB030"/>
    <s v="Clone"/>
    <x v="0"/>
    <s v=""/>
    <s v="CXbd1+CXbd5"/>
    <s v="UM 08"/>
    <n v="1"/>
    <n v="7"/>
    <n v="6.5"/>
    <n v="6.7"/>
    <n v="78"/>
    <n v="6"/>
    <s v=""/>
    <n v="31.388606165550101"/>
    <n v="18.033974347581601"/>
    <n v="23.2978538768668"/>
    <n v="325.74045054720801"/>
    <n v="912.10143812019601"/>
    <d v="2023-09-11T00:00:00"/>
    <s v="IFC"/>
    <n v="2023"/>
    <n v="2017"/>
    <n v="272.872200192977"/>
    <n v="0.83769823408355404"/>
    <n v="340.02"/>
    <n v="10735.433926674707"/>
    <n v="4002.0353999999998"/>
  </r>
  <r>
    <s v="Nova Era"/>
    <s v="Piracicaba"/>
    <x v="6"/>
    <x v="6"/>
    <x v="155"/>
    <s v="Vargem Alegre"/>
    <s v="PPRO"/>
    <x v="306"/>
    <s v="NEPIIT09174P17-090"/>
    <s v="090"/>
    <n v="30.92"/>
    <n v="30.92"/>
    <m/>
    <m/>
    <m/>
    <s v="X"/>
    <s v="Em Crescimento"/>
    <n v="42845"/>
    <s v="3,00 x 3,00"/>
    <s v="CNB029"/>
    <s v="Clone"/>
    <x v="0"/>
    <s v=""/>
    <s v="CXbd1"/>
    <s v="UM 08"/>
    <n v="1"/>
    <n v="7"/>
    <n v="6.42"/>
    <n v="6.6"/>
    <n v="77"/>
    <n v="6"/>
    <s v=""/>
    <n v="26.082699295817601"/>
    <n v="16.1246200019927"/>
    <n v="21.6092560146494"/>
    <n v="251.772277391621"/>
    <n v="1057.80516975621"/>
    <d v="2023-09-11T00:00:00"/>
    <s v="IFC"/>
    <n v="2023"/>
    <n v="2017"/>
    <n v="271.22853503459402"/>
    <n v="1.0772772040056999"/>
    <n v="263.37"/>
    <n v="32707.335848862018"/>
    <n v="8143.4004000000004"/>
  </r>
  <r>
    <s v="Nova Era"/>
    <s v="Cocais"/>
    <x v="4"/>
    <x v="4"/>
    <x v="83"/>
    <s v="Jatobá I"/>
    <s v="PPRO"/>
    <x v="330"/>
    <s v="NECOCE00335P17-048"/>
    <s v="048"/>
    <n v="21.94"/>
    <n v="21.94"/>
    <m/>
    <m/>
    <m/>
    <s v="X"/>
    <s v="Em Corte"/>
    <n v="42833"/>
    <s v="3,00 x 3,00"/>
    <s v="CNB007"/>
    <s v="Clone"/>
    <x v="0"/>
    <s v=""/>
    <s v="LAw1"/>
    <s v="UM 06"/>
    <n v="1"/>
    <n v="7"/>
    <n v="6.42"/>
    <n v="6.6"/>
    <n v="77"/>
    <n v="6"/>
    <s v=""/>
    <n v="26.575164185325001"/>
    <n v="16.017521655986599"/>
    <n v="20.860537561386799"/>
    <n v="245.182827349359"/>
    <n v="1035.24936931657"/>
    <d v="2023-09-01T00:00:00"/>
    <s v="IFC"/>
    <n v="2023"/>
    <n v="2017"/>
    <n v="272.51895236006197"/>
    <n v="1.1114928207094701"/>
    <n v="271.19"/>
    <n v="22713.371162805546"/>
    <n v="5949.9086000000007"/>
  </r>
  <r>
    <s v="Nova Era"/>
    <s v="Cocais"/>
    <x v="4"/>
    <x v="4"/>
    <x v="83"/>
    <s v="Jatobá I"/>
    <s v="PPRO"/>
    <x v="330"/>
    <s v="NECOCE00335P17-037"/>
    <s v="037"/>
    <n v="36.880000000000003"/>
    <n v="17.794190019522794"/>
    <n v="19.085809980477208"/>
    <m/>
    <m/>
    <s v="X"/>
    <s v="Em Baldeio"/>
    <n v="42818"/>
    <s v="3,00 x 3,00"/>
    <s v="CNB030"/>
    <s v="Clone"/>
    <x v="0"/>
    <s v=""/>
    <s v="CXbd5+CXbd1"/>
    <s v="UM 07"/>
    <n v="1"/>
    <n v="7"/>
    <n v="6.5"/>
    <n v="6.7"/>
    <n v="78"/>
    <n v="6"/>
    <s v=""/>
    <n v="27.7941043253545"/>
    <n v="16.4508617419764"/>
    <n v="23.2419392743587"/>
    <n v="289.53509684780198"/>
    <n v="1093.21151207048"/>
    <d v="2023-09-01T00:00:00"/>
    <s v="IFC"/>
    <n v="2023"/>
    <n v="2017"/>
    <n v="275.92005518552099"/>
    <n v="0.95297619594132499"/>
    <n v="319.41000000000003"/>
    <n v="19452.813377311959"/>
    <n v="5683.6422341357766"/>
  </r>
  <r>
    <s v="Nova Era"/>
    <s v="Cocais"/>
    <x v="4"/>
    <x v="4"/>
    <x v="83"/>
    <s v="Jatobá I"/>
    <s v="PPRO"/>
    <x v="330"/>
    <s v="NECOCE00335P17-035"/>
    <s v="035"/>
    <n v="6.99"/>
    <n v="1.1433785658713402"/>
    <n v="5.84662143412866"/>
    <m/>
    <m/>
    <s v="X"/>
    <s v="Em Baldeio"/>
    <n v="42821"/>
    <s v="3,00 x 3,00"/>
    <s v="CNB031"/>
    <s v="Clone"/>
    <x v="0"/>
    <s v=""/>
    <s v="CXbd5+CXbd1"/>
    <s v="UM 07"/>
    <n v="1"/>
    <n v="7"/>
    <n v="6.5"/>
    <n v="6.7"/>
    <n v="78"/>
    <n v="6"/>
    <s v=""/>
    <n v="26.8996020944296"/>
    <n v="17.637063247604502"/>
    <n v="28.546183785014701"/>
    <n v="326.39799434184999"/>
    <n v="1168.43788911718"/>
    <d v="2023-09-13T00:00:00"/>
    <s v="IPC"/>
    <n v="2023"/>
    <n v="2017"/>
    <n v="275.92005518552099"/>
    <n v="0.84534850081382296"/>
    <n v="360.08"/>
    <n v="1335.9668379685374"/>
    <n v="411.70775399895217"/>
  </r>
  <r>
    <s v="Nova Era"/>
    <s v="Cocais"/>
    <x v="4"/>
    <x v="4"/>
    <x v="83"/>
    <s v="Jatobá I"/>
    <s v="PPRO"/>
    <x v="330"/>
    <s v="NECOCE00335P17-393"/>
    <s v="393"/>
    <n v="36.46"/>
    <n v="17.440570031131642"/>
    <n v="19.019429968868359"/>
    <m/>
    <m/>
    <s v="X"/>
    <s v="Em Corte/Baldeio"/>
    <n v="42846"/>
    <s v="3,00 x 3,00"/>
    <s v="CNB007"/>
    <s v="Clone"/>
    <x v="0"/>
    <s v=""/>
    <s v="CXbd1+CXbd5"/>
    <s v="UM 08"/>
    <n v="1"/>
    <n v="7"/>
    <n v="6.42"/>
    <n v="6.6"/>
    <n v="77"/>
    <n v="6"/>
    <s v=""/>
    <n v="25.4565165660985"/>
    <n v="15.965394081950601"/>
    <n v="16.0014955593217"/>
    <n v="182.29704347280699"/>
    <n v="803.14540428201201"/>
    <d v="2023-09-04T00:00:00"/>
    <s v="IFC"/>
    <n v="2023"/>
    <n v="2017"/>
    <n v="272.51895236006197"/>
    <n v="1.4949170165818599"/>
    <n v="201.63"/>
    <n v="14007.313668561965"/>
    <n v="3516.542135377073"/>
  </r>
  <r>
    <s v="Nova Era"/>
    <s v="Piracicaba"/>
    <x v="6"/>
    <x v="6"/>
    <x v="155"/>
    <s v="Vargem Alegre"/>
    <s v="PPRO"/>
    <x v="306"/>
    <s v="NEPIIT09174P17-097"/>
    <s v="097"/>
    <n v="31.72"/>
    <n v="31.72"/>
    <m/>
    <m/>
    <m/>
    <s v="X"/>
    <s v="Em Crescimento"/>
    <n v="42907"/>
    <s v="3,00 x 3,00"/>
    <s v="CNB010"/>
    <s v="Clone"/>
    <x v="0"/>
    <s v=""/>
    <s v="CXbd10"/>
    <s v="UM 07"/>
    <n v="1"/>
    <n v="6"/>
    <n v="6.25"/>
    <n v="6.4"/>
    <n v="75"/>
    <n v="6"/>
    <s v=""/>
    <n v="31.710577675614498"/>
    <n v="17.643063051932302"/>
    <n v="24.688893477852002"/>
    <n v="345.76651498715398"/>
    <n v="1023.16765630926"/>
    <d v="2023-09-11T00:00:00"/>
    <s v="IFC"/>
    <n v="2023"/>
    <n v="2017"/>
    <n v="267.72274553460602"/>
    <n v="0.77428765924471299"/>
    <n v="363.38"/>
    <n v="32454.878058129725"/>
    <n v="11526.4136"/>
  </r>
  <r>
    <s v="Nova Era"/>
    <s v="Piracicaba"/>
    <x v="6"/>
    <x v="6"/>
    <x v="155"/>
    <s v="Vargem Alegre"/>
    <s v="PPRO"/>
    <x v="306"/>
    <s v="NEPIIT09174P17-107"/>
    <s v="107"/>
    <n v="12.87"/>
    <n v="12.87"/>
    <m/>
    <m/>
    <m/>
    <s v="X"/>
    <s v="Em Crescimento"/>
    <n v="42822"/>
    <s v="3,00 x 3,00"/>
    <s v="CNB010"/>
    <s v="Clone"/>
    <x v="0"/>
    <s v=""/>
    <s v="CXbd1+CXbd5"/>
    <s v="UM 08"/>
    <n v="1"/>
    <n v="7"/>
    <n v="6.5"/>
    <n v="6.7"/>
    <n v="78"/>
    <n v="6"/>
    <s v=""/>
    <n v="23.080085530571299"/>
    <n v="14.3614546376871"/>
    <n v="16.680821301241401"/>
    <n v="174.92328323049699"/>
    <n v="1029.7473591519699"/>
    <d v="2023-09-13T00:00:00"/>
    <s v="IFC"/>
    <n v="2023"/>
    <n v="2017"/>
    <n v="272.872200192977"/>
    <n v="1.5599535702369201"/>
    <n v="182.59"/>
    <n v="13252.848512285853"/>
    <n v="2349.9332999999997"/>
  </r>
  <r>
    <s v="Nova Era"/>
    <s v="Piracicaba"/>
    <x v="6"/>
    <x v="6"/>
    <x v="155"/>
    <s v="Vargem Alegre"/>
    <s v="PPRO"/>
    <x v="306"/>
    <s v="NEPIIT09174P17-072"/>
    <s v="072"/>
    <n v="28.63"/>
    <n v="28.63"/>
    <m/>
    <m/>
    <m/>
    <s v="X"/>
    <s v="Em Crescimento"/>
    <n v="42810"/>
    <s v="3,00 x 3,00"/>
    <s v="CNB007"/>
    <s v="Clone"/>
    <x v="0"/>
    <s v=""/>
    <s v="LVd2"/>
    <s v="UM 05"/>
    <n v="1"/>
    <n v="7"/>
    <n v="6.5"/>
    <n v="6.7"/>
    <n v="78"/>
    <n v="6"/>
    <s v=""/>
    <n v="31.052126199960501"/>
    <n v="17.379827718191301"/>
    <n v="26.0022465811155"/>
    <n v="365.14414006950102"/>
    <n v="1095.54060696846"/>
    <d v="2023-09-13T00:00:00"/>
    <s v="IFC"/>
    <n v="2023"/>
    <n v="2017"/>
    <n v="272.872200192977"/>
    <n v="0.74729995705542296"/>
    <n v="381.15"/>
    <n v="31365.327577507007"/>
    <n v="10912.324499999999"/>
  </r>
  <r>
    <s v="Nova Era"/>
    <s v="Cocais"/>
    <x v="4"/>
    <x v="4"/>
    <x v="83"/>
    <s v="Jatobá I"/>
    <s v="PPRO"/>
    <x v="328"/>
    <s v="NECOCE00335P09-738"/>
    <s v="738"/>
    <n v="0.15"/>
    <n v="0.15"/>
    <m/>
    <m/>
    <m/>
    <s v="X"/>
    <s v="Em Crescimento"/>
    <n v="39882"/>
    <s v="3,00 x 3,00"/>
    <s v="CNB001"/>
    <s v="Clone"/>
    <x v="0"/>
    <s v=""/>
    <s v="CXbd5+CXbd1"/>
    <s v="UM 07"/>
    <n v="1"/>
    <n v="15"/>
    <n v="14.5"/>
    <n v="14.7"/>
    <n v="174"/>
    <n v="14"/>
    <s v=""/>
    <n v="28.491428752189499"/>
    <n v="18.117966615647401"/>
    <n v="31.0751043952109"/>
    <n v="375.38235293617299"/>
    <n v="1205.3240014932701"/>
    <d v="2023-09-14T00:00:00"/>
    <s v="IPC"/>
    <n v="2023"/>
    <n v="2009"/>
    <n v="424.682350800042"/>
    <n v="1.1313327530669799"/>
    <n v="378.41"/>
    <n v="180.79860022399052"/>
    <n v="56.761500000000005"/>
  </r>
  <r>
    <s v="Nova Era"/>
    <s v="Cocais"/>
    <x v="4"/>
    <x v="4"/>
    <x v="83"/>
    <s v="Jatobá I"/>
    <s v="PPRO"/>
    <x v="328"/>
    <s v="NECOCE00335P09-739"/>
    <s v="739"/>
    <n v="0.19"/>
    <n v="0.19"/>
    <m/>
    <m/>
    <m/>
    <s v="X"/>
    <s v="Em Crescimento"/>
    <n v="39872"/>
    <s v="3,33 x 3,00"/>
    <s v="CNB004"/>
    <s v="Clone"/>
    <x v="0"/>
    <s v=""/>
    <s v="CXbd5"/>
    <s v="UM 07"/>
    <n v="1"/>
    <n v="15"/>
    <n v="14.58"/>
    <n v="14.8"/>
    <n v="175"/>
    <n v="15"/>
    <s v=""/>
    <n v="26.053822732434099"/>
    <n v="20.390380084736002"/>
    <n v="34.859865818025902"/>
    <n v="404.176765746282"/>
    <n v="1067.54253284471"/>
    <d v="2023-09-18T00:00:00"/>
    <s v="IPC"/>
    <n v="2023"/>
    <n v="2009"/>
    <n v="425.10293267591999"/>
    <n v="1.0517747894068099"/>
    <n v="407.36"/>
    <n v="202.83308124049489"/>
    <n v="77.398400000000009"/>
  </r>
  <r>
    <s v="Rio Doce"/>
    <s v="Ipaba"/>
    <x v="11"/>
    <x v="11"/>
    <x v="90"/>
    <s v="Lagoa das Piabas"/>
    <s v="PPRO"/>
    <x v="327"/>
    <s v="RDIPPD00474R17-019"/>
    <s v="019"/>
    <n v="34.19"/>
    <n v="34.19"/>
    <m/>
    <m/>
    <m/>
    <s v="X"/>
    <s v="Programado para Corte"/>
    <n v="42850"/>
    <s v="3,00 x 3,33"/>
    <s v="CNB017"/>
    <s v="Clone"/>
    <x v="1"/>
    <s v=""/>
    <s v="LAd4"/>
    <s v="UM 02"/>
    <n v="2"/>
    <n v="7"/>
    <n v="6.42"/>
    <n v="6.6"/>
    <n v="77"/>
    <n v="6"/>
    <s v=""/>
    <n v="22.746126639793999"/>
    <n v="16.1958573527439"/>
    <n v="19.733525641736499"/>
    <n v="207.04842616859699"/>
    <n v="952.96529671467897"/>
    <d v="2023-09-13T00:00:00"/>
    <s v="IFC"/>
    <n v="2023"/>
    <n v="2017"/>
    <n v="174.95121002847699"/>
    <n v="0.84497725129297196"/>
    <n v="213.19"/>
    <n v="32581.883494674872"/>
    <n v="7288.9660999999996"/>
  </r>
  <r>
    <s v="Nova Era"/>
    <s v="Cocais"/>
    <x v="4"/>
    <x v="4"/>
    <x v="83"/>
    <s v="Jatobá I"/>
    <s v="PPRO"/>
    <x v="330"/>
    <s v="NECOCE00335P17-047"/>
    <s v="047"/>
    <n v="26.66"/>
    <n v="10.536224577355721"/>
    <n v="16.123775422644279"/>
    <m/>
    <m/>
    <s v="X"/>
    <s v="Em Corte/Baldeio"/>
    <n v="42832"/>
    <s v="3,00 x 3,00"/>
    <s v="CNB030"/>
    <s v="Clone"/>
    <x v="0"/>
    <s v=""/>
    <s v="CXbd1+CXbd5"/>
    <s v="UM 08"/>
    <n v="1"/>
    <n v="7"/>
    <n v="6.42"/>
    <n v="6.6"/>
    <n v="77"/>
    <n v="6"/>
    <s v=""/>
    <n v="26.335123584953301"/>
    <n v="17.0575328981488"/>
    <n v="26.628012639595799"/>
    <n v="313.861456820733"/>
    <n v="1165.24282620699"/>
    <d v="2023-09-04T00:00:00"/>
    <s v="IFC"/>
    <n v="2023"/>
    <n v="2017"/>
    <n v="272.51895236006197"/>
    <n v="0.86827785456853901"/>
    <n v="347.15"/>
    <n v="12277.26010406953"/>
    <n v="3657.6503620290382"/>
  </r>
  <r>
    <s v="Guanhães"/>
    <s v="Virginópolis"/>
    <x v="2"/>
    <x v="2"/>
    <x v="175"/>
    <s v="Dionísios"/>
    <s v="PPRO"/>
    <x v="331"/>
    <s v="GNVIVI00524P17-037"/>
    <s v="037"/>
    <n v="44.76"/>
    <n v="44.76"/>
    <m/>
    <m/>
    <m/>
    <s v="X"/>
    <s v="Em Crescimento"/>
    <n v="42800"/>
    <s v="3,00 x 3,00"/>
    <s v="CNB007"/>
    <s v="Clone"/>
    <x v="0"/>
    <s v=""/>
    <s v="LVw1"/>
    <s v="UM 11"/>
    <n v="1"/>
    <n v="7"/>
    <n v="5.25"/>
    <n v="6.7"/>
    <n v="63"/>
    <n v="5"/>
    <s v=""/>
    <n v="27.469482999610701"/>
    <n v="16.217047916037501"/>
    <n v="21.6254659512961"/>
    <n v="266.09944455289099"/>
    <n v="1048.5814671964299"/>
    <d v="2022-06-08T00:00:00"/>
    <s v="IFC"/>
    <n v="2022"/>
    <n v="2017"/>
    <n v="253.817050639435"/>
    <n v="0.95384284272335196"/>
    <n v="334.63"/>
    <n v="46934.5064717122"/>
    <n v="14978.038799999998"/>
  </r>
  <r>
    <s v="Nova Era"/>
    <s v="Cocais"/>
    <x v="4"/>
    <x v="4"/>
    <x v="83"/>
    <s v="Jatobá I"/>
    <s v="PPRO"/>
    <x v="330"/>
    <s v="NECOCE00335P17-166"/>
    <s v="166"/>
    <n v="16.809999999999999"/>
    <n v="8.6151336484178032"/>
    <n v="8.1948663515821956"/>
    <m/>
    <m/>
    <s v="X"/>
    <s v="Em Corte/Baldeio"/>
    <n v="42870"/>
    <s v="3,00 x 3,00"/>
    <s v="CNB029"/>
    <s v="Clone"/>
    <x v="0"/>
    <s v=""/>
    <s v="CXbd1"/>
    <s v="UM 08"/>
    <n v="1"/>
    <n v="6"/>
    <n v="6.33"/>
    <n v="6.5"/>
    <n v="76"/>
    <n v="6"/>
    <s v=""/>
    <n v="20.2750489192263"/>
    <n v="15.285964617442801"/>
    <n v="15.5390515923823"/>
    <n v="137.719583769407"/>
    <n v="846.73775961863998"/>
    <d v="2023-09-04T00:00:00"/>
    <s v="IFC"/>
    <n v="2023"/>
    <n v="2017"/>
    <n v="269.071634215681"/>
    <n v="1.9537645035742"/>
    <n v="152.72999999999999"/>
    <n v="7294.7589642764506"/>
    <n v="1315.7893621228509"/>
  </r>
  <r>
    <s v="Nova Era"/>
    <s v="Cocais"/>
    <x v="4"/>
    <x v="4"/>
    <x v="83"/>
    <s v="Jatobá I"/>
    <s v="PPRO"/>
    <x v="330"/>
    <s v="NECOCE00335P17-046"/>
    <s v="046"/>
    <n v="35.83"/>
    <n v="9.071923434155778"/>
    <n v="26.75807656584422"/>
    <m/>
    <m/>
    <s v="X"/>
    <s v="Em Corte/Baldeio"/>
    <n v="42852"/>
    <s v="3,00 x 3,00"/>
    <s v="CNB007"/>
    <s v="Clone"/>
    <x v="0"/>
    <s v=""/>
    <s v="CXbd1+CXbd5"/>
    <s v="UM 08"/>
    <n v="1"/>
    <n v="7"/>
    <n v="6.42"/>
    <n v="6.6"/>
    <n v="77"/>
    <n v="6"/>
    <s v=""/>
    <n v="26.7672810695646"/>
    <n v="16.8522724164058"/>
    <n v="23.305100171664801"/>
    <n v="278.17958035853201"/>
    <n v="1044.86290886898"/>
    <d v="2023-09-04T00:00:00"/>
    <s v="IFC"/>
    <n v="2023"/>
    <n v="2017"/>
    <n v="272.51895236006197"/>
    <n v="0.97965117356502396"/>
    <n v="307.68"/>
    <n v="9478.9163084486718"/>
    <n v="2791.2494022210499"/>
  </r>
  <r>
    <s v="Nova Era"/>
    <s v="Santa Bárbara"/>
    <x v="8"/>
    <x v="8"/>
    <x v="176"/>
    <s v="Gasparzinho"/>
    <s v="PPRO"/>
    <x v="332"/>
    <s v="NESBSB00223P07-701"/>
    <s v="701"/>
    <n v="0.4"/>
    <n v="0.4"/>
    <m/>
    <m/>
    <m/>
    <s v="X"/>
    <s v="Em Crescimento"/>
    <n v="39253"/>
    <s v="3,33 x 3,00"/>
    <s v="CNB014"/>
    <s v="Clone"/>
    <x v="0"/>
    <s v=""/>
    <s v="RUbd2"/>
    <s v="UM 09"/>
    <n v="1"/>
    <n v="16"/>
    <n v="9.58"/>
    <n v="16.399999999999999"/>
    <n v="115"/>
    <n v="10"/>
    <s v=""/>
    <n v="26.922839087546802"/>
    <n v="17.122536664503102"/>
    <n v="23.232788156462199"/>
    <n v="285.95796724307002"/>
    <n v="949.29686740275804"/>
    <d v="2017-01-30T02:24:00"/>
    <s v="IPC"/>
    <n v="2017"/>
    <n v="2007"/>
    <n v="363.361090495121"/>
    <n v="1.2706800723137599"/>
    <n v="300.27999999999997"/>
    <n v="379.71874696110325"/>
    <n v="120.11199999999999"/>
  </r>
  <r>
    <s v="Nova Era"/>
    <s v="Santa Bárbara"/>
    <x v="8"/>
    <x v="8"/>
    <x v="176"/>
    <s v="Gasparzinho"/>
    <s v="PPRO"/>
    <x v="332"/>
    <s v="NESBSB00223P07-702"/>
    <s v="702"/>
    <n v="0.48"/>
    <n v="0.48"/>
    <m/>
    <m/>
    <m/>
    <s v="X"/>
    <s v="Em Crescimento"/>
    <n v="39281"/>
    <s v="3,33 x 3,00"/>
    <s v="CNB007"/>
    <s v="Clone"/>
    <x v="0"/>
    <s v=""/>
    <s v="CXbd1+CXbd20"/>
    <s v="UM 15"/>
    <n v="1"/>
    <n v="16"/>
    <n v="9.5"/>
    <n v="16.3"/>
    <n v="114"/>
    <n v="10"/>
    <s v=""/>
    <n v="29.0758874804723"/>
    <n v="17.9507409070618"/>
    <n v="25.4878430079394"/>
    <n v="339.27866641122199"/>
    <n v="944.88694173405202"/>
    <d v="2017-01-31T12:34:17"/>
    <s v="IPC"/>
    <n v="2017"/>
    <n v="2007"/>
    <n v="362.63478742616201"/>
    <n v="1.06884052352007"/>
    <n v="356.96"/>
    <n v="453.54573203234497"/>
    <n v="171.34079999999997"/>
  </r>
  <r>
    <s v="Rio Doce"/>
    <s v="Belo Oriente"/>
    <x v="9"/>
    <x v="9"/>
    <x v="173"/>
    <s v="Cajá"/>
    <s v="PPRO"/>
    <x v="321"/>
    <s v="RDBOBA00412R17-231"/>
    <s v="231"/>
    <n v="9.1199999999999992"/>
    <n v="9.1199999999999992"/>
    <m/>
    <m/>
    <m/>
    <s v="X"/>
    <s v="Em Crescimento"/>
    <n v="42789"/>
    <s v="3,00 x 2,50"/>
    <s v="CNB016"/>
    <s v="Clone"/>
    <x v="1"/>
    <s v=""/>
    <s v="LAw1"/>
    <s v="UM 02"/>
    <n v="2"/>
    <n v="7"/>
    <n v="6.58"/>
    <n v="6.8"/>
    <n v="79"/>
    <n v="7"/>
    <s v=""/>
    <n v="23.943265315046201"/>
    <n v="15.692363153935201"/>
    <n v="19.972056521448099"/>
    <n v="216.72543586703401"/>
    <n v="1043.0592926021"/>
    <d v="2023-09-25T00:00:00"/>
    <s v="IPC"/>
    <n v="2023"/>
    <n v="2017"/>
    <n v="190.07031691114901"/>
    <n v="0.87700973423240103"/>
    <n v="235.22"/>
    <n v="9512.7007485311515"/>
    <n v="2145.2064"/>
  </r>
  <r>
    <s v="Nova Era"/>
    <s v="Piracicaba"/>
    <x v="6"/>
    <x v="6"/>
    <x v="155"/>
    <s v="Vargem Alegre"/>
    <s v="PPRO"/>
    <x v="306"/>
    <s v="NEPIIT09174P17-079"/>
    <s v="079"/>
    <n v="20.04"/>
    <n v="20.04"/>
    <m/>
    <m/>
    <m/>
    <s v="X"/>
    <s v="Em Crescimento"/>
    <n v="42854"/>
    <s v="3,00 x 3,00"/>
    <s v="CNB031"/>
    <s v="Clone"/>
    <x v="0"/>
    <s v=""/>
    <s v="CXbd1"/>
    <s v="UM 08"/>
    <n v="1"/>
    <n v="7"/>
    <n v="6.42"/>
    <n v="6.6"/>
    <n v="77"/>
    <n v="6"/>
    <s v=""/>
    <n v="31.1174578562166"/>
    <n v="17.7668315416763"/>
    <n v="27.413386236543602"/>
    <n v="387.81258418999602"/>
    <n v="1105.7395266948599"/>
    <d v="2023-09-11T00:00:00"/>
    <s v="IFC"/>
    <n v="2023"/>
    <n v="2017"/>
    <n v="271.22853503459402"/>
    <n v="0.69938043810799699"/>
    <n v="405.68"/>
    <n v="22159.020114964991"/>
    <n v="8129.8271999999997"/>
  </r>
  <r>
    <s v="Rio Doce"/>
    <s v="Ipaba"/>
    <x v="11"/>
    <x v="11"/>
    <x v="90"/>
    <s v="Lagoa das Piabas"/>
    <s v="PPRO"/>
    <x v="333"/>
    <s v="RDIPPD00474P17-013"/>
    <s v="013"/>
    <n v="37.1"/>
    <n v="37.1"/>
    <m/>
    <m/>
    <m/>
    <s v="X"/>
    <s v="Programado para Corte"/>
    <n v="42849"/>
    <s v="3,00 x 2,50"/>
    <s v="CNB010"/>
    <s v="Clone"/>
    <x v="0"/>
    <s v=""/>
    <s v="FXd1"/>
    <s v="UM 08"/>
    <n v="1"/>
    <n v="7"/>
    <n v="6.42"/>
    <n v="6.6"/>
    <n v="77"/>
    <n v="6"/>
    <s v=""/>
    <n v="26.0740155975652"/>
    <n v="18.295659856005901"/>
    <n v="13.033315764394599"/>
    <n v="156.17857085392799"/>
    <n v="548.63423399036901"/>
    <d v="2023-09-12T00:00:00"/>
    <s v="IFC"/>
    <n v="2023"/>
    <n v="2017"/>
    <n v="211.973290260547"/>
    <n v="1.35724951958232"/>
    <n v="167.72"/>
    <n v="20354.330081042692"/>
    <n v="6222.4120000000003"/>
  </r>
  <r>
    <s v="Rio Doce"/>
    <s v="Belo Oriente"/>
    <x v="9"/>
    <x v="9"/>
    <x v="177"/>
    <s v="Bião"/>
    <s v="PPRO"/>
    <x v="334"/>
    <s v="RDBOBA00469P17-455"/>
    <s v="455"/>
    <n v="0.83"/>
    <n v="0.83"/>
    <m/>
    <n v="0.83"/>
    <m/>
    <s v="X"/>
    <s v="Em Crescimento"/>
    <n v="42809"/>
    <s v="3,00 x 2,50"/>
    <s v="TCL998"/>
    <s v="Clone"/>
    <x v="0"/>
    <s v="X"/>
    <s v="CXbd3"/>
    <s v="UM 01"/>
    <n v="1"/>
    <n v="7"/>
    <n v="6.42"/>
    <n v="6.7"/>
    <n v="77"/>
    <n v="6"/>
    <s v=""/>
    <n v="21.676736626438899"/>
    <n v="14.897633157123"/>
    <n v="20.730978222376201"/>
    <n v="221.11374854837001"/>
    <n v="1189.3107986677201"/>
    <d v="2023-08-03T00:00:00"/>
    <s v="IPC"/>
    <n v="2023"/>
    <n v="2017"/>
    <n v="210.95674263205601"/>
    <n v="0.95406434026379705"/>
    <n v="240.81"/>
    <n v="987.1279628942076"/>
    <n v="199.8723"/>
  </r>
  <r>
    <s v="Rio Doce"/>
    <s v="Belo Oriente"/>
    <x v="9"/>
    <x v="9"/>
    <x v="177"/>
    <s v="Bião"/>
    <s v="PPRO"/>
    <x v="334"/>
    <s v="RDBOBA00469P17-456"/>
    <s v="456"/>
    <n v="0.57999999999999996"/>
    <n v="0.57999999999999996"/>
    <m/>
    <n v="0.57999999999999996"/>
    <m/>
    <s v="X"/>
    <s v="Em Crescimento"/>
    <n v="42781"/>
    <s v="3,00 x 2,50"/>
    <s v="TCL998"/>
    <s v="Clone"/>
    <x v="0"/>
    <s v="X"/>
    <s v="LAd1"/>
    <s v="UM 02"/>
    <n v="1"/>
    <n v="7"/>
    <n v="6.42"/>
    <n v="6.8"/>
    <n v="77"/>
    <n v="6"/>
    <s v=""/>
    <n v="21.387084200055099"/>
    <n v="13.596120770278601"/>
    <n v="18.821347435998799"/>
    <n v="197.98204158411599"/>
    <n v="1296.3754648972199"/>
    <d v="2023-07-27T00:00:00"/>
    <s v="IPC"/>
    <n v="2023"/>
    <n v="2017"/>
    <n v="210.95674263205601"/>
    <n v="1.0655347371111299"/>
    <n v="217.19"/>
    <n v="751.89776964038754"/>
    <n v="125.97019999999999"/>
  </r>
  <r>
    <s v="Guanhães"/>
    <s v="Virginópolis"/>
    <x v="2"/>
    <x v="2"/>
    <x v="175"/>
    <s v="Dionísios"/>
    <s v="PPRO"/>
    <x v="335"/>
    <s v="GNVIVI00524P10-727"/>
    <s v="727"/>
    <n v="0.27"/>
    <n v="0.27"/>
    <m/>
    <m/>
    <m/>
    <s v="X"/>
    <s v="Em Crescimento"/>
    <n v="40441"/>
    <s v="3,33 x 3,00"/>
    <s v="CNB001"/>
    <s v="Clone"/>
    <x v="0"/>
    <s v=""/>
    <s v="CXbd5+CXbd1"/>
    <s v="UM 10"/>
    <n v="1"/>
    <n v="13"/>
    <n v="5.67"/>
    <n v="13.2"/>
    <n v="68"/>
    <n v="6"/>
    <s v=""/>
    <n v="24.6434782608696"/>
    <n v="16.121739130434801"/>
    <n v="16.025836880728399"/>
    <n v="176.95851798921501"/>
    <n v="782.59084384352502"/>
    <d v="2016-05-31T08:37:08"/>
    <s v="IFC"/>
    <n v="2016"/>
    <n v="2010"/>
    <n v="271.097427358147"/>
    <n v="1.53198292141364"/>
    <n v="242.1"/>
    <n v="211.29952783775178"/>
    <n v="65.367000000000004"/>
  </r>
  <r>
    <s v="Nova Era"/>
    <s v="Piracicaba"/>
    <x v="6"/>
    <x v="6"/>
    <x v="155"/>
    <s v="Vargem Alegre"/>
    <s v="PPRO"/>
    <x v="306"/>
    <s v="NEPIIT09174P17-094"/>
    <s v="094"/>
    <n v="12.54"/>
    <n v="12.54"/>
    <m/>
    <m/>
    <m/>
    <s v="X"/>
    <s v="Em Crescimento"/>
    <n v="42878"/>
    <s v="3,00 x 3,00"/>
    <s v="CNB001"/>
    <s v="Clone"/>
    <x v="0"/>
    <s v=""/>
    <s v="LVd2"/>
    <s v="UM 05"/>
    <n v="1"/>
    <n v="6"/>
    <n v="6.33"/>
    <n v="6.5"/>
    <n v="76"/>
    <n v="6"/>
    <s v=""/>
    <n v="26.383167822321202"/>
    <n v="14.9587007214105"/>
    <n v="19.558216152313701"/>
    <n v="232.21158010169799"/>
    <n v="1112.8883943214"/>
    <d v="2023-09-13T00:00:00"/>
    <s v="IFC"/>
    <n v="2023"/>
    <n v="2017"/>
    <n v="269.51291437643198"/>
    <n v="1.1606351167258699"/>
    <n v="243.46"/>
    <n v="13955.620464790356"/>
    <n v="3052.9883999999997"/>
  </r>
  <r>
    <s v="Nova Era"/>
    <s v="Piracicaba"/>
    <x v="6"/>
    <x v="6"/>
    <x v="155"/>
    <s v="Vargem Alegre"/>
    <s v="PPRO"/>
    <x v="306"/>
    <s v="NEPIIT09174P17-096"/>
    <s v="096"/>
    <n v="55.82"/>
    <n v="55.82"/>
    <m/>
    <m/>
    <m/>
    <s v="X"/>
    <s v="Em Crescimento"/>
    <n v="42891"/>
    <s v="3,00 x 3,00"/>
    <s v="CNB029"/>
    <s v="Clone"/>
    <x v="0"/>
    <s v=""/>
    <s v="CXbd10"/>
    <s v="UM 07"/>
    <n v="1"/>
    <n v="6"/>
    <n v="6.25"/>
    <n v="6.4"/>
    <n v="75"/>
    <n v="6"/>
    <s v=""/>
    <n v="24.914735270064298"/>
    <n v="16.248195353028699"/>
    <n v="23.919421417756201"/>
    <n v="275.48146187950402"/>
    <n v="1152.5681894918901"/>
    <d v="2023-09-14T00:00:00"/>
    <s v="IFC"/>
    <n v="2023"/>
    <n v="2017"/>
    <n v="267.72274553460602"/>
    <n v="0.97183579507687001"/>
    <n v="289.52"/>
    <n v="64336.356337437304"/>
    <n v="16161.006399999998"/>
  </r>
  <r>
    <s v="Nova Era"/>
    <s v="Cocais"/>
    <x v="4"/>
    <x v="4"/>
    <x v="83"/>
    <s v="Jatobá I"/>
    <s v="PPRO"/>
    <x v="330"/>
    <s v="NECOCE00335P17-057"/>
    <s v="057"/>
    <n v="21.42"/>
    <n v="21.42"/>
    <m/>
    <m/>
    <m/>
    <s v="X"/>
    <s v="Programado para Corte"/>
    <n v="42888"/>
    <s v="3,00 x 3,00"/>
    <s v="CNB007"/>
    <s v="Clone"/>
    <x v="0"/>
    <s v=""/>
    <s v="CXbd1+CXbd5"/>
    <s v="UM 08"/>
    <n v="1"/>
    <n v="6"/>
    <n v="6.25"/>
    <n v="6.4"/>
    <n v="75"/>
    <n v="6"/>
    <s v=""/>
    <n v="25.058395922861902"/>
    <n v="17.486442367350399"/>
    <n v="24.809765324892702"/>
    <n v="278.27597890304003"/>
    <n v="1033.0702455000601"/>
    <d v="2023-09-05T00:00:00"/>
    <s v="IFC"/>
    <n v="2023"/>
    <n v="2017"/>
    <n v="265.57863199671198"/>
    <n v="0.95437138715177305"/>
    <n v="309.45"/>
    <n v="22128.364658611288"/>
    <n v="6628.4189999999999"/>
  </r>
  <r>
    <s v="Rio Doce"/>
    <s v="Belo Oriente"/>
    <x v="9"/>
    <x v="9"/>
    <x v="64"/>
    <s v="Córrego do Brejo"/>
    <s v="PPRO"/>
    <x v="336"/>
    <s v="RDBOBA00456P17-268"/>
    <s v="268"/>
    <n v="35.78"/>
    <n v="35.78"/>
    <m/>
    <m/>
    <m/>
    <s v="X"/>
    <s v="Em Crescimento"/>
    <n v="42842"/>
    <s v="3,00 x 2,50"/>
    <s v="CNB013"/>
    <s v="Clone"/>
    <x v="0"/>
    <s v=""/>
    <s v="RUbd5"/>
    <s v="UM 01"/>
    <n v="1"/>
    <n v="7"/>
    <n v="6"/>
    <n v="6.6"/>
    <n v="72"/>
    <n v="6"/>
    <s v=""/>
    <n v="21.796533837323398"/>
    <n v="14.6049754065948"/>
    <n v="20.709588834297598"/>
    <n v="214.63564550975801"/>
    <n v="1236.00717423674"/>
    <d v="2023-04-27T00:00:00"/>
    <s v="IFC"/>
    <n v="2023"/>
    <n v="2017"/>
    <n v="200.24793697665299"/>
    <n v="0.93296682618148197"/>
    <n v="244.42"/>
    <n v="44224.336694190555"/>
    <n v="8745.3475999999991"/>
  </r>
  <r>
    <s v="Guanhães"/>
    <s v="Virginópolis"/>
    <x v="2"/>
    <x v="2"/>
    <x v="175"/>
    <s v="Dionísios"/>
    <s v="PPRO"/>
    <x v="331"/>
    <s v="GNVIVI00524P17-036"/>
    <s v="036"/>
    <n v="44.62"/>
    <n v="44.62"/>
    <m/>
    <m/>
    <m/>
    <s v="X"/>
    <s v="Em Crescimento"/>
    <n v="42816"/>
    <s v="3,00 x 3,00"/>
    <s v="CNB007"/>
    <s v="Clone"/>
    <x v="0"/>
    <s v=""/>
    <s v="LVw1"/>
    <s v="UM 11"/>
    <n v="1"/>
    <n v="7"/>
    <n v="5.25"/>
    <n v="6.7"/>
    <n v="63"/>
    <n v="5"/>
    <s v=""/>
    <n v="26.9073346055917"/>
    <n v="15.842048486309499"/>
    <n v="19.777926189844099"/>
    <n v="238.93695800002001"/>
    <n v="1004.66634258134"/>
    <d v="2022-06-08T00:00:00"/>
    <s v="IFC"/>
    <n v="2022"/>
    <n v="2017"/>
    <n v="253.817050639435"/>
    <n v="1.0622762286921399"/>
    <n v="300.47000000000003"/>
    <n v="44828.212205979391"/>
    <n v="13406.9714"/>
  </r>
  <r>
    <s v="Nova Era"/>
    <s v="Piracicaba"/>
    <x v="6"/>
    <x v="6"/>
    <x v="155"/>
    <s v="Vargem Alegre"/>
    <s v="PPRO"/>
    <x v="306"/>
    <s v="NEPIIT09174P17-098"/>
    <s v="098"/>
    <n v="21.19"/>
    <n v="21.19"/>
    <m/>
    <m/>
    <m/>
    <s v="X"/>
    <s v="Em Crescimento"/>
    <n v="42921"/>
    <s v="3,00 x 3,00"/>
    <s v="CNB007"/>
    <s v="Clone"/>
    <x v="0"/>
    <s v=""/>
    <s v="CXbd7"/>
    <s v="UM 08"/>
    <n v="1"/>
    <n v="6"/>
    <n v="6.17"/>
    <n v="6.3"/>
    <n v="74"/>
    <n v="6"/>
    <s v=""/>
    <n v="28.070305259133001"/>
    <n v="17.0347194478414"/>
    <n v="22.8337212543825"/>
    <n v="285.58711719613399"/>
    <n v="1001.8826201084401"/>
    <d v="2023-09-13T00:00:00"/>
    <s v="IFC"/>
    <n v="2023"/>
    <n v="2017"/>
    <n v="265.85539979450601"/>
    <n v="0.93090823705441506"/>
    <n v="300.89"/>
    <n v="21229.892720097847"/>
    <n v="6375.8590999999997"/>
  </r>
  <r>
    <s v="Rio Doce"/>
    <s v="Belo Oriente"/>
    <x v="9"/>
    <x v="9"/>
    <x v="64"/>
    <s v="Córrego do Brejo"/>
    <s v="PPRO"/>
    <x v="336"/>
    <s v="RDBOBA00456P17-267"/>
    <s v="267"/>
    <n v="59.16"/>
    <n v="59.16"/>
    <m/>
    <m/>
    <m/>
    <s v="X"/>
    <s v="Em Crescimento"/>
    <n v="42858"/>
    <s v="3,00 x 2,50"/>
    <s v="CNB010"/>
    <s v="Clone"/>
    <x v="0"/>
    <s v=""/>
    <s v="RUbd5"/>
    <s v="UM 01"/>
    <n v="1"/>
    <n v="6"/>
    <n v="5.92"/>
    <n v="6.5"/>
    <n v="71"/>
    <n v="6"/>
    <s v=""/>
    <n v="24.032940903310301"/>
    <n v="15.6765611551983"/>
    <n v="20.947467631146498"/>
    <n v="235.55056425165"/>
    <n v="1086.26698335536"/>
    <d v="2023-04-27T00:00:00"/>
    <s v="IFC"/>
    <n v="2023"/>
    <n v="2017"/>
    <n v="198.00920192003699"/>
    <n v="0.84062291486805296"/>
    <n v="269.18"/>
    <n v="64263.554735303092"/>
    <n v="15924.6888"/>
  </r>
  <r>
    <s v="Guanhães"/>
    <s v="Virginópolis"/>
    <x v="2"/>
    <x v="2"/>
    <x v="178"/>
    <s v="Oliveira"/>
    <s v="PPRO"/>
    <x v="337"/>
    <s v="GNVIVI00549R10-002S"/>
    <s v="002S"/>
    <n v="0.92"/>
    <n v="0.92"/>
    <m/>
    <m/>
    <m/>
    <s v="X"/>
    <s v="Em Crescimento"/>
    <n v="40527"/>
    <s v="3,33 x 3,00"/>
    <s v="CNB004"/>
    <s v="Clone"/>
    <x v="1"/>
    <s v=""/>
    <s v="LVw1"/>
    <s v="UM 11"/>
    <n v="2"/>
    <n v="13"/>
    <n v="6.25"/>
    <n v="12.9"/>
    <n v="75"/>
    <n v="6"/>
    <s v=""/>
    <n v="25.316420047452201"/>
    <n v="17.127593117569599"/>
    <n v="22.922707515619699"/>
    <n v="267.814393678643"/>
    <n v="951.92514194891703"/>
    <d v="2017-03-13T16:00:00"/>
    <s v="IPC"/>
    <n v="2017"/>
    <n v="2010"/>
    <n v="256.03745862897301"/>
    <n v="0.95602575766035203"/>
    <n v="335.29"/>
    <n v="875.7711305930037"/>
    <n v="308.46680000000003"/>
  </r>
  <r>
    <s v="Rio Doce"/>
    <s v="Ipaba"/>
    <x v="11"/>
    <x v="11"/>
    <x v="90"/>
    <s v="Lagoa das Piabas"/>
    <s v="PPRO"/>
    <x v="333"/>
    <s v="RDIPPD00474P17-009"/>
    <s v="009"/>
    <n v="61.4"/>
    <n v="61.4"/>
    <m/>
    <m/>
    <m/>
    <s v="X"/>
    <s v="Em Crescimento"/>
    <n v="42849"/>
    <s v="3,00 x 2,50"/>
    <s v="CNB005"/>
    <s v="Clone"/>
    <x v="0"/>
    <s v=""/>
    <s v="FXd1"/>
    <s v="UM 08"/>
    <n v="1"/>
    <n v="7"/>
    <n v="6.42"/>
    <n v="6.6"/>
    <n v="77"/>
    <n v="6"/>
    <s v=""/>
    <n v="23.096115851801201"/>
    <n v="14.4162348356615"/>
    <n v="18.799448552506501"/>
    <n v="218.002930612878"/>
    <n v="1142.00199278997"/>
    <d v="2023-09-12T00:00:00"/>
    <s v="IFC"/>
    <n v="2023"/>
    <n v="2017"/>
    <n v="211.973290260547"/>
    <n v="0.97234147111977298"/>
    <n v="234.12"/>
    <n v="70118.922357304153"/>
    <n v="14374.968000000001"/>
  </r>
  <r>
    <s v="Rio Doce"/>
    <s v="Ipaba"/>
    <x v="11"/>
    <x v="11"/>
    <x v="90"/>
    <s v="Lagoa das Piabas"/>
    <s v="PPRO"/>
    <x v="333"/>
    <s v="RDIPPD00474P17-007"/>
    <s v="007"/>
    <n v="39.94"/>
    <n v="39.94"/>
    <m/>
    <m/>
    <m/>
    <s v="X"/>
    <s v="Programado para Corte"/>
    <n v="42835"/>
    <s v="3,00 x 2,50"/>
    <s v="CNB021"/>
    <s v="Clone"/>
    <x v="0"/>
    <s v=""/>
    <s v="FXd1"/>
    <s v="UM 08"/>
    <n v="1"/>
    <n v="7"/>
    <n v="6.42"/>
    <n v="6.6"/>
    <n v="77"/>
    <n v="6"/>
    <s v=""/>
    <n v="26.0682392744772"/>
    <n v="14.6634772853456"/>
    <n v="24.187762666286101"/>
    <n v="313.00961007731598"/>
    <n v="1432.3449922437101"/>
    <d v="2023-09-12T00:00:00"/>
    <s v="IFC"/>
    <n v="2023"/>
    <n v="2017"/>
    <n v="211.973290260547"/>
    <n v="0.67721016683222102"/>
    <n v="336.15"/>
    <n v="57207.858990213776"/>
    <n v="13425.830999999998"/>
  </r>
  <r>
    <s v="Rio Doce"/>
    <s v="Ipaba"/>
    <x v="11"/>
    <x v="11"/>
    <x v="90"/>
    <s v="Lagoa das Piabas"/>
    <s v="PPRO"/>
    <x v="333"/>
    <s v="RDIPPD00474P17-011"/>
    <s v="011"/>
    <n v="28.85"/>
    <n v="28.85"/>
    <m/>
    <m/>
    <m/>
    <s v="X"/>
    <s v="Programado para Corte"/>
    <n v="42846"/>
    <s v="3,00 x 2,50"/>
    <s v="CNB032"/>
    <s v="Clone"/>
    <x v="0"/>
    <s v=""/>
    <s v="FXd1"/>
    <s v="UM 08"/>
    <n v="1"/>
    <n v="7"/>
    <n v="6.42"/>
    <n v="6.6"/>
    <n v="77"/>
    <n v="6"/>
    <s v=""/>
    <n v="25.7906943466669"/>
    <n v="14.4414884386496"/>
    <n v="21.1991093636838"/>
    <n v="269.56727712722602"/>
    <n v="1289.8515522642899"/>
    <d v="2023-09-12T00:00:00"/>
    <s v="IFC"/>
    <n v="2023"/>
    <n v="2017"/>
    <n v="211.973290260547"/>
    <n v="0.78634651994686999"/>
    <n v="289.49"/>
    <n v="37212.217282824764"/>
    <n v="8351.7865000000002"/>
  </r>
  <r>
    <s v="Nova Era"/>
    <s v="Santa Bárbara"/>
    <x v="8"/>
    <x v="8"/>
    <x v="179"/>
    <s v="Valéria I"/>
    <s v="PPRO"/>
    <x v="338"/>
    <s v="NESBSB00172P17-007"/>
    <s v="007"/>
    <n v="19.04"/>
    <n v="19.04"/>
    <m/>
    <m/>
    <m/>
    <s v="X"/>
    <s v="Em Crescimento"/>
    <n v="42934"/>
    <s v="3,00 x 3,00"/>
    <s v="CNB029"/>
    <s v="Clone"/>
    <x v="0"/>
    <s v=""/>
    <s v="CXbd17"/>
    <s v="UM 15"/>
    <n v="1"/>
    <n v="6"/>
    <n v="5.17"/>
    <n v="6.3"/>
    <n v="62"/>
    <n v="5"/>
    <s v=""/>
    <n v="20.941325264342201"/>
    <n v="15.154345698458499"/>
    <n v="19.298656352420799"/>
    <n v="184.76970817963499"/>
    <n v="1069.9483447390701"/>
    <d v="2022-09-19T00:00:00"/>
    <s v="IFC"/>
    <n v="2022"/>
    <n v="2017"/>
    <n v="257.07882006093598"/>
    <n v="1.3913472213259199"/>
    <n v="230.54"/>
    <n v="20371.816483831892"/>
    <n v="4389.4816000000001"/>
  </r>
  <r>
    <s v="Guanhães"/>
    <s v="Virginópolis"/>
    <x v="2"/>
    <x v="2"/>
    <x v="175"/>
    <s v="Dionísios"/>
    <s v="PPRO"/>
    <x v="331"/>
    <s v="GNVIVI00524P17-028"/>
    <s v="028"/>
    <n v="35.29"/>
    <n v="35.29"/>
    <m/>
    <m/>
    <m/>
    <s v="X"/>
    <s v="Em Crescimento"/>
    <n v="42811"/>
    <s v="3,00 x 3,00"/>
    <s v="CNB031"/>
    <s v="Clone"/>
    <x v="0"/>
    <s v=""/>
    <s v="LVw1"/>
    <s v="UM 11"/>
    <n v="1"/>
    <n v="7"/>
    <n v="5.25"/>
    <n v="6.7"/>
    <n v="63"/>
    <n v="5"/>
    <s v=""/>
    <n v="26.892283349715999"/>
    <n v="16.271389249480499"/>
    <n v="25.181872644351401"/>
    <n v="302.76818231117801"/>
    <n v="1211.01318808315"/>
    <d v="2022-06-08T00:00:00"/>
    <s v="IFC"/>
    <n v="2022"/>
    <n v="2017"/>
    <n v="253.817050639435"/>
    <n v="0.83832141376919"/>
    <n v="380.74"/>
    <n v="42736.65540745436"/>
    <n v="13436.3146"/>
  </r>
  <r>
    <s v="Nova Era"/>
    <s v="Piracicaba"/>
    <x v="6"/>
    <x v="6"/>
    <x v="155"/>
    <s v="Vargem Alegre"/>
    <s v="PPRO"/>
    <x v="339"/>
    <s v="NEPIIT09174P08-795"/>
    <s v="795"/>
    <n v="0.53"/>
    <n v="0.53"/>
    <m/>
    <m/>
    <m/>
    <s v="X"/>
    <s v="Em Crescimento"/>
    <n v="39648"/>
    <s v="3,33 x 3,00"/>
    <s v="CNB011"/>
    <s v="Clone"/>
    <x v="0"/>
    <s v=""/>
    <s v="CXbd7"/>
    <s v="UM 08"/>
    <n v="1"/>
    <n v="15"/>
    <n v="8.17"/>
    <n v="15.3"/>
    <n v="98"/>
    <n v="8"/>
    <n v="29.303508771929799"/>
    <n v="26.585400090868699"/>
    <n v="17.957562786510401"/>
    <n v="27.1515307998528"/>
    <n v="321.04307161421599"/>
    <n v="1037.64134497707"/>
    <d v="2016-09-19T12:00:00"/>
    <s v="IPC"/>
    <n v="2016"/>
    <n v="2008"/>
    <n v="294.16195926540001"/>
    <n v="0.916269451903581"/>
    <n v="335.69"/>
    <n v="549.94991283784714"/>
    <n v="177.91570000000002"/>
  </r>
  <r>
    <s v="Nova Era"/>
    <s v="Cocais"/>
    <x v="4"/>
    <x v="4"/>
    <x v="52"/>
    <s v="Morro do Cuité"/>
    <s v="PPRO"/>
    <x v="67"/>
    <s v="NECOCE00343P05-037S"/>
    <s v="037S"/>
    <n v="0.03"/>
    <n v="0.03"/>
    <m/>
    <m/>
    <m/>
    <s v="X"/>
    <s v="Em Crescimento"/>
    <n v="38629"/>
    <s v="3,33 x 3,00"/>
    <s v="CNB001"/>
    <s v="Clone"/>
    <x v="0"/>
    <s v=""/>
    <s v="LVd1+CXbd10"/>
    <s v="UM 05"/>
    <n v="1"/>
    <n v="18"/>
    <n v="11.42"/>
    <n v="18.100000000000001"/>
    <n v="137"/>
    <n v="11"/>
    <n v="32.936111111116702"/>
    <n v="29.433156546306002"/>
    <n v="17.6359445411974"/>
    <n v="27.253275950335599"/>
    <n v="354.45831957106498"/>
    <n v="1081.2067116577"/>
    <d v="2017-03-13T08:00:00"/>
    <s v="IPC"/>
    <n v="2017"/>
    <n v="2005"/>
    <n v="398.97259068956703"/>
    <n v="1.1255839365609199"/>
    <n v="388.02"/>
    <n v="32.436201349731"/>
    <n v="11.640599999999999"/>
  </r>
  <r>
    <s v="Nova Era"/>
    <s v="Cocais"/>
    <x v="4"/>
    <x v="4"/>
    <x v="52"/>
    <s v="Morro do Cuité"/>
    <s v="PPRO"/>
    <x v="67"/>
    <s v="NECOCE00343P05-039S"/>
    <s v="039S"/>
    <n v="8.9600000000000009"/>
    <n v="8.9600000000000009"/>
    <m/>
    <m/>
    <m/>
    <s v="X"/>
    <s v="Em Crescimento"/>
    <n v="38566"/>
    <s v="3,33 x 3,00"/>
    <s v="CNB002"/>
    <s v="Clone"/>
    <x v="0"/>
    <s v=""/>
    <s v="LVd1+CXbd10"/>
    <s v="UM 05"/>
    <n v="1"/>
    <n v="18"/>
    <n v="11.58"/>
    <n v="18.2"/>
    <n v="139"/>
    <n v="12"/>
    <n v="33.7306410256462"/>
    <n v="30.992642850693802"/>
    <n v="18.494746670575601"/>
    <n v="30.491395347011501"/>
    <n v="419.06312110948699"/>
    <n v="1081.01026684572"/>
    <d v="2017-03-13T09:13:50"/>
    <s v="IPC"/>
    <n v="2017"/>
    <n v="2005"/>
    <n v="401.02301219695499"/>
    <n v="0.95695133261841403"/>
    <n v="456.64"/>
    <n v="9685.8519909376519"/>
    <n v="4091.4944"/>
  </r>
  <r>
    <s v="Nova Era"/>
    <s v="Cocais"/>
    <x v="4"/>
    <x v="4"/>
    <x v="52"/>
    <s v="Morro do Cuité"/>
    <s v="PPRO"/>
    <x v="67"/>
    <s v="NECOCE00343P05-042S"/>
    <s v="042S"/>
    <n v="0.33"/>
    <n v="0.33"/>
    <m/>
    <m/>
    <m/>
    <s v="X"/>
    <s v="Em Crescimento"/>
    <n v="38392"/>
    <s v="3,33 x 3,00"/>
    <s v="128C99"/>
    <s v="Clone"/>
    <x v="0"/>
    <s v=""/>
    <s v="LVd1"/>
    <s v="UM 05"/>
    <n v="1"/>
    <n v="19"/>
    <n v="12.08"/>
    <n v="18.8"/>
    <n v="145"/>
    <n v="12"/>
    <n v="35.204166666675"/>
    <n v="32.016491596638701"/>
    <n v="18.8837447478992"/>
    <n v="29.544362866139501"/>
    <n v="418.58956697634397"/>
    <n v="1007.72326963117"/>
    <d v="2017-03-14T00:00:00"/>
    <s v="IPC"/>
    <n v="2017"/>
    <n v="2005"/>
    <n v="406.62327927669401"/>
    <n v="0.97141283815053703"/>
    <n v="450.49"/>
    <n v="332.54867897828609"/>
    <n v="148.6617"/>
  </r>
  <r>
    <s v="Guanhães"/>
    <s v="Virginópolis"/>
    <x v="2"/>
    <x v="2"/>
    <x v="175"/>
    <s v="Dionísios"/>
    <s v="PPRO"/>
    <x v="331"/>
    <s v="GNVIVI00524P17-013"/>
    <s v="013"/>
    <n v="21.26"/>
    <n v="21.26"/>
    <m/>
    <m/>
    <m/>
    <s v="X"/>
    <s v="Em Crescimento"/>
    <n v="42818"/>
    <s v="3,00 x 3,00"/>
    <s v="CNB007"/>
    <s v="Clone"/>
    <x v="0"/>
    <s v=""/>
    <s v="LVAw1"/>
    <s v="UM 11"/>
    <n v="1"/>
    <n v="7"/>
    <n v="5.25"/>
    <n v="6.7"/>
    <n v="63"/>
    <n v="5"/>
    <s v=""/>
    <n v="27.180523080317499"/>
    <n v="15.8574092641714"/>
    <n v="22.5642223863446"/>
    <n v="273.34967472303703"/>
    <n v="1142.5258103512399"/>
    <d v="2022-06-08T00:00:00"/>
    <s v="IFC"/>
    <n v="2022"/>
    <n v="2017"/>
    <n v="253.817050639435"/>
    <n v="0.92854345225252899"/>
    <n v="343.74"/>
    <n v="24290.098728067362"/>
    <n v="7307.9124000000011"/>
  </r>
  <r>
    <s v="Guanhães"/>
    <s v="Virginópolis"/>
    <x v="2"/>
    <x v="2"/>
    <x v="180"/>
    <s v="J. Leôncio"/>
    <s v="PPRO"/>
    <x v="340"/>
    <s v="GNVIVI00539R17-003"/>
    <s v="003"/>
    <n v="18.850000000000001"/>
    <n v="18.850000000000001"/>
    <m/>
    <m/>
    <m/>
    <s v="X"/>
    <s v="Em Crescimento"/>
    <n v="42880"/>
    <s v="3,33 x 3,00"/>
    <s v="CNB004"/>
    <s v="Clone"/>
    <x v="1"/>
    <s v=""/>
    <s v="CXbd5+CXbd1"/>
    <s v="UM 10"/>
    <n v="2"/>
    <n v="6"/>
    <n v="5.83"/>
    <n v="6.5"/>
    <n v="70"/>
    <n v="6"/>
    <s v=""/>
    <n v="18.629393991580301"/>
    <n v="17.069421820621901"/>
    <n v="23.171573104659998"/>
    <n v="203.01520703381399"/>
    <n v="1012.57690027412"/>
    <d v="2023-03-09T00:00:00"/>
    <s v="IFC"/>
    <n v="2023"/>
    <n v="2017"/>
    <n v="244.30499612646199"/>
    <n v="1.2033827401204"/>
    <n v="228.57"/>
    <n v="19087.074570167162"/>
    <n v="4308.5445"/>
  </r>
  <r>
    <s v="Guanhães"/>
    <s v="Virginópolis"/>
    <x v="2"/>
    <x v="2"/>
    <x v="180"/>
    <s v="J. Leôncio"/>
    <s v="PPRO"/>
    <x v="340"/>
    <s v="GNVIVI00539R17-001"/>
    <s v="001"/>
    <n v="23.62"/>
    <n v="23.62"/>
    <m/>
    <m/>
    <m/>
    <s v="X"/>
    <s v="Em Crescimento"/>
    <n v="42879"/>
    <s v="3,33 x 3,00"/>
    <s v="CNB001"/>
    <s v="Clone"/>
    <x v="1"/>
    <s v=""/>
    <s v="CXbd5+CXbd1"/>
    <s v="UM 10"/>
    <n v="2"/>
    <n v="6"/>
    <n v="5.83"/>
    <n v="6.5"/>
    <n v="70"/>
    <n v="6"/>
    <s v=""/>
    <n v="21.8270092497721"/>
    <n v="14.1912649189563"/>
    <n v="16.347834232655099"/>
    <n v="169.98104916036999"/>
    <n v="1033.54199834521"/>
    <d v="2023-03-09T00:00:00"/>
    <s v="IFC"/>
    <n v="2023"/>
    <n v="2017"/>
    <n v="244.30499612646199"/>
    <n v="1.43724843053516"/>
    <n v="191.38"/>
    <n v="24412.262000913863"/>
    <n v="4520.3955999999998"/>
  </r>
  <r>
    <s v="Nova Era"/>
    <s v="Cocais"/>
    <x v="4"/>
    <x v="4"/>
    <x v="83"/>
    <s v="Jatobá I"/>
    <s v="PPRO"/>
    <x v="328"/>
    <s v="NECOCE00335P09-166S"/>
    <s v="166S"/>
    <n v="0.11"/>
    <n v="0.11"/>
    <m/>
    <m/>
    <m/>
    <s v="X"/>
    <s v="Em Corte"/>
    <n v="40083"/>
    <s v="3,00 x 3,00"/>
    <s v="CNB006"/>
    <s v="Clone"/>
    <x v="0"/>
    <s v=""/>
    <s v="CXbd1"/>
    <s v="UM 08"/>
    <n v="1"/>
    <n v="14"/>
    <n v="14"/>
    <n v="14.2"/>
    <n v="168"/>
    <n v="14"/>
    <s v=""/>
    <n v="26.964702023147701"/>
    <n v="25.2068343906965"/>
    <n v="38.758997954564002"/>
    <n v="438.72932207897799"/>
    <n v="776.68701240927999"/>
    <d v="2023-09-21T00:00:00"/>
    <s v="IPC"/>
    <n v="2023"/>
    <n v="2009"/>
    <n v="421.92545431562201"/>
    <n v="0.96169878118989505"/>
    <n v="442.88"/>
    <n v="85.435571365020806"/>
    <n v="48.716799999999999"/>
  </r>
  <r>
    <s v="Guanhães"/>
    <s v="Virginópolis"/>
    <x v="2"/>
    <x v="2"/>
    <x v="175"/>
    <s v="Dionísios"/>
    <s v="PPRO"/>
    <x v="331"/>
    <s v="GNVIVI00524P17-025"/>
    <s v="025"/>
    <n v="41.93"/>
    <n v="41.93"/>
    <m/>
    <m/>
    <m/>
    <s v="X"/>
    <s v="Em Crescimento"/>
    <n v="42831"/>
    <s v="3,00 x 3,00"/>
    <s v="CNB031"/>
    <s v="Clone"/>
    <x v="0"/>
    <s v=""/>
    <s v="LVw1"/>
    <s v="UM 11"/>
    <n v="1"/>
    <n v="7"/>
    <n v="5.17"/>
    <n v="6.6"/>
    <n v="62"/>
    <n v="5"/>
    <s v=""/>
    <n v="25.883083917898801"/>
    <n v="16.686641449490502"/>
    <n v="22.910974522670401"/>
    <n v="265.56217596182302"/>
    <n v="1055.67596239823"/>
    <d v="2022-06-08T00:00:00"/>
    <s v="IFC"/>
    <n v="2022"/>
    <n v="2017"/>
    <n v="250.11124887157001"/>
    <n v="0.94181804304663497"/>
    <n v="336.86"/>
    <n v="44264.493103357781"/>
    <n v="14124.5398"/>
  </r>
  <r>
    <s v="Guanhães"/>
    <s v="Virginópolis"/>
    <x v="2"/>
    <x v="2"/>
    <x v="175"/>
    <s v="Dionísios"/>
    <s v="PPRO"/>
    <x v="331"/>
    <s v="GNVIVI00524P17-022"/>
    <s v="022"/>
    <n v="39.630000000000003"/>
    <n v="39.630000000000003"/>
    <m/>
    <m/>
    <m/>
    <s v="X"/>
    <s v="Em Crescimento"/>
    <n v="42849"/>
    <s v="3,00 x 3,00"/>
    <s v="CNB029"/>
    <s v="Clone"/>
    <x v="0"/>
    <s v=""/>
    <s v="CXbd1+CXbd12"/>
    <s v="UM 12"/>
    <n v="1"/>
    <n v="7"/>
    <n v="5.17"/>
    <n v="6.6"/>
    <n v="62"/>
    <n v="5"/>
    <s v=""/>
    <n v="22.5315489089542"/>
    <n v="15.0466367490388"/>
    <n v="21.155385783162501"/>
    <n v="217.27824275807399"/>
    <n v="1195.83710599553"/>
    <d v="2022-06-08T00:00:00"/>
    <s v="IFC"/>
    <n v="2022"/>
    <n v="2017"/>
    <n v="250.11124887157001"/>
    <n v="1.15111041812895"/>
    <n v="275.62"/>
    <n v="47391.02451060286"/>
    <n v="10922.820600000001"/>
  </r>
  <r>
    <s v="Rio Doce"/>
    <s v="Ipaba"/>
    <x v="11"/>
    <x v="11"/>
    <x v="90"/>
    <s v="Lagoa das Piabas"/>
    <s v="PPRO"/>
    <x v="333"/>
    <s v="RDIPPD00474P17-053"/>
    <s v="053"/>
    <n v="9.6199999999999992"/>
    <n v="9.6199999999999992"/>
    <m/>
    <m/>
    <m/>
    <s v="X"/>
    <s v="Programado para Corte"/>
    <n v="42853"/>
    <s v="3,00 x 2,50"/>
    <s v="CNB033"/>
    <s v="Clone"/>
    <x v="0"/>
    <s v=""/>
    <s v="RUbd6"/>
    <s v="UM 01"/>
    <n v="1"/>
    <n v="7"/>
    <n v="6.5"/>
    <n v="6.6"/>
    <n v="78"/>
    <n v="6"/>
    <s v=""/>
    <n v="21.0109959342"/>
    <n v="14.4720527573074"/>
    <n v="20.845673697586101"/>
    <n v="189.49094338266701"/>
    <n v="1272.89044888888"/>
    <d v="2023-10-10T00:00:00"/>
    <s v="IPC"/>
    <n v="2023"/>
    <n v="2017"/>
    <n v="213.92088332985401"/>
    <n v="1.1289240504642599"/>
    <n v="201.64"/>
    <n v="12245.206118311024"/>
    <n v="1939.7767999999996"/>
  </r>
  <r>
    <s v="Rio Doce"/>
    <s v="Ipaba"/>
    <x v="11"/>
    <x v="11"/>
    <x v="90"/>
    <s v="Lagoa das Piabas"/>
    <s v="PPRO"/>
    <x v="333"/>
    <s v="RDIPPD00474P17-018"/>
    <s v="018"/>
    <n v="51.93"/>
    <n v="51.93"/>
    <m/>
    <m/>
    <m/>
    <s v="X"/>
    <s v="Programado para Corte"/>
    <n v="42859"/>
    <s v="3,00 x 2,50"/>
    <s v="CNB013"/>
    <s v="Clone"/>
    <x v="0"/>
    <s v=""/>
    <s v="LAd4"/>
    <s v="UM 02"/>
    <n v="1"/>
    <n v="6"/>
    <n v="6.33"/>
    <n v="6.5"/>
    <n v="76"/>
    <n v="6"/>
    <s v=""/>
    <n v="21.9283351892539"/>
    <n v="14.5939319254697"/>
    <n v="20.826033219713899"/>
    <n v="217.093220369525"/>
    <n v="1245.90186604616"/>
    <d v="2023-09-13T00:00:00"/>
    <s v="IFC"/>
    <n v="2023"/>
    <n v="2017"/>
    <n v="209.97304253089101"/>
    <n v="0.96720221006204499"/>
    <n v="233.77"/>
    <n v="64699.683903777084"/>
    <n v="12139.676100000001"/>
  </r>
  <r>
    <s v="Nova Era"/>
    <s v="Santa Bárbara"/>
    <x v="8"/>
    <x v="8"/>
    <x v="174"/>
    <s v="Petí"/>
    <s v="PPRO"/>
    <x v="326"/>
    <s v="NESBSB00162R17-080"/>
    <s v="080"/>
    <n v="39.25"/>
    <n v="39.25"/>
    <m/>
    <m/>
    <m/>
    <s v="X"/>
    <s v="Em Crescimento"/>
    <n v="42870"/>
    <s v="3,33 x 3,00"/>
    <s v="CNB001"/>
    <s v="Clone"/>
    <x v="1"/>
    <s v=""/>
    <s v="LVd1"/>
    <s v="UM 13"/>
    <n v="2"/>
    <n v="6"/>
    <n v="5.33"/>
    <n v="6.5"/>
    <n v="64"/>
    <n v="5"/>
    <s v=""/>
    <n v="23.789627411066299"/>
    <n v="15.2696411962611"/>
    <n v="13.7776671907165"/>
    <n v="147.34989431627301"/>
    <n v="754.43066196576501"/>
    <d v="2022-09-19T00:00:00"/>
    <s v="IFC"/>
    <n v="2022"/>
    <n v="2017"/>
    <n v="237.602825524373"/>
    <n v="1.61250760733076"/>
    <n v="175.21"/>
    <n v="29611.403482156278"/>
    <n v="6876.9925000000003"/>
  </r>
  <r>
    <s v="Nova Era"/>
    <s v="Santa Bárbara"/>
    <x v="8"/>
    <x v="8"/>
    <x v="174"/>
    <s v="Petí"/>
    <s v="PPRO"/>
    <x v="326"/>
    <s v="NESBSB00162R17-001"/>
    <s v="001"/>
    <n v="80.430000000000007"/>
    <n v="80.430000000000007"/>
    <m/>
    <m/>
    <m/>
    <s v="X"/>
    <s v="Em Crescimento"/>
    <n v="42870"/>
    <s v="3,00 x 3,00"/>
    <s v="CNB010"/>
    <s v="Clone"/>
    <x v="1"/>
    <s v=""/>
    <s v="LVd1"/>
    <s v="UM 13"/>
    <n v="2"/>
    <n v="6"/>
    <n v="5.33"/>
    <n v="6.5"/>
    <n v="64"/>
    <n v="5"/>
    <s v=""/>
    <n v="25.945663884459499"/>
    <n v="21.0324157254555"/>
    <n v="29.258326799844198"/>
    <n v="354.33921805633997"/>
    <n v="843.78287391505205"/>
    <d v="2022-09-19T00:00:00"/>
    <s v="IFC"/>
    <n v="2022"/>
    <n v="2017"/>
    <n v="237.602825524373"/>
    <n v="0.67055187068396704"/>
    <n v="421.34"/>
    <n v="67865.45654898764"/>
    <n v="33888.376199999999"/>
  </r>
  <r>
    <s v="Rio Doce"/>
    <s v="Pompéu"/>
    <x v="12"/>
    <x v="12"/>
    <x v="74"/>
    <s v="Pompéu"/>
    <s v="PPRO"/>
    <x v="101"/>
    <s v="RDPOPO00443P06-721"/>
    <s v="721"/>
    <n v="2.21"/>
    <n v="2.21"/>
    <m/>
    <m/>
    <m/>
    <s v="X"/>
    <s v="Em Crescimento"/>
    <n v="38750"/>
    <s v="3,33 x 3,00"/>
    <s v="CNB011"/>
    <s v="Clone"/>
    <x v="0"/>
    <s v=""/>
    <s v="CXbd1"/>
    <s v="UM 08"/>
    <n v="1"/>
    <n v="18"/>
    <n v="11"/>
    <n v="17.8"/>
    <n v="132"/>
    <n v="11"/>
    <n v="34.348670126724997"/>
    <n v="30.886554550157999"/>
    <n v="18.772799596954702"/>
    <n v="31.223457834227801"/>
    <n v="441.49567330194401"/>
    <n v="1074.3166461585399"/>
    <d v="2017-02-16T08:53:06"/>
    <s v="IPC"/>
    <n v="2017"/>
    <n v="2006"/>
    <n v="360.865606380602"/>
    <n v="0.81737065208745896"/>
    <n v="461.34"/>
    <n v="2374.2397880103731"/>
    <n v="1019.5613999999999"/>
  </r>
  <r>
    <s v="Rio Doce"/>
    <s v="Pompéu"/>
    <x v="12"/>
    <x v="12"/>
    <x v="74"/>
    <s v="Pompéu"/>
    <s v="PPRO"/>
    <x v="341"/>
    <s v="RDPOPO00443P08-751"/>
    <s v="751"/>
    <n v="2.65"/>
    <n v="2.65"/>
    <m/>
    <m/>
    <m/>
    <s v="X"/>
    <s v="Em Crescimento"/>
    <n v="39705"/>
    <s v="3,00 x 2,50"/>
    <s v="CNB004"/>
    <s v="Clone"/>
    <x v="0"/>
    <s v=""/>
    <s v="CXbd1"/>
    <s v="UM 08"/>
    <n v="1"/>
    <n v="15"/>
    <n v="8.42"/>
    <n v="15.2"/>
    <n v="101"/>
    <n v="8"/>
    <n v="29.349344500692901"/>
    <n v="25.683904567498701"/>
    <n v="16.234677351684201"/>
    <n v="25.803707707855398"/>
    <n v="306.07496064595898"/>
    <n v="1181.4166194949501"/>
    <d v="2017-02-15T02:56:52"/>
    <s v="IPC"/>
    <n v="2017"/>
    <n v="2008"/>
    <n v="331.82215538346298"/>
    <n v="1.08412055230903"/>
    <n v="346.27"/>
    <n v="3130.7540416616175"/>
    <n v="917.61549999999988"/>
  </r>
  <r>
    <s v="Rio Doce"/>
    <s v="Pompéu"/>
    <x v="12"/>
    <x v="12"/>
    <x v="74"/>
    <s v="Pompéu"/>
    <s v="PPRO"/>
    <x v="341"/>
    <s v="RDPOPO00443P08-756"/>
    <s v="756"/>
    <n v="6.66"/>
    <n v="6.66"/>
    <m/>
    <m/>
    <m/>
    <s v="X"/>
    <s v="Em Crescimento"/>
    <n v="39496"/>
    <s v="3,33 x 3,00"/>
    <s v="CNB006"/>
    <s v="Clone"/>
    <x v="0"/>
    <s v=""/>
    <s v="CXbd1"/>
    <s v="UM 08"/>
    <n v="1"/>
    <n v="16"/>
    <n v="9"/>
    <n v="15.8"/>
    <n v="108"/>
    <n v="9"/>
    <n v="32.965859811400001"/>
    <n v="29.782702272521501"/>
    <n v="17.865145330509101"/>
    <n v="28.425294429663701"/>
    <n v="384.08872905987897"/>
    <n v="1083.9965675762601"/>
    <d v="2017-02-14T11:59:50"/>
    <s v="IPC"/>
    <n v="2017"/>
    <n v="2008"/>
    <n v="340.93594182995503"/>
    <n v="0.88764891035582505"/>
    <n v="423.53"/>
    <n v="7219.4171400578925"/>
    <n v="2820.7098000000001"/>
  </r>
  <r>
    <s v="Rio Doce"/>
    <s v="Pompéu"/>
    <x v="12"/>
    <x v="12"/>
    <x v="74"/>
    <s v="Pompéu"/>
    <s v="PPRO"/>
    <x v="342"/>
    <s v="RDPOPO00443P09-717"/>
    <s v="717"/>
    <n v="4.45"/>
    <n v="4.45"/>
    <m/>
    <m/>
    <m/>
    <s v="X"/>
    <s v="Em Crescimento"/>
    <n v="40132"/>
    <s v="3,00 x 2,50"/>
    <s v="CNB011"/>
    <s v="Clone"/>
    <x v="0"/>
    <s v=""/>
    <s v="CXbd1+CXbd12"/>
    <s v="UM 08"/>
    <n v="1"/>
    <n v="14"/>
    <n v="13.42"/>
    <n v="14"/>
    <n v="161"/>
    <n v="13"/>
    <s v=""/>
    <n v="24.643799671300801"/>
    <n v="16.8148453573098"/>
    <n v="33.353502205101996"/>
    <n v="401.38327740564102"/>
    <n v="1501.9857286763599"/>
    <d v="2023-04-26T00:00:00"/>
    <s v="IFC"/>
    <n v="2023"/>
    <n v="2009"/>
    <n v="371.39389624239999"/>
    <n v="0.92528492627525805"/>
    <n v="404.04"/>
    <n v="6683.836492609802"/>
    <n v="1797.9780000000001"/>
  </r>
  <r>
    <s v="Rio Doce"/>
    <s v="Pompéu"/>
    <x v="12"/>
    <x v="12"/>
    <x v="74"/>
    <s v="Pompéu"/>
    <s v="PPRO"/>
    <x v="342"/>
    <s v="RDPOPO00443P09-760"/>
    <s v="760"/>
    <n v="1.04"/>
    <n v="1.04"/>
    <m/>
    <m/>
    <m/>
    <s v="X"/>
    <s v="Em Crescimento"/>
    <n v="40136"/>
    <s v="3,00 x 2,50"/>
    <s v="CNB008"/>
    <s v="Clone"/>
    <x v="0"/>
    <s v=""/>
    <s v="CXbd1+CXbd5"/>
    <s v="UM 08"/>
    <n v="1"/>
    <n v="14"/>
    <n v="7.25"/>
    <n v="14"/>
    <n v="87"/>
    <n v="7"/>
    <n v="28.010971346624999"/>
    <n v="25.4109653200141"/>
    <n v="16.417406692406701"/>
    <n v="20.959296360130899"/>
    <n v="239.524618928687"/>
    <n v="1016.82937684494"/>
    <d v="2017-02-16T10:48:25"/>
    <s v="IPC"/>
    <n v="2017"/>
    <n v="2009"/>
    <n v="307.11196629172099"/>
    <n v="1.28217286250294"/>
    <n v="291.57"/>
    <n v="1057.5025519187377"/>
    <n v="303.2328"/>
  </r>
  <r>
    <s v="Rio Doce"/>
    <s v="Ipaba"/>
    <x v="10"/>
    <x v="10"/>
    <x v="147"/>
    <s v="Cordeiros"/>
    <s v="PPRO"/>
    <x v="343"/>
    <s v="RDIPMA00492P17-024"/>
    <s v="024"/>
    <n v="45.28"/>
    <n v="45.28"/>
    <m/>
    <m/>
    <m/>
    <s v="X"/>
    <s v="Em Crescimento"/>
    <n v="43045"/>
    <s v="3,00 x 2,50"/>
    <s v="CNB029"/>
    <s v="Clone"/>
    <x v="0"/>
    <s v=""/>
    <s v="CXbd1+CXbd5"/>
    <s v="UM 04"/>
    <n v="1"/>
    <n v="6"/>
    <n v="5.33"/>
    <n v="6"/>
    <n v="64"/>
    <n v="5"/>
    <s v=""/>
    <n v="22.513640278234799"/>
    <n v="14.5097451755439"/>
    <n v="21.040438003016"/>
    <n v="227.90626729960599"/>
    <n v="1279.89451100577"/>
    <d v="2023-03-29T00:00:00"/>
    <s v="IFC"/>
    <n v="2023"/>
    <n v="2017"/>
    <n v="182.360601098107"/>
    <n v="0.800156148660779"/>
    <n v="266.82"/>
    <n v="57953.623458341266"/>
    <n v="12081.6096"/>
  </r>
  <r>
    <s v="Guanhães"/>
    <s v="Virginópolis"/>
    <x v="2"/>
    <x v="2"/>
    <x v="175"/>
    <s v="Dionísios"/>
    <s v="PPRO"/>
    <x v="329"/>
    <s v="GNVIVI00524R17-026"/>
    <s v="026"/>
    <n v="24.64"/>
    <n v="24.64"/>
    <m/>
    <m/>
    <m/>
    <s v="X"/>
    <s v="Em Crescimento"/>
    <n v="42864"/>
    <s v="3,33 x 3,00"/>
    <s v="CNB010"/>
    <s v="Clone"/>
    <x v="1"/>
    <s v=""/>
    <s v="LVw1"/>
    <s v="UM 11"/>
    <n v="2"/>
    <n v="6"/>
    <n v="5.08"/>
    <n v="6.5"/>
    <n v="61"/>
    <n v="5"/>
    <s v=""/>
    <n v="25.418603078967301"/>
    <n v="16.739163658916802"/>
    <n v="19.699964151944101"/>
    <n v="233.16794149572701"/>
    <n v="895.17520313537898"/>
    <d v="2022-06-08T00:00:00"/>
    <s v="IFC"/>
    <n v="2022"/>
    <n v="2017"/>
    <n v="219.005256453079"/>
    <n v="0.93925972433518401"/>
    <n v="292.85000000000002"/>
    <n v="22057.117005255739"/>
    <n v="7215.8240000000005"/>
  </r>
  <r>
    <s v="Guanhães"/>
    <s v="Virginópolis"/>
    <x v="2"/>
    <x v="2"/>
    <x v="175"/>
    <s v="Dionísios"/>
    <s v="PPRO"/>
    <x v="331"/>
    <s v="GNVIVI00524P17-019"/>
    <s v="019"/>
    <n v="58.25"/>
    <n v="58.25"/>
    <m/>
    <m/>
    <m/>
    <s v="X"/>
    <s v="Em Crescimento"/>
    <n v="42867"/>
    <s v="3,00 x 3,00"/>
    <s v="CNB031"/>
    <s v="Clone"/>
    <x v="0"/>
    <s v=""/>
    <s v="LVw1"/>
    <s v="UM 11"/>
    <n v="1"/>
    <n v="6"/>
    <n v="5.08"/>
    <n v="6.5"/>
    <n v="61"/>
    <n v="5"/>
    <s v=""/>
    <n v="26.981157980701301"/>
    <n v="16.757557253422799"/>
    <n v="22.0491592861604"/>
    <n v="263.24070751839503"/>
    <n v="1001.52315805895"/>
    <d v="2022-06-08T00:00:00"/>
    <s v="IFC"/>
    <n v="2022"/>
    <n v="2017"/>
    <n v="246.32219558851901"/>
    <n v="0.93572987973870303"/>
    <n v="336.94"/>
    <n v="58338.723956933834"/>
    <n v="19626.755000000001"/>
  </r>
  <r>
    <s v="Guanhães"/>
    <s v="Virginópolis"/>
    <x v="2"/>
    <x v="2"/>
    <x v="180"/>
    <s v="J. Leôncio"/>
    <s v="PPRO"/>
    <x v="344"/>
    <s v="GNVIVI00539P17-002"/>
    <s v="002"/>
    <n v="23.18"/>
    <n v="23.18"/>
    <m/>
    <m/>
    <m/>
    <s v="X"/>
    <s v="Em Crescimento"/>
    <n v="42891"/>
    <s v="3,00 x 3,00"/>
    <s v="CNB007"/>
    <s v="Clone"/>
    <x v="0"/>
    <s v=""/>
    <s v="CXbd5+CXbd1"/>
    <s v="UM 10"/>
    <n v="1"/>
    <n v="6"/>
    <n v="5.75"/>
    <n v="6.4"/>
    <n v="69"/>
    <n v="6"/>
    <s v=""/>
    <n v="21.8153126111979"/>
    <n v="17.591688378322299"/>
    <n v="3.4079739913746998"/>
    <n v="32.632525689595496"/>
    <n v="140.21398863146001"/>
    <d v="2023-03-09T00:00:00"/>
    <s v="IFC"/>
    <n v="2023"/>
    <n v="2017"/>
    <n v="274.30585989199602"/>
    <n v="8.4059034382206903"/>
    <n v="37.270000000000003"/>
    <n v="3250.1602564772429"/>
    <n v="863.91860000000008"/>
  </r>
  <r>
    <s v="Guanhães"/>
    <s v="Virginópolis"/>
    <x v="2"/>
    <x v="2"/>
    <x v="180"/>
    <s v="J. Leôncio"/>
    <s v="PPRO"/>
    <x v="344"/>
    <s v="GNVIVI00539P17-004"/>
    <s v="004"/>
    <n v="43.74"/>
    <n v="43.74"/>
    <m/>
    <m/>
    <m/>
    <s v="X"/>
    <s v="Em Crescimento"/>
    <n v="42916"/>
    <s v="3,00 x 3,00"/>
    <s v="CNB029"/>
    <s v="Clone"/>
    <x v="0"/>
    <s v=""/>
    <s v="CXbd5+CXbd1"/>
    <s v="UM 10"/>
    <n v="1"/>
    <n v="6"/>
    <n v="5.75"/>
    <n v="6.4"/>
    <n v="69"/>
    <n v="6"/>
    <s v=""/>
    <n v="24.515229646416"/>
    <n v="16.3197685734985"/>
    <n v="24.3550099047565"/>
    <n v="273.50830754858299"/>
    <n v="1165.8788228047199"/>
    <d v="2023-03-09T00:00:00"/>
    <s v="IFC"/>
    <n v="2023"/>
    <n v="2017"/>
    <n v="274.30585989199602"/>
    <n v="1.00291600774602"/>
    <n v="312.33999999999997"/>
    <n v="50995.539709478449"/>
    <n v="13661.7516"/>
  </r>
  <r>
    <s v="Rio Doce"/>
    <s v="Pompéu"/>
    <x v="12"/>
    <x v="12"/>
    <x v="82"/>
    <s v="Nadir"/>
    <s v="PPRO"/>
    <x v="345"/>
    <s v="RDPOPO00440P06-724"/>
    <s v="724"/>
    <n v="3.49"/>
    <n v="3.49"/>
    <m/>
    <m/>
    <m/>
    <s v="X"/>
    <s v="Em Crescimento"/>
    <n v="38732"/>
    <s v="3,33 x 3,00"/>
    <s v="128C99"/>
    <s v="Clone"/>
    <x v="0"/>
    <s v=""/>
    <s v="CXbd5+CXbd1"/>
    <s v="UM 07"/>
    <n v="1"/>
    <n v="18"/>
    <n v="11.08"/>
    <n v="17.8"/>
    <n v="133"/>
    <n v="11"/>
    <n v="33.406784794762501"/>
    <n v="30.542591146970398"/>
    <n v="19.583333299782101"/>
    <n v="31.819538286152198"/>
    <n v="428.949206109903"/>
    <n v="1024.5741029430401"/>
    <d v="2017-02-06T21:43:58"/>
    <s v="IPC"/>
    <n v="2017"/>
    <n v="2006"/>
    <n v="361.41478604666202"/>
    <n v="0.842558468225867"/>
    <n v="447.58"/>
    <n v="3575.7636192712102"/>
    <n v="1562.0542"/>
  </r>
  <r>
    <s v="Rio Doce"/>
    <s v="Pompéu"/>
    <x v="12"/>
    <x v="12"/>
    <x v="82"/>
    <s v="Nadir"/>
    <s v="PPRO"/>
    <x v="124"/>
    <s v="RDPOPO00440P05-725"/>
    <s v="725"/>
    <n v="3.03"/>
    <n v="3.03"/>
    <m/>
    <m/>
    <m/>
    <s v="X"/>
    <s v="Em Crescimento"/>
    <n v="38524"/>
    <s v="3,33 x 3,00"/>
    <s v="000VCL"/>
    <s v="Clone"/>
    <x v="0"/>
    <s v=""/>
    <s v="CXbd5"/>
    <s v="UM 07"/>
    <n v="1"/>
    <n v="18"/>
    <n v="11.67"/>
    <n v="18.399999999999999"/>
    <n v="140"/>
    <n v="12"/>
    <n v="33.082986278725002"/>
    <n v="29.1468460173975"/>
    <n v="19.871755952380902"/>
    <n v="35.012409612030901"/>
    <n v="455.45786214445297"/>
    <n v="1064.0484263099199"/>
    <d v="2017-02-09T09:37:02"/>
    <s v="IPC"/>
    <n v="2017"/>
    <n v="2005"/>
    <n v="364.805614854456"/>
    <n v="0.80096457910908603"/>
    <n v="471.06"/>
    <n v="3224.0667317190573"/>
    <n v="1427.3117999999999"/>
  </r>
  <r>
    <s v="Guanhães"/>
    <s v="Sabinópolis"/>
    <x v="1"/>
    <x v="1"/>
    <x v="181"/>
    <s v="Lagoa Grande II"/>
    <s v="PPRO"/>
    <x v="346"/>
    <s v="GNSASA00636P17-001"/>
    <s v="001"/>
    <n v="1.59"/>
    <n v="1.59"/>
    <m/>
    <n v="1.59"/>
    <m/>
    <s v="X"/>
    <s v="Em Crescimento"/>
    <n v="42872"/>
    <s v="3,00 x 3,00"/>
    <s v="TCA997"/>
    <s v="Clone"/>
    <x v="0"/>
    <s v="X"/>
    <s v="LVd1"/>
    <s v="UM 10"/>
    <n v="1"/>
    <n v="6"/>
    <n v="6.33"/>
    <n v="6.5"/>
    <n v="76"/>
    <n v="6"/>
    <s v=""/>
    <n v="27.121848467681801"/>
    <n v="15.769969703345801"/>
    <n v="22.592333512638199"/>
    <n v="276.21804697380298"/>
    <n v="1156.6700520453101"/>
    <d v="2023-09-15T00:00:00"/>
    <s v="IPC"/>
    <n v="2023"/>
    <n v="2017"/>
    <n v="285.752194806624"/>
    <n v="1.0345167447865"/>
    <n v="291.16000000000003"/>
    <n v="1839.1053827520432"/>
    <n v="462.94440000000009"/>
  </r>
  <r>
    <s v="Guanhães"/>
    <s v="Sabinópolis"/>
    <x v="1"/>
    <x v="1"/>
    <x v="181"/>
    <s v="Lagoa Grande II"/>
    <s v="PPRO"/>
    <x v="346"/>
    <s v="GNSASA00636P17-002"/>
    <s v="002"/>
    <n v="1.1100000000000001"/>
    <n v="1.1100000000000001"/>
    <m/>
    <n v="1.1100000000000001"/>
    <m/>
    <s v="X"/>
    <s v="Em Crescimento"/>
    <n v="42872"/>
    <s v="3,00 x 3,00"/>
    <s v="TCL998"/>
    <s v="Clone"/>
    <x v="0"/>
    <s v="X"/>
    <s v="LVd1"/>
    <s v="UM 10"/>
    <n v="1"/>
    <n v="6"/>
    <n v="6.33"/>
    <n v="6.5"/>
    <n v="76"/>
    <n v="6"/>
    <s v=""/>
    <n v="23.663930723168502"/>
    <n v="15.2660460552876"/>
    <n v="21.378038889795299"/>
    <n v="241.29408720742401"/>
    <n v="1167.9515970712"/>
    <d v="2023-09-15T00:00:00"/>
    <s v="IPC"/>
    <n v="2023"/>
    <n v="2017"/>
    <n v="285.752194806624"/>
    <n v="1.18424864079236"/>
    <n v="254.35"/>
    <n v="1296.426272749032"/>
    <n v="282.32850000000002"/>
  </r>
  <r>
    <s v="Guanhães"/>
    <s v="Sabinópolis"/>
    <x v="1"/>
    <x v="1"/>
    <x v="181"/>
    <s v="Lagoa Grande II"/>
    <s v="PPRO"/>
    <x v="346"/>
    <s v="GNSASA00636P17-004"/>
    <s v="004"/>
    <n v="15.39"/>
    <n v="15.39"/>
    <m/>
    <n v="15.39"/>
    <m/>
    <s v="X"/>
    <s v="Em Crescimento"/>
    <n v="42830"/>
    <s v="3,00 x 3,00"/>
    <s v="124C83"/>
    <s v="Clone"/>
    <x v="0"/>
    <s v="X"/>
    <s v="LVd1"/>
    <s v="UM 10"/>
    <n v="1"/>
    <n v="7"/>
    <n v="6.42"/>
    <n v="6.6"/>
    <n v="77"/>
    <n v="6"/>
    <s v=""/>
    <n v="29.884539981570398"/>
    <n v="17.813164548560302"/>
    <n v="25.202497444110801"/>
    <n v="330.71519868589598"/>
    <n v="1014.06390723408"/>
    <d v="2023-09-15T00:00:00"/>
    <s v="IPC"/>
    <n v="2023"/>
    <n v="2017"/>
    <n v="287.75531864965097"/>
    <n v="0.870100073395638"/>
    <n v="347.79"/>
    <n v="15606.443532332492"/>
    <n v="5352.4881000000005"/>
  </r>
  <r>
    <s v="Guanhães"/>
    <s v="Virginópolis"/>
    <x v="2"/>
    <x v="2"/>
    <x v="182"/>
    <s v="Fazenda Aricanga"/>
    <s v="PARR"/>
    <x v="347"/>
    <s v="GNVIVI00578P17-004"/>
    <s v="004"/>
    <n v="50.01"/>
    <n v="50.01"/>
    <m/>
    <m/>
    <m/>
    <s v="X"/>
    <s v="Em Crescimento"/>
    <n v="42926"/>
    <s v="3,00 x 3,00"/>
    <s v="CNB007"/>
    <s v="Clone"/>
    <x v="0"/>
    <s v=""/>
    <s v="CXbd5"/>
    <s v="UM 10"/>
    <n v="1"/>
    <n v="6"/>
    <n v="6.08"/>
    <n v="6.3"/>
    <n v="73"/>
    <n v="6"/>
    <s v=""/>
    <n v="28.5713716669297"/>
    <n v="17.449314214666"/>
    <n v="21.9659749730925"/>
    <n v="284.00380350511102"/>
    <n v="920.67481409632001"/>
    <d v="2023-08-23T00:00:00"/>
    <s v="IFC"/>
    <n v="2023"/>
    <n v="2017"/>
    <n v="286.33520211116098"/>
    <n v="1.00820904008072"/>
    <n v="308.61"/>
    <n v="46042.947452956963"/>
    <n v="15433.5861"/>
  </r>
  <r>
    <s v="Rio Doce"/>
    <s v="Belo Oriente"/>
    <x v="9"/>
    <x v="9"/>
    <x v="166"/>
    <s v="Canta Galo"/>
    <s v="PPRO"/>
    <x v="312"/>
    <s v="RDBOBA00413P17-151"/>
    <s v="151"/>
    <n v="37.24"/>
    <n v="37.24"/>
    <m/>
    <m/>
    <m/>
    <s v="X"/>
    <s v="Em Crescimento"/>
    <n v="42877"/>
    <s v="3,00 x 2,50"/>
    <s v="CNB033"/>
    <s v="Clone"/>
    <x v="0"/>
    <s v=""/>
    <s v="LAd1"/>
    <s v="UM 02"/>
    <n v="1"/>
    <n v="6"/>
    <n v="4.83"/>
    <n v="6.5"/>
    <n v="58"/>
    <n v="5"/>
    <s v=""/>
    <n v="20.5998852532312"/>
    <n v="12.770626021514101"/>
    <n v="12.342487180219999"/>
    <n v="122.25906615256"/>
    <n v="935.90029285996297"/>
    <d v="2022-03-02T00:00:00"/>
    <s v="IFC"/>
    <n v="2022"/>
    <n v="2017"/>
    <n v="166.51516249842899"/>
    <n v="1.3619862128722899"/>
    <n v="166.14"/>
    <n v="34852.926906105022"/>
    <n v="6187.0536000000002"/>
  </r>
  <r>
    <s v="Guanhães"/>
    <s v="Virginópolis"/>
    <x v="2"/>
    <x v="2"/>
    <x v="175"/>
    <s v="Dionísios"/>
    <s v="PPRO"/>
    <x v="335"/>
    <s v="GNVIVI00524P10-726"/>
    <s v="726"/>
    <n v="1.24"/>
    <n v="1.24"/>
    <m/>
    <m/>
    <m/>
    <s v="X"/>
    <s v="Em Crescimento"/>
    <n v="40425"/>
    <s v="3,33 x 3,00"/>
    <s v="CNB010"/>
    <s v="Clone"/>
    <x v="0"/>
    <s v=""/>
    <s v="CXbd1+CXbd12+FFcd"/>
    <s v="UM 12"/>
    <n v="1"/>
    <n v="13"/>
    <n v="5.67"/>
    <n v="13.2"/>
    <n v="68"/>
    <n v="6"/>
    <s v=""/>
    <n v="28.377882352941199"/>
    <n v="17.6614117647059"/>
    <n v="18.030826379691"/>
    <n v="229.555577428985"/>
    <n v="735.90440424532596"/>
    <d v="2016-05-31T09:20:56"/>
    <s v="IFC"/>
    <n v="2016"/>
    <n v="2010"/>
    <n v="271.097427358147"/>
    <n v="1.1809664151680801"/>
    <n v="314.06"/>
    <n v="912.52146126420416"/>
    <n v="389.43439999999998"/>
  </r>
  <r>
    <s v="Guanhães"/>
    <s v="Virginópolis"/>
    <x v="2"/>
    <x v="2"/>
    <x v="175"/>
    <s v="Dionísios"/>
    <s v="PPRO"/>
    <x v="348"/>
    <s v="GNVIVI00524R10-719"/>
    <s v="719"/>
    <n v="0.18"/>
    <n v="0.18"/>
    <m/>
    <m/>
    <m/>
    <s v="X"/>
    <s v="Em Crescimento"/>
    <n v="40344"/>
    <s v="3,00 x 3,33"/>
    <s v="CNB004"/>
    <s v="Clone"/>
    <x v="1"/>
    <s v=""/>
    <s v="CXbd1+CXbd12"/>
    <s v="UM 12"/>
    <n v="2"/>
    <n v="13"/>
    <n v="6"/>
    <n v="13.4"/>
    <n v="72"/>
    <n v="6"/>
    <s v=""/>
    <n v="24.632482868009198"/>
    <n v="16.891929167323902"/>
    <n v="18.308363142327199"/>
    <n v="208.61945944700699"/>
    <n v="794.83517586578898"/>
    <d v="2016-06-01T07:58:17"/>
    <s v="IFC"/>
    <n v="2016"/>
    <n v="2010"/>
    <n v="249.189033576805"/>
    <n v="1.1944668739787601"/>
    <n v="268.88"/>
    <n v="143.07033165584201"/>
    <n v="48.398399999999995"/>
  </r>
  <r>
    <s v="Guanhães"/>
    <s v="Virginópolis"/>
    <x v="2"/>
    <x v="2"/>
    <x v="175"/>
    <s v="Dionísios"/>
    <s v="PPRO"/>
    <x v="348"/>
    <s v="GNVIVI00524R10-722"/>
    <s v="722"/>
    <n v="0.77"/>
    <n v="0.77"/>
    <m/>
    <m/>
    <m/>
    <s v="X"/>
    <s v="Em Crescimento"/>
    <n v="40344"/>
    <s v="3,00 x 3,33"/>
    <s v="CNB011"/>
    <s v="Clone"/>
    <x v="1"/>
    <s v=""/>
    <s v="CXbd1+CXbd12"/>
    <s v="UM 12"/>
    <n v="2"/>
    <n v="13"/>
    <n v="5.92"/>
    <n v="13.4"/>
    <n v="71"/>
    <n v="6"/>
    <s v=""/>
    <n v="21.170209339774601"/>
    <n v="16.607741545893699"/>
    <n v="15.3540446020227"/>
    <n v="147.65507562238"/>
    <n v="673.71063102053404"/>
    <d v="2016-05-31T11:52:15"/>
    <s v="IFC"/>
    <n v="2016"/>
    <n v="2010"/>
    <n v="246.77945315047799"/>
    <n v="1.6713238749855299"/>
    <n v="192.16"/>
    <n v="518.75718588581117"/>
    <n v="147.9632"/>
  </r>
  <r>
    <s v="Rio Doce"/>
    <s v="Belo Oriente"/>
    <x v="9"/>
    <x v="9"/>
    <x v="183"/>
    <s v="Milagre"/>
    <s v="PPRO"/>
    <x v="349"/>
    <s v="RDBOBA00466P17-001"/>
    <s v="001"/>
    <n v="0.91"/>
    <n v="0.91"/>
    <m/>
    <m/>
    <m/>
    <s v="X"/>
    <s v="Em Crescimento"/>
    <n v="42865"/>
    <s v="3,00 x 2,50"/>
    <s v="TPG996"/>
    <s v="Clone"/>
    <x v="0"/>
    <s v=""/>
    <s v="LVAd1"/>
    <s v="UM 02"/>
    <n v="1"/>
    <n v="6"/>
    <n v="5.75"/>
    <n v="6.5"/>
    <n v="69"/>
    <n v="6"/>
    <s v=""/>
    <n v="21.170282200455301"/>
    <n v="14.2083178559707"/>
    <n v="15.392813553068001"/>
    <n v="154.23622335582101"/>
    <n v="970.82913038870004"/>
    <d v="2023-02-17T00:00:00"/>
    <s v="IPC"/>
    <n v="2023"/>
    <n v="2017"/>
    <n v="193.44104541860099"/>
    <n v="1.2541868648607599"/>
    <n v="180.42"/>
    <n v="883.45450865371708"/>
    <n v="164.18219999999999"/>
  </r>
  <r>
    <s v="Nova Era"/>
    <s v="Piracicaba"/>
    <x v="5"/>
    <x v="5"/>
    <x v="171"/>
    <s v="Retiro"/>
    <s v="PPRO"/>
    <x v="350"/>
    <s v="NEPIAL00241P17-001"/>
    <s v="001"/>
    <n v="45.7"/>
    <n v="45.7"/>
    <m/>
    <m/>
    <m/>
    <s v="X"/>
    <s v="Em Crescimento"/>
    <n v="42871"/>
    <s v="3,00 x 3,00"/>
    <s v="CNB029"/>
    <s v="Clone"/>
    <x v="0"/>
    <s v=""/>
    <s v="LAd1"/>
    <s v="UM 05"/>
    <n v="1"/>
    <n v="6"/>
    <n v="6.33"/>
    <n v="6.5"/>
    <n v="76"/>
    <n v="6"/>
    <s v=""/>
    <n v="26.824700763774199"/>
    <n v="17.027962413203301"/>
    <n v="26.769406473298101"/>
    <n v="323.46659829052101"/>
    <n v="1176.1320158656499"/>
    <d v="2023-09-25T00:00:00"/>
    <s v="IFC"/>
    <n v="2023"/>
    <n v="2017"/>
    <n v="280.56841725268202"/>
    <n v="0.86737987395128302"/>
    <n v="345.58"/>
    <n v="53749.233125060207"/>
    <n v="15793.005999999999"/>
  </r>
  <r>
    <s v="Rio Doce"/>
    <s v="Belo Oriente"/>
    <x v="9"/>
    <x v="9"/>
    <x v="166"/>
    <s v="Canta Galo"/>
    <s v="PPRO"/>
    <x v="312"/>
    <s v="RDBOBA00413P17-168"/>
    <s v="168"/>
    <n v="31.58"/>
    <n v="31.58"/>
    <m/>
    <m/>
    <m/>
    <s v="X"/>
    <s v="Em Crescimento"/>
    <n v="42927"/>
    <s v="3,00 x 2,50"/>
    <s v="CNB005"/>
    <s v="Clone"/>
    <x v="0"/>
    <s v=""/>
    <s v="RUbd7"/>
    <s v="UM 01"/>
    <n v="1"/>
    <n v="6"/>
    <n v="4.67"/>
    <n v="6.3"/>
    <n v="56"/>
    <n v="5"/>
    <s v=""/>
    <n v="21.646906769548"/>
    <n v="15.5136103232986"/>
    <n v="11.5949844508184"/>
    <n v="116.169537121096"/>
    <n v="613.41519846270205"/>
    <d v="2022-03-02T00:00:00"/>
    <s v="IFC"/>
    <n v="2022"/>
    <n v="2017"/>
    <n v="161.37683683582699"/>
    <n v="1.3891493487454201"/>
    <n v="160.29"/>
    <n v="19371.65196745213"/>
    <n v="5061.9581999999991"/>
  </r>
  <r>
    <s v="Rio Doce"/>
    <s v="Belo Oriente"/>
    <x v="9"/>
    <x v="9"/>
    <x v="64"/>
    <s v="Córrego do Brejo"/>
    <s v="PPRO"/>
    <x v="351"/>
    <s v="RDBOBA00456P18-320"/>
    <s v="320"/>
    <n v="9.61"/>
    <n v="9.61"/>
    <m/>
    <m/>
    <m/>
    <s v="X"/>
    <s v="Em Crescimento"/>
    <n v="43147"/>
    <s v="3,00 x 2,50"/>
    <s v="CNB013"/>
    <s v="Clone"/>
    <x v="0"/>
    <s v=""/>
    <s v="CXbd3"/>
    <s v="UM 01"/>
    <n v="1"/>
    <n v="6"/>
    <n v="5.17"/>
    <n v="5.8"/>
    <n v="62"/>
    <n v="5"/>
    <s v=""/>
    <n v="20.0488471664824"/>
    <n v="14.1200356021295"/>
    <n v="18.7602901318681"/>
    <n v="178.99576925815001"/>
    <n v="1198.0586680142601"/>
    <d v="2023-04-27T00:00:00"/>
    <s v="IFC"/>
    <n v="2023"/>
    <n v="2018"/>
    <n v="176.60754561908999"/>
    <n v="0.98665765314477705"/>
    <n v="211.71"/>
    <n v="11513.34379961704"/>
    <n v="2034.5330999999999"/>
  </r>
  <r>
    <s v="Rio Doce"/>
    <s v="Belo Oriente"/>
    <x v="9"/>
    <x v="9"/>
    <x v="183"/>
    <s v="Milagre"/>
    <s v="PPRO"/>
    <x v="349"/>
    <s v="RDBOBA00466P17-002"/>
    <s v="002"/>
    <n v="0.36"/>
    <n v="0.36"/>
    <m/>
    <n v="0.36"/>
    <m/>
    <s v="X"/>
    <s v="Em Crescimento"/>
    <n v="42865"/>
    <s v="3,00 x 2,50"/>
    <s v="TCL998"/>
    <s v="Clone"/>
    <x v="0"/>
    <s v="X"/>
    <s v="LAd1"/>
    <s v="UM 02"/>
    <n v="1"/>
    <n v="6"/>
    <n v="5.75"/>
    <n v="6.5"/>
    <n v="69"/>
    <n v="6"/>
    <s v=""/>
    <n v="24.088911078094501"/>
    <n v="14.255064263021"/>
    <n v="19.570189068828601"/>
    <n v="231.70668802957599"/>
    <n v="1226.2154421100799"/>
    <d v="2023-02-16T00:00:00"/>
    <s v="IPC"/>
    <n v="2023"/>
    <n v="2017"/>
    <n v="193.44104541860099"/>
    <n v="0.83485309407171304"/>
    <n v="271.04000000000002"/>
    <n v="441.43755915962879"/>
    <n v="97.574399999999997"/>
  </r>
  <r>
    <s v="Rio Doce"/>
    <s v="Belo Oriente"/>
    <x v="9"/>
    <x v="9"/>
    <x v="183"/>
    <s v="Milagre"/>
    <s v="PPRO"/>
    <x v="349"/>
    <s v="RDBOBA00466P17-003"/>
    <s v="003"/>
    <n v="1.0900000000000001"/>
    <n v="1.0900000000000001"/>
    <m/>
    <n v="1.0900000000000001"/>
    <m/>
    <s v="X"/>
    <s v="Em Crescimento"/>
    <n v="42840"/>
    <s v="3,00 x 2,50"/>
    <s v="TCA997"/>
    <s v="Clone"/>
    <x v="0"/>
    <s v="X"/>
    <s v="LAd1"/>
    <s v="UM 02"/>
    <n v="1"/>
    <n v="7"/>
    <n v="5.83"/>
    <n v="6.6"/>
    <n v="70"/>
    <n v="6"/>
    <s v=""/>
    <n v="20.398205873848301"/>
    <n v="14.2726160029466"/>
    <n v="21.001935694604601"/>
    <n v="203.788449855826"/>
    <n v="1312.6903118115299"/>
    <d v="2023-02-03T00:00:00"/>
    <s v="IPC"/>
    <n v="2023"/>
    <n v="2017"/>
    <n v="195.73993886930799"/>
    <n v="0.96050555862114895"/>
    <n v="237.41"/>
    <n v="1430.8324398745676"/>
    <n v="258.77690000000001"/>
  </r>
  <r>
    <s v="Nova Era"/>
    <s v="Cocais"/>
    <x v="4"/>
    <x v="4"/>
    <x v="83"/>
    <s v="Jatobá I"/>
    <s v="PPRO"/>
    <x v="330"/>
    <s v="NECOCE00335P17-001"/>
    <s v="001"/>
    <n v="10.29"/>
    <n v="2.8151465954309893"/>
    <n v="7.4748534045690098"/>
    <m/>
    <m/>
    <s v="X"/>
    <s v="Em Corte/Baldeio"/>
    <n v="42871"/>
    <s v="3,00 x 3,00"/>
    <s v="CNB031"/>
    <s v="Clone"/>
    <x v="0"/>
    <s v=""/>
    <s v="CXbd1+CXbd5"/>
    <s v="UM 08"/>
    <n v="1"/>
    <n v="6"/>
    <n v="6.33"/>
    <n v="6.5"/>
    <n v="76"/>
    <n v="6"/>
    <s v=""/>
    <n v="25.1055124565511"/>
    <n v="17.549276246449399"/>
    <n v="26.3636181126781"/>
    <n v="299.10207362375201"/>
    <n v="1089.92524023909"/>
    <d v="2023-09-04T00:00:00"/>
    <s v="IFC"/>
    <n v="2023"/>
    <n v="2017"/>
    <n v="269.071634215681"/>
    <n v="0.89959802336293104"/>
    <n v="331.71"/>
    <n v="3068.2993293333775"/>
    <n v="933.81227717041338"/>
  </r>
  <r>
    <s v="Nova Era"/>
    <s v="Cocais"/>
    <x v="4"/>
    <x v="4"/>
    <x v="84"/>
    <s v="Cocais das Estrelas"/>
    <s v="PPRO"/>
    <x v="352"/>
    <s v="NECOCE00319R17-069"/>
    <s v="069"/>
    <n v="38.92"/>
    <n v="38.92"/>
    <m/>
    <m/>
    <m/>
    <s v="X"/>
    <s v="Em Crescimento"/>
    <n v="42951"/>
    <s v="3,33 x 3,00"/>
    <s v="CNB010"/>
    <s v="Clone"/>
    <x v="1"/>
    <s v=""/>
    <s v="CXbd14+FFcd"/>
    <s v="UM 08"/>
    <n v="2"/>
    <n v="6"/>
    <n v="6"/>
    <n v="6.2"/>
    <n v="72"/>
    <n v="6"/>
    <s v=""/>
    <n v="26.675633411409098"/>
    <n v="17.657192153042899"/>
    <n v="20.001460033950799"/>
    <n v="247.81521152755499"/>
    <n v="819.62549302620096"/>
    <d v="2023-08-10T00:00:00"/>
    <s v="IFC"/>
    <n v="2023"/>
    <n v="2017"/>
    <n v="249.56302056842901"/>
    <n v="1.0070528722998899"/>
    <n v="273.39999999999998"/>
    <n v="31899.824188579743"/>
    <n v="10640.727999999999"/>
  </r>
  <r>
    <s v="Nova Era"/>
    <s v="Cocais"/>
    <x v="4"/>
    <x v="4"/>
    <x v="83"/>
    <s v="Jatobá I"/>
    <s v="PPRO"/>
    <x v="330"/>
    <s v="NECOCE00335P17-059"/>
    <s v="059"/>
    <n v="14.5"/>
    <n v="14.5"/>
    <m/>
    <m/>
    <m/>
    <s v="X"/>
    <s v="Programado para Corte"/>
    <n v="42912"/>
    <s v="3,00 x 3,00"/>
    <s v="CNB007"/>
    <s v="Clone"/>
    <x v="0"/>
    <s v=""/>
    <s v="CXbd5"/>
    <s v="UM 07"/>
    <n v="1"/>
    <n v="6"/>
    <n v="6.25"/>
    <n v="6.4"/>
    <n v="75"/>
    <n v="6"/>
    <s v=""/>
    <n v="24.134802472902301"/>
    <n v="15.556477750442101"/>
    <n v="22.408018797591399"/>
    <n v="242.50394813623399"/>
    <n v="1178.9381848455801"/>
    <d v="2023-09-05T00:00:00"/>
    <s v="IFC"/>
    <n v="2023"/>
    <n v="2017"/>
    <n v="265.57863199671198"/>
    <n v="1.09515178634335"/>
    <n v="269.67"/>
    <n v="17094.603680260912"/>
    <n v="3910.2150000000001"/>
  </r>
  <r>
    <s v="Guanhães"/>
    <s v="Virginópolis"/>
    <x v="2"/>
    <x v="2"/>
    <x v="182"/>
    <s v="Fazenda Aricanga"/>
    <s v="PARR"/>
    <x v="347"/>
    <s v="GNVIVI00578P17-003"/>
    <s v="003"/>
    <n v="52.85"/>
    <n v="52.85"/>
    <m/>
    <m/>
    <m/>
    <s v="X"/>
    <s v="Em Crescimento"/>
    <n v="42934"/>
    <s v="3,00 x 3,00"/>
    <s v="CNB030"/>
    <s v="Clone"/>
    <x v="0"/>
    <s v=""/>
    <s v="LVw1"/>
    <s v="UM 11"/>
    <n v="1"/>
    <n v="6"/>
    <n v="6.08"/>
    <n v="6.3"/>
    <n v="73"/>
    <n v="6"/>
    <s v=""/>
    <n v="27.145755763261501"/>
    <n v="15.853307680522599"/>
    <n v="20.181542011960602"/>
    <n v="253.57359615995901"/>
    <n v="1030.31525348472"/>
    <d v="2023-08-23T00:00:00"/>
    <s v="IFC"/>
    <n v="2023"/>
    <n v="2017"/>
    <n v="286.33520211116098"/>
    <n v="1.12919959509718"/>
    <n v="275.55"/>
    <n v="54452.161146667451"/>
    <n v="14562.817500000001"/>
  </r>
  <r>
    <s v="Guanhães"/>
    <s v="Virginópolis"/>
    <x v="2"/>
    <x v="2"/>
    <x v="182"/>
    <s v="Fazenda Aricanga"/>
    <s v="PARR"/>
    <x v="347"/>
    <s v="GNVIVI00578P17-001"/>
    <s v="001"/>
    <n v="24.48"/>
    <n v="24.48"/>
    <m/>
    <m/>
    <m/>
    <s v="X"/>
    <s v="Em Crescimento"/>
    <n v="42941"/>
    <s v="3,00 x 3,00"/>
    <s v="CNB029"/>
    <s v="Clone"/>
    <x v="0"/>
    <s v=""/>
    <s v="LVw1"/>
    <s v="UM 11"/>
    <n v="1"/>
    <n v="6"/>
    <n v="6.08"/>
    <n v="6.3"/>
    <n v="73"/>
    <n v="6"/>
    <s v=""/>
    <n v="23.377147210762701"/>
    <n v="17.783672286679099"/>
    <n v="23.7634159280266"/>
    <n v="248.791214017936"/>
    <n v="956.70070649696197"/>
    <d v="2023-08-23T00:00:00"/>
    <s v="IFC"/>
    <n v="2023"/>
    <n v="2017"/>
    <n v="286.33520211116098"/>
    <n v="1.1509056026814399"/>
    <n v="270.35000000000002"/>
    <n v="23420.033295045629"/>
    <n v="6618.1680000000006"/>
  </r>
  <r>
    <s v="Guanhães"/>
    <s v="Virginópolis"/>
    <x v="2"/>
    <x v="2"/>
    <x v="184"/>
    <s v="Fazenda Barro Amarelo"/>
    <s v="PARR"/>
    <x v="353"/>
    <s v="GNVIVI00579P17-003"/>
    <s v="003"/>
    <n v="12.07"/>
    <n v="12.07"/>
    <m/>
    <m/>
    <m/>
    <s v="X"/>
    <s v="Em Crescimento"/>
    <n v="42936"/>
    <s v="3,00 x 3,00"/>
    <s v="CNB007"/>
    <s v="Clone"/>
    <x v="0"/>
    <s v=""/>
    <s v="LVw1"/>
    <s v="UM 11"/>
    <n v="1"/>
    <n v="6"/>
    <n v="6.08"/>
    <n v="6.3"/>
    <n v="73"/>
    <n v="6"/>
    <s v=""/>
    <n v="26.749492341410601"/>
    <n v="16.367278713946298"/>
    <n v="22.361590319904899"/>
    <n v="277.21176798721802"/>
    <n v="1062.82032053072"/>
    <d v="2023-08-23T00:00:00"/>
    <s v="IFC"/>
    <n v="2023"/>
    <n v="2017"/>
    <n v="286.33520211116098"/>
    <n v="1.03291142432439"/>
    <n v="301.23"/>
    <n v="12828.24126880579"/>
    <n v="3635.8461000000002"/>
  </r>
  <r>
    <s v="Guanhães"/>
    <s v="Virginópolis"/>
    <x v="2"/>
    <x v="2"/>
    <x v="184"/>
    <s v="Fazenda Barro Amarelo"/>
    <s v="PARR"/>
    <x v="353"/>
    <s v="GNVIVI00579P17-004"/>
    <s v="004"/>
    <n v="11.36"/>
    <n v="11.36"/>
    <m/>
    <m/>
    <m/>
    <s v="X"/>
    <s v="Em Crescimento"/>
    <n v="42937"/>
    <s v="3,00 x 3,00"/>
    <s v="CNB029"/>
    <s v="Clone"/>
    <x v="0"/>
    <s v=""/>
    <s v="LVw1"/>
    <s v="UM 11"/>
    <n v="1"/>
    <n v="6"/>
    <n v="6.08"/>
    <n v="6.3"/>
    <n v="73"/>
    <n v="6"/>
    <s v=""/>
    <n v="24.504056650648302"/>
    <n v="16.299305290139699"/>
    <n v="23.600549449195"/>
    <n v="267.619509133544"/>
    <n v="1131.0818773777801"/>
    <d v="2023-08-23T00:00:00"/>
    <s v="IFC"/>
    <n v="2023"/>
    <n v="2017"/>
    <n v="286.33520211116098"/>
    <n v="1.06993396347752"/>
    <n v="290.81"/>
    <n v="12849.090127011581"/>
    <n v="3303.6016"/>
  </r>
  <r>
    <s v="Guanhães"/>
    <s v="Virginópolis"/>
    <x v="2"/>
    <x v="2"/>
    <x v="184"/>
    <s v="Fazenda Barro Amarelo"/>
    <s v="PARR"/>
    <x v="353"/>
    <s v="GNVIVI00579P17-005"/>
    <s v="005"/>
    <n v="8.7899999999999991"/>
    <n v="8.7899999999999991"/>
    <m/>
    <m/>
    <m/>
    <s v="X"/>
    <s v="Em Crescimento"/>
    <n v="42940"/>
    <s v="3,00 x 3,00"/>
    <s v="CNB031"/>
    <s v="Clone"/>
    <x v="0"/>
    <s v=""/>
    <s v="LVw1"/>
    <s v="UM 11"/>
    <n v="1"/>
    <n v="6"/>
    <n v="6.08"/>
    <n v="6.3"/>
    <n v="73"/>
    <n v="6"/>
    <s v=""/>
    <n v="28.870951322231601"/>
    <n v="18.2234949784823"/>
    <n v="24.4110185160005"/>
    <n v="325.54627105470701"/>
    <n v="935.90695749507995"/>
    <d v="2023-08-23T00:00:00"/>
    <s v="IFC"/>
    <n v="2023"/>
    <n v="2017"/>
    <n v="286.33520211116098"/>
    <n v="0.87955300849704099"/>
    <n v="353.75"/>
    <n v="8226.6221563817526"/>
    <n v="3109.4624999999996"/>
  </r>
  <r>
    <s v="Guanhães"/>
    <s v="Virginópolis"/>
    <x v="2"/>
    <x v="2"/>
    <x v="178"/>
    <s v="Oliveira"/>
    <s v="PPRO"/>
    <x v="354"/>
    <s v="GNVIVI00549R17-010"/>
    <s v="010"/>
    <n v="22.61"/>
    <n v="22.61"/>
    <m/>
    <m/>
    <m/>
    <s v="X"/>
    <s v="Em Crescimento"/>
    <n v="42921"/>
    <s v="3,00 x 3,00"/>
    <s v="CNB010"/>
    <s v="Clone"/>
    <x v="1"/>
    <s v=""/>
    <s v="CXbd5+CXbd1"/>
    <s v="UM 10"/>
    <n v="2"/>
    <n v="6"/>
    <n v="6.08"/>
    <n v="6.3"/>
    <n v="73"/>
    <n v="6"/>
    <s v=""/>
    <n v="29.652493878047299"/>
    <n v="18.3880958493673"/>
    <n v="24.299694461057499"/>
    <n v="333.57468830133803"/>
    <n v="915.03438398503101"/>
    <d v="2023-08-23T00:00:00"/>
    <s v="IFC"/>
    <n v="2023"/>
    <n v="2017"/>
    <n v="251.53460700001401"/>
    <n v="0.75405783418671202"/>
    <n v="360.3"/>
    <n v="20688.92742190155"/>
    <n v="8146.3829999999998"/>
  </r>
  <r>
    <s v="Guanhães"/>
    <s v="Virginópolis"/>
    <x v="2"/>
    <x v="2"/>
    <x v="178"/>
    <s v="Oliveira"/>
    <s v="PPRO"/>
    <x v="354"/>
    <s v="GNVIVI00549R17-006"/>
    <s v="006"/>
    <n v="37.299999999999997"/>
    <n v="37.299999999999997"/>
    <m/>
    <m/>
    <m/>
    <s v="X"/>
    <s v="Em Crescimento"/>
    <n v="42913"/>
    <s v="3,00 x 3,00"/>
    <s v="CNB004"/>
    <s v="Clone"/>
    <x v="1"/>
    <s v=""/>
    <s v="LVAd1"/>
    <s v="UM 10"/>
    <n v="2"/>
    <n v="6"/>
    <n v="6.17"/>
    <n v="6.4"/>
    <n v="74"/>
    <n v="6"/>
    <s v=""/>
    <n v="17.5222818527999"/>
    <n v="15.202645230081099"/>
    <n v="18.250244920674099"/>
    <n v="147.31507700458499"/>
    <n v="1002.17578768634"/>
    <d v="2023-08-23T00:00:00"/>
    <s v="IFC"/>
    <n v="2023"/>
    <n v="2017"/>
    <n v="253.817093632889"/>
    <n v="1.72295394873255"/>
    <n v="158.68"/>
    <n v="37381.156880700481"/>
    <n v="5918.7640000000001"/>
  </r>
  <r>
    <s v="Rio Doce"/>
    <s v="Ipaba"/>
    <x v="10"/>
    <x v="10"/>
    <x v="185"/>
    <s v="Cumbuca"/>
    <s v="PPRO"/>
    <x v="355"/>
    <s v="RDIPMA00479P17-007"/>
    <s v="007"/>
    <n v="36.15"/>
    <n v="36.15"/>
    <m/>
    <m/>
    <m/>
    <s v="X"/>
    <s v="Em Crescimento"/>
    <n v="42935"/>
    <s v="3,00 x 2,50"/>
    <s v="CNB013"/>
    <s v="Clone"/>
    <x v="0"/>
    <s v=""/>
    <s v="CXbe2"/>
    <s v="UM 04"/>
    <n v="1"/>
    <n v="6"/>
    <n v="5.67"/>
    <n v="6.3"/>
    <n v="68"/>
    <n v="6"/>
    <s v=""/>
    <n v="21.887305823960698"/>
    <n v="13.348196523526701"/>
    <n v="19.712899599308901"/>
    <n v="210.832467974087"/>
    <n v="1400.9181576148001"/>
    <d v="2023-03-22T00:00:00"/>
    <s v="IFC"/>
    <n v="2023"/>
    <n v="2017"/>
    <n v="191.52686809016501"/>
    <n v="0.908431561469485"/>
    <n v="242.44"/>
    <n v="50643.191397775023"/>
    <n v="8764.2060000000001"/>
  </r>
  <r>
    <s v="Rio Doce"/>
    <s v="Ipaba"/>
    <x v="10"/>
    <x v="10"/>
    <x v="185"/>
    <s v="Cumbuca"/>
    <s v="PPRO"/>
    <x v="355"/>
    <s v="RDIPMA00479P17-001"/>
    <s v="001"/>
    <n v="44.32"/>
    <n v="44.32"/>
    <m/>
    <m/>
    <m/>
    <s v="X"/>
    <s v="Em Crescimento"/>
    <n v="42894"/>
    <s v="3,00 x 2,50"/>
    <s v="CNB032"/>
    <s v="Clone"/>
    <x v="0"/>
    <s v=""/>
    <s v="CXbd5"/>
    <s v="UM 03"/>
    <n v="1"/>
    <n v="6"/>
    <n v="5.75"/>
    <n v="6.4"/>
    <n v="69"/>
    <n v="6"/>
    <s v=""/>
    <n v="24.741168487842401"/>
    <n v="14.467468053619999"/>
    <n v="19.799643344037801"/>
    <n v="243.36321442984001"/>
    <n v="1201.8637996730999"/>
    <d v="2023-03-22T00:00:00"/>
    <s v="IFC"/>
    <n v="2023"/>
    <n v="2017"/>
    <n v="193.725837245035"/>
    <n v="0.79603582529472405"/>
    <n v="278.66000000000003"/>
    <n v="53266.603601511793"/>
    <n v="12350.211200000002"/>
  </r>
  <r>
    <s v="Rio Doce"/>
    <s v="Ipaba"/>
    <x v="10"/>
    <x v="10"/>
    <x v="185"/>
    <s v="Cumbuca"/>
    <s v="PPRO"/>
    <x v="355"/>
    <s v="RDIPMA00479P17-003"/>
    <s v="003"/>
    <n v="23.23"/>
    <n v="23.23"/>
    <m/>
    <m/>
    <m/>
    <s v="X"/>
    <s v="Em Crescimento"/>
    <n v="42921"/>
    <s v="3,00 x 2,50"/>
    <s v="CNB013"/>
    <s v="Clone"/>
    <x v="0"/>
    <s v=""/>
    <s v="CXbe2"/>
    <s v="UM 04"/>
    <n v="1"/>
    <n v="6"/>
    <n v="5.67"/>
    <n v="6.3"/>
    <n v="68"/>
    <n v="6"/>
    <s v=""/>
    <n v="22.018771164813199"/>
    <n v="13.156886354171499"/>
    <n v="20.055259802635501"/>
    <n v="214.74870241814301"/>
    <n v="1475.13634738818"/>
    <d v="2023-03-22T00:00:00"/>
    <s v="IFC"/>
    <n v="2023"/>
    <n v="2017"/>
    <n v="191.52686809016501"/>
    <n v="0.89186507733694198"/>
    <n v="246.95"/>
    <n v="34267.417349827418"/>
    <n v="5736.6485000000002"/>
  </r>
  <r>
    <s v="Rio Doce"/>
    <s v="Ipaba"/>
    <x v="10"/>
    <x v="10"/>
    <x v="185"/>
    <s v="Cumbuca"/>
    <s v="PPRO"/>
    <x v="355"/>
    <s v="RDIPMA00479P17-004"/>
    <s v="004"/>
    <n v="29.28"/>
    <n v="29.28"/>
    <m/>
    <m/>
    <m/>
    <s v="X"/>
    <s v="Em Crescimento"/>
    <n v="43040"/>
    <s v="3,00 x 2,50"/>
    <s v="CNB032"/>
    <s v="Clone"/>
    <x v="0"/>
    <s v=""/>
    <s v="CXbe2"/>
    <s v="UM 04"/>
    <n v="1"/>
    <n v="6"/>
    <n v="5.33"/>
    <n v="6"/>
    <n v="64"/>
    <n v="5"/>
    <s v=""/>
    <n v="25.6058133236928"/>
    <n v="13.953962002082299"/>
    <n v="20.0101284175887"/>
    <n v="255.77616477848801"/>
    <n v="1308.47347243784"/>
    <d v="2023-03-22T00:00:00"/>
    <s v="IFC"/>
    <n v="2023"/>
    <n v="2017"/>
    <n v="182.360601098107"/>
    <n v="0.71296948742678201"/>
    <n v="299.45"/>
    <n v="38312.103272979955"/>
    <n v="8767.8960000000006"/>
  </r>
  <r>
    <s v="Guanhães"/>
    <s v="Virginópolis"/>
    <x v="2"/>
    <x v="2"/>
    <x v="178"/>
    <s v="Oliveira"/>
    <s v="PPRO"/>
    <x v="356"/>
    <s v="GNVIVI00549P17-002"/>
    <s v="002"/>
    <n v="28.72"/>
    <n v="28.72"/>
    <m/>
    <m/>
    <m/>
    <s v="X"/>
    <s v="Em Crescimento"/>
    <n v="42893"/>
    <s v="3,00 x 3,00"/>
    <s v="CNB031"/>
    <s v="Clone"/>
    <x v="0"/>
    <s v=""/>
    <s v="LVAd1"/>
    <s v="UM 10"/>
    <n v="1"/>
    <n v="6"/>
    <n v="6.17"/>
    <n v="6.4"/>
    <n v="74"/>
    <n v="6"/>
    <s v=""/>
    <n v="29.273944124094399"/>
    <n v="18.974120582289601"/>
    <n v="28.528395092905299"/>
    <n v="381.08630484759601"/>
    <n v="1012.70458437727"/>
    <d v="2023-08-23T00:00:00"/>
    <s v="IFC"/>
    <n v="2023"/>
    <n v="2017"/>
    <n v="289.14596094031799"/>
    <n v="0.75874141175436105"/>
    <n v="412.85"/>
    <n v="29084.875663315193"/>
    <n v="11857.052"/>
  </r>
  <r>
    <s v="Guanhães"/>
    <s v="Virginópolis"/>
    <x v="2"/>
    <x v="2"/>
    <x v="178"/>
    <s v="Oliveira"/>
    <s v="PPRO"/>
    <x v="356"/>
    <s v="GNVIVI00549P17-007"/>
    <s v="007"/>
    <n v="18.87"/>
    <n v="18.87"/>
    <m/>
    <m/>
    <m/>
    <s v="X"/>
    <s v="Em Crescimento"/>
    <n v="42905"/>
    <s v="3,00 x 3,00"/>
    <s v="CNB031"/>
    <s v="Clone"/>
    <x v="0"/>
    <s v=""/>
    <s v="LVAd1"/>
    <s v="UM 10"/>
    <n v="1"/>
    <n v="6"/>
    <n v="6.17"/>
    <n v="6.4"/>
    <n v="74"/>
    <n v="6"/>
    <s v=""/>
    <n v="28.7979347217955"/>
    <n v="16.899669331954701"/>
    <n v="23.955673139356101"/>
    <n v="316.49709010868202"/>
    <n v="1067.97745105747"/>
    <d v="2023-08-23T00:00:00"/>
    <s v="IFC"/>
    <n v="2023"/>
    <n v="2017"/>
    <n v="289.14596094031799"/>
    <n v="0.91358173574685297"/>
    <n v="342.88"/>
    <n v="20152.734501454459"/>
    <n v="6470.1455999999998"/>
  </r>
  <r>
    <s v="Nova Era"/>
    <s v="Santa Bárbara"/>
    <x v="8"/>
    <x v="8"/>
    <x v="179"/>
    <s v="Valéria I"/>
    <s v="PPRO"/>
    <x v="338"/>
    <s v="NESBSB00172P17-029"/>
    <s v="029"/>
    <n v="37.770000000000003"/>
    <n v="37.770000000000003"/>
    <m/>
    <m/>
    <m/>
    <s v="X"/>
    <s v="Em Crescimento"/>
    <n v="42943"/>
    <s v="3,00 x 3,00"/>
    <s v="CNB007"/>
    <s v="Clone"/>
    <x v="0"/>
    <s v=""/>
    <s v="CXbd16+RLd2"/>
    <s v="UM 15"/>
    <n v="1"/>
    <n v="6"/>
    <n v="5.17"/>
    <n v="6.3"/>
    <n v="62"/>
    <n v="5"/>
    <s v=""/>
    <n v="22.819716278862501"/>
    <n v="15.9834726261012"/>
    <n v="18.3375005592939"/>
    <n v="192.09004584639499"/>
    <n v="920.95015687569503"/>
    <d v="2022-09-21T00:00:00"/>
    <s v="IFC"/>
    <n v="2022"/>
    <n v="2017"/>
    <n v="257.07882006093598"/>
    <n v="1.33832452862503"/>
    <n v="239.67"/>
    <n v="34784.287425195005"/>
    <n v="9052.3359"/>
  </r>
  <r>
    <s v="Nova Era"/>
    <s v="Santa Bárbara"/>
    <x v="8"/>
    <x v="8"/>
    <x v="174"/>
    <s v="Petí"/>
    <s v="PPRO"/>
    <x v="357"/>
    <s v="NESBSB00162P17-003"/>
    <s v="003"/>
    <n v="28.42"/>
    <n v="28.42"/>
    <m/>
    <m/>
    <m/>
    <s v="X"/>
    <s v="Em Crescimento"/>
    <n v="43077"/>
    <s v="3,00 x 3,00"/>
    <s v="CNB030"/>
    <s v="Clone"/>
    <x v="0"/>
    <s v=""/>
    <s v="CXbd17"/>
    <s v="UM 15"/>
    <n v="1"/>
    <n v="6"/>
    <n v="5.83"/>
    <n v="5.9"/>
    <n v="70"/>
    <n v="6"/>
    <s v=""/>
    <n v="24.854496384447302"/>
    <n v="15.8455025968287"/>
    <n v="19.816049552997899"/>
    <n v="225.75405905614801"/>
    <n v="999.93003144102704"/>
    <d v="2023-10-17T00:00:00"/>
    <s v="IFC"/>
    <n v="2023"/>
    <n v="2017"/>
    <n v="285.83395947480602"/>
    <n v="1.26612987899241"/>
    <n v="243.99"/>
    <n v="28418.01149355399"/>
    <n v="6934.1958000000004"/>
  </r>
  <r>
    <s v="Rio Doce"/>
    <s v="Belo Oriente"/>
    <x v="9"/>
    <x v="9"/>
    <x v="166"/>
    <s v="Canta Galo"/>
    <s v="PPRO"/>
    <x v="312"/>
    <s v="RDBOBA00413P17-003"/>
    <s v="003"/>
    <n v="28.02"/>
    <n v="28.02"/>
    <m/>
    <m/>
    <m/>
    <s v="X"/>
    <s v="Em Crescimento"/>
    <n v="42935"/>
    <s v="3,00 x 2,50"/>
    <s v="CNB033"/>
    <s v="Clone"/>
    <x v="0"/>
    <s v=""/>
    <s v="CXbd5"/>
    <s v="UM 03"/>
    <n v="1"/>
    <n v="6"/>
    <n v="4.67"/>
    <n v="6.3"/>
    <n v="56"/>
    <n v="5"/>
    <s v=""/>
    <n v="19.747367859546401"/>
    <n v="13.1620544528335"/>
    <n v="14.660762440283101"/>
    <n v="136.502892848291"/>
    <n v="1077.5050364076401"/>
    <d v="2022-03-02T00:00:00"/>
    <s v="IFC"/>
    <n v="2022"/>
    <n v="2017"/>
    <n v="161.37683683582699"/>
    <n v="1.1822228340258001"/>
    <n v="188.35"/>
    <n v="30191.691120142073"/>
    <n v="5277.567"/>
  </r>
  <r>
    <s v="Nova Era"/>
    <s v="Cocais"/>
    <x v="4"/>
    <x v="4"/>
    <x v="186"/>
    <s v="Pessoa"/>
    <s v="PPRO"/>
    <x v="358"/>
    <s v="NECOCE00348P10-760"/>
    <s v="760"/>
    <n v="0.1"/>
    <n v="0.1"/>
    <m/>
    <m/>
    <m/>
    <s v="X"/>
    <s v="Em Crescimento"/>
    <n v="40188"/>
    <s v="3,33 x 3,00"/>
    <s v="CNB018"/>
    <s v="Clone"/>
    <x v="0"/>
    <s v=""/>
    <s v="LVw1"/>
    <s v="UM 06"/>
    <n v="1"/>
    <n v="14"/>
    <n v="7.33"/>
    <n v="13.8"/>
    <n v="88"/>
    <n v="7"/>
    <n v="31.4410416666625"/>
    <n v="29.441508630488698"/>
    <n v="18.8243026158489"/>
    <n v="28.361907347238699"/>
    <n v="363.24056541443298"/>
    <n v="998.411988806002"/>
    <d v="2017-05-30T06:00:00"/>
    <s v="IPC"/>
    <n v="2017"/>
    <n v="2010"/>
    <n v="307.316671297222"/>
    <n v="0.84604171603629696"/>
    <n v="501.45"/>
    <n v="99.841198880600203"/>
    <n v="50.145000000000003"/>
  </r>
  <r>
    <s v="Nova Era"/>
    <s v="Cocais"/>
    <x v="4"/>
    <x v="4"/>
    <x v="186"/>
    <s v="Pessoa"/>
    <s v="PPRO"/>
    <x v="358"/>
    <s v="NECOCE00348P10-761"/>
    <s v="761"/>
    <n v="0.5"/>
    <n v="0.5"/>
    <m/>
    <m/>
    <m/>
    <s v="X"/>
    <s v="Em Crescimento"/>
    <n v="40475"/>
    <s v="3,00 x 3,00"/>
    <s v="CNB007"/>
    <s v="Clone"/>
    <x v="0"/>
    <s v=""/>
    <s v="CXbd7"/>
    <s v="UM 08"/>
    <n v="1"/>
    <n v="13"/>
    <n v="6.58"/>
    <n v="13.1"/>
    <n v="79"/>
    <n v="7"/>
    <n v="29.691666666666698"/>
    <n v="25.785568019943"/>
    <n v="14.8270269468186"/>
    <n v="19.396122751446399"/>
    <n v="227.96083430299799"/>
    <n v="1054.95775262336"/>
    <d v="2017-05-31T00:00:00"/>
    <s v="IPC"/>
    <n v="2017"/>
    <n v="2010"/>
    <n v="279.27447766265902"/>
    <n v="1.2250985065770399"/>
    <n v="342.7"/>
    <n v="527.47887631167998"/>
    <n v="171.35"/>
  </r>
  <r>
    <s v="Nova Era"/>
    <s v="Cocais"/>
    <x v="4"/>
    <x v="4"/>
    <x v="187"/>
    <s v="Cachoeira Alta"/>
    <s v="PPRO"/>
    <x v="359"/>
    <s v="NECOCE00315P06-255S"/>
    <s v="255S"/>
    <n v="6.67"/>
    <n v="6.67"/>
    <m/>
    <m/>
    <m/>
    <s v="X"/>
    <s v="Em Crescimento"/>
    <n v="38867"/>
    <s v="3,33 x 3,00"/>
    <s v="CNB002"/>
    <s v="Clone"/>
    <x v="0"/>
    <s v=""/>
    <s v="CXbd7"/>
    <s v="UM 08"/>
    <n v="1"/>
    <n v="18"/>
    <n v="17.420000000000002"/>
    <n v="17.5"/>
    <n v="209"/>
    <n v="17"/>
    <s v=""/>
    <n v="36.621677645146299"/>
    <n v="27.047339451941902"/>
    <n v="14.545692185928401"/>
    <n v="225.61194882911701"/>
    <n v="253.16018727092899"/>
    <d v="2023-10-06T00:00:00"/>
    <s v="IFC"/>
    <n v="2023"/>
    <n v="2006"/>
    <n v="434.57311764215899"/>
    <n v="1.9261972599302"/>
    <n v="226.27"/>
    <n v="1688.5784490970964"/>
    <n v="1509.2209"/>
  </r>
  <r>
    <s v="Nova Era"/>
    <s v="Cocais"/>
    <x v="4"/>
    <x v="4"/>
    <x v="187"/>
    <s v="Cachoeira Alta"/>
    <s v="PPRO"/>
    <x v="359"/>
    <s v="NECOCE00315P06-257S"/>
    <s v="257S"/>
    <n v="33.86"/>
    <n v="33.86"/>
    <m/>
    <m/>
    <m/>
    <s v="X"/>
    <s v="Em Crescimento"/>
    <n v="38763"/>
    <s v="3,33 x 3,00"/>
    <s v="074C83"/>
    <s v="Clone"/>
    <x v="0"/>
    <s v=""/>
    <s v="CXbd6+CXbd7"/>
    <s v="UM 08"/>
    <n v="1"/>
    <n v="18"/>
    <n v="17.670000000000002"/>
    <n v="17.8"/>
    <n v="212"/>
    <n v="18"/>
    <s v=""/>
    <n v="30.031101128851201"/>
    <n v="25.735671654926499"/>
    <n v="10.6984451105132"/>
    <n v="142.63518964378599"/>
    <n v="164.52894300101701"/>
    <d v="2023-10-05T12:00:00"/>
    <s v="IFC"/>
    <n v="2023"/>
    <n v="2006"/>
    <n v="435.07849705817199"/>
    <n v="3.05028862894723"/>
    <n v="143.02000000000001"/>
    <n v="5570.950010014436"/>
    <n v="4842.6572000000006"/>
  </r>
  <r>
    <s v="Nova Era"/>
    <s v="Cocais"/>
    <x v="4"/>
    <x v="4"/>
    <x v="187"/>
    <s v="Cachoeira Alta"/>
    <s v="PPRO"/>
    <x v="359"/>
    <s v="NECOCE00315P06-758"/>
    <s v="758"/>
    <n v="5.44"/>
    <n v="5.44"/>
    <m/>
    <m/>
    <m/>
    <s v="X"/>
    <s v="Em Crescimento"/>
    <n v="38771"/>
    <s v="3,33 x 3,00"/>
    <s v="CNB004"/>
    <s v="Clone"/>
    <x v="0"/>
    <s v=""/>
    <s v="CXbd6+CXbd7"/>
    <s v="UM 08"/>
    <n v="1"/>
    <n v="18"/>
    <n v="17.670000000000002"/>
    <n v="17.8"/>
    <n v="212"/>
    <n v="18"/>
    <s v=""/>
    <n v="27.912949615016899"/>
    <n v="19.374528457259999"/>
    <n v="36.899126189985601"/>
    <n v="452.15529852448998"/>
    <n v="1251.59528284414"/>
    <d v="2023-10-05T00:00:00"/>
    <s v="IFC"/>
    <n v="2023"/>
    <n v="2006"/>
    <n v="435.07849705817199"/>
    <n v="0.96223244199051805"/>
    <n v="453.37"/>
    <n v="6808.6783386721218"/>
    <n v="2466.3328000000001"/>
  </r>
  <r>
    <s v="Nova Era"/>
    <s v="Cocais"/>
    <x v="4"/>
    <x v="4"/>
    <x v="187"/>
    <s v="Cachoeira Alta"/>
    <s v="PPRO"/>
    <x v="359"/>
    <s v="NECOCE00315P06-761"/>
    <s v="761"/>
    <n v="2.4900000000000002"/>
    <n v="2.4900000000000002"/>
    <m/>
    <m/>
    <m/>
    <s v="X"/>
    <s v="Em Crescimento"/>
    <n v="38774"/>
    <s v="3,33 x 3,00"/>
    <s v="CNB002"/>
    <s v="Clone"/>
    <x v="0"/>
    <s v=""/>
    <s v="LVAd1+LVAd2"/>
    <s v="UM 05"/>
    <n v="1"/>
    <n v="18"/>
    <n v="16.579999999999998"/>
    <n v="17.8"/>
    <n v="199"/>
    <n v="17"/>
    <s v=""/>
    <n v="29.248080320627999"/>
    <n v="18.488351545152501"/>
    <n v="31.850845154012301"/>
    <n v="408.61308418631"/>
    <n v="1186.40972647276"/>
    <d v="2022-09-05T00:00:00"/>
    <s v="IFC"/>
    <n v="2022"/>
    <n v="2006"/>
    <n v="432.57814301079702"/>
    <n v="1.0586497587863799"/>
    <n v="412.08"/>
    <n v="2954.1602189171726"/>
    <n v="1026.0792000000001"/>
  </r>
  <r>
    <s v="Nova Era"/>
    <s v="Cocais"/>
    <x v="4"/>
    <x v="4"/>
    <x v="187"/>
    <s v="Cachoeira Alta"/>
    <s v="PPRO"/>
    <x v="359"/>
    <s v="NECOCE00315P06-762"/>
    <s v="762"/>
    <n v="4.2699999999999996"/>
    <n v="4.2699999999999996"/>
    <m/>
    <m/>
    <m/>
    <s v="X"/>
    <s v="Em Crescimento"/>
    <n v="38728"/>
    <s v="3,33 x 3,00"/>
    <s v="CNB012"/>
    <s v="Clone"/>
    <x v="0"/>
    <s v=""/>
    <s v="CXbd7"/>
    <s v="UM 08"/>
    <n v="1"/>
    <n v="18"/>
    <n v="16.670000000000002"/>
    <n v="17.8"/>
    <n v="200"/>
    <n v="17"/>
    <s v=""/>
    <n v="22.089313295237702"/>
    <n v="15.759973499529799"/>
    <n v="25.3505423254744"/>
    <n v="288.265131360743"/>
    <n v="1299.53029234773"/>
    <d v="2022-09-05T00:00:00"/>
    <s v="IFC"/>
    <n v="2022"/>
    <n v="2006"/>
    <n v="432.801381841612"/>
    <n v="1.50140039413922"/>
    <n v="290.64999999999998"/>
    <n v="5548.9943483248062"/>
    <n v="1241.0754999999997"/>
  </r>
  <r>
    <s v="Nova Era"/>
    <s v="Cocais"/>
    <x v="4"/>
    <x v="4"/>
    <x v="187"/>
    <s v="Cachoeira Alta"/>
    <s v="PPRO"/>
    <x v="359"/>
    <s v="NECOCE00315P06-763"/>
    <s v="763"/>
    <n v="2.0499999999999998"/>
    <n v="2.0499999999999998"/>
    <m/>
    <m/>
    <m/>
    <s v="X"/>
    <s v="Em Crescimento"/>
    <n v="38734"/>
    <s v="3,33 x 3,00"/>
    <s v="CNB004"/>
    <s v="Clone"/>
    <x v="0"/>
    <s v=""/>
    <s v="CXbd6+CXbd1"/>
    <s v="UM 08"/>
    <n v="1"/>
    <n v="18"/>
    <n v="16.670000000000002"/>
    <n v="17.8"/>
    <n v="200"/>
    <n v="17"/>
    <s v=""/>
    <n v="28.7694621341554"/>
    <n v="20.1516645300911"/>
    <n v="35.918912483297703"/>
    <n v="465.42005610838697"/>
    <n v="1126.1894332833699"/>
    <d v="2022-09-05T00:00:00"/>
    <s v="IFC"/>
    <n v="2022"/>
    <n v="2006"/>
    <n v="432.801381841612"/>
    <n v="0.92991562387853299"/>
    <n v="469.27"/>
    <n v="2308.6883382309079"/>
    <n v="962.00349999999992"/>
  </r>
  <r>
    <s v="Rio Doce"/>
    <s v="Ipaba"/>
    <x v="10"/>
    <x v="10"/>
    <x v="76"/>
    <s v="Rio Doce"/>
    <s v="PPRO"/>
    <x v="360"/>
    <s v="RDIPMA00446P17-078"/>
    <s v="078"/>
    <n v="16.739999999999998"/>
    <n v="16.739999999999998"/>
    <m/>
    <m/>
    <m/>
    <s v="X"/>
    <s v="Em Crescimento"/>
    <n v="43077"/>
    <s v="3,00 x 2,50"/>
    <s v="CNB023"/>
    <s v="Clone"/>
    <x v="0"/>
    <s v=""/>
    <s v="LVAd1"/>
    <s v="UM 02"/>
    <n v="1"/>
    <n v="6"/>
    <n v="5.25"/>
    <n v="5.9"/>
    <n v="63"/>
    <n v="5"/>
    <s v=""/>
    <n v="23.348041859660199"/>
    <n v="13.8949151370804"/>
    <n v="16.031121593925299"/>
    <n v="184.780004089757"/>
    <n v="1057.21235400764"/>
    <d v="2023-03-20T00:00:00"/>
    <s v="IFC"/>
    <n v="2023"/>
    <n v="2017"/>
    <n v="179.98146084357799"/>
    <n v="0.97403104697492804"/>
    <n v="217.35"/>
    <n v="17697.73480608789"/>
    <n v="3638.4389999999994"/>
  </r>
  <r>
    <s v="Rio Doce"/>
    <s v="Ipaba"/>
    <x v="10"/>
    <x v="10"/>
    <x v="76"/>
    <s v="Rio Doce"/>
    <s v="PPRO"/>
    <x v="360"/>
    <s v="RDIPMA00446P17-034"/>
    <s v="034"/>
    <n v="14.73"/>
    <n v="14.73"/>
    <m/>
    <m/>
    <m/>
    <s v="X"/>
    <s v="Em Crescimento"/>
    <n v="42962"/>
    <s v="3,00 x 2,50"/>
    <s v="CNB021"/>
    <s v="Clone"/>
    <x v="0"/>
    <s v=""/>
    <s v="CXbd4"/>
    <s v="UM 01"/>
    <n v="1"/>
    <n v="6"/>
    <n v="5.58"/>
    <n v="6.2"/>
    <n v="67"/>
    <n v="6"/>
    <s v=""/>
    <n v="20.7682835596896"/>
    <n v="12.3054065476534"/>
    <n v="13.4639798967949"/>
    <n v="137.14221794245401"/>
    <n v="1132.1178553601401"/>
    <d v="2023-03-21T00:00:00"/>
    <s v="IFC"/>
    <n v="2023"/>
    <n v="2017"/>
    <n v="189.28994521211101"/>
    <n v="1.38024561693715"/>
    <n v="158.38999999999999"/>
    <n v="16676.096009454865"/>
    <n v="2333.0846999999999"/>
  </r>
  <r>
    <s v="Nova Era"/>
    <s v="Piracicaba"/>
    <x v="5"/>
    <x v="5"/>
    <x v="168"/>
    <s v="Água Limpa"/>
    <s v="PPRO"/>
    <x v="361"/>
    <s v="NEPIAL00201P17-002"/>
    <s v="002"/>
    <n v="27.23"/>
    <n v="27.23"/>
    <m/>
    <m/>
    <m/>
    <s v="X"/>
    <s v="Em Crescimento"/>
    <n v="42943"/>
    <s v="3,00 x 3,00"/>
    <s v="CNB001"/>
    <s v="Clone"/>
    <x v="0"/>
    <s v=""/>
    <s v="LAd1"/>
    <s v="UM 05"/>
    <n v="1"/>
    <n v="6"/>
    <n v="6.17"/>
    <n v="6.3"/>
    <n v="74"/>
    <n v="6"/>
    <s v=""/>
    <n v="26.986969064318998"/>
    <n v="14.4994768038784"/>
    <n v="15.1636475265133"/>
    <n v="188.44062614166299"/>
    <n v="918.35191591861803"/>
    <d v="2023-09-29T00:00:00"/>
    <s v="IFC"/>
    <n v="2023"/>
    <n v="2017"/>
    <n v="275.500062518741"/>
    <n v="1.4619992947361"/>
    <n v="202.44"/>
    <n v="25006.722670463969"/>
    <n v="5512.4412000000002"/>
  </r>
  <r>
    <s v="Nova Era"/>
    <s v="Piracicaba"/>
    <x v="5"/>
    <x v="5"/>
    <x v="168"/>
    <s v="Água Limpa"/>
    <s v="PPRO"/>
    <x v="361"/>
    <s v="NEPIAL00201P17-001"/>
    <s v="001"/>
    <n v="26.04"/>
    <n v="26.04"/>
    <m/>
    <m/>
    <m/>
    <s v="X"/>
    <s v="Em Crescimento"/>
    <n v="42943"/>
    <s v="3,00 x 3,00"/>
    <s v="CNB007"/>
    <s v="Clone"/>
    <x v="0"/>
    <s v=""/>
    <s v="LAd1"/>
    <s v="UM 05"/>
    <n v="1"/>
    <n v="6"/>
    <n v="6.17"/>
    <n v="6.3"/>
    <n v="74"/>
    <n v="6"/>
    <s v=""/>
    <n v="29.7487532799347"/>
    <n v="17.2759135069611"/>
    <n v="24.538790048140299"/>
    <n v="329.42075905325601"/>
    <n v="1046.8421996091599"/>
    <d v="2023-09-29T00:00:00"/>
    <s v="IFC"/>
    <n v="2023"/>
    <n v="2017"/>
    <n v="275.500062518741"/>
    <n v="0.83631664048895604"/>
    <n v="353.89"/>
    <n v="27259.770877822524"/>
    <n v="9215.2955999999995"/>
  </r>
  <r>
    <s v="Nova Era"/>
    <s v="Cocais"/>
    <x v="4"/>
    <x v="4"/>
    <x v="83"/>
    <s v="Jatobá I"/>
    <s v="PPRO"/>
    <x v="362"/>
    <s v="NECOCE00335R17-004"/>
    <s v="004"/>
    <n v="0.26"/>
    <n v="6.1461056795731911E-2"/>
    <n v="0.1985389432042681"/>
    <m/>
    <m/>
    <s v="X"/>
    <s v="Em Corte/Baldeio"/>
    <n v="42951"/>
    <s v="3,33 x 3,00"/>
    <s v="CNB001"/>
    <s v="Clone"/>
    <x v="1"/>
    <s v=""/>
    <s v="CXbd1"/>
    <s v="UM 08"/>
    <n v="2"/>
    <n v="6"/>
    <n v="6.08"/>
    <n v="6.2"/>
    <n v="73"/>
    <n v="6"/>
    <s v=""/>
    <n v="23.2193328647312"/>
    <n v="14.9329613048897"/>
    <n v="18.778993490109599"/>
    <n v="190.48401189061201"/>
    <n v="1072.23641000373"/>
    <d v="2023-09-13T00:00:00"/>
    <s v="IPC"/>
    <n v="2023"/>
    <n v="2017"/>
    <n v="252.41798044116999"/>
    <n v="1.3251399838539899"/>
    <n v="207.77"/>
    <n v="65.900782893690945"/>
    <n v="12.76976377044922"/>
  </r>
  <r>
    <s v="Nova Era"/>
    <s v="Cocais"/>
    <x v="4"/>
    <x v="4"/>
    <x v="83"/>
    <s v="Jatobá I"/>
    <s v="PPRO"/>
    <x v="362"/>
    <s v="NECOCE00335R17-005"/>
    <s v="005"/>
    <n v="17.59"/>
    <n v="3.4962203576510422"/>
    <n v="14.093779642348958"/>
    <m/>
    <m/>
    <s v="X"/>
    <s v="Em Corte/Baldeio"/>
    <n v="42951"/>
    <s v="3,33 x 3,00"/>
    <s v="CNB012"/>
    <s v="Clone"/>
    <x v="1"/>
    <s v=""/>
    <s v="CXbd1"/>
    <s v="UM 08"/>
    <n v="2"/>
    <n v="6"/>
    <n v="6.08"/>
    <n v="6.2"/>
    <n v="73"/>
    <n v="6"/>
    <s v=""/>
    <n v="23.033094309570501"/>
    <n v="16.3109416706031"/>
    <n v="16.1060679291657"/>
    <n v="171.70791953576801"/>
    <n v="770.79976881784398"/>
    <d v="2023-09-04T00:00:00"/>
    <s v="IFC"/>
    <n v="2023"/>
    <n v="2017"/>
    <n v="252.41798044116999"/>
    <n v="1.4700427395755"/>
    <n v="187.29"/>
    <n v="2694.8858434136632"/>
    <n v="654.8071107844637"/>
  </r>
  <r>
    <s v="Nova Era"/>
    <s v="Piracicaba"/>
    <x v="6"/>
    <x v="6"/>
    <x v="72"/>
    <s v="Mucuri"/>
    <s v="PPRO"/>
    <x v="363"/>
    <s v="NEPIIT00234P08-719"/>
    <s v="719"/>
    <n v="2.35"/>
    <n v="2.35"/>
    <m/>
    <m/>
    <m/>
    <s v="X"/>
    <s v="Em Crescimento"/>
    <n v="39773"/>
    <s v="3,33 x 3,00"/>
    <s v="CNB011"/>
    <s v="Clone"/>
    <x v="0"/>
    <s v=""/>
    <s v="CXbd10"/>
    <s v="UM 07"/>
    <n v="1"/>
    <n v="15"/>
    <n v="8.33"/>
    <n v="15"/>
    <n v="100"/>
    <n v="8"/>
    <n v="30.82"/>
    <n v="27.078033860079302"/>
    <n v="19.489657377683098"/>
    <n v="27.806117815964999"/>
    <n v="336.381139357103"/>
    <n v="884.75508060156903"/>
    <d v="2017-03-22T00:00:00"/>
    <s v="IPC"/>
    <n v="2017"/>
    <n v="2008"/>
    <n v="295.40340155679002"/>
    <n v="0.87818063200977903"/>
    <n v="350.21"/>
    <n v="2079.1744394136872"/>
    <n v="822.99349999999993"/>
  </r>
  <r>
    <s v="Nova Era"/>
    <s v="Cocais"/>
    <x v="4"/>
    <x v="4"/>
    <x v="84"/>
    <s v="Cocais das Estrelas"/>
    <s v="PPRO"/>
    <x v="364"/>
    <s v="NECOCE00319P17-066"/>
    <s v="066"/>
    <n v="35.04"/>
    <n v="35.04"/>
    <m/>
    <m/>
    <m/>
    <s v="X"/>
    <s v="Em Crescimento"/>
    <n v="42919"/>
    <s v="3,00 x 3,00"/>
    <s v="CNB029"/>
    <s v="Clone"/>
    <x v="0"/>
    <s v=""/>
    <s v="CXbd5"/>
    <s v="UM 07"/>
    <n v="1"/>
    <n v="6"/>
    <n v="6.08"/>
    <n v="6.3"/>
    <n v="73"/>
    <n v="6"/>
    <s v=""/>
    <n v="23.261592982110301"/>
    <n v="15.7767984748904"/>
    <n v="21.584426815566001"/>
    <n v="232.92260529702301"/>
    <n v="1093.9484159553899"/>
    <d v="2023-08-10T00:00:00"/>
    <s v="IFC"/>
    <n v="2023"/>
    <n v="2017"/>
    <n v="258.45804538281601"/>
    <n v="1.1096305790209999"/>
    <n v="263.35000000000002"/>
    <n v="38331.952495076861"/>
    <n v="9227.7840000000015"/>
  </r>
  <r>
    <s v="Rio Doce"/>
    <s v="Ipaba"/>
    <x v="10"/>
    <x v="10"/>
    <x v="185"/>
    <s v="Cumbuca"/>
    <s v="PPRO"/>
    <x v="355"/>
    <s v="RDIPMA00479P17-008"/>
    <s v="008"/>
    <n v="17.510000000000002"/>
    <n v="17.510000000000002"/>
    <m/>
    <m/>
    <m/>
    <s v="X"/>
    <s v="Em Crescimento"/>
    <n v="42879"/>
    <s v="3,00 x 2,50"/>
    <s v="CNB021"/>
    <s v="Clone"/>
    <x v="0"/>
    <s v=""/>
    <s v="CXbd3"/>
    <s v="UM 01"/>
    <n v="1"/>
    <n v="6"/>
    <n v="5.83"/>
    <n v="6.5"/>
    <n v="70"/>
    <n v="6"/>
    <s v=""/>
    <n v="24.763264581991098"/>
    <n v="14.157140747564201"/>
    <n v="20.875521883301499"/>
    <n v="256.325034434857"/>
    <n v="1326.1613318413699"/>
    <d v="2023-03-22T00:00:00"/>
    <s v="IFC"/>
    <n v="2023"/>
    <n v="2017"/>
    <n v="195.88607282729501"/>
    <n v="0.76420968111516296"/>
    <n v="292.29000000000002"/>
    <n v="23221.084920542391"/>
    <n v="5117.9979000000012"/>
  </r>
  <r>
    <s v="Guanhães"/>
    <s v="Virginópolis"/>
    <x v="2"/>
    <x v="2"/>
    <x v="178"/>
    <s v="Oliveira"/>
    <s v="PPRO"/>
    <x v="356"/>
    <s v="GNVIVI00549P17-009"/>
    <s v="009"/>
    <n v="47.74"/>
    <n v="47.74"/>
    <m/>
    <m/>
    <m/>
    <s v="X"/>
    <s v="Em Crescimento"/>
    <n v="42901"/>
    <s v="3,00 x 3,00"/>
    <s v="CNB029"/>
    <s v="Clone"/>
    <x v="0"/>
    <s v=""/>
    <s v="CXbd5+CXbd12"/>
    <s v="UM 10"/>
    <n v="1"/>
    <n v="6"/>
    <n v="6.17"/>
    <n v="6.4"/>
    <n v="74"/>
    <n v="6"/>
    <s v=""/>
    <n v="24.0079173688579"/>
    <n v="16.632412701188201"/>
    <n v="23.0429632785949"/>
    <n v="258.73602978595301"/>
    <n v="1052.95161884145"/>
    <d v="2023-08-23T00:00:00"/>
    <s v="IFC"/>
    <n v="2023"/>
    <n v="2017"/>
    <n v="289.14596094031799"/>
    <n v="1.1175326497029501"/>
    <n v="280.3"/>
    <n v="50267.910283490826"/>
    <n v="13381.522000000001"/>
  </r>
  <r>
    <s v="Guanhães"/>
    <s v="Virginópolis"/>
    <x v="2"/>
    <x v="2"/>
    <x v="182"/>
    <s v="Fazenda Aricanga"/>
    <s v="PARR"/>
    <x v="347"/>
    <s v="GNVIVI00578P17-002"/>
    <s v="002"/>
    <n v="49.45"/>
    <n v="49.45"/>
    <m/>
    <m/>
    <m/>
    <s v="X"/>
    <s v="Em Crescimento"/>
    <n v="42947"/>
    <s v="3,00 x 3,00"/>
    <s v="CNB007"/>
    <s v="Clone"/>
    <x v="0"/>
    <s v=""/>
    <s v="LVw1"/>
    <s v="UM 11"/>
    <n v="1"/>
    <n v="6"/>
    <n v="6.08"/>
    <n v="6.3"/>
    <n v="73"/>
    <n v="6"/>
    <s v=""/>
    <n v="27.085855669078999"/>
    <n v="16.384897473497599"/>
    <n v="21.6638501453358"/>
    <n v="273.51325585128802"/>
    <n v="1035.01675105707"/>
    <d v="2023-08-23T00:00:00"/>
    <s v="IFC"/>
    <n v="2023"/>
    <n v="2017"/>
    <n v="286.33520211116098"/>
    <n v="1.0468787014361201"/>
    <n v="297.20999999999998"/>
    <n v="51181.578339772117"/>
    <n v="14697.0345"/>
  </r>
  <r>
    <s v="Nova Era"/>
    <s v="Piracicaba"/>
    <x v="6"/>
    <x v="6"/>
    <x v="188"/>
    <s v="Estiva"/>
    <s v="PPRO"/>
    <x v="365"/>
    <s v="NEPIIT00221P06-006S"/>
    <s v="006S"/>
    <n v="5.42"/>
    <n v="5.42"/>
    <m/>
    <m/>
    <m/>
    <s v="X"/>
    <s v="Em Crescimento"/>
    <n v="38749"/>
    <s v="3,33 x 3,00"/>
    <s v="CNB002"/>
    <s v="Clone"/>
    <x v="0"/>
    <s v=""/>
    <s v="CXbd20+CXbd1+RRd2"/>
    <s v="UM 08"/>
    <n v="1"/>
    <n v="18"/>
    <n v="13.17"/>
    <n v="17.8"/>
    <n v="158"/>
    <n v="13"/>
    <n v="32.066666666700002"/>
    <n v="23.9321428571429"/>
    <n v="16.288734055869899"/>
    <n v="24.924977774712399"/>
    <n v="273.66657706890101"/>
    <n v="1196.10755334124"/>
    <d v="2019-04-01T00:00:00"/>
    <s v="IPC"/>
    <n v="2019"/>
    <n v="2006"/>
    <n v="306.99506088594302"/>
    <n v="1.1217849990086699"/>
    <n v="274.29000000000002"/>
    <n v="6482.902939109521"/>
    <n v="1486.6518000000001"/>
  </r>
  <r>
    <s v="Nova Era"/>
    <s v="Piracicaba"/>
    <x v="6"/>
    <x v="6"/>
    <x v="188"/>
    <s v="Estiva"/>
    <s v="PPRO"/>
    <x v="366"/>
    <s v="NEPIIT00221P07-012S"/>
    <s v="012S"/>
    <n v="0.18"/>
    <n v="0.18"/>
    <m/>
    <m/>
    <m/>
    <s v="X"/>
    <s v="Em Crescimento"/>
    <n v="39108"/>
    <s v="3,33 x 3,00"/>
    <s v="CNB014"/>
    <s v="Clone"/>
    <x v="0"/>
    <s v=""/>
    <s v="CXbd20+CXbd1+RRd2"/>
    <s v="UM 08"/>
    <n v="1"/>
    <n v="17"/>
    <n v="12.17"/>
    <n v="16.8"/>
    <n v="146"/>
    <n v="12"/>
    <n v="38.333333333299997"/>
    <n v="32.3904761904762"/>
    <n v="21.7401975721517"/>
    <n v="34.604264497478098"/>
    <n v="504.30980283639502"/>
    <n v="932.20787694062005"/>
    <d v="2019-03-28T00:00:00"/>
    <s v="IPC"/>
    <n v="2019"/>
    <n v="2007"/>
    <n v="306.41082204076599"/>
    <n v="0.60758450523352303"/>
    <n v="506.38"/>
    <n v="167.79741784931161"/>
    <n v="91.148399999999995"/>
  </r>
  <r>
    <s v="Nova Era"/>
    <s v="Piracicaba"/>
    <x v="6"/>
    <x v="6"/>
    <x v="188"/>
    <s v="Estiva"/>
    <s v="PPRO"/>
    <x v="367"/>
    <s v="NEPIIT00221P05-702"/>
    <s v="702"/>
    <n v="1.48"/>
    <n v="1.48"/>
    <m/>
    <m/>
    <m/>
    <s v="X"/>
    <s v="Em Crescimento"/>
    <n v="38672"/>
    <s v="3,33 x 3,00"/>
    <s v="128C99"/>
    <s v="Clone"/>
    <x v="0"/>
    <s v=""/>
    <s v="CXbd10"/>
    <s v="UM 07"/>
    <n v="1"/>
    <n v="18"/>
    <n v="12.5"/>
    <n v="18"/>
    <n v="150"/>
    <n v="12"/>
    <s v=""/>
    <n v="24.760394265233"/>
    <n v="16.790902993362"/>
    <n v="18.9337769053964"/>
    <n v="211.05225231779701"/>
    <n v="865.94468911172703"/>
    <d v="2018-05-02T00:00:00"/>
    <s v="IPC"/>
    <n v="2018"/>
    <n v="2005"/>
    <n v="306.644630044682"/>
    <n v="1.4529322794572399"/>
    <n v="211.78"/>
    <n v="1281.598139885356"/>
    <n v="313.43439999999998"/>
  </r>
  <r>
    <s v="Nova Era"/>
    <s v="Piracicaba"/>
    <x v="6"/>
    <x v="6"/>
    <x v="188"/>
    <s v="Estiva"/>
    <s v="PPRO"/>
    <x v="366"/>
    <s v="NEPIIT00221P07-708"/>
    <s v="708"/>
    <n v="2.35"/>
    <n v="2.35"/>
    <m/>
    <m/>
    <m/>
    <s v="X"/>
    <s v="Em Crescimento"/>
    <n v="39118"/>
    <s v="3,33 x 3,00"/>
    <s v="CNB010"/>
    <s v="Clone"/>
    <x v="0"/>
    <s v=""/>
    <s v="CXbd20+CXbd1+RRd2"/>
    <s v="UM 08"/>
    <n v="1"/>
    <n v="17"/>
    <n v="12.08"/>
    <n v="16.8"/>
    <n v="145"/>
    <n v="12"/>
    <n v="38.887500000000003"/>
    <n v="32.802976190476201"/>
    <n v="22.327727531613"/>
    <n v="37.296461449498203"/>
    <n v="554.60962161197403"/>
    <n v="958.89572164747995"/>
    <d v="2019-03-26T00:00:00"/>
    <s v="IPC"/>
    <n v="2019"/>
    <n v="2007"/>
    <n v="306.34487751979498"/>
    <n v="0.55236127463746898"/>
    <n v="557"/>
    <n v="2253.4049458715781"/>
    <n v="1308.95"/>
  </r>
  <r>
    <s v="Nova Era"/>
    <s v="Piracicaba"/>
    <x v="6"/>
    <x v="6"/>
    <x v="188"/>
    <s v="Estiva"/>
    <s v="PPRO"/>
    <x v="366"/>
    <s v="NEPIIT00221P07-710"/>
    <s v="710"/>
    <n v="2.74"/>
    <n v="2.74"/>
    <m/>
    <m/>
    <m/>
    <s v="X"/>
    <s v="Em Crescimento"/>
    <n v="39101"/>
    <s v="3,33 x 3,00"/>
    <s v="CNB007"/>
    <s v="Clone"/>
    <x v="0"/>
    <s v=""/>
    <s v="CXbd20+CXbd1+RRd2"/>
    <s v="UM 08"/>
    <n v="1"/>
    <n v="17"/>
    <n v="12.17"/>
    <n v="16.8"/>
    <n v="146"/>
    <n v="12"/>
    <n v="36.9"/>
    <n v="31.06"/>
    <n v="21.9827811403986"/>
    <n v="26.6882480719458"/>
    <n v="368.69818290988297"/>
    <n v="703.177413014021"/>
    <d v="2019-03-26T00:00:00"/>
    <s v="IPC"/>
    <n v="2019"/>
    <n v="2007"/>
    <n v="306.41082204076599"/>
    <n v="0.83106138365661297"/>
    <n v="370.21"/>
    <n v="1926.7061116584177"/>
    <n v="1014.3754"/>
  </r>
  <r>
    <s v="Nova Era"/>
    <s v="Piracicaba"/>
    <x v="6"/>
    <x v="6"/>
    <x v="188"/>
    <s v="Estiva"/>
    <s v="PPRO"/>
    <x v="366"/>
    <s v="NEPIIT00221P07-711"/>
    <s v="711"/>
    <n v="1.9"/>
    <n v="1.9"/>
    <m/>
    <m/>
    <m/>
    <s v="X"/>
    <s v="Em Crescimento"/>
    <n v="39105"/>
    <s v="3,33 x 3,00"/>
    <s v="CNB002"/>
    <s v="Clone"/>
    <x v="0"/>
    <s v=""/>
    <s v="CXbd20+CXbd1+RRd2"/>
    <s v="UM 08"/>
    <n v="1"/>
    <n v="17"/>
    <n v="12.17"/>
    <n v="16.8"/>
    <n v="146"/>
    <n v="12"/>
    <n v="36.666666666650002"/>
    <n v="28.622368421052599"/>
    <n v="20.0046242837082"/>
    <n v="26.1678632727718"/>
    <n v="351.95942728283597"/>
    <n v="827.79753844340996"/>
    <d v="2019-03-28T00:00:00"/>
    <s v="IPC"/>
    <n v="2019"/>
    <n v="2007"/>
    <n v="306.41082204076599"/>
    <n v="0.87058563654990095"/>
    <n v="353.4"/>
    <n v="1572.8153230424789"/>
    <n v="671.45999999999992"/>
  </r>
  <r>
    <s v="Nova Era"/>
    <s v="Piracicaba"/>
    <x v="6"/>
    <x v="6"/>
    <x v="188"/>
    <s v="Estiva"/>
    <s v="PPRO"/>
    <x v="366"/>
    <s v="NEPIIT00221P07-712"/>
    <s v="712"/>
    <n v="0.47"/>
    <n v="0.47"/>
    <m/>
    <m/>
    <m/>
    <s v="X"/>
    <s v="Em Crescimento"/>
    <n v="39108"/>
    <s v="3,33 x 3,00"/>
    <s v="CNB014"/>
    <s v="Clone"/>
    <x v="0"/>
    <s v=""/>
    <s v="CXbd20+CXbd1+RRd2"/>
    <s v="UM 08"/>
    <n v="1"/>
    <n v="17"/>
    <n v="12.17"/>
    <n v="16.8"/>
    <n v="146"/>
    <n v="12"/>
    <n v="34.5333333333"/>
    <n v="25.143750000000001"/>
    <n v="18.265601208282199"/>
    <n v="34.030925076174597"/>
    <n v="404.185435165657"/>
    <n v="1298.72120163008"/>
    <d v="2019-03-28T00:00:00"/>
    <s v="IPC"/>
    <n v="2019"/>
    <n v="2007"/>
    <n v="306.41082204076599"/>
    <n v="0.75809466492819699"/>
    <n v="405.84"/>
    <n v="610.39896476613762"/>
    <n v="190.74479999999997"/>
  </r>
  <r>
    <s v="Guanhães"/>
    <s v="Virginópolis"/>
    <x v="2"/>
    <x v="2"/>
    <x v="189"/>
    <s v="Brejaúba"/>
    <s v="PPRO"/>
    <x v="368"/>
    <s v="GNVIVI00510P17-007"/>
    <s v="007"/>
    <n v="12.18"/>
    <n v="12.18"/>
    <m/>
    <m/>
    <m/>
    <s v="X"/>
    <s v="Em Crescimento"/>
    <n v="42913"/>
    <s v="3,00 x 3,00"/>
    <s v="CNB030"/>
    <s v="Clone"/>
    <x v="0"/>
    <s v=""/>
    <s v="LVAd1"/>
    <s v="UM 10"/>
    <n v="1"/>
    <n v="6"/>
    <n v="3.75"/>
    <n v="6.4"/>
    <n v="45"/>
    <n v="4"/>
    <s v=""/>
    <n v="22.416853815538001"/>
    <n v="13.0704788819921"/>
    <n v="17.315332347274602"/>
    <n v="182.928630857619"/>
    <n v="1262.2031743509799"/>
    <d v="2021-03-01T00:00:00"/>
    <s v="IPC"/>
    <n v="2021"/>
    <n v="2017"/>
    <n v="175.31796604174099"/>
    <n v="0.95839544209019101"/>
    <n v="326.85000000000002"/>
    <n v="15373.634663594936"/>
    <n v="3981.0330000000004"/>
  </r>
  <r>
    <s v="Guanhães"/>
    <s v="Virginópolis"/>
    <x v="2"/>
    <x v="2"/>
    <x v="189"/>
    <s v="Brejaúba"/>
    <s v="PPRO"/>
    <x v="368"/>
    <s v="GNVIVI00510P17-008"/>
    <s v="008"/>
    <n v="7.67"/>
    <n v="7.67"/>
    <m/>
    <m/>
    <m/>
    <s v="X"/>
    <s v="Em Crescimento"/>
    <n v="42919"/>
    <s v="3,00 x 3,00"/>
    <s v="CNB030"/>
    <s v="Clone"/>
    <x v="0"/>
    <s v=""/>
    <s v="LVAd1"/>
    <s v="UM 10"/>
    <n v="1"/>
    <n v="6"/>
    <n v="3.67"/>
    <n v="6.3"/>
    <n v="44"/>
    <n v="4"/>
    <s v=""/>
    <n v="21.577081989247301"/>
    <n v="13.124166666666699"/>
    <n v="14.0133396046397"/>
    <n v="141.80908610913099"/>
    <n v="1007.66433673751"/>
    <d v="2021-03-02T00:00:00"/>
    <s v="IPC"/>
    <n v="2021"/>
    <n v="2017"/>
    <n v="170.352309146561"/>
    <n v="1.2012792256164999"/>
    <n v="259.01"/>
    <n v="7728.7854627767019"/>
    <n v="1986.6066999999998"/>
  </r>
  <r>
    <s v="Rio Doce"/>
    <s v="Belo Oriente"/>
    <x v="9"/>
    <x v="9"/>
    <x v="190"/>
    <s v="Grilo"/>
    <s v="PPRO"/>
    <x v="369"/>
    <s v="RDBOBA00434P17-001"/>
    <s v="001"/>
    <n v="13.16"/>
    <n v="13.16"/>
    <m/>
    <m/>
    <m/>
    <s v="X"/>
    <s v="Em Crescimento"/>
    <n v="42934"/>
    <s v="3,00 x 2,50"/>
    <s v="CNB010"/>
    <s v="Clone"/>
    <x v="0"/>
    <s v=""/>
    <s v="CXbd5"/>
    <s v="UM 03"/>
    <n v="1"/>
    <n v="6"/>
    <n v="5.58"/>
    <n v="6.3"/>
    <n v="67"/>
    <n v="6"/>
    <s v=""/>
    <n v="24.490323197449701"/>
    <n v="15.382178927948701"/>
    <n v="17.647045870245101"/>
    <n v="204.78020122942101"/>
    <n v="949.61248416767"/>
    <d v="2023-02-02T00:00:00"/>
    <s v="IFC"/>
    <n v="2023"/>
    <n v="2017"/>
    <n v="188.758272661147"/>
    <n v="0.92176036319876598"/>
    <n v="241.57"/>
    <n v="12496.900291646538"/>
    <n v="3179.0612000000001"/>
  </r>
  <r>
    <s v="Nova Era"/>
    <s v="Piracicaba"/>
    <x v="6"/>
    <x v="6"/>
    <x v="191"/>
    <s v="Cachoeira"/>
    <s v="PPRO"/>
    <x v="370"/>
    <s v="NEPIIT09117P11-726"/>
    <s v="726"/>
    <n v="0.06"/>
    <n v="0.06"/>
    <m/>
    <m/>
    <m/>
    <s v="X"/>
    <s v="Em Crescimento"/>
    <n v="40813"/>
    <s v="3,00 x 3,00"/>
    <s v="CNB004"/>
    <s v="Clone"/>
    <x v="0"/>
    <s v=""/>
    <s v="CXbd1+CXbd7"/>
    <s v="UM 08"/>
    <n v="1"/>
    <n v="12"/>
    <n v="5.67"/>
    <n v="12.2"/>
    <n v="68"/>
    <n v="6"/>
    <n v="28.553525641026901"/>
    <n v="26.2298398832123"/>
    <n v="16.2857018688502"/>
    <n v="22.5444946874645"/>
    <n v="258.418588943065"/>
    <n v="1050.8554780383599"/>
    <d v="2017-05-24T22:09:13"/>
    <s v="IPC"/>
    <n v="2017"/>
    <n v="2011"/>
    <n v="252.88063397791299"/>
    <n v="0.97856982739592302"/>
    <n v="313.51"/>
    <n v="63.051328682301595"/>
    <n v="18.810599999999997"/>
  </r>
  <r>
    <s v="Nova Era"/>
    <s v="Piracicaba"/>
    <x v="5"/>
    <x v="5"/>
    <x v="168"/>
    <s v="Água Limpa"/>
    <s v="PPRO"/>
    <x v="361"/>
    <s v="NEPIAL00201P17-003"/>
    <s v="003"/>
    <n v="33.03"/>
    <n v="33.03"/>
    <m/>
    <m/>
    <m/>
    <s v="X"/>
    <s v="Em Crescimento"/>
    <n v="42916"/>
    <s v="3,00 x 3,00"/>
    <s v="CNB030"/>
    <s v="Clone"/>
    <x v="0"/>
    <s v=""/>
    <s v="CXbd1"/>
    <s v="UM 08"/>
    <n v="1"/>
    <n v="6"/>
    <n v="6.25"/>
    <n v="6.4"/>
    <n v="75"/>
    <n v="6"/>
    <s v=""/>
    <n v="28.402891900832302"/>
    <n v="15.421223411136801"/>
    <n v="24.390595808158899"/>
    <n v="314.33307321568702"/>
    <n v="1305.91850703912"/>
    <d v="2023-09-29T00:00:00"/>
    <s v="IFC"/>
    <n v="2023"/>
    <n v="2017"/>
    <n v="278.07349816152703"/>
    <n v="0.88464600723297404"/>
    <n v="336.74"/>
    <n v="43134.488287502136"/>
    <n v="11122.522200000001"/>
  </r>
  <r>
    <s v="Nova Era"/>
    <s v="Cocais"/>
    <x v="4"/>
    <x v="4"/>
    <x v="84"/>
    <s v="Cocais das Estrelas"/>
    <s v="PPRO"/>
    <x v="364"/>
    <s v="NECOCE00319P17-067"/>
    <s v="067"/>
    <n v="43.88"/>
    <n v="43.88"/>
    <m/>
    <m/>
    <m/>
    <s v="X"/>
    <s v="Em Crescimento"/>
    <n v="42888"/>
    <s v="3,00 x 3,00"/>
    <s v="CNB007"/>
    <s v="Clone"/>
    <x v="0"/>
    <s v=""/>
    <s v="CXbd5+CXbd1"/>
    <s v="UM 07"/>
    <n v="1"/>
    <n v="6"/>
    <n v="6.17"/>
    <n v="6.4"/>
    <n v="74"/>
    <n v="6"/>
    <s v=""/>
    <n v="27.271208348373701"/>
    <n v="15.377123322340699"/>
    <n v="21.9005775552159"/>
    <n v="267.85368184599997"/>
    <n v="1183.7704363099899"/>
    <d v="2023-08-10T00:00:00"/>
    <s v="IFC"/>
    <n v="2023"/>
    <n v="2017"/>
    <n v="262.04054549989502"/>
    <n v="0.97829734388550804"/>
    <n v="301.89"/>
    <n v="51943.846745282361"/>
    <n v="13246.933199999999"/>
  </r>
  <r>
    <s v="Rio Doce"/>
    <s v="Ipaba"/>
    <x v="11"/>
    <x v="11"/>
    <x v="90"/>
    <s v="Lagoa das Piabas"/>
    <s v="PPRO"/>
    <x v="327"/>
    <s v="RDIPPD00474R17-014"/>
    <s v="014"/>
    <n v="55.74"/>
    <n v="55.74"/>
    <m/>
    <m/>
    <m/>
    <s v="X"/>
    <s v="Programado para Corte"/>
    <n v="42880"/>
    <s v="3,00 x 2,50"/>
    <s v="CNB016"/>
    <s v="Clone"/>
    <x v="1"/>
    <s v=""/>
    <s v="LAd4"/>
    <s v="UM 02"/>
    <n v="2"/>
    <n v="6"/>
    <n v="6.33"/>
    <n v="6.5"/>
    <n v="76"/>
    <n v="6"/>
    <s v=""/>
    <n v="24.4965549268709"/>
    <n v="15.574240788600401"/>
    <n v="12.3741379928498"/>
    <n v="138.40151103511499"/>
    <n v="652.11147775280494"/>
    <d v="2023-09-12T00:00:00"/>
    <s v="IFC"/>
    <n v="2023"/>
    <n v="2017"/>
    <n v="174.20583857281801"/>
    <n v="1.2586989641220001"/>
    <n v="142.75"/>
    <n v="36348.693769941347"/>
    <n v="7956.8850000000002"/>
  </r>
  <r>
    <s v="Rio Doce"/>
    <s v="Ipaba"/>
    <x v="10"/>
    <x v="10"/>
    <x v="185"/>
    <s v="Cumbuca"/>
    <s v="PPRO"/>
    <x v="355"/>
    <s v="RDIPMA00479P17-006"/>
    <s v="006"/>
    <n v="23.38"/>
    <n v="23.38"/>
    <m/>
    <m/>
    <m/>
    <s v="X"/>
    <s v="Em Crescimento"/>
    <n v="42934"/>
    <s v="3,00 x 2,50"/>
    <s v="CNB010"/>
    <s v="Clone"/>
    <x v="0"/>
    <s v=""/>
    <s v="CXbe2"/>
    <s v="UM 04"/>
    <n v="1"/>
    <n v="6"/>
    <n v="5.67"/>
    <n v="6.3"/>
    <n v="68"/>
    <n v="6"/>
    <s v=""/>
    <n v="24.0549405855872"/>
    <n v="14.5946801095468"/>
    <n v="18.020421975276001"/>
    <n v="209.38995062616999"/>
    <n v="1077.1741287965799"/>
    <d v="2023-03-22T00:00:00"/>
    <s v="IFC"/>
    <n v="2023"/>
    <n v="2017"/>
    <n v="191.52686809016501"/>
    <n v="0.91468987655526701"/>
    <n v="240.79"/>
    <n v="25184.331131264036"/>
    <n v="5629.6701999999996"/>
  </r>
  <r>
    <s v="Rio Doce"/>
    <s v="Ipaba"/>
    <x v="10"/>
    <x v="10"/>
    <x v="76"/>
    <s v="Rio Doce"/>
    <s v="PPRO"/>
    <x v="360"/>
    <s v="RDIPMA00446P17-053"/>
    <s v="053"/>
    <n v="21.62"/>
    <n v="21.62"/>
    <m/>
    <m/>
    <m/>
    <s v="X"/>
    <s v="Em Crescimento"/>
    <n v="42899"/>
    <s v="3,00 x 2,50"/>
    <s v="CNB033"/>
    <s v="Clone"/>
    <x v="0"/>
    <s v=""/>
    <s v="RUbe+RUbd1"/>
    <s v="UM 01"/>
    <n v="1"/>
    <n v="6"/>
    <n v="5.75"/>
    <n v="6.4"/>
    <n v="69"/>
    <n v="6"/>
    <s v=""/>
    <n v="24.8729903765209"/>
    <n v="15.249777515941499"/>
    <n v="19.264017174682799"/>
    <n v="236.88049638716799"/>
    <n v="1054.7024625645799"/>
    <d v="2023-03-22T00:00:00"/>
    <s v="IFC"/>
    <n v="2023"/>
    <n v="2017"/>
    <n v="193.725837245035"/>
    <n v="0.81782096964369999"/>
    <n v="271.24"/>
    <n v="22802.66724064622"/>
    <n v="5864.2088000000003"/>
  </r>
  <r>
    <s v="Nova Era"/>
    <s v="Cocais"/>
    <x v="4"/>
    <x v="4"/>
    <x v="84"/>
    <s v="Cocais das Estrelas"/>
    <s v="PPRO"/>
    <x v="352"/>
    <s v="NECOCE00319R17-070"/>
    <s v="070"/>
    <n v="29.46"/>
    <n v="29.46"/>
    <m/>
    <m/>
    <m/>
    <s v="X"/>
    <s v="Em Crescimento"/>
    <n v="42951"/>
    <s v="3,33 x 3,00"/>
    <s v="CNB001"/>
    <s v="Clone"/>
    <x v="1"/>
    <s v=""/>
    <s v="CXbd5"/>
    <s v="UM 07"/>
    <n v="2"/>
    <n v="6"/>
    <n v="6"/>
    <n v="6.2"/>
    <n v="72"/>
    <n v="6"/>
    <s v=""/>
    <n v="21.1839029084015"/>
    <n v="15.075249845184601"/>
    <n v="13.4002082552018"/>
    <n v="134.359844617525"/>
    <n v="750.74531279215603"/>
    <d v="2023-08-10T00:00:00"/>
    <s v="IFC"/>
    <n v="2023"/>
    <n v="2017"/>
    <n v="249.56302056842901"/>
    <n v="1.8574226643298599"/>
    <n v="148.22999999999999"/>
    <n v="22116.956914856917"/>
    <n v="4366.8558000000003"/>
  </r>
  <r>
    <s v="Nova Era"/>
    <s v="Santa Bárbara"/>
    <x v="8"/>
    <x v="8"/>
    <x v="176"/>
    <s v="Gasparzinho"/>
    <s v="PPRO"/>
    <x v="371"/>
    <s v="NESBSB00223R17-007"/>
    <s v="007"/>
    <n v="59.95"/>
    <n v="59.95"/>
    <m/>
    <m/>
    <m/>
    <s v="X"/>
    <s v="Em Crescimento"/>
    <n v="42972"/>
    <s v="3,33 x 3,00"/>
    <s v="CNB004"/>
    <s v="Clone"/>
    <x v="1"/>
    <s v=""/>
    <s v="CXbd17"/>
    <s v="UM 15"/>
    <n v="2"/>
    <n v="6"/>
    <n v="6.08"/>
    <n v="6.2"/>
    <n v="73"/>
    <n v="6"/>
    <s v=""/>
    <n v="17.9057710855901"/>
    <n v="14.938733830041199"/>
    <n v="14.7044484765819"/>
    <n v="126.016743841419"/>
    <n v="844.23701093356897"/>
    <d v="2023-09-25T00:00:00"/>
    <s v="IFC"/>
    <n v="2023"/>
    <n v="2017"/>
    <n v="260.47800923231802"/>
    <n v="2.0670111073502002"/>
    <n v="134.4"/>
    <n v="50612.008805467463"/>
    <n v="8057.2800000000007"/>
  </r>
  <r>
    <s v="Nova Era"/>
    <s v="Santa Bárbara"/>
    <x v="8"/>
    <x v="8"/>
    <x v="176"/>
    <s v="Gasparzinho"/>
    <s v="PPRO"/>
    <x v="371"/>
    <s v="NESBSB00223R17-008"/>
    <s v="008"/>
    <n v="34.35"/>
    <n v="34.35"/>
    <m/>
    <m/>
    <m/>
    <s v="X"/>
    <s v="Em Crescimento"/>
    <n v="43012"/>
    <s v="3,00 x 3,00"/>
    <s v="CNB010"/>
    <s v="Clone"/>
    <x v="1"/>
    <s v=""/>
    <s v="CXbd17"/>
    <s v="UM 15"/>
    <n v="2"/>
    <n v="6"/>
    <n v="5.92"/>
    <n v="6.1"/>
    <n v="71"/>
    <n v="6"/>
    <s v=""/>
    <n v="27.3807447262691"/>
    <n v="18.871669390636001"/>
    <n v="27.7158667656003"/>
    <n v="359.30787335446502"/>
    <n v="992.932866724218"/>
    <d v="2023-09-25T00:00:00"/>
    <s v="IFC"/>
    <n v="2023"/>
    <n v="2017"/>
    <n v="255.90838606121201"/>
    <n v="0.71222593502356502"/>
    <n v="385.25"/>
    <n v="34107.243971976888"/>
    <n v="13233.337500000001"/>
  </r>
  <r>
    <s v="Nova Era"/>
    <s v="Piracicaba"/>
    <x v="6"/>
    <x v="6"/>
    <x v="192"/>
    <s v="Abre Campo"/>
    <s v="PPRO"/>
    <x v="372"/>
    <s v="NEPIIT09103P17-101"/>
    <s v="101"/>
    <n v="42.01"/>
    <n v="2.058219521337989"/>
    <n v="39.951780478662009"/>
    <m/>
    <m/>
    <s v="X"/>
    <s v="Em Corte/Baldeio"/>
    <n v="42970"/>
    <s v="3,00 x 3,00"/>
    <s v="CNB030"/>
    <s v="Clone"/>
    <x v="0"/>
    <s v=""/>
    <s v="CXbd10"/>
    <s v="UM 07"/>
    <n v="1"/>
    <n v="6"/>
    <n v="6.08"/>
    <n v="6.2"/>
    <n v="73"/>
    <n v="6"/>
    <s v=""/>
    <n v="27.912914321324301"/>
    <n v="16.865153998758501"/>
    <n v="19.479299026529901"/>
    <n v="242.633470396175"/>
    <n v="871.65221962211899"/>
    <d v="2023-09-14T00:00:00"/>
    <s v="IFC"/>
    <n v="2023"/>
    <n v="2017"/>
    <n v="263.90821865170699"/>
    <n v="1.08768266068484"/>
    <n v="256.3"/>
    <n v="1794.0516142438335"/>
    <n v="527.52166331892658"/>
  </r>
  <r>
    <s v="Nova Era"/>
    <s v="Piracicaba"/>
    <x v="6"/>
    <x v="6"/>
    <x v="192"/>
    <s v="Abre Campo"/>
    <s v="PPRO"/>
    <x v="372"/>
    <s v="NEPIIT09103P17-099"/>
    <s v="099"/>
    <n v="40.659999999999997"/>
    <n v="4.132388394629082"/>
    <n v="36.527611605370915"/>
    <m/>
    <m/>
    <s v="X"/>
    <s v="Em Baldeio"/>
    <n v="42985"/>
    <s v="3,00 x 3,00"/>
    <s v="CNB007"/>
    <s v="Clone"/>
    <x v="0"/>
    <s v=""/>
    <s v="CXbd1+CXbd16"/>
    <s v="UM 08"/>
    <n v="1"/>
    <n v="6"/>
    <n v="6"/>
    <n v="6.2"/>
    <n v="72"/>
    <n v="6"/>
    <s v=""/>
    <n v="27.047073143893702"/>
    <n v="16.9689717667076"/>
    <n v="18.555829786033399"/>
    <n v="234.994578840521"/>
    <n v="819.18316896236195"/>
    <d v="2023-09-13T12:00:00"/>
    <s v="IFC"/>
    <n v="2023"/>
    <n v="2017"/>
    <n v="261.87852095666199"/>
    <n v="1.11440239280748"/>
    <n v="248.92"/>
    <n v="3385.183020495539"/>
    <n v="1028.634119191071"/>
  </r>
  <r>
    <s v="Rio Doce"/>
    <s v="Ipaba"/>
    <x v="10"/>
    <x v="10"/>
    <x v="75"/>
    <s v="Rio Branco"/>
    <s v="PPRO"/>
    <x v="373"/>
    <s v="RDIPMA00480P09-704"/>
    <s v="704"/>
    <n v="0.23"/>
    <n v="0.23"/>
    <m/>
    <m/>
    <m/>
    <s v="X"/>
    <s v="Em Crescimento"/>
    <n v="40008"/>
    <s v="3,33 x 3,00"/>
    <s v="CNB017"/>
    <s v="Clone"/>
    <x v="0"/>
    <s v=""/>
    <s v="RUbe1"/>
    <s v="UM 01"/>
    <n v="1"/>
    <n v="14"/>
    <n v="7.83"/>
    <n v="14.3"/>
    <n v="94"/>
    <n v="8"/>
    <n v="29.8343299161"/>
    <n v="26.268446854716601"/>
    <n v="16.283029314888001"/>
    <n v="21.604847162223201"/>
    <n v="247.548189461302"/>
    <n v="993.43301534009095"/>
    <d v="2017-05-01T08:08:45"/>
    <s v="IPC"/>
    <n v="2017"/>
    <n v="2009"/>
    <n v="235.47463235926199"/>
    <n v="0.95122744735756803"/>
    <n v="281.31"/>
    <n v="228.48959352822092"/>
    <n v="64.701300000000003"/>
  </r>
  <r>
    <s v="Rio Doce"/>
    <s v="Ipaba"/>
    <x v="10"/>
    <x v="10"/>
    <x v="76"/>
    <s v="Rio Doce"/>
    <s v="PPRO"/>
    <x v="360"/>
    <s v="RDIPMA00446P17-052"/>
    <s v="052"/>
    <n v="17.190000000000001"/>
    <n v="17.190000000000001"/>
    <m/>
    <m/>
    <m/>
    <s v="X"/>
    <s v="Em Crescimento"/>
    <n v="42914"/>
    <s v="3,00 x 2,50"/>
    <s v="CNB021"/>
    <s v="Clone"/>
    <x v="0"/>
    <s v=""/>
    <s v="RUbe+RUbd1"/>
    <s v="UM 01"/>
    <n v="1"/>
    <n v="6"/>
    <n v="5.75"/>
    <n v="6.4"/>
    <n v="69"/>
    <n v="6"/>
    <s v=""/>
    <n v="20.375012443157601"/>
    <n v="12.9223927851663"/>
    <n v="15.603406819783499"/>
    <n v="156.05560879383199"/>
    <n v="1189.71702155861"/>
    <d v="2023-03-22T00:00:00"/>
    <s v="IFC"/>
    <n v="2023"/>
    <n v="2017"/>
    <n v="193.725837245035"/>
    <n v="1.2413897760058701"/>
    <n v="178.69"/>
    <n v="20451.235600592507"/>
    <n v="3071.6811000000002"/>
  </r>
  <r>
    <s v="Nova Era"/>
    <s v="Cocais"/>
    <x v="4"/>
    <x v="4"/>
    <x v="193"/>
    <s v="Santa Clara"/>
    <s v="PPRO"/>
    <x v="374"/>
    <s v="NECOCE00354P09-768"/>
    <s v="768"/>
    <n v="1.83"/>
    <n v="1.83"/>
    <m/>
    <m/>
    <m/>
    <s v="X"/>
    <s v="Em Crescimento"/>
    <n v="40111"/>
    <s v="3,00 x 3,33"/>
    <s v="CNB011"/>
    <s v="Clone"/>
    <x v="0"/>
    <s v=""/>
    <s v="CXbd7"/>
    <s v="UM 08"/>
    <n v="1"/>
    <n v="14"/>
    <n v="7.75"/>
    <n v="14.1"/>
    <n v="93"/>
    <n v="8"/>
    <n v="25.902833333339998"/>
    <n v="23.302838163246701"/>
    <n v="16.501772491958"/>
    <n v="24.50759422326"/>
    <n v="253.20957989118401"/>
    <n v="1106.68375919548"/>
    <d v="2017-07-20T00:00:00"/>
    <s v="IPC"/>
    <n v="2017"/>
    <n v="2009"/>
    <n v="321.21196001426802"/>
    <n v="1.2685616403309401"/>
    <n v="335.43"/>
    <n v="2025.2312793277285"/>
    <n v="613.83690000000001"/>
  </r>
  <r>
    <s v="Nova Era"/>
    <s v="Cocais"/>
    <x v="4"/>
    <x v="4"/>
    <x v="193"/>
    <s v="Santa Clara"/>
    <s v="PPRO"/>
    <x v="374"/>
    <s v="NECOCE00354P09-776"/>
    <s v="776"/>
    <n v="7.0000000000000007E-2"/>
    <n v="7.0000000000000007E-2"/>
    <m/>
    <m/>
    <m/>
    <s v="X"/>
    <s v="Em Crescimento"/>
    <n v="40117"/>
    <s v="3,00 x 3,33"/>
    <s v="CNB011"/>
    <s v="Clone"/>
    <x v="0"/>
    <s v=""/>
    <s v="CXbd1"/>
    <s v="UM 08"/>
    <n v="1"/>
    <n v="14"/>
    <n v="7.75"/>
    <n v="14.1"/>
    <n v="93"/>
    <n v="8"/>
    <n v="26.735606060609101"/>
    <n v="24.994370252193502"/>
    <n v="17.731927593406802"/>
    <n v="25.717174984347601"/>
    <n v="276.24035025814902"/>
    <n v="1016.72096445937"/>
    <d v="2017-07-17T13:05:27"/>
    <s v="IPC"/>
    <n v="2017"/>
    <n v="2009"/>
    <n v="321.21196001426802"/>
    <n v="1.16279884424594"/>
    <n v="365.94"/>
    <n v="71.170467512155909"/>
    <n v="25.615800000000004"/>
  </r>
  <r>
    <s v="Nova Era"/>
    <s v="Cocais"/>
    <x v="4"/>
    <x v="4"/>
    <x v="84"/>
    <s v="Cocais das Estrelas"/>
    <s v="PPRO"/>
    <x v="364"/>
    <s v="NECOCE00319P17-068"/>
    <s v="068"/>
    <n v="41.89"/>
    <n v="41.89"/>
    <m/>
    <m/>
    <m/>
    <s v="X"/>
    <s v="Em Crescimento"/>
    <n v="42921"/>
    <s v="3,00 x 3,00"/>
    <s v="CNB031"/>
    <s v="Clone"/>
    <x v="0"/>
    <s v=""/>
    <s v="CXbd14"/>
    <s v="UM 08"/>
    <n v="1"/>
    <n v="6"/>
    <n v="6.08"/>
    <n v="6.3"/>
    <n v="73"/>
    <n v="6"/>
    <s v=""/>
    <n v="28.4999494009157"/>
    <n v="17.756605732497299"/>
    <n v="25.226537446282101"/>
    <n v="319.61638411078798"/>
    <n v="1019.03066995616"/>
    <d v="2023-08-10T00:00:00"/>
    <s v="IFC"/>
    <n v="2023"/>
    <n v="2017"/>
    <n v="258.45804538281601"/>
    <n v="0.80865080212292195"/>
    <n v="361.37"/>
    <n v="42687.194764463544"/>
    <n v="15137.7893"/>
  </r>
  <r>
    <s v="Nova Era"/>
    <s v="Cocais"/>
    <x v="4"/>
    <x v="4"/>
    <x v="84"/>
    <s v="Cocais das Estrelas"/>
    <s v="PPRO"/>
    <x v="364"/>
    <s v="NECOCE00319P17-395"/>
    <s v="395"/>
    <n v="27.96"/>
    <n v="27.96"/>
    <m/>
    <m/>
    <m/>
    <s v="X"/>
    <s v="Em Crescimento"/>
    <n v="42969"/>
    <s v="3,00 x 3,00"/>
    <s v="CNB001"/>
    <s v="Clone"/>
    <x v="0"/>
    <s v=""/>
    <s v="CXbd14+FFcd"/>
    <s v="UM 08"/>
    <n v="1"/>
    <n v="6"/>
    <n v="6"/>
    <n v="6.2"/>
    <n v="72"/>
    <n v="6"/>
    <s v=""/>
    <n v="24.317303378382"/>
    <n v="13.9808855688874"/>
    <n v="15.4516134349909"/>
    <n v="169.58951225440899"/>
    <n v="1006.50188110001"/>
    <d v="2023-08-11T00:00:00"/>
    <s v="IFC"/>
    <n v="2023"/>
    <n v="2017"/>
    <n v="254.83187543326801"/>
    <n v="1.50263935573435"/>
    <n v="192.36"/>
    <n v="28141.792595556279"/>
    <n v="5378.3856000000005"/>
  </r>
  <r>
    <s v="Nova Era"/>
    <s v="Cocais"/>
    <x v="4"/>
    <x v="4"/>
    <x v="84"/>
    <s v="Cocais das Estrelas"/>
    <s v="PPRO"/>
    <x v="364"/>
    <s v="NECOCE00319P17-394"/>
    <s v="394"/>
    <n v="44.38"/>
    <n v="44.38"/>
    <m/>
    <m/>
    <m/>
    <s v="X"/>
    <s v="Em Crescimento"/>
    <n v="42937"/>
    <s v="3,00 x 3,00"/>
    <s v="CNB030"/>
    <s v="Clone"/>
    <x v="0"/>
    <s v=""/>
    <s v="CXbd14"/>
    <s v="UM 08"/>
    <n v="1"/>
    <n v="6"/>
    <n v="6.08"/>
    <n v="6.3"/>
    <n v="73"/>
    <n v="6"/>
    <s v=""/>
    <n v="26.2491200910906"/>
    <n v="15.3431008190393"/>
    <n v="20.1934646055585"/>
    <n v="239.64238013383101"/>
    <n v="1103.6513754218599"/>
    <d v="2023-08-10T12:00:00"/>
    <s v="IFC"/>
    <n v="2023"/>
    <n v="2017"/>
    <n v="258.45804538281601"/>
    <n v="1.07851559994721"/>
    <n v="270.94"/>
    <n v="48980.048041222144"/>
    <n v="12024.317200000001"/>
  </r>
  <r>
    <s v="Nova Era"/>
    <s v="Cocais"/>
    <x v="4"/>
    <x v="4"/>
    <x v="84"/>
    <s v="Cocais das Estrelas"/>
    <s v="PPRO"/>
    <x v="364"/>
    <s v="NECOCE00319P17-076"/>
    <s v="076"/>
    <n v="44.89"/>
    <n v="44.89"/>
    <m/>
    <m/>
    <m/>
    <s v="X"/>
    <s v="Em Crescimento"/>
    <n v="42983"/>
    <s v="3,00 x 3,00"/>
    <s v="CNB007"/>
    <s v="Clone"/>
    <x v="0"/>
    <s v=""/>
    <s v="LAw2"/>
    <s v="UM 06"/>
    <n v="1"/>
    <n v="6"/>
    <n v="5.92"/>
    <n v="6.2"/>
    <n v="71"/>
    <n v="6"/>
    <s v=""/>
    <n v="25.9692756575344"/>
    <n v="15.3928498726189"/>
    <n v="17.9709720803741"/>
    <n v="209.70358282266801"/>
    <n v="963.62442837891103"/>
    <d v="2023-08-11T00:00:00"/>
    <s v="IFC"/>
    <n v="2023"/>
    <n v="2017"/>
    <n v="251.162854788819"/>
    <n v="1.19770416608099"/>
    <n v="238.66"/>
    <n v="43257.100589929316"/>
    <n v="10713.447399999999"/>
  </r>
  <r>
    <s v="Nova Era"/>
    <s v="Cocais"/>
    <x v="4"/>
    <x v="4"/>
    <x v="84"/>
    <s v="Cocais das Estrelas"/>
    <s v="PPRO"/>
    <x v="364"/>
    <s v="NECOCE00319P17-392"/>
    <s v="392"/>
    <n v="13.23"/>
    <n v="13.23"/>
    <m/>
    <m/>
    <m/>
    <s v="X"/>
    <s v="Em Crescimento"/>
    <n v="42924"/>
    <s v="3,00 x 3,00"/>
    <s v="CNB029"/>
    <s v="Clone"/>
    <x v="0"/>
    <s v=""/>
    <s v="CXbd14+FFcd"/>
    <s v="UM 08"/>
    <n v="1"/>
    <n v="6"/>
    <n v="6.08"/>
    <n v="6.3"/>
    <n v="73"/>
    <n v="6"/>
    <s v=""/>
    <n v="21.323481736971299"/>
    <n v="14.5990997765518"/>
    <n v="18.942029481647701"/>
    <n v="179.687780764205"/>
    <n v="1131.5779425723899"/>
    <d v="2023-08-10T00:00:00"/>
    <s v="IFC"/>
    <n v="2023"/>
    <n v="2017"/>
    <n v="258.45804538281601"/>
    <n v="1.4383729616093199"/>
    <n v="203.16"/>
    <n v="14970.776180232719"/>
    <n v="2687.8067999999998"/>
  </r>
  <r>
    <s v="Nova Era"/>
    <s v="Cocais"/>
    <x v="4"/>
    <x v="4"/>
    <x v="84"/>
    <s v="Cocais das Estrelas"/>
    <s v="PPRO"/>
    <x v="364"/>
    <s v="NECOCE00319P17-077"/>
    <s v="077"/>
    <n v="42.13"/>
    <n v="42.13"/>
    <m/>
    <m/>
    <m/>
    <s v="X"/>
    <s v="Em Crescimento"/>
    <n v="43003"/>
    <s v="3,00 x 3,00"/>
    <s v="CNB005"/>
    <s v="Clone"/>
    <x v="0"/>
    <s v=""/>
    <s v="CXbd5+CXbd1"/>
    <s v="UM 07"/>
    <n v="1"/>
    <n v="6"/>
    <n v="5.92"/>
    <n v="6.2"/>
    <n v="71"/>
    <n v="6"/>
    <s v=""/>
    <n v="23.3879414277325"/>
    <n v="15.706699403381499"/>
    <n v="20.631116019129401"/>
    <n v="222.944120407745"/>
    <n v="1065.68542460667"/>
    <d v="2023-08-11T00:00:00"/>
    <s v="IFC"/>
    <n v="2023"/>
    <n v="2017"/>
    <n v="251.162854788819"/>
    <n v="1.12657312661784"/>
    <n v="253.73"/>
    <n v="44897.326938679013"/>
    <n v="10689.644899999999"/>
  </r>
  <r>
    <s v="Nova Era"/>
    <s v="Cocais"/>
    <x v="4"/>
    <x v="4"/>
    <x v="84"/>
    <s v="Cocais das Estrelas"/>
    <s v="PPRO"/>
    <x v="352"/>
    <s v="NECOCE00319R17-169"/>
    <s v="169"/>
    <n v="9.65"/>
    <n v="9.65"/>
    <m/>
    <m/>
    <m/>
    <s v="X"/>
    <s v="Em Crescimento"/>
    <n v="42951"/>
    <s v="3,00 x 3,33"/>
    <s v="CNB029"/>
    <s v="Clone"/>
    <x v="1"/>
    <s v=""/>
    <s v="CXbd5+CXbd1"/>
    <s v="UM 07"/>
    <n v="2"/>
    <n v="6"/>
    <n v="6"/>
    <n v="6.2"/>
    <n v="72"/>
    <n v="6"/>
    <s v=""/>
    <n v="24.3680988812112"/>
    <n v="16.990163394562"/>
    <n v="20.095946354766799"/>
    <n v="229.23813322894799"/>
    <n v="886.38718849062104"/>
    <d v="2023-08-10T00:00:00"/>
    <s v="IFC"/>
    <n v="2023"/>
    <n v="2017"/>
    <n v="249.56302056842901"/>
    <n v="1.0886627676346601"/>
    <n v="252.9"/>
    <n v="8553.6363689344926"/>
    <n v="2440.4850000000001"/>
  </r>
  <r>
    <s v="Nova Era"/>
    <s v="Cocais"/>
    <x v="4"/>
    <x v="4"/>
    <x v="84"/>
    <s v="Cocais das Estrelas"/>
    <s v="PPRO"/>
    <x v="364"/>
    <s v="NECOCE00319P17-393"/>
    <s v="393"/>
    <n v="42.34"/>
    <n v="42.34"/>
    <m/>
    <m/>
    <m/>
    <s v="X"/>
    <s v="Em Crescimento"/>
    <n v="42943"/>
    <s v="3,00 x 3,00"/>
    <s v="CNB031"/>
    <s v="Clone"/>
    <x v="0"/>
    <s v=""/>
    <s v="CXbd5"/>
    <s v="UM 07"/>
    <n v="1"/>
    <n v="6"/>
    <n v="6.08"/>
    <n v="6.3"/>
    <n v="73"/>
    <n v="6"/>
    <s v=""/>
    <n v="27.849736819131198"/>
    <n v="17.156291723801999"/>
    <n v="25.151640976162401"/>
    <n v="313.04531598723298"/>
    <n v="1090.63587352644"/>
    <d v="2023-08-10T00:00:00"/>
    <s v="IFC"/>
    <n v="2023"/>
    <n v="2017"/>
    <n v="258.45804538281601"/>
    <n v="0.82562502035122798"/>
    <n v="353.94"/>
    <n v="46177.522885109473"/>
    <n v="14985.819600000001"/>
  </r>
  <r>
    <s v="Rio Doce"/>
    <s v="Ipaba"/>
    <x v="10"/>
    <x v="10"/>
    <x v="76"/>
    <s v="Rio Doce"/>
    <s v="PPRO"/>
    <x v="360"/>
    <s v="RDIPMA00446P17-055"/>
    <s v="055"/>
    <n v="12"/>
    <n v="12"/>
    <m/>
    <m/>
    <m/>
    <s v="X"/>
    <s v="Em Crescimento"/>
    <n v="42920"/>
    <s v="3,00 x 2,50"/>
    <s v="CNB023"/>
    <s v="Clone"/>
    <x v="0"/>
    <s v=""/>
    <s v="CXbd4"/>
    <s v="UM 01"/>
    <n v="1"/>
    <n v="6"/>
    <n v="5.67"/>
    <n v="6.3"/>
    <n v="68"/>
    <n v="6"/>
    <s v=""/>
    <n v="24.918451669245599"/>
    <n v="14.947757508919301"/>
    <n v="19.3746478670157"/>
    <n v="240.408259906311"/>
    <n v="1104.0578979091099"/>
    <d v="2023-03-22T00:00:00"/>
    <s v="IFC"/>
    <n v="2023"/>
    <n v="2017"/>
    <n v="191.52686809016501"/>
    <n v="0.79667340949435095"/>
    <n v="276.45"/>
    <n v="13248.69477490932"/>
    <n v="3317.3999999999996"/>
  </r>
  <r>
    <s v="Rio Doce"/>
    <s v="Ipaba"/>
    <x v="10"/>
    <x v="10"/>
    <x v="76"/>
    <s v="Rio Doce"/>
    <s v="PPRO"/>
    <x v="360"/>
    <s v="RDIPMA00446P17-040"/>
    <s v="040"/>
    <n v="27.99"/>
    <n v="27.99"/>
    <m/>
    <m/>
    <m/>
    <s v="X"/>
    <s v="Em Crescimento"/>
    <n v="42929"/>
    <s v="3,00 x 2,50"/>
    <s v="CNB013"/>
    <s v="Clone"/>
    <x v="0"/>
    <s v=""/>
    <s v="RUbe+RUbd1"/>
    <s v="UM 01"/>
    <n v="1"/>
    <n v="6"/>
    <n v="5.67"/>
    <n v="6.3"/>
    <n v="68"/>
    <n v="6"/>
    <s v=""/>
    <n v="20.750311745859001"/>
    <n v="12.601779576109401"/>
    <n v="17.568594803585299"/>
    <n v="179.79903794724899"/>
    <n v="1408.5860639555301"/>
    <d v="2023-03-22T00:00:00"/>
    <s v="IFC"/>
    <n v="2023"/>
    <n v="2017"/>
    <n v="191.52686809016501"/>
    <n v="1.06522743545689"/>
    <n v="206.76"/>
    <n v="39426.323930115286"/>
    <n v="5787.2123999999994"/>
  </r>
  <r>
    <s v="Rio Doce"/>
    <s v="Ipaba"/>
    <x v="10"/>
    <x v="10"/>
    <x v="76"/>
    <s v="Rio Doce"/>
    <s v="PPRO"/>
    <x v="360"/>
    <s v="RDIPMA00446P17-026"/>
    <s v="026"/>
    <n v="10.25"/>
    <n v="10.25"/>
    <m/>
    <m/>
    <m/>
    <s v="X"/>
    <s v="Em Crescimento"/>
    <n v="42940"/>
    <s v="3,00 x 2,50"/>
    <s v="CNB023"/>
    <s v="Clone"/>
    <x v="0"/>
    <s v=""/>
    <s v="CXbd4"/>
    <s v="UM 01"/>
    <n v="1"/>
    <n v="6"/>
    <n v="5.67"/>
    <n v="6.3"/>
    <n v="68"/>
    <n v="6"/>
    <s v=""/>
    <n v="24.488120598521"/>
    <n v="14.6524356667327"/>
    <n v="18.163917690681899"/>
    <n v="222.913136941722"/>
    <n v="1077.2090597568099"/>
    <d v="2023-03-21T00:00:00"/>
    <s v="IFC"/>
    <n v="2023"/>
    <n v="2017"/>
    <n v="191.52686809016501"/>
    <n v="0.85919955511746005"/>
    <n v="256.33999999999997"/>
    <n v="11041.392862507302"/>
    <n v="2627.4849999999997"/>
  </r>
  <r>
    <s v="Rio Doce"/>
    <s v="Ipaba"/>
    <x v="10"/>
    <x v="10"/>
    <x v="76"/>
    <s v="Rio Doce"/>
    <s v="PPRO"/>
    <x v="360"/>
    <s v="RDIPMA00446P17-024"/>
    <s v="024"/>
    <n v="20.260000000000002"/>
    <n v="20.260000000000002"/>
    <m/>
    <m/>
    <m/>
    <s v="X"/>
    <s v="Em Crescimento"/>
    <n v="42972"/>
    <s v="3,00 x 2,50"/>
    <s v="CNB032"/>
    <s v="Clone"/>
    <x v="0"/>
    <s v=""/>
    <s v="CXbd4"/>
    <s v="UM 01"/>
    <n v="1"/>
    <n v="6"/>
    <n v="5.58"/>
    <n v="6.2"/>
    <n v="67"/>
    <n v="6"/>
    <s v=""/>
    <n v="25.003892860695998"/>
    <n v="14.3240182909685"/>
    <n v="20.391540740077001"/>
    <n v="255.66900829609401"/>
    <n v="1265.4075639363"/>
    <d v="2023-03-21T00:00:00"/>
    <s v="IFC"/>
    <n v="2023"/>
    <n v="2017"/>
    <n v="189.28994521211101"/>
    <n v="0.74037110118912697"/>
    <n v="295.27999999999997"/>
    <n v="25637.157245349441"/>
    <n v="5982.3728000000001"/>
  </r>
  <r>
    <s v="Rio Doce"/>
    <s v="Ipaba"/>
    <x v="10"/>
    <x v="10"/>
    <x v="76"/>
    <s v="Rio Doce"/>
    <s v="PPRO"/>
    <x v="375"/>
    <s v="RDIPMA00446R17-080"/>
    <s v="080"/>
    <n v="17.239999999999998"/>
    <n v="17.239999999999998"/>
    <m/>
    <m/>
    <m/>
    <s v="X"/>
    <s v="Em Crescimento"/>
    <n v="42941"/>
    <s v="3,00 x 2,50"/>
    <s v="CNB016"/>
    <s v="Clone"/>
    <x v="1"/>
    <s v=""/>
    <s v="CXbd4"/>
    <s v="UM 01"/>
    <n v="2"/>
    <n v="6"/>
    <n v="5.67"/>
    <n v="6.3"/>
    <n v="68"/>
    <n v="6"/>
    <s v=""/>
    <n v="21.563842605282701"/>
    <n v="12.906688926584501"/>
    <n v="17.889489995306501"/>
    <n v="186.98698682079799"/>
    <n v="1367.3458986548301"/>
    <d v="2023-03-22T00:00:00"/>
    <s v="IFC"/>
    <n v="2023"/>
    <n v="2017"/>
    <n v="183.61929947110499"/>
    <n v="0.98198972341898305"/>
    <n v="212.17"/>
    <n v="23573.043292809267"/>
    <n v="3657.8107999999993"/>
  </r>
  <r>
    <s v="Nova Era"/>
    <s v="Cocais"/>
    <x v="4"/>
    <x v="4"/>
    <x v="193"/>
    <s v="Santa Clara"/>
    <s v="PPRO"/>
    <x v="376"/>
    <s v="NECOCE00354R09-779"/>
    <s v="779"/>
    <n v="1.5"/>
    <n v="1.5"/>
    <m/>
    <m/>
    <m/>
    <s v="X"/>
    <s v="Em Crescimento"/>
    <n v="40101"/>
    <s v="3,00 x 3,33"/>
    <s v="CNB004"/>
    <s v="Clone"/>
    <x v="1"/>
    <s v=""/>
    <s v="CXbd1"/>
    <s v="UM 08"/>
    <n v="2"/>
    <n v="14"/>
    <n v="7.75"/>
    <n v="14.1"/>
    <n v="93"/>
    <n v="8"/>
    <n v="29.221458333337502"/>
    <n v="26.100587619860601"/>
    <n v="17.192882262441799"/>
    <n v="24.270740626354598"/>
    <n v="289.96923533221798"/>
    <n v="1013.53901367048"/>
    <d v="2017-07-18T00:00:00"/>
    <s v="IPC"/>
    <n v="2017"/>
    <n v="2009"/>
    <n v="297.07188823949298"/>
    <n v="1.02449450507789"/>
    <n v="340.13"/>
    <n v="1520.30852050572"/>
    <n v="510.19499999999999"/>
  </r>
  <r>
    <s v="Nova Era"/>
    <s v="Cocais"/>
    <x v="4"/>
    <x v="4"/>
    <x v="193"/>
    <s v="Santa Clara"/>
    <s v="PPRO"/>
    <x v="376"/>
    <s v="NECOCE00354R09-780"/>
    <s v="780"/>
    <n v="1.22"/>
    <n v="1.22"/>
    <m/>
    <m/>
    <m/>
    <s v="X"/>
    <s v="Em Crescimento"/>
    <n v="40101"/>
    <s v="3,00 x 3,33"/>
    <s v="CNB011"/>
    <s v="Clone"/>
    <x v="1"/>
    <s v=""/>
    <s v="LVAd1"/>
    <s v="UM 05"/>
    <n v="2"/>
    <n v="14"/>
    <n v="7.75"/>
    <n v="14.1"/>
    <n v="93"/>
    <n v="8"/>
    <n v="27.945384615384601"/>
    <n v="25.100987552724799"/>
    <n v="16.800162457680798"/>
    <n v="23.408020532465699"/>
    <n v="268.88001316366899"/>
    <n v="1013.73183166327"/>
    <d v="2017-07-18T00:00:00"/>
    <s v="IPC"/>
    <n v="2017"/>
    <n v="2009"/>
    <n v="297.07188823949298"/>
    <n v="1.1048492773565299"/>
    <n v="315.39999999999998"/>
    <n v="1236.7528346291895"/>
    <n v="384.78799999999995"/>
  </r>
  <r>
    <s v="Guanhães"/>
    <s v="Sabinópolis"/>
    <x v="1"/>
    <x v="1"/>
    <x v="181"/>
    <s v="Lagoa Grande II"/>
    <s v="PPRO"/>
    <x v="346"/>
    <s v="GNSASA00636P17-005"/>
    <s v="005"/>
    <n v="1.63"/>
    <n v="1.63"/>
    <m/>
    <n v="1.63"/>
    <m/>
    <s v="X"/>
    <s v="Em Crescimento"/>
    <n v="42913"/>
    <s v="3,00 x 3,00"/>
    <s v="TCL998"/>
    <s v="Clone"/>
    <x v="0"/>
    <s v="X"/>
    <s v="LVw1"/>
    <s v="UM 11"/>
    <n v="1"/>
    <n v="6"/>
    <n v="6.25"/>
    <n v="6.4"/>
    <n v="75"/>
    <n v="6"/>
    <s v=""/>
    <n v="22.837872158201002"/>
    <n v="14.8649202372074"/>
    <n v="24.062931535523099"/>
    <n v="272.927254818177"/>
    <n v="1386.54346280252"/>
    <d v="2023-09-13T00:00:00"/>
    <s v="IPC"/>
    <n v="2023"/>
    <n v="2017"/>
    <n v="283.66994660798798"/>
    <n v="1.03936100774167"/>
    <n v="288.41000000000003"/>
    <n v="2260.0658443681077"/>
    <n v="470.10829999999999"/>
  </r>
  <r>
    <s v="Rio Doce"/>
    <s v="Belo Oriente"/>
    <x v="9"/>
    <x v="9"/>
    <x v="173"/>
    <s v="Cajá"/>
    <s v="PPRO"/>
    <x v="377"/>
    <s v="RDBOBA00412P17-173"/>
    <s v="173"/>
    <n v="6.72"/>
    <n v="6.72"/>
    <m/>
    <m/>
    <m/>
    <s v="X"/>
    <s v="Em Crescimento"/>
    <n v="43077"/>
    <s v="3,00 x 2,50"/>
    <s v="CNB021"/>
    <s v="Clone"/>
    <x v="0"/>
    <s v=""/>
    <s v="CXbd1"/>
    <s v="UM 04"/>
    <n v="1"/>
    <n v="6"/>
    <n v="5.75"/>
    <n v="5.9"/>
    <n v="69"/>
    <n v="6"/>
    <s v=""/>
    <n v="22.964557468543401"/>
    <n v="13.291425807640101"/>
    <n v="18.904825326575999"/>
    <n v="190.56894163131099"/>
    <n v="1362.5098317105201"/>
    <d v="2023-09-28T00:00:00"/>
    <s v="IPC"/>
    <n v="2023"/>
    <n v="2017"/>
    <n v="193.44104541860099"/>
    <n v="1.0150712060564699"/>
    <n v="209.83"/>
    <n v="9156.0660690946952"/>
    <n v="1410.0576000000001"/>
  </r>
  <r>
    <s v="Nova Era"/>
    <s v="Santa Bárbara"/>
    <x v="8"/>
    <x v="8"/>
    <x v="194"/>
    <s v="Togó"/>
    <s v="PPRO"/>
    <x v="378"/>
    <s v="NESBSB00169P10-701"/>
    <s v="701"/>
    <n v="0.47"/>
    <n v="0.47"/>
    <m/>
    <m/>
    <m/>
    <s v="X"/>
    <s v="Em Crescimento"/>
    <n v="40301"/>
    <s v="3,00 x 3,00"/>
    <s v="CNB007"/>
    <s v="Clone"/>
    <x v="0"/>
    <s v=""/>
    <s v="CXbd1+CXbd6+PVd3"/>
    <s v="UM 15"/>
    <n v="1"/>
    <n v="14"/>
    <n v="7"/>
    <n v="13.5"/>
    <n v="84"/>
    <n v="7"/>
    <s v=""/>
    <n v="28.6797411014911"/>
    <n v="17.224057720057701"/>
    <n v="24.7092814043008"/>
    <n v="316.098896988322"/>
    <n v="1024.6061250002199"/>
    <d v="2017-05-16T00:00:00"/>
    <s v="IPC"/>
    <n v="2017"/>
    <n v="2010"/>
    <n v="322.909498167366"/>
    <n v="1.0215457922945399"/>
    <n v="371.8"/>
    <n v="481.56487875010333"/>
    <n v="174.74600000000001"/>
  </r>
  <r>
    <s v="Rio Doce"/>
    <s v="Ipaba"/>
    <x v="10"/>
    <x v="10"/>
    <x v="76"/>
    <s v="Rio Doce"/>
    <s v="PPRO"/>
    <x v="375"/>
    <s v="RDIPMA00446R17-082"/>
    <s v="082"/>
    <n v="12.61"/>
    <n v="12.61"/>
    <m/>
    <m/>
    <m/>
    <s v="X"/>
    <s v="Em Crescimento"/>
    <n v="42941"/>
    <s v="3,00 x 2,50"/>
    <s v="CNB013"/>
    <s v="Clone"/>
    <x v="1"/>
    <s v=""/>
    <s v="LAw2"/>
    <s v="UM 02"/>
    <n v="2"/>
    <n v="6"/>
    <n v="5.67"/>
    <n v="6.3"/>
    <n v="68"/>
    <n v="6"/>
    <s v=""/>
    <n v="24.395305255319801"/>
    <n v="13.7641291043059"/>
    <n v="17.3645935266054"/>
    <n v="201.993798728054"/>
    <n v="1167.0172222901299"/>
    <d v="2023-03-21T00:00:00"/>
    <s v="IFC"/>
    <n v="2023"/>
    <n v="2017"/>
    <n v="183.61929947110499"/>
    <n v="0.909034339803237"/>
    <n v="229.19"/>
    <n v="14716.087173078537"/>
    <n v="2890.0859"/>
  </r>
  <r>
    <s v="Rio Doce"/>
    <s v="Ipaba"/>
    <x v="10"/>
    <x v="10"/>
    <x v="77"/>
    <s v="São Lourenço"/>
    <s v="PPRO"/>
    <x v="379"/>
    <s v="RDIPMA00481P17-017"/>
    <s v="017"/>
    <n v="18.52"/>
    <n v="18.52"/>
    <m/>
    <m/>
    <m/>
    <s v="X"/>
    <s v="Em Crescimento"/>
    <n v="43063"/>
    <s v="3,00 x 2,50"/>
    <s v="CNB023"/>
    <s v="Clone"/>
    <x v="0"/>
    <s v=""/>
    <s v="CXbe2"/>
    <s v="UM 04"/>
    <n v="1"/>
    <n v="6"/>
    <n v="5.17"/>
    <n v="6"/>
    <n v="62"/>
    <n v="5"/>
    <s v=""/>
    <n v="22.239382488330801"/>
    <n v="13.6391923356029"/>
    <n v="19.115264720184499"/>
    <n v="211.050326529426"/>
    <n v="1308.31743192051"/>
    <d v="2023-01-16T00:00:00"/>
    <s v="IFC"/>
    <n v="2023"/>
    <n v="2017"/>
    <n v="177.56961493351599"/>
    <n v="0.84136147929038096"/>
    <n v="253.75"/>
    <n v="24230.038839167846"/>
    <n v="4699.45"/>
  </r>
  <r>
    <s v="Nova Era"/>
    <s v="Cocais"/>
    <x v="4"/>
    <x v="4"/>
    <x v="84"/>
    <s v="Cocais das Estrelas"/>
    <s v="PPRO"/>
    <x v="364"/>
    <s v="NECOCE00319P17-170"/>
    <s v="170"/>
    <n v="25.37"/>
    <n v="25.37"/>
    <m/>
    <m/>
    <m/>
    <s v="X"/>
    <s v="Em Crescimento"/>
    <n v="43024"/>
    <s v="3,00 x 3,00"/>
    <s v="CNB030"/>
    <s v="Clone"/>
    <x v="0"/>
    <s v=""/>
    <s v="CXbd5+CXbd1"/>
    <s v="UM 07"/>
    <n v="1"/>
    <n v="6"/>
    <n v="5.83"/>
    <n v="6.1"/>
    <n v="70"/>
    <n v="6"/>
    <s v=""/>
    <n v="27.8120536878784"/>
    <n v="16.416490991396099"/>
    <n v="25.2787295477473"/>
    <n v="315.44327022257102"/>
    <n v="1194.27597749901"/>
    <d v="2023-08-10T00:00:00"/>
    <s v="IFC"/>
    <n v="2023"/>
    <n v="2017"/>
    <n v="247.451880095154"/>
    <n v="0.78445762979998501"/>
    <n v="360.23"/>
    <n v="30298.781549149884"/>
    <n v="9139.035100000001"/>
  </r>
  <r>
    <s v="Rio Doce"/>
    <s v="Ipaba"/>
    <x v="10"/>
    <x v="10"/>
    <x v="77"/>
    <s v="São Lourenço"/>
    <s v="PPRO"/>
    <x v="380"/>
    <s v="RDIPMA00481R17-015"/>
    <s v="015"/>
    <n v="9.25"/>
    <n v="9.25"/>
    <m/>
    <m/>
    <m/>
    <s v="X"/>
    <s v="Em Crescimento"/>
    <n v="43048"/>
    <s v="3,33 x 3,00"/>
    <s v="CNB003"/>
    <s v="Clone"/>
    <x v="1"/>
    <s v=""/>
    <s v="CXbe1"/>
    <s v="UM 04"/>
    <n v="2"/>
    <n v="6"/>
    <n v="5.17"/>
    <n v="6"/>
    <n v="62"/>
    <n v="5"/>
    <s v=""/>
    <n v="22.620491977107601"/>
    <n v="15.4619180275575"/>
    <n v="15.111683505357901"/>
    <n v="161.179504628557"/>
    <n v="804.81532015737298"/>
    <d v="2023-01-16T00:00:00"/>
    <s v="IFC"/>
    <n v="2023"/>
    <n v="2017"/>
    <n v="171.03716016432799"/>
    <n v="1.0611594852490001"/>
    <n v="191.01"/>
    <n v="7444.5417114557004"/>
    <n v="1766.8425"/>
  </r>
  <r>
    <s v="Guanhães"/>
    <s v="Virginópolis"/>
    <x v="2"/>
    <x v="2"/>
    <x v="195"/>
    <s v="Darcy"/>
    <s v="PPRO"/>
    <x v="381"/>
    <s v="GNVIVI00523P10-006S"/>
    <s v="006S"/>
    <n v="6.07"/>
    <n v="6.07"/>
    <m/>
    <m/>
    <m/>
    <s v="X"/>
    <s v="Em Crescimento"/>
    <n v="40493"/>
    <s v="3,33 x 3,00"/>
    <s v="CNB006"/>
    <s v="Clone"/>
    <x v="0"/>
    <s v=""/>
    <s v="LAw1"/>
    <s v="UM 11"/>
    <n v="1"/>
    <n v="13"/>
    <n v="6.5"/>
    <n v="13"/>
    <n v="78"/>
    <n v="6"/>
    <n v="29.995662644580001"/>
    <n v="27.1756512078586"/>
    <n v="17.3997534391534"/>
    <n v="24.429884488068801"/>
    <n v="298.19560028924798"/>
    <n v="990.07026918991198"/>
    <d v="2017-05-15T10:01:00"/>
    <s v="IPC"/>
    <n v="2017"/>
    <n v="2010"/>
    <n v="299.63528264517498"/>
    <n v="1.00482797987137"/>
    <n v="368.87"/>
    <n v="6009.7265339827663"/>
    <n v="2239.0409"/>
  </r>
  <r>
    <s v="Rio Doce"/>
    <s v="Belo Oriente"/>
    <x v="9"/>
    <x v="9"/>
    <x v="190"/>
    <s v="Grilo"/>
    <s v="PPRO"/>
    <x v="369"/>
    <s v="RDBOBA00434P17-002"/>
    <s v="002"/>
    <n v="19.13"/>
    <n v="19.13"/>
    <m/>
    <m/>
    <m/>
    <s v="X"/>
    <s v="Em Crescimento"/>
    <n v="42941"/>
    <s v="3,00 x 2,50"/>
    <s v="CNB013"/>
    <s v="Clone"/>
    <x v="0"/>
    <s v=""/>
    <s v="RUbd7"/>
    <s v="UM 01"/>
    <n v="1"/>
    <n v="6"/>
    <n v="5.58"/>
    <n v="6.3"/>
    <n v="67"/>
    <n v="6"/>
    <s v=""/>
    <n v="20.5943680985214"/>
    <n v="13.406065796840799"/>
    <n v="17.343706108838798"/>
    <n v="167.84070528505899"/>
    <n v="1232.8060944118999"/>
    <d v="2023-02-02T00:00:00"/>
    <s v="IFC"/>
    <n v="2023"/>
    <n v="2017"/>
    <n v="188.758272661147"/>
    <n v="1.1246274992741601"/>
    <n v="197.99"/>
    <n v="23583.580586099644"/>
    <n v="3787.5486999999998"/>
  </r>
  <r>
    <s v="Guanhães"/>
    <s v="Virginópolis"/>
    <x v="2"/>
    <x v="2"/>
    <x v="196"/>
    <s v="Gaivotas"/>
    <s v="PPRO"/>
    <x v="382"/>
    <s v="GNVIVI00529P17-001"/>
    <s v="001"/>
    <n v="50.12"/>
    <n v="50.12"/>
    <m/>
    <m/>
    <m/>
    <s v="X"/>
    <s v="Em Crescimento"/>
    <n v="42977"/>
    <s v="3,00 x 3,00"/>
    <s v="CNB029"/>
    <s v="Clone"/>
    <x v="0"/>
    <s v=""/>
    <s v="LVd1"/>
    <s v="UM 10"/>
    <n v="1"/>
    <n v="6"/>
    <n v="4.58"/>
    <n v="6.2"/>
    <n v="55"/>
    <n v="5"/>
    <s v=""/>
    <n v="22.6123027894585"/>
    <n v="14.8709835920925"/>
    <n v="19.958912086623101"/>
    <n v="201.54097270022001"/>
    <n v="1149.00656394356"/>
    <d v="2022-03-03T00:00:00"/>
    <s v="IFC"/>
    <n v="2022"/>
    <n v="2017"/>
    <n v="221.87184229637799"/>
    <n v="1.10087710366665"/>
    <n v="280.67"/>
    <n v="57588.208984851226"/>
    <n v="14067.180399999999"/>
  </r>
  <r>
    <s v="Rio Doce"/>
    <s v="Ipaba"/>
    <x v="10"/>
    <x v="10"/>
    <x v="76"/>
    <s v="Rio Doce"/>
    <s v="PPRO"/>
    <x v="360"/>
    <s v="RDIPMA00446P17-044"/>
    <s v="044"/>
    <n v="16.04"/>
    <n v="16.04"/>
    <m/>
    <m/>
    <m/>
    <s v="X"/>
    <s v="Em Crescimento"/>
    <n v="42969"/>
    <s v="3,00 x 2,50"/>
    <s v="CNB033"/>
    <s v="Clone"/>
    <x v="0"/>
    <s v=""/>
    <s v="LAd1"/>
    <s v="UM 02"/>
    <n v="1"/>
    <n v="6"/>
    <n v="5.58"/>
    <n v="6.2"/>
    <n v="67"/>
    <n v="6"/>
    <s v=""/>
    <n v="22.1431012895276"/>
    <n v="13.2301811139414"/>
    <n v="17.7995389294774"/>
    <n v="194.35304098406499"/>
    <n v="1294.7540921795201"/>
    <d v="2023-03-21T00:00:00"/>
    <s v="IFC"/>
    <n v="2023"/>
    <n v="2017"/>
    <n v="189.28994521211101"/>
    <n v="0.973948975810628"/>
    <n v="224.47"/>
    <n v="20767.8556385595"/>
    <n v="3600.4987999999998"/>
  </r>
  <r>
    <s v="Guanhães"/>
    <s v="Virginópolis"/>
    <x v="2"/>
    <x v="2"/>
    <x v="196"/>
    <s v="Gaivotas"/>
    <s v="PPRO"/>
    <x v="383"/>
    <s v="GNVIVI00529R17-003"/>
    <s v="003"/>
    <n v="56.3"/>
    <n v="56.3"/>
    <m/>
    <m/>
    <m/>
    <s v="X"/>
    <s v="Em Crescimento"/>
    <n v="43006"/>
    <s v="3,00 x 3,00"/>
    <s v="CNB004"/>
    <s v="Clone"/>
    <x v="1"/>
    <s v=""/>
    <s v="CXbd1"/>
    <s v="UM 12"/>
    <n v="2"/>
    <n v="6"/>
    <n v="4.5"/>
    <n v="6.2"/>
    <n v="54"/>
    <n v="4"/>
    <s v=""/>
    <n v="18.54230414057"/>
    <n v="14.5539063841629"/>
    <n v="16.708791955193099"/>
    <n v="145.74804073792799"/>
    <n v="1028.35208546849"/>
    <d v="2022-03-03T00:00:00"/>
    <s v="IFC"/>
    <n v="2022"/>
    <n v="2017"/>
    <n v="195.48184506872599"/>
    <n v="1.34123137490558"/>
    <n v="199.9"/>
    <n v="57896.222411875984"/>
    <n v="11254.369999999999"/>
  </r>
  <r>
    <s v="Rio Doce"/>
    <s v="Ipaba"/>
    <x v="10"/>
    <x v="10"/>
    <x v="76"/>
    <s v="Rio Doce"/>
    <s v="PPRO"/>
    <x v="360"/>
    <s v="RDIPMA00446P17-036"/>
    <s v="036"/>
    <n v="24.2"/>
    <n v="24.2"/>
    <m/>
    <m/>
    <m/>
    <s v="X"/>
    <s v="Em Crescimento"/>
    <n v="43012"/>
    <s v="3,00 x 2,50"/>
    <s v="CNB005"/>
    <s v="Clone"/>
    <x v="0"/>
    <s v=""/>
    <s v="CXbd1"/>
    <s v="UM 04"/>
    <n v="1"/>
    <n v="6"/>
    <n v="5.42"/>
    <n v="6.1"/>
    <n v="65"/>
    <n v="5"/>
    <s v=""/>
    <n v="25.077569707891499"/>
    <n v="15.9568890355328"/>
    <n v="17.728482338338399"/>
    <n v="214.60565598895701"/>
    <n v="886.51324320103697"/>
    <d v="2023-03-21T00:00:00"/>
    <s v="IFC"/>
    <n v="2023"/>
    <n v="2017"/>
    <n v="184.705806830759"/>
    <n v="0.860675390774711"/>
    <n v="250.09"/>
    <n v="21453.620485465093"/>
    <n v="6052.1779999999999"/>
  </r>
  <r>
    <s v="Rio Doce"/>
    <s v="Ipaba"/>
    <x v="10"/>
    <x v="10"/>
    <x v="76"/>
    <s v="Rio Doce"/>
    <s v="PPRO"/>
    <x v="360"/>
    <s v="RDIPMA00446P17-035"/>
    <s v="035"/>
    <n v="11.03"/>
    <n v="11.03"/>
    <m/>
    <m/>
    <m/>
    <s v="X"/>
    <s v="Em Crescimento"/>
    <n v="42943"/>
    <s v="3,00 x 2,50"/>
    <s v="CNB019"/>
    <s v="Clone"/>
    <x v="0"/>
    <s v=""/>
    <s v="CXbd4"/>
    <s v="UM 01"/>
    <n v="1"/>
    <n v="6"/>
    <n v="5.67"/>
    <n v="6.3"/>
    <n v="68"/>
    <n v="6"/>
    <s v=""/>
    <n v="26.8922534851244"/>
    <n v="15.635552046694"/>
    <n v="24.276536835858899"/>
    <n v="315.421433642681"/>
    <n v="1264.35902272465"/>
    <d v="2023-03-21T00:00:00"/>
    <s v="IFC"/>
    <n v="2023"/>
    <n v="2017"/>
    <n v="191.52686809016501"/>
    <n v="0.60720942733122096"/>
    <n v="362.71"/>
    <n v="13945.880020652889"/>
    <n v="4000.6912999999995"/>
  </r>
  <r>
    <s v="Nova Era"/>
    <s v="Cocais"/>
    <x v="4"/>
    <x v="4"/>
    <x v="197"/>
    <s v="Alto da Pedra"/>
    <s v="PPRO"/>
    <x v="384"/>
    <s v="NECOCE00302P17-063"/>
    <s v="063"/>
    <n v="31.06"/>
    <n v="31.06"/>
    <m/>
    <m/>
    <m/>
    <s v="X"/>
    <s v="Em Crescimento"/>
    <n v="43032"/>
    <s v="3,00 x 3,00"/>
    <s v="CNB005"/>
    <s v="Clone"/>
    <x v="0"/>
    <s v=""/>
    <s v="RLd3"/>
    <s v="UM 08"/>
    <n v="1"/>
    <n v="6"/>
    <n v="5.75"/>
    <n v="6.1"/>
    <n v="69"/>
    <n v="6"/>
    <s v=""/>
    <n v="21.359641989479702"/>
    <n v="14.1019183667735"/>
    <n v="17.0877692421452"/>
    <n v="162.403198110885"/>
    <n v="1093.9787733563101"/>
    <d v="2023-07-06T00:00:00"/>
    <s v="IFC"/>
    <n v="2023"/>
    <n v="2017"/>
    <n v="243.699927591044"/>
    <n v="1.50058576694193"/>
    <n v="188.31"/>
    <n v="33978.980700446991"/>
    <n v="5848.9085999999998"/>
  </r>
  <r>
    <s v="Nova Era"/>
    <s v="Cocais"/>
    <x v="4"/>
    <x v="4"/>
    <x v="197"/>
    <s v="Alto da Pedra"/>
    <s v="PPRO"/>
    <x v="384"/>
    <s v="NECOCE00302P17-062"/>
    <s v="062"/>
    <n v="46.88"/>
    <n v="46.88"/>
    <m/>
    <m/>
    <m/>
    <s v="X"/>
    <s v="Em Crescimento"/>
    <n v="43054"/>
    <s v="3,00 x 3,00"/>
    <s v="CNB030"/>
    <s v="Clone"/>
    <x v="0"/>
    <s v=""/>
    <s v="LVw1"/>
    <s v="UM 06"/>
    <n v="1"/>
    <n v="6"/>
    <n v="5.67"/>
    <n v="6"/>
    <n v="68"/>
    <n v="6"/>
    <s v=""/>
    <n v="27.340015460182801"/>
    <n v="16.455036066766802"/>
    <n v="23.135732788300899"/>
    <n v="282.10584998510501"/>
    <n v="1094.7062177017699"/>
    <d v="2023-07-06T00:00:00"/>
    <s v="IFC"/>
    <n v="2023"/>
    <n v="2017"/>
    <n v="239.90805510710601"/>
    <n v="0.85041857557995604"/>
    <n v="328.4"/>
    <n v="51319.827485858979"/>
    <n v="15395.392"/>
  </r>
  <r>
    <s v="Rio Doce"/>
    <s v="Ipaba"/>
    <x v="10"/>
    <x v="10"/>
    <x v="76"/>
    <s v="Rio Doce"/>
    <s v="PPRO"/>
    <x v="360"/>
    <s v="RDIPMA00446P17-090"/>
    <s v="090"/>
    <n v="22.82"/>
    <n v="22.82"/>
    <m/>
    <m/>
    <m/>
    <s v="X"/>
    <s v="Em Crescimento"/>
    <n v="42968"/>
    <s v="3,00 x 2,50"/>
    <s v="CNB023"/>
    <s v="Clone"/>
    <x v="0"/>
    <s v=""/>
    <s v="CXbd4"/>
    <s v="UM 01"/>
    <n v="1"/>
    <n v="6"/>
    <n v="5.58"/>
    <n v="6.2"/>
    <n v="67"/>
    <n v="6"/>
    <s v=""/>
    <n v="23.730891538822199"/>
    <n v="14.972088615153201"/>
    <n v="19.189024654522498"/>
    <n v="225.29255238678701"/>
    <n v="1089.9290840793701"/>
    <d v="2023-03-20T00:00:00"/>
    <s v="IFC"/>
    <n v="2023"/>
    <n v="2017"/>
    <n v="189.28994521211101"/>
    <n v="0.84019619471101803"/>
    <n v="260.2"/>
    <n v="24872.181698691227"/>
    <n v="5937.7640000000001"/>
  </r>
  <r>
    <s v="Rio Doce"/>
    <s v="Ipaba"/>
    <x v="10"/>
    <x v="10"/>
    <x v="76"/>
    <s v="Rio Doce"/>
    <s v="PPRO"/>
    <x v="360"/>
    <s v="RDIPMA00446P17-084"/>
    <s v="084"/>
    <n v="62.01"/>
    <n v="62.01"/>
    <m/>
    <m/>
    <m/>
    <s v="X"/>
    <s v="Em Crescimento"/>
    <n v="43039"/>
    <s v="3,00 x 2,50"/>
    <s v="CNB010"/>
    <s v="Clone"/>
    <x v="0"/>
    <s v=""/>
    <s v="LAw2"/>
    <s v="UM 02"/>
    <n v="1"/>
    <n v="6"/>
    <n v="5.42"/>
    <n v="6.1"/>
    <n v="65"/>
    <n v="5"/>
    <s v=""/>
    <n v="21.882444987225501"/>
    <n v="13.5924593628226"/>
    <n v="18.4130270049349"/>
    <n v="193.06774793244401"/>
    <n v="1277.7091833504901"/>
    <d v="2023-03-20T00:00:00"/>
    <s v="IFC"/>
    <n v="2023"/>
    <n v="2017"/>
    <n v="184.705806830759"/>
    <n v="0.95668908354070903"/>
    <n v="224.99"/>
    <n v="79230.746459563888"/>
    <n v="13951.6299"/>
  </r>
  <r>
    <s v="Guanhães"/>
    <s v="Virginópolis"/>
    <x v="2"/>
    <x v="2"/>
    <x v="196"/>
    <s v="Gaivotas"/>
    <s v="PPRO"/>
    <x v="382"/>
    <s v="GNVIVI00529P17-005"/>
    <s v="005"/>
    <n v="49.9"/>
    <n v="49.9"/>
    <m/>
    <m/>
    <m/>
    <s v="X"/>
    <s v="Em Crescimento"/>
    <n v="43048"/>
    <s v="3,00 x 3,00"/>
    <s v="CNB010"/>
    <s v="Clone"/>
    <x v="0"/>
    <s v=""/>
    <s v="LVd1+LVAd1"/>
    <s v="UM 10"/>
    <n v="1"/>
    <n v="6"/>
    <n v="4.33"/>
    <n v="6"/>
    <n v="52"/>
    <n v="4"/>
    <s v=""/>
    <n v="24.6831129531604"/>
    <n v="15.8565602658075"/>
    <n v="20.104169151754999"/>
    <n v="221.21725064504301"/>
    <n v="1017.88363873438"/>
    <d v="2022-03-03T00:00:00"/>
    <s v="IFC"/>
    <n v="2022"/>
    <n v="2017"/>
    <n v="208.59613696754801"/>
    <n v="0.94294697343587097"/>
    <n v="320.35000000000002"/>
    <n v="50792.393572845562"/>
    <n v="15985.465"/>
  </r>
  <r>
    <s v="Nova Era"/>
    <s v="Santa Bárbara"/>
    <x v="8"/>
    <x v="8"/>
    <x v="126"/>
    <s v="Serra do Gongo"/>
    <s v="PPRO"/>
    <x v="385"/>
    <s v="NESBSB00189R17-022"/>
    <s v="022"/>
    <n v="25.32"/>
    <n v="25.32"/>
    <m/>
    <m/>
    <m/>
    <s v="X"/>
    <s v="Em Crescimento"/>
    <n v="42990"/>
    <s v="3,00 x 3,00"/>
    <s v="CNB007"/>
    <s v="Clone"/>
    <x v="1"/>
    <s v=""/>
    <s v="CXbd15"/>
    <s v="UM 14"/>
    <n v="2"/>
    <n v="6"/>
    <n v="5.5"/>
    <n v="6.2"/>
    <n v="66"/>
    <n v="6"/>
    <s v=""/>
    <n v="27.629260798197699"/>
    <n v="19.8832381139174"/>
    <n v="20.057642541977099"/>
    <n v="257.99593337643302"/>
    <n v="645.975101510993"/>
    <d v="2023-03-29T00:00:00"/>
    <s v="IFC"/>
    <n v="2023"/>
    <n v="2017"/>
    <n v="243.21345096257301"/>
    <n v="0.94270265340852799"/>
    <n v="292.91000000000003"/>
    <n v="16356.089570258342"/>
    <n v="7416.4812000000011"/>
  </r>
  <r>
    <s v="Nova Era"/>
    <s v="Santa Bárbara"/>
    <x v="8"/>
    <x v="8"/>
    <x v="126"/>
    <s v="Serra do Gongo"/>
    <s v="PPRO"/>
    <x v="385"/>
    <s v="NESBSB00189R17-011"/>
    <s v="011"/>
    <n v="32.950000000000003"/>
    <n v="32.950000000000003"/>
    <m/>
    <m/>
    <m/>
    <s v="X"/>
    <s v="Em Crescimento"/>
    <n v="43017"/>
    <s v="3,00 x 3,33"/>
    <s v="CNB018"/>
    <s v="Clone"/>
    <x v="1"/>
    <s v=""/>
    <s v="CXbd16+RLd2"/>
    <s v="UM 15"/>
    <n v="2"/>
    <n v="6"/>
    <n v="5.42"/>
    <n v="6.1"/>
    <n v="65"/>
    <n v="5"/>
    <s v=""/>
    <n v="26.0641978717121"/>
    <n v="18.926012611851501"/>
    <n v="20.6665417623664"/>
    <n v="252.46760136483999"/>
    <n v="742.24102041847004"/>
    <d v="2023-03-29T12:00:00"/>
    <s v="IFC"/>
    <n v="2023"/>
    <n v="2017"/>
    <n v="240.44719720166"/>
    <n v="0.95238832983639299"/>
    <n v="288.10000000000002"/>
    <n v="24456.84162278859"/>
    <n v="9492.8950000000023"/>
  </r>
  <r>
    <s v="Rio Doce"/>
    <s v="Ipaba"/>
    <x v="11"/>
    <x v="11"/>
    <x v="90"/>
    <s v="Lagoa das Piabas"/>
    <s v="PPRO"/>
    <x v="327"/>
    <s v="RDIPPD00474R17-052"/>
    <s v="052"/>
    <n v="13.16"/>
    <n v="13.16"/>
    <m/>
    <m/>
    <m/>
    <s v="X"/>
    <s v="Programado para Corte"/>
    <n v="42909"/>
    <s v="3,00 x 2,50"/>
    <s v="CNB017"/>
    <s v="Clone"/>
    <x v="1"/>
    <s v=""/>
    <s v="LAd4"/>
    <s v="UM 02"/>
    <n v="2"/>
    <n v="6"/>
    <n v="6.25"/>
    <n v="6.4"/>
    <n v="75"/>
    <n v="6"/>
    <s v=""/>
    <n v="24.5320720749896"/>
    <n v="17.093952146885201"/>
    <n v="19.040842384753699"/>
    <n v="216.14986834490401"/>
    <n v="829.68131376289705"/>
    <d v="2023-09-13T00:00:00"/>
    <s v="IFC"/>
    <n v="2023"/>
    <n v="2017"/>
    <n v="173.42094152164299"/>
    <n v="0.80231805297665404"/>
    <n v="223.35"/>
    <n v="10918.606089119725"/>
    <n v="2939.2860000000001"/>
  </r>
  <r>
    <s v="Nova Era"/>
    <s v="Santa Bárbara"/>
    <x v="8"/>
    <x v="8"/>
    <x v="126"/>
    <s v="Serra do Gongo"/>
    <s v="PPRO"/>
    <x v="385"/>
    <s v="NESBSB00189R17-019"/>
    <s v="019"/>
    <n v="40.409999999999997"/>
    <n v="40.409999999999997"/>
    <m/>
    <m/>
    <m/>
    <s v="X"/>
    <s v="Programado para Corte"/>
    <n v="42990"/>
    <s v="3,00 x 3,33"/>
    <s v="CNB010"/>
    <s v="Clone"/>
    <x v="1"/>
    <s v=""/>
    <s v="CXbd15"/>
    <s v="UM 14"/>
    <n v="2"/>
    <n v="6"/>
    <n v="5.5"/>
    <n v="6.2"/>
    <n v="66"/>
    <n v="6"/>
    <s v=""/>
    <n v="28.118803238291701"/>
    <n v="18.211122332891001"/>
    <n v="25.770121410483"/>
    <n v="337.06258651394899"/>
    <n v="996.95788964164899"/>
    <d v="2023-03-28T12:00:00"/>
    <s v="IFC"/>
    <n v="2023"/>
    <n v="2017"/>
    <n v="243.21345096257301"/>
    <n v="0.72156762777499195"/>
    <n v="382.67"/>
    <n v="40287.068320419035"/>
    <n v="15463.6947"/>
  </r>
  <r>
    <s v="Nova Era"/>
    <s v="Santa Bárbara"/>
    <x v="8"/>
    <x v="8"/>
    <x v="126"/>
    <s v="Serra do Gongo"/>
    <s v="PPRO"/>
    <x v="386"/>
    <s v="NESBSB00189P17-024"/>
    <s v="024"/>
    <n v="22.86"/>
    <n v="22.86"/>
    <m/>
    <m/>
    <m/>
    <s v="X"/>
    <s v="Em Corte"/>
    <n v="43049"/>
    <s v="3,00 x 3,00"/>
    <s v="CNB010"/>
    <s v="Clone"/>
    <x v="0"/>
    <s v=""/>
    <s v="CXbd16"/>
    <s v="UM 15"/>
    <n v="1"/>
    <n v="6"/>
    <n v="5.33"/>
    <n v="6"/>
    <n v="64"/>
    <n v="5"/>
    <s v=""/>
    <n v="26.2410791639659"/>
    <n v="17.318344375489001"/>
    <n v="24.791847370532999"/>
    <n v="288.70512905353502"/>
    <n v="1050.8172949336799"/>
    <d v="2023-03-29T00:00:00"/>
    <s v="IFC"/>
    <n v="2023"/>
    <n v="2017"/>
    <n v="264.82220430098999"/>
    <n v="0.91727571716221201"/>
    <n v="339.53"/>
    <n v="24021.683362183921"/>
    <n v="7761.6557999999995"/>
  </r>
  <r>
    <s v="Nova Era"/>
    <s v="Santa Bárbara"/>
    <x v="8"/>
    <x v="8"/>
    <x v="126"/>
    <s v="Serra do Gongo"/>
    <s v="PPRO"/>
    <x v="385"/>
    <s v="NESBSB00189R17-021"/>
    <s v="021"/>
    <n v="57.76"/>
    <n v="57.76"/>
    <m/>
    <m/>
    <m/>
    <s v="X"/>
    <s v="Em Crescimento"/>
    <n v="42990"/>
    <s v="3,00 x 3,00"/>
    <s v="CNB001"/>
    <s v="Clone"/>
    <x v="1"/>
    <s v=""/>
    <s v="CXbd15"/>
    <s v="UM 14"/>
    <n v="2"/>
    <n v="6"/>
    <n v="5.5"/>
    <n v="6.2"/>
    <n v="66"/>
    <n v="6"/>
    <s v=""/>
    <n v="25.0467667088902"/>
    <n v="15.682283019866"/>
    <n v="16.048011467967498"/>
    <n v="186.93606967469401"/>
    <n v="834.130796337422"/>
    <d v="2023-03-29T00:00:00"/>
    <s v="IFC"/>
    <n v="2023"/>
    <n v="2017"/>
    <n v="243.21345096257301"/>
    <n v="1.3010514845305801"/>
    <n v="212.23"/>
    <n v="48179.394796449495"/>
    <n v="12258.404799999998"/>
  </r>
  <r>
    <s v="Nova Era"/>
    <s v="Santa Bárbara"/>
    <x v="8"/>
    <x v="8"/>
    <x v="126"/>
    <s v="Serra do Gongo"/>
    <s v="PPRO"/>
    <x v="385"/>
    <s v="NESBSB00189R17-023"/>
    <s v="023"/>
    <n v="40.14"/>
    <n v="40.14"/>
    <m/>
    <m/>
    <m/>
    <s v="X"/>
    <s v="Em Corte"/>
    <n v="42990"/>
    <s v="3,00 x 3,00"/>
    <s v="CNB001"/>
    <s v="Clone"/>
    <x v="1"/>
    <s v=""/>
    <s v="CXbd15"/>
    <s v="UM 14"/>
    <n v="2"/>
    <n v="6"/>
    <n v="5.5"/>
    <n v="6.2"/>
    <n v="66"/>
    <n v="6"/>
    <s v=""/>
    <n v="22.819035562050299"/>
    <n v="15.7776551289151"/>
    <n v="15.344370170821399"/>
    <n v="160.87068258442901"/>
    <n v="784.43038739265796"/>
    <d v="2023-03-29T00:00:00"/>
    <s v="IFC"/>
    <n v="2023"/>
    <n v="2017"/>
    <n v="243.21345096257301"/>
    <n v="1.5118568968272299"/>
    <n v="182.64"/>
    <n v="31487.035749941289"/>
    <n v="7331.1695999999993"/>
  </r>
  <r>
    <s v="Guanhães"/>
    <s v="Virginópolis"/>
    <x v="2"/>
    <x v="2"/>
    <x v="196"/>
    <s v="Gaivotas"/>
    <s v="PPRO"/>
    <x v="383"/>
    <s v="GNVIVI00529R17-004"/>
    <s v="004"/>
    <n v="37.369999999999997"/>
    <n v="37.369999999999997"/>
    <m/>
    <m/>
    <m/>
    <s v="X"/>
    <s v="Em Crescimento"/>
    <n v="43005"/>
    <s v="3,00 x 3,00"/>
    <s v="CNB007"/>
    <s v="Clone"/>
    <x v="1"/>
    <s v=""/>
    <s v="CXbd5"/>
    <s v="UM 10"/>
    <n v="2"/>
    <n v="6"/>
    <n v="4.5"/>
    <n v="6.2"/>
    <n v="54"/>
    <n v="4"/>
    <s v=""/>
    <n v="23.3142704584188"/>
    <n v="16.522535837513502"/>
    <n v="17.963532611347802"/>
    <n v="192.36768029876001"/>
    <n v="845.08958242036897"/>
    <d v="2022-03-03T00:00:00"/>
    <s v="IFC"/>
    <n v="2022"/>
    <n v="2017"/>
    <n v="195.48184506872599"/>
    <n v="1.01618860696937"/>
    <n v="263.83999999999997"/>
    <n v="31580.997695049187"/>
    <n v="9859.7007999999987"/>
  </r>
  <r>
    <s v="Rio Doce"/>
    <s v="Belo Oriente"/>
    <x v="9"/>
    <x v="9"/>
    <x v="198"/>
    <s v="Brauninha"/>
    <s v="PPRO"/>
    <x v="387"/>
    <s v="RDBOBA00410P17-126"/>
    <s v="126"/>
    <n v="37.4"/>
    <n v="37.4"/>
    <m/>
    <m/>
    <m/>
    <s v="X"/>
    <s v="Em Crescimento"/>
    <n v="42942"/>
    <s v="3,00 x 2,50"/>
    <s v="CNB010"/>
    <s v="Clone"/>
    <x v="0"/>
    <s v=""/>
    <s v="CXbd3"/>
    <s v="UM 01"/>
    <n v="1"/>
    <n v="6"/>
    <n v="6.25"/>
    <n v="6.3"/>
    <n v="75"/>
    <n v="6"/>
    <s v=""/>
    <n v="22.195612092683799"/>
    <n v="17.840937950147801"/>
    <n v="9.0742378379385702"/>
    <n v="92.208667809406094"/>
    <n v="375.58827571598601"/>
    <d v="2023-10-18T00:00:00"/>
    <s v="IFC"/>
    <n v="2023"/>
    <n v="2017"/>
    <n v="206.77295481359499"/>
    <n v="2.2424459622493602"/>
    <n v="99.3"/>
    <n v="14047.001511777877"/>
    <n v="3713.8199999999997"/>
  </r>
  <r>
    <s v="Rio Doce"/>
    <s v="Ipaba"/>
    <x v="10"/>
    <x v="10"/>
    <x v="77"/>
    <s v="São Lourenço"/>
    <s v="PPRO"/>
    <x v="379"/>
    <s v="RDIPMA00481P17-009"/>
    <s v="009"/>
    <n v="34.200000000000003"/>
    <n v="34.200000000000003"/>
    <m/>
    <m/>
    <m/>
    <s v="X"/>
    <s v="Em Crescimento"/>
    <n v="43011"/>
    <s v="3,00 x 2,50"/>
    <s v="CNB005"/>
    <s v="Clone"/>
    <x v="0"/>
    <s v=""/>
    <s v="RUbe1"/>
    <s v="UM 01"/>
    <n v="1"/>
    <n v="6"/>
    <n v="5.25"/>
    <n v="6.1"/>
    <n v="63"/>
    <n v="5"/>
    <s v=""/>
    <n v="23.215814817555302"/>
    <n v="14.5789725366973"/>
    <n v="18.702521057525399"/>
    <n v="210.22011695790599"/>
    <n v="1132.5322918956399"/>
    <d v="2023-01-16T00:00:00"/>
    <s v="IFC"/>
    <n v="2023"/>
    <n v="2017"/>
    <n v="179.98146084357799"/>
    <n v="0.85615717205416897"/>
    <n v="251.41"/>
    <n v="38732.60438283089"/>
    <n v="8598.2219999999998"/>
  </r>
  <r>
    <s v="Rio Doce"/>
    <s v="Ipaba"/>
    <x v="10"/>
    <x v="10"/>
    <x v="75"/>
    <s v="Rio Branco"/>
    <s v="PPRO"/>
    <x v="388"/>
    <s v="RDIPMA00480R17-013"/>
    <s v="013"/>
    <n v="25.74"/>
    <n v="25.74"/>
    <m/>
    <m/>
    <m/>
    <s v="X"/>
    <s v="Em Crescimento"/>
    <n v="43066"/>
    <s v="3,00 x 3,33"/>
    <s v="CNB010"/>
    <s v="Clone"/>
    <x v="1"/>
    <s v=""/>
    <s v="CXbe1"/>
    <s v="UM 04"/>
    <n v="2"/>
    <n v="6"/>
    <n v="5.33"/>
    <n v="6"/>
    <n v="64"/>
    <n v="5"/>
    <s v=""/>
    <n v="24.035302261711799"/>
    <n v="15.365019021264199"/>
    <n v="15.147516876022699"/>
    <n v="167.78405710141399"/>
    <n v="816.93096733226002"/>
    <d v="2023-03-16T00:00:00"/>
    <s v="IFC"/>
    <n v="2023"/>
    <n v="2017"/>
    <n v="175.393213951679"/>
    <n v="1.0453508931761399"/>
    <n v="193.9"/>
    <n v="21027.803099132372"/>
    <n v="4990.9859999999999"/>
  </r>
  <r>
    <s v="Rio Doce"/>
    <s v="Ipaba"/>
    <x v="10"/>
    <x v="10"/>
    <x v="75"/>
    <s v="Rio Branco"/>
    <s v="PPRO"/>
    <x v="388"/>
    <s v="RDIPMA00480R17-004"/>
    <s v="004"/>
    <n v="32.5"/>
    <n v="32.5"/>
    <m/>
    <m/>
    <m/>
    <s v="X"/>
    <s v="Em Crescimento"/>
    <n v="43032"/>
    <s v="3,33 x 3,00"/>
    <s v="CNB017"/>
    <s v="Clone"/>
    <x v="1"/>
    <s v=""/>
    <s v="LAd1"/>
    <s v="UM 02"/>
    <n v="2"/>
    <n v="6"/>
    <n v="5.42"/>
    <n v="6.1"/>
    <n v="65"/>
    <n v="5"/>
    <s v=""/>
    <n v="21.3435553608806"/>
    <n v="15.7663412657921"/>
    <n v="16.887835265082501"/>
    <n v="172.64516451390401"/>
    <n v="864.38873095464703"/>
    <d v="2023-03-16T00:00:00"/>
    <s v="IFC"/>
    <n v="2023"/>
    <n v="2017"/>
    <n v="177.511663818485"/>
    <n v="1.02818786913773"/>
    <n v="198.57"/>
    <n v="28092.633756026029"/>
    <n v="6453.5249999999996"/>
  </r>
  <r>
    <s v="Rio Doce"/>
    <s v="Pompéu"/>
    <x v="12"/>
    <x v="12"/>
    <x v="74"/>
    <s v="Pompéu"/>
    <s v="PPRO"/>
    <x v="389"/>
    <s v="RDPOPO00443R17-051"/>
    <s v="051"/>
    <n v="59.56"/>
    <n v="59.56"/>
    <m/>
    <m/>
    <m/>
    <s v="X"/>
    <s v="Em Crescimento"/>
    <n v="42961"/>
    <s v="3,00 x 2,50"/>
    <s v="CNB004"/>
    <s v="Clone"/>
    <x v="1"/>
    <s v=""/>
    <s v="CXbd5"/>
    <s v="UM 07"/>
    <n v="2"/>
    <n v="6"/>
    <n v="5.67"/>
    <n v="6.2"/>
    <n v="68"/>
    <n v="6"/>
    <s v=""/>
    <n v="21.4178768590258"/>
    <n v="15.2655422476802"/>
    <n v="17.727852448899799"/>
    <n v="174.111646067241"/>
    <n v="978.91400913206098"/>
    <d v="2023-04-24T00:00:00"/>
    <s v="IFC"/>
    <n v="2023"/>
    <n v="2017"/>
    <n v="255.680347159033"/>
    <n v="1.4684850378147101"/>
    <n v="201.41"/>
    <n v="58304.118383905552"/>
    <n v="11995.979600000001"/>
  </r>
  <r>
    <s v="Rio Doce"/>
    <s v="Belo Oriente"/>
    <x v="9"/>
    <x v="9"/>
    <x v="198"/>
    <s v="Brauninha"/>
    <s v="PPRO"/>
    <x v="387"/>
    <s v="RDBOBA00410P17-005"/>
    <s v="005"/>
    <n v="0.82"/>
    <n v="0.82"/>
    <m/>
    <n v="0.82"/>
    <m/>
    <s v="X"/>
    <s v="Em Crescimento"/>
    <n v="42942"/>
    <s v="3,00 x 2,50"/>
    <s v="TPG996"/>
    <s v="Clone"/>
    <x v="0"/>
    <s v="X"/>
    <s v="LAd1"/>
    <s v="UM 02"/>
    <n v="1"/>
    <n v="6"/>
    <n v="4.08"/>
    <n v="6.3"/>
    <n v="49"/>
    <n v="4"/>
    <s v=""/>
    <n v="17.185714285714301"/>
    <n v="12.7685714285714"/>
    <n v="16.2346135344457"/>
    <n v="132.162966190616"/>
    <n v="1193.550295389"/>
    <d v="2021-08-25T00:00:00"/>
    <s v="IPC"/>
    <n v="2021"/>
    <n v="2017"/>
    <n v="143.12923660604099"/>
    <n v="1.0829753654258101"/>
    <n v="205.61"/>
    <n v="978.71124221897992"/>
    <n v="168.6002"/>
  </r>
  <r>
    <s v="Nova Era"/>
    <s v="Piracicaba"/>
    <x v="6"/>
    <x v="6"/>
    <x v="191"/>
    <s v="Cachoeira"/>
    <s v="PPRO"/>
    <x v="390"/>
    <s v="NEPIIT09117R11-709"/>
    <s v="709"/>
    <n v="0.2"/>
    <n v="0.2"/>
    <m/>
    <m/>
    <m/>
    <s v="X"/>
    <s v="Em Crescimento"/>
    <n v="40678"/>
    <s v="3,00 x 3,33"/>
    <s v="CNB011"/>
    <s v="Clone"/>
    <x v="1"/>
    <s v=""/>
    <s v="CXbd1+CXbd7"/>
    <s v="UM 08"/>
    <n v="2"/>
    <n v="12"/>
    <n v="6"/>
    <n v="12.5"/>
    <n v="72"/>
    <n v="6"/>
    <n v="25.739743589738499"/>
    <n v="22.496005204467998"/>
    <n v="15.050184276169601"/>
    <n v="21.066246261198099"/>
    <n v="211.472581893284"/>
    <n v="1108.2690890644201"/>
    <d v="2017-05-30T16:36:55"/>
    <s v="IPC"/>
    <n v="2017"/>
    <n v="2011"/>
    <n v="252.788551527121"/>
    <n v="1.1953727015764499"/>
    <n v="318.55"/>
    <n v="221.65381781288403"/>
    <n v="63.710000000000008"/>
  </r>
  <r>
    <s v="Rio Doce"/>
    <s v="Ipaba"/>
    <x v="10"/>
    <x v="10"/>
    <x v="77"/>
    <s v="São Lourenço"/>
    <s v="PPRO"/>
    <x v="379"/>
    <s v="RDIPMA00481P17-011"/>
    <s v="011"/>
    <n v="20.260000000000002"/>
    <n v="20.260000000000002"/>
    <m/>
    <m/>
    <m/>
    <s v="X"/>
    <s v="Em Crescimento"/>
    <n v="43053"/>
    <s v="3,00 x 2,50"/>
    <s v="CNB023"/>
    <s v="Clone"/>
    <x v="0"/>
    <s v=""/>
    <s v="RUbe1"/>
    <s v="UM 01"/>
    <n v="1"/>
    <n v="6"/>
    <n v="5.17"/>
    <n v="6"/>
    <n v="62"/>
    <n v="5"/>
    <s v=""/>
    <n v="26.233281452194198"/>
    <n v="16.215045245317501"/>
    <n v="19.7098364255402"/>
    <n v="249.762596664569"/>
    <n v="954.45797031583004"/>
    <d v="2023-01-16T00:00:00"/>
    <s v="IFC"/>
    <n v="2023"/>
    <n v="2017"/>
    <n v="177.56961493351599"/>
    <n v="0.71095359074918496"/>
    <n v="300.3"/>
    <n v="19337.318478598718"/>
    <n v="6084.0780000000004"/>
  </r>
  <r>
    <s v="Rio Doce"/>
    <s v="Ipaba"/>
    <x v="10"/>
    <x v="10"/>
    <x v="75"/>
    <s v="Rio Branco"/>
    <s v="PPRO"/>
    <x v="388"/>
    <s v="RDIPMA00480R17-012"/>
    <s v="012"/>
    <n v="25.63"/>
    <n v="25.63"/>
    <m/>
    <m/>
    <m/>
    <s v="X"/>
    <s v="Em Crescimento"/>
    <n v="43066"/>
    <s v="3,00 x 3,33"/>
    <s v="CNB003"/>
    <s v="Clone"/>
    <x v="1"/>
    <s v=""/>
    <s v="CXbd3"/>
    <s v="UM 01"/>
    <n v="2"/>
    <n v="6"/>
    <n v="5.33"/>
    <n v="6"/>
    <n v="64"/>
    <n v="5"/>
    <s v=""/>
    <n v="22.483138259050701"/>
    <n v="14.0337712940649"/>
    <n v="14.6072666013334"/>
    <n v="152.709191601257"/>
    <n v="949.984946062669"/>
    <d v="2023-03-16T00:00:00"/>
    <s v="IFC"/>
    <n v="2023"/>
    <n v="2017"/>
    <n v="175.393213951679"/>
    <n v="1.14854392268445"/>
    <n v="176.48"/>
    <n v="24348.114167586205"/>
    <n v="4523.1823999999997"/>
  </r>
  <r>
    <s v="Guanhães"/>
    <s v="Virginópolis"/>
    <x v="2"/>
    <x v="2"/>
    <x v="199"/>
    <s v="Gravatá"/>
    <s v="PPRO"/>
    <x v="391"/>
    <s v="GNVIVI00535P10-038S"/>
    <s v="038S"/>
    <n v="10.24"/>
    <n v="10.24"/>
    <m/>
    <m/>
    <m/>
    <s v="X"/>
    <s v="Em Crescimento"/>
    <n v="40308"/>
    <s v="3,00 x 3,00"/>
    <s v="CNB001"/>
    <s v="Clone"/>
    <x v="0"/>
    <s v=""/>
    <s v="LVAd1"/>
    <s v="UM 10"/>
    <n v="1"/>
    <n v="14"/>
    <n v="6.75"/>
    <n v="13.5"/>
    <n v="81"/>
    <n v="7"/>
    <n v="25.558121255057099"/>
    <n v="25.279345092758899"/>
    <n v="16.024608603140599"/>
    <n v="22.560921219534102"/>
    <n v="253.077114559856"/>
    <n v="1103.93840418325"/>
    <d v="2017-02-25T04:45:56"/>
    <s v="IPC"/>
    <n v="2017"/>
    <n v="2010"/>
    <n v="306.74581583923299"/>
    <n v="1.2120646166395399"/>
    <n v="306.37"/>
    <n v="11304.32925883648"/>
    <n v="3137.2288000000003"/>
  </r>
  <r>
    <s v="Nova Era"/>
    <s v="Cocais"/>
    <x v="4"/>
    <x v="4"/>
    <x v="83"/>
    <s v="Jatobá I"/>
    <s v="PPRO"/>
    <x v="330"/>
    <s v="NECOCE00335P17-058"/>
    <s v="058"/>
    <n v="15.74"/>
    <n v="15.74"/>
    <m/>
    <m/>
    <m/>
    <s v="X"/>
    <s v="Programado para Corte"/>
    <n v="43014"/>
    <s v="3,00 x 3,00"/>
    <s v="CNB005"/>
    <s v="Clone"/>
    <x v="0"/>
    <s v=""/>
    <s v="CXbd1+CXbd5"/>
    <s v="UM 08"/>
    <n v="1"/>
    <n v="6"/>
    <n v="5.92"/>
    <n v="6.1"/>
    <n v="71"/>
    <n v="6"/>
    <s v=""/>
    <n v="25.9463906819207"/>
    <n v="16.202319970108999"/>
    <n v="20.589741153643999"/>
    <n v="242.72018733874"/>
    <n v="998.63457065006196"/>
    <d v="2023-09-05T00:00:00"/>
    <s v="IFC"/>
    <n v="2023"/>
    <n v="2017"/>
    <n v="251.162854788819"/>
    <n v="1.0347835404324901"/>
    <n v="273.08"/>
    <n v="15718.508142031975"/>
    <n v="4298.2791999999999"/>
  </r>
  <r>
    <s v="Nova Era"/>
    <s v="Cocais"/>
    <x v="4"/>
    <x v="4"/>
    <x v="83"/>
    <s v="Jatobá I"/>
    <s v="PPRO"/>
    <x v="330"/>
    <s v="NECOCE00335P17-060"/>
    <s v="060"/>
    <n v="7.22"/>
    <n v="7.22"/>
    <m/>
    <m/>
    <m/>
    <s v="X"/>
    <s v="Programado para Corte"/>
    <n v="43003"/>
    <s v="3,00 x 3,00"/>
    <s v="CNB001"/>
    <s v="Clone"/>
    <x v="0"/>
    <s v=""/>
    <s v="CXbd1+CXbd5"/>
    <s v="UM 08"/>
    <n v="1"/>
    <n v="6"/>
    <n v="6"/>
    <n v="6.2"/>
    <n v="72"/>
    <n v="6"/>
    <s v=""/>
    <n v="24.189854535786399"/>
    <n v="15.2741295090118"/>
    <n v="18.996909555273799"/>
    <n v="200.15499520088599"/>
    <n v="1036.76454361021"/>
    <d v="2023-09-15T00:00:00"/>
    <s v="IPC"/>
    <n v="2023"/>
    <n v="2017"/>
    <n v="254.83187543326801"/>
    <n v="1.2731726988752099"/>
    <n v="224.51"/>
    <n v="7485.4400048657162"/>
    <n v="1620.9621999999999"/>
  </r>
  <r>
    <s v="Nova Era"/>
    <s v="Santa Bárbara"/>
    <x v="8"/>
    <x v="8"/>
    <x v="200"/>
    <s v="Abertura"/>
    <s v="PPRO"/>
    <x v="392"/>
    <s v="NESBSB00101R10-709"/>
    <s v="709"/>
    <n v="0.22"/>
    <n v="0.22"/>
    <m/>
    <m/>
    <m/>
    <s v="X"/>
    <s v="Em Crescimento"/>
    <n v="40436"/>
    <s v="3,00 x 3,33"/>
    <s v="074C83"/>
    <s v="Clone"/>
    <x v="1"/>
    <s v=""/>
    <s v="CXbd1+CXbd6"/>
    <s v="UM 15"/>
    <n v="2"/>
    <n v="13"/>
    <n v="6.83"/>
    <n v="13.2"/>
    <n v="82"/>
    <n v="7"/>
    <n v="26.983611111116701"/>
    <n v="22.355355206476499"/>
    <n v="15.2802568754775"/>
    <n v="19.467723094952301"/>
    <n v="212.06413841984201"/>
    <n v="962.83633724914102"/>
    <d v="2017-07-19T00:00:00"/>
    <s v="IPC"/>
    <n v="2017"/>
    <n v="2010"/>
    <n v="277.80700611838301"/>
    <n v="1.3100140749322999"/>
    <n v="245.18"/>
    <n v="211.82399419481104"/>
    <n v="53.939599999999999"/>
  </r>
  <r>
    <s v="Rio Doce"/>
    <s v="Ipaba"/>
    <x v="11"/>
    <x v="11"/>
    <x v="90"/>
    <s v="Lagoa das Piabas"/>
    <s v="PPRO"/>
    <x v="327"/>
    <s v="RDIPPD00474R17-068"/>
    <s v="068"/>
    <n v="1.02"/>
    <n v="1.02"/>
    <m/>
    <n v="1.02"/>
    <m/>
    <s v="X"/>
    <s v="Programado para Corte"/>
    <n v="42880"/>
    <s v="3,00 x 2,50"/>
    <s v="CNB016"/>
    <s v="Clone"/>
    <x v="1"/>
    <s v="X"/>
    <s v="RUbd6"/>
    <s v="UM 01"/>
    <n v="2"/>
    <n v="6"/>
    <n v="6.42"/>
    <n v="6.5"/>
    <n v="77"/>
    <n v="6"/>
    <s v=""/>
    <n v="20.836639903931399"/>
    <n v="15.0625490742897"/>
    <n v="15.008025178777199"/>
    <n v="134.751090101626"/>
    <n v="842.241658568189"/>
    <d v="2023-10-10T00:00:00"/>
    <s v="IPC"/>
    <n v="2023"/>
    <n v="2017"/>
    <n v="174.95121002847699"/>
    <n v="1.2983287177605201"/>
    <n v="138.38999999999999"/>
    <n v="859.0864917395528"/>
    <n v="141.15779999999998"/>
  </r>
  <r>
    <s v="Nova Era"/>
    <s v="Santa Bárbara"/>
    <x v="8"/>
    <x v="8"/>
    <x v="176"/>
    <s v="Gasparzinho"/>
    <s v="PPRO"/>
    <x v="393"/>
    <s v="NESBSB00223P17-001"/>
    <s v="001"/>
    <n v="39.74"/>
    <n v="39.74"/>
    <m/>
    <m/>
    <m/>
    <s v="X"/>
    <s v="Em Crescimento"/>
    <n v="43024"/>
    <s v="3,00 x 3,00"/>
    <s v="CNB010"/>
    <s v="Clone"/>
    <x v="0"/>
    <s v=""/>
    <s v="CXbd17"/>
    <s v="UM 15"/>
    <n v="1"/>
    <n v="6"/>
    <n v="5.92"/>
    <n v="6.1"/>
    <n v="71"/>
    <n v="6"/>
    <s v=""/>
    <n v="23.5539697311551"/>
    <n v="16.701718088127301"/>
    <n v="26.0767441158713"/>
    <n v="282.90427596847798"/>
    <n v="1174.2251180885801"/>
    <d v="2023-09-25T00:00:00"/>
    <s v="IFC"/>
    <n v="2023"/>
    <n v="2017"/>
    <n v="289.01892100740798"/>
    <n v="1.0216138303954501"/>
    <n v="307.24"/>
    <n v="46663.706192840174"/>
    <n v="12209.717600000002"/>
  </r>
  <r>
    <s v="Nova Era"/>
    <s v="Santa Bárbara"/>
    <x v="8"/>
    <x v="8"/>
    <x v="176"/>
    <s v="Gasparzinho"/>
    <s v="PPRO"/>
    <x v="393"/>
    <s v="NESBSB00223P17-002"/>
    <s v="002"/>
    <n v="40.72"/>
    <n v="40.72"/>
    <m/>
    <m/>
    <m/>
    <s v="X"/>
    <s v="Em Crescimento"/>
    <n v="43034"/>
    <s v="3,00 x 3,00"/>
    <s v="CNB031"/>
    <s v="Clone"/>
    <x v="0"/>
    <s v=""/>
    <s v="CXbd17"/>
    <s v="UM 15"/>
    <n v="1"/>
    <n v="6"/>
    <n v="5.92"/>
    <n v="6.1"/>
    <n v="71"/>
    <n v="6"/>
    <s v=""/>
    <n v="25.4944983117005"/>
    <n v="16.106775282670899"/>
    <n v="23.8502726850733"/>
    <n v="279.96079817696301"/>
    <n v="1179.60947573508"/>
    <d v="2023-09-25T00:00:00"/>
    <s v="IFC"/>
    <n v="2023"/>
    <n v="2017"/>
    <n v="289.01892100740798"/>
    <n v="1.03235496858642"/>
    <n v="304.04000000000002"/>
    <n v="48033.697851932455"/>
    <n v="12380.5088"/>
  </r>
  <r>
    <s v="Nova Era"/>
    <s v="Santa Bárbara"/>
    <x v="8"/>
    <x v="8"/>
    <x v="176"/>
    <s v="Gasparzinho"/>
    <s v="PPRO"/>
    <x v="393"/>
    <s v="NESBSB00223P17-005"/>
    <s v="005"/>
    <n v="49.26"/>
    <n v="49.26"/>
    <m/>
    <m/>
    <m/>
    <s v="X"/>
    <s v="Em Crescimento"/>
    <n v="43053"/>
    <s v="3,00 x 3,00"/>
    <s v="CNB007"/>
    <s v="Clone"/>
    <x v="0"/>
    <s v=""/>
    <s v="CXbd17"/>
    <s v="UM 15"/>
    <n v="1"/>
    <n v="6"/>
    <n v="5.83"/>
    <n v="6"/>
    <n v="70"/>
    <n v="6"/>
    <s v=""/>
    <n v="26.092276867161299"/>
    <n v="16.425462565909399"/>
    <n v="27.562050687766401"/>
    <n v="327.80555551917598"/>
    <n v="1302.3669226582499"/>
    <d v="2023-09-25T00:00:00"/>
    <s v="IFC"/>
    <n v="2023"/>
    <n v="2017"/>
    <n v="285.83395947480602"/>
    <n v="0.87196191358655994"/>
    <n v="357.17"/>
    <n v="64154.594610145388"/>
    <n v="17594.194200000002"/>
  </r>
  <r>
    <s v="Nova Era"/>
    <s v="Santa Bárbara"/>
    <x v="8"/>
    <x v="8"/>
    <x v="176"/>
    <s v="Gasparzinho"/>
    <s v="PPRO"/>
    <x v="393"/>
    <s v="NESBSB00223P17-004"/>
    <s v="004"/>
    <n v="42.58"/>
    <n v="42.58"/>
    <m/>
    <m/>
    <m/>
    <s v="X"/>
    <s v="Em Crescimento"/>
    <n v="43048"/>
    <s v="3,00 x 3,00"/>
    <s v="CNB005"/>
    <s v="Clone"/>
    <x v="0"/>
    <s v=""/>
    <s v="CXbd17"/>
    <s v="UM 15"/>
    <n v="1"/>
    <n v="6"/>
    <n v="5.83"/>
    <n v="6"/>
    <n v="70"/>
    <n v="6"/>
    <s v=""/>
    <n v="23.725172129637301"/>
    <n v="15.014742027224701"/>
    <n v="24.156575447504501"/>
    <n v="268.04853242455698"/>
    <n v="1361.8607578368201"/>
    <d v="2023-09-25T00:00:00"/>
    <s v="IFC"/>
    <n v="2023"/>
    <n v="2017"/>
    <n v="285.83395947480602"/>
    <n v="1.0663515180977701"/>
    <n v="292.06"/>
    <n v="57988.031068691795"/>
    <n v="12435.9148"/>
  </r>
  <r>
    <s v="Nova Era"/>
    <s v="Piracicaba"/>
    <x v="5"/>
    <x v="5"/>
    <x v="169"/>
    <s v="Canavial"/>
    <s v="PPRO"/>
    <x v="394"/>
    <s v="NEPIAL00228P17-002"/>
    <s v="002"/>
    <n v="15.91"/>
    <n v="15.91"/>
    <m/>
    <m/>
    <m/>
    <s v="X"/>
    <s v="Em Crescimento"/>
    <n v="42971"/>
    <s v="3,00 x 3,00"/>
    <s v="CNB030"/>
    <s v="Clone"/>
    <x v="0"/>
    <s v=""/>
    <s v="CXbd1"/>
    <s v="UM 08"/>
    <n v="1"/>
    <n v="6"/>
    <n v="6.08"/>
    <n v="6.2"/>
    <n v="73"/>
    <n v="6"/>
    <s v=""/>
    <n v="28.411108193162502"/>
    <n v="17.036392419367001"/>
    <n v="22.260814478340599"/>
    <n v="285.09849579993897"/>
    <n v="976.55317996230997"/>
    <d v="2023-09-15T00:00:00"/>
    <s v="IFC"/>
    <n v="2023"/>
    <n v="2017"/>
    <n v="272.84662904437698"/>
    <n v="0.95702584567769899"/>
    <n v="307.18"/>
    <n v="15536.961093200352"/>
    <n v="4887.2338"/>
  </r>
  <r>
    <s v="Nova Era"/>
    <s v="Piracicaba"/>
    <x v="5"/>
    <x v="5"/>
    <x v="169"/>
    <s v="Canavial"/>
    <s v="PPRO"/>
    <x v="394"/>
    <s v="NEPIAL00228P17-001"/>
    <s v="001"/>
    <n v="21.06"/>
    <n v="21.06"/>
    <m/>
    <m/>
    <m/>
    <s v="X"/>
    <s v="Em Crescimento"/>
    <n v="42968"/>
    <s v="3,00 x 3,00"/>
    <s v="CNB029"/>
    <s v="Clone"/>
    <x v="0"/>
    <s v=""/>
    <s v="CXbd5"/>
    <s v="UM 07"/>
    <n v="1"/>
    <n v="6"/>
    <n v="6.08"/>
    <n v="6.2"/>
    <n v="73"/>
    <n v="6"/>
    <s v=""/>
    <n v="27.329369914485799"/>
    <n v="16.538593218491201"/>
    <n v="26.1613599059942"/>
    <n v="321.07943948366898"/>
    <n v="1218.1496039576"/>
    <d v="2023-09-15T00:00:00"/>
    <s v="IFC"/>
    <n v="2023"/>
    <n v="2017"/>
    <n v="272.84662904437698"/>
    <n v="0.84977919945027802"/>
    <n v="345.95"/>
    <n v="25654.230659347053"/>
    <n v="7285.7069999999994"/>
  </r>
  <r>
    <s v="Nova Era"/>
    <s v="Piracicaba"/>
    <x v="5"/>
    <x v="5"/>
    <x v="170"/>
    <s v="Cascavel"/>
    <s v="PPRO"/>
    <x v="395"/>
    <s v="NEPIAL00229P17-002"/>
    <s v="002"/>
    <n v="28.18"/>
    <n v="28.18"/>
    <m/>
    <m/>
    <m/>
    <s v="X"/>
    <s v="Em Crescimento"/>
    <n v="43001"/>
    <s v="3,00 x 3,00"/>
    <s v="CNB031"/>
    <s v="Clone"/>
    <x v="0"/>
    <s v=""/>
    <s v="CXbd1"/>
    <s v="UM 08"/>
    <n v="1"/>
    <n v="6"/>
    <n v="6"/>
    <n v="6.2"/>
    <n v="72"/>
    <n v="6"/>
    <s v=""/>
    <n v="28.8402433534376"/>
    <n v="17.8362870618481"/>
    <n v="30.507000828138601"/>
    <n v="402.26837943808101"/>
    <n v="1238.2403042328201"/>
    <d v="2023-09-25T00:00:00"/>
    <s v="IFC"/>
    <n v="2023"/>
    <n v="2017"/>
    <n v="270.11177271697801"/>
    <n v="0.67147155114277501"/>
    <n v="434.75"/>
    <n v="34893.611773280871"/>
    <n v="12251.254999999999"/>
  </r>
  <r>
    <s v="Guanhães"/>
    <s v="Sabinópolis"/>
    <x v="1"/>
    <x v="1"/>
    <x v="201"/>
    <s v="Colibri"/>
    <s v="PPRO"/>
    <x v="396"/>
    <s v="GNSASA00617R17-218"/>
    <s v="218"/>
    <n v="32.67"/>
    <n v="11.154571861954313"/>
    <n v="21.515428138045689"/>
    <m/>
    <m/>
    <s v="X"/>
    <s v="Em Baldeio"/>
    <n v="43047"/>
    <s v="3,00 x 3,00"/>
    <s v="CNB010"/>
    <s v="Clone"/>
    <x v="1"/>
    <s v=""/>
    <s v="LVAd1"/>
    <s v="UM 10"/>
    <n v="2"/>
    <n v="6"/>
    <n v="4.5"/>
    <n v="6"/>
    <n v="54"/>
    <n v="4"/>
    <s v=""/>
    <n v="27.6406946374318"/>
    <n v="16.812284850302099"/>
    <n v="24.314749381031699"/>
    <n v="323.37425801824901"/>
    <n v="1094.6458755578701"/>
    <d v="2022-05-19T00:00:00"/>
    <s v="IFC"/>
    <n v="2022"/>
    <n v="2017"/>
    <n v="204.594604455672"/>
    <n v="0.632686737990523"/>
    <n v="407.66"/>
    <n v="12210.306082302161"/>
    <n v="4547.2727652442954"/>
  </r>
  <r>
    <s v="Guanhães"/>
    <s v="Sabinópolis"/>
    <x v="1"/>
    <x v="1"/>
    <x v="201"/>
    <s v="Colibri"/>
    <s v="PPRO"/>
    <x v="396"/>
    <s v="GNSASA00617R17-219"/>
    <s v="219"/>
    <n v="25.73"/>
    <n v="20.588063945302125"/>
    <n v="5.141936054697875"/>
    <m/>
    <m/>
    <s v="X"/>
    <s v="Em Baldeio"/>
    <n v="43046"/>
    <s v="3,33 x 3,00"/>
    <s v="CNB011"/>
    <s v="Clone"/>
    <x v="1"/>
    <s v=""/>
    <s v="LVAd1"/>
    <s v="UM 10"/>
    <n v="2"/>
    <n v="6"/>
    <n v="4.5"/>
    <n v="6"/>
    <n v="54"/>
    <n v="4"/>
    <s v=""/>
    <n v="18.972023210841598"/>
    <n v="13.8657739596461"/>
    <n v="17.1824298667308"/>
    <n v="169.178379828365"/>
    <n v="1137.90620709834"/>
    <d v="2022-05-19T00:00:00"/>
    <s v="IFC"/>
    <n v="2022"/>
    <n v="2017"/>
    <n v="204.594604455672"/>
    <n v="1.2093424979198699"/>
    <n v="213.27"/>
    <n v="23427.285755496825"/>
    <n v="4390.8163976145843"/>
  </r>
  <r>
    <s v="Rio Doce"/>
    <s v="Belo Oriente"/>
    <x v="9"/>
    <x v="9"/>
    <x v="173"/>
    <s v="Cajá"/>
    <s v="PPRO"/>
    <x v="377"/>
    <s v="RDBOBA00412P17-170"/>
    <s v="170"/>
    <n v="13.79"/>
    <n v="13.79"/>
    <m/>
    <m/>
    <m/>
    <s v="X"/>
    <s v="Em Crescimento"/>
    <n v="43077"/>
    <s v="3,00 x 2,50"/>
    <s v="CNB023"/>
    <s v="Clone"/>
    <x v="0"/>
    <s v=""/>
    <s v="RUbd3"/>
    <s v="UM 01"/>
    <n v="1"/>
    <n v="6"/>
    <n v="5.75"/>
    <n v="5.9"/>
    <n v="69"/>
    <n v="6"/>
    <s v=""/>
    <n v="24.296568305413899"/>
    <n v="15.159336602884601"/>
    <n v="19.6087529085376"/>
    <n v="220.206364509666"/>
    <n v="1086.67954777564"/>
    <d v="2023-09-28T00:00:00"/>
    <s v="IPC"/>
    <n v="2023"/>
    <n v="2017"/>
    <n v="193.44104541860099"/>
    <n v="0.878453471811935"/>
    <n v="242.47"/>
    <n v="14985.310963826074"/>
    <n v="3343.6612999999998"/>
  </r>
  <r>
    <s v="Nova Era"/>
    <s v="Piracicaba"/>
    <x v="5"/>
    <x v="5"/>
    <x v="170"/>
    <s v="Cascavel"/>
    <s v="PPRO"/>
    <x v="395"/>
    <s v="NEPIAL00229P17-004"/>
    <s v="004"/>
    <n v="12.57"/>
    <n v="12.57"/>
    <m/>
    <m/>
    <m/>
    <s v="X"/>
    <s v="Em Crescimento"/>
    <n v="42977"/>
    <s v="3,00 x 3,00"/>
    <s v="CNB030"/>
    <s v="Clone"/>
    <x v="0"/>
    <s v=""/>
    <s v="CXbd1"/>
    <s v="UM 08"/>
    <n v="1"/>
    <n v="6"/>
    <n v="6.08"/>
    <n v="6.2"/>
    <n v="73"/>
    <n v="6"/>
    <s v=""/>
    <n v="30.320827340489501"/>
    <n v="16.2158194365872"/>
    <n v="18.946697942883802"/>
    <n v="258.89979307929201"/>
    <n v="917.41502885240595"/>
    <d v="2023-09-25T00:00:00"/>
    <s v="IFC"/>
    <n v="2023"/>
    <n v="2017"/>
    <n v="272.84662904437698"/>
    <n v="1.0538696296323899"/>
    <n v="278.95"/>
    <n v="11531.906912674744"/>
    <n v="3506.4014999999999"/>
  </r>
  <r>
    <s v="Nova Era"/>
    <s v="Cocais"/>
    <x v="4"/>
    <x v="4"/>
    <x v="197"/>
    <s v="Alto da Pedra"/>
    <s v="PPRO"/>
    <x v="397"/>
    <s v="NECOCE00302R17-060"/>
    <s v="060"/>
    <n v="34.630000000000003"/>
    <n v="34.630000000000003"/>
    <m/>
    <m/>
    <m/>
    <s v="X"/>
    <s v="Em Crescimento"/>
    <n v="43089"/>
    <s v="3,00 x 3,00"/>
    <s v="CNB010"/>
    <s v="Clone"/>
    <x v="1"/>
    <s v=""/>
    <s v="CXbd14"/>
    <s v="UM 08"/>
    <n v="2"/>
    <n v="6"/>
    <n v="5.58"/>
    <n v="5.9"/>
    <n v="67"/>
    <n v="6"/>
    <s v=""/>
    <n v="23.6977664204367"/>
    <n v="17.765164385895702"/>
    <n v="19.708886127560401"/>
    <n v="220.09083038257799"/>
    <n v="803.48535120630402"/>
    <d v="2023-07-06T00:00:00"/>
    <s v="IFC"/>
    <n v="2023"/>
    <n v="2017"/>
    <n v="234.33097925036401"/>
    <n v="1.0647012364987301"/>
    <n v="249.6"/>
    <n v="27824.697712274312"/>
    <n v="8643.648000000001"/>
  </r>
  <r>
    <s v="Rio Doce"/>
    <s v="Ipaba"/>
    <x v="10"/>
    <x v="10"/>
    <x v="77"/>
    <s v="São Lourenço"/>
    <s v="PPRO"/>
    <x v="379"/>
    <s v="RDIPMA00481P17-007"/>
    <s v="007"/>
    <n v="21.27"/>
    <n v="21.27"/>
    <m/>
    <m/>
    <m/>
    <s v="X"/>
    <s v="Em Crescimento"/>
    <n v="43006"/>
    <s v="3,00 x 2,50"/>
    <s v="CNB033"/>
    <s v="Clone"/>
    <x v="0"/>
    <s v=""/>
    <s v="RUbe+RUbd1"/>
    <s v="UM 01"/>
    <n v="1"/>
    <n v="6"/>
    <n v="5.33"/>
    <n v="6.2"/>
    <n v="64"/>
    <n v="5"/>
    <s v=""/>
    <n v="23.218820076828599"/>
    <n v="14.4705093561229"/>
    <n v="18.470328496640999"/>
    <n v="204.495224496628"/>
    <n v="1123.0965710609801"/>
    <d v="2023-01-16T00:00:00"/>
    <s v="IFC"/>
    <n v="2023"/>
    <n v="2017"/>
    <n v="182.360601098107"/>
    <n v="0.89175970513244796"/>
    <n v="243.29"/>
    <n v="23888.264066467047"/>
    <n v="5174.7782999999999"/>
  </r>
  <r>
    <s v="Nova Era"/>
    <s v="Santa Bárbara"/>
    <x v="8"/>
    <x v="8"/>
    <x v="126"/>
    <s v="Serra do Gongo"/>
    <s v="PPRO"/>
    <x v="386"/>
    <s v="NESBSB00189P17-018"/>
    <s v="018"/>
    <n v="18.3"/>
    <n v="18.3"/>
    <m/>
    <m/>
    <m/>
    <s v="X"/>
    <s v="Programado para Corte"/>
    <n v="43052"/>
    <s v="3,00 x 3,00"/>
    <s v="CNB029"/>
    <s v="Clone"/>
    <x v="0"/>
    <s v=""/>
    <s v="CXbd15"/>
    <s v="UM 14"/>
    <n v="1"/>
    <n v="6"/>
    <n v="5.33"/>
    <n v="6"/>
    <n v="64"/>
    <n v="5"/>
    <s v=""/>
    <n v="22.921933960077801"/>
    <n v="16.9246796899881"/>
    <n v="16.280838651589701"/>
    <n v="169.84120904443699"/>
    <n v="723.67900721263402"/>
    <d v="2023-03-29T00:00:00"/>
    <s v="IFC"/>
    <n v="2023"/>
    <n v="2017"/>
    <n v="264.82220430098999"/>
    <n v="1.55923409748987"/>
    <n v="199.74"/>
    <n v="13243.325831991204"/>
    <n v="3655.2420000000002"/>
  </r>
  <r>
    <s v="Rio Doce"/>
    <s v="Ipaba"/>
    <x v="10"/>
    <x v="10"/>
    <x v="77"/>
    <s v="São Lourenço"/>
    <s v="PPRO"/>
    <x v="379"/>
    <s v="RDIPMA00481P17-013"/>
    <s v="013"/>
    <n v="41.36"/>
    <n v="41.36"/>
    <m/>
    <m/>
    <m/>
    <s v="X"/>
    <s v="Em Crescimento"/>
    <n v="43059"/>
    <s v="3,00 x 2,50"/>
    <s v="CNB013"/>
    <s v="Clone"/>
    <x v="0"/>
    <s v=""/>
    <s v="CXbe2"/>
    <s v="UM 04"/>
    <n v="1"/>
    <n v="6"/>
    <n v="5.17"/>
    <n v="6"/>
    <n v="62"/>
    <n v="5"/>
    <s v=""/>
    <n v="19.6803122143994"/>
    <n v="13.9738459894906"/>
    <n v="20.276699526857701"/>
    <n v="187.983536084332"/>
    <n v="1325.9547204821999"/>
    <d v="2023-01-16T00:00:00"/>
    <s v="IFC"/>
    <n v="2023"/>
    <n v="2017"/>
    <n v="177.56961493351599"/>
    <n v="0.94460195095944799"/>
    <n v="226.02"/>
    <n v="54841.487239143789"/>
    <n v="9348.1872000000003"/>
  </r>
  <r>
    <s v="Nova Era"/>
    <s v="Cocais"/>
    <x v="4"/>
    <x v="4"/>
    <x v="186"/>
    <s v="Pessoa"/>
    <s v="PPRO"/>
    <x v="398"/>
    <s v="NECOCE00348P90-763"/>
    <s v="763"/>
    <n v="0.3"/>
    <n v="0.3"/>
    <m/>
    <m/>
    <m/>
    <s v="X"/>
    <s v="Em Crescimento"/>
    <n v="33039"/>
    <s v="3,00 x 3,33"/>
    <s v="000VCL"/>
    <s v="Clone"/>
    <x v="0"/>
    <s v=""/>
    <s v="Sem mapeamento"/>
    <s v="UM 05"/>
    <n v="1"/>
    <n v="33"/>
    <n v="27.17"/>
    <n v="33.4"/>
    <n v="326"/>
    <n v="27"/>
    <n v="22.030303030302999"/>
    <n v="17.366049672124898"/>
    <n v="13.6176560310206"/>
    <n v="16.565812885418801"/>
    <n v="148.19326986297699"/>
    <n v="1153.30823815701"/>
    <d v="2017-08-24T00:00:00"/>
    <s v="IPC"/>
    <n v="2017"/>
    <n v="1990"/>
    <n v="441.01777957905898"/>
    <n v="2.9759636182320102"/>
    <n v="148.29"/>
    <n v="345.99247144710301"/>
    <n v="44.486999999999995"/>
  </r>
  <r>
    <s v="Nova Era"/>
    <s v="Cocais"/>
    <x v="4"/>
    <x v="4"/>
    <x v="197"/>
    <s v="Alto da Pedra"/>
    <s v="PPRO"/>
    <x v="397"/>
    <s v="NECOCE00302R17-012"/>
    <s v="012"/>
    <n v="32.840000000000003"/>
    <n v="32.840000000000003"/>
    <m/>
    <m/>
    <m/>
    <s v="X"/>
    <s v="Em Crescimento"/>
    <n v="43064"/>
    <s v="3,00 x 3,33"/>
    <s v="CNB008"/>
    <s v="Clone"/>
    <x v="1"/>
    <s v=""/>
    <s v="CXbd10+CXbd14"/>
    <s v="UM 07"/>
    <n v="2"/>
    <n v="6"/>
    <n v="5.67"/>
    <n v="6"/>
    <n v="68"/>
    <n v="6"/>
    <s v=""/>
    <n v="22.124736786454999"/>
    <n v="16.939842409820901"/>
    <n v="17.352349374150499"/>
    <n v="180.11167368973699"/>
    <n v="769.92721336524301"/>
    <d v="2023-07-06T00:00:00"/>
    <s v="IFC"/>
    <n v="2023"/>
    <n v="2017"/>
    <n v="237.505357356704"/>
    <n v="1.3186561009134501"/>
    <n v="203.42"/>
    <n v="25284.409686914583"/>
    <n v="6680.3128000000006"/>
  </r>
  <r>
    <s v="Rio Doce"/>
    <s v="Ipaba"/>
    <x v="11"/>
    <x v="11"/>
    <x v="90"/>
    <s v="Lagoa das Piabas"/>
    <s v="PPRO"/>
    <x v="333"/>
    <s v="RDIPPD00474P17-069"/>
    <s v="069"/>
    <n v="19.59"/>
    <n v="19.59"/>
    <m/>
    <m/>
    <m/>
    <s v="X"/>
    <s v="Programado para Corte"/>
    <n v="43053"/>
    <s v="3,00 x 2,50"/>
    <s v="CNB010"/>
    <s v="Clone"/>
    <x v="0"/>
    <s v=""/>
    <s v="LAd4"/>
    <s v="UM 02"/>
    <n v="1"/>
    <n v="6"/>
    <n v="5.83"/>
    <n v="6"/>
    <n v="70"/>
    <n v="6"/>
    <s v=""/>
    <n v="25.408607567461001"/>
    <n v="15.1502145199334"/>
    <n v="18.627813046156099"/>
    <n v="226.89323194871599"/>
    <n v="1033.3190228338301"/>
    <d v="2023-09-12T00:00:00"/>
    <s v="IFC"/>
    <n v="2023"/>
    <n v="2017"/>
    <n v="196.87216118403899"/>
    <n v="0.86768635403165095"/>
    <n v="248.73"/>
    <n v="20242.71965731473"/>
    <n v="4872.6206999999995"/>
  </r>
  <r>
    <s v="Guanhães"/>
    <s v="Sabinópolis"/>
    <x v="1"/>
    <x v="1"/>
    <x v="202"/>
    <s v="Inhambú"/>
    <s v="PPRO"/>
    <x v="399"/>
    <s v="GNSASA00631P17-002"/>
    <s v="002"/>
    <n v="1.85"/>
    <n v="1.85"/>
    <m/>
    <n v="1.85"/>
    <m/>
    <s v="X"/>
    <s v="Em Crescimento"/>
    <n v="42976"/>
    <s v="3,00 x 3,00"/>
    <s v="TCL998"/>
    <s v="Clone"/>
    <x v="0"/>
    <s v="X"/>
    <s v="LVw1"/>
    <s v="UM 11"/>
    <n v="1"/>
    <n v="6"/>
    <n v="6.17"/>
    <n v="6.2"/>
    <n v="74"/>
    <n v="6"/>
    <s v=""/>
    <n v="24.566628881222702"/>
    <n v="15.425995959786601"/>
    <n v="22.308071978635098"/>
    <n v="265.56358841325698"/>
    <n v="1193.6190160707999"/>
    <d v="2023-10-11T00:00:00"/>
    <s v="IPC"/>
    <n v="2023"/>
    <n v="2017"/>
    <n v="281.506175139932"/>
    <n v="1.0600330294598499"/>
    <n v="279.87"/>
    <n v="2208.1951797309798"/>
    <n v="517.7595"/>
  </r>
  <r>
    <s v="Guanhães"/>
    <s v="Sabinópolis"/>
    <x v="1"/>
    <x v="1"/>
    <x v="202"/>
    <s v="Inhambú"/>
    <s v="PPRO"/>
    <x v="399"/>
    <s v="GNSASA00631P17-003"/>
    <s v="003"/>
    <n v="1.98"/>
    <n v="1.98"/>
    <m/>
    <n v="1.98"/>
    <m/>
    <s v="X"/>
    <s v="Em Crescimento"/>
    <n v="42977"/>
    <s v="3,00 x 3,00"/>
    <s v="TCA997"/>
    <s v="Clone"/>
    <x v="0"/>
    <s v="X"/>
    <s v="LVw1"/>
    <s v="UM 11"/>
    <n v="1"/>
    <n v="6"/>
    <n v="6.17"/>
    <n v="6.2"/>
    <n v="74"/>
    <n v="6"/>
    <s v=""/>
    <n v="26.440781068513601"/>
    <n v="16.000685749193501"/>
    <n v="23.562950507514099"/>
    <n v="288.09345520450597"/>
    <n v="1171.8245651945399"/>
    <d v="2023-10-11T00:00:00"/>
    <s v="IPC"/>
    <n v="2023"/>
    <n v="2017"/>
    <n v="281.506175139932"/>
    <n v="0.97713491943127395"/>
    <n v="303.61"/>
    <n v="2320.212639085189"/>
    <n v="601.14780000000007"/>
  </r>
  <r>
    <s v="Rio Doce"/>
    <s v="Pompéu"/>
    <x v="12"/>
    <x v="12"/>
    <x v="74"/>
    <s v="Pompéu"/>
    <s v="PPRO"/>
    <x v="400"/>
    <s v="RDPOPO00443P17-028"/>
    <s v="028"/>
    <n v="20.190000000000001"/>
    <n v="20.190000000000001"/>
    <m/>
    <m/>
    <m/>
    <s v="X"/>
    <s v="Em Crescimento"/>
    <n v="43012"/>
    <s v="3,00 x 3,00"/>
    <s v="CNB007"/>
    <s v="Clone"/>
    <x v="0"/>
    <s v=""/>
    <s v="CXbd1+CXbd12"/>
    <s v="UM 08"/>
    <n v="1"/>
    <n v="6"/>
    <n v="5.5"/>
    <n v="6.1"/>
    <n v="66"/>
    <n v="6"/>
    <s v=""/>
    <n v="20.460765778953501"/>
    <n v="15.077532954697899"/>
    <n v="21.4105791512984"/>
    <n v="208.45833558182801"/>
    <n v="1199.16228456864"/>
    <d v="2023-04-26T00:00:00"/>
    <s v="IFC"/>
    <n v="2023"/>
    <n v="2017"/>
    <n v="248.889386203637"/>
    <n v="1.1939526692898199"/>
    <n v="243.58"/>
    <n v="24211.086525440842"/>
    <n v="4917.8802000000005"/>
  </r>
  <r>
    <s v="Rio Doce"/>
    <s v="Pompéu"/>
    <x v="12"/>
    <x v="12"/>
    <x v="74"/>
    <s v="Pompéu"/>
    <s v="PPRO"/>
    <x v="400"/>
    <s v="RDPOPO00443P17-029"/>
    <s v="029"/>
    <n v="11.05"/>
    <n v="11.05"/>
    <m/>
    <m/>
    <m/>
    <s v="X"/>
    <s v="Em Crescimento"/>
    <n v="43052"/>
    <s v="3,00 x 3,00"/>
    <s v="CNB031"/>
    <s v="Clone"/>
    <x v="0"/>
    <s v=""/>
    <s v="CXbd5"/>
    <s v="UM 07"/>
    <n v="1"/>
    <n v="6"/>
    <n v="5.42"/>
    <n v="6"/>
    <n v="65"/>
    <n v="5"/>
    <s v=""/>
    <n v="23.941407453429299"/>
    <n v="15.6295736163394"/>
    <n v="22.312769350313001"/>
    <n v="243.98504404884699"/>
    <n v="1162.9722015084701"/>
    <d v="2023-04-26T00:00:00"/>
    <s v="IFC"/>
    <n v="2023"/>
    <n v="2017"/>
    <n v="245.39315831213401"/>
    <n v="1.00577131384744"/>
    <n v="286.58999999999997"/>
    <n v="12850.842826668595"/>
    <n v="3166.8195000000001"/>
  </r>
  <r>
    <s v="Rio Doce"/>
    <s v="Belo Oriente"/>
    <x v="9"/>
    <x v="9"/>
    <x v="173"/>
    <s v="Cajá"/>
    <s v="PPRO"/>
    <x v="321"/>
    <s v="RDBOBA00412R17-216"/>
    <s v="216"/>
    <n v="4.53"/>
    <n v="0.19595953374848918"/>
    <n v="4.3340404662515111"/>
    <m/>
    <m/>
    <s v="X"/>
    <s v="Em Baldeio"/>
    <n v="42972"/>
    <s v="3,00 x 2,50"/>
    <s v="CNB014"/>
    <s v="Clone"/>
    <x v="1"/>
    <s v=""/>
    <s v="RUbd3"/>
    <s v="UM 01"/>
    <n v="2"/>
    <n v="6"/>
    <n v="6.08"/>
    <n v="6.2"/>
    <n v="73"/>
    <n v="6"/>
    <s v=""/>
    <n v="24.114074186572701"/>
    <n v="15.69859624487"/>
    <n v="16.577647577000999"/>
    <n v="184.70445621073"/>
    <n v="868.23436931822198"/>
    <d v="2023-09-21T00:00:00"/>
    <s v="IPC"/>
    <n v="2023"/>
    <n v="2017"/>
    <n v="178.41448883519701"/>
    <n v="0.965945773564026"/>
    <n v="202.56"/>
    <n v="170.13880219601234"/>
    <n v="39.693563156093965"/>
  </r>
  <r>
    <s v="Rio Doce"/>
    <s v="Pompéu"/>
    <x v="12"/>
    <x v="12"/>
    <x v="74"/>
    <s v="Pompéu"/>
    <s v="PPRO"/>
    <x v="389"/>
    <s v="RDPOPO00443R17-056"/>
    <s v="056"/>
    <n v="21.34"/>
    <n v="21.34"/>
    <m/>
    <m/>
    <m/>
    <s v="X"/>
    <s v="Em Crescimento"/>
    <n v="43028"/>
    <s v="3,33 x 3,00"/>
    <s v="CNB006"/>
    <s v="Clone"/>
    <x v="1"/>
    <s v=""/>
    <s v="CXbd1+CXbd5"/>
    <s v="UM 08"/>
    <n v="2"/>
    <n v="6"/>
    <n v="5.5"/>
    <n v="6.1"/>
    <n v="66"/>
    <n v="6"/>
    <s v=""/>
    <n v="26.939136037183701"/>
    <n v="17.6253959766393"/>
    <n v="21.640204217986302"/>
    <n v="269.17200311017899"/>
    <n v="886.93891032415695"/>
    <d v="2023-04-26T00:00:00"/>
    <s v="IFC"/>
    <n v="2023"/>
    <n v="2017"/>
    <n v="248.889386203637"/>
    <n v="0.92464811840687799"/>
    <n v="314.52"/>
    <n v="18927.276346317511"/>
    <n v="6711.8567999999996"/>
  </r>
  <r>
    <s v="Nova Era"/>
    <s v="Santa Bárbara"/>
    <x v="8"/>
    <x v="8"/>
    <x v="174"/>
    <s v="Petí"/>
    <s v="PPRO"/>
    <x v="357"/>
    <s v="NESBSB00162P17-006"/>
    <s v="006"/>
    <n v="46.91"/>
    <n v="46.91"/>
    <m/>
    <m/>
    <m/>
    <s v="X"/>
    <s v="Em Crescimento"/>
    <n v="43090"/>
    <s v="3,00 x 3,00"/>
    <s v="CNB010"/>
    <s v="Clone"/>
    <x v="0"/>
    <s v=""/>
    <s v="CXbd16"/>
    <s v="UM 15"/>
    <n v="1"/>
    <n v="6"/>
    <n v="5.83"/>
    <n v="5.9"/>
    <n v="70"/>
    <n v="6"/>
    <s v=""/>
    <n v="27.876666241828701"/>
    <n v="17.141248513485799"/>
    <n v="26.670592741246899"/>
    <n v="333.92167468757401"/>
    <n v="1149.78836525101"/>
    <d v="2023-10-17T00:00:00"/>
    <s v="IFC"/>
    <n v="2023"/>
    <n v="2017"/>
    <n v="285.83395947480602"/>
    <n v="0.85599103365254803"/>
    <n v="360.89"/>
    <n v="53936.572213924876"/>
    <n v="16929.349899999997"/>
  </r>
  <r>
    <s v="Nova Era"/>
    <s v="Santa Bárbara"/>
    <x v="8"/>
    <x v="8"/>
    <x v="203"/>
    <s v="Brumadinho"/>
    <s v="PPRO"/>
    <x v="401"/>
    <s v="NESBSB00115R11-702"/>
    <s v="702"/>
    <n v="0.02"/>
    <n v="0.02"/>
    <m/>
    <m/>
    <m/>
    <s v="X"/>
    <s v="Em Crescimento"/>
    <n v="40709"/>
    <s v="3,00 x 3,33"/>
    <s v="CNB019"/>
    <s v="Clone"/>
    <x v="1"/>
    <s v=""/>
    <s v="CXbd11"/>
    <s v="UM 15"/>
    <n v="2"/>
    <n v="12"/>
    <n v="6.08"/>
    <n v="12.4"/>
    <n v="73"/>
    <n v="6"/>
    <n v="29.20185714286"/>
    <n v="25.7115546724438"/>
    <n v="17.923841348387398"/>
    <n v="27.166744620420499"/>
    <n v="325.01441008747702"/>
    <n v="1022.40070024064"/>
    <d v="2017-07-20T00:00:00"/>
    <s v="IPC"/>
    <n v="2017"/>
    <n v="2011"/>
    <n v="260.47800923231802"/>
    <n v="0.80143526301560197"/>
    <n v="399.81"/>
    <n v="20.448014004812801"/>
    <n v="7.9962"/>
  </r>
  <r>
    <s v="Nova Era"/>
    <s v="Cocais"/>
    <x v="4"/>
    <x v="4"/>
    <x v="12"/>
    <s v="Jatobá II"/>
    <s v="PPRO"/>
    <x v="15"/>
    <s v="NECOCE00336P10-706"/>
    <s v="706"/>
    <n v="6.26"/>
    <n v="6.26"/>
    <m/>
    <m/>
    <m/>
    <s v="X"/>
    <s v="Em Crescimento"/>
    <n v="40279"/>
    <s v="3,00 x 3,00"/>
    <s v="CNB009"/>
    <s v="Clone"/>
    <x v="0"/>
    <s v=""/>
    <s v="CXbd10"/>
    <s v="UM 07"/>
    <n v="1"/>
    <n v="14"/>
    <n v="13.25"/>
    <n v="13.6"/>
    <n v="159"/>
    <n v="13"/>
    <s v=""/>
    <n v="32.494327895420703"/>
    <n v="20.286209676287601"/>
    <n v="38.206876606468697"/>
    <n v="555.79302649221995"/>
    <n v="1182.0880701035201"/>
    <d v="2023-07-06T00:00:00"/>
    <s v="IFC"/>
    <n v="2023"/>
    <n v="2010"/>
    <n v="416.937035591219"/>
    <n v="0.75016600734024397"/>
    <n v="563.73"/>
    <n v="7399.8713188480351"/>
    <n v="3528.9497999999999"/>
  </r>
  <r>
    <s v="Nova Era"/>
    <s v="Cocais"/>
    <x v="4"/>
    <x v="4"/>
    <x v="12"/>
    <s v="Jatobá II"/>
    <s v="PPRO"/>
    <x v="15"/>
    <s v="NECOCE00336P10-719"/>
    <s v="719"/>
    <n v="0.08"/>
    <n v="0.08"/>
    <m/>
    <m/>
    <m/>
    <s v="X"/>
    <s v="Em Crescimento"/>
    <n v="40285"/>
    <s v="3,33 x 3,00"/>
    <s v="CNB006"/>
    <s v="Clone"/>
    <x v="0"/>
    <s v=""/>
    <s v="CXbd7"/>
    <s v="UM 08"/>
    <n v="1"/>
    <n v="14"/>
    <n v="7.42"/>
    <n v="13.6"/>
    <n v="89"/>
    <n v="7"/>
    <s v=""/>
    <n v="30.980501856062201"/>
    <n v="18.294095737879299"/>
    <n v="27.8472403828574"/>
    <n v="375.54003672888598"/>
    <n v="1037.70466510347"/>
    <d v="2017-09-08T08:00:00"/>
    <s v="IPC"/>
    <n v="2017"/>
    <n v="2010"/>
    <n v="310.19159418605398"/>
    <n v="0.82598808075952301"/>
    <n v="511.98"/>
    <n v="83.016373208277599"/>
    <n v="40.958400000000005"/>
  </r>
  <r>
    <s v="Nova Era"/>
    <s v="Cocais"/>
    <x v="4"/>
    <x v="4"/>
    <x v="12"/>
    <s v="Jatobá II"/>
    <s v="PPRO"/>
    <x v="15"/>
    <s v="NECOCE00336P10-720"/>
    <s v="720"/>
    <n v="0.16"/>
    <n v="0.16"/>
    <m/>
    <m/>
    <m/>
    <s v="X"/>
    <s v="Em Crescimento"/>
    <n v="40291"/>
    <s v="3,33 x 3,00"/>
    <s v="CNB007"/>
    <s v="Clone"/>
    <x v="0"/>
    <s v=""/>
    <s v="CXbd10"/>
    <s v="UM 07"/>
    <n v="1"/>
    <n v="14"/>
    <n v="7.42"/>
    <n v="13.6"/>
    <n v="89"/>
    <n v="7"/>
    <s v=""/>
    <n v="30.102078990702601"/>
    <n v="17.810432834084502"/>
    <n v="25.6526213045804"/>
    <n v="335.57232947833"/>
    <n v="1015.46424120391"/>
    <d v="2017-09-09T16:33:06"/>
    <s v="IPC"/>
    <n v="2017"/>
    <n v="2010"/>
    <n v="310.19159418605398"/>
    <n v="0.92436582798190703"/>
    <n v="457.49"/>
    <n v="162.47427859262561"/>
    <n v="73.198400000000007"/>
  </r>
  <r>
    <s v="Rio Doce"/>
    <s v="Ipaba"/>
    <x v="10"/>
    <x v="10"/>
    <x v="77"/>
    <s v="São Lourenço"/>
    <s v="PPRO"/>
    <x v="379"/>
    <s v="RDIPMA00481P17-028"/>
    <s v="028"/>
    <n v="11.36"/>
    <n v="11.36"/>
    <m/>
    <m/>
    <m/>
    <s v="X"/>
    <s v="Em Crescimento"/>
    <n v="42984"/>
    <s v="3,00 x 2,50"/>
    <s v="CNB010"/>
    <s v="Clone"/>
    <x v="0"/>
    <s v=""/>
    <s v="RUbe+RUbd1"/>
    <s v="UM 01"/>
    <n v="1"/>
    <n v="6"/>
    <n v="5.33"/>
    <n v="6.2"/>
    <n v="64"/>
    <n v="5"/>
    <s v=""/>
    <n v="19.424161126543499"/>
    <n v="12.8876936283737"/>
    <n v="14.893690752342801"/>
    <n v="141.61268038260499"/>
    <n v="1141.72640187661"/>
    <d v="2023-01-16T00:00:00"/>
    <s v="IFC"/>
    <n v="2023"/>
    <n v="2017"/>
    <n v="182.360601098107"/>
    <n v="1.2877420341554899"/>
    <n v="168.48"/>
    <n v="12970.011925318289"/>
    <n v="1913.9327999999998"/>
  </r>
  <r>
    <s v="Rio Doce"/>
    <s v="Ipaba"/>
    <x v="10"/>
    <x v="10"/>
    <x v="77"/>
    <s v="São Lourenço"/>
    <s v="PPRO"/>
    <x v="379"/>
    <s v="RDIPMA00481P17-029"/>
    <s v="029"/>
    <n v="22.27"/>
    <n v="22.27"/>
    <m/>
    <m/>
    <m/>
    <s v="X"/>
    <s v="Em Crescimento"/>
    <n v="43047"/>
    <s v="3,00 x 2,50"/>
    <s v="CNB010"/>
    <s v="Clone"/>
    <x v="0"/>
    <s v=""/>
    <s v="RUbd2"/>
    <s v="UM 01"/>
    <n v="1"/>
    <n v="6"/>
    <n v="5.17"/>
    <n v="6"/>
    <n v="62"/>
    <n v="5"/>
    <s v=""/>
    <n v="24.7308415434564"/>
    <n v="13.959906876480201"/>
    <n v="21.058763664923799"/>
    <n v="255.31354574388499"/>
    <n v="1375.8717285039399"/>
    <d v="2023-01-16T00:00:00"/>
    <s v="IFC"/>
    <n v="2023"/>
    <n v="2017"/>
    <n v="177.56961493351599"/>
    <n v="0.69549625507000201"/>
    <n v="306.97000000000003"/>
    <n v="30640.663393782743"/>
    <n v="6836.2219000000005"/>
  </r>
  <r>
    <s v="Rio Doce"/>
    <s v="Belo Oriente"/>
    <x v="9"/>
    <x v="9"/>
    <x v="204"/>
    <s v="Água Suja"/>
    <s v="PPRO"/>
    <x v="402"/>
    <s v="RDBOBA00402P18-096"/>
    <s v="096"/>
    <n v="24.3"/>
    <n v="24.3"/>
    <m/>
    <m/>
    <m/>
    <s v="X"/>
    <s v="Em Crescimento"/>
    <n v="43136"/>
    <s v="3,00 x 2,50"/>
    <s v="CNB033"/>
    <s v="Clone"/>
    <x v="0"/>
    <s v=""/>
    <s v="CXbd1"/>
    <s v="UM 04"/>
    <n v="1"/>
    <n v="6"/>
    <n v="5.08"/>
    <n v="5.8"/>
    <n v="61"/>
    <n v="5"/>
    <s v=""/>
    <n v="19.435600624715299"/>
    <n v="12.987121826383801"/>
    <n v="16.053562251435501"/>
    <n v="149.73807482504299"/>
    <n v="1211.86908333622"/>
    <d v="2023-03-30T00:00:00"/>
    <s v="IFC"/>
    <n v="2023"/>
    <n v="2018"/>
    <n v="174.11126819073999"/>
    <n v="1.16277218332195"/>
    <n v="179.64"/>
    <n v="29448.418725070147"/>
    <n v="4365.2519999999995"/>
  </r>
  <r>
    <s v="Nova Era"/>
    <s v="Santa Bárbara"/>
    <x v="8"/>
    <x v="8"/>
    <x v="174"/>
    <s v="Petí"/>
    <s v="PPRO"/>
    <x v="357"/>
    <s v="NESBSB00162P17-007"/>
    <s v="007"/>
    <n v="16.309999999999999"/>
    <n v="16.309999999999999"/>
    <m/>
    <m/>
    <m/>
    <s v="X"/>
    <s v="Em Crescimento"/>
    <n v="43070"/>
    <s v="3,00 x 3,00"/>
    <s v="CNB010"/>
    <s v="Clone"/>
    <x v="0"/>
    <s v=""/>
    <s v="CXbd17"/>
    <s v="UM 15"/>
    <n v="1"/>
    <n v="6"/>
    <n v="5.83"/>
    <n v="5.9"/>
    <n v="70"/>
    <n v="6"/>
    <s v=""/>
    <n v="30.318097698748701"/>
    <n v="18.580078937758401"/>
    <n v="28.3636197717952"/>
    <n v="382.11767788205202"/>
    <n v="1046.1083384833501"/>
    <d v="2023-10-17T00:00:00"/>
    <s v="IFC"/>
    <n v="2023"/>
    <n v="2017"/>
    <n v="285.83395947480602"/>
    <n v="0.74802600355755899"/>
    <n v="412.98"/>
    <n v="17062.027000663438"/>
    <n v="6735.7037999999993"/>
  </r>
  <r>
    <s v="Nova Era"/>
    <s v="Santa Bárbara"/>
    <x v="8"/>
    <x v="8"/>
    <x v="174"/>
    <s v="Petí"/>
    <s v="PPRO"/>
    <x v="357"/>
    <s v="NESBSB00162P17-005"/>
    <s v="005"/>
    <n v="52.27"/>
    <n v="52.27"/>
    <m/>
    <m/>
    <m/>
    <s v="X"/>
    <s v="Em Crescimento"/>
    <n v="43069"/>
    <s v="3,00 x 3,00"/>
    <s v="CNB031"/>
    <s v="Clone"/>
    <x v="0"/>
    <s v=""/>
    <s v="CXbd16"/>
    <s v="UM 15"/>
    <n v="1"/>
    <n v="6"/>
    <n v="5.92"/>
    <n v="6"/>
    <n v="71"/>
    <n v="6"/>
    <s v=""/>
    <n v="26.6162902999517"/>
    <n v="17.042348000384901"/>
    <n v="24.497912445536699"/>
    <n v="297.12983786467402"/>
    <n v="1073.7526403357199"/>
    <d v="2023-10-17T00:00:00"/>
    <s v="IFC"/>
    <n v="2023"/>
    <n v="2017"/>
    <n v="289.01892100740798"/>
    <n v="0.97270244915301796"/>
    <n v="320.18"/>
    <n v="56125.050510348083"/>
    <n v="16735.8086"/>
  </r>
  <r>
    <s v="Nova Era"/>
    <s v="Santa Bárbara"/>
    <x v="8"/>
    <x v="8"/>
    <x v="174"/>
    <s v="Petí"/>
    <s v="PPRO"/>
    <x v="357"/>
    <s v="NESBSB00162P17-004"/>
    <s v="004"/>
    <n v="19.86"/>
    <n v="19.86"/>
    <m/>
    <m/>
    <m/>
    <s v="X"/>
    <s v="Em Crescimento"/>
    <n v="43091"/>
    <s v="3,00 x 3,00"/>
    <s v="CNB031"/>
    <s v="Clone"/>
    <x v="0"/>
    <s v=""/>
    <s v="CXbd17"/>
    <s v="UM 15"/>
    <n v="1"/>
    <n v="6"/>
    <n v="5.83"/>
    <n v="5.9"/>
    <n v="70"/>
    <n v="6"/>
    <s v=""/>
    <n v="26.532545084580899"/>
    <n v="17.238795219099899"/>
    <n v="24.219472555828201"/>
    <n v="289.091145570717"/>
    <n v="1037.6741028127401"/>
    <d v="2023-10-17T00:00:00"/>
    <s v="IFC"/>
    <n v="2023"/>
    <n v="2017"/>
    <n v="285.83395947480602"/>
    <n v="0.98873301328727703"/>
    <n v="312.44"/>
    <n v="20608.207681861019"/>
    <n v="6205.0583999999999"/>
  </r>
  <r>
    <s v="Nova Era"/>
    <s v="Piracicaba"/>
    <x v="6"/>
    <x v="6"/>
    <x v="191"/>
    <s v="Cachoeira"/>
    <s v="PPRO"/>
    <x v="403"/>
    <s v="NEPIIT09117P17-011"/>
    <s v="011"/>
    <n v="12.67"/>
    <n v="5.5301938066169347"/>
    <n v="7.1398061933830652"/>
    <m/>
    <m/>
    <s v="X"/>
    <s v="Em Corte/Baldeio"/>
    <n v="43034"/>
    <s v="3,00 x 3,00"/>
    <s v="CNB029"/>
    <s v="Clone"/>
    <x v="0"/>
    <s v=""/>
    <s v="CXbd1+CXbd7"/>
    <s v="UM 08"/>
    <n v="1"/>
    <n v="6"/>
    <n v="5.67"/>
    <n v="6.1"/>
    <n v="68"/>
    <n v="6"/>
    <s v=""/>
    <n v="25.546333882521601"/>
    <n v="17.647964334769298"/>
    <n v="26.418589188608301"/>
    <n v="301.28191045916202"/>
    <n v="1080.0167856206299"/>
    <d v="2023-06-05T00:00:00"/>
    <s v="IFC"/>
    <n v="2023"/>
    <n v="2017"/>
    <n v="252.88063397791299"/>
    <n v="0.83934887956769799"/>
    <n v="328.77"/>
    <n v="5972.7021388815374"/>
    <n v="1818.1618178014496"/>
  </r>
  <r>
    <s v="Nova Era"/>
    <s v="Piracicaba"/>
    <x v="6"/>
    <x v="6"/>
    <x v="191"/>
    <s v="Cachoeira"/>
    <s v="PPRO"/>
    <x v="403"/>
    <s v="NEPIIT09117P17-026"/>
    <s v="026"/>
    <n v="13.18"/>
    <n v="13.18"/>
    <m/>
    <m/>
    <m/>
    <s v="X"/>
    <s v="Em Crescimento"/>
    <n v="43038"/>
    <s v="3,00 x 3,00"/>
    <s v="CNB031"/>
    <s v="Clone"/>
    <x v="0"/>
    <s v=""/>
    <s v="CXbd10"/>
    <s v="UM 07"/>
    <n v="1"/>
    <n v="6"/>
    <n v="5.67"/>
    <n v="6.1"/>
    <n v="68"/>
    <n v="6"/>
    <s v=""/>
    <n v="26.954358522964601"/>
    <n v="16.5807399563469"/>
    <n v="24.0722390467403"/>
    <n v="291.603411848071"/>
    <n v="1114.85603676968"/>
    <d v="2023-06-05T00:00:00"/>
    <s v="IFC"/>
    <n v="2023"/>
    <n v="2017"/>
    <n v="252.88063397791299"/>
    <n v="0.86720739093981203"/>
    <n v="318.20999999999998"/>
    <n v="14693.802564624382"/>
    <n v="4194.0077999999994"/>
  </r>
  <r>
    <s v="Guanhães"/>
    <s v="Sabinópolis"/>
    <x v="1"/>
    <x v="1"/>
    <x v="205"/>
    <s v="Babilônia"/>
    <s v="PPRO"/>
    <x v="404"/>
    <s v="GNSASA00608P17-037"/>
    <s v="037"/>
    <n v="43.78"/>
    <n v="43.78"/>
    <m/>
    <m/>
    <m/>
    <s v="X"/>
    <s v="Em Crescimento"/>
    <n v="43063"/>
    <s v="3,00 x 3,00"/>
    <s v="CNB007"/>
    <s v="Clone"/>
    <x v="0"/>
    <s v=""/>
    <s v="CXbd5+CXbd1"/>
    <s v="UM 10"/>
    <n v="1"/>
    <n v="6"/>
    <n v="5.5"/>
    <n v="6"/>
    <n v="66"/>
    <n v="6"/>
    <s v=""/>
    <n v="26.8255015931157"/>
    <n v="15.672429751817299"/>
    <n v="22.324387764983399"/>
    <n v="275.11245803932798"/>
    <n v="1160.1729210973599"/>
    <d v="2023-05-02T00:00:00"/>
    <s v="IFC"/>
    <n v="2023"/>
    <n v="2017"/>
    <n v="260.97662064292598"/>
    <n v="0.94861796700467604"/>
    <n v="307.32"/>
    <n v="50792.370485642416"/>
    <n v="13454.4696"/>
  </r>
  <r>
    <s v="Rio Doce"/>
    <s v="Ipaba"/>
    <x v="10"/>
    <x v="10"/>
    <x v="77"/>
    <s v="São Lourenço"/>
    <s v="PPRO"/>
    <x v="379"/>
    <s v="RDIPMA00481P17-024"/>
    <s v="024"/>
    <n v="13.55"/>
    <n v="13.55"/>
    <m/>
    <m/>
    <m/>
    <s v="X"/>
    <s v="Em Crescimento"/>
    <n v="43053"/>
    <s v="3,00 x 2,50"/>
    <s v="CNB005"/>
    <s v="Clone"/>
    <x v="0"/>
    <s v=""/>
    <s v="RUbe+RUbd1"/>
    <s v="UM 01"/>
    <n v="1"/>
    <n v="6"/>
    <n v="5.17"/>
    <n v="6"/>
    <n v="62"/>
    <n v="5"/>
    <s v=""/>
    <n v="17.286810447642999"/>
    <n v="11.403884050119601"/>
    <n v="2.1396958376794499"/>
    <n v="19.285645448698698"/>
    <n v="209.486757444262"/>
    <d v="2023-01-16T00:00:00"/>
    <s v="IFC"/>
    <n v="2023"/>
    <n v="2017"/>
    <n v="177.56961493351599"/>
    <n v="9.2073462309500904"/>
    <n v="23.19"/>
    <n v="2838.5455633697502"/>
    <n v="314.22450000000003"/>
  </r>
  <r>
    <s v="Rio Doce"/>
    <s v="Ipaba"/>
    <x v="10"/>
    <x v="10"/>
    <x v="77"/>
    <s v="São Lourenço"/>
    <s v="PPRO"/>
    <x v="379"/>
    <s v="RDIPMA00481P17-026"/>
    <s v="026"/>
    <n v="15.73"/>
    <n v="15.73"/>
    <m/>
    <m/>
    <m/>
    <s v="X"/>
    <s v="Em Crescimento"/>
    <n v="43017"/>
    <s v="3,00 x 2,50"/>
    <s v="CNB019"/>
    <s v="Clone"/>
    <x v="0"/>
    <s v=""/>
    <s v="RUbe+RUbd1"/>
    <s v="UM 01"/>
    <n v="1"/>
    <n v="6"/>
    <n v="5.25"/>
    <n v="6.1"/>
    <n v="63"/>
    <n v="5"/>
    <s v=""/>
    <n v="24.841145307168599"/>
    <n v="15.2424760758571"/>
    <n v="23.239279762506602"/>
    <n v="287.770287469312"/>
    <n v="1273.5668279691399"/>
    <d v="2023-01-16T00:00:00"/>
    <s v="IFC"/>
    <n v="2023"/>
    <n v="2017"/>
    <n v="179.98146084357799"/>
    <n v="0.62543448257412904"/>
    <n v="344.16"/>
    <n v="20033.206203954571"/>
    <n v="5413.6368000000002"/>
  </r>
  <r>
    <s v="Rio Doce"/>
    <s v="Belo Oriente"/>
    <x v="9"/>
    <x v="9"/>
    <x v="73"/>
    <s v="Córrego Grande"/>
    <s v="PPRO"/>
    <x v="237"/>
    <s v="RDBOBA00429P17-014"/>
    <s v="014"/>
    <n v="6.46"/>
    <n v="6.46"/>
    <m/>
    <m/>
    <m/>
    <s v="X"/>
    <s v="Em Crescimento"/>
    <n v="43014"/>
    <s v="3,00 x 2,50"/>
    <s v="CNB021"/>
    <s v="Clone"/>
    <x v="0"/>
    <s v=""/>
    <s v="CXbd2"/>
    <s v="UM 04"/>
    <n v="1"/>
    <n v="6"/>
    <n v="3.5"/>
    <n v="6.1"/>
    <n v="42"/>
    <n v="4"/>
    <s v=""/>
    <n v="20.060961538461601"/>
    <n v="12.6169551282052"/>
    <n v="17.409596631088199"/>
    <n v="165.42680229184899"/>
    <n v="1362.80017770052"/>
    <d v="2021-04-22T00:00:00"/>
    <s v="IPC"/>
    <n v="2021"/>
    <n v="2017"/>
    <n v="124.91634014335"/>
    <n v="0.75511548559688701"/>
    <n v="287.33999999999997"/>
    <n v="8803.6891479453589"/>
    <n v="1856.2163999999998"/>
  </r>
  <r>
    <s v="Nova Era"/>
    <s v="Piracicaba"/>
    <x v="6"/>
    <x v="6"/>
    <x v="72"/>
    <s v="Mucuri"/>
    <s v="PPRO"/>
    <x v="405"/>
    <s v="NEPIIT00234P17-015"/>
    <s v="015"/>
    <n v="25.23"/>
    <n v="25.23"/>
    <m/>
    <m/>
    <m/>
    <s v="X"/>
    <s v="Em Crescimento"/>
    <n v="43007"/>
    <s v="3,00 x 3,00"/>
    <s v="CNB029"/>
    <s v="Clone"/>
    <x v="0"/>
    <s v=""/>
    <s v="CXbd19"/>
    <s v="UM 07"/>
    <n v="1"/>
    <n v="6"/>
    <n v="5.5"/>
    <n v="6.2"/>
    <n v="66"/>
    <n v="6"/>
    <s v=""/>
    <n v="29.525997527165298"/>
    <n v="17.182203175231098"/>
    <n v="28.925894752991901"/>
    <n v="382.82017545327801"/>
    <n v="1248.59462206955"/>
    <d v="2023-03-16T00:00:00"/>
    <s v="IFC"/>
    <n v="2023"/>
    <n v="2017"/>
    <n v="247.816766465558"/>
    <n v="0.647345104453105"/>
    <n v="428.51"/>
    <n v="31502.042314814749"/>
    <n v="10811.3073"/>
  </r>
  <r>
    <s v="Nova Era"/>
    <s v="Piracicaba"/>
    <x v="6"/>
    <x v="6"/>
    <x v="72"/>
    <s v="Mucuri"/>
    <s v="PPRO"/>
    <x v="405"/>
    <s v="NEPIIT00234P17-020"/>
    <s v="020"/>
    <n v="19.62"/>
    <n v="19.62"/>
    <m/>
    <m/>
    <m/>
    <s v="X"/>
    <s v="Em Crescimento"/>
    <n v="43069"/>
    <s v="3,00 x 3,00"/>
    <s v="CNB007"/>
    <s v="Clone"/>
    <x v="0"/>
    <s v=""/>
    <s v="CXbd19"/>
    <s v="UM 07"/>
    <n v="1"/>
    <n v="6"/>
    <n v="5.33"/>
    <n v="6"/>
    <n v="64"/>
    <n v="5"/>
    <s v=""/>
    <n v="26.994289085937101"/>
    <n v="16.080578347808299"/>
    <n v="25.6817466907907"/>
    <n v="308.995697070407"/>
    <n v="1264.5364371605699"/>
    <d v="2023-03-16T00:00:00"/>
    <s v="IFC"/>
    <n v="2023"/>
    <n v="2017"/>
    <n v="242.348598810791"/>
    <n v="0.78431059431733796"/>
    <n v="349.92"/>
    <n v="24810.204897090382"/>
    <n v="6865.4304000000011"/>
  </r>
  <r>
    <s v="Rio Doce"/>
    <s v="Ipaba"/>
    <x v="10"/>
    <x v="10"/>
    <x v="76"/>
    <s v="Rio Doce"/>
    <s v="PPRO"/>
    <x v="375"/>
    <s v="RDIPMA00446R17-001"/>
    <s v="001"/>
    <n v="34.21"/>
    <n v="34.21"/>
    <m/>
    <m/>
    <m/>
    <s v="X"/>
    <s v="Em Crescimento"/>
    <n v="42978"/>
    <s v="3,00 x 2,50"/>
    <s v="CNB011"/>
    <s v="Clone"/>
    <x v="1"/>
    <s v=""/>
    <s v="CXbd1+CXbd5"/>
    <s v="UM 04"/>
    <n v="2"/>
    <n v="6"/>
    <n v="5.58"/>
    <n v="6.2"/>
    <n v="67"/>
    <n v="6"/>
    <s v=""/>
    <n v="21.311070229084901"/>
    <n v="13.2637964738203"/>
    <n v="17.899193330345501"/>
    <n v="178.35988693107299"/>
    <n v="1295.8764081798299"/>
    <d v="2023-03-20T00:00:00"/>
    <s v="IFC"/>
    <n v="2023"/>
    <n v="2017"/>
    <n v="181.625359337801"/>
    <n v="1.01830833413788"/>
    <n v="203.27"/>
    <n v="44331.93192383198"/>
    <n v="6953.8667000000005"/>
  </r>
  <r>
    <s v="Rio Doce"/>
    <s v="Ipaba"/>
    <x v="10"/>
    <x v="10"/>
    <x v="76"/>
    <s v="Rio Doce"/>
    <s v="PPRO"/>
    <x v="375"/>
    <s v="RDIPMA00446R17-083"/>
    <s v="083"/>
    <n v="29.8"/>
    <n v="29.8"/>
    <m/>
    <m/>
    <m/>
    <s v="X"/>
    <s v="Em Crescimento"/>
    <n v="42978"/>
    <s v="3,00 x 2,50"/>
    <s v="CNB013"/>
    <s v="Clone"/>
    <x v="1"/>
    <s v=""/>
    <s v="LVAd1"/>
    <s v="UM 02"/>
    <n v="2"/>
    <n v="6"/>
    <n v="5.58"/>
    <n v="6.2"/>
    <n v="67"/>
    <n v="6"/>
    <s v=""/>
    <n v="21.542221886914302"/>
    <n v="13.3831500178723"/>
    <n v="16.8671546901281"/>
    <n v="172.112451756886"/>
    <n v="1207.21345762182"/>
    <d v="2023-03-20T00:00:00"/>
    <s v="IFC"/>
    <n v="2023"/>
    <n v="2017"/>
    <n v="181.625359337801"/>
    <n v="1.05527146632222"/>
    <n v="196.15"/>
    <n v="35974.961037130233"/>
    <n v="5845.27"/>
  </r>
  <r>
    <s v="Rio Doce"/>
    <s v="Belo Oriente"/>
    <x v="9"/>
    <x v="9"/>
    <x v="204"/>
    <s v="Água Suja"/>
    <s v="PPRO"/>
    <x v="402"/>
    <s v="RDBOBA00402P18-013"/>
    <s v="013"/>
    <n v="57.39"/>
    <n v="57.39"/>
    <m/>
    <m/>
    <m/>
    <s v="X"/>
    <s v="Em Crescimento"/>
    <n v="43130"/>
    <s v="3,00 x 2,50"/>
    <s v="CNB032"/>
    <s v="Clone"/>
    <x v="0"/>
    <s v=""/>
    <s v="CXbd5"/>
    <s v="UM 03"/>
    <n v="1"/>
    <n v="6"/>
    <n v="5.25"/>
    <n v="5.8"/>
    <n v="63"/>
    <n v="5"/>
    <s v=""/>
    <n v="22.8269795642227"/>
    <n v="13.469429047069401"/>
    <n v="18.968247877985299"/>
    <n v="204.83148817069599"/>
    <n v="1338.7077147903001"/>
    <d v="2023-04-12T08:00:00"/>
    <s v="IFC"/>
    <n v="2023"/>
    <n v="2018"/>
    <n v="179.08354718513101"/>
    <n v="0.87429695885376602"/>
    <n v="241.29"/>
    <n v="76828.435751815327"/>
    <n v="13847.633099999999"/>
  </r>
  <r>
    <s v="Rio Doce"/>
    <s v="Belo Oriente"/>
    <x v="9"/>
    <x v="9"/>
    <x v="204"/>
    <s v="Água Suja"/>
    <s v="PPRO"/>
    <x v="402"/>
    <s v="RDBOBA00402P18-031"/>
    <s v="031"/>
    <n v="34.08"/>
    <n v="34.08"/>
    <m/>
    <m/>
    <m/>
    <s v="X"/>
    <s v="Em Crescimento"/>
    <n v="43111"/>
    <s v="3,00 x 2,50"/>
    <s v="CNB013"/>
    <s v="Clone"/>
    <x v="0"/>
    <s v=""/>
    <s v="CXbd5+CXbd1"/>
    <s v="UM 03"/>
    <n v="1"/>
    <n v="6"/>
    <n v="5.25"/>
    <n v="5.8"/>
    <n v="63"/>
    <n v="5"/>
    <s v=""/>
    <n v="20.4797776621891"/>
    <n v="13.6170224817341"/>
    <n v="19.467074936465501"/>
    <n v="187.64865221492099"/>
    <n v="1345.61327464442"/>
    <d v="2023-04-19T00:00:00"/>
    <s v="IFC"/>
    <n v="2023"/>
    <n v="2018"/>
    <n v="179.08354718513101"/>
    <n v="0.954355627239036"/>
    <n v="221.05"/>
    <n v="45858.500399881828"/>
    <n v="7533.384"/>
  </r>
  <r>
    <s v="Guanhães"/>
    <s v="Sabinópolis"/>
    <x v="1"/>
    <x v="1"/>
    <x v="205"/>
    <s v="Babilônia"/>
    <s v="PPRO"/>
    <x v="404"/>
    <s v="GNSASA00608P17-031"/>
    <s v="031"/>
    <n v="56.73"/>
    <n v="56.73"/>
    <m/>
    <m/>
    <m/>
    <s v="X"/>
    <s v="Em Crescimento"/>
    <n v="43074"/>
    <s v="3,00 x 3,00"/>
    <s v="CNB029"/>
    <s v="Clone"/>
    <x v="0"/>
    <s v=""/>
    <s v="LVAd1"/>
    <s v="UM 10"/>
    <n v="1"/>
    <n v="6"/>
    <n v="5.42"/>
    <n v="5.9"/>
    <n v="65"/>
    <n v="5"/>
    <s v=""/>
    <n v="26.232957691590901"/>
    <n v="16.109064687816701"/>
    <n v="23.374635456478401"/>
    <n v="280.55152634593099"/>
    <n v="1146.2237531408"/>
    <d v="2023-05-01T16:00:00"/>
    <s v="IFC"/>
    <n v="2023"/>
    <n v="2017"/>
    <n v="257.97388269517199"/>
    <n v="0.919524074793591"/>
    <n v="315.02999999999997"/>
    <n v="65025.273515677582"/>
    <n v="17871.651899999997"/>
  </r>
  <r>
    <s v="Rio Doce"/>
    <s v="Belo Oriente"/>
    <x v="9"/>
    <x v="9"/>
    <x v="69"/>
    <s v="Fábrica"/>
    <s v="PPRO"/>
    <x v="406"/>
    <s v="RDBOBA00432P05-049S"/>
    <s v="049S"/>
    <n v="9.1"/>
    <n v="9.1"/>
    <m/>
    <m/>
    <m/>
    <s v="X"/>
    <s v="Em Crescimento"/>
    <n v="38401"/>
    <s v="3,33 x 3,00"/>
    <s v="CNB014"/>
    <s v="Clone"/>
    <x v="0"/>
    <s v=""/>
    <s v="RUbd4"/>
    <s v="UM 01"/>
    <n v="1"/>
    <n v="19"/>
    <n v="16"/>
    <n v="18.8"/>
    <n v="192"/>
    <n v="16"/>
    <s v=""/>
    <n v="29.0033736930488"/>
    <n v="18.7222222222222"/>
    <n v="23.310174791500401"/>
    <n v="323.57759436183699"/>
    <n v="808.55139967984098"/>
    <d v="2021-02-23T00:00:00"/>
    <s v="IFC"/>
    <n v="2021"/>
    <n v="2005"/>
    <n v="286.81232935509502"/>
    <n v="0.88637882953777802"/>
    <n v="324.97000000000003"/>
    <n v="7357.8177370865524"/>
    <n v="2957.2270000000003"/>
  </r>
  <r>
    <s v="Nova Era"/>
    <s v="Santa Bárbara"/>
    <x v="8"/>
    <x v="8"/>
    <x v="176"/>
    <s v="Gasparzinho"/>
    <s v="PPRO"/>
    <x v="393"/>
    <s v="NESBSB00223P17-003"/>
    <s v="003"/>
    <n v="17.47"/>
    <n v="17.47"/>
    <m/>
    <m/>
    <m/>
    <s v="X"/>
    <s v="Em Crescimento"/>
    <n v="43054"/>
    <s v="3,00 x 3,00"/>
    <s v="CNB029"/>
    <s v="Clone"/>
    <x v="0"/>
    <s v=""/>
    <s v="CXbd17"/>
    <s v="UM 15"/>
    <n v="1"/>
    <n v="6"/>
    <n v="5.83"/>
    <n v="6"/>
    <n v="70"/>
    <n v="6"/>
    <s v=""/>
    <n v="25.331610665413699"/>
    <n v="16.4618301489188"/>
    <n v="19.1757973833516"/>
    <n v="217.86663191689499"/>
    <n v="900.96375076516699"/>
    <d v="2023-09-25T00:00:00"/>
    <s v="IFC"/>
    <n v="2023"/>
    <n v="2017"/>
    <n v="285.83395947480602"/>
    <n v="1.3119675875093899"/>
    <n v="237.38"/>
    <n v="15739.836725867466"/>
    <n v="4147.0285999999996"/>
  </r>
  <r>
    <s v="Guanhães"/>
    <s v="Sabinópolis"/>
    <x v="1"/>
    <x v="1"/>
    <x v="206"/>
    <s v="Amância"/>
    <s v="PPRO"/>
    <x v="407"/>
    <s v="GNSASA00603P17-003"/>
    <s v="003"/>
    <n v="37.57"/>
    <n v="37.57"/>
    <m/>
    <m/>
    <m/>
    <s v="X"/>
    <s v="Em Corte"/>
    <n v="43070"/>
    <s v="3,00 x 3,00"/>
    <s v="CNB030"/>
    <s v="Clone"/>
    <x v="0"/>
    <s v=""/>
    <s v="LVd1"/>
    <s v="UM 10"/>
    <n v="1"/>
    <n v="6"/>
    <n v="4.42"/>
    <n v="5.9"/>
    <n v="53"/>
    <n v="4"/>
    <s v=""/>
    <n v="25.799562488121701"/>
    <n v="14.6151079695893"/>
    <n v="20.3626793994273"/>
    <n v="236.189101930904"/>
    <n v="1214.0375909700599"/>
    <d v="2022-05-04T00:00:00"/>
    <s v="IFC"/>
    <n v="2022"/>
    <n v="2017"/>
    <n v="213.44274870669"/>
    <n v="0.90369431511336895"/>
    <n v="320.55"/>
    <n v="45611.392292745149"/>
    <n v="12043.0635"/>
  </r>
  <r>
    <s v="Guanhães"/>
    <s v="Sabinópolis"/>
    <x v="1"/>
    <x v="1"/>
    <x v="205"/>
    <s v="Babilônia"/>
    <s v="PPRO"/>
    <x v="404"/>
    <s v="GNSASA00608P17-028"/>
    <s v="028"/>
    <n v="46.06"/>
    <n v="46.06"/>
    <m/>
    <m/>
    <m/>
    <s v="X"/>
    <s v="Em Crescimento"/>
    <n v="43077"/>
    <s v="3,00 x 3,00"/>
    <s v="CNB031"/>
    <s v="Clone"/>
    <x v="0"/>
    <s v=""/>
    <s v="LVAd1"/>
    <s v="UM 10"/>
    <n v="1"/>
    <n v="6"/>
    <n v="5.42"/>
    <n v="5.9"/>
    <n v="65"/>
    <n v="5"/>
    <s v=""/>
    <n v="27.939078597718598"/>
    <n v="16.3823557669627"/>
    <n v="23.743018102152401"/>
    <n v="306.306889590575"/>
    <n v="1126.64559612109"/>
    <d v="2023-05-01T00:00:00"/>
    <s v="IFC"/>
    <n v="2023"/>
    <n v="2017"/>
    <n v="257.97388269517199"/>
    <n v="0.84220724855386997"/>
    <n v="343.96"/>
    <n v="51893.296157337405"/>
    <n v="15842.7976"/>
  </r>
  <r>
    <s v="Nova Era"/>
    <s v="Piracicaba"/>
    <x v="6"/>
    <x v="6"/>
    <x v="72"/>
    <s v="Mucuri"/>
    <s v="PPRO"/>
    <x v="405"/>
    <s v="NEPIIT00234P17-021"/>
    <s v="021"/>
    <n v="18.420000000000002"/>
    <n v="18.420000000000002"/>
    <m/>
    <m/>
    <m/>
    <s v="X"/>
    <s v="Em Crescimento"/>
    <n v="43055"/>
    <s v="3,00 x 3,00"/>
    <s v="CNB031"/>
    <s v="Clone"/>
    <x v="0"/>
    <s v=""/>
    <s v="CXbd19"/>
    <s v="UM 07"/>
    <n v="1"/>
    <n v="6"/>
    <n v="5.33"/>
    <n v="6"/>
    <n v="64"/>
    <n v="5"/>
    <s v=""/>
    <n v="26.943138968439399"/>
    <n v="17.297864869175601"/>
    <n v="32.901060134933203"/>
    <n v="393.56620716491602"/>
    <n v="1400.0224839991999"/>
    <d v="2023-03-16T00:00:00"/>
    <s v="IFC"/>
    <n v="2023"/>
    <n v="2017"/>
    <n v="242.348598810791"/>
    <n v="0.61577593400756503"/>
    <n v="445.69"/>
    <n v="25788.414155265265"/>
    <n v="8209.6098000000002"/>
  </r>
  <r>
    <s v="Nova Era"/>
    <s v="Piracicaba"/>
    <x v="6"/>
    <x v="6"/>
    <x v="72"/>
    <s v="Mucuri"/>
    <s v="PPRO"/>
    <x v="405"/>
    <s v="NEPIIT00234P17-022"/>
    <s v="022"/>
    <n v="12.19"/>
    <n v="12.19"/>
    <m/>
    <m/>
    <m/>
    <s v="X"/>
    <s v="Em Crescimento"/>
    <n v="43069"/>
    <s v="3,00 x 3,00"/>
    <s v="CNB005"/>
    <s v="Clone"/>
    <x v="0"/>
    <s v=""/>
    <s v="CXbd19"/>
    <s v="UM 07"/>
    <n v="1"/>
    <n v="6"/>
    <n v="5.33"/>
    <n v="6"/>
    <n v="64"/>
    <n v="5"/>
    <s v=""/>
    <n v="27.622771417730501"/>
    <n v="16.790920165375098"/>
    <n v="22.3321402771546"/>
    <n v="277.19857758539302"/>
    <n v="1008.5361560548801"/>
    <d v="2023-03-16T00:00:00"/>
    <s v="IFC"/>
    <n v="2023"/>
    <n v="2017"/>
    <n v="242.348598810791"/>
    <n v="0.87427793072326898"/>
    <n v="313.91000000000003"/>
    <n v="12294.055742308987"/>
    <n v="3826.5629000000004"/>
  </r>
  <r>
    <s v="Nova Era"/>
    <s v="Cocais"/>
    <x v="4"/>
    <x v="4"/>
    <x v="84"/>
    <s v="Cocais das Estrelas"/>
    <s v="PPRO"/>
    <x v="352"/>
    <s v="NECOCE00319R17-004"/>
    <s v="004"/>
    <n v="33.979999999999997"/>
    <n v="33.979999999999997"/>
    <m/>
    <m/>
    <m/>
    <s v="X"/>
    <s v="Em Crescimento"/>
    <n v="43019"/>
    <s v="3,33 x 3,00"/>
    <s v="CNB001"/>
    <s v="Clone"/>
    <x v="1"/>
    <s v=""/>
    <s v="CXbd14+FFcd"/>
    <s v="UM 08"/>
    <n v="2"/>
    <n v="6"/>
    <n v="5.83"/>
    <n v="6.1"/>
    <n v="70"/>
    <n v="6"/>
    <s v=""/>
    <n v="20.066378920508299"/>
    <n v="14.273241359797501"/>
    <n v="11.4534356110223"/>
    <n v="110.247230420124"/>
    <n v="710.80376270443799"/>
    <d v="2023-08-10T00:00:00"/>
    <s v="IFC"/>
    <n v="2023"/>
    <n v="2017"/>
    <n v="243.66209592602701"/>
    <n v="2.2101425586610501"/>
    <n v="122.46"/>
    <n v="24153.1118566968"/>
    <n v="4161.1907999999994"/>
  </r>
  <r>
    <s v="Rio Doce"/>
    <s v="Ipaba"/>
    <x v="10"/>
    <x v="10"/>
    <x v="75"/>
    <s v="Rio Branco"/>
    <s v="PPRO"/>
    <x v="388"/>
    <s v="RDIPMA00480R17-014"/>
    <s v="014"/>
    <n v="20.97"/>
    <n v="20.97"/>
    <m/>
    <m/>
    <m/>
    <s v="X"/>
    <s v="Em Crescimento"/>
    <n v="43067"/>
    <s v="3,00 x 3,33"/>
    <s v="CNB016"/>
    <s v="Clone"/>
    <x v="1"/>
    <s v=""/>
    <s v="CXbd3"/>
    <s v="UM 01"/>
    <n v="2"/>
    <n v="6"/>
    <n v="5.33"/>
    <n v="6"/>
    <n v="64"/>
    <n v="5"/>
    <s v=""/>
    <n v="23.7798297531718"/>
    <n v="15.217869377383201"/>
    <n v="17.2285367184463"/>
    <n v="195.683730534717"/>
    <n v="947.21988663532898"/>
    <d v="2023-03-16T00:00:00"/>
    <s v="IFC"/>
    <n v="2023"/>
    <n v="2017"/>
    <n v="175.393213951679"/>
    <n v="0.89630963939826402"/>
    <n v="226.14"/>
    <n v="19863.201022742847"/>
    <n v="4742.1557999999995"/>
  </r>
  <r>
    <s v="Rio Doce"/>
    <s v="Ipaba"/>
    <x v="10"/>
    <x v="10"/>
    <x v="75"/>
    <s v="Rio Branco"/>
    <s v="PPRO"/>
    <x v="408"/>
    <s v="RDIPMA00480P17-015"/>
    <s v="015"/>
    <n v="38.880000000000003"/>
    <n v="38.880000000000003"/>
    <m/>
    <m/>
    <m/>
    <s v="X"/>
    <s v="Em Crescimento"/>
    <n v="43088"/>
    <s v="3,00 x 2,50"/>
    <s v="CNB032"/>
    <s v="Clone"/>
    <x v="0"/>
    <s v=""/>
    <s v="LAd2"/>
    <s v="UM 02"/>
    <n v="1"/>
    <n v="6"/>
    <n v="5.25"/>
    <n v="5.9"/>
    <n v="63"/>
    <n v="5"/>
    <s v=""/>
    <n v="23.5911205910595"/>
    <n v="13.6916451826824"/>
    <n v="19.898463339920401"/>
    <n v="231.71634921966799"/>
    <n v="1350.48435739465"/>
    <d v="2023-03-20T00:00:00"/>
    <s v="IFC"/>
    <n v="2023"/>
    <n v="2017"/>
    <n v="179.98146084357799"/>
    <n v="0.77673181650619905"/>
    <n v="272.56"/>
    <n v="52506.831815503996"/>
    <n v="10597.132800000001"/>
  </r>
  <r>
    <s v="Rio Doce"/>
    <s v="Ipaba"/>
    <x v="10"/>
    <x v="10"/>
    <x v="75"/>
    <s v="Rio Branco"/>
    <s v="PPRO"/>
    <x v="408"/>
    <s v="RDIPMA00480P17-048"/>
    <s v="048"/>
    <n v="25.86"/>
    <n v="25.86"/>
    <m/>
    <m/>
    <m/>
    <s v="X"/>
    <s v="Em Crescimento"/>
    <n v="43096"/>
    <s v="3,00 x 2,50"/>
    <s v="CNB023"/>
    <s v="Clone"/>
    <x v="0"/>
    <s v=""/>
    <s v="CXbd1"/>
    <s v="UM 04"/>
    <n v="1"/>
    <n v="6"/>
    <n v="5.25"/>
    <n v="5.9"/>
    <n v="63"/>
    <n v="5"/>
    <s v=""/>
    <n v="22.799305007807099"/>
    <n v="14.2965030689326"/>
    <n v="19.835545524255402"/>
    <n v="224.82644225163"/>
    <n v="1235.6475830314"/>
    <d v="2023-03-17T00:00:00"/>
    <s v="IFC"/>
    <n v="2023"/>
    <n v="2017"/>
    <n v="179.98146084357799"/>
    <n v="0.80053511073283301"/>
    <n v="264.45999999999998"/>
    <n v="31953.846497192004"/>
    <n v="6838.9355999999989"/>
  </r>
  <r>
    <s v="Rio Doce"/>
    <s v="Ipaba"/>
    <x v="10"/>
    <x v="10"/>
    <x v="75"/>
    <s v="Rio Branco"/>
    <s v="PPRO"/>
    <x v="388"/>
    <s v="RDIPMA00480R17-047"/>
    <s v="047"/>
    <n v="23.94"/>
    <n v="23.94"/>
    <m/>
    <m/>
    <m/>
    <s v="X"/>
    <s v="Em Crescimento"/>
    <n v="43052"/>
    <s v="3,33 x 3,00"/>
    <s v="CNB010"/>
    <s v="Clone"/>
    <x v="1"/>
    <s v=""/>
    <s v="CXbd1"/>
    <s v="UM 04"/>
    <n v="2"/>
    <n v="6"/>
    <n v="5.33"/>
    <n v="6"/>
    <n v="64"/>
    <n v="5"/>
    <s v=""/>
    <n v="23.3169238444728"/>
    <n v="14.9070946394069"/>
    <n v="17.236747483029301"/>
    <n v="190.95488019904599"/>
    <n v="987.59622358036097"/>
    <d v="2023-03-17T00:00:00"/>
    <s v="IFC"/>
    <n v="2023"/>
    <n v="2017"/>
    <n v="175.393213951679"/>
    <n v="0.918506056346161"/>
    <n v="220.68"/>
    <n v="23643.053592513843"/>
    <n v="5283.0792000000001"/>
  </r>
  <r>
    <s v="Nova Era"/>
    <s v="Santa Bárbara"/>
    <x v="8"/>
    <x v="8"/>
    <x v="207"/>
    <s v="Teixeiras"/>
    <s v="PPRO"/>
    <x v="409"/>
    <s v="NESBSB00167R17-037"/>
    <s v="037"/>
    <n v="35.97"/>
    <n v="35.97"/>
    <m/>
    <m/>
    <m/>
    <s v="X"/>
    <s v="Em Crescimento"/>
    <n v="43019"/>
    <s v="3,00 x 3,33"/>
    <s v="CNB007"/>
    <s v="Clone"/>
    <x v="1"/>
    <s v=""/>
    <s v="CXbd12+RLd1"/>
    <s v="UM 15"/>
    <n v="2"/>
    <n v="6"/>
    <n v="5.92"/>
    <n v="6.1"/>
    <n v="71"/>
    <n v="6"/>
    <s v=""/>
    <n v="27.520305772013799"/>
    <n v="18.001486898775401"/>
    <n v="24.918887933794899"/>
    <n v="325.46052730205099"/>
    <n v="979.22308802037105"/>
    <d v="2023-09-26T00:00:00"/>
    <s v="IFC"/>
    <n v="2023"/>
    <n v="2017"/>
    <n v="255.90838606121201"/>
    <n v="0.78629623132058202"/>
    <n v="348.96"/>
    <n v="35222.654476092743"/>
    <n v="12552.091199999999"/>
  </r>
  <r>
    <s v="Guanhães"/>
    <s v="Virginópolis"/>
    <x v="2"/>
    <x v="2"/>
    <x v="208"/>
    <s v="Carapina"/>
    <s v="PPRO"/>
    <x v="410"/>
    <s v="GNVIVI00586R17-004"/>
    <s v="004"/>
    <n v="32.89"/>
    <n v="32.89"/>
    <m/>
    <m/>
    <m/>
    <s v="X"/>
    <s v="Em Crescimento"/>
    <n v="43043"/>
    <s v="3,33 x 3,00"/>
    <s v="CNB010"/>
    <s v="Clone"/>
    <x v="1"/>
    <s v=""/>
    <s v="CXbd1"/>
    <s v="UM 12"/>
    <n v="2"/>
    <n v="6"/>
    <n v="5.83"/>
    <n v="6"/>
    <n v="70"/>
    <n v="6"/>
    <s v=""/>
    <n v="28.242348574910999"/>
    <n v="18.255153578381201"/>
    <n v="25.304173398997602"/>
    <n v="332.94144086518702"/>
    <n v="967.73483718834802"/>
    <d v="2023-09-13T00:00:00"/>
    <s v="IFC"/>
    <n v="2023"/>
    <n v="2017"/>
    <n v="244.30499612646199"/>
    <n v="0.73377767421083695"/>
    <n v="360.22"/>
    <n v="31828.798795124767"/>
    <n v="11847.635800000002"/>
  </r>
  <r>
    <s v="Nova Era"/>
    <s v="Santa Bárbara"/>
    <x v="8"/>
    <x v="8"/>
    <x v="79"/>
    <s v="Catas Altas I"/>
    <s v="PPRO"/>
    <x v="411"/>
    <s v="NESBSB00125R17-051"/>
    <s v="051"/>
    <n v="17.13"/>
    <n v="17.13"/>
    <m/>
    <m/>
    <m/>
    <s v="X"/>
    <s v="Em Crescimento"/>
    <n v="43048"/>
    <s v="3,00 x 3,33"/>
    <s v="CNB001"/>
    <s v="Clone"/>
    <x v="1"/>
    <s v=""/>
    <s v="CXbd1"/>
    <s v="UM 15"/>
    <n v="2"/>
    <n v="6"/>
    <n v="5.92"/>
    <n v="6"/>
    <n v="71"/>
    <n v="6"/>
    <s v=""/>
    <n v="23.1683735444959"/>
    <n v="14.640592765381401"/>
    <n v="13.578946858819799"/>
    <n v="145.72785850974401"/>
    <n v="806.60124103491398"/>
    <d v="2023-10-12T00:00:00"/>
    <s v="IFC"/>
    <n v="2023"/>
    <n v="2017"/>
    <n v="255.90838606121201"/>
    <n v="1.7560704499346"/>
    <n v="155.22"/>
    <n v="13817.079258928075"/>
    <n v="2658.9186"/>
  </r>
  <r>
    <s v="Nova Era"/>
    <s v="Santa Bárbara"/>
    <x v="8"/>
    <x v="8"/>
    <x v="79"/>
    <s v="Catas Altas I"/>
    <s v="PPRO"/>
    <x v="411"/>
    <s v="NESBSB00125R17-052"/>
    <s v="052"/>
    <n v="18.7"/>
    <n v="18.7"/>
    <m/>
    <m/>
    <m/>
    <s v="X"/>
    <s v="Em Crescimento"/>
    <n v="43049"/>
    <s v="3,00 x 3,33"/>
    <s v="CNB001"/>
    <s v="Clone"/>
    <x v="1"/>
    <s v=""/>
    <s v="FFcd"/>
    <s v="UM 08"/>
    <n v="2"/>
    <n v="6"/>
    <n v="5.92"/>
    <n v="6"/>
    <n v="71"/>
    <n v="6"/>
    <s v=""/>
    <n v="18.7186915091667"/>
    <n v="14.359536403181201"/>
    <n v="18.367729363143301"/>
    <n v="172.52806271544901"/>
    <n v="1134.18722786787"/>
    <d v="2023-10-10T00:00:00"/>
    <s v="IFC"/>
    <n v="2023"/>
    <n v="2017"/>
    <n v="255.90838606121201"/>
    <n v="1.4832855712480999"/>
    <n v="183.77"/>
    <n v="21209.301161129169"/>
    <n v="3436.4990000000003"/>
  </r>
  <r>
    <s v="Rio Doce"/>
    <s v="Ipaba"/>
    <x v="10"/>
    <x v="10"/>
    <x v="75"/>
    <s v="Rio Branco"/>
    <s v="PPRO"/>
    <x v="388"/>
    <s v="RDIPMA00480R17-021"/>
    <s v="021"/>
    <n v="12.58"/>
    <n v="12.58"/>
    <m/>
    <m/>
    <m/>
    <s v="X"/>
    <s v="Em Crescimento"/>
    <n v="43026"/>
    <s v="3,33 x 3,00"/>
    <s v="CNB013"/>
    <s v="Clone"/>
    <x v="1"/>
    <s v=""/>
    <s v="RUbe1"/>
    <s v="UM 01"/>
    <n v="2"/>
    <n v="6"/>
    <n v="5.42"/>
    <n v="6.1"/>
    <n v="65"/>
    <n v="5"/>
    <s v=""/>
    <n v="24.601682445864501"/>
    <n v="18.331073642031001"/>
    <n v="22.630001710976199"/>
    <n v="253.023393211409"/>
    <n v="857.46993415120699"/>
    <d v="2023-03-17T00:00:00"/>
    <s v="IFC"/>
    <n v="2023"/>
    <n v="2017"/>
    <n v="177.511663818485"/>
    <n v="0.70156226096520602"/>
    <n v="291.02"/>
    <n v="10786.971771622184"/>
    <n v="3661.0315999999998"/>
  </r>
  <r>
    <s v="Rio Doce"/>
    <s v="Ipaba"/>
    <x v="10"/>
    <x v="10"/>
    <x v="75"/>
    <s v="Rio Branco"/>
    <s v="PPRO"/>
    <x v="408"/>
    <s v="RDIPMA00480P17-018"/>
    <s v="018"/>
    <n v="25.43"/>
    <n v="25.43"/>
    <m/>
    <m/>
    <m/>
    <s v="X"/>
    <s v="Em Crescimento"/>
    <n v="43077"/>
    <s v="3,00 x 2,50"/>
    <s v="CNB013"/>
    <s v="Clone"/>
    <x v="0"/>
    <s v=""/>
    <s v="RUbe1"/>
    <s v="UM 01"/>
    <n v="1"/>
    <n v="6"/>
    <n v="5.25"/>
    <n v="5.9"/>
    <n v="63"/>
    <n v="5"/>
    <s v=""/>
    <n v="24.196256362675499"/>
    <n v="14.738652543156"/>
    <n v="22.718264747174"/>
    <n v="269.51084820329203"/>
    <n v="1331.58751176379"/>
    <d v="2023-03-20T00:00:00"/>
    <s v="IFC"/>
    <n v="2023"/>
    <n v="2017"/>
    <n v="179.98146084357799"/>
    <n v="0.66780785279491806"/>
    <n v="317.02"/>
    <n v="33862.270424153176"/>
    <n v="8061.8185999999996"/>
  </r>
  <r>
    <s v="Guanhães"/>
    <s v="Virginópolis"/>
    <x v="2"/>
    <x v="2"/>
    <x v="208"/>
    <s v="Carapina"/>
    <s v="PPRO"/>
    <x v="410"/>
    <s v="GNVIVI00586R17-005"/>
    <s v="005"/>
    <n v="17.309999999999999"/>
    <n v="17.309999999999999"/>
    <m/>
    <m/>
    <m/>
    <s v="X"/>
    <s v="Em Crescimento"/>
    <n v="43059"/>
    <s v="3,33 x 3,00"/>
    <s v="CNB010"/>
    <s v="Clone"/>
    <x v="1"/>
    <s v=""/>
    <s v="LVAw1"/>
    <s v="UM 11"/>
    <n v="2"/>
    <n v="6"/>
    <n v="5.83"/>
    <n v="6"/>
    <n v="70"/>
    <n v="6"/>
    <s v=""/>
    <n v="27.959365702480898"/>
    <n v="18.154929649773798"/>
    <n v="26.545976390118799"/>
    <n v="344.359456536614"/>
    <n v="1025.46225988527"/>
    <d v="2023-09-13T00:00:00"/>
    <s v="IFC"/>
    <n v="2023"/>
    <n v="2017"/>
    <n v="244.30499612646199"/>
    <n v="0.70944761785708699"/>
    <n v="372.57"/>
    <n v="17750.751718614021"/>
    <n v="6449.1866999999993"/>
  </r>
  <r>
    <s v="Rio Doce"/>
    <s v="Ipaba"/>
    <x v="10"/>
    <x v="10"/>
    <x v="75"/>
    <s v="Rio Branco"/>
    <s v="PPRO"/>
    <x v="408"/>
    <s v="RDIPMA00480P17-043"/>
    <s v="043"/>
    <n v="32.299999999999997"/>
    <n v="32.299999999999997"/>
    <m/>
    <m/>
    <m/>
    <s v="X"/>
    <s v="Em Crescimento"/>
    <n v="43097"/>
    <s v="3,00 x 2,50"/>
    <s v="CNB005"/>
    <s v="Clone"/>
    <x v="0"/>
    <s v=""/>
    <s v="LAd2"/>
    <s v="UM 02"/>
    <n v="1"/>
    <n v="6"/>
    <n v="5.25"/>
    <n v="5.9"/>
    <n v="63"/>
    <n v="5"/>
    <s v=""/>
    <n v="23.359810055532801"/>
    <n v="13.9871877890457"/>
    <n v="18.930483976670299"/>
    <n v="218.20862623556599"/>
    <n v="1237.86136293288"/>
    <d v="2023-03-17T00:00:00"/>
    <s v="IFC"/>
    <n v="2023"/>
    <n v="2017"/>
    <n v="179.98146084357799"/>
    <n v="0.82481368380588005"/>
    <n v="256.67"/>
    <n v="39982.922022732018"/>
    <n v="8290.4409999999989"/>
  </r>
  <r>
    <s v="Rio Doce"/>
    <s v="Pompéu"/>
    <x v="12"/>
    <x v="12"/>
    <x v="74"/>
    <s v="Pompéu"/>
    <s v="PPRO"/>
    <x v="400"/>
    <s v="RDPOPO00443P17-017"/>
    <s v="017"/>
    <n v="25.28"/>
    <n v="25.28"/>
    <m/>
    <m/>
    <m/>
    <s v="X"/>
    <s v="Em Crescimento"/>
    <n v="43055"/>
    <s v="3,00 x 3,00"/>
    <s v="CNB029"/>
    <s v="Clone"/>
    <x v="0"/>
    <s v=""/>
    <s v="CXbd1+CXbd12"/>
    <s v="UM 08"/>
    <n v="1"/>
    <n v="6"/>
    <n v="5.42"/>
    <n v="6"/>
    <n v="65"/>
    <n v="5"/>
    <s v=""/>
    <n v="23.620303493282002"/>
    <n v="15.290629650247499"/>
    <n v="23.0501239954142"/>
    <n v="248.58471005436701"/>
    <n v="1258.66682445418"/>
    <d v="2023-04-26T00:00:00"/>
    <s v="IFC"/>
    <n v="2023"/>
    <n v="2017"/>
    <n v="245.39315831213401"/>
    <n v="0.98716111002348195"/>
    <n v="292"/>
    <n v="31819.097322201669"/>
    <n v="7381.76"/>
  </r>
  <r>
    <s v="Rio Doce"/>
    <s v="Ipaba"/>
    <x v="10"/>
    <x v="10"/>
    <x v="75"/>
    <s v="Rio Branco"/>
    <s v="PPRO"/>
    <x v="408"/>
    <s v="RDIPMA00480P17-044"/>
    <s v="044"/>
    <n v="17.239999999999998"/>
    <n v="17.239999999999998"/>
    <m/>
    <m/>
    <m/>
    <s v="X"/>
    <s v="Em Crescimento"/>
    <n v="43089"/>
    <s v="3,00 x 2,50"/>
    <s v="CNB013"/>
    <s v="Clone"/>
    <x v="0"/>
    <s v=""/>
    <s v="RUbe1"/>
    <s v="UM 01"/>
    <n v="1"/>
    <n v="6"/>
    <n v="5.25"/>
    <n v="5.9"/>
    <n v="63"/>
    <n v="5"/>
    <s v=""/>
    <n v="20.797443814610101"/>
    <n v="13.4238709953575"/>
    <n v="17.550687507800099"/>
    <n v="173.21907434441999"/>
    <n v="1240.0771707486699"/>
    <d v="2023-03-17T00:00:00"/>
    <s v="IFC"/>
    <n v="2023"/>
    <n v="2017"/>
    <n v="179.98146084357799"/>
    <n v="1.0390395025764401"/>
    <n v="203.75"/>
    <n v="21378.930423707068"/>
    <n v="3512.6499999999996"/>
  </r>
  <r>
    <s v="Nova Era"/>
    <s v="Santa Bárbara"/>
    <x v="8"/>
    <x v="8"/>
    <x v="79"/>
    <s v="Catas Altas I"/>
    <s v="PPRO"/>
    <x v="411"/>
    <s v="NESBSB00125R17-055"/>
    <s v="055"/>
    <n v="28.23"/>
    <n v="28.23"/>
    <m/>
    <m/>
    <m/>
    <s v="X"/>
    <s v="Em Crescimento"/>
    <n v="43047"/>
    <s v="3,00 x 3,00"/>
    <s v="CNB007"/>
    <s v="Clone"/>
    <x v="1"/>
    <s v=""/>
    <s v="CXbd1"/>
    <s v="UM 15"/>
    <n v="2"/>
    <n v="6"/>
    <n v="5.92"/>
    <n v="6"/>
    <n v="71"/>
    <n v="6"/>
    <s v=""/>
    <n v="25.521792166421701"/>
    <n v="16.9484512566783"/>
    <n v="21.703742890156999"/>
    <n v="256.39892639455502"/>
    <n v="962.02136511416097"/>
    <d v="2023-10-10T00:00:00"/>
    <s v="IFC"/>
    <n v="2023"/>
    <n v="2017"/>
    <n v="255.90838606121201"/>
    <n v="0.99808680816163897"/>
    <n v="273.11"/>
    <n v="27157.863137172764"/>
    <n v="7709.8953000000001"/>
  </r>
  <r>
    <s v="Rio Doce"/>
    <s v="Pompéu"/>
    <x v="12"/>
    <x v="12"/>
    <x v="82"/>
    <s v="Nadir"/>
    <s v="PPRO"/>
    <x v="412"/>
    <s v="RDPOPO00440P17-002"/>
    <s v="002"/>
    <n v="9.56"/>
    <n v="9.56"/>
    <m/>
    <m/>
    <m/>
    <s v="X"/>
    <s v="Em Crescimento"/>
    <n v="43056"/>
    <s v="3,00 x 3,00"/>
    <s v="CNB030"/>
    <s v="Clone"/>
    <x v="0"/>
    <s v=""/>
    <s v="CXbd5"/>
    <s v="UM 07"/>
    <n v="1"/>
    <n v="6"/>
    <n v="5.42"/>
    <n v="6"/>
    <n v="65"/>
    <n v="5"/>
    <s v=""/>
    <n v="27.566467285969701"/>
    <n v="16.1087233430193"/>
    <n v="24.3227714805261"/>
    <n v="305.95722614876701"/>
    <n v="1193.44094139404"/>
    <d v="2023-04-18T00:00:00"/>
    <s v="IFC"/>
    <n v="2023"/>
    <n v="2017"/>
    <n v="245.39315831213401"/>
    <n v="0.80205053955096195"/>
    <n v="359.39"/>
    <n v="11409.295399727023"/>
    <n v="3435.7683999999999"/>
  </r>
  <r>
    <s v="Rio Doce"/>
    <s v="Pompéu"/>
    <x v="12"/>
    <x v="12"/>
    <x v="82"/>
    <s v="Nadir"/>
    <s v="PPRO"/>
    <x v="412"/>
    <s v="RDPOPO00440P17-004"/>
    <s v="004"/>
    <n v="7.03"/>
    <n v="7.03"/>
    <m/>
    <m/>
    <m/>
    <s v="X"/>
    <s v="Em Crescimento"/>
    <n v="43059"/>
    <s v="3,00 x 3,00"/>
    <s v="CNB007"/>
    <s v="Clone"/>
    <x v="0"/>
    <s v=""/>
    <s v="CXbd5"/>
    <s v="UM 07"/>
    <n v="1"/>
    <n v="6"/>
    <n v="5.42"/>
    <n v="6"/>
    <n v="65"/>
    <n v="5"/>
    <s v=""/>
    <n v="25.891838113548999"/>
    <n v="16.380955841638599"/>
    <n v="27.079153830394699"/>
    <n v="317.02428814185902"/>
    <n v="1284.8923067174001"/>
    <d v="2023-04-18T00:00:00"/>
    <s v="IFC"/>
    <n v="2023"/>
    <n v="2017"/>
    <n v="245.39315831213401"/>
    <n v="0.77405160264038897"/>
    <n v="372.39"/>
    <n v="9032.7929162233231"/>
    <n v="2617.9016999999999"/>
  </r>
  <r>
    <s v="Rio Doce"/>
    <s v="Pompéu"/>
    <x v="12"/>
    <x v="12"/>
    <x v="82"/>
    <s v="Nadir"/>
    <s v="PPRO"/>
    <x v="412"/>
    <s v="RDPOPO00440P17-005"/>
    <s v="005"/>
    <n v="6.58"/>
    <n v="6.58"/>
    <m/>
    <m/>
    <m/>
    <s v="X"/>
    <s v="Em Crescimento"/>
    <n v="43061"/>
    <s v="3,00 x 3,00"/>
    <s v="CNB005"/>
    <s v="Clone"/>
    <x v="0"/>
    <s v=""/>
    <s v="CXbd5"/>
    <s v="UM 07"/>
    <n v="1"/>
    <n v="6"/>
    <n v="5.42"/>
    <n v="6"/>
    <n v="65"/>
    <n v="5"/>
    <s v=""/>
    <n v="26.143068705692698"/>
    <n v="17.4827195788003"/>
    <n v="26.3943443145928"/>
    <n v="321.48265916308799"/>
    <n v="1099.51969545523"/>
    <d v="2023-04-18T00:00:00"/>
    <s v="IFC"/>
    <n v="2023"/>
    <n v="2017"/>
    <n v="245.39315831213401"/>
    <n v="0.76331693582155702"/>
    <n v="377.63"/>
    <n v="7234.839596095414"/>
    <n v="2484.8054000000002"/>
  </r>
  <r>
    <s v="Nova Era"/>
    <s v="Santa Bárbara"/>
    <x v="8"/>
    <x v="8"/>
    <x v="79"/>
    <s v="Catas Altas I"/>
    <s v="PPRO"/>
    <x v="413"/>
    <s v="NESBSB00125P18-054"/>
    <s v="054"/>
    <n v="11.86"/>
    <n v="11.86"/>
    <m/>
    <m/>
    <m/>
    <s v="X"/>
    <s v="Em Crescimento"/>
    <n v="43140"/>
    <s v="3,00 x 3,00"/>
    <s v="CNB001"/>
    <s v="Clone"/>
    <x v="0"/>
    <s v=""/>
    <s v="CXbd1"/>
    <s v="UM 15"/>
    <n v="1"/>
    <n v="6"/>
    <n v="5.67"/>
    <n v="5.8"/>
    <n v="68"/>
    <n v="6"/>
    <s v=""/>
    <n v="23.663922406600399"/>
    <n v="14.694103125630599"/>
    <n v="18.3094507281603"/>
    <n v="197.30468084812401"/>
    <n v="1079.6904688427501"/>
    <d v="2023-10-10T00:00:00"/>
    <s v="IFC"/>
    <n v="2023"/>
    <n v="2018"/>
    <n v="279.19565167287402"/>
    <n v="1.4150482921780501"/>
    <n v="214.58"/>
    <n v="12805.128960475015"/>
    <n v="2544.9187999999999"/>
  </r>
  <r>
    <s v="Nova Era"/>
    <s v="Santa Bárbara"/>
    <x v="8"/>
    <x v="8"/>
    <x v="79"/>
    <s v="Catas Altas I"/>
    <s v="PPRO"/>
    <x v="413"/>
    <s v="NESBSB00125P18-057"/>
    <s v="057"/>
    <n v="39.119999999999997"/>
    <n v="39.119999999999997"/>
    <m/>
    <m/>
    <m/>
    <s v="X"/>
    <s v="Em Crescimento"/>
    <n v="43140"/>
    <s v="3,00 x 3,00"/>
    <s v="CNB007"/>
    <s v="Clone"/>
    <x v="0"/>
    <s v=""/>
    <s v="CXbd1"/>
    <s v="UM 15"/>
    <n v="1"/>
    <n v="6"/>
    <n v="5.67"/>
    <n v="5.8"/>
    <n v="68"/>
    <n v="6"/>
    <s v=""/>
    <n v="28.080715524246401"/>
    <n v="16.688506103062899"/>
    <n v="26.3433578369918"/>
    <n v="335.20398074292802"/>
    <n v="1204.2118872148901"/>
    <d v="2023-10-10T00:00:00"/>
    <s v="IFC"/>
    <n v="2023"/>
    <n v="2018"/>
    <n v="279.19565167287402"/>
    <n v="0.83291269708098203"/>
    <n v="364.56"/>
    <n v="47108.769027846502"/>
    <n v="14261.5872"/>
  </r>
  <r>
    <s v="Guanhães"/>
    <s v="Virginópolis"/>
    <x v="2"/>
    <x v="2"/>
    <x v="208"/>
    <s v="Carapina"/>
    <s v="PPRO"/>
    <x v="410"/>
    <s v="GNVIVI00586R17-007"/>
    <s v="007"/>
    <n v="29.08"/>
    <n v="29.08"/>
    <m/>
    <m/>
    <m/>
    <s v="X"/>
    <s v="Em Crescimento"/>
    <n v="43061"/>
    <s v="3,33 x 3,00"/>
    <s v="CNB007"/>
    <s v="Clone"/>
    <x v="1"/>
    <s v=""/>
    <s v="CXbd5"/>
    <s v="UM 10"/>
    <n v="2"/>
    <n v="6"/>
    <n v="5.83"/>
    <n v="6"/>
    <n v="70"/>
    <n v="6"/>
    <s v=""/>
    <n v="26.7960395033429"/>
    <n v="17.132650846345399"/>
    <n v="21.0691634942241"/>
    <n v="271.29944259031203"/>
    <n v="912.165033940287"/>
    <d v="2023-09-13T00:00:00"/>
    <s v="IFC"/>
    <n v="2023"/>
    <n v="2017"/>
    <n v="244.30499612646199"/>
    <n v="0.90049944000579996"/>
    <n v="293.52"/>
    <n v="26525.759186983545"/>
    <n v="8535.5615999999991"/>
  </r>
  <r>
    <s v="Nova Era"/>
    <s v="Cocais"/>
    <x v="3"/>
    <x v="3"/>
    <x v="209"/>
    <s v="Mongais"/>
    <s v="PPRO"/>
    <x v="414"/>
    <s v="NECOCA00371P10-473S"/>
    <s v="473S"/>
    <n v="0.6"/>
    <n v="0.6"/>
    <m/>
    <m/>
    <m/>
    <s v="X"/>
    <s v="Em Crescimento"/>
    <n v="40399"/>
    <s v="3,00 x 3,00"/>
    <s v="CNB011"/>
    <s v="Clone"/>
    <x v="0"/>
    <s v=""/>
    <s v="CXbd10+CXbd14"/>
    <s v="UM 07"/>
    <n v="1"/>
    <n v="13"/>
    <n v="4.83"/>
    <n v="13.2"/>
    <n v="58"/>
    <n v="5"/>
    <n v="27.420771077160499"/>
    <n v="25.562134825005799"/>
    <n v="15.3404166666667"/>
    <n v="20.211068007779101"/>
    <n v="233.78487317286101"/>
    <n v="1079.6132113513199"/>
    <d v="2015-06-30T00:00:00"/>
    <s v="IFC"/>
    <n v="2015"/>
    <n v="2010"/>
    <n v="227.29460263300999"/>
    <n v="0.97223827850037403"/>
    <n v="337.37"/>
    <n v="647.76792681079189"/>
    <n v="202.422"/>
  </r>
  <r>
    <s v="Nova Era"/>
    <s v="Cocais"/>
    <x v="3"/>
    <x v="3"/>
    <x v="209"/>
    <s v="Mongais"/>
    <s v="PPRO"/>
    <x v="414"/>
    <s v="NECOCA00371P10-480S"/>
    <s v="480S"/>
    <n v="0.13"/>
    <n v="0.13"/>
    <m/>
    <m/>
    <m/>
    <s v="X"/>
    <s v="Em Crescimento"/>
    <n v="40380"/>
    <s v="3,00 x 3,00"/>
    <s v="CNB010"/>
    <s v="Clone"/>
    <x v="0"/>
    <s v=""/>
    <s v="LAw1"/>
    <s v="UM 06"/>
    <n v="1"/>
    <n v="13"/>
    <n v="4.92"/>
    <n v="13.3"/>
    <n v="59"/>
    <n v="5"/>
    <n v="28.601030870210099"/>
    <n v="26.250344702674901"/>
    <n v="16.399915956000498"/>
    <n v="24.461015716306601"/>
    <n v="292.07711157856102"/>
    <n v="1137.82771695011"/>
    <d v="2015-06-30T00:00:00"/>
    <s v="IFC"/>
    <n v="2015"/>
    <n v="2010"/>
    <n v="231.17577828082801"/>
    <n v="0.79148885385580003"/>
    <n v="414.46"/>
    <n v="147.91760320351432"/>
    <n v="53.879799999999996"/>
  </r>
  <r>
    <s v="Nova Era"/>
    <s v="Cocais"/>
    <x v="3"/>
    <x v="3"/>
    <x v="209"/>
    <s v="Mongais"/>
    <s v="PPRO"/>
    <x v="414"/>
    <s v="NECOCA00371P10-753"/>
    <s v="753"/>
    <n v="0.05"/>
    <n v="0.05"/>
    <m/>
    <m/>
    <m/>
    <s v="X"/>
    <s v="Em Crescimento"/>
    <n v="40326"/>
    <s v="3,00 x 3,00"/>
    <s v="CNB001"/>
    <s v="Clone"/>
    <x v="0"/>
    <s v=""/>
    <s v="CXbd5"/>
    <s v="UM 07"/>
    <n v="1"/>
    <n v="14"/>
    <n v="6.08"/>
    <n v="13.5"/>
    <n v="73"/>
    <n v="6"/>
    <n v="31.566666666666698"/>
    <n v="29.047999999999998"/>
    <n v="15.56"/>
    <n v="18.904629805066101"/>
    <n v="248.912366945114"/>
    <n v="973.59701795447199"/>
    <d v="2016-06-09T00:00:00"/>
    <s v="IFC"/>
    <n v="2016"/>
    <n v="2010"/>
    <n v="273.92500168351199"/>
    <n v="1.1004877139909801"/>
    <n v="298.14"/>
    <n v="48.679850897723604"/>
    <n v="14.907"/>
  </r>
  <r>
    <s v="Nova Era"/>
    <s v="Cocais"/>
    <x v="3"/>
    <x v="3"/>
    <x v="209"/>
    <s v="Mongais"/>
    <s v="PPRO"/>
    <x v="414"/>
    <s v="NECOCA00371P10-754"/>
    <s v="754"/>
    <n v="0.35"/>
    <n v="0.35"/>
    <m/>
    <m/>
    <m/>
    <s v="X"/>
    <s v="Em Crescimento"/>
    <n v="40353"/>
    <s v="3,33 x 3,00"/>
    <s v="CNB010"/>
    <s v="Clone"/>
    <x v="0"/>
    <s v=""/>
    <s v="CXbd10+CXbd14"/>
    <s v="UM 07"/>
    <n v="1"/>
    <n v="13"/>
    <n v="5"/>
    <n v="13.4"/>
    <n v="60"/>
    <n v="5"/>
    <n v="29.4924288493871"/>
    <n v="26.645724505860102"/>
    <n v="17.059880636604699"/>
    <n v="23.654448974612599"/>
    <n v="283.23807204622801"/>
    <n v="1027.5665064253999"/>
    <d v="2015-06-30T00:00:00"/>
    <s v="IFC"/>
    <n v="2015"/>
    <n v="2010"/>
    <n v="234.94068002955501"/>
    <n v="0.82948128523911502"/>
    <n v="395.51"/>
    <n v="359.64827724888994"/>
    <n v="138.42849999999999"/>
  </r>
  <r>
    <s v="Nova Era"/>
    <s v="Cocais"/>
    <x v="3"/>
    <x v="3"/>
    <x v="209"/>
    <s v="Mongais"/>
    <s v="PPRO"/>
    <x v="414"/>
    <s v="NECOCA00371P10-769"/>
    <s v="769"/>
    <n v="3.86"/>
    <n v="3.86"/>
    <m/>
    <m/>
    <m/>
    <s v="X"/>
    <s v="Em Crescimento"/>
    <n v="40389"/>
    <s v="3,33 x 3,00"/>
    <s v="CNB004"/>
    <s v="Clone"/>
    <x v="0"/>
    <s v=""/>
    <s v="CXbd14"/>
    <s v="UM 08"/>
    <n v="1"/>
    <n v="13"/>
    <n v="13"/>
    <n v="13.3"/>
    <n v="156"/>
    <n v="13"/>
    <s v=""/>
    <n v="27.068445421557001"/>
    <n v="19.498461477767901"/>
    <n v="33.440517690589303"/>
    <n v="417.91035580689498"/>
    <n v="1119.9081910232901"/>
    <d v="2023-07-05T00:00:00"/>
    <s v="IFC"/>
    <n v="2023"/>
    <n v="2010"/>
    <n v="327.54908765855498"/>
    <n v="0.78377834649760703"/>
    <n v="418.54"/>
    <n v="4322.8456173498998"/>
    <n v="1615.5644"/>
  </r>
  <r>
    <s v="Nova Era"/>
    <s v="Cocais"/>
    <x v="3"/>
    <x v="3"/>
    <x v="209"/>
    <s v="Mongais"/>
    <s v="PPRO"/>
    <x v="414"/>
    <s v="NECOCA00371P10-770"/>
    <s v="770"/>
    <n v="1.84"/>
    <n v="1.84"/>
    <m/>
    <m/>
    <m/>
    <s v="X"/>
    <s v="Em Crescimento"/>
    <n v="40394"/>
    <s v="3,33 x 3,00"/>
    <s v="CNB018"/>
    <s v="Clone"/>
    <x v="0"/>
    <s v=""/>
    <s v="CXbd10+CXbd14"/>
    <s v="UM 07"/>
    <n v="1"/>
    <n v="13"/>
    <n v="5.83"/>
    <n v="13.2"/>
    <n v="70"/>
    <n v="6"/>
    <n v="30.8333333333333"/>
    <n v="28.435135135135098"/>
    <n v="17.8189189189189"/>
    <n v="28.053376416570501"/>
    <n v="359.34663180496898"/>
    <n v="1105.39437567564"/>
    <d v="2016-06-09T00:00:00"/>
    <s v="IFC"/>
    <n v="2016"/>
    <n v="2010"/>
    <n v="266.46626983381401"/>
    <n v="0.74152989411748704"/>
    <n v="442.33"/>
    <n v="2033.9256512431778"/>
    <n v="813.88720000000001"/>
  </r>
  <r>
    <s v="Guanhães"/>
    <s v="Virginópolis"/>
    <x v="2"/>
    <x v="2"/>
    <x v="199"/>
    <s v="Gravatá"/>
    <s v="PPRO"/>
    <x v="415"/>
    <s v="GNVIVI00535R17-040"/>
    <s v="040"/>
    <n v="23.38"/>
    <n v="23.38"/>
    <m/>
    <m/>
    <m/>
    <s v="X"/>
    <s v="Em Crescimento"/>
    <n v="43068"/>
    <s v="3,00 x 3,00"/>
    <s v="CNB011"/>
    <s v="Clone"/>
    <x v="1"/>
    <s v=""/>
    <s v="CXbd5+CXbd1"/>
    <s v="UM 10"/>
    <n v="2"/>
    <n v="6"/>
    <n v="5.67"/>
    <n v="6"/>
    <n v="68"/>
    <n v="6"/>
    <s v=""/>
    <n v="23.069999307184599"/>
    <n v="16.618849353855801"/>
    <n v="21.372709972972299"/>
    <n v="226.531245460267"/>
    <n v="985.29847109385503"/>
    <d v="2023-07-19T00:00:00"/>
    <s v="IFC"/>
    <n v="2023"/>
    <n v="2017"/>
    <n v="239.15826325626"/>
    <n v="1.0557407335590201"/>
    <n v="250.36"/>
    <n v="23036.278254174329"/>
    <n v="5853.4168"/>
  </r>
  <r>
    <s v="Guanhães"/>
    <s v="Virginópolis"/>
    <x v="2"/>
    <x v="2"/>
    <x v="199"/>
    <s v="Gravatá"/>
    <s v="PPRO"/>
    <x v="415"/>
    <s v="GNVIVI00535R17-042"/>
    <s v="042"/>
    <n v="37.06"/>
    <n v="37.06"/>
    <m/>
    <m/>
    <m/>
    <s v="X"/>
    <s v="Em Crescimento"/>
    <n v="43065"/>
    <s v="3,00 x 3,00"/>
    <s v="CNB010"/>
    <s v="Clone"/>
    <x v="1"/>
    <s v=""/>
    <s v="LVAd1"/>
    <s v="UM 10"/>
    <n v="2"/>
    <n v="6"/>
    <n v="5.67"/>
    <n v="6"/>
    <n v="68"/>
    <n v="6"/>
    <s v=""/>
    <n v="28.049899090924299"/>
    <n v="17.4863565373713"/>
    <n v="23.013704939217298"/>
    <n v="313.41010990610198"/>
    <n v="956.86902837438095"/>
    <d v="2023-07-19T00:00:00"/>
    <s v="IFC"/>
    <n v="2023"/>
    <n v="2017"/>
    <n v="239.15826325626"/>
    <n v="0.76308407322250205"/>
    <n v="346.38"/>
    <n v="35461.566191554557"/>
    <n v="12836.8428"/>
  </r>
  <r>
    <s v="Guanhães"/>
    <s v="Virginópolis"/>
    <x v="2"/>
    <x v="2"/>
    <x v="199"/>
    <s v="Gravatá"/>
    <s v="PPRO"/>
    <x v="415"/>
    <s v="GNVIVI00535R17-046"/>
    <s v="046"/>
    <n v="13.32"/>
    <n v="13.32"/>
    <m/>
    <m/>
    <m/>
    <s v="X"/>
    <s v="Em Crescimento"/>
    <n v="43075"/>
    <s v="3,00 x 3,00"/>
    <s v="CNB001"/>
    <s v="Clone"/>
    <x v="1"/>
    <s v=""/>
    <s v="CXbd5"/>
    <s v="UM 10"/>
    <n v="2"/>
    <n v="6"/>
    <n v="5.58"/>
    <n v="5.9"/>
    <n v="67"/>
    <n v="6"/>
    <s v=""/>
    <n v="27.846441850998101"/>
    <n v="16.842667679006599"/>
    <n v="15.6286168997422"/>
    <n v="207.81609631404001"/>
    <n v="701.46968110282"/>
    <d v="2023-07-19T00:00:00"/>
    <s v="IFC"/>
    <n v="2023"/>
    <n v="2017"/>
    <n v="236.48455680181701"/>
    <n v="1.1379511067538"/>
    <n v="230.53"/>
    <n v="9343.5761522895627"/>
    <n v="3070.6596"/>
  </r>
  <r>
    <s v="Guanhães"/>
    <s v="Virginópolis"/>
    <x v="2"/>
    <x v="2"/>
    <x v="199"/>
    <s v="Gravatá"/>
    <s v="PPRO"/>
    <x v="415"/>
    <s v="GNVIVI00535R17-041"/>
    <s v="041"/>
    <n v="26.52"/>
    <n v="26.52"/>
    <m/>
    <m/>
    <m/>
    <s v="X"/>
    <s v="Em Crescimento"/>
    <n v="43074"/>
    <s v="3,00 x 3,00"/>
    <s v="CNB010"/>
    <s v="Clone"/>
    <x v="1"/>
    <s v=""/>
    <s v="LVd1"/>
    <s v="UM 10"/>
    <n v="2"/>
    <n v="6"/>
    <n v="5.58"/>
    <n v="5.9"/>
    <n v="67"/>
    <n v="6"/>
    <s v=""/>
    <n v="29.227311742750299"/>
    <n v="18.377169118979801"/>
    <n v="24.516993909742201"/>
    <n v="333.09235588234401"/>
    <n v="924.31524004795995"/>
    <d v="2023-07-19T00:00:00"/>
    <s v="IFC"/>
    <n v="2023"/>
    <n v="2017"/>
    <n v="236.48455680181701"/>
    <n v="0.70996692846757703"/>
    <n v="369.5"/>
    <n v="24512.840166071899"/>
    <n v="9799.14"/>
  </r>
  <r>
    <s v="Rio Doce"/>
    <s v="Ipaba"/>
    <x v="10"/>
    <x v="10"/>
    <x v="147"/>
    <s v="Cordeiros"/>
    <s v="PPRO"/>
    <x v="416"/>
    <s v="RDIPMA00492R17-004"/>
    <s v="004"/>
    <n v="32.25"/>
    <n v="32.25"/>
    <m/>
    <m/>
    <m/>
    <s v="X"/>
    <s v="Em Crescimento"/>
    <n v="43083"/>
    <s v="2,50 x 3,00"/>
    <s v="CNB010"/>
    <s v="Clone"/>
    <x v="1"/>
    <s v=""/>
    <s v="LAd1"/>
    <s v="UM 02"/>
    <n v="2"/>
    <n v="6"/>
    <n v="5.25"/>
    <n v="5.9"/>
    <n v="63"/>
    <n v="5"/>
    <s v=""/>
    <n v="23.538438722629699"/>
    <n v="15.479277261997799"/>
    <n v="18.976415400008602"/>
    <n v="207.624373937944"/>
    <n v="1013.76913493337"/>
    <d v="2023-03-28T00:00:00"/>
    <s v="IFC"/>
    <n v="2023"/>
    <n v="2017"/>
    <n v="173.234740611544"/>
    <n v="0.83436610705119296"/>
    <n v="241.11"/>
    <n v="32694.054601601183"/>
    <n v="7775.7975000000006"/>
  </r>
  <r>
    <s v="Nova Era"/>
    <s v="Cocais"/>
    <x v="3"/>
    <x v="3"/>
    <x v="209"/>
    <s v="Mongais"/>
    <s v="PPRO"/>
    <x v="414"/>
    <s v="NECOCA00371P10-773"/>
    <s v="773"/>
    <n v="1.1100000000000001"/>
    <n v="1.1100000000000001"/>
    <m/>
    <m/>
    <m/>
    <s v="X"/>
    <s v="Em Crescimento"/>
    <n v="40399"/>
    <s v="3,00 x 3,00"/>
    <s v="CNB011"/>
    <s v="Clone"/>
    <x v="0"/>
    <s v=""/>
    <s v="CXbd10+CXbd14"/>
    <s v="UM 07"/>
    <n v="1"/>
    <n v="13"/>
    <n v="5.83"/>
    <n v="13.2"/>
    <n v="70"/>
    <n v="6"/>
    <n v="30.5"/>
    <n v="28.2251041666667"/>
    <n v="15.7573958333333"/>
    <n v="21.335716523985301"/>
    <n v="270.59733103174699"/>
    <n v="1079.6132113513199"/>
    <d v="2016-06-09T00:00:00"/>
    <s v="IFC"/>
    <n v="2016"/>
    <n v="2010"/>
    <n v="266.46626983381401"/>
    <n v="0.98473354788023604"/>
    <n v="333.09"/>
    <n v="1198.3706645999653"/>
    <n v="369.72989999999999"/>
  </r>
  <r>
    <s v="Nova Era"/>
    <s v="Cocais"/>
    <x v="3"/>
    <x v="3"/>
    <x v="209"/>
    <s v="Mongais"/>
    <s v="PPRO"/>
    <x v="414"/>
    <s v="NECOCA00371P10-780"/>
    <s v="780"/>
    <n v="2.67"/>
    <n v="2.67"/>
    <m/>
    <m/>
    <m/>
    <s v="X"/>
    <s v="Em Crescimento"/>
    <n v="40380"/>
    <s v="3,00 x 3,00"/>
    <s v="CNB010"/>
    <s v="Clone"/>
    <x v="0"/>
    <s v=""/>
    <s v="CXbd10+CXbd14"/>
    <s v="UM 07"/>
    <n v="1"/>
    <n v="13"/>
    <n v="13"/>
    <n v="13.3"/>
    <n v="156"/>
    <n v="13"/>
    <s v=""/>
    <n v="30.449185889653702"/>
    <n v="21.715454582898701"/>
    <n v="43.786641040722103"/>
    <n v="653.86585853133204"/>
    <n v="1182.26245831698"/>
    <d v="2023-07-05T00:00:00"/>
    <s v="IFC"/>
    <n v="2023"/>
    <n v="2010"/>
    <n v="327.54908765855498"/>
    <n v="0.50094233149636003"/>
    <n v="654.84"/>
    <n v="3156.6407637063367"/>
    <n v="1748.4228000000001"/>
  </r>
  <r>
    <s v="Nova Era"/>
    <s v="Cocais"/>
    <x v="3"/>
    <x v="3"/>
    <x v="209"/>
    <s v="Mongais"/>
    <s v="PPRO"/>
    <x v="414"/>
    <s v="NECOCA00371P10-782"/>
    <s v="782"/>
    <n v="1.41"/>
    <n v="1.41"/>
    <m/>
    <m/>
    <m/>
    <s v="X"/>
    <s v="Em Crescimento"/>
    <n v="40320"/>
    <s v="3,33 x 3,00"/>
    <s v="CNB010"/>
    <s v="Clone"/>
    <x v="0"/>
    <s v=""/>
    <s v="CXbd10+CXbd14"/>
    <s v="UM 07"/>
    <n v="1"/>
    <n v="14"/>
    <n v="6.08"/>
    <n v="13.5"/>
    <n v="73"/>
    <n v="6"/>
    <n v="28.6666666666667"/>
    <n v="26.103846153846199"/>
    <n v="17.323076923076901"/>
    <n v="23.245265165084"/>
    <n v="275.43987635422798"/>
    <n v="963.19842791945496"/>
    <d v="2016-06-09T00:00:00"/>
    <s v="IFC"/>
    <n v="2016"/>
    <n v="2010"/>
    <n v="273.92500168351199"/>
    <n v="0.99450016210155501"/>
    <n v="329.92"/>
    <n v="1358.1097833664314"/>
    <n v="465.18720000000002"/>
  </r>
  <r>
    <s v="Nova Era"/>
    <s v="Cocais"/>
    <x v="3"/>
    <x v="3"/>
    <x v="209"/>
    <s v="Mongais"/>
    <s v="PPRO"/>
    <x v="414"/>
    <s v="NECOCA00371P10-788"/>
    <s v="788"/>
    <n v="0.03"/>
    <n v="0.03"/>
    <m/>
    <m/>
    <m/>
    <s v="X"/>
    <s v="Em Crescimento"/>
    <n v="40350"/>
    <s v="3,33 x 3,00"/>
    <s v="CNB009"/>
    <s v="Clone"/>
    <x v="0"/>
    <s v=""/>
    <s v="CXbd10"/>
    <s v="UM 07"/>
    <n v="1"/>
    <n v="13"/>
    <n v="6"/>
    <n v="13.4"/>
    <n v="72"/>
    <n v="6"/>
    <n v="27.3"/>
    <n v="24"/>
    <n v="17.376666666666701"/>
    <n v="25.243871835042501"/>
    <n v="274.77606162524398"/>
    <n v="1042.40097419433"/>
    <d v="2016-06-09T00:00:00"/>
    <s v="IFC"/>
    <n v="2016"/>
    <n v="2010"/>
    <n v="271.53219293022897"/>
    <n v="0.98819450036575995"/>
    <n v="331.99"/>
    <n v="31.2720292258299"/>
    <n v="9.9596999999999998"/>
  </r>
  <r>
    <s v="Nova Era"/>
    <s v="Cocais"/>
    <x v="3"/>
    <x v="3"/>
    <x v="209"/>
    <s v="Mongais"/>
    <s v="PPRO"/>
    <x v="414"/>
    <s v="NECOCA00371P10-791"/>
    <s v="791"/>
    <n v="1.3"/>
    <n v="1.3"/>
    <m/>
    <m/>
    <m/>
    <s v="X"/>
    <s v="Em Crescimento"/>
    <n v="40378"/>
    <s v="3,00 x 3,00"/>
    <s v="CNB011"/>
    <s v="Clone"/>
    <x v="0"/>
    <s v=""/>
    <s v="CXbd10+CXbd14"/>
    <s v="UM 07"/>
    <n v="1"/>
    <n v="13"/>
    <n v="5.92"/>
    <n v="13.3"/>
    <n v="71"/>
    <n v="6"/>
    <n v="31.1666666666667"/>
    <n v="26.9"/>
    <n v="16.348484848484802"/>
    <n v="25.7041015023939"/>
    <n v="320.52801944074798"/>
    <n v="1173.00369622568"/>
    <d v="2016-06-09T00:00:00"/>
    <s v="IFC"/>
    <n v="2016"/>
    <n v="2010"/>
    <n v="269.04677219413998"/>
    <n v="0.83938612500575904"/>
    <n v="390.81"/>
    <n v="1524.9048050933841"/>
    <n v="508.053"/>
  </r>
  <r>
    <s v="Nova Era"/>
    <s v="Cocais"/>
    <x v="3"/>
    <x v="3"/>
    <x v="209"/>
    <s v="Mongais"/>
    <s v="PPRO"/>
    <x v="417"/>
    <s v="NECOCA00371P13-785"/>
    <s v="785"/>
    <n v="2.27"/>
    <n v="2.27"/>
    <m/>
    <m/>
    <m/>
    <s v="X"/>
    <s v="Em Crescimento"/>
    <n v="41330"/>
    <s v="3,00 x 3,00"/>
    <s v="CNB001"/>
    <s v="Clone"/>
    <x v="0"/>
    <s v=""/>
    <s v="CXbd10+CXbd14"/>
    <s v="UM 07"/>
    <n v="1"/>
    <n v="11"/>
    <n v="10.42"/>
    <n v="10.8"/>
    <n v="125"/>
    <n v="10"/>
    <s v=""/>
    <n v="25.705458827622099"/>
    <n v="16.188208922178799"/>
    <n v="27.523863606600099"/>
    <n v="330.34602570507099"/>
    <n v="1337.27865992176"/>
    <d v="2023-07-05T00:00:00"/>
    <s v="IFC"/>
    <n v="2023"/>
    <n v="2013"/>
    <n v="323.58581093625901"/>
    <n v="0.97953595853201703"/>
    <n v="332.47"/>
    <n v="3035.622558022395"/>
    <n v="754.70690000000002"/>
  </r>
  <r>
    <s v="Nova Era"/>
    <s v="Cocais"/>
    <x v="4"/>
    <x v="4"/>
    <x v="84"/>
    <s v="Cocais das Estrelas"/>
    <s v="PPRO"/>
    <x v="364"/>
    <s v="NECOCE00319P17-003"/>
    <s v="003"/>
    <n v="23.43"/>
    <n v="23.43"/>
    <m/>
    <m/>
    <m/>
    <s v="X"/>
    <s v="Em Crescimento"/>
    <n v="43070"/>
    <s v="3,00 x 3,00"/>
    <s v="CNB029"/>
    <s v="Clone"/>
    <x v="0"/>
    <s v=""/>
    <s v="CXbd5+CXbd1"/>
    <s v="UM 07"/>
    <n v="1"/>
    <n v="6"/>
    <n v="5.67"/>
    <n v="5.9"/>
    <n v="68"/>
    <n v="6"/>
    <s v=""/>
    <n v="23.927884465010901"/>
    <n v="14.6385369728632"/>
    <n v="20.099716229821102"/>
    <n v="225.56858040447301"/>
    <n v="1194.27597749901"/>
    <d v="2023-08-10T00:00:00"/>
    <s v="IFC"/>
    <n v="2023"/>
    <n v="2017"/>
    <n v="239.90805510710601"/>
    <n v="1.06357035486467"/>
    <n v="259.43"/>
    <n v="27981.886152801802"/>
    <n v="6078.4449000000004"/>
  </r>
  <r>
    <s v="Rio Doce"/>
    <s v="Belo Oriente"/>
    <x v="9"/>
    <x v="9"/>
    <x v="64"/>
    <s v="Córrego do Brejo"/>
    <s v="PPRO"/>
    <x v="351"/>
    <s v="RDBOBA00456P18-314"/>
    <s v="314"/>
    <n v="64.3"/>
    <n v="64.3"/>
    <m/>
    <m/>
    <m/>
    <s v="X"/>
    <s v="Em Crescimento"/>
    <n v="43152"/>
    <s v="3,00 x 2,50"/>
    <s v="CNB013"/>
    <s v="Clone"/>
    <x v="0"/>
    <s v=""/>
    <s v="CXbd1+CXbd5"/>
    <s v="UM 04"/>
    <n v="1"/>
    <n v="6"/>
    <n v="5.17"/>
    <n v="5.8"/>
    <n v="62"/>
    <n v="5"/>
    <s v=""/>
    <n v="19.526549223503899"/>
    <n v="13.603542042037599"/>
    <n v="18.6651070498867"/>
    <n v="172.804562615625"/>
    <n v="1288.2792335194699"/>
    <d v="2023-04-27T00:00:00"/>
    <s v="IFC"/>
    <n v="2023"/>
    <n v="2018"/>
    <n v="176.60754561908999"/>
    <n v="1.02200742240773"/>
    <n v="204.38"/>
    <n v="82836.354715301917"/>
    <n v="13141.634"/>
  </r>
  <r>
    <s v="Rio Doce"/>
    <s v="Ipaba"/>
    <x v="10"/>
    <x v="10"/>
    <x v="75"/>
    <s v="Rio Branco"/>
    <s v="PPRO"/>
    <x v="408"/>
    <s v="RDIPMA00480P17-042"/>
    <s v="042"/>
    <n v="10.61"/>
    <n v="10.61"/>
    <m/>
    <m/>
    <m/>
    <s v="X"/>
    <s v="Em Crescimento"/>
    <n v="43084"/>
    <s v="3,00 x 2,50"/>
    <s v="CNB021"/>
    <s v="Clone"/>
    <x v="0"/>
    <s v=""/>
    <s v="LAd2"/>
    <s v="UM 02"/>
    <n v="1"/>
    <n v="6"/>
    <n v="5.25"/>
    <n v="5.9"/>
    <n v="63"/>
    <n v="5"/>
    <s v=""/>
    <n v="20.470944655895199"/>
    <n v="11.768326134162001"/>
    <n v="15.7049621315811"/>
    <n v="159.359337155806"/>
    <n v="1443.8351859030399"/>
    <d v="2023-03-20T00:00:00"/>
    <s v="IFC"/>
    <n v="2023"/>
    <n v="2017"/>
    <n v="179.98146084357799"/>
    <n v="1.1294064348900299"/>
    <n v="187.45"/>
    <n v="15319.091322431254"/>
    <n v="1988.8444999999997"/>
  </r>
  <r>
    <s v="Rio Doce"/>
    <s v="Belo Oriente"/>
    <x v="9"/>
    <x v="9"/>
    <x v="204"/>
    <s v="Água Suja"/>
    <s v="PPRO"/>
    <x v="402"/>
    <s v="RDBOBA00402P18-019"/>
    <s v="019"/>
    <n v="13.68"/>
    <n v="13.68"/>
    <m/>
    <m/>
    <m/>
    <s v="X"/>
    <s v="Em Crescimento"/>
    <n v="43130"/>
    <s v="3,00 x 2,50"/>
    <s v="CNB005"/>
    <s v="Clone"/>
    <x v="0"/>
    <s v=""/>
    <s v="CXbd3"/>
    <s v="UM 01"/>
    <n v="1"/>
    <n v="6"/>
    <n v="5.25"/>
    <n v="5.8"/>
    <n v="63"/>
    <n v="5"/>
    <s v=""/>
    <n v="22.995309700690001"/>
    <n v="15.1123727297804"/>
    <n v="13.165126989994301"/>
    <n v="142.30743239152301"/>
    <n v="733.95571813442302"/>
    <d v="2023-04-19T00:00:00"/>
    <s v="IFC"/>
    <n v="2023"/>
    <n v="2018"/>
    <n v="179.08354718513101"/>
    <n v="1.2584272246050201"/>
    <n v="167.64"/>
    <n v="10040.514224078906"/>
    <n v="2293.3151999999995"/>
  </r>
  <r>
    <s v="Rio Doce"/>
    <s v="Ipaba"/>
    <x v="10"/>
    <x v="10"/>
    <x v="76"/>
    <s v="Rio Doce"/>
    <s v="PPRO"/>
    <x v="360"/>
    <s v="RDIPMA00446P17-049"/>
    <s v="049"/>
    <n v="44.24"/>
    <n v="44.24"/>
    <m/>
    <m/>
    <m/>
    <s v="X"/>
    <s v="Em Crescimento"/>
    <n v="43055"/>
    <s v="3,00 x 2,50"/>
    <s v="CNB019"/>
    <s v="Clone"/>
    <x v="0"/>
    <s v=""/>
    <s v="RUbe+RUbd1"/>
    <s v="UM 01"/>
    <n v="1"/>
    <n v="6"/>
    <n v="5.33"/>
    <n v="6"/>
    <n v="64"/>
    <n v="5"/>
    <s v=""/>
    <n v="25.041829944987199"/>
    <n v="15.0223107570295"/>
    <n v="23.370207627227799"/>
    <n v="284.54975957957703"/>
    <n v="1317.9629299588901"/>
    <d v="2023-03-21T16:00:00"/>
    <s v="IFC"/>
    <n v="2023"/>
    <n v="2017"/>
    <n v="182.360601098107"/>
    <n v="0.64087420550818697"/>
    <n v="333.14"/>
    <n v="58306.680021381297"/>
    <n v="14738.113600000001"/>
  </r>
  <r>
    <s v="Rio Doce"/>
    <s v="Belo Oriente"/>
    <x v="9"/>
    <x v="9"/>
    <x v="64"/>
    <s v="Córrego do Brejo"/>
    <s v="PPRO"/>
    <x v="351"/>
    <s v="RDBOBA00456P18-273"/>
    <s v="273"/>
    <n v="20.309999999999999"/>
    <n v="20.309999999999999"/>
    <m/>
    <m/>
    <m/>
    <s v="X"/>
    <s v="Em Crescimento"/>
    <n v="43151"/>
    <s v="3,00 x 2,50"/>
    <s v="CNB013"/>
    <s v="Clone"/>
    <x v="0"/>
    <s v=""/>
    <s v="CXbd5+LAd5"/>
    <s v="UM 03"/>
    <n v="1"/>
    <n v="6"/>
    <n v="5.17"/>
    <n v="5.8"/>
    <n v="62"/>
    <n v="5"/>
    <s v=""/>
    <n v="20.1630778734859"/>
    <n v="13.311346454977601"/>
    <n v="16.756696254243099"/>
    <n v="162.672679347127"/>
    <n v="1204.07777984069"/>
    <d v="2023-04-27T00:00:00"/>
    <s v="IFC"/>
    <n v="2023"/>
    <n v="2018"/>
    <n v="176.60754561908999"/>
    <n v="1.08566199516655"/>
    <n v="192.4"/>
    <n v="24454.819708564413"/>
    <n v="3907.6439999999998"/>
  </r>
  <r>
    <s v="Guanhães"/>
    <s v="Virginópolis"/>
    <x v="2"/>
    <x v="2"/>
    <x v="199"/>
    <s v="Gravatá"/>
    <s v="PPRO"/>
    <x v="415"/>
    <s v="GNVIVI00535R17-038"/>
    <s v="038"/>
    <n v="36.53"/>
    <n v="36.53"/>
    <m/>
    <m/>
    <m/>
    <s v="X"/>
    <s v="Em Crescimento"/>
    <n v="43077"/>
    <s v="3,00 x 3,00"/>
    <s v="CNB001"/>
    <s v="Clone"/>
    <x v="1"/>
    <s v=""/>
    <s v="LVd1"/>
    <s v="UM 10"/>
    <n v="2"/>
    <n v="6"/>
    <n v="5.58"/>
    <n v="5.9"/>
    <n v="67"/>
    <n v="6"/>
    <s v=""/>
    <n v="24.300456612659499"/>
    <n v="15.210729747932501"/>
    <n v="16.7785295669233"/>
    <n v="195.36638512583701"/>
    <n v="928.274251789098"/>
    <d v="2023-07-19T00:00:00"/>
    <s v="IFC"/>
    <n v="2023"/>
    <n v="2017"/>
    <n v="236.48455680181701"/>
    <n v="1.2104669728597099"/>
    <n v="216.72"/>
    <n v="33909.85841785575"/>
    <n v="7916.7816000000003"/>
  </r>
  <r>
    <s v="Guanhães"/>
    <s v="Virginópolis"/>
    <x v="2"/>
    <x v="2"/>
    <x v="199"/>
    <s v="Gravatá"/>
    <s v="PPRO"/>
    <x v="415"/>
    <s v="GNVIVI00535R17-039"/>
    <s v="039"/>
    <n v="39.590000000000003"/>
    <n v="39.590000000000003"/>
    <m/>
    <m/>
    <m/>
    <s v="X"/>
    <s v="Em Crescimento"/>
    <n v="43073"/>
    <s v="3,00 x 3,00"/>
    <s v="CNB004"/>
    <s v="Clone"/>
    <x v="1"/>
    <s v=""/>
    <s v="LVd1"/>
    <s v="UM 10"/>
    <n v="2"/>
    <n v="6"/>
    <n v="5.58"/>
    <n v="5.9"/>
    <n v="67"/>
    <n v="6"/>
    <s v=""/>
    <n v="19.675774372380602"/>
    <n v="15.248276309441801"/>
    <n v="16.2019801148301"/>
    <n v="157.63134779267699"/>
    <n v="874.525190377321"/>
    <d v="2023-07-19T00:00:00"/>
    <s v="IFC"/>
    <n v="2023"/>
    <n v="2017"/>
    <n v="236.48455680181701"/>
    <n v="1.50023811959567"/>
    <n v="174.86"/>
    <n v="34622.452287038141"/>
    <n v="6922.7074000000011"/>
  </r>
  <r>
    <s v="Guanhães"/>
    <s v="Virginópolis"/>
    <x v="2"/>
    <x v="2"/>
    <x v="210"/>
    <s v="Gamelinha"/>
    <s v="PPRO"/>
    <x v="418"/>
    <s v="GNVIVI00530R17-003"/>
    <s v="003"/>
    <n v="20.34"/>
    <n v="20.34"/>
    <m/>
    <m/>
    <m/>
    <s v="X"/>
    <s v="Em Crescimento"/>
    <n v="43082"/>
    <s v="3,33 x 3,00"/>
    <s v="CNB004"/>
    <s v="Clone"/>
    <x v="1"/>
    <s v=""/>
    <s v="CXbd5"/>
    <s v="UM 10"/>
    <n v="2"/>
    <n v="6"/>
    <n v="5.67"/>
    <n v="5.9"/>
    <n v="68"/>
    <n v="6"/>
    <s v=""/>
    <n v="19.252484060613099"/>
    <n v="16.662832892398601"/>
    <n v="19.653986605445699"/>
    <n v="173.264440548647"/>
    <n v="901.28697837137497"/>
    <d v="2023-08-30T00:00:00"/>
    <s v="IFC"/>
    <n v="2023"/>
    <n v="2017"/>
    <n v="239.15826325626"/>
    <n v="1.38030782599683"/>
    <n v="190.06"/>
    <n v="18332.177140073767"/>
    <n v="3865.8204000000001"/>
  </r>
  <r>
    <s v="Guanhães"/>
    <s v="Virginópolis"/>
    <x v="2"/>
    <x v="2"/>
    <x v="210"/>
    <s v="Gamelinha"/>
    <s v="PPRO"/>
    <x v="418"/>
    <s v="GNVIVI00530R17-002"/>
    <s v="002"/>
    <n v="33.29"/>
    <n v="33.29"/>
    <m/>
    <m/>
    <m/>
    <s v="X"/>
    <s v="Em Crescimento"/>
    <n v="43081"/>
    <s v="3,33 x 3,00"/>
    <s v="CNB001"/>
    <s v="Clone"/>
    <x v="1"/>
    <s v=""/>
    <s v="LVd1"/>
    <s v="UM 10"/>
    <n v="2"/>
    <n v="6"/>
    <n v="5.67"/>
    <n v="5.9"/>
    <n v="68"/>
    <n v="6"/>
    <s v=""/>
    <n v="22.778614728892201"/>
    <n v="13.833074099667501"/>
    <n v="15.173028544249"/>
    <n v="170.60269272920499"/>
    <n v="1009.7503718914001"/>
    <d v="2023-08-30T00:00:00"/>
    <s v="IFC"/>
    <n v="2023"/>
    <n v="2017"/>
    <n v="239.15826325626"/>
    <n v="1.4018434259761201"/>
    <n v="187.14"/>
    <n v="33614.589880264706"/>
    <n v="6229.8905999999997"/>
  </r>
  <r>
    <s v="Rio Doce"/>
    <s v="Pompéu"/>
    <x v="12"/>
    <x v="12"/>
    <x v="211"/>
    <s v="Coió"/>
    <s v="PPRO"/>
    <x v="419"/>
    <s v="RDPOPO00426P17-006"/>
    <s v="006"/>
    <n v="38.32"/>
    <n v="38.32"/>
    <m/>
    <m/>
    <m/>
    <s v="X"/>
    <s v="Em Crescimento"/>
    <n v="43089"/>
    <s v="3,00 x 3,00"/>
    <s v="CNB005"/>
    <s v="Clone"/>
    <x v="0"/>
    <s v=""/>
    <s v="LVAw1+CXbd5"/>
    <s v="UM 06"/>
    <n v="1"/>
    <n v="6"/>
    <n v="5.33"/>
    <n v="5.9"/>
    <n v="64"/>
    <n v="5"/>
    <s v=""/>
    <n v="23.1621986489317"/>
    <n v="14.8479922318591"/>
    <n v="20.4927744527849"/>
    <n v="218.842071351844"/>
    <n v="1195.62246379014"/>
    <d v="2023-04-17T00:00:00"/>
    <s v="IFC"/>
    <n v="2023"/>
    <n v="2017"/>
    <n v="241.83021319107999"/>
    <n v="1.1050444354562801"/>
    <n v="258.45999999999998"/>
    <n v="45816.252812438164"/>
    <n v="9904.1871999999985"/>
  </r>
  <r>
    <s v="Rio Doce"/>
    <s v="Pompéu"/>
    <x v="12"/>
    <x v="12"/>
    <x v="211"/>
    <s v="Coió"/>
    <s v="PPRO"/>
    <x v="419"/>
    <s v="RDPOPO00426P17-018"/>
    <s v="018"/>
    <n v="15.73"/>
    <n v="15.73"/>
    <m/>
    <m/>
    <m/>
    <s v="X"/>
    <s v="Em Crescimento"/>
    <n v="43090"/>
    <s v="3,00 x 3,00"/>
    <s v="CNB030"/>
    <s v="Clone"/>
    <x v="0"/>
    <s v=""/>
    <s v="LVAw1+CXbd5"/>
    <s v="UM 06"/>
    <n v="1"/>
    <n v="6"/>
    <n v="5.33"/>
    <n v="5.9"/>
    <n v="64"/>
    <n v="5"/>
    <s v=""/>
    <n v="27.4031350363218"/>
    <n v="17.007503415075199"/>
    <n v="20.967027780723001"/>
    <n v="259.14304517045503"/>
    <n v="922.92382119624097"/>
    <d v="2023-04-17T00:00:00"/>
    <s v="IFC"/>
    <n v="2023"/>
    <n v="2017"/>
    <n v="241.83021319107999"/>
    <n v="0.93319198681181303"/>
    <n v="306.06"/>
    <n v="14517.59170741687"/>
    <n v="4814.3238000000001"/>
  </r>
  <r>
    <s v="Guanhães"/>
    <s v="Virginópolis"/>
    <x v="2"/>
    <x v="2"/>
    <x v="195"/>
    <s v="Darcy"/>
    <s v="PPRO"/>
    <x v="420"/>
    <s v="GNVIVI00523P18-007"/>
    <s v="007"/>
    <n v="25.74"/>
    <n v="25.74"/>
    <m/>
    <m/>
    <m/>
    <s v="X"/>
    <s v="Em Crescimento"/>
    <n v="43153"/>
    <s v="3,00 x 3,00"/>
    <s v="CNB029"/>
    <s v="Clone"/>
    <x v="0"/>
    <s v=""/>
    <s v="CXbd5"/>
    <s v="UM 10"/>
    <n v="1"/>
    <n v="6"/>
    <n v="5.5"/>
    <n v="5.8"/>
    <n v="66"/>
    <n v="6"/>
    <s v=""/>
    <n v="18.1251494789223"/>
    <n v="12.6025249995244"/>
    <n v="14.145106894366499"/>
    <n v="117.556938486853"/>
    <n v="1133.9690912772301"/>
    <d v="2023-08-31T00:00:00"/>
    <s v="IFC"/>
    <n v="2023"/>
    <n v="2018"/>
    <n v="264.43422046736498"/>
    <n v="2.2494139765041399"/>
    <n v="130.94"/>
    <n v="29188.3644094759"/>
    <n v="3370.3955999999998"/>
  </r>
  <r>
    <s v="Nova Era"/>
    <s v="Cocais"/>
    <x v="4"/>
    <x v="4"/>
    <x v="187"/>
    <s v="Cachoeira Alta"/>
    <s v="PPRO"/>
    <x v="421"/>
    <s v="NECOCE00315R17-265"/>
    <s v="265"/>
    <n v="45.86"/>
    <n v="45.86"/>
    <m/>
    <m/>
    <m/>
    <s v="X"/>
    <s v="Em Crescimento"/>
    <n v="43089"/>
    <s v="3,33 x 3,00"/>
    <s v="CNB011"/>
    <s v="Clone"/>
    <x v="1"/>
    <s v=""/>
    <s v="CXbd6+CXbd7"/>
    <s v="UM 08"/>
    <n v="2"/>
    <n v="6"/>
    <n v="5.83"/>
    <n v="5.9"/>
    <n v="70"/>
    <n v="6"/>
    <s v=""/>
    <n v="24.721142280540398"/>
    <n v="18.1935008674422"/>
    <n v="22.204088722632399"/>
    <n v="253.45482906232499"/>
    <n v="856.38624906312998"/>
    <d v="2023-10-04T00:00:00"/>
    <s v="IFC"/>
    <n v="2023"/>
    <n v="2017"/>
    <n v="243.66209592602701"/>
    <n v="0.961363004317077"/>
    <n v="276.43"/>
    <n v="39273.873382035141"/>
    <n v="12677.0798"/>
  </r>
  <r>
    <s v="Nova Era"/>
    <s v="Cocais"/>
    <x v="4"/>
    <x v="4"/>
    <x v="197"/>
    <s v="Alto da Pedra"/>
    <s v="PPRO"/>
    <x v="384"/>
    <s v="NECOCE00302P17-065"/>
    <s v="065"/>
    <n v="27.72"/>
    <n v="27.72"/>
    <m/>
    <m/>
    <m/>
    <s v="X"/>
    <s v="Em Crescimento"/>
    <n v="43047"/>
    <s v="3,00 x 3,00"/>
    <s v="CNB031"/>
    <s v="Clone"/>
    <x v="0"/>
    <s v=""/>
    <s v="LVw1+CXbd14"/>
    <s v="UM 06"/>
    <n v="1"/>
    <n v="6"/>
    <n v="5.67"/>
    <n v="6"/>
    <n v="68"/>
    <n v="6"/>
    <s v=""/>
    <n v="26.673398225027601"/>
    <n v="18.165303060893802"/>
    <n v="27.846548460813398"/>
    <n v="332.21016951365999"/>
    <n v="1074.4747043228499"/>
    <d v="2023-07-06T00:00:00"/>
    <s v="IFC"/>
    <n v="2023"/>
    <n v="2017"/>
    <n v="239.90805510710601"/>
    <n v="0.72215746874431896"/>
    <n v="386.72"/>
    <n v="29784.438803829398"/>
    <n v="10719.8784"/>
  </r>
  <r>
    <s v="Nova Era"/>
    <s v="Santa Bárbara"/>
    <x v="8"/>
    <x v="8"/>
    <x v="200"/>
    <s v="Abertura"/>
    <s v="PPRO"/>
    <x v="422"/>
    <s v="NESBSB00101R17-007"/>
    <s v="007"/>
    <n v="21.11"/>
    <n v="21.11"/>
    <m/>
    <m/>
    <m/>
    <s v="X"/>
    <s v="Em Crescimento"/>
    <n v="43082"/>
    <s v="3,00 x 3,33"/>
    <s v="CNB007"/>
    <s v="Clone"/>
    <x v="1"/>
    <s v=""/>
    <s v="FFcd+LVwf1"/>
    <s v="UM 08"/>
    <n v="2"/>
    <n v="6"/>
    <n v="5.33"/>
    <n v="5.9"/>
    <n v="64"/>
    <n v="5"/>
    <s v=""/>
    <n v="28.775844461748601"/>
    <n v="18.3751425047254"/>
    <n v="25.7775258460751"/>
    <n v="359.59629678756602"/>
    <n v="972.05293935058398"/>
    <d v="2023-04-19T00:00:00"/>
    <s v="IFC"/>
    <n v="2023"/>
    <n v="2017"/>
    <n v="237.602825524373"/>
    <n v="0.66074881094990401"/>
    <n v="409.72"/>
    <n v="20520.037549690827"/>
    <n v="8649.1892000000007"/>
  </r>
  <r>
    <s v="Nova Era"/>
    <s v="Santa Bárbara"/>
    <x v="8"/>
    <x v="8"/>
    <x v="200"/>
    <s v="Abertura"/>
    <s v="PPRO"/>
    <x v="422"/>
    <s v="NESBSB00101R17-006"/>
    <s v="006"/>
    <n v="21.72"/>
    <n v="21.72"/>
    <m/>
    <m/>
    <m/>
    <s v="X"/>
    <s v="Em Crescimento"/>
    <n v="43082"/>
    <s v="3,00 x 3,33"/>
    <s v="CNB001"/>
    <s v="Clone"/>
    <x v="1"/>
    <s v=""/>
    <s v="FFcd+LVwf1"/>
    <s v="UM 08"/>
    <n v="2"/>
    <n v="6"/>
    <n v="5.33"/>
    <n v="5.9"/>
    <n v="64"/>
    <n v="5"/>
    <s v=""/>
    <n v="24.854506940010602"/>
    <n v="15.934853167021799"/>
    <n v="17.505411212921899"/>
    <n v="203.717999552225"/>
    <n v="877.78125785209295"/>
    <d v="2023-04-19T00:00:00"/>
    <s v="IFC"/>
    <n v="2023"/>
    <n v="2017"/>
    <n v="237.602825524373"/>
    <n v="1.16633201801818"/>
    <n v="232.12"/>
    <n v="19065.408920547459"/>
    <n v="5041.6463999999996"/>
  </r>
  <r>
    <s v="Nova Era"/>
    <s v="Santa Bárbara"/>
    <x v="8"/>
    <x v="8"/>
    <x v="200"/>
    <s v="Abertura"/>
    <s v="PPRO"/>
    <x v="422"/>
    <s v="NESBSB00101R17-005"/>
    <s v="005"/>
    <n v="22.68"/>
    <n v="22.68"/>
    <m/>
    <m/>
    <m/>
    <s v="X"/>
    <s v="Em Crescimento"/>
    <n v="43082"/>
    <s v="3,00 x 3,00"/>
    <s v="CNB001"/>
    <s v="Clone"/>
    <x v="1"/>
    <s v=""/>
    <s v="FFef"/>
    <s v="UM 08"/>
    <n v="2"/>
    <n v="6"/>
    <n v="5.33"/>
    <n v="5.9"/>
    <n v="64"/>
    <n v="5"/>
    <s v=""/>
    <n v="19.487212077145301"/>
    <n v="14.9205395344806"/>
    <n v="12.159157956755299"/>
    <n v="115.963054735789"/>
    <n v="695.41581552630703"/>
    <d v="2023-04-19T00:00:00"/>
    <s v="IFC"/>
    <n v="2023"/>
    <n v="2017"/>
    <n v="237.602825524373"/>
    <n v="2.0489527985075"/>
    <n v="132.13"/>
    <n v="15772.030696136644"/>
    <n v="2996.7084"/>
  </r>
  <r>
    <s v="Guanhães"/>
    <s v="Virginópolis"/>
    <x v="2"/>
    <x v="2"/>
    <x v="195"/>
    <s v="Darcy"/>
    <s v="PPRO"/>
    <x v="420"/>
    <s v="GNVIVI00523P18-001"/>
    <s v="001"/>
    <n v="42.8"/>
    <n v="42.8"/>
    <m/>
    <m/>
    <m/>
    <s v="X"/>
    <s v="Em Crescimento"/>
    <n v="43140"/>
    <s v="3,00 x 3,00"/>
    <s v="CNB007"/>
    <s v="Clone"/>
    <x v="0"/>
    <s v=""/>
    <s v="LAw1"/>
    <s v="UM 11"/>
    <n v="1"/>
    <n v="6"/>
    <n v="5.5"/>
    <n v="5.8"/>
    <n v="66"/>
    <n v="6"/>
    <s v=""/>
    <n v="26.298923562454199"/>
    <n v="16.3823405865277"/>
    <n v="25.7740133936144"/>
    <n v="309.87762458125098"/>
    <n v="1227.30227376478"/>
    <d v="2023-08-31T00:00:00"/>
    <s v="IFC"/>
    <n v="2023"/>
    <n v="2018"/>
    <n v="264.43422046736498"/>
    <n v="0.85335048254840895"/>
    <n v="345.16"/>
    <n v="52528.537317132585"/>
    <n v="14772.848"/>
  </r>
  <r>
    <s v="Nova Era"/>
    <s v="Cocais"/>
    <x v="4"/>
    <x v="4"/>
    <x v="187"/>
    <s v="Cachoeira Alta"/>
    <s v="PPRO"/>
    <x v="421"/>
    <s v="NECOCE00315R17-258"/>
    <s v="258"/>
    <n v="19.100000000000001"/>
    <n v="19.100000000000001"/>
    <m/>
    <m/>
    <m/>
    <s v="X"/>
    <s v="Em Crescimento"/>
    <n v="43089"/>
    <s v="3,33 x 3,00"/>
    <s v="CNB004"/>
    <s v="Clone"/>
    <x v="1"/>
    <s v=""/>
    <s v="CXbd6+CXbd7"/>
    <s v="UM 08"/>
    <n v="2"/>
    <n v="6"/>
    <n v="5.83"/>
    <n v="5.9"/>
    <n v="70"/>
    <n v="6"/>
    <s v=""/>
    <n v="25.468044040054899"/>
    <n v="19.174013084844201"/>
    <n v="17.735880399642799"/>
    <n v="204.049257553584"/>
    <n v="614.23821294864797"/>
    <d v="2023-10-05T00:00:00"/>
    <s v="IFC"/>
    <n v="2023"/>
    <n v="2017"/>
    <n v="243.66209592602701"/>
    <n v="1.1941337050052301"/>
    <n v="222.55"/>
    <n v="11731.949867319177"/>
    <n v="4250.7050000000008"/>
  </r>
  <r>
    <s v="Nova Era"/>
    <s v="Cocais"/>
    <x v="4"/>
    <x v="4"/>
    <x v="187"/>
    <s v="Cachoeira Alta"/>
    <s v="PPRO"/>
    <x v="421"/>
    <s v="NECOCE00315R17-263"/>
    <s v="263"/>
    <n v="43.1"/>
    <n v="43.1"/>
    <m/>
    <m/>
    <m/>
    <s v="X"/>
    <s v="Em Crescimento"/>
    <n v="43089"/>
    <s v="3,33 x 3,00"/>
    <s v="CNB004"/>
    <s v="Clone"/>
    <x v="1"/>
    <s v=""/>
    <s v="CXbd6+CXbd1"/>
    <s v="UM 08"/>
    <n v="2"/>
    <n v="6"/>
    <n v="5.83"/>
    <n v="5.9"/>
    <n v="70"/>
    <n v="6"/>
    <s v=""/>
    <n v="24.6222089713097"/>
    <n v="18.1848168144505"/>
    <n v="19.0424346130991"/>
    <n v="217.542309173071"/>
    <n v="725.156049774395"/>
    <d v="2023-10-04T00:00:00"/>
    <s v="IFC"/>
    <n v="2023"/>
    <n v="2017"/>
    <n v="243.66209592602701"/>
    <n v="1.1200676174314901"/>
    <n v="237.26"/>
    <n v="31254.225745276424"/>
    <n v="10225.905999999999"/>
  </r>
  <r>
    <s v="Nova Era"/>
    <s v="Cocais"/>
    <x v="4"/>
    <x v="4"/>
    <x v="186"/>
    <s v="Pessoa"/>
    <s v="PPRO"/>
    <x v="423"/>
    <s v="NECOCE00348P17-355"/>
    <s v="355"/>
    <n v="26.71"/>
    <n v="26.71"/>
    <m/>
    <m/>
    <m/>
    <s v="X"/>
    <s v="Em Crescimento"/>
    <n v="43070"/>
    <s v="3,00 x 3,00"/>
    <s v="CNB030"/>
    <s v="Clone"/>
    <x v="0"/>
    <s v=""/>
    <s v="LVw1"/>
    <s v="UM 06"/>
    <n v="1"/>
    <n v="6"/>
    <n v="5.58"/>
    <n v="5.9"/>
    <n v="67"/>
    <n v="6"/>
    <s v=""/>
    <n v="25.944480494255"/>
    <n v="16.60075818792"/>
    <n v="21.0058590799737"/>
    <n v="245.79239857182"/>
    <n v="970.49816628399401"/>
    <d v="2023-07-06T00:00:00"/>
    <s v="IFC"/>
    <n v="2023"/>
    <n v="2017"/>
    <n v="236.07740396479701"/>
    <n v="0.96047479635874899"/>
    <n v="287.27"/>
    <n v="25922.006021445482"/>
    <n v="7672.9816999999994"/>
  </r>
  <r>
    <s v="Nova Era"/>
    <s v="Cocais"/>
    <x v="4"/>
    <x v="4"/>
    <x v="186"/>
    <s v="Pessoa"/>
    <s v="PPRO"/>
    <x v="423"/>
    <s v="NECOCE00348P17-357"/>
    <s v="357"/>
    <n v="17.71"/>
    <n v="17.71"/>
    <m/>
    <m/>
    <m/>
    <s v="X"/>
    <s v="Em Crescimento"/>
    <n v="43082"/>
    <s v="3,00 x 3,00"/>
    <s v="CNB007"/>
    <s v="Clone"/>
    <x v="0"/>
    <s v=""/>
    <s v="LVw1+CXbd1"/>
    <s v="UM 06"/>
    <n v="1"/>
    <n v="6"/>
    <n v="5.58"/>
    <n v="5.9"/>
    <n v="67"/>
    <n v="6"/>
    <s v=""/>
    <n v="26.2078559973057"/>
    <n v="17.171109457457899"/>
    <n v="23.535636561061299"/>
    <n v="273.86486378036301"/>
    <n v="1016.34078610754"/>
    <d v="2023-07-06T00:00:00"/>
    <s v="IFC"/>
    <n v="2023"/>
    <n v="2017"/>
    <n v="236.07740396479701"/>
    <n v="0.86202151201889599"/>
    <n v="320.08"/>
    <n v="17999.395321964534"/>
    <n v="5668.6167999999998"/>
  </r>
  <r>
    <s v="Nova Era"/>
    <s v="Cocais"/>
    <x v="4"/>
    <x v="4"/>
    <x v="186"/>
    <s v="Pessoa"/>
    <s v="PPRO"/>
    <x v="423"/>
    <s v="NECOCE00348P17-358"/>
    <s v="358"/>
    <n v="17.72"/>
    <n v="17.72"/>
    <m/>
    <m/>
    <m/>
    <s v="X"/>
    <s v="Em Crescimento"/>
    <n v="43076"/>
    <s v="3,00 x 3,00"/>
    <s v="CNB010"/>
    <s v="Clone"/>
    <x v="0"/>
    <s v=""/>
    <s v="LVw1+CXbd1"/>
    <s v="UM 06"/>
    <n v="1"/>
    <n v="6"/>
    <n v="5.58"/>
    <n v="5.9"/>
    <n v="67"/>
    <n v="6"/>
    <s v=""/>
    <n v="26.334053635490601"/>
    <n v="17.515475300430801"/>
    <n v="26.708597919095698"/>
    <n v="314.344819507963"/>
    <n v="1108.4531834679001"/>
    <d v="2023-07-06T00:00:00"/>
    <s v="IFC"/>
    <n v="2023"/>
    <n v="2017"/>
    <n v="236.07740396479701"/>
    <n v="0.75101413897745795"/>
    <n v="367.4"/>
    <n v="19641.790411051188"/>
    <n v="6510.3279999999995"/>
  </r>
  <r>
    <s v="Nova Era"/>
    <s v="Cocais"/>
    <x v="4"/>
    <x v="4"/>
    <x v="193"/>
    <s v="Santa Clara"/>
    <s v="PPRO"/>
    <x v="424"/>
    <s v="NECOCE00354P17-280"/>
    <s v="280"/>
    <n v="25.84"/>
    <n v="25.84"/>
    <m/>
    <m/>
    <m/>
    <s v="X"/>
    <s v="Em Crescimento"/>
    <n v="43097"/>
    <s v="3,00 x 3,00"/>
    <s v="CNB010"/>
    <s v="Clone"/>
    <x v="0"/>
    <s v=""/>
    <s v="LVAd1"/>
    <s v="UM 05"/>
    <n v="1"/>
    <n v="6"/>
    <n v="5.67"/>
    <n v="5.9"/>
    <n v="68"/>
    <n v="6"/>
    <s v=""/>
    <n v="21.274074536888399"/>
    <n v="13.847553513611899"/>
    <n v="16.5633564189969"/>
    <n v="161.331430863717"/>
    <n v="1082.59665866862"/>
    <d v="2023-08-15T00:00:00"/>
    <s v="IFC"/>
    <n v="2023"/>
    <n v="2017"/>
    <n v="239.90805510710601"/>
    <n v="1.4870509349772401"/>
    <n v="185.55"/>
    <n v="27974.297659997141"/>
    <n v="4794.6120000000001"/>
  </r>
  <r>
    <s v="Nova Era"/>
    <s v="Piracicaba"/>
    <x v="6"/>
    <x v="6"/>
    <x v="212"/>
    <s v="Morro do Chapéu"/>
    <s v="PPRO"/>
    <x v="425"/>
    <s v="NEPIIT00233P10-728"/>
    <s v="728"/>
    <n v="0.03"/>
    <n v="0.03"/>
    <m/>
    <m/>
    <m/>
    <s v="X"/>
    <s v="Em Crescimento"/>
    <n v="40339"/>
    <s v="3,00 x 3,00"/>
    <s v="CNB005"/>
    <s v="Clone"/>
    <x v="0"/>
    <s v=""/>
    <s v="CXbd10"/>
    <s v="UM 07"/>
    <n v="1"/>
    <n v="13"/>
    <n v="6.08"/>
    <n v="13.4"/>
    <n v="73"/>
    <n v="6"/>
    <n v="27.2"/>
    <n v="25.0833004926108"/>
    <n v="15.6220197044335"/>
    <n v="21.3233516508575"/>
    <n v="237.57410952738999"/>
    <n v="1117.7688619805299"/>
    <d v="2016-07-06T00:00:00"/>
    <s v="IFC"/>
    <n v="2016"/>
    <n v="2010"/>
    <n v="263.90821865170699"/>
    <n v="1.1108458711124001"/>
    <n v="276.62"/>
    <n v="33.533065859415899"/>
    <n v="8.2986000000000004"/>
  </r>
  <r>
    <s v="Nova Era"/>
    <s v="Piracicaba"/>
    <x v="6"/>
    <x v="6"/>
    <x v="212"/>
    <s v="Morro do Chapéu"/>
    <s v="PPRO"/>
    <x v="425"/>
    <s v="NEPIIT00233P10-720"/>
    <s v="720"/>
    <n v="1.39"/>
    <n v="1.39"/>
    <m/>
    <m/>
    <m/>
    <s v="X"/>
    <s v="Em Crescimento"/>
    <n v="40540"/>
    <s v="3,00 x 3,00"/>
    <s v="CNB006"/>
    <s v="Clone"/>
    <x v="0"/>
    <s v=""/>
    <s v="CXbd20+CXbd1"/>
    <s v="UM 08"/>
    <n v="1"/>
    <n v="13"/>
    <n v="6.5"/>
    <n v="12.9"/>
    <n v="78"/>
    <n v="6"/>
    <s v=""/>
    <n v="27.434120879120901"/>
    <n v="16.841227106227102"/>
    <n v="22.777678405996301"/>
    <n v="278.05123076359001"/>
    <n v="1003.13845854762"/>
    <d v="2017-06-22T00:00:00"/>
    <s v="IFC"/>
    <n v="2017"/>
    <n v="2010"/>
    <n v="272.872200192977"/>
    <n v="0.98137382612409396"/>
    <n v="312.95"/>
    <n v="1394.3624573811917"/>
    <n v="435.00049999999993"/>
  </r>
  <r>
    <s v="Rio Doce"/>
    <s v="Ipaba"/>
    <x v="10"/>
    <x v="10"/>
    <x v="77"/>
    <s v="São Lourenço"/>
    <s v="PPRO"/>
    <x v="379"/>
    <s v="RDIPMA00481P17-022"/>
    <s v="022"/>
    <n v="36.82"/>
    <n v="36.82"/>
    <m/>
    <m/>
    <m/>
    <s v="X"/>
    <s v="Em Crescimento"/>
    <n v="43071"/>
    <s v="3,00 x 2,50"/>
    <s v="CNB019"/>
    <s v="Clone"/>
    <x v="0"/>
    <s v=""/>
    <s v="CXbe1"/>
    <s v="UM 04"/>
    <n v="1"/>
    <n v="6"/>
    <n v="5.08"/>
    <n v="5.9"/>
    <n v="61"/>
    <n v="5"/>
    <s v=""/>
    <n v="23.064177903019001"/>
    <n v="14.778756854357701"/>
    <n v="23.7301469244155"/>
    <n v="263.02306857139098"/>
    <n v="1378.55885462525"/>
    <d v="2023-01-16T00:00:00"/>
    <s v="IFC"/>
    <n v="2023"/>
    <n v="2017"/>
    <n v="175.12637999300401"/>
    <n v="0.66582137051400803"/>
    <n v="317.97000000000003"/>
    <n v="50758.537027301703"/>
    <n v="11707.655400000001"/>
  </r>
  <r>
    <s v="Rio Doce"/>
    <s v="Ipaba"/>
    <x v="10"/>
    <x v="10"/>
    <x v="77"/>
    <s v="São Lourenço"/>
    <s v="PPRO"/>
    <x v="380"/>
    <s v="RDIPMA00481R17-023"/>
    <s v="023"/>
    <n v="28.49"/>
    <n v="28.49"/>
    <m/>
    <m/>
    <m/>
    <s v="X"/>
    <s v="Em Crescimento"/>
    <n v="43053"/>
    <s v="3,33 x 3,00"/>
    <s v="CNB016"/>
    <s v="Clone"/>
    <x v="1"/>
    <s v=""/>
    <s v="CXbe2"/>
    <s v="UM 04"/>
    <n v="2"/>
    <n v="6"/>
    <n v="5.17"/>
    <n v="6"/>
    <n v="62"/>
    <n v="5"/>
    <s v=""/>
    <n v="21.7465195302278"/>
    <n v="14.679855216783601"/>
    <n v="15.216476758966101"/>
    <n v="156.90956152428899"/>
    <n v="895.28898121475299"/>
    <d v="2023-01-16T00:00:00"/>
    <s v="IFC"/>
    <n v="2023"/>
    <n v="2017"/>
    <n v="171.03716016432799"/>
    <n v="1.0900365694913501"/>
    <n v="185.95"/>
    <n v="25506.783074808311"/>
    <n v="5297.7154999999993"/>
  </r>
  <r>
    <s v="Rio Doce"/>
    <s v="Ipaba"/>
    <x v="10"/>
    <x v="10"/>
    <x v="147"/>
    <s v="Cordeiros"/>
    <s v="PPRO"/>
    <x v="416"/>
    <s v="RDIPMA00492R17-008"/>
    <s v="008"/>
    <n v="68.16"/>
    <n v="68.16"/>
    <m/>
    <m/>
    <m/>
    <s v="X"/>
    <s v="Em Crescimento"/>
    <n v="43089"/>
    <s v="2,50 x 3,00"/>
    <s v="CNB012"/>
    <s v="Clone"/>
    <x v="1"/>
    <s v=""/>
    <s v="LAd1"/>
    <s v="UM 02"/>
    <n v="2"/>
    <n v="6"/>
    <n v="5.25"/>
    <n v="5.9"/>
    <n v="63"/>
    <n v="5"/>
    <s v=""/>
    <n v="20.9088639889574"/>
    <n v="13.2474028515004"/>
    <n v="16.061846049509501"/>
    <n v="160.978105627285"/>
    <n v="1167.26464486539"/>
    <d v="2023-03-29T00:00:00"/>
    <s v="IFC"/>
    <n v="2023"/>
    <n v="2017"/>
    <n v="173.234740611544"/>
    <n v="1.07613852167348"/>
    <n v="186.94"/>
    <n v="79560.75819402498"/>
    <n v="12741.830399999999"/>
  </r>
  <r>
    <s v="Rio Doce"/>
    <s v="Belo Oriente"/>
    <x v="9"/>
    <x v="9"/>
    <x v="173"/>
    <s v="Cajá"/>
    <s v="PPRO"/>
    <x v="426"/>
    <s v="RDBOBA00412P10-003"/>
    <s v="003"/>
    <n v="0.48"/>
    <n v="0.48"/>
    <m/>
    <m/>
    <m/>
    <s v="X"/>
    <s v="Em Crescimento"/>
    <n v="40363"/>
    <s v="3,00 x 3,33"/>
    <s v="PESQUISA"/>
    <s v="Clone"/>
    <x v="0"/>
    <s v=""/>
    <s v="CXbd5"/>
    <s v="UM 03"/>
    <n v="1"/>
    <n v="13"/>
    <n v="13.17"/>
    <n v="13.3"/>
    <n v="158"/>
    <n v="13"/>
    <s v=""/>
    <n v="25.9170645002838"/>
    <n v="24.335661989032602"/>
    <n v="27.9699998058341"/>
    <n v="299.55042139566399"/>
    <n v="601.33468228891104"/>
    <d v="2023-09-20T00:00:00"/>
    <s v="IPC"/>
    <n v="2023"/>
    <n v="2010"/>
    <n v="282.94444266625601"/>
    <n v="0.94456366092880795"/>
    <n v="301.14999999999998"/>
    <n v="288.64064749867731"/>
    <n v="144.55199999999999"/>
  </r>
  <r>
    <s v="Guanhães"/>
    <s v="Virginópolis"/>
    <x v="2"/>
    <x v="2"/>
    <x v="213"/>
    <s v="Donatos"/>
    <s v="PPRO"/>
    <x v="427"/>
    <s v="GNVIVI00526R18-015"/>
    <s v="015"/>
    <n v="45.52"/>
    <n v="45.52"/>
    <m/>
    <m/>
    <m/>
    <s v="X"/>
    <s v="Em Crescimento"/>
    <n v="43111"/>
    <s v="3,33 x 3,00"/>
    <s v="CNB010"/>
    <s v="Clone"/>
    <x v="1"/>
    <s v=""/>
    <s v="LAw1"/>
    <s v="UM 11"/>
    <n v="2"/>
    <n v="6"/>
    <n v="5.58"/>
    <n v="5.8"/>
    <n v="67"/>
    <n v="6"/>
    <s v=""/>
    <n v="23.9470904536877"/>
    <n v="16.7863686953004"/>
    <n v="21.657706114721002"/>
    <n v="245.94787998480101"/>
    <n v="995.88532096912695"/>
    <d v="2023-08-30T00:00:00"/>
    <s v="IFC"/>
    <n v="2023"/>
    <n v="2018"/>
    <n v="236.48455680181701"/>
    <n v="0.96152305446353303"/>
    <n v="270.70999999999998"/>
    <n v="45332.699810514663"/>
    <n v="12322.7192"/>
  </r>
  <r>
    <s v="Nova Era"/>
    <s v="Piracicaba"/>
    <x v="6"/>
    <x v="6"/>
    <x v="214"/>
    <s v="Cascata"/>
    <s v="PPRO"/>
    <x v="428"/>
    <s v="NEPIIT09123P17-002"/>
    <s v="002"/>
    <n v="30.42"/>
    <n v="3.1668253530268622"/>
    <n v="27.25317464697314"/>
    <m/>
    <m/>
    <s v="X"/>
    <s v="Em Baldeio"/>
    <n v="43097"/>
    <s v="3,00 x 3,00"/>
    <s v="CNB005"/>
    <s v="Clone"/>
    <x v="0"/>
    <s v=""/>
    <s v="CXbd15"/>
    <s v="UM 07"/>
    <n v="1"/>
    <n v="6"/>
    <n v="5.67"/>
    <n v="5.9"/>
    <n v="68"/>
    <n v="6"/>
    <s v=""/>
    <n v="23.029432527148099"/>
    <n v="15.831369431117301"/>
    <n v="20.260717032622399"/>
    <n v="216.13377266958901"/>
    <n v="1029.26679616059"/>
    <d v="2023-08-25T00:00:00"/>
    <s v="IFC"/>
    <n v="2023"/>
    <n v="2017"/>
    <n v="252.88063397791299"/>
    <n v="1.1700190620579201"/>
    <n v="233.22"/>
    <n v="3259.5081851100881"/>
    <n v="738.56700883292478"/>
  </r>
  <r>
    <s v="Nova Era"/>
    <s v="Cocais"/>
    <x v="3"/>
    <x v="3"/>
    <x v="215"/>
    <s v="Ribeirão Grande II"/>
    <s v="PPRO"/>
    <x v="429"/>
    <s v="NECOCA00353P11-711"/>
    <s v="711"/>
    <n v="1.01"/>
    <n v="1.01"/>
    <m/>
    <m/>
    <m/>
    <s v="X"/>
    <s v="Em Crescimento"/>
    <n v="40790"/>
    <s v="3,00 x 3,00"/>
    <s v="CNB004"/>
    <s v="Clone"/>
    <x v="0"/>
    <s v=""/>
    <s v="CXbd1"/>
    <s v="UM 08"/>
    <n v="1"/>
    <n v="12"/>
    <n v="4.42"/>
    <n v="12.2"/>
    <n v="53"/>
    <n v="4"/>
    <n v="20.516666666666701"/>
    <n v="19.017931688804602"/>
    <n v="14.9953984819734"/>
    <n v="19.731652470482999"/>
    <n v="170.842258723486"/>
    <n v="1099.8516941903399"/>
    <d v="2016-02-11T12:00:00"/>
    <s v="IFC"/>
    <n v="2016"/>
    <n v="2011"/>
    <n v="206.14258259818899"/>
    <n v="1.20662524681225"/>
    <n v="271.31"/>
    <n v="1110.8502111322434"/>
    <n v="274.0231"/>
  </r>
  <r>
    <s v="Nova Era"/>
    <s v="Cocais"/>
    <x v="3"/>
    <x v="3"/>
    <x v="215"/>
    <s v="Ribeirão Grande II"/>
    <s v="PPRO"/>
    <x v="429"/>
    <s v="NECOCA00353P11-720"/>
    <s v="720"/>
    <n v="0.09"/>
    <n v="0.09"/>
    <m/>
    <m/>
    <m/>
    <s v="X"/>
    <s v="Em Crescimento"/>
    <n v="40812"/>
    <s v="3,00 x 3,00"/>
    <s v="CNB005"/>
    <s v="Clone"/>
    <x v="0"/>
    <s v=""/>
    <s v="CXbd10"/>
    <s v="UM 07"/>
    <n v="1"/>
    <n v="12"/>
    <n v="3.58"/>
    <n v="12.2"/>
    <n v="43"/>
    <n v="4"/>
    <n v="24.342918953095399"/>
    <n v="21.078678723075399"/>
    <n v="14.057571684587799"/>
    <n v="18.106618498292399"/>
    <n v="179.872611912856"/>
    <n v="1111.1275805774001"/>
    <d v="2015-04-22T00:00:00"/>
    <s v="IFC"/>
    <n v="2015"/>
    <n v="2011"/>
    <n v="155.83821438946401"/>
    <n v="0.86638100560281195"/>
    <n v="377.85"/>
    <n v="100.001482251966"/>
    <n v="34.006500000000003"/>
  </r>
  <r>
    <s v="Nova Era"/>
    <s v="Cocais"/>
    <x v="3"/>
    <x v="3"/>
    <x v="215"/>
    <s v="Ribeirão Grande II"/>
    <s v="PPRO"/>
    <x v="429"/>
    <s v="NECOCA00353P11-724"/>
    <s v="724"/>
    <n v="0.23"/>
    <n v="0.23"/>
    <m/>
    <m/>
    <m/>
    <s v="X"/>
    <s v="Em Crescimento"/>
    <n v="40874"/>
    <s v="3,00 x 3,00"/>
    <s v="CNB006"/>
    <s v="Clone"/>
    <x v="0"/>
    <s v=""/>
    <s v="CXbd1+CXbd10"/>
    <s v="UM 08"/>
    <n v="1"/>
    <n v="12"/>
    <n v="4.25"/>
    <n v="12"/>
    <n v="51"/>
    <n v="4"/>
    <n v="19.2"/>
    <n v="17.339285714285701"/>
    <n v="15.0392857142857"/>
    <n v="18.022273845603401"/>
    <n v="147.21666706989799"/>
    <n v="969.69425722452002"/>
    <d v="2016-02-11T00:00:00"/>
    <s v="IFC"/>
    <n v="2016"/>
    <n v="2011"/>
    <n v="196.88224723116201"/>
    <n v="1.33736384031628"/>
    <n v="244.68"/>
    <n v="223.02967916163962"/>
    <n v="56.276400000000002"/>
  </r>
  <r>
    <s v="Nova Era"/>
    <s v="Cocais"/>
    <x v="3"/>
    <x v="3"/>
    <x v="215"/>
    <s v="Ribeirão Grande II"/>
    <s v="PPRO"/>
    <x v="430"/>
    <s v="NECOCA00353R11-712"/>
    <s v="712"/>
    <n v="0.28999999999999998"/>
    <n v="0.28999999999999998"/>
    <m/>
    <m/>
    <m/>
    <s v="X"/>
    <s v="Em Crescimento"/>
    <n v="40831"/>
    <s v="3,00 x 3,33"/>
    <s v="CNB029"/>
    <s v="Clone"/>
    <x v="1"/>
    <s v=""/>
    <s v="CXbd5"/>
    <s v="UM 07"/>
    <n v="2"/>
    <n v="12"/>
    <n v="4.33"/>
    <n v="12.1"/>
    <n v="52"/>
    <n v="4"/>
    <n v="24.033333333333299"/>
    <n v="22.616"/>
    <n v="16.808"/>
    <n v="16.957045838473299"/>
    <n v="156.05782537349299"/>
    <n v="746.088936121953"/>
    <d v="2016-02-11T00:00:00"/>
    <s v="IFC"/>
    <n v="2016"/>
    <n v="2011"/>
    <n v="169.514316601221"/>
    <n v="1.08622759669708"/>
    <n v="295.38"/>
    <n v="216.36579147536636"/>
    <n v="85.660199999999989"/>
  </r>
  <r>
    <s v="Nova Era"/>
    <s v="Cocais"/>
    <x v="3"/>
    <x v="3"/>
    <x v="215"/>
    <s v="Ribeirão Grande II"/>
    <s v="PPRO"/>
    <x v="430"/>
    <s v="NECOCA00353R11-713"/>
    <s v="713"/>
    <n v="1.83"/>
    <n v="1.83"/>
    <m/>
    <m/>
    <m/>
    <s v="X"/>
    <s v="Em Crescimento"/>
    <n v="40739"/>
    <s v="3,00 x 3,33"/>
    <s v="074C83"/>
    <s v="Clone"/>
    <x v="1"/>
    <s v=""/>
    <s v="CXbd1"/>
    <s v="UM 08"/>
    <n v="2"/>
    <n v="12"/>
    <n v="4.58"/>
    <n v="12.3"/>
    <n v="55"/>
    <n v="5"/>
    <n v="21.2"/>
    <n v="18.963884677981898"/>
    <n v="14.1745734657499"/>
    <n v="16.7933235829789"/>
    <n v="132.29586085527799"/>
    <n v="997.23095430195804"/>
    <d v="2016-02-11T00:00:00"/>
    <s v="IFC"/>
    <n v="2016"/>
    <n v="2011"/>
    <n v="180.69023271988399"/>
    <n v="1.3658041268392001"/>
    <n v="235.42"/>
    <n v="1824.9326463725833"/>
    <n v="430.8186"/>
  </r>
  <r>
    <s v="Guanhães"/>
    <s v="Virginópolis"/>
    <x v="2"/>
    <x v="2"/>
    <x v="195"/>
    <s v="Darcy"/>
    <s v="PPRO"/>
    <x v="431"/>
    <s v="GNVIVI00523R17-002"/>
    <s v="002"/>
    <n v="49.06"/>
    <n v="49.06"/>
    <m/>
    <m/>
    <m/>
    <s v="X"/>
    <s v="Em Crescimento"/>
    <n v="43084"/>
    <s v="3,33 x 3,00"/>
    <s v="CNB010"/>
    <s v="Clone"/>
    <x v="1"/>
    <s v=""/>
    <s v="LAw1"/>
    <s v="UM 11"/>
    <n v="2"/>
    <n v="6"/>
    <n v="5.67"/>
    <n v="5.9"/>
    <n v="68"/>
    <n v="6"/>
    <s v=""/>
    <n v="26.773374769766299"/>
    <n v="18.214409053041301"/>
    <n v="22.719299744192099"/>
    <n v="288.05551277538501"/>
    <n v="870.82809517064595"/>
    <d v="2023-08-31T00:00:00"/>
    <s v="IFC"/>
    <n v="2023"/>
    <n v="2017"/>
    <n v="239.15826325626"/>
    <n v="0.83025060326738898"/>
    <n v="315.97000000000003"/>
    <n v="42722.826349071889"/>
    <n v="15501.488200000002"/>
  </r>
  <r>
    <s v="Guanhães"/>
    <s v="Virginópolis"/>
    <x v="2"/>
    <x v="2"/>
    <x v="213"/>
    <s v="Donatos"/>
    <s v="PPRO"/>
    <x v="427"/>
    <s v="GNVIVI00526R18-014"/>
    <s v="014"/>
    <n v="19.28"/>
    <n v="19.28"/>
    <m/>
    <m/>
    <m/>
    <s v="X"/>
    <s v="Em Crescimento"/>
    <n v="43115"/>
    <s v="3,33 x 3,00"/>
    <s v="CNB018"/>
    <s v="Clone"/>
    <x v="1"/>
    <s v=""/>
    <s v="LVAw1"/>
    <s v="UM 11"/>
    <n v="2"/>
    <n v="6"/>
    <n v="5.58"/>
    <n v="5.8"/>
    <n v="67"/>
    <n v="6"/>
    <s v=""/>
    <n v="28.482972904843901"/>
    <n v="17.446616991395299"/>
    <n v="23.076604188273901"/>
    <n v="304.594587753089"/>
    <n v="965.29390851435505"/>
    <d v="2023-08-30T00:00:00"/>
    <s v="IFC"/>
    <n v="2023"/>
    <n v="2018"/>
    <n v="236.48455680181701"/>
    <n v="0.77639119771069698"/>
    <n v="335.26"/>
    <n v="18610.866556156765"/>
    <n v="6463.8128000000006"/>
  </r>
  <r>
    <s v="Guanhães"/>
    <s v="Virginópolis"/>
    <x v="2"/>
    <x v="2"/>
    <x v="213"/>
    <s v="Donatos"/>
    <s v="PPRO"/>
    <x v="427"/>
    <s v="GNVIVI00526R18-008"/>
    <s v="008"/>
    <n v="12.54"/>
    <n v="12.54"/>
    <m/>
    <m/>
    <m/>
    <s v="X"/>
    <s v="Em Crescimento"/>
    <n v="43139"/>
    <s v="3,33 x 3,00"/>
    <s v="CNB007"/>
    <s v="Clone"/>
    <x v="1"/>
    <s v=""/>
    <s v="LVw1"/>
    <s v="UM 11"/>
    <n v="2"/>
    <n v="6"/>
    <n v="5.5"/>
    <n v="5.8"/>
    <n v="66"/>
    <n v="6"/>
    <s v=""/>
    <n v="22.987446883558999"/>
    <n v="15.3161458704311"/>
    <n v="23.688840070029599"/>
    <n v="274.32667080622201"/>
    <n v="1285.74524444483"/>
    <d v="2023-08-30T00:00:00"/>
    <s v="IFC"/>
    <n v="2023"/>
    <n v="2018"/>
    <n v="233.74312608746999"/>
    <n v="0.85206125018948997"/>
    <n v="303.02999999999997"/>
    <n v="16123.245365338167"/>
    <n v="3799.9961999999996"/>
  </r>
  <r>
    <s v="Nova Era"/>
    <s v="Cocais"/>
    <x v="4"/>
    <x v="4"/>
    <x v="186"/>
    <s v="Pessoa"/>
    <s v="PPRO"/>
    <x v="432"/>
    <s v="NECOCE00348R18-356"/>
    <s v="356"/>
    <n v="20.76"/>
    <n v="20.76"/>
    <m/>
    <m/>
    <m/>
    <s v="X"/>
    <s v="Em Crescimento"/>
    <n v="43125"/>
    <s v="3,00 x 3,33"/>
    <s v="CNB018"/>
    <s v="Clone"/>
    <x v="1"/>
    <s v=""/>
    <s v="LVw1+CXbd1"/>
    <s v="UM 06"/>
    <n v="2"/>
    <n v="6"/>
    <n v="5.5"/>
    <n v="5.8"/>
    <n v="66"/>
    <n v="6"/>
    <s v=""/>
    <n v="24.644404770296902"/>
    <n v="17.704644713872199"/>
    <n v="24.249848067552001"/>
    <n v="274.63502296062597"/>
    <n v="985.01922868308895"/>
    <d v="2023-07-06T00:00:00"/>
    <s v="IFC"/>
    <n v="2023"/>
    <n v="2018"/>
    <n v="231.092757187004"/>
    <n v="0.84145406764138597"/>
    <n v="312.8"/>
    <n v="20448.99918746093"/>
    <n v="6493.728000000001"/>
  </r>
  <r>
    <s v="Rio Doce"/>
    <s v="Belo Oriente"/>
    <x v="9"/>
    <x v="9"/>
    <x v="64"/>
    <s v="Córrego do Brejo"/>
    <s v="PPRO"/>
    <x v="351"/>
    <s v="RDBOBA00456P18-269"/>
    <s v="269"/>
    <n v="21.66"/>
    <n v="21.66"/>
    <m/>
    <m/>
    <m/>
    <s v="X"/>
    <s v="Em Crescimento"/>
    <n v="43146"/>
    <s v="3,00 x 2,50"/>
    <s v="CNB033"/>
    <s v="Clone"/>
    <x v="0"/>
    <s v=""/>
    <s v="CXbd10"/>
    <s v="UM 03"/>
    <n v="1"/>
    <n v="6"/>
    <n v="5.17"/>
    <n v="5.8"/>
    <n v="62"/>
    <n v="5"/>
    <s v=""/>
    <n v="22.857687662956302"/>
    <n v="15.3492670834799"/>
    <n v="16.150566644000499"/>
    <n v="172.57875043234199"/>
    <n v="872.81579449647802"/>
    <d v="2023-04-27T00:00:00"/>
    <s v="IFC"/>
    <n v="2023"/>
    <n v="2018"/>
    <n v="176.60754561908999"/>
    <n v="1.02334467700488"/>
    <n v="204.12"/>
    <n v="18905.190108793715"/>
    <n v="4421.2392"/>
  </r>
  <r>
    <s v="Rio Doce"/>
    <s v="Ipaba"/>
    <x v="10"/>
    <x v="10"/>
    <x v="147"/>
    <s v="Cordeiros"/>
    <s v="PPRO"/>
    <x v="433"/>
    <s v="RDIPMA00492P18-005"/>
    <s v="005"/>
    <n v="58.77"/>
    <n v="58.77"/>
    <m/>
    <m/>
    <m/>
    <s v="X"/>
    <s v="Em Crescimento"/>
    <n v="43186"/>
    <s v="3,00 x 2,50"/>
    <s v="CNB013"/>
    <s v="Clone"/>
    <x v="0"/>
    <s v=""/>
    <s v="LAd1"/>
    <s v="UM 02"/>
    <n v="1"/>
    <n v="6"/>
    <n v="5"/>
    <n v="5.7"/>
    <n v="60"/>
    <n v="5"/>
    <s v=""/>
    <n v="20.6838767627703"/>
    <n v="13.322348447270301"/>
    <n v="19.521300727900101"/>
    <n v="195.11996322994901"/>
    <n v="1401.6904007589701"/>
    <d v="2023-03-28T00:00:00"/>
    <s v="IFC"/>
    <n v="2023"/>
    <n v="2018"/>
    <n v="172.653158679092"/>
    <n v="0.88485645354299203"/>
    <n v="232.9"/>
    <n v="82377.34485260467"/>
    <n v="13687.533000000001"/>
  </r>
  <r>
    <s v="Rio Doce"/>
    <s v="Ipaba"/>
    <x v="10"/>
    <x v="10"/>
    <x v="147"/>
    <s v="Cordeiros"/>
    <s v="PPRO"/>
    <x v="433"/>
    <s v="RDIPMA00492P18-003"/>
    <s v="003"/>
    <n v="32.090000000000003"/>
    <n v="32.090000000000003"/>
    <m/>
    <m/>
    <m/>
    <s v="X"/>
    <s v="Em Crescimento"/>
    <n v="43196"/>
    <s v="3,00 x 2,50"/>
    <s v="CNB023"/>
    <s v="Clone"/>
    <x v="0"/>
    <s v=""/>
    <s v="CXbd5"/>
    <s v="UM 03"/>
    <n v="1"/>
    <n v="6"/>
    <n v="4.92"/>
    <n v="5.6"/>
    <n v="59"/>
    <n v="5"/>
    <s v=""/>
    <n v="20.303998337784599"/>
    <n v="12.9836131537533"/>
    <n v="16.464129738882999"/>
    <n v="160.004727726439"/>
    <n v="1243.5342858797701"/>
    <d v="2023-03-28T00:00:00"/>
    <s v="IFC"/>
    <n v="2023"/>
    <n v="2018"/>
    <n v="170.151437488515"/>
    <n v="1.0634150622063101"/>
    <n v="191.95"/>
    <n v="39905.01523388183"/>
    <n v="6159.6755000000003"/>
  </r>
  <r>
    <s v="Nova Era"/>
    <s v="Cocais"/>
    <x v="4"/>
    <x v="4"/>
    <x v="187"/>
    <s v="Cachoeira Alta"/>
    <s v="PPRO"/>
    <x v="421"/>
    <s v="NECOCE00315R17-252"/>
    <s v="252"/>
    <n v="16.61"/>
    <n v="16.61"/>
    <m/>
    <m/>
    <m/>
    <s v="X"/>
    <s v="Em Crescimento"/>
    <n v="43089"/>
    <s v="3,33 x 3,00"/>
    <s v="CNB008"/>
    <s v="Clone"/>
    <x v="1"/>
    <s v=""/>
    <s v="LVAd1+LVAd2"/>
    <s v="UM 05"/>
    <n v="2"/>
    <n v="6"/>
    <n v="5.83"/>
    <n v="5.9"/>
    <n v="70"/>
    <n v="6"/>
    <s v=""/>
    <n v="22.359170659709001"/>
    <n v="17.248447679963"/>
    <n v="17.166826261577398"/>
    <n v="178.46113825990901"/>
    <n v="734.68318328985197"/>
    <d v="2023-10-06T00:00:00"/>
    <s v="IFC"/>
    <n v="2023"/>
    <n v="2017"/>
    <n v="243.66209592602701"/>
    <n v="1.3653510131217499"/>
    <n v="194.64"/>
    <n v="12203.087674444441"/>
    <n v="3232.9703999999997"/>
  </r>
  <r>
    <s v="Nova Era"/>
    <s v="Cocais"/>
    <x v="4"/>
    <x v="4"/>
    <x v="186"/>
    <s v="Pessoa"/>
    <s v="PPRO"/>
    <x v="432"/>
    <s v="NECOCE00348R18-360"/>
    <s v="360"/>
    <n v="16.03"/>
    <n v="16.03"/>
    <m/>
    <m/>
    <m/>
    <s v="X"/>
    <s v="Em Crescimento"/>
    <n v="43189"/>
    <s v="3,33 x 3,00"/>
    <s v="CNB018"/>
    <s v="Clone"/>
    <x v="1"/>
    <s v=""/>
    <s v="LVw1"/>
    <s v="UM 06"/>
    <n v="2"/>
    <n v="6"/>
    <n v="5.33"/>
    <n v="5.7"/>
    <n v="64"/>
    <n v="5"/>
    <s v=""/>
    <n v="27.4274023953081"/>
    <n v="17.760839152681001"/>
    <n v="25.638245825141802"/>
    <n v="330.09340645724598"/>
    <n v="1034.8358449429099"/>
    <d v="2023-07-06T00:00:00"/>
    <s v="IFC"/>
    <n v="2023"/>
    <n v="2018"/>
    <n v="224.42594071955901"/>
    <n v="0.67988616654973"/>
    <n v="379.38"/>
    <n v="16588.418594434846"/>
    <n v="6081.4614000000001"/>
  </r>
  <r>
    <s v="Nova Era"/>
    <s v="Cocais"/>
    <x v="4"/>
    <x v="4"/>
    <x v="186"/>
    <s v="Pessoa"/>
    <s v="PPRO"/>
    <x v="432"/>
    <s v="NECOCE00348R18-359"/>
    <s v="359"/>
    <n v="10.63"/>
    <n v="10.63"/>
    <m/>
    <m/>
    <m/>
    <s v="X"/>
    <s v="Em Crescimento"/>
    <n v="43125"/>
    <s v="3,33 x 3,00"/>
    <s v="CNB018"/>
    <s v="Clone"/>
    <x v="1"/>
    <s v=""/>
    <s v="LVw1"/>
    <s v="UM 06"/>
    <n v="2"/>
    <n v="6"/>
    <n v="5.5"/>
    <n v="5.8"/>
    <n v="66"/>
    <n v="6"/>
    <s v=""/>
    <n v="29.760369511822901"/>
    <n v="18.0648294903697"/>
    <n v="26.1774163955515"/>
    <n v="358.62025187165102"/>
    <n v="1021.33723747128"/>
    <d v="2023-07-06T00:00:00"/>
    <s v="IFC"/>
    <n v="2023"/>
    <n v="2018"/>
    <n v="231.092757187004"/>
    <n v="0.644394051872206"/>
    <n v="408.46"/>
    <n v="10856.814834319706"/>
    <n v="4341.9297999999999"/>
  </r>
  <r>
    <s v="Nova Era"/>
    <s v="Cocais"/>
    <x v="4"/>
    <x v="4"/>
    <x v="193"/>
    <s v="Santa Clara"/>
    <s v="PPRO"/>
    <x v="434"/>
    <s v="NECOCE00354R18-274"/>
    <s v="274"/>
    <n v="18.239999999999998"/>
    <n v="18.239999999999998"/>
    <m/>
    <m/>
    <m/>
    <s v="X"/>
    <s v="Em Crescimento"/>
    <n v="43138"/>
    <s v="3,00 x 3,33"/>
    <s v="CNB001"/>
    <s v="Clone"/>
    <x v="1"/>
    <s v=""/>
    <s v="CXbd6"/>
    <s v="UM 08"/>
    <n v="2"/>
    <n v="6"/>
    <n v="5.5"/>
    <n v="5.8"/>
    <n v="66"/>
    <n v="6"/>
    <s v=""/>
    <n v="20.382577139216401"/>
    <n v="15.139740391778"/>
    <n v="16.770291583512002"/>
    <n v="158.35187135971"/>
    <n v="931.56652879492594"/>
    <d v="2023-08-15T00:00:00"/>
    <s v="IFC"/>
    <n v="2023"/>
    <n v="2018"/>
    <n v="231.092757187004"/>
    <n v="1.45936233782837"/>
    <n v="178.57"/>
    <n v="16991.773485219448"/>
    <n v="3257.1167999999998"/>
  </r>
  <r>
    <s v="Nova Era"/>
    <s v="Cocais"/>
    <x v="4"/>
    <x v="4"/>
    <x v="193"/>
    <s v="Santa Clara"/>
    <s v="PPRO"/>
    <x v="434"/>
    <s v="NECOCE00354R18-271"/>
    <s v="271"/>
    <n v="22.39"/>
    <n v="22.39"/>
    <m/>
    <m/>
    <m/>
    <s v="X"/>
    <s v="Em Crescimento"/>
    <n v="43138"/>
    <s v="3,00 x 3,33"/>
    <s v="CNB018"/>
    <s v="Clone"/>
    <x v="1"/>
    <s v=""/>
    <s v="LVAd1"/>
    <s v="UM 05"/>
    <n v="2"/>
    <n v="6"/>
    <n v="5.5"/>
    <n v="5.8"/>
    <n v="66"/>
    <n v="6"/>
    <s v=""/>
    <n v="31.350473064317899"/>
    <n v="19.300723216156101"/>
    <n v="29.2364931210378"/>
    <n v="419.706025322458"/>
    <n v="999.28238403447801"/>
    <d v="2023-08-15T00:00:00"/>
    <s v="IFC"/>
    <n v="2023"/>
    <n v="2018"/>
    <n v="231.092757187004"/>
    <n v="0.55060624161746696"/>
    <n v="473.31"/>
    <n v="22373.932578531963"/>
    <n v="10597.410900000001"/>
  </r>
  <r>
    <s v="Nova Era"/>
    <s v="Santa Bárbara"/>
    <x v="8"/>
    <x v="8"/>
    <x v="79"/>
    <s v="Catas Altas I"/>
    <s v="PPRO"/>
    <x v="413"/>
    <s v="NESBSB00125P18-059"/>
    <s v="059"/>
    <n v="12.99"/>
    <n v="12.99"/>
    <m/>
    <m/>
    <m/>
    <s v="X"/>
    <s v="Em Crescimento"/>
    <n v="43143"/>
    <s v="3,00 x 3,00"/>
    <s v="CNB031"/>
    <s v="Clone"/>
    <x v="0"/>
    <s v=""/>
    <s v="CXbd1"/>
    <s v="UM 15"/>
    <n v="1"/>
    <n v="6"/>
    <n v="5.67"/>
    <n v="5.8"/>
    <n v="68"/>
    <n v="6"/>
    <s v=""/>
    <n v="28.4420706615165"/>
    <n v="17.552245820217198"/>
    <n v="25.862667898082201"/>
    <n v="338.24894251874201"/>
    <n v="1068.85318690382"/>
    <d v="2023-10-12T00:00:00"/>
    <s v="IFC"/>
    <n v="2023"/>
    <n v="2018"/>
    <n v="279.19565167287402"/>
    <n v="0.82541470667688499"/>
    <n v="367.87"/>
    <n v="13884.402897880622"/>
    <n v="4778.6313"/>
  </r>
  <r>
    <s v="Nova Era"/>
    <s v="Santa Bárbara"/>
    <x v="8"/>
    <x v="8"/>
    <x v="216"/>
    <s v="Mato Grosso"/>
    <s v="PPRO"/>
    <x v="435"/>
    <s v="NESBSB00153P18-001"/>
    <s v="001"/>
    <n v="18.88"/>
    <n v="18.88"/>
    <m/>
    <m/>
    <m/>
    <s v="X"/>
    <s v="Em Crescimento"/>
    <n v="43131"/>
    <s v="3,00 x 3,00"/>
    <s v="CNB010"/>
    <s v="Clone"/>
    <x v="0"/>
    <s v=""/>
    <s v="PVAd5"/>
    <s v="UM 13"/>
    <n v="1"/>
    <n v="6"/>
    <n v="5.67"/>
    <n v="5.8"/>
    <n v="68"/>
    <n v="6"/>
    <s v=""/>
    <n v="26.142063230288699"/>
    <n v="17.5460292618342"/>
    <n v="28.837047967737998"/>
    <n v="339.620484886707"/>
    <n v="1192.6231078006001"/>
    <d v="2023-09-27T00:00:00"/>
    <s v="IFC"/>
    <n v="2023"/>
    <n v="2018"/>
    <n v="279.19565167287402"/>
    <n v="0.82208130574340998"/>
    <n v="372.62"/>
    <n v="22516.72427527533"/>
    <n v="7035.0655999999999"/>
  </r>
  <r>
    <s v="Guanhães"/>
    <s v="Virginópolis"/>
    <x v="2"/>
    <x v="2"/>
    <x v="217"/>
    <s v="Rufinos"/>
    <s v="PPRO"/>
    <x v="436"/>
    <s v="GNVIVI00555R18-024"/>
    <s v="024"/>
    <n v="14.67"/>
    <n v="14.67"/>
    <m/>
    <m/>
    <m/>
    <s v="X"/>
    <s v="Em Crescimento"/>
    <n v="43166"/>
    <s v="3,33 x 3,00"/>
    <s v="CNB006"/>
    <s v="Clone"/>
    <x v="1"/>
    <s v=""/>
    <s v="LVw1"/>
    <s v="UM 11"/>
    <n v="2"/>
    <n v="6"/>
    <n v="5.42"/>
    <n v="5.7"/>
    <n v="65"/>
    <n v="5"/>
    <s v=""/>
    <n v="25.182721703039999"/>
    <n v="17.612224015796802"/>
    <n v="19.058510162081699"/>
    <n v="229.956851449368"/>
    <n v="782.29519926806495"/>
    <d v="2023-08-31T00:00:00"/>
    <s v="IFC"/>
    <n v="2023"/>
    <n v="2018"/>
    <n v="230.933450755851"/>
    <n v="1.0042468806662099"/>
    <n v="254.95"/>
    <n v="11476.270573262513"/>
    <n v="3740.1164999999996"/>
  </r>
  <r>
    <s v="Guanhães"/>
    <s v="Virginópolis"/>
    <x v="2"/>
    <x v="2"/>
    <x v="217"/>
    <s v="Rufinos"/>
    <s v="PPRO"/>
    <x v="436"/>
    <s v="GNVIVI00555R18-023"/>
    <s v="023"/>
    <n v="17.98"/>
    <n v="17.98"/>
    <m/>
    <m/>
    <m/>
    <s v="X"/>
    <s v="Em Crescimento"/>
    <n v="43165"/>
    <s v="3,33 x 3,00"/>
    <s v="CNB005"/>
    <s v="Clone"/>
    <x v="1"/>
    <s v=""/>
    <s v="CXbd5"/>
    <s v="UM 10"/>
    <n v="2"/>
    <n v="6"/>
    <n v="5.42"/>
    <n v="5.7"/>
    <n v="65"/>
    <n v="5"/>
    <s v=""/>
    <n v="27.111688568281998"/>
    <n v="20.200507419369401"/>
    <n v="19.417543507093999"/>
    <n v="240.280924286296"/>
    <n v="605.87055722421906"/>
    <d v="2023-08-31T00:00:00"/>
    <s v="IFC"/>
    <n v="2023"/>
    <n v="2018"/>
    <n v="230.933450755851"/>
    <n v="0.96109772942563199"/>
    <n v="266.39999999999998"/>
    <n v="10893.552618891459"/>
    <n v="4789.8719999999994"/>
  </r>
  <r>
    <s v="Nova Era"/>
    <s v="Santa Bárbara"/>
    <x v="8"/>
    <x v="8"/>
    <x v="200"/>
    <s v="Abertura"/>
    <s v="PPRO"/>
    <x v="422"/>
    <s v="NESBSB00101R17-045"/>
    <s v="045"/>
    <n v="34.18"/>
    <n v="34.18"/>
    <m/>
    <m/>
    <m/>
    <s v="X"/>
    <s v="Em Crescimento"/>
    <n v="43082"/>
    <s v="3,00 x 3,00"/>
    <s v="CNB010"/>
    <s v="Clone"/>
    <x v="1"/>
    <s v=""/>
    <s v="CXbd1+CXbd6"/>
    <s v="UM 15"/>
    <n v="2"/>
    <n v="6"/>
    <n v="5.25"/>
    <n v="5.9"/>
    <n v="63"/>
    <n v="5"/>
    <s v=""/>
    <n v="27.851230153389899"/>
    <n v="19.080768814331702"/>
    <n v="24.578542387713298"/>
    <n v="323.23059314164902"/>
    <n v="866.71671154878698"/>
    <d v="2023-03-24T00:00:00"/>
    <s v="IFC"/>
    <n v="2023"/>
    <n v="2017"/>
    <n v="234.679505195785"/>
    <n v="0.72604360532464096"/>
    <n v="372.88"/>
    <n v="29624.377200737537"/>
    <n v="12745.038399999999"/>
  </r>
  <r>
    <s v="Rio Doce"/>
    <s v="Belo Oriente"/>
    <x v="9"/>
    <x v="9"/>
    <x v="173"/>
    <s v="Cajá"/>
    <s v="PPRO"/>
    <x v="377"/>
    <s v="RDBOBA00412P17-004"/>
    <s v="004"/>
    <n v="1.2"/>
    <n v="1.2"/>
    <m/>
    <n v="1.2"/>
    <m/>
    <s v="X"/>
    <s v="Em Crescimento"/>
    <n v="43076"/>
    <s v="3,00 x 2,50"/>
    <s v="TCL998"/>
    <s v="Clone"/>
    <x v="0"/>
    <s v="X"/>
    <s v="RUbd3"/>
    <s v="UM 01"/>
    <n v="1"/>
    <n v="6"/>
    <n v="5.75"/>
    <n v="5.9"/>
    <n v="69"/>
    <n v="6"/>
    <s v=""/>
    <n v="26.492763144701801"/>
    <n v="18.007789319915901"/>
    <n v="16.3292272688435"/>
    <n v="192.42919767017099"/>
    <n v="641.14306649569505"/>
    <d v="2023-09-28T00:00:00"/>
    <s v="IPC"/>
    <n v="2023"/>
    <n v="2017"/>
    <n v="193.44104541860099"/>
    <n v="1.00525828596014"/>
    <n v="211.88"/>
    <n v="769.37167979483399"/>
    <n v="254.25599999999997"/>
  </r>
  <r>
    <s v="Rio Doce"/>
    <s v="Belo Oriente"/>
    <x v="9"/>
    <x v="9"/>
    <x v="173"/>
    <s v="Cajá"/>
    <s v="PPRO"/>
    <x v="377"/>
    <s v="RDBOBA00412P17-005"/>
    <s v="005"/>
    <n v="1.36"/>
    <n v="1.36"/>
    <m/>
    <n v="1.36"/>
    <m/>
    <s v="X"/>
    <s v="Em Crescimento"/>
    <n v="43076"/>
    <s v="3,00 x 2,50"/>
    <s v="TPG996"/>
    <s v="Clone"/>
    <x v="0"/>
    <s v="X"/>
    <s v="RUbd3"/>
    <s v="UM 01"/>
    <n v="1"/>
    <n v="6"/>
    <n v="5.75"/>
    <n v="5.9"/>
    <n v="69"/>
    <n v="6"/>
    <s v=""/>
    <n v="23.9781778622548"/>
    <n v="17.289977829174099"/>
    <n v="13.1719239826406"/>
    <n v="138.25085095203499"/>
    <n v="561.00981767180895"/>
    <d v="2023-09-28T00:00:00"/>
    <s v="IPC"/>
    <n v="2023"/>
    <n v="2017"/>
    <n v="193.44104541860099"/>
    <n v="1.3992032894301201"/>
    <n v="152.22999999999999"/>
    <n v="762.97335203366026"/>
    <n v="207.03280000000001"/>
  </r>
  <r>
    <s v="Rio Doce"/>
    <s v="Belo Oriente"/>
    <x v="9"/>
    <x v="9"/>
    <x v="173"/>
    <s v="Cajá"/>
    <s v="PPRO"/>
    <x v="377"/>
    <s v="RDBOBA00412P17-008"/>
    <s v="008"/>
    <n v="0.87"/>
    <n v="0.87"/>
    <m/>
    <n v="0.87"/>
    <m/>
    <s v="X"/>
    <s v="Em Crescimento"/>
    <n v="43076"/>
    <s v="3,00 x 2,50"/>
    <s v="TPG996"/>
    <s v="Clone"/>
    <x v="0"/>
    <s v="X"/>
    <s v="CXbd5"/>
    <s v="UM 03"/>
    <n v="1"/>
    <n v="6"/>
    <n v="5.75"/>
    <n v="5.9"/>
    <n v="69"/>
    <n v="6"/>
    <s v=""/>
    <n v="20.600183505006701"/>
    <n v="14.2132940331482"/>
    <n v="12.3840051002573"/>
    <n v="117.905399783178"/>
    <n v="780.51590950253296"/>
    <d v="2023-09-28T00:00:00"/>
    <s v="IPC"/>
    <n v="2023"/>
    <n v="2017"/>
    <n v="193.44104541860099"/>
    <n v="1.6406461941041599"/>
    <n v="129.83000000000001"/>
    <n v="679.04884126720367"/>
    <n v="112.95210000000002"/>
  </r>
  <r>
    <s v="Rio Doce"/>
    <s v="Belo Oriente"/>
    <x v="9"/>
    <x v="9"/>
    <x v="173"/>
    <s v="Cajá"/>
    <s v="PPRO"/>
    <x v="377"/>
    <s v="RDBOBA00412P17-007"/>
    <s v="007"/>
    <n v="0.49"/>
    <n v="0.49"/>
    <m/>
    <n v="0.49"/>
    <m/>
    <s v="X"/>
    <s v="Em Crescimento"/>
    <n v="43076"/>
    <s v="3,00 x 2,50"/>
    <s v="TPG996"/>
    <s v="Clone"/>
    <x v="0"/>
    <s v="X"/>
    <s v="CXbd1"/>
    <s v="UM 04"/>
    <n v="1"/>
    <n v="6"/>
    <n v="5.75"/>
    <n v="5.9"/>
    <n v="69"/>
    <n v="6"/>
    <s v=""/>
    <n v="20.602027189114899"/>
    <n v="13.2920491809416"/>
    <n v="15.292752054924801"/>
    <n v="145.34443217990901"/>
    <n v="1102.0768678498"/>
    <d v="2023-09-28T00:00:00"/>
    <s v="IPC"/>
    <n v="2023"/>
    <n v="2017"/>
    <n v="193.44104541860099"/>
    <n v="1.3309147279832301"/>
    <n v="160.04"/>
    <n v="540.01766524640198"/>
    <n v="78.419599999999988"/>
  </r>
  <r>
    <s v="Rio Doce"/>
    <s v="Belo Oriente"/>
    <x v="9"/>
    <x v="9"/>
    <x v="173"/>
    <s v="Cajá"/>
    <s v="PPRO"/>
    <x v="377"/>
    <s v="RDBOBA00412P17-006"/>
    <s v="006"/>
    <n v="1.64"/>
    <n v="1.64"/>
    <m/>
    <n v="1.64"/>
    <m/>
    <s v="X"/>
    <s v="Em Crescimento"/>
    <n v="43076"/>
    <s v="3,00 x 2,50"/>
    <s v="TPG996"/>
    <s v="Clone"/>
    <x v="0"/>
    <s v="X"/>
    <s v="RUbd3"/>
    <s v="UM 01"/>
    <n v="1"/>
    <n v="6"/>
    <n v="5.75"/>
    <n v="5.9"/>
    <n v="69"/>
    <n v="6"/>
    <s v=""/>
    <n v="20.618610307077201"/>
    <n v="14.5517467450933"/>
    <n v="12.7677573372148"/>
    <n v="132.60668216947201"/>
    <n v="767.70520120273795"/>
    <d v="2023-09-28T00:00:00"/>
    <s v="IPC"/>
    <n v="2023"/>
    <n v="2017"/>
    <n v="193.44104541860099"/>
    <n v="1.4587579015918799"/>
    <n v="146.01"/>
    <n v="1259.0365299724901"/>
    <n v="239.45639999999997"/>
  </r>
  <r>
    <s v="Rio Doce"/>
    <s v="Belo Oriente"/>
    <x v="9"/>
    <x v="9"/>
    <x v="173"/>
    <s v="Cajá"/>
    <s v="PPRO"/>
    <x v="377"/>
    <s v="RDBOBA00412P17-010"/>
    <s v="010"/>
    <n v="1.1599999999999999"/>
    <n v="1.1599999999999999"/>
    <m/>
    <n v="1.1599999999999999"/>
    <m/>
    <s v="X"/>
    <s v="Em Crescimento"/>
    <n v="43076"/>
    <s v="3,00 x 2,50"/>
    <s v="TPG996"/>
    <s v="Clone"/>
    <x v="0"/>
    <s v="X"/>
    <s v="LAd1"/>
    <s v="UM 02"/>
    <n v="1"/>
    <n v="6"/>
    <n v="5.75"/>
    <n v="5.9"/>
    <n v="69"/>
    <n v="6"/>
    <s v=""/>
    <n v="24.768743517123799"/>
    <n v="16.9528321680632"/>
    <n v="20.2481675254298"/>
    <n v="226.915071877901"/>
    <n v="897.03898723375198"/>
    <d v="2023-09-28T00:00:00"/>
    <s v="IPC"/>
    <n v="2023"/>
    <n v="2017"/>
    <n v="193.44104541860099"/>
    <n v="0.85248213711730803"/>
    <n v="249.86"/>
    <n v="1040.5652251911522"/>
    <n v="289.83760000000001"/>
  </r>
  <r>
    <s v="Rio Doce"/>
    <s v="Belo Oriente"/>
    <x v="9"/>
    <x v="9"/>
    <x v="173"/>
    <s v="Cajá"/>
    <s v="PPRO"/>
    <x v="377"/>
    <s v="RDBOBA00412P17-009"/>
    <s v="009"/>
    <n v="0.68"/>
    <n v="0.68"/>
    <m/>
    <n v="0.68"/>
    <m/>
    <s v="X"/>
    <s v="Em Crescimento"/>
    <n v="43084"/>
    <s v="3,00 x 2,50"/>
    <s v="TPG996"/>
    <s v="Clone"/>
    <x v="0"/>
    <s v="X"/>
    <s v="CXbd1+CXbd5"/>
    <s v="UM 04"/>
    <n v="1"/>
    <n v="6"/>
    <n v="5.75"/>
    <n v="5.9"/>
    <n v="69"/>
    <n v="6"/>
    <s v=""/>
    <n v="22.804537675779699"/>
    <n v="15.6318904806808"/>
    <n v="16.461745287408601"/>
    <n v="175.954378222759"/>
    <n v="857.75446776627098"/>
    <d v="2023-09-29T00:00:00"/>
    <s v="IPC"/>
    <n v="2023"/>
    <n v="2017"/>
    <n v="193.44104541860099"/>
    <n v="1.09938182483702"/>
    <n v="193.74"/>
    <n v="583.27303808106433"/>
    <n v="131.7432"/>
  </r>
  <r>
    <s v="Rio Doce"/>
    <s v="Belo Oriente"/>
    <x v="9"/>
    <x v="9"/>
    <x v="64"/>
    <s v="Córrego do Brejo"/>
    <s v="PPRO"/>
    <x v="351"/>
    <s v="RDBOBA00456P18-316"/>
    <s v="316"/>
    <n v="18.68"/>
    <n v="18.68"/>
    <m/>
    <m/>
    <m/>
    <s v="X"/>
    <s v="Em Crescimento"/>
    <n v="43137"/>
    <s v="3,00 x 2,50"/>
    <s v="CNB005"/>
    <s v="Clone"/>
    <x v="0"/>
    <s v=""/>
    <s v="CXbd1"/>
    <s v="UM 04"/>
    <n v="1"/>
    <n v="6"/>
    <n v="5.17"/>
    <n v="5.8"/>
    <n v="62"/>
    <n v="5"/>
    <s v=""/>
    <n v="20.918877267924"/>
    <n v="12.7543488518288"/>
    <n v="20.977810074229801"/>
    <n v="211.98319990324899"/>
    <n v="1641.9263962114501"/>
    <d v="2023-04-27T00:00:00"/>
    <s v="IFC"/>
    <n v="2023"/>
    <n v="2018"/>
    <n v="176.60754561908999"/>
    <n v="0.83312048171598296"/>
    <n v="250.72"/>
    <n v="30671.185081229887"/>
    <n v="4683.4495999999999"/>
  </r>
  <r>
    <s v="Nova Era"/>
    <s v="Cocais"/>
    <x v="4"/>
    <x v="4"/>
    <x v="193"/>
    <s v="Santa Clara"/>
    <s v="PPRO"/>
    <x v="424"/>
    <s v="NECOCE00354P17-279"/>
    <s v="279"/>
    <n v="15.07"/>
    <n v="15.07"/>
    <m/>
    <m/>
    <m/>
    <s v="X"/>
    <s v="Em Crescimento"/>
    <n v="43090"/>
    <s v="3,00 x 3,00"/>
    <s v="CNB030"/>
    <s v="Clone"/>
    <x v="0"/>
    <s v=""/>
    <s v="CXbd1"/>
    <s v="UM 08"/>
    <n v="1"/>
    <n v="6"/>
    <n v="5.67"/>
    <n v="5.9"/>
    <n v="68"/>
    <n v="6"/>
    <s v=""/>
    <n v="28.240417679496002"/>
    <n v="17.389670065875301"/>
    <n v="25.917079947332201"/>
    <n v="332.60493424440398"/>
    <n v="1091.22297841472"/>
    <d v="2023-08-15T00:00:00"/>
    <s v="IFC"/>
    <n v="2023"/>
    <n v="2017"/>
    <n v="239.90805510710601"/>
    <n v="0.72130034887220595"/>
    <n v="382.53"/>
    <n v="16444.730284709833"/>
    <n v="5764.7271000000001"/>
  </r>
  <r>
    <s v="Nova Era"/>
    <s v="Cocais"/>
    <x v="4"/>
    <x v="4"/>
    <x v="193"/>
    <s v="Santa Clara"/>
    <s v="PPRO"/>
    <x v="434"/>
    <s v="NECOCE00354R18-270"/>
    <s v="270"/>
    <n v="26.92"/>
    <n v="26.92"/>
    <m/>
    <m/>
    <m/>
    <s v="X"/>
    <s v="Em Crescimento"/>
    <n v="43138"/>
    <s v="3,00 x 3,33"/>
    <s v="CNB018"/>
    <s v="Clone"/>
    <x v="1"/>
    <s v=""/>
    <s v="CXbd1"/>
    <s v="UM 08"/>
    <n v="2"/>
    <n v="6"/>
    <n v="5.5"/>
    <n v="5.8"/>
    <n v="66"/>
    <n v="6"/>
    <s v=""/>
    <n v="27.1119274932643"/>
    <n v="17.0686115428291"/>
    <n v="22.913772773133498"/>
    <n v="286.39269483971702"/>
    <n v="1001.4063280566399"/>
    <d v="2023-08-15T00:00:00"/>
    <s v="IFC"/>
    <n v="2023"/>
    <n v="2018"/>
    <n v="231.092757187004"/>
    <n v="0.80690870036450402"/>
    <n v="322.97000000000003"/>
    <n v="26957.858351284751"/>
    <n v="8694.3524000000016"/>
  </r>
  <r>
    <s v="Nova Era"/>
    <s v="Cocais"/>
    <x v="4"/>
    <x v="4"/>
    <x v="193"/>
    <s v="Santa Clara"/>
    <s v="PPRO"/>
    <x v="424"/>
    <s v="NECOCE00354P17-278"/>
    <s v="278"/>
    <n v="9.5500000000000007"/>
    <n v="9.5500000000000007"/>
    <m/>
    <m/>
    <m/>
    <s v="X"/>
    <s v="Em Crescimento"/>
    <n v="43090"/>
    <s v="3,00 x 3,00"/>
    <s v="CNB029"/>
    <s v="Clone"/>
    <x v="0"/>
    <s v=""/>
    <s v="CXbd1"/>
    <s v="UM 08"/>
    <n v="1"/>
    <n v="6"/>
    <n v="5.67"/>
    <n v="5.9"/>
    <n v="68"/>
    <n v="6"/>
    <s v=""/>
    <n v="22.362594030250399"/>
    <n v="15.4908498337383"/>
    <n v="20.0999860118805"/>
    <n v="202.37580313362699"/>
    <n v="1066.48655763906"/>
    <d v="2023-08-15T00:00:00"/>
    <s v="IFC"/>
    <n v="2023"/>
    <n v="2017"/>
    <n v="239.90805510710601"/>
    <n v="1.1854581990155"/>
    <n v="232.75"/>
    <n v="10184.946625453023"/>
    <n v="2222.7625000000003"/>
  </r>
  <r>
    <s v="Guanhães"/>
    <s v="Virginópolis"/>
    <x v="2"/>
    <x v="2"/>
    <x v="217"/>
    <s v="Rufinos"/>
    <s v="PPRO"/>
    <x v="436"/>
    <s v="GNVIVI00555R18-021"/>
    <s v="021"/>
    <n v="38.700000000000003"/>
    <n v="38.700000000000003"/>
    <m/>
    <m/>
    <m/>
    <s v="X"/>
    <s v="Em Crescimento"/>
    <n v="43164"/>
    <s v="3,33 x 3,00"/>
    <s v="CNB001"/>
    <s v="Clone"/>
    <x v="1"/>
    <s v=""/>
    <s v="CXbd5+LVAw1"/>
    <s v="UM 10"/>
    <n v="2"/>
    <n v="6"/>
    <n v="5.42"/>
    <n v="5.7"/>
    <n v="65"/>
    <n v="5"/>
    <s v=""/>
    <n v="23.223895044573901"/>
    <n v="16.434201137692199"/>
    <n v="18.710021331564999"/>
    <n v="203.11415121434999"/>
    <n v="882.91168364947703"/>
    <d v="2023-08-31T00:00:00"/>
    <s v="IFC"/>
    <n v="2023"/>
    <n v="2018"/>
    <n v="230.933450755851"/>
    <n v="1.13696386674773"/>
    <n v="225.19"/>
    <n v="34168.682157234762"/>
    <n v="8714.853000000001"/>
  </r>
  <r>
    <s v="Rio Doce"/>
    <s v="Ipaba"/>
    <x v="10"/>
    <x v="10"/>
    <x v="76"/>
    <s v="Rio Doce"/>
    <s v="PPRO"/>
    <x v="437"/>
    <s v="RDIPMA00446P18-073"/>
    <s v="073"/>
    <n v="42.9"/>
    <n v="42.9"/>
    <m/>
    <m/>
    <m/>
    <s v="X"/>
    <s v="Em Crescimento"/>
    <n v="43136"/>
    <s v="3,00 x 2,50"/>
    <s v="CNB019"/>
    <s v="Clone"/>
    <x v="0"/>
    <s v=""/>
    <s v="CXbd1"/>
    <s v="UM 04"/>
    <n v="1"/>
    <n v="6"/>
    <n v="5.08"/>
    <n v="5.8"/>
    <n v="61"/>
    <n v="5"/>
    <s v=""/>
    <n v="24.170157076418398"/>
    <n v="15.132574428253401"/>
    <n v="20.980216463827901"/>
    <n v="246.00045413999601"/>
    <n v="1170.4960244178601"/>
    <d v="2023-03-21T00:00:00"/>
    <s v="IFC"/>
    <n v="2023"/>
    <n v="2018"/>
    <n v="175.12637999300401"/>
    <n v="0.71189453940333403"/>
    <n v="292.18"/>
    <n v="50214.279447526198"/>
    <n v="12534.521999999999"/>
  </r>
  <r>
    <s v="Guanhães"/>
    <s v="Virginópolis"/>
    <x v="2"/>
    <x v="2"/>
    <x v="213"/>
    <s v="Donatos"/>
    <s v="PPRO"/>
    <x v="438"/>
    <s v="GNVIVI00526P18-010"/>
    <s v="010"/>
    <n v="14.98"/>
    <n v="14.98"/>
    <m/>
    <m/>
    <m/>
    <s v="X"/>
    <s v="Em Crescimento"/>
    <n v="43130"/>
    <s v="3,00 x 3,00"/>
    <s v="CNB030"/>
    <s v="Clone"/>
    <x v="0"/>
    <s v=""/>
    <s v="LAw1"/>
    <s v="UM 11"/>
    <n v="1"/>
    <n v="6"/>
    <n v="5.58"/>
    <n v="5.8"/>
    <n v="67"/>
    <n v="6"/>
    <s v=""/>
    <n v="22.612499105536099"/>
    <n v="15.4266918201156"/>
    <n v="23.2175948568621"/>
    <n v="238.139976905336"/>
    <n v="1242.17201215766"/>
    <d v="2023-08-30T00:00:00"/>
    <s v="IFC"/>
    <n v="2023"/>
    <n v="2018"/>
    <n v="267.807067272528"/>
    <n v="1.1245783708922801"/>
    <n v="264.20999999999998"/>
    <n v="18607.736742121746"/>
    <n v="3957.8657999999996"/>
  </r>
  <r>
    <s v="Guanhães"/>
    <s v="Virginópolis"/>
    <x v="2"/>
    <x v="2"/>
    <x v="213"/>
    <s v="Donatos"/>
    <s v="PPRO"/>
    <x v="438"/>
    <s v="GNVIVI00526P18-011"/>
    <s v="011"/>
    <n v="33.78"/>
    <n v="33.78"/>
    <m/>
    <m/>
    <m/>
    <s v="X"/>
    <s v="Em Crescimento"/>
    <n v="43125"/>
    <s v="3,00 x 3,00"/>
    <s v="CNB007"/>
    <s v="Clone"/>
    <x v="0"/>
    <s v=""/>
    <s v="LVw1+CXbd5"/>
    <s v="UM 11"/>
    <n v="1"/>
    <n v="6"/>
    <n v="5.58"/>
    <n v="5.8"/>
    <n v="67"/>
    <n v="6"/>
    <s v=""/>
    <n v="27.685304042894799"/>
    <n v="16.6932260868765"/>
    <n v="24.532471205188301"/>
    <n v="314.03349521832502"/>
    <n v="1120.7126082836"/>
    <d v="2023-08-30T00:00:00"/>
    <s v="IFC"/>
    <n v="2023"/>
    <n v="2018"/>
    <n v="267.807067272528"/>
    <n v="0.85279777905965304"/>
    <n v="348.41"/>
    <n v="37857.671907820011"/>
    <n v="11769.2898"/>
  </r>
  <r>
    <s v="Guanhães"/>
    <s v="Virginópolis"/>
    <x v="2"/>
    <x v="2"/>
    <x v="213"/>
    <s v="Donatos"/>
    <s v="PPRO"/>
    <x v="438"/>
    <s v="GNVIVI00526P18-012"/>
    <s v="012"/>
    <n v="12.78"/>
    <n v="12.78"/>
    <m/>
    <m/>
    <m/>
    <s v="X"/>
    <s v="Em Crescimento"/>
    <n v="43111"/>
    <s v="3,00 x 3,00"/>
    <s v="CNB031"/>
    <s v="Clone"/>
    <x v="0"/>
    <s v=""/>
    <s v="LVw1+CXbd5"/>
    <s v="UM 11"/>
    <n v="1"/>
    <n v="6"/>
    <n v="5.58"/>
    <n v="5.8"/>
    <n v="67"/>
    <n v="6"/>
    <s v=""/>
    <n v="26.472025965207301"/>
    <n v="16.4189650646167"/>
    <n v="23.732126705249598"/>
    <n v="292.43457938336599"/>
    <n v="1120.8699326000601"/>
    <d v="2023-08-31T00:00:00"/>
    <s v="IFC"/>
    <n v="2023"/>
    <n v="2018"/>
    <n v="267.807067272528"/>
    <n v="0.91578454175026702"/>
    <n v="324.45"/>
    <n v="14324.717738628768"/>
    <n v="4146.4709999999995"/>
  </r>
  <r>
    <s v="Rio Doce"/>
    <s v="Ipaba"/>
    <x v="11"/>
    <x v="11"/>
    <x v="29"/>
    <s v="Lagoa do Brito"/>
    <s v="PPRO"/>
    <x v="439"/>
    <s v="RDIPPD00477R18-043"/>
    <s v="043"/>
    <n v="32.57"/>
    <n v="0.19811856613368661"/>
    <n v="32.371881433866314"/>
    <m/>
    <m/>
    <s v="X"/>
    <s v="Em Corte/Baldeio"/>
    <n v="43215"/>
    <s v="3,00 x 2,50"/>
    <s v="CNB010"/>
    <s v="Clone"/>
    <x v="1"/>
    <s v=""/>
    <s v="LVAd3"/>
    <s v="UM 02"/>
    <n v="2"/>
    <n v="6"/>
    <n v="5.42"/>
    <n v="5.6"/>
    <n v="65"/>
    <n v="5"/>
    <s v=""/>
    <n v="23.439824912348801"/>
    <n v="15.1240878614104"/>
    <n v="20.3365598455993"/>
    <n v="221.48022027533"/>
    <n v="1131.30862389862"/>
    <d v="2023-09-13T00:00:00"/>
    <s v="IFC"/>
    <n v="2023"/>
    <n v="2018"/>
    <n v="163.023373511496"/>
    <n v="0.73606290127775398"/>
    <n v="234.48"/>
    <n v="224.13324242146874"/>
    <n v="46.454841387026832"/>
  </r>
  <r>
    <s v="Guanhães"/>
    <s v="Virginópolis"/>
    <x v="2"/>
    <x v="2"/>
    <x v="213"/>
    <s v="Donatos"/>
    <s v="PPRO"/>
    <x v="427"/>
    <s v="GNVIVI00526R18-013"/>
    <s v="013"/>
    <n v="13.65"/>
    <n v="13.65"/>
    <m/>
    <m/>
    <m/>
    <s v="X"/>
    <s v="Em Crescimento"/>
    <n v="43116"/>
    <s v="3,33 x 3,00"/>
    <s v="CNB005"/>
    <s v="Clone"/>
    <x v="1"/>
    <s v=""/>
    <s v="LVAw1"/>
    <s v="UM 11"/>
    <n v="2"/>
    <n v="6"/>
    <n v="5.58"/>
    <n v="5.8"/>
    <n v="67"/>
    <n v="6"/>
    <s v=""/>
    <n v="25.946183448582499"/>
    <n v="17.5782062035161"/>
    <n v="19.230072443811299"/>
    <n v="233.05838740517299"/>
    <n v="792.39537035487797"/>
    <d v="2023-08-30T00:00:00"/>
    <s v="IFC"/>
    <n v="2023"/>
    <n v="2018"/>
    <n v="236.48455680181701"/>
    <n v="1.01470090578927"/>
    <n v="256.52"/>
    <n v="10816.196805344085"/>
    <n v="3501.498"/>
  </r>
  <r>
    <s v="Guanhães"/>
    <s v="Virginópolis"/>
    <x v="2"/>
    <x v="2"/>
    <x v="217"/>
    <s v="Rufinos"/>
    <s v="PPRO"/>
    <x v="436"/>
    <s v="GNVIVI00555R18-020"/>
    <s v="020"/>
    <n v="21.06"/>
    <n v="21.06"/>
    <m/>
    <m/>
    <m/>
    <s v="X"/>
    <s v="Em Crescimento"/>
    <n v="43173"/>
    <s v="3,33 x 3,00"/>
    <s v="CNB010"/>
    <s v="Clone"/>
    <x v="1"/>
    <s v=""/>
    <s v="LAw1"/>
    <s v="UM 11"/>
    <n v="2"/>
    <n v="6"/>
    <n v="5.42"/>
    <n v="5.7"/>
    <n v="65"/>
    <n v="5"/>
    <s v=""/>
    <n v="25.964877272609598"/>
    <n v="16.2494659252894"/>
    <n v="24.848376845982099"/>
    <n v="297.57716915116902"/>
    <n v="1198.2017800559199"/>
    <d v="2023-08-30T00:00:00"/>
    <s v="IFC"/>
    <n v="2023"/>
    <n v="2018"/>
    <n v="230.933450755851"/>
    <n v="0.77604559319716204"/>
    <n v="329.93"/>
    <n v="25234.129487977672"/>
    <n v="6948.3257999999996"/>
  </r>
  <r>
    <s v="Rio Doce"/>
    <s v="Ipaba"/>
    <x v="10"/>
    <x v="10"/>
    <x v="218"/>
    <s v="Ribeirão do Boi"/>
    <s v="PPRO"/>
    <x v="440"/>
    <s v="RDIPMA00490P18-015"/>
    <s v="015"/>
    <n v="48.58"/>
    <n v="48.58"/>
    <m/>
    <m/>
    <m/>
    <s v="X"/>
    <s v="Em Crescimento"/>
    <n v="43188"/>
    <s v="3,00 x 2,50"/>
    <s v="CNB005"/>
    <s v="Clone"/>
    <x v="0"/>
    <s v=""/>
    <s v="LAd1"/>
    <s v="UM 02"/>
    <n v="1"/>
    <n v="6"/>
    <n v="5.42"/>
    <n v="5.7"/>
    <n v="65"/>
    <n v="5"/>
    <s v=""/>
    <n v="22.889218800562901"/>
    <n v="15.3818527843314"/>
    <n v="18.462322829658099"/>
    <n v="206.18497676336401"/>
    <n v="1044.03756471112"/>
    <d v="2023-08-22T00:00:00"/>
    <s v="IFC"/>
    <n v="2023"/>
    <n v="2018"/>
    <n v="184.705806830759"/>
    <n v="0.89582572760741597"/>
    <n v="230.05"/>
    <n v="50719.34489366621"/>
    <n v="11175.829"/>
  </r>
  <r>
    <s v="Guanhães"/>
    <s v="Virginópolis"/>
    <x v="2"/>
    <x v="2"/>
    <x v="213"/>
    <s v="Donatos"/>
    <s v="PPRO"/>
    <x v="427"/>
    <s v="GNVIVI00526R18-017"/>
    <s v="017"/>
    <n v="26.16"/>
    <n v="26.16"/>
    <m/>
    <m/>
    <m/>
    <s v="X"/>
    <s v="Em Crescimento"/>
    <n v="43140"/>
    <s v="3,33 x 3,00"/>
    <s v="CNB010"/>
    <s v="Clone"/>
    <x v="1"/>
    <s v=""/>
    <s v="LAw1"/>
    <s v="UM 11"/>
    <n v="2"/>
    <n v="6"/>
    <n v="5.5"/>
    <n v="5.8"/>
    <n v="66"/>
    <n v="6"/>
    <s v=""/>
    <n v="30.334423254014101"/>
    <n v="18.313623986786801"/>
    <n v="24.5811941460267"/>
    <n v="346.67328141008699"/>
    <n v="933.17803825691203"/>
    <d v="2023-08-31T00:00:00"/>
    <s v="IFC"/>
    <n v="2023"/>
    <n v="2018"/>
    <n v="233.74312608746999"/>
    <n v="0.674246152275493"/>
    <n v="382.94"/>
    <n v="24411.937480800818"/>
    <n v="10017.7104"/>
  </r>
  <r>
    <s v="Rio Doce"/>
    <s v="Ipaba"/>
    <x v="10"/>
    <x v="10"/>
    <x v="147"/>
    <s v="Cordeiros"/>
    <s v="PPRO"/>
    <x v="433"/>
    <s v="RDIPMA00492P18-013"/>
    <s v="013"/>
    <n v="57.34"/>
    <n v="57.34"/>
    <m/>
    <m/>
    <m/>
    <s v="X"/>
    <s v="Em Crescimento"/>
    <n v="43152"/>
    <s v="3,00 x 2,50"/>
    <s v="CNB032"/>
    <s v="Clone"/>
    <x v="0"/>
    <s v=""/>
    <s v="CXbd5+CXbd1"/>
    <s v="UM 03"/>
    <n v="1"/>
    <n v="6"/>
    <n v="5.08"/>
    <n v="5.8"/>
    <n v="61"/>
    <n v="5"/>
    <s v=""/>
    <n v="22.7087820995838"/>
    <n v="13.5247798644297"/>
    <n v="19.298822280710599"/>
    <n v="216.34406261998299"/>
    <n v="1345.09668557689"/>
    <d v="2023-03-29T00:00:00"/>
    <s v="IFC"/>
    <n v="2023"/>
    <n v="2018"/>
    <n v="175.12637999300401"/>
    <n v="0.80948086983380696"/>
    <n v="256.95999999999998"/>
    <n v="77127.843950978873"/>
    <n v="14734.0864"/>
  </r>
  <r>
    <s v="Guanhães"/>
    <s v="Virginópolis"/>
    <x v="2"/>
    <x v="2"/>
    <x v="213"/>
    <s v="Donatos"/>
    <s v="PPRO"/>
    <x v="427"/>
    <s v="GNVIVI00526R18-018"/>
    <s v="018"/>
    <n v="29.16"/>
    <n v="29.16"/>
    <m/>
    <m/>
    <m/>
    <s v="X"/>
    <s v="Em Crescimento"/>
    <n v="43143"/>
    <s v="3,33 x 3,00"/>
    <s v="CNB006"/>
    <s v="Clone"/>
    <x v="1"/>
    <s v=""/>
    <s v="LVAw1"/>
    <s v="UM 11"/>
    <n v="2"/>
    <n v="6"/>
    <n v="5.5"/>
    <n v="5.8"/>
    <n v="66"/>
    <n v="6"/>
    <s v=""/>
    <n v="24.7857837008555"/>
    <n v="16.8097140513004"/>
    <n v="26.9506350269079"/>
    <n v="316.91391531074402"/>
    <n v="1214.39080388411"/>
    <d v="2023-08-31T00:00:00"/>
    <s v="IFC"/>
    <n v="2023"/>
    <n v="2018"/>
    <n v="233.74312608746999"/>
    <n v="0.73756031147536605"/>
    <n v="350.07"/>
    <n v="35411.63584126065"/>
    <n v="10208.0412"/>
  </r>
  <r>
    <s v="Guanhães"/>
    <s v="Virginópolis"/>
    <x v="2"/>
    <x v="2"/>
    <x v="213"/>
    <s v="Donatos"/>
    <s v="PPRO"/>
    <x v="427"/>
    <s v="GNVIVI00526R18-019"/>
    <s v="019"/>
    <n v="34.369999999999997"/>
    <n v="34.369999999999997"/>
    <m/>
    <m/>
    <m/>
    <s v="X"/>
    <s v="Em Crescimento"/>
    <n v="43144"/>
    <s v="3,33 x 3,00"/>
    <s v="CNB011"/>
    <s v="Clone"/>
    <x v="1"/>
    <s v=""/>
    <s v="CXbd5"/>
    <s v="UM 10"/>
    <n v="2"/>
    <n v="6"/>
    <n v="5.5"/>
    <n v="5.8"/>
    <n v="66"/>
    <n v="6"/>
    <s v=""/>
    <n v="19.658108327008399"/>
    <n v="15.816608247721"/>
    <n v="17.2830776815759"/>
    <n v="157.09527268679801"/>
    <n v="875.09962725018704"/>
    <d v="2023-08-30T00:00:00"/>
    <s v="IFC"/>
    <n v="2023"/>
    <n v="2018"/>
    <n v="233.74312608746999"/>
    <n v="1.4879068102417401"/>
    <n v="173.53"/>
    <n v="30077.174188588928"/>
    <n v="5964.2260999999999"/>
  </r>
  <r>
    <s v="Rio Doce"/>
    <s v="Ipaba"/>
    <x v="10"/>
    <x v="10"/>
    <x v="147"/>
    <s v="Cordeiros"/>
    <s v="PPRO"/>
    <x v="433"/>
    <s v="RDIPMA00492P18-007"/>
    <s v="007"/>
    <n v="26.5"/>
    <n v="26.5"/>
    <m/>
    <m/>
    <m/>
    <s v="X"/>
    <s v="Em Crescimento"/>
    <n v="43280"/>
    <s v="3,00 x 2,50"/>
    <s v="CNB033"/>
    <s v="Clone"/>
    <x v="0"/>
    <s v=""/>
    <s v="LAd1"/>
    <s v="UM 02"/>
    <n v="1"/>
    <n v="5"/>
    <n v="4.75"/>
    <n v="5.4"/>
    <n v="57"/>
    <n v="5"/>
    <s v=""/>
    <n v="24.451421719277398"/>
    <n v="14.4079108387317"/>
    <n v="19.701614135404"/>
    <n v="234.82823695709499"/>
    <n v="1208.39773633401"/>
    <d v="2023-03-29T00:00:00"/>
    <s v="IFC"/>
    <n v="2023"/>
    <n v="2018"/>
    <n v="165.06884423825099"/>
    <n v="0.70293439314289297"/>
    <n v="284.64999999999998"/>
    <n v="32022.540012851267"/>
    <n v="7543.2249999999995"/>
  </r>
  <r>
    <s v="Rio Doce"/>
    <s v="Ipaba"/>
    <x v="10"/>
    <x v="10"/>
    <x v="218"/>
    <s v="Ribeirão do Boi"/>
    <s v="PPRO"/>
    <x v="440"/>
    <s v="RDIPMA00490P18-018"/>
    <s v="018"/>
    <n v="34.549999999999997"/>
    <n v="34.549999999999997"/>
    <m/>
    <m/>
    <m/>
    <s v="X"/>
    <s v="Em Crescimento"/>
    <n v="43168"/>
    <s v="3,00 x 2,50"/>
    <s v="CNB032"/>
    <s v="Clone"/>
    <x v="0"/>
    <s v=""/>
    <s v="LAd1"/>
    <s v="UM 02"/>
    <n v="1"/>
    <n v="6"/>
    <n v="5.42"/>
    <n v="5.7"/>
    <n v="65"/>
    <n v="5"/>
    <s v=""/>
    <n v="24.249759982135"/>
    <n v="14.505202848542799"/>
    <n v="19.805844177793499"/>
    <n v="234.71970088210799"/>
    <n v="1198.36305283612"/>
    <d v="2023-08-25T00:00:00"/>
    <s v="IFC"/>
    <n v="2023"/>
    <n v="2018"/>
    <n v="184.705806830759"/>
    <n v="0.78692076607378802"/>
    <n v="261.89"/>
    <n v="41403.44347548794"/>
    <n v="9048.2994999999992"/>
  </r>
  <r>
    <s v="Rio Doce"/>
    <s v="Ipaba"/>
    <x v="11"/>
    <x v="11"/>
    <x v="41"/>
    <s v="Lagoa Cristal"/>
    <s v="PPRO"/>
    <x v="441"/>
    <s v="RDIPPD00471R18-008"/>
    <s v="008"/>
    <n v="35.08"/>
    <n v="35.08"/>
    <m/>
    <m/>
    <m/>
    <s v="X"/>
    <s v="Em Crescimento"/>
    <n v="43199"/>
    <s v="3,00 x 2,50"/>
    <s v="CNB016"/>
    <s v="Clone"/>
    <x v="1"/>
    <s v=""/>
    <s v="RUbd3+Rube"/>
    <s v="UM 01"/>
    <n v="2"/>
    <n v="6"/>
    <n v="5"/>
    <n v="5.6"/>
    <n v="60"/>
    <n v="5"/>
    <s v=""/>
    <n v="25.3802513057169"/>
    <n v="15.553659949368599"/>
    <n v="15.8529589617259"/>
    <n v="183.690594184183"/>
    <n v="842.38868601502998"/>
    <d v="2023-04-25T00:00:00"/>
    <s v="IFC"/>
    <n v="2023"/>
    <n v="2018"/>
    <n v="155.758538176592"/>
    <n v="0.84793965019469797"/>
    <n v="203.55"/>
    <n v="29550.995105407252"/>
    <n v="7140.5339999999997"/>
  </r>
  <r>
    <s v="Rio Doce"/>
    <s v="Belo Oriente"/>
    <x v="9"/>
    <x v="9"/>
    <x v="204"/>
    <s v="Água Suja"/>
    <s v="PPRO"/>
    <x v="402"/>
    <s v="RDBOBA00402P18-078"/>
    <s v="078"/>
    <n v="12.95"/>
    <n v="12.95"/>
    <m/>
    <m/>
    <m/>
    <s v="X"/>
    <s v="Em Crescimento"/>
    <n v="43145"/>
    <s v="3,00 x 2,50"/>
    <s v="CNB023"/>
    <s v="Clone"/>
    <x v="0"/>
    <s v=""/>
    <s v="RUbd2"/>
    <s v="UM 01"/>
    <n v="1"/>
    <n v="6"/>
    <n v="5.08"/>
    <n v="5.8"/>
    <n v="61"/>
    <n v="5"/>
    <s v=""/>
    <n v="22.774789501699502"/>
    <n v="15.0468730006196"/>
    <n v="19.1019493202195"/>
    <n v="212.714375219754"/>
    <n v="1074.2251011425201"/>
    <d v="2023-03-31T00:00:00"/>
    <s v="IFC"/>
    <n v="2023"/>
    <n v="2018"/>
    <n v="174.11126819073999"/>
    <n v="0.81852139993297102"/>
    <n v="255.19"/>
    <n v="13911.215059795635"/>
    <n v="3304.7104999999997"/>
  </r>
  <r>
    <s v="Nova Era"/>
    <s v="Santa Bárbara"/>
    <x v="8"/>
    <x v="8"/>
    <x v="200"/>
    <s v="Abertura"/>
    <s v="PPRO"/>
    <x v="422"/>
    <s v="NESBSB00101R17-046"/>
    <s v="046"/>
    <n v="30.88"/>
    <n v="30.88"/>
    <m/>
    <m/>
    <m/>
    <s v="X"/>
    <s v="Em Crescimento"/>
    <n v="43082"/>
    <s v="3,00 x 3,00"/>
    <s v="CNB001"/>
    <s v="Clone"/>
    <x v="1"/>
    <s v=""/>
    <s v="CXbd1+CXbd6"/>
    <s v="UM 15"/>
    <n v="2"/>
    <n v="6"/>
    <n v="5.25"/>
    <n v="5.9"/>
    <n v="63"/>
    <n v="5"/>
    <s v=""/>
    <n v="26.265052067094199"/>
    <n v="16.068644414925998"/>
    <n v="11.0893153667998"/>
    <n v="134.751979027304"/>
    <n v="546.83508659412803"/>
    <d v="2023-03-24T00:00:00"/>
    <s v="IFC"/>
    <n v="2023"/>
    <n v="2017"/>
    <n v="234.679505195785"/>
    <n v="1.74156629750301"/>
    <n v="155.44999999999999"/>
    <n v="16886.267474026674"/>
    <n v="4800.2959999999994"/>
  </r>
  <r>
    <s v="Rio Doce"/>
    <s v="Belo Oriente"/>
    <x v="9"/>
    <x v="9"/>
    <x v="73"/>
    <s v="Córrego Grande"/>
    <s v="PPRO"/>
    <x v="237"/>
    <s v="RDBOBA00429P17-022"/>
    <s v="022"/>
    <n v="0.38"/>
    <n v="0.38"/>
    <m/>
    <m/>
    <m/>
    <s v="X"/>
    <s v="Em Crescimento"/>
    <n v="43018"/>
    <s v="3,00 x 2,50"/>
    <s v="CNB021"/>
    <s v="Clone"/>
    <x v="0"/>
    <s v=""/>
    <s v="LVAd1"/>
    <s v="UM 02"/>
    <n v="1"/>
    <n v="6"/>
    <n v="3.5"/>
    <n v="6.1"/>
    <n v="42"/>
    <n v="4"/>
    <s v=""/>
    <n v="16.311111111111099"/>
    <n v="10.324999999999999"/>
    <n v="11.2552002664026"/>
    <n v="93.893118161698794"/>
    <n v="1234.8288455331699"/>
    <d v="2021-04-21T00:00:00"/>
    <s v="IPC"/>
    <n v="2021"/>
    <n v="2017"/>
    <n v="124.91634014335"/>
    <n v="1.33040996602354"/>
    <n v="163.09"/>
    <n v="469.23496130260457"/>
    <n v="61.974200000000003"/>
  </r>
  <r>
    <s v="Nova Era"/>
    <s v="Santa Bárbara"/>
    <x v="8"/>
    <x v="8"/>
    <x v="174"/>
    <s v="Petí"/>
    <s v="PPRO"/>
    <x v="442"/>
    <s v="NESBSB00162P18-030"/>
    <s v="030"/>
    <n v="25.01"/>
    <n v="25.01"/>
    <m/>
    <m/>
    <m/>
    <s v="X"/>
    <s v="Em Crescimento"/>
    <n v="43104"/>
    <s v="3,00 x 3,00"/>
    <s v="CNB029"/>
    <s v="Clone"/>
    <x v="0"/>
    <s v=""/>
    <s v="CXbd17"/>
    <s v="UM 15"/>
    <n v="1"/>
    <n v="6"/>
    <n v="5.75"/>
    <n v="5.8"/>
    <n v="69"/>
    <n v="6"/>
    <s v=""/>
    <n v="22.941084261702699"/>
    <n v="15.2221980180262"/>
    <n v="18.889724235625099"/>
    <n v="200.89248408116799"/>
    <n v="1037.9609195140999"/>
    <d v="2023-10-17T00:00:00"/>
    <s v="IFC"/>
    <n v="2023"/>
    <n v="2018"/>
    <n v="282.55986505811899"/>
    <n v="1.40652282911666"/>
    <n v="217.79"/>
    <n v="25959.40259704764"/>
    <n v="5446.9279000000006"/>
  </r>
  <r>
    <s v="Nova Era"/>
    <s v="Santa Bárbara"/>
    <x v="8"/>
    <x v="8"/>
    <x v="174"/>
    <s v="Petí"/>
    <s v="PPRO"/>
    <x v="442"/>
    <s v="NESBSB00162P18-032"/>
    <s v="032"/>
    <n v="23.94"/>
    <n v="23.94"/>
    <m/>
    <m/>
    <m/>
    <s v="X"/>
    <s v="Em Crescimento"/>
    <n v="43109"/>
    <s v="3,00 x 3,00"/>
    <s v="CNB030"/>
    <s v="Clone"/>
    <x v="0"/>
    <s v=""/>
    <s v="CXbd17"/>
    <s v="UM 15"/>
    <n v="1"/>
    <n v="6"/>
    <n v="5.75"/>
    <n v="5.8"/>
    <n v="69"/>
    <n v="6"/>
    <s v=""/>
    <n v="23.949193544834401"/>
    <n v="16.355383561034898"/>
    <n v="21.0589368643586"/>
    <n v="226.64653279836099"/>
    <n v="1002.36315428104"/>
    <d v="2023-10-17T00:00:00"/>
    <s v="IFC"/>
    <n v="2023"/>
    <n v="2018"/>
    <n v="282.55986505811899"/>
    <n v="1.24669837905485"/>
    <n v="245.71"/>
    <n v="23996.573913488101"/>
    <n v="5882.2974000000004"/>
  </r>
  <r>
    <s v="Nova Era"/>
    <s v="Cocais"/>
    <x v="4"/>
    <x v="4"/>
    <x v="52"/>
    <s v="Morro do Cuité"/>
    <s v="PPRO"/>
    <x v="443"/>
    <s v="NECOCE00343R17-001"/>
    <s v="001"/>
    <n v="9.1199999999999992"/>
    <n v="9.1199999999999992"/>
    <m/>
    <m/>
    <m/>
    <s v="X"/>
    <s v="Em Crescimento"/>
    <n v="43089"/>
    <s v="3,33 x 3,00"/>
    <s v="CNB001"/>
    <s v="Clone"/>
    <x v="1"/>
    <s v=""/>
    <s v="LVd1"/>
    <s v="UM 05"/>
    <n v="2"/>
    <n v="6"/>
    <n v="5.83"/>
    <n v="5.9"/>
    <n v="70"/>
    <n v="6"/>
    <s v=""/>
    <n v="19.966666666666701"/>
    <n v="20.608978625831998"/>
    <n v="3.4787177491457801"/>
    <n v="28.896566110165701"/>
    <n v="104.28368616782799"/>
    <d v="2023-10-04T00:00:00"/>
    <s v="IFC"/>
    <n v="2023"/>
    <n v="2017"/>
    <n v="243.66209592602701"/>
    <n v="8.4322163054629495"/>
    <n v="31.52"/>
    <n v="951.06721785059119"/>
    <n v="287.46239999999995"/>
  </r>
  <r>
    <s v="Nova Era"/>
    <s v="Cocais"/>
    <x v="4"/>
    <x v="4"/>
    <x v="52"/>
    <s v="Morro do Cuité"/>
    <s v="PPRO"/>
    <x v="443"/>
    <s v="NECOCE00343R17-002"/>
    <s v="002"/>
    <n v="0.88"/>
    <n v="0.88"/>
    <m/>
    <m/>
    <m/>
    <s v="X"/>
    <s v="Em Crescimento"/>
    <n v="43089"/>
    <s v="3,33 x 3,00"/>
    <s v="CNB004"/>
    <s v="Clone"/>
    <x v="1"/>
    <s v=""/>
    <s v="LVAw1+LAw1"/>
    <s v="UM 06"/>
    <n v="2"/>
    <n v="6"/>
    <n v="5.83"/>
    <n v="5.9"/>
    <n v="70"/>
    <n v="6"/>
    <s v=""/>
    <n v="23.356668714893502"/>
    <n v="19.363005964983799"/>
    <n v="25.5900166147951"/>
    <n v="285.46767528321601"/>
    <n v="869.03071806523405"/>
    <d v="2023-10-04T00:00:00"/>
    <s v="IFC"/>
    <n v="2023"/>
    <n v="2017"/>
    <n v="243.66209592602701"/>
    <n v="0.85355406942059997"/>
    <n v="311.35000000000002"/>
    <n v="764.74703189740592"/>
    <n v="273.988"/>
  </r>
  <r>
    <s v="Guanhães"/>
    <s v="Virginópolis"/>
    <x v="2"/>
    <x v="2"/>
    <x v="195"/>
    <s v="Darcy"/>
    <s v="PPRO"/>
    <x v="431"/>
    <s v="GNVIVI00523R17-004"/>
    <s v="004"/>
    <n v="17.37"/>
    <n v="17.37"/>
    <m/>
    <m/>
    <m/>
    <s v="X"/>
    <s v="Em Crescimento"/>
    <n v="43087"/>
    <s v="3,33 x 3,00"/>
    <s v="CNB006"/>
    <s v="Clone"/>
    <x v="1"/>
    <s v=""/>
    <s v="CXbd5"/>
    <s v="UM 10"/>
    <n v="2"/>
    <n v="6"/>
    <n v="5.67"/>
    <n v="5.9"/>
    <n v="68"/>
    <n v="6"/>
    <s v=""/>
    <n v="19.584172480528601"/>
    <n v="13.621928023482001"/>
    <n v="14.671474591571201"/>
    <n v="138.59474418603901"/>
    <n v="1006.715422813"/>
    <d v="2023-08-31T00:00:00"/>
    <s v="IFC"/>
    <n v="2023"/>
    <n v="2017"/>
    <n v="239.15826325626"/>
    <n v="1.7255940307175901"/>
    <n v="152.03"/>
    <n v="17486.646894261812"/>
    <n v="2640.7611000000002"/>
  </r>
  <r>
    <s v="Guanhães"/>
    <s v="Virginópolis"/>
    <x v="2"/>
    <x v="2"/>
    <x v="213"/>
    <s v="Donatos"/>
    <s v="PPRO"/>
    <x v="444"/>
    <s v="GNVIVI00526R17-009"/>
    <s v="009"/>
    <n v="22.74"/>
    <n v="22.74"/>
    <m/>
    <m/>
    <m/>
    <s v="X"/>
    <s v="Em Crescimento"/>
    <n v="43096"/>
    <s v="3,33 x 3,00"/>
    <s v="CNB001"/>
    <s v="Clone"/>
    <x v="1"/>
    <s v=""/>
    <s v="LVAw1"/>
    <s v="UM 11"/>
    <n v="2"/>
    <n v="6"/>
    <n v="5.67"/>
    <n v="5.9"/>
    <n v="68"/>
    <n v="6"/>
    <s v=""/>
    <n v="22.210676434732701"/>
    <n v="15.774993396723399"/>
    <n v="13.6031048290132"/>
    <n v="136.70395909923599"/>
    <n v="696.00088395335194"/>
    <d v="2023-08-30T00:00:00"/>
    <s v="IFC"/>
    <n v="2023"/>
    <n v="2017"/>
    <n v="239.15826325626"/>
    <n v="1.74946113362124"/>
    <n v="149.94999999999999"/>
    <n v="15827.060101099221"/>
    <n v="3409.8629999999994"/>
  </r>
  <r>
    <s v="Guanhães"/>
    <s v="Virginópolis"/>
    <x v="2"/>
    <x v="2"/>
    <x v="213"/>
    <s v="Donatos"/>
    <s v="PPRO"/>
    <x v="444"/>
    <s v="GNVIVI00526R17-016"/>
    <s v="016"/>
    <n v="24.03"/>
    <n v="24.03"/>
    <m/>
    <m/>
    <m/>
    <s v="X"/>
    <s v="Em Crescimento"/>
    <n v="43084"/>
    <s v="3,33 x 3,00"/>
    <s v="CNB001"/>
    <s v="Clone"/>
    <x v="1"/>
    <s v=""/>
    <s v="LVAw1"/>
    <s v="UM 11"/>
    <n v="2"/>
    <n v="6"/>
    <n v="5.67"/>
    <n v="5.9"/>
    <n v="68"/>
    <n v="6"/>
    <s v=""/>
    <n v="26.304329368468"/>
    <n v="15.934274728117099"/>
    <n v="19.429908019756599"/>
    <n v="240.75505758184599"/>
    <n v="974.35285453573999"/>
    <d v="2023-08-30T00:00:00"/>
    <s v="IFC"/>
    <n v="2023"/>
    <n v="2017"/>
    <n v="239.15826325626"/>
    <n v="0.99336755646330399"/>
    <n v="264.08999999999997"/>
    <n v="23413.699094493833"/>
    <n v="6346.0826999999999"/>
  </r>
  <r>
    <s v="Guanhães"/>
    <s v="Sabinópolis"/>
    <x v="1"/>
    <x v="1"/>
    <x v="206"/>
    <s v="Amância"/>
    <s v="PPRO"/>
    <x v="445"/>
    <s v="GNSASA00603R18-013"/>
    <s v="013"/>
    <n v="56.17"/>
    <n v="56.17"/>
    <m/>
    <m/>
    <m/>
    <s v="X"/>
    <s v="Programado para Corte"/>
    <n v="43161"/>
    <s v="3,00 x 3,00"/>
    <s v="CNB007"/>
    <s v="Clone"/>
    <x v="1"/>
    <s v=""/>
    <s v="LVd1"/>
    <s v="UM 10"/>
    <n v="2"/>
    <n v="6"/>
    <n v="5.08"/>
    <n v="5.7"/>
    <n v="61"/>
    <n v="5"/>
    <s v=""/>
    <n v="29.434504370252899"/>
    <n v="18.064619532085899"/>
    <n v="22.075588404843401"/>
    <n v="324.05841374644899"/>
    <n v="871.34282096434504"/>
    <d v="2023-04-26T00:00:00"/>
    <s v="IFC"/>
    <n v="2023"/>
    <n v="2018"/>
    <n v="224.50752894173601"/>
    <n v="0.69279956766497097"/>
    <n v="364.23"/>
    <n v="48943.326253567262"/>
    <n v="20458.7991"/>
  </r>
  <r>
    <s v="Rio Doce"/>
    <s v="Ipaba"/>
    <x v="10"/>
    <x v="10"/>
    <x v="75"/>
    <s v="Rio Branco"/>
    <s v="PPRO"/>
    <x v="446"/>
    <s v="RDIPMA00480P18-002"/>
    <s v="002"/>
    <n v="46.36"/>
    <n v="46.36"/>
    <m/>
    <m/>
    <m/>
    <s v="X"/>
    <s v="Em Crescimento"/>
    <n v="43131"/>
    <s v="3,00 x 2,50"/>
    <s v="CNB033"/>
    <s v="Clone"/>
    <x v="0"/>
    <s v=""/>
    <s v="RUbe1"/>
    <s v="UM 01"/>
    <n v="1"/>
    <n v="6"/>
    <n v="5.17"/>
    <n v="5.8"/>
    <n v="62"/>
    <n v="5"/>
    <s v=""/>
    <n v="22.9742095024524"/>
    <n v="13.535228160836599"/>
    <n v="19.723415267950099"/>
    <n v="226.13415101930801"/>
    <n v="1373.25349163704"/>
    <d v="2023-03-16T00:00:00"/>
    <s v="IFC"/>
    <n v="2023"/>
    <n v="2018"/>
    <n v="177.56961493351599"/>
    <n v="0.78524015118067803"/>
    <n v="267.27999999999997"/>
    <n v="63664.031872293177"/>
    <n v="12391.100799999998"/>
  </r>
  <r>
    <s v="Rio Doce"/>
    <s v="Ipaba"/>
    <x v="10"/>
    <x v="10"/>
    <x v="75"/>
    <s v="Rio Branco"/>
    <s v="PPRO"/>
    <x v="446"/>
    <s v="RDIPMA00480P18-011"/>
    <s v="011"/>
    <n v="20.14"/>
    <n v="20.14"/>
    <m/>
    <m/>
    <m/>
    <s v="X"/>
    <s v="Em Crescimento"/>
    <n v="43116"/>
    <s v="3,00 x 2,50"/>
    <s v="CNB019"/>
    <s v="Clone"/>
    <x v="0"/>
    <s v=""/>
    <s v="LAd2"/>
    <s v="UM 02"/>
    <n v="1"/>
    <n v="6"/>
    <n v="5.17"/>
    <n v="5.8"/>
    <n v="62"/>
    <n v="5"/>
    <s v=""/>
    <n v="24.993078637701199"/>
    <n v="14.7220138672565"/>
    <n v="21.988076239869098"/>
    <n v="266.74879521297299"/>
    <n v="1291.7037124236199"/>
    <d v="2023-03-16T00:00:00"/>
    <s v="IFC"/>
    <n v="2023"/>
    <n v="2018"/>
    <n v="177.56961493351599"/>
    <n v="0.66568103819079505"/>
    <n v="315.27999999999997"/>
    <n v="26014.912768211707"/>
    <n v="6349.7392"/>
  </r>
  <r>
    <s v="Rio Doce"/>
    <s v="Ipaba"/>
    <x v="10"/>
    <x v="10"/>
    <x v="75"/>
    <s v="Rio Branco"/>
    <s v="PPRO"/>
    <x v="446"/>
    <s v="RDIPMA00480P18-037"/>
    <s v="037"/>
    <n v="41.58"/>
    <n v="41.58"/>
    <m/>
    <m/>
    <m/>
    <s v="X"/>
    <s v="Em Crescimento"/>
    <n v="43125"/>
    <s v="3,00 x 2,50"/>
    <s v="CNB021"/>
    <s v="Clone"/>
    <x v="0"/>
    <s v=""/>
    <s v="LAd1"/>
    <s v="UM 02"/>
    <n v="1"/>
    <n v="6"/>
    <n v="5.17"/>
    <n v="5.8"/>
    <n v="62"/>
    <n v="5"/>
    <s v=""/>
    <n v="20.3930616397992"/>
    <n v="11.9571284383247"/>
    <n v="14.7915599753004"/>
    <n v="151.77909982422199"/>
    <n v="1312.4713852453899"/>
    <d v="2023-03-16T00:00:00"/>
    <s v="IFC"/>
    <n v="2023"/>
    <n v="2018"/>
    <n v="177.56961493351599"/>
    <n v="1.1699213866676099"/>
    <n v="179.39"/>
    <n v="54572.560198503314"/>
    <n v="7459.0361999999996"/>
  </r>
  <r>
    <s v="Rio Doce"/>
    <s v="Ipaba"/>
    <x v="10"/>
    <x v="10"/>
    <x v="75"/>
    <s v="Rio Branco"/>
    <s v="PPRO"/>
    <x v="446"/>
    <s v="RDIPMA00480P18-038"/>
    <s v="038"/>
    <n v="20.38"/>
    <n v="20.38"/>
    <m/>
    <m/>
    <m/>
    <s v="X"/>
    <s v="Em Crescimento"/>
    <n v="43124"/>
    <s v="3,00 x 2,50"/>
    <s v="CNB005"/>
    <s v="Clone"/>
    <x v="0"/>
    <s v=""/>
    <s v="CXbd1"/>
    <s v="UM 04"/>
    <n v="1"/>
    <n v="6"/>
    <n v="5.17"/>
    <n v="5.8"/>
    <n v="62"/>
    <n v="5"/>
    <s v=""/>
    <n v="23.406480050201601"/>
    <n v="14.3591127040308"/>
    <n v="19.628735782017799"/>
    <n v="227.76908727050099"/>
    <n v="1212.1245269890601"/>
    <d v="2023-03-16T00:00:00"/>
    <s v="IFC"/>
    <n v="2023"/>
    <n v="2018"/>
    <n v="177.56961493351599"/>
    <n v="0.77960366378705404"/>
    <n v="269.20999999999998"/>
    <n v="24703.097860037044"/>
    <n v="5486.4997999999996"/>
  </r>
  <r>
    <s v="Rio Doce"/>
    <s v="Ipaba"/>
    <x v="10"/>
    <x v="10"/>
    <x v="77"/>
    <s v="São Lourenço"/>
    <s v="PPRO"/>
    <x v="447"/>
    <s v="RDIPMA00481P18-010"/>
    <s v="010"/>
    <n v="28.3"/>
    <n v="28.3"/>
    <m/>
    <m/>
    <m/>
    <s v="X"/>
    <s v="Em Crescimento"/>
    <n v="43147"/>
    <s v="3,00 x 2,50"/>
    <s v="CNB005"/>
    <s v="Clone"/>
    <x v="0"/>
    <s v=""/>
    <s v="CXbe2"/>
    <s v="UM 04"/>
    <n v="1"/>
    <n v="6"/>
    <n v="4.92"/>
    <n v="5.8"/>
    <n v="59"/>
    <n v="5"/>
    <s v=""/>
    <n v="21.9749254034218"/>
    <n v="14.2181096794596"/>
    <n v="15.003549262501799"/>
    <n v="163.664599542638"/>
    <n v="944.97519126506995"/>
    <d v="2023-01-16T00:00:00"/>
    <s v="IFC"/>
    <n v="2023"/>
    <n v="2018"/>
    <n v="170.151437488515"/>
    <n v="1.03963494832728"/>
    <n v="200.07"/>
    <n v="26742.797912801481"/>
    <n v="5661.9809999999998"/>
  </r>
  <r>
    <s v="Rio Doce"/>
    <s v="Ipaba"/>
    <x v="10"/>
    <x v="10"/>
    <x v="77"/>
    <s v="São Lourenço"/>
    <s v="PPRO"/>
    <x v="447"/>
    <s v="RDIPMA00481P18-018"/>
    <s v="018"/>
    <n v="25.48"/>
    <n v="25.48"/>
    <m/>
    <m/>
    <m/>
    <s v="X"/>
    <s v="Em Crescimento"/>
    <n v="43157"/>
    <s v="3,00 x 2,50"/>
    <s v="CNB005"/>
    <s v="Clone"/>
    <x v="0"/>
    <s v=""/>
    <s v="CXbe2"/>
    <s v="UM 04"/>
    <n v="1"/>
    <n v="6"/>
    <n v="4.92"/>
    <n v="5.8"/>
    <n v="59"/>
    <n v="5"/>
    <s v=""/>
    <n v="22.410605618090099"/>
    <n v="14.774196255634299"/>
    <n v="18.516300437461101"/>
    <n v="197.610999551752"/>
    <n v="1080.0817052238899"/>
    <d v="2023-01-16T00:00:00"/>
    <s v="IFC"/>
    <n v="2023"/>
    <n v="2018"/>
    <n v="170.151437488515"/>
    <n v="0.861042340125171"/>
    <n v="241.57"/>
    <n v="27520.481849104715"/>
    <n v="6155.2035999999998"/>
  </r>
  <r>
    <s v="Rio Doce"/>
    <s v="Ipaba"/>
    <x v="10"/>
    <x v="10"/>
    <x v="77"/>
    <s v="São Lourenço"/>
    <s v="PPRO"/>
    <x v="447"/>
    <s v="RDIPMA00481P18-019"/>
    <s v="019"/>
    <n v="23.69"/>
    <n v="23.69"/>
    <m/>
    <m/>
    <m/>
    <s v="X"/>
    <s v="Em Crescimento"/>
    <n v="43157"/>
    <s v="3,00 x 2,50"/>
    <s v="CNB023"/>
    <s v="Clone"/>
    <x v="0"/>
    <s v=""/>
    <s v="CXbe2"/>
    <s v="UM 04"/>
    <n v="1"/>
    <n v="6"/>
    <n v="4.92"/>
    <n v="5.8"/>
    <n v="59"/>
    <n v="5"/>
    <s v=""/>
    <n v="22.125022530538502"/>
    <n v="13.075690582547701"/>
    <n v="19.405926834526198"/>
    <n v="213.857998671725"/>
    <n v="1445.1576895486101"/>
    <d v="2023-01-16T00:00:00"/>
    <s v="IFC"/>
    <n v="2023"/>
    <n v="2018"/>
    <n v="170.151437488515"/>
    <n v="0.79562812027292695"/>
    <n v="261.43"/>
    <n v="34235.785665406576"/>
    <n v="6193.2767000000003"/>
  </r>
  <r>
    <s v="Rio Doce"/>
    <s v="Ipaba"/>
    <x v="10"/>
    <x v="10"/>
    <x v="218"/>
    <s v="Ribeirão do Boi"/>
    <s v="PPRO"/>
    <x v="448"/>
    <s v="RDIPMA00490R18-007"/>
    <s v="007"/>
    <n v="37.909999999999997"/>
    <n v="37.909999999999997"/>
    <m/>
    <m/>
    <m/>
    <s v="X"/>
    <s v="Em Crescimento"/>
    <n v="43154"/>
    <s v="3,00 x 2,50"/>
    <s v="CNB010"/>
    <s v="Clone"/>
    <x v="1"/>
    <s v=""/>
    <s v="LAd1"/>
    <s v="UM 02"/>
    <n v="2"/>
    <n v="6"/>
    <n v="5.5"/>
    <n v="5.8"/>
    <n v="66"/>
    <n v="6"/>
    <s v=""/>
    <n v="23.310685106186401"/>
    <n v="15.6786127701968"/>
    <n v="18.739453827200499"/>
    <n v="199.887196050764"/>
    <n v="982.08560185862802"/>
    <d v="2023-08-31T00:00:00"/>
    <s v="IFC"/>
    <n v="2023"/>
    <n v="2018"/>
    <n v="179.58928044585701"/>
    <n v="0.89845314754551797"/>
    <n v="220.39"/>
    <n v="37230.865166460586"/>
    <n v="8354.9848999999995"/>
  </r>
  <r>
    <s v="Rio Doce"/>
    <s v="Ipaba"/>
    <x v="10"/>
    <x v="10"/>
    <x v="218"/>
    <s v="Ribeirão do Boi"/>
    <s v="PPRO"/>
    <x v="448"/>
    <s v="RDIPMA00490R18-010"/>
    <s v="010"/>
    <n v="36.86"/>
    <n v="36.86"/>
    <m/>
    <m/>
    <m/>
    <s v="X"/>
    <s v="Em Crescimento"/>
    <n v="43154"/>
    <s v="3,00 x 3,33"/>
    <s v="CNB006"/>
    <s v="Clone"/>
    <x v="1"/>
    <s v=""/>
    <s v="LAd1"/>
    <s v="UM 02"/>
    <n v="2"/>
    <n v="6"/>
    <n v="5.5"/>
    <n v="5.8"/>
    <n v="66"/>
    <n v="6"/>
    <s v=""/>
    <n v="23.9480688345704"/>
    <n v="17.194247426333"/>
    <n v="16.597881553394799"/>
    <n v="180.67515893184799"/>
    <n v="726.66215751663697"/>
    <d v="2023-08-31T00:00:00"/>
    <s v="IFC"/>
    <n v="2023"/>
    <n v="2018"/>
    <n v="179.58928044585701"/>
    <n v="0.99398988498247198"/>
    <n v="199.21"/>
    <n v="26784.767126063238"/>
    <n v="7342.8806000000004"/>
  </r>
  <r>
    <s v="Rio Doce"/>
    <s v="Ipaba"/>
    <x v="10"/>
    <x v="10"/>
    <x v="218"/>
    <s v="Ribeirão do Boi"/>
    <s v="PPRO"/>
    <x v="448"/>
    <s v="RDIPMA00490R18-013"/>
    <s v="013"/>
    <n v="55.98"/>
    <n v="55.98"/>
    <m/>
    <m/>
    <m/>
    <s v="X"/>
    <s v="Em Crescimento"/>
    <n v="43178"/>
    <s v="2,50 x 3,00"/>
    <s v="CNB006"/>
    <s v="Clone"/>
    <x v="1"/>
    <s v=""/>
    <s v="LAd1"/>
    <s v="UM 02"/>
    <n v="2"/>
    <n v="6"/>
    <n v="5.42"/>
    <n v="5.7"/>
    <n v="65"/>
    <n v="5"/>
    <s v=""/>
    <n v="22.781380373050101"/>
    <n v="15.185197919600601"/>
    <n v="18.891279329858001"/>
    <n v="202.95051266665601"/>
    <n v="1044.4856640723201"/>
    <d v="2023-08-25T00:00:00"/>
    <s v="IFC"/>
    <n v="2023"/>
    <n v="2018"/>
    <n v="177.511663818485"/>
    <n v="0.87465491703411402"/>
    <n v="224.51"/>
    <n v="58470.307474768473"/>
    <n v="12568.069799999999"/>
  </r>
  <r>
    <s v="Rio Doce"/>
    <s v="Ipaba"/>
    <x v="10"/>
    <x v="10"/>
    <x v="218"/>
    <s v="Ribeirão do Boi"/>
    <s v="PPRO"/>
    <x v="448"/>
    <s v="RDIPMA00490R18-014"/>
    <s v="014"/>
    <n v="19.63"/>
    <n v="19.63"/>
    <m/>
    <m/>
    <m/>
    <s v="X"/>
    <s v="Em Crescimento"/>
    <n v="43157"/>
    <s v="2,50 x 3,00"/>
    <s v="CNB013"/>
    <s v="Clone"/>
    <x v="1"/>
    <s v=""/>
    <s v="LAd1"/>
    <s v="UM 02"/>
    <n v="2"/>
    <n v="6"/>
    <n v="5.5"/>
    <n v="5.8"/>
    <n v="66"/>
    <n v="6"/>
    <s v=""/>
    <n v="23.287228714705599"/>
    <n v="16.174758112565399"/>
    <n v="18.252258290760999"/>
    <n v="199.72728296704099"/>
    <n v="888.28255922200503"/>
    <d v="2023-08-25T00:00:00"/>
    <s v="IFC"/>
    <n v="2023"/>
    <n v="2018"/>
    <n v="179.58928044585701"/>
    <n v="0.89917250051157604"/>
    <n v="220.22"/>
    <n v="17436.986637527956"/>
    <n v="4322.9186"/>
  </r>
  <r>
    <s v="Rio Doce"/>
    <s v="Ipaba"/>
    <x v="10"/>
    <x v="10"/>
    <x v="218"/>
    <s v="Ribeirão do Boi"/>
    <s v="PPRO"/>
    <x v="448"/>
    <s v="RDIPMA00490R18-029"/>
    <s v="029"/>
    <n v="33.14"/>
    <n v="33.14"/>
    <m/>
    <m/>
    <m/>
    <s v="X"/>
    <s v="Em Crescimento"/>
    <n v="43188"/>
    <s v="3,00 x 2,50"/>
    <s v="CNB003"/>
    <s v="Clone"/>
    <x v="1"/>
    <s v=""/>
    <s v="LAd1"/>
    <s v="UM 02"/>
    <n v="2"/>
    <n v="6"/>
    <n v="5.42"/>
    <n v="5.7"/>
    <n v="65"/>
    <n v="5"/>
    <s v=""/>
    <n v="22.4745098829125"/>
    <n v="16.607068996406799"/>
    <n v="13.0820233725201"/>
    <n v="133.509478615429"/>
    <n v="616.18575165076197"/>
    <d v="2023-08-22T00:00:00"/>
    <s v="IFC"/>
    <n v="2023"/>
    <n v="2018"/>
    <n v="177.511663818485"/>
    <n v="1.32958098300872"/>
    <n v="147.69"/>
    <n v="20420.395809706253"/>
    <n v="4894.4466000000002"/>
  </r>
  <r>
    <s v="Rio Doce"/>
    <s v="Ipaba"/>
    <x v="10"/>
    <x v="10"/>
    <x v="147"/>
    <s v="Cordeiros"/>
    <s v="PPRO"/>
    <x v="433"/>
    <s v="RDIPMA00492P18-002"/>
    <s v="002"/>
    <n v="37.85"/>
    <n v="37.85"/>
    <m/>
    <m/>
    <m/>
    <s v="X"/>
    <s v="Em Crescimento"/>
    <n v="43202"/>
    <s v="3,00 x 2,50"/>
    <s v="CNB033"/>
    <s v="Clone"/>
    <x v="0"/>
    <s v=""/>
    <s v="LVAd1"/>
    <s v="UM 02"/>
    <n v="1"/>
    <n v="6"/>
    <n v="4.92"/>
    <n v="5.6"/>
    <n v="59"/>
    <n v="5"/>
    <s v=""/>
    <n v="22.766410657410098"/>
    <n v="13.1071284589813"/>
    <n v="19.141461846027699"/>
    <n v="214.601315969539"/>
    <n v="1425.3099889058899"/>
    <d v="2023-03-28T00:00:00"/>
    <s v="IFC"/>
    <n v="2023"/>
    <n v="2018"/>
    <n v="170.151437488515"/>
    <n v="0.79287229306956397"/>
    <n v="257.45"/>
    <n v="53947.983080087935"/>
    <n v="9744.4825000000001"/>
  </r>
  <r>
    <s v="Rio Doce"/>
    <s v="Ipaba"/>
    <x v="10"/>
    <x v="10"/>
    <x v="147"/>
    <s v="Cordeiros"/>
    <s v="PPRO"/>
    <x v="433"/>
    <s v="RDIPMA00492P18-012"/>
    <s v="012"/>
    <n v="88.34"/>
    <n v="88.34"/>
    <m/>
    <m/>
    <m/>
    <s v="X"/>
    <s v="Em Crescimento"/>
    <n v="43175"/>
    <s v="3,00 x 2,50"/>
    <s v="CNB019"/>
    <s v="Clone"/>
    <x v="0"/>
    <s v=""/>
    <s v="LVAd1"/>
    <s v="UM 02"/>
    <n v="1"/>
    <n v="6"/>
    <n v="5"/>
    <n v="5.7"/>
    <n v="60"/>
    <n v="5"/>
    <s v=""/>
    <n v="22.3783724906923"/>
    <n v="14.328313697868399"/>
    <n v="20.933901453456802"/>
    <n v="223.39247005611199"/>
    <n v="1288.522568744"/>
    <d v="2023-03-29T00:00:00"/>
    <s v="IFC"/>
    <n v="2023"/>
    <n v="2018"/>
    <n v="172.653158679092"/>
    <n v="0.77286919579574298"/>
    <n v="266.64999999999998"/>
    <n v="113828.08372284497"/>
    <n v="23555.860999999997"/>
  </r>
  <r>
    <s v="Rio Doce"/>
    <s v="Ipaba"/>
    <x v="10"/>
    <x v="10"/>
    <x v="147"/>
    <s v="Cordeiros"/>
    <s v="PPRO"/>
    <x v="449"/>
    <s v="RDIPMA00492R18-001"/>
    <s v="001"/>
    <n v="79.52"/>
    <n v="79.52"/>
    <m/>
    <m/>
    <m/>
    <s v="X"/>
    <s v="Em Crescimento"/>
    <n v="43108"/>
    <s v="3,00 x 3,33"/>
    <s v="CNB006"/>
    <s v="Clone"/>
    <x v="1"/>
    <s v=""/>
    <s v="LAd1"/>
    <s v="UM 02"/>
    <n v="2"/>
    <n v="6"/>
    <n v="5.17"/>
    <n v="5.8"/>
    <n v="62"/>
    <n v="5"/>
    <s v=""/>
    <n v="24.1229599973279"/>
    <n v="16.240485701317901"/>
    <n v="15.3220361676424"/>
    <n v="169.874351822656"/>
    <n v="753.11063157785702"/>
    <d v="2023-03-28T00:00:00"/>
    <s v="IFC"/>
    <n v="2023"/>
    <n v="2018"/>
    <n v="171.03716016432799"/>
    <n v="1.00684510833563"/>
    <n v="198.26"/>
    <n v="59887.357423071189"/>
    <n v="15765.635199999999"/>
  </r>
  <r>
    <s v="Rio Doce"/>
    <s v="Ipaba"/>
    <x v="10"/>
    <x v="10"/>
    <x v="147"/>
    <s v="Cordeiros"/>
    <s v="PPRO"/>
    <x v="449"/>
    <s v="RDIPMA00492R18-006"/>
    <s v="006"/>
    <n v="48.5"/>
    <n v="48.5"/>
    <m/>
    <m/>
    <m/>
    <s v="X"/>
    <s v="Em Crescimento"/>
    <n v="43147"/>
    <s v="2,50 x 3,00"/>
    <s v="CNB017"/>
    <s v="Clone"/>
    <x v="1"/>
    <s v=""/>
    <s v="LVAd1"/>
    <s v="UM 02"/>
    <n v="2"/>
    <n v="6"/>
    <n v="5.08"/>
    <n v="5.8"/>
    <n v="61"/>
    <n v="5"/>
    <s v=""/>
    <n v="21.8189907032266"/>
    <n v="14.4316349906751"/>
    <n v="17.319920824916501"/>
    <n v="181.046221079178"/>
    <n v="1057.1573711618901"/>
    <d v="2023-03-28T00:00:00"/>
    <s v="IFC"/>
    <n v="2023"/>
    <n v="2018"/>
    <n v="168.80149640372301"/>
    <n v="0.93236685857088697"/>
    <n v="212.38"/>
    <n v="51272.132501351669"/>
    <n v="10300.43"/>
  </r>
  <r>
    <s v="Rio Doce"/>
    <s v="Ipaba"/>
    <x v="10"/>
    <x v="10"/>
    <x v="147"/>
    <s v="Cordeiros"/>
    <s v="PPRO"/>
    <x v="449"/>
    <s v="RDIPMA00492R18-017"/>
    <s v="017"/>
    <n v="50.26"/>
    <n v="50.26"/>
    <m/>
    <m/>
    <m/>
    <s v="X"/>
    <s v="Em Crescimento"/>
    <n v="43123"/>
    <s v="3,00 x 3,33"/>
    <s v="CNB010"/>
    <s v="Clone"/>
    <x v="1"/>
    <s v=""/>
    <s v="LAd1"/>
    <s v="UM 02"/>
    <n v="2"/>
    <n v="6"/>
    <n v="5.17"/>
    <n v="5.8"/>
    <n v="62"/>
    <n v="5"/>
    <s v=""/>
    <n v="24.844362676295798"/>
    <n v="16.537935362448302"/>
    <n v="18.351052199922801"/>
    <n v="210.21870850067501"/>
    <n v="855.577601552018"/>
    <d v="2023-03-28T00:00:00"/>
    <s v="IFC"/>
    <n v="2023"/>
    <n v="2018"/>
    <n v="171.03716016432799"/>
    <n v="0.813615312282153"/>
    <n v="245.35"/>
    <n v="43001.330254004424"/>
    <n v="12331.290999999999"/>
  </r>
  <r>
    <s v="Rio Doce"/>
    <s v="Ipaba"/>
    <x v="11"/>
    <x v="11"/>
    <x v="219"/>
    <s v="Lagoa Hortência"/>
    <s v="PPRO"/>
    <x v="450"/>
    <s v="RDIPPD00472R18-002"/>
    <s v="002"/>
    <n v="22.46"/>
    <n v="22.46"/>
    <m/>
    <m/>
    <m/>
    <s v="X"/>
    <s v="Em Crescimento"/>
    <n v="43151"/>
    <s v="3,00 x 2,50"/>
    <s v="CNB010"/>
    <s v="Clone"/>
    <x v="1"/>
    <s v=""/>
    <s v="RUbd5"/>
    <s v="UM 01"/>
    <n v="2"/>
    <n v="6"/>
    <n v="5.67"/>
    <n v="5.8"/>
    <n v="68"/>
    <n v="6"/>
    <s v=""/>
    <n v="24.121170317587701"/>
    <n v="18.044534853945098"/>
    <n v="17.700477510038201"/>
    <n v="193.51085193831301"/>
    <n v="692.15557020435097"/>
    <d v="2023-10-05T00:00:00"/>
    <s v="IFC"/>
    <n v="2023"/>
    <n v="2018"/>
    <n v="166.67698450943999"/>
    <n v="0.86133145939832401"/>
    <n v="202.25"/>
    <n v="15545.814106789723"/>
    <n v="4542.5349999999999"/>
  </r>
  <r>
    <s v="Rio Doce"/>
    <s v="Ipaba"/>
    <x v="11"/>
    <x v="11"/>
    <x v="219"/>
    <s v="Lagoa Hortência"/>
    <s v="PPRO"/>
    <x v="450"/>
    <s v="RDIPPD00472R18-015"/>
    <s v="015"/>
    <n v="43.04"/>
    <n v="43.04"/>
    <m/>
    <m/>
    <m/>
    <s v="X"/>
    <s v="Em Crescimento"/>
    <n v="43151"/>
    <s v="3,00 x 2,50"/>
    <s v="CNB013"/>
    <s v="Clone"/>
    <x v="1"/>
    <s v=""/>
    <s v="RUbd5"/>
    <s v="UM 01"/>
    <n v="2"/>
    <n v="6"/>
    <n v="5.67"/>
    <n v="5.8"/>
    <n v="68"/>
    <n v="6"/>
    <s v=""/>
    <n v="24.279418250320401"/>
    <n v="15.2686290745603"/>
    <n v="22.820483142278299"/>
    <n v="264.76106396266698"/>
    <n v="1245.09109059048"/>
    <d v="2023-10-05T00:00:00"/>
    <s v="IFC"/>
    <n v="2023"/>
    <n v="2018"/>
    <n v="166.67698450943999"/>
    <n v="0.62953737235676899"/>
    <n v="276.72000000000003"/>
    <n v="53588.720539014255"/>
    <n v="11910.0288"/>
  </r>
  <r>
    <s v="Nova Era"/>
    <s v="Santa Bárbara"/>
    <x v="8"/>
    <x v="8"/>
    <x v="200"/>
    <s v="Abertura"/>
    <s v="PPRO"/>
    <x v="451"/>
    <s v="NESBSB00101P18-047"/>
    <s v="047"/>
    <n v="10.5"/>
    <n v="10.5"/>
    <m/>
    <m/>
    <m/>
    <s v="X"/>
    <s v="Em Crescimento"/>
    <n v="43143"/>
    <s v="3,00 x 3,00"/>
    <s v="CNB007"/>
    <s v="Clone"/>
    <x v="0"/>
    <s v=""/>
    <s v="CXbd1+CXbd6"/>
    <s v="UM 15"/>
    <n v="1"/>
    <n v="6"/>
    <n v="5.08"/>
    <n v="5.8"/>
    <n v="61"/>
    <n v="5"/>
    <s v=""/>
    <n v="23.230107250969098"/>
    <n v="14.766516176810301"/>
    <n v="20.446018519088199"/>
    <n v="220.662594370656"/>
    <n v="1193.88577424863"/>
    <d v="2023-03-24T00:00:00"/>
    <s v="IFC"/>
    <n v="2023"/>
    <n v="2018"/>
    <n v="253.067472765476"/>
    <n v="1.1468526121848599"/>
    <n v="264.77"/>
    <n v="12535.800629610616"/>
    <n v="2780.085"/>
  </r>
  <r>
    <s v="Rio Doce"/>
    <s v="Ipaba"/>
    <x v="11"/>
    <x v="11"/>
    <x v="41"/>
    <s v="Lagoa Cristal"/>
    <s v="PPRO"/>
    <x v="441"/>
    <s v="RDIPPD00471R18-006"/>
    <s v="006"/>
    <n v="37.51"/>
    <n v="37.51"/>
    <m/>
    <m/>
    <m/>
    <s v="X"/>
    <s v="Em Crescimento"/>
    <n v="43231"/>
    <s v="3,00 x 2,50"/>
    <s v="CNB013"/>
    <s v="Clone"/>
    <x v="1"/>
    <s v=""/>
    <s v="RUbd3+Rube"/>
    <s v="UM 01"/>
    <n v="2"/>
    <n v="6"/>
    <n v="4.92"/>
    <n v="5.5"/>
    <n v="59"/>
    <n v="5"/>
    <s v=""/>
    <n v="22.866940844641402"/>
    <n v="14.5690099113516"/>
    <n v="18.9534397475751"/>
    <n v="206.28607815865601"/>
    <n v="1138.40636115283"/>
    <d v="2023-04-26T00:00:00"/>
    <s v="IFC"/>
    <n v="2023"/>
    <n v="2018"/>
    <n v="154.11780206095401"/>
    <n v="0.74710714090177399"/>
    <n v="229.85"/>
    <n v="42701.622606842648"/>
    <n v="8621.673499999999"/>
  </r>
  <r>
    <s v="Guanhães"/>
    <s v="Virginópolis"/>
    <x v="2"/>
    <x v="2"/>
    <x v="210"/>
    <s v="Gamelinha"/>
    <s v="PPRO"/>
    <x v="452"/>
    <s v="GNVIVI00530P10-702"/>
    <s v="702"/>
    <n v="0.24"/>
    <n v="0.24"/>
    <m/>
    <m/>
    <m/>
    <s v="X"/>
    <s v="Em Crescimento"/>
    <n v="40467"/>
    <s v="3,33 x 3,00"/>
    <s v="CNB001"/>
    <s v="Clone"/>
    <x v="0"/>
    <s v=""/>
    <s v="CXbd5"/>
    <s v="UM 10"/>
    <n v="1"/>
    <n v="13"/>
    <n v="6.75"/>
    <n v="13.1"/>
    <n v="81"/>
    <n v="7"/>
    <s v=""/>
    <n v="27.6993795132198"/>
    <n v="16.529602793784601"/>
    <n v="21.021838882266898"/>
    <n v="260.01855858089499"/>
    <n v="971.45056789500995"/>
    <d v="2017-07-26T20:12:24"/>
    <s v="IPC"/>
    <n v="2017"/>
    <n v="2010"/>
    <n v="306.74581583923299"/>
    <n v="1.17970739286212"/>
    <n v="314.29000000000002"/>
    <n v="233.14813629480238"/>
    <n v="75.429600000000008"/>
  </r>
  <r>
    <s v="Nova Era"/>
    <s v="Cocais"/>
    <x v="4"/>
    <x v="4"/>
    <x v="159"/>
    <s v="Tambu"/>
    <s v="PPRO"/>
    <x v="453"/>
    <s v="NECOCE00359R16-001"/>
    <s v="001"/>
    <n v="7.0000000000000007E-2"/>
    <n v="7.0000000000000007E-2"/>
    <m/>
    <m/>
    <m/>
    <s v="X"/>
    <s v="Em Crescimento"/>
    <n v="42699"/>
    <s v="3,33 x 3,00"/>
    <s v="CNB004"/>
    <s v="Clone"/>
    <x v="1"/>
    <s v=""/>
    <s v="CXbd7"/>
    <s v="UM 08"/>
    <n v="2"/>
    <n v="7"/>
    <n v="6.58"/>
    <n v="7"/>
    <n v="79"/>
    <n v="7"/>
    <s v=""/>
    <n v="23.7200596729156"/>
    <n v="17.573983939280101"/>
    <n v="21.484687800055099"/>
    <n v="238.16277173154199"/>
    <n v="881.87193561148399"/>
    <d v="2023-06-27T00:00:00"/>
    <s v="IPC"/>
    <n v="2023"/>
    <n v="2016"/>
    <n v="268.23514630032003"/>
    <n v="1.1262681583277701"/>
    <n v="260.67"/>
    <n v="61.731035492803883"/>
    <n v="18.246900000000004"/>
  </r>
  <r>
    <s v="Nova Era"/>
    <s v="Cocais"/>
    <x v="4"/>
    <x v="4"/>
    <x v="159"/>
    <s v="Tambu"/>
    <s v="PPRO"/>
    <x v="453"/>
    <s v="NECOCE00359R16-002"/>
    <s v="002"/>
    <n v="0.12"/>
    <n v="0.12"/>
    <m/>
    <m/>
    <m/>
    <s v="X"/>
    <s v="Em Crescimento"/>
    <n v="42699"/>
    <s v="3,33 x 3,00"/>
    <s v="CNB004"/>
    <s v="Clone"/>
    <x v="1"/>
    <s v=""/>
    <s v="CXbd7"/>
    <s v="UM 08"/>
    <n v="2"/>
    <n v="7"/>
    <n v="6.58"/>
    <n v="7"/>
    <n v="79"/>
    <n v="7"/>
    <s v=""/>
    <n v="23.7200596729156"/>
    <n v="17.573983939280101"/>
    <n v="21.484687800055099"/>
    <n v="238.16277173154199"/>
    <n v="881.87193561148399"/>
    <d v="2023-06-27T00:00:00"/>
    <s v="IPC"/>
    <n v="2023"/>
    <n v="2016"/>
    <n v="268.23514630032003"/>
    <n v="1.1262681583277701"/>
    <n v="260.67"/>
    <n v="105.82463227337807"/>
    <n v="31.2804"/>
  </r>
  <r>
    <s v="Nova Era"/>
    <s v="Cocais"/>
    <x v="4"/>
    <x v="4"/>
    <x v="187"/>
    <s v="Cachoeira Alta"/>
    <s v="PPRO"/>
    <x v="454"/>
    <s v="NECOCE00315R18-254"/>
    <s v="254"/>
    <n v="22.82"/>
    <n v="22.82"/>
    <m/>
    <m/>
    <m/>
    <s v="X"/>
    <s v="Em Crescimento"/>
    <n v="43125"/>
    <s v="3,33 x 3,00"/>
    <s v="128C99"/>
    <s v="Clone"/>
    <x v="1"/>
    <s v=""/>
    <s v="LVAd1+LVAd2"/>
    <s v="UM 05"/>
    <n v="2"/>
    <n v="6"/>
    <n v="5.75"/>
    <n v="5.8"/>
    <n v="69"/>
    <n v="6"/>
    <s v=""/>
    <n v="22.300844013820299"/>
    <n v="19.386382287105999"/>
    <n v="24.255298370009399"/>
    <n v="263.10844216167499"/>
    <n v="821.71874641740601"/>
    <d v="2023-10-06T00:00:00"/>
    <s v="IFC"/>
    <n v="2023"/>
    <n v="2018"/>
    <n v="240.61574362467101"/>
    <n v="0.91451168061272903"/>
    <n v="287.81"/>
    <n v="18751.621793245205"/>
    <n v="6567.8242"/>
  </r>
  <r>
    <s v="Nova Era"/>
    <s v="Cocais"/>
    <x v="4"/>
    <x v="4"/>
    <x v="187"/>
    <s v="Cachoeira Alta"/>
    <s v="PPRO"/>
    <x v="454"/>
    <s v="NECOCE00315R18-256"/>
    <s v="256"/>
    <n v="17.579999999999998"/>
    <n v="17.579999999999998"/>
    <m/>
    <m/>
    <m/>
    <s v="X"/>
    <s v="Em Crescimento"/>
    <n v="43125"/>
    <s v="3,33 x 3,00"/>
    <s v="CNB001"/>
    <s v="Clone"/>
    <x v="1"/>
    <s v=""/>
    <s v="CXbd6+CXbd7"/>
    <s v="UM 08"/>
    <n v="2"/>
    <n v="6"/>
    <n v="5.75"/>
    <n v="5.8"/>
    <n v="69"/>
    <n v="6"/>
    <s v=""/>
    <n v="20.841987193332301"/>
    <n v="15.6915651670349"/>
    <n v="18.938383596402801"/>
    <n v="192.11458941540499"/>
    <n v="979.31069614345597"/>
    <d v="2023-10-05T00:00:00"/>
    <s v="IFC"/>
    <n v="2023"/>
    <n v="2018"/>
    <n v="240.61574362467101"/>
    <n v="1.25245950532363"/>
    <n v="210.15"/>
    <n v="17216.282038201953"/>
    <n v="3694.4369999999999"/>
  </r>
  <r>
    <s v="Nova Era"/>
    <s v="Cocais"/>
    <x v="4"/>
    <x v="4"/>
    <x v="187"/>
    <s v="Cachoeira Alta"/>
    <s v="PPRO"/>
    <x v="454"/>
    <s v="NECOCE00315R18-260"/>
    <s v="260"/>
    <n v="13.32"/>
    <n v="13.32"/>
    <m/>
    <m/>
    <m/>
    <s v="X"/>
    <s v="Em Crescimento"/>
    <n v="43125"/>
    <s v="3,33 x 3,00"/>
    <s v="CNB001"/>
    <s v="Clone"/>
    <x v="1"/>
    <s v=""/>
    <s v="LVAd1+LVAd2"/>
    <s v="UM 05"/>
    <n v="2"/>
    <n v="6"/>
    <n v="5.75"/>
    <n v="5.8"/>
    <n v="69"/>
    <n v="6"/>
    <s v=""/>
    <n v="22.8590027968675"/>
    <n v="16.730276233736902"/>
    <n v="12.033589737755999"/>
    <n v="125.44178551114901"/>
    <n v="547.39281953441503"/>
    <d v="2023-10-05T00:00:00"/>
    <s v="IFC"/>
    <n v="2023"/>
    <n v="2018"/>
    <n v="240.61574362467101"/>
    <n v="1.91814667372767"/>
    <n v="137.22"/>
    <n v="7291.2723561984085"/>
    <n v="1827.7704000000001"/>
  </r>
  <r>
    <s v="Nova Era"/>
    <s v="Cocais"/>
    <x v="4"/>
    <x v="4"/>
    <x v="187"/>
    <s v="Cachoeira Alta"/>
    <s v="PPRO"/>
    <x v="454"/>
    <s v="NECOCE00315R18-262"/>
    <s v="262"/>
    <n v="19.09"/>
    <n v="19.09"/>
    <m/>
    <m/>
    <m/>
    <s v="X"/>
    <s v="Em Crescimento"/>
    <n v="43125"/>
    <s v="3,33 x 3,00"/>
    <s v="CNB012"/>
    <s v="Clone"/>
    <x v="1"/>
    <s v=""/>
    <s v="LVAd1+LVAd2"/>
    <s v="UM 05"/>
    <n v="2"/>
    <n v="6"/>
    <n v="5.75"/>
    <n v="5.8"/>
    <n v="69"/>
    <n v="6"/>
    <s v=""/>
    <n v="21.548425508636399"/>
    <n v="14.112966850855001"/>
    <n v="15.173608725913899"/>
    <n v="154.337509354952"/>
    <n v="969.97905520580105"/>
    <d v="2023-10-05T00:00:00"/>
    <s v="IFC"/>
    <n v="2023"/>
    <n v="2018"/>
    <n v="240.61574362467101"/>
    <n v="1.55902310870711"/>
    <n v="168.83"/>
    <n v="18516.900163878741"/>
    <n v="3222.9647"/>
  </r>
  <r>
    <s v="Rio Doce"/>
    <s v="Ipaba"/>
    <x v="11"/>
    <x v="11"/>
    <x v="41"/>
    <s v="Lagoa Cristal"/>
    <s v="PPRO"/>
    <x v="441"/>
    <s v="RDIPPD00471R18-004"/>
    <s v="004"/>
    <n v="42.27"/>
    <n v="42.27"/>
    <m/>
    <m/>
    <m/>
    <s v="X"/>
    <s v="Em Crescimento"/>
    <n v="43182"/>
    <s v="3,00 x 2,50"/>
    <s v="CNB016"/>
    <s v="Clone"/>
    <x v="1"/>
    <s v=""/>
    <s v="RUbd2"/>
    <s v="UM 01"/>
    <n v="2"/>
    <n v="6"/>
    <n v="5.08"/>
    <n v="5.7"/>
    <n v="61"/>
    <n v="5"/>
    <s v=""/>
    <n v="24.821138533946499"/>
    <n v="16.366606560524801"/>
    <n v="17.360394955284999"/>
    <n v="194.645099268157"/>
    <n v="824.92620105290302"/>
    <d v="2023-04-26T00:00:00"/>
    <s v="IFC"/>
    <n v="2023"/>
    <n v="2018"/>
    <n v="157.33526573357599"/>
    <n v="0.80831865957652305"/>
    <n v="214.55"/>
    <n v="34869.630518506216"/>
    <n v="9069.0285000000003"/>
  </r>
  <r>
    <s v="Nova Era"/>
    <s v="Cocais"/>
    <x v="4"/>
    <x v="4"/>
    <x v="193"/>
    <s v="Santa Clara"/>
    <s v="PPRO"/>
    <x v="434"/>
    <s v="NECOCE00354R18-275"/>
    <s v="275"/>
    <n v="13.95"/>
    <n v="13.95"/>
    <m/>
    <m/>
    <m/>
    <s v="X"/>
    <s v="Em Crescimento"/>
    <n v="43138"/>
    <s v="3,00 x 3,33"/>
    <s v="CNB001"/>
    <s v="Clone"/>
    <x v="1"/>
    <s v=""/>
    <s v="CXbd6"/>
    <s v="UM 08"/>
    <n v="2"/>
    <n v="6"/>
    <n v="5.5"/>
    <n v="5.8"/>
    <n v="66"/>
    <n v="6"/>
    <s v=""/>
    <n v="26.891132769183201"/>
    <n v="16.8355826185274"/>
    <n v="16.184855683884201"/>
    <n v="198.75731936182601"/>
    <n v="727.04727186486105"/>
    <d v="2023-08-15T00:00:00"/>
    <s v="IFC"/>
    <n v="2023"/>
    <n v="2018"/>
    <n v="231.092757187004"/>
    <n v="1.16268803548469"/>
    <n v="224.14"/>
    <n v="10142.309442514812"/>
    <n v="3126.7529999999997"/>
  </r>
  <r>
    <s v="Nova Era"/>
    <s v="Cocais"/>
    <x v="4"/>
    <x v="4"/>
    <x v="193"/>
    <s v="Santa Clara"/>
    <s v="PPRO"/>
    <x v="434"/>
    <s v="NECOCE00354R18-268"/>
    <s v="268"/>
    <n v="18.510000000000002"/>
    <n v="18.510000000000002"/>
    <m/>
    <m/>
    <m/>
    <s v="X"/>
    <s v="Em Crescimento"/>
    <n v="43138"/>
    <s v="3,00 x 3,33"/>
    <s v="CNB011"/>
    <s v="Clone"/>
    <x v="1"/>
    <s v=""/>
    <s v="CXbd7"/>
    <s v="UM 08"/>
    <n v="2"/>
    <n v="6"/>
    <n v="5.5"/>
    <n v="5.8"/>
    <n v="66"/>
    <n v="6"/>
    <s v=""/>
    <n v="18.3546581347114"/>
    <n v="13.778418907342299"/>
    <n v="15.8021836277888"/>
    <n v="133.481268155404"/>
    <n v="1059.8110752479599"/>
    <d v="2023-08-15T00:00:00"/>
    <s v="IFC"/>
    <n v="2023"/>
    <n v="2018"/>
    <n v="231.092757187004"/>
    <n v="1.7312748101700499"/>
    <n v="150.53"/>
    <n v="19617.10300283974"/>
    <n v="2786.3103000000001"/>
  </r>
  <r>
    <s v="Nova Era"/>
    <s v="Cocais"/>
    <x v="4"/>
    <x v="4"/>
    <x v="193"/>
    <s v="Santa Clara"/>
    <s v="PPRO"/>
    <x v="434"/>
    <s v="NECOCE00354R18-276"/>
    <s v="276"/>
    <n v="22.13"/>
    <n v="22.13"/>
    <m/>
    <m/>
    <m/>
    <s v="X"/>
    <s v="Em Crescimento"/>
    <n v="43138"/>
    <s v="3,00 x 3,33"/>
    <s v="CNB011"/>
    <s v="Clone"/>
    <x v="1"/>
    <s v=""/>
    <s v="CXbd1"/>
    <s v="UM 08"/>
    <n v="2"/>
    <n v="6"/>
    <n v="5.5"/>
    <n v="5.8"/>
    <n v="66"/>
    <n v="6"/>
    <s v=""/>
    <n v="27.906553087900502"/>
    <n v="18.5638135202278"/>
    <n v="26.6594549430244"/>
    <n v="340.99834489199299"/>
    <n v="984.97904292368605"/>
    <d v="2023-08-15T00:00:00"/>
    <s v="IFC"/>
    <n v="2023"/>
    <n v="2018"/>
    <n v="231.092757187004"/>
    <n v="0.67769465936909401"/>
    <n v="384.55"/>
    <n v="21797.586219901172"/>
    <n v="8510.0915000000005"/>
  </r>
  <r>
    <s v="Nova Era"/>
    <s v="Cocais"/>
    <x v="4"/>
    <x v="4"/>
    <x v="12"/>
    <s v="Jatobá II"/>
    <s v="PPRO"/>
    <x v="455"/>
    <s v="NECOCE00336R18-019"/>
    <s v="019"/>
    <n v="18.77"/>
    <n v="18.77"/>
    <m/>
    <m/>
    <m/>
    <s v="X"/>
    <s v="Em Crescimento"/>
    <n v="43189"/>
    <s v="3,33 x 3,00"/>
    <s v="CNB006"/>
    <s v="Clone"/>
    <x v="1"/>
    <s v=""/>
    <s v="CXbd10"/>
    <s v="UM 07"/>
    <n v="2"/>
    <n v="6"/>
    <n v="5.33"/>
    <n v="5.7"/>
    <n v="64"/>
    <n v="5"/>
    <s v=""/>
    <n v="24.3667394822387"/>
    <n v="16.717281477560899"/>
    <n v="21.6305672412484"/>
    <n v="246.54702731016999"/>
    <n v="985.47750929945005"/>
    <d v="2023-07-04T00:00:00"/>
    <s v="IFC"/>
    <n v="2023"/>
    <n v="2018"/>
    <n v="224.42594071955901"/>
    <n v="0.91027640109089003"/>
    <n v="283.36"/>
    <n v="18497.412849550677"/>
    <n v="5318.6671999999999"/>
  </r>
  <r>
    <s v="Nova Era"/>
    <s v="Cocais"/>
    <x v="4"/>
    <x v="4"/>
    <x v="12"/>
    <s v="Jatobá II"/>
    <s v="PPRO"/>
    <x v="455"/>
    <s v="NECOCE00336R18-020"/>
    <s v="020"/>
    <n v="58.72"/>
    <n v="58.72"/>
    <m/>
    <m/>
    <m/>
    <s v="X"/>
    <s v="Em Crescimento"/>
    <n v="43189"/>
    <s v="3,33 x 3,00"/>
    <s v="CNB007"/>
    <s v="Clone"/>
    <x v="1"/>
    <s v=""/>
    <s v="CXbd10"/>
    <s v="UM 07"/>
    <n v="2"/>
    <n v="6"/>
    <n v="5.33"/>
    <n v="5.7"/>
    <n v="64"/>
    <n v="5"/>
    <s v=""/>
    <n v="25.2034153965058"/>
    <n v="18.352163382509499"/>
    <n v="18.6293963794351"/>
    <n v="222.638929171543"/>
    <n v="749.51449646791002"/>
    <d v="2023-07-04T00:00:00"/>
    <s v="IFC"/>
    <n v="2023"/>
    <n v="2018"/>
    <n v="224.42594071955901"/>
    <n v="1.0080265008220499"/>
    <n v="255.88"/>
    <n v="44011.491232595676"/>
    <n v="15025.273599999999"/>
  </r>
  <r>
    <s v="Nova Era"/>
    <s v="Cocais"/>
    <x v="4"/>
    <x v="4"/>
    <x v="12"/>
    <s v="Jatobá II"/>
    <s v="PPRO"/>
    <x v="455"/>
    <s v="NECOCE00336R18-023"/>
    <s v="023"/>
    <n v="26.26"/>
    <n v="26.26"/>
    <m/>
    <m/>
    <m/>
    <s v="X"/>
    <s v="Em Crescimento"/>
    <n v="43189"/>
    <s v="3,33 x 3,00"/>
    <s v="CNB010"/>
    <s v="Clone"/>
    <x v="1"/>
    <s v=""/>
    <s v="CXbd10"/>
    <s v="UM 07"/>
    <n v="2"/>
    <n v="6"/>
    <n v="5.33"/>
    <n v="5.7"/>
    <n v="64"/>
    <n v="5"/>
    <s v=""/>
    <n v="26.605843408739101"/>
    <n v="18.566324353517"/>
    <n v="23.2345489738182"/>
    <n v="285.31631755907199"/>
    <n v="858.20788102896199"/>
    <d v="2023-07-06T00:00:00"/>
    <s v="IFC"/>
    <n v="2023"/>
    <n v="2018"/>
    <n v="224.42594071955901"/>
    <n v="0.78658641973077403"/>
    <n v="327.92"/>
    <n v="22536.538955820542"/>
    <n v="8611.1792000000005"/>
  </r>
  <r>
    <s v="Nova Era"/>
    <s v="Cocais"/>
    <x v="4"/>
    <x v="4"/>
    <x v="159"/>
    <s v="Tambu"/>
    <s v="PPRO"/>
    <x v="453"/>
    <s v="NECOCE00359R16-003"/>
    <s v="003"/>
    <n v="0.08"/>
    <n v="0.08"/>
    <m/>
    <m/>
    <m/>
    <s v="X"/>
    <s v="Em Crescimento"/>
    <n v="42699"/>
    <s v="3,33 x 3,00"/>
    <s v="CNB004"/>
    <s v="Clone"/>
    <x v="1"/>
    <s v=""/>
    <s v="CXbd7"/>
    <s v="UM 08"/>
    <n v="2"/>
    <n v="7"/>
    <n v="6.58"/>
    <n v="7"/>
    <n v="79"/>
    <n v="7"/>
    <s v=""/>
    <n v="23.7200596729156"/>
    <n v="17.573983939280101"/>
    <n v="21.484687800055099"/>
    <n v="238.16277173154199"/>
    <n v="881.87193561148399"/>
    <d v="2023-06-27T00:00:00"/>
    <s v="IPC"/>
    <n v="2023"/>
    <n v="2016"/>
    <n v="268.23514630032003"/>
    <n v="1.1262681583277701"/>
    <n v="260.67"/>
    <n v="70.549754848918724"/>
    <n v="20.8536"/>
  </r>
  <r>
    <s v="Rio Doce"/>
    <s v="Ipaba"/>
    <x v="11"/>
    <x v="11"/>
    <x v="41"/>
    <s v="Lagoa Cristal"/>
    <s v="PPRO"/>
    <x v="441"/>
    <s v="RDIPPD00471R18-016"/>
    <s v="016"/>
    <n v="46.12"/>
    <n v="46.12"/>
    <m/>
    <m/>
    <m/>
    <s v="X"/>
    <s v="Em Crescimento"/>
    <n v="43200"/>
    <s v="3,33 x 3,00"/>
    <s v="CNB017"/>
    <s v="Clone"/>
    <x v="1"/>
    <s v=""/>
    <s v="RUbd3+Rube"/>
    <s v="UM 01"/>
    <n v="2"/>
    <n v="6"/>
    <n v="5"/>
    <n v="5.6"/>
    <n v="60"/>
    <n v="5"/>
    <s v=""/>
    <n v="24.274459336939099"/>
    <n v="17.067675419922701"/>
    <n v="16.9791018545769"/>
    <n v="194.31403232739399"/>
    <n v="735.84640742715396"/>
    <d v="2023-04-26T00:00:00"/>
    <s v="IFC"/>
    <n v="2023"/>
    <n v="2018"/>
    <n v="155.758538176592"/>
    <n v="0.80158152404639105"/>
    <n v="215.32"/>
    <n v="33937.236310540342"/>
    <n v="9930.5583999999999"/>
  </r>
  <r>
    <s v="Nova Era"/>
    <s v="Santa Bárbara"/>
    <x v="8"/>
    <x v="8"/>
    <x v="179"/>
    <s v="Valéria I"/>
    <s v="PPRO"/>
    <x v="456"/>
    <s v="NESBSB00172P18-011"/>
    <s v="011"/>
    <n v="11.74"/>
    <n v="11.74"/>
    <m/>
    <m/>
    <m/>
    <s v="X"/>
    <s v="Em Crescimento"/>
    <n v="43269"/>
    <s v="3,00 x 3,00"/>
    <s v="CNB007"/>
    <s v="Clone"/>
    <x v="0"/>
    <s v=""/>
    <s v="CXbd17"/>
    <s v="UM 15"/>
    <n v="1"/>
    <n v="5"/>
    <n v="5.33"/>
    <n v="5.4"/>
    <n v="64"/>
    <n v="5"/>
    <s v=""/>
    <n v="24.775089148952901"/>
    <n v="16.355476808140502"/>
    <n v="23.607200841099299"/>
    <n v="267.954555524135"/>
    <n v="1123.6425957067399"/>
    <d v="2023-10-09T00:00:00"/>
    <s v="IFC"/>
    <n v="2023"/>
    <n v="2018"/>
    <n v="264.82220430098999"/>
    <n v="0.98831014006454299"/>
    <n v="295.57"/>
    <n v="13191.564073597126"/>
    <n v="3469.9917999999998"/>
  </r>
  <r>
    <s v="Nova Era"/>
    <s v="Santa Bárbara"/>
    <x v="8"/>
    <x v="8"/>
    <x v="179"/>
    <s v="Valéria I"/>
    <s v="PPRO"/>
    <x v="456"/>
    <s v="NESBSB00172P18-012"/>
    <s v="012"/>
    <n v="46.06"/>
    <n v="46.06"/>
    <m/>
    <m/>
    <m/>
    <s v="X"/>
    <s v="Em Crescimento"/>
    <n v="43297"/>
    <s v="3,00 x 3,00"/>
    <s v="CNB029"/>
    <s v="Clone"/>
    <x v="0"/>
    <s v=""/>
    <s v="CXbd17"/>
    <s v="UM 15"/>
    <n v="1"/>
    <n v="5"/>
    <n v="5.25"/>
    <n v="5.3"/>
    <n v="63"/>
    <n v="5"/>
    <s v=""/>
    <n v="22.680514143391001"/>
    <n v="16.4364248715335"/>
    <n v="21.972331600375298"/>
    <n v="222.10197079479801"/>
    <n v="1035.9785545146201"/>
    <d v="2023-10-09T00:00:00"/>
    <s v="IFC"/>
    <n v="2023"/>
    <n v="2018"/>
    <n v="260.99709469822102"/>
    <n v="1.17512282202736"/>
    <n v="245.95"/>
    <n v="47717.172220943401"/>
    <n v="11328.457"/>
  </r>
  <r>
    <s v="Nova Era"/>
    <s v="Santa Bárbara"/>
    <x v="8"/>
    <x v="8"/>
    <x v="179"/>
    <s v="Valéria I"/>
    <s v="PPRO"/>
    <x v="456"/>
    <s v="NESBSB00172P18-026"/>
    <s v="026"/>
    <n v="30.63"/>
    <n v="30.63"/>
    <m/>
    <m/>
    <m/>
    <s v="X"/>
    <s v="Em Crescimento"/>
    <n v="43306"/>
    <s v="3,00 x 3,00"/>
    <s v="CNB030"/>
    <s v="Clone"/>
    <x v="0"/>
    <s v=""/>
    <s v="LAd2"/>
    <s v="UM 13"/>
    <n v="1"/>
    <n v="5"/>
    <n v="5.25"/>
    <n v="5.3"/>
    <n v="63"/>
    <n v="5"/>
    <s v=""/>
    <n v="25.613520632794799"/>
    <n v="16.571831589001398"/>
    <n v="18.569109315475401"/>
    <n v="215.29907549753199"/>
    <n v="859.72763435370098"/>
    <d v="2023-10-09T00:00:00"/>
    <s v="IFC"/>
    <n v="2023"/>
    <n v="2018"/>
    <n v="260.99709469822102"/>
    <n v="1.2122536712946199"/>
    <n v="238.41"/>
    <n v="26333.45744025386"/>
    <n v="7302.4982999999993"/>
  </r>
  <r>
    <s v="Nova Era"/>
    <s v="Santa Bárbara"/>
    <x v="8"/>
    <x v="8"/>
    <x v="200"/>
    <s v="Abertura"/>
    <s v="PPRO"/>
    <x v="451"/>
    <s v="NESBSB00101P18-004"/>
    <s v="004"/>
    <n v="12.6"/>
    <n v="12.6"/>
    <m/>
    <m/>
    <m/>
    <s v="X"/>
    <s v="Em Crescimento"/>
    <n v="43203"/>
    <s v="3,00 x 3,00"/>
    <s v="CNB030"/>
    <s v="Clone"/>
    <x v="0"/>
    <s v=""/>
    <s v="FFcd+LVwf1"/>
    <s v="UM 08"/>
    <n v="1"/>
    <n v="6"/>
    <n v="5"/>
    <n v="5.6"/>
    <n v="60"/>
    <n v="5"/>
    <s v=""/>
    <n v="25.351681226479801"/>
    <n v="16.484377073459601"/>
    <n v="22.0962637914465"/>
    <n v="252.91374036545901"/>
    <n v="1035.34212379477"/>
    <d v="2023-04-19T00:00:00"/>
    <s v="IFC"/>
    <n v="2023"/>
    <n v="2018"/>
    <n v="248.963354011028"/>
    <n v="0.984380499261438"/>
    <n v="302.77999999999997"/>
    <n v="13045.310759814101"/>
    <n v="3815.0279999999993"/>
  </r>
  <r>
    <s v="Nova Era"/>
    <s v="Santa Bárbara"/>
    <x v="8"/>
    <x v="8"/>
    <x v="179"/>
    <s v="Valéria I"/>
    <s v="PPRO"/>
    <x v="457"/>
    <s v="NESBSB00172R18-027"/>
    <s v="027"/>
    <n v="54.01"/>
    <n v="54.01"/>
    <m/>
    <m/>
    <m/>
    <s v="X"/>
    <s v="Em Crescimento"/>
    <n v="43143"/>
    <s v="3,00 x 3,00"/>
    <s v="CNB018"/>
    <s v="Clone"/>
    <x v="1"/>
    <s v=""/>
    <s v="CXbd17"/>
    <s v="UM 15"/>
    <n v="2"/>
    <n v="6"/>
    <n v="5.67"/>
    <n v="5.8"/>
    <n v="68"/>
    <n v="6"/>
    <s v=""/>
    <n v="21.190641970342899"/>
    <n v="16.780441498530099"/>
    <n v="21.113367611720999"/>
    <n v="229.97415726237901"/>
    <n v="946.83758987087299"/>
    <d v="2023-10-09T00:00:00"/>
    <s v="IFC"/>
    <n v="2023"/>
    <n v="2018"/>
    <n v="248.515410897506"/>
    <n v="1.08062320504113"/>
    <n v="246.91"/>
    <n v="51138.698228925845"/>
    <n v="13335.6091"/>
  </r>
  <r>
    <s v="Nova Era"/>
    <s v="Santa Bárbara"/>
    <x v="8"/>
    <x v="8"/>
    <x v="179"/>
    <s v="Valéria I"/>
    <s v="PPRO"/>
    <x v="457"/>
    <s v="NESBSB00172R18-033"/>
    <s v="033"/>
    <n v="51.89"/>
    <n v="51.89"/>
    <m/>
    <m/>
    <m/>
    <s v="X"/>
    <s v="Em Crescimento"/>
    <n v="43144"/>
    <s v="3,00 x 3,00"/>
    <s v="CNB006"/>
    <s v="Clone"/>
    <x v="1"/>
    <s v=""/>
    <s v="PVAd6"/>
    <s v="UM 13"/>
    <n v="2"/>
    <n v="6"/>
    <n v="5.67"/>
    <n v="5.8"/>
    <n v="68"/>
    <n v="6"/>
    <s v=""/>
    <n v="26.040239919213398"/>
    <n v="17.943747836493799"/>
    <n v="21.7544823267597"/>
    <n v="266.66613470628999"/>
    <n v="879.85887790619199"/>
    <d v="2023-10-09T00:00:00"/>
    <s v="IFC"/>
    <n v="2023"/>
    <n v="2018"/>
    <n v="248.515410897506"/>
    <n v="0.93193464993679898"/>
    <n v="286.31"/>
    <n v="45655.877174552304"/>
    <n v="14856.625900000001"/>
  </r>
  <r>
    <s v="Nova Era"/>
    <s v="Santa Bárbara"/>
    <x v="8"/>
    <x v="8"/>
    <x v="179"/>
    <s v="Valéria I"/>
    <s v="PPRO"/>
    <x v="456"/>
    <s v="NESBSB00172P18-034"/>
    <s v="034"/>
    <n v="12.5"/>
    <n v="12.5"/>
    <m/>
    <m/>
    <m/>
    <s v="X"/>
    <s v="Em Crescimento"/>
    <n v="43291"/>
    <s v="3,00 x 3,00"/>
    <s v="CNB031"/>
    <s v="Clone"/>
    <x v="0"/>
    <s v=""/>
    <s v="PVAd6"/>
    <s v="UM 13"/>
    <n v="1"/>
    <n v="5"/>
    <n v="5.25"/>
    <n v="5.3"/>
    <n v="63"/>
    <n v="5"/>
    <s v=""/>
    <n v="25.7393655587986"/>
    <n v="16.3364442815659"/>
    <n v="23.4929156271184"/>
    <n v="276.584351735349"/>
    <n v="1120.80991920201"/>
    <d v="2023-10-09T00:00:00"/>
    <s v="IFC"/>
    <n v="2023"/>
    <n v="2018"/>
    <n v="260.99709469822102"/>
    <n v="0.94364374940472695"/>
    <n v="306.27999999999997"/>
    <n v="14010.123990025124"/>
    <n v="3828.4999999999995"/>
  </r>
  <r>
    <s v="Nova Era"/>
    <s v="Santa Bárbara"/>
    <x v="8"/>
    <x v="8"/>
    <x v="179"/>
    <s v="Valéria I"/>
    <s v="PPRO"/>
    <x v="456"/>
    <s v="NESBSB00172P18-030"/>
    <s v="030"/>
    <n v="29.86"/>
    <n v="29.86"/>
    <m/>
    <m/>
    <m/>
    <s v="X"/>
    <s v="Em Crescimento"/>
    <n v="43306"/>
    <s v="3,00 x 3,00"/>
    <s v="CNB030"/>
    <s v="Clone"/>
    <x v="0"/>
    <s v=""/>
    <s v="PVAd6"/>
    <s v="UM 13"/>
    <n v="1"/>
    <n v="5"/>
    <n v="5.25"/>
    <n v="5.3"/>
    <n v="63"/>
    <n v="5"/>
    <s v=""/>
    <n v="27.0024855586746"/>
    <n v="15.939528582382"/>
    <n v="22.086745980098598"/>
    <n v="273.95226624263302"/>
    <n v="1106.8554538087001"/>
    <d v="2023-10-09T00:00:00"/>
    <s v="IFC"/>
    <n v="2023"/>
    <n v="2018"/>
    <n v="260.99709469822102"/>
    <n v="0.95271011361906999"/>
    <n v="303.37"/>
    <n v="33050.703850727783"/>
    <n v="9058.6281999999992"/>
  </r>
  <r>
    <s v="Nova Era"/>
    <s v="Santa Bárbara"/>
    <x v="8"/>
    <x v="8"/>
    <x v="174"/>
    <s v="Petí"/>
    <s v="PPRO"/>
    <x v="442"/>
    <s v="NESBSB00162P18-008"/>
    <s v="008"/>
    <n v="17.010000000000002"/>
    <n v="17.010000000000002"/>
    <m/>
    <m/>
    <m/>
    <s v="X"/>
    <s v="Em Crescimento"/>
    <n v="43451"/>
    <s v="3,00 x 3,00"/>
    <s v="CNB001"/>
    <s v="Clone"/>
    <x v="0"/>
    <s v=""/>
    <s v="LVAd1"/>
    <s v="UM 13"/>
    <n v="1"/>
    <n v="5"/>
    <n v="4.83"/>
    <n v="4.9000000000000004"/>
    <n v="58"/>
    <n v="5"/>
    <s v=""/>
    <n v="22.819295809187999"/>
    <n v="14.197548040784"/>
    <n v="15.301971971891099"/>
    <n v="157.15937308781201"/>
    <n v="966.56447019957398"/>
    <d v="2023-10-17T00:00:00"/>
    <s v="IFC"/>
    <n v="2023"/>
    <n v="2018"/>
    <n v="240.47914003328901"/>
    <n v="1.5301609780469301"/>
    <n v="177.89"/>
    <n v="16441.261638094755"/>
    <n v="3025.9088999999999"/>
  </r>
  <r>
    <s v="Nova Era"/>
    <s v="Santa Bárbara"/>
    <x v="8"/>
    <x v="8"/>
    <x v="174"/>
    <s v="Petí"/>
    <s v="PPRO"/>
    <x v="442"/>
    <s v="NESBSB00162P18-009"/>
    <s v="009"/>
    <n v="32.229999999999997"/>
    <n v="32.229999999999997"/>
    <m/>
    <m/>
    <m/>
    <s v="X"/>
    <s v="Em Crescimento"/>
    <n v="43448"/>
    <s v="3,00 x 3,00"/>
    <s v="CNB029"/>
    <s v="Clone"/>
    <x v="0"/>
    <s v=""/>
    <s v="LVAd1"/>
    <s v="UM 13"/>
    <n v="1"/>
    <n v="5"/>
    <n v="4.83"/>
    <n v="4.9000000000000004"/>
    <n v="58"/>
    <n v="5"/>
    <s v=""/>
    <n v="22.204346217230299"/>
    <n v="15.2085543401398"/>
    <n v="18.619155662241301"/>
    <n v="187.25722227146801"/>
    <n v="1029.7981166243501"/>
    <d v="2023-10-17T00:00:00"/>
    <s v="IFC"/>
    <n v="2023"/>
    <n v="2018"/>
    <n v="240.47914003328901"/>
    <n v="1.2842182379735601"/>
    <n v="211.95"/>
    <n v="33190.393298802803"/>
    <n v="6831.1484999999993"/>
  </r>
  <r>
    <s v="Nova Era"/>
    <s v="Santa Bárbara"/>
    <x v="8"/>
    <x v="8"/>
    <x v="174"/>
    <s v="Petí"/>
    <s v="PPRO"/>
    <x v="442"/>
    <s v="NESBSB00162P18-033"/>
    <s v="033"/>
    <n v="14.16"/>
    <n v="14.16"/>
    <m/>
    <m/>
    <m/>
    <s v="X"/>
    <s v="Em Crescimento"/>
    <n v="43454"/>
    <s v="3,00 x 3,00"/>
    <s v="CNB029"/>
    <s v="Clone"/>
    <x v="0"/>
    <s v=""/>
    <s v="CXbd17"/>
    <s v="UM 15"/>
    <n v="1"/>
    <n v="5"/>
    <n v="4.83"/>
    <n v="4.9000000000000004"/>
    <n v="58"/>
    <n v="5"/>
    <s v=""/>
    <n v="21.189551692821102"/>
    <n v="16.2511414983687"/>
    <n v="17.566393115381899"/>
    <n v="164.17763090272899"/>
    <n v="846.88603731120202"/>
    <d v="2023-10-17T00:00:00"/>
    <s v="IFC"/>
    <n v="2023"/>
    <n v="2018"/>
    <n v="240.47914003328901"/>
    <n v="1.46474972693306"/>
    <n v="185.83"/>
    <n v="11991.906288326622"/>
    <n v="2631.3528000000001"/>
  </r>
  <r>
    <s v="Nova Era"/>
    <s v="Santa Bárbara"/>
    <x v="8"/>
    <x v="8"/>
    <x v="203"/>
    <s v="Brumadinho"/>
    <s v="PPRO"/>
    <x v="458"/>
    <s v="NESBSB00115R18-010"/>
    <s v="010"/>
    <n v="19.57"/>
    <n v="19.57"/>
    <m/>
    <m/>
    <m/>
    <s v="X"/>
    <s v="Em Crescimento"/>
    <n v="43157"/>
    <s v="3,00 x 3,33"/>
    <s v="CNB001"/>
    <s v="Clone"/>
    <x v="1"/>
    <s v=""/>
    <s v="CXbd11"/>
    <s v="UM 15"/>
    <n v="2"/>
    <n v="6"/>
    <n v="5.08"/>
    <n v="5.8"/>
    <n v="61"/>
    <n v="5"/>
    <s v=""/>
    <n v="24.6452071327661"/>
    <n v="17.5464146385142"/>
    <n v="23.592476551757098"/>
    <n v="288.88806595886399"/>
    <n v="975.67881402764999"/>
    <d v="2023-03-27T00:00:00"/>
    <s v="IFC"/>
    <n v="2023"/>
    <n v="2018"/>
    <n v="228.59325239259999"/>
    <n v="0.79128658926724305"/>
    <n v="337.2"/>
    <n v="19094.034390521112"/>
    <n v="6599.0039999999999"/>
  </r>
  <r>
    <s v="Nova Era"/>
    <s v="Santa Bárbara"/>
    <x v="8"/>
    <x v="8"/>
    <x v="200"/>
    <s v="Abertura"/>
    <s v="PPRO"/>
    <x v="451"/>
    <s v="NESBSB00101P18-048"/>
    <s v="048"/>
    <n v="42.01"/>
    <n v="42.01"/>
    <m/>
    <m/>
    <m/>
    <s v="X"/>
    <s v="Em Crescimento"/>
    <n v="43157"/>
    <s v="3,00 x 3,00"/>
    <s v="CNB029"/>
    <s v="Clone"/>
    <x v="0"/>
    <s v=""/>
    <s v="CXbd5"/>
    <s v="UM 14"/>
    <n v="1"/>
    <n v="6"/>
    <n v="5.08"/>
    <n v="5.8"/>
    <n v="61"/>
    <n v="5"/>
    <s v=""/>
    <n v="23.242885168659999"/>
    <n v="15.108083677747601"/>
    <n v="21.084906308578098"/>
    <n v="221.619776513045"/>
    <n v="1176.5082249192601"/>
    <d v="2023-03-24T00:00:00"/>
    <s v="IFC"/>
    <n v="2023"/>
    <n v="2018"/>
    <n v="253.067472765476"/>
    <n v="1.1418993230082"/>
    <n v="265.91000000000003"/>
    <n v="49425.110528858117"/>
    <n v="11170.8791"/>
  </r>
  <r>
    <s v="Nova Era"/>
    <s v="Santa Bárbara"/>
    <x v="8"/>
    <x v="8"/>
    <x v="216"/>
    <s v="Mato Grosso"/>
    <s v="PPRO"/>
    <x v="435"/>
    <s v="NESBSB00153P18-002"/>
    <s v="002"/>
    <n v="21.82"/>
    <n v="21.82"/>
    <m/>
    <m/>
    <m/>
    <s v="X"/>
    <s v="Em Crescimento"/>
    <n v="43124"/>
    <s v="3,00 x 3,00"/>
    <s v="CNB007"/>
    <s v="Clone"/>
    <x v="0"/>
    <s v=""/>
    <s v="CXbd12+CXbd6"/>
    <s v="UM 15"/>
    <n v="1"/>
    <n v="6"/>
    <n v="5.67"/>
    <n v="5.8"/>
    <n v="68"/>
    <n v="6"/>
    <s v=""/>
    <n v="25.556015610228801"/>
    <n v="15.7084898485829"/>
    <n v="20.8090593388775"/>
    <n v="240.49074652915601"/>
    <n v="1077.7171041439401"/>
    <d v="2023-09-27T00:00:00"/>
    <s v="IFC"/>
    <n v="2023"/>
    <n v="2018"/>
    <n v="279.19565167287402"/>
    <n v="1.1609413488972899"/>
    <n v="263.86"/>
    <n v="23515.787212420775"/>
    <n v="5757.4252000000006"/>
  </r>
  <r>
    <s v="Nova Era"/>
    <s v="Piracicaba"/>
    <x v="6"/>
    <x v="6"/>
    <x v="191"/>
    <s v="Cachoeira"/>
    <s v="PPRO"/>
    <x v="459"/>
    <s v="NEPIIT09117P18-027"/>
    <s v="027"/>
    <n v="12.76"/>
    <n v="12.76"/>
    <m/>
    <m/>
    <m/>
    <s v="X"/>
    <s v="Em Crescimento"/>
    <n v="43120"/>
    <s v="3,00 x 3,00"/>
    <s v="CNB001"/>
    <s v="Clone"/>
    <x v="0"/>
    <s v=""/>
    <s v="CXbd1+CXbd7"/>
    <s v="UM 08"/>
    <n v="1"/>
    <n v="6"/>
    <n v="5.42"/>
    <n v="5.8"/>
    <n v="65"/>
    <n v="5"/>
    <s v=""/>
    <n v="24.0648344350953"/>
    <n v="14.319866320206"/>
    <n v="19.898485252155499"/>
    <n v="213.48433135908499"/>
    <n v="1235.5269093879799"/>
    <d v="2023-06-06T00:00:00"/>
    <s v="IFC"/>
    <n v="2023"/>
    <n v="2018"/>
    <n v="245.13446554942601"/>
    <n v="1.14825506859848"/>
    <n v="236.21"/>
    <n v="15765.323363790623"/>
    <n v="3014.0396000000001"/>
  </r>
  <r>
    <s v="Nova Era"/>
    <s v="Piracicaba"/>
    <x v="6"/>
    <x v="6"/>
    <x v="191"/>
    <s v="Cachoeira"/>
    <s v="PPRO"/>
    <x v="459"/>
    <s v="NEPIIT09117P18-018"/>
    <s v="018"/>
    <n v="27.3"/>
    <n v="27.3"/>
    <m/>
    <m/>
    <m/>
    <s v="X"/>
    <s v="Em Crescimento"/>
    <n v="43154"/>
    <s v="3,00 x 3,00"/>
    <s v="CNB007"/>
    <s v="Clone"/>
    <x v="0"/>
    <s v=""/>
    <s v="CXbd10"/>
    <s v="UM 07"/>
    <n v="1"/>
    <n v="6"/>
    <n v="5.33"/>
    <n v="5.8"/>
    <n v="64"/>
    <n v="5"/>
    <s v=""/>
    <n v="27.9862459180458"/>
    <n v="16.332248263277599"/>
    <n v="21.041539125999801"/>
    <n v="265.36731982479802"/>
    <n v="1004.37449725454"/>
    <d v="2023-06-06T00:00:00"/>
    <s v="IFC"/>
    <n v="2023"/>
    <n v="2018"/>
    <n v="242.348598810791"/>
    <n v="0.91325713720436796"/>
    <n v="295.11"/>
    <n v="27419.423775048941"/>
    <n v="8056.5030000000006"/>
  </r>
  <r>
    <s v="Nova Era"/>
    <s v="Piracicaba"/>
    <x v="6"/>
    <x v="6"/>
    <x v="191"/>
    <s v="Cachoeira"/>
    <s v="PPRO"/>
    <x v="459"/>
    <s v="NEPIIT09117P18-009"/>
    <s v="009"/>
    <n v="25.88"/>
    <n v="25.88"/>
    <m/>
    <m/>
    <m/>
    <s v="X"/>
    <s v="Em Crescimento"/>
    <n v="43283"/>
    <s v="3,00 x 3,00"/>
    <s v="CNB007"/>
    <s v="Clone"/>
    <x v="0"/>
    <s v=""/>
    <s v="CXbd1+CXbd7"/>
    <s v="UM 08"/>
    <n v="1"/>
    <n v="5"/>
    <n v="4.92"/>
    <n v="5.3"/>
    <n v="59"/>
    <n v="5"/>
    <s v=""/>
    <n v="24.367606773748399"/>
    <n v="15.129420841526001"/>
    <n v="21.267634791583401"/>
    <n v="232.00772916914701"/>
    <n v="1182.99989399681"/>
    <d v="2023-06-06T00:00:00"/>
    <s v="IFC"/>
    <n v="2023"/>
    <n v="2018"/>
    <n v="226.787091484488"/>
    <n v="0.97749800102197004"/>
    <n v="265.74"/>
    <n v="30616.037256637443"/>
    <n v="6877.3512000000001"/>
  </r>
  <r>
    <s v="Rio Doce"/>
    <s v="Ipaba"/>
    <x v="11"/>
    <x v="11"/>
    <x v="41"/>
    <s v="Lagoa Cristal"/>
    <s v="PPRO"/>
    <x v="441"/>
    <s v="RDIPPD00471R18-026"/>
    <s v="026"/>
    <n v="24.47"/>
    <n v="24.47"/>
    <m/>
    <m/>
    <m/>
    <s v="X"/>
    <s v="Em Crescimento"/>
    <n v="43245"/>
    <s v="3,00 x 2,50"/>
    <s v="CNB016"/>
    <s v="Clone"/>
    <x v="1"/>
    <s v=""/>
    <s v="LAd1"/>
    <s v="UM 02"/>
    <n v="2"/>
    <n v="6"/>
    <n v="4.92"/>
    <n v="5.5"/>
    <n v="59"/>
    <n v="5"/>
    <s v=""/>
    <n v="23.859707678376001"/>
    <n v="15.6709524279796"/>
    <n v="20.315228040088801"/>
    <n v="231.18749512943401"/>
    <n v="1053.27320452508"/>
    <d v="2023-04-24T00:00:00"/>
    <s v="IFC"/>
    <n v="2023"/>
    <n v="2018"/>
    <n v="154.11780206095401"/>
    <n v="0.66663554607340902"/>
    <n v="257.60000000000002"/>
    <n v="25773.595314728707"/>
    <n v="6303.4720000000007"/>
  </r>
  <r>
    <s v="Guanhães"/>
    <s v="Sabinópolis"/>
    <x v="1"/>
    <x v="1"/>
    <x v="220"/>
    <s v="Sabinópolis VI"/>
    <s v="PPRO"/>
    <x v="460"/>
    <s v="GNSASA00658R18-182"/>
    <s v="182"/>
    <n v="47.59"/>
    <n v="47.59"/>
    <m/>
    <m/>
    <m/>
    <s v="X"/>
    <s v="Em Crescimento"/>
    <n v="43193"/>
    <s v="3,00 x 3,00"/>
    <s v="CNB018"/>
    <s v="Clone"/>
    <x v="1"/>
    <s v=""/>
    <s v="LVw1"/>
    <s v="UM 11"/>
    <n v="2"/>
    <n v="6"/>
    <n v="5"/>
    <n v="5.6"/>
    <n v="60"/>
    <n v="5"/>
    <s v=""/>
    <n v="25.7266450063969"/>
    <n v="16.431510636795402"/>
    <n v="22.574578153408499"/>
    <n v="293.185961375555"/>
    <n v="1064.7721366058599"/>
    <d v="2023-04-14T00:00:00"/>
    <s v="IFC"/>
    <n v="2023"/>
    <n v="2018"/>
    <n v="221.932903042546"/>
    <n v="0.75696974712326703"/>
    <n v="331.32"/>
    <n v="50672.505981072878"/>
    <n v="15767.518800000002"/>
  </r>
  <r>
    <s v="Nova Era"/>
    <s v="Cocais"/>
    <x v="3"/>
    <x v="3"/>
    <x v="215"/>
    <s v="Ribeirão Grande II"/>
    <s v="PPRO"/>
    <x v="461"/>
    <s v="NECOCA00353P18-408"/>
    <s v="408"/>
    <n v="29.21"/>
    <n v="29.21"/>
    <m/>
    <m/>
    <m/>
    <s v="X"/>
    <s v="Em Crescimento"/>
    <n v="43132"/>
    <s v="3,00 x 3,00"/>
    <s v="CNB007"/>
    <s v="Clone"/>
    <x v="0"/>
    <s v=""/>
    <s v="CXbd5"/>
    <s v="UM 07"/>
    <n v="1"/>
    <n v="6"/>
    <n v="5.25"/>
    <n v="5.8"/>
    <n v="63"/>
    <n v="5"/>
    <s v=""/>
    <n v="25.336548460228901"/>
    <n v="14.6225025163866"/>
    <n v="20.777257908361101"/>
    <n v="242.63956638631899"/>
    <n v="1248.4208794820699"/>
    <d v="2023-05-02T00:00:00"/>
    <s v="IFC"/>
    <n v="2023"/>
    <n v="2018"/>
    <n v="245.54621554762301"/>
    <n v="1.0119792876511999"/>
    <n v="277.25"/>
    <n v="36466.373889671268"/>
    <n v="8098.4724999999999"/>
  </r>
  <r>
    <s v="Rio Doce"/>
    <s v="Ipaba"/>
    <x v="11"/>
    <x v="11"/>
    <x v="41"/>
    <s v="Lagoa Cristal"/>
    <s v="PPRO"/>
    <x v="441"/>
    <s v="RDIPPD00471R18-009"/>
    <s v="009"/>
    <n v="38.93"/>
    <n v="38.93"/>
    <m/>
    <m/>
    <m/>
    <s v="X"/>
    <s v="Em Crescimento"/>
    <n v="43215"/>
    <s v="3,00 x 2,50"/>
    <s v="CNB016"/>
    <s v="Clone"/>
    <x v="1"/>
    <s v=""/>
    <s v="RUbd3+Rube"/>
    <s v="UM 01"/>
    <n v="2"/>
    <n v="6"/>
    <n v="5"/>
    <n v="5.6"/>
    <n v="60"/>
    <n v="5"/>
    <s v=""/>
    <n v="24.045060406233699"/>
    <n v="15.2162572442359"/>
    <n v="16.305406553425101"/>
    <n v="183.24807212079199"/>
    <n v="896.99427811442297"/>
    <d v="2023-04-26T00:00:00"/>
    <s v="IFC"/>
    <n v="2023"/>
    <n v="2018"/>
    <n v="155.758538176592"/>
    <n v="0.84998732250738795"/>
    <n v="203.06"/>
    <n v="34919.987246994489"/>
    <n v="7905.1257999999998"/>
  </r>
  <r>
    <s v="Guanhães"/>
    <s v="Sabinópolis"/>
    <x v="1"/>
    <x v="1"/>
    <x v="206"/>
    <s v="Amância"/>
    <s v="PPRO"/>
    <x v="462"/>
    <s v="GNSASA00603P18-011"/>
    <s v="011"/>
    <n v="28.04"/>
    <n v="28.04"/>
    <m/>
    <m/>
    <m/>
    <s v="X"/>
    <s v="Em Corte"/>
    <n v="43138"/>
    <s v="3,00 x 3,00"/>
    <s v="CNB031"/>
    <s v="Clone"/>
    <x v="0"/>
    <s v=""/>
    <s v="LVd1"/>
    <s v="UM 10"/>
    <n v="1"/>
    <n v="6"/>
    <n v="5.17"/>
    <n v="5.8"/>
    <n v="62"/>
    <n v="5"/>
    <s v=""/>
    <n v="23.313431917745"/>
    <n v="16.5265745593776"/>
    <n v="22.788840418960199"/>
    <n v="252.227235129435"/>
    <n v="1062.3476248454199"/>
    <d v="2023-04-28T00:00:00"/>
    <s v="IFC"/>
    <n v="2023"/>
    <n v="2018"/>
    <n v="248.33460747635999"/>
    <n v="0.98456698123389796"/>
    <n v="290.23"/>
    <n v="29788.227400665572"/>
    <n v="8138.0492000000004"/>
  </r>
  <r>
    <s v="Guanhães"/>
    <s v="Sabinópolis"/>
    <x v="1"/>
    <x v="1"/>
    <x v="206"/>
    <s v="Amância"/>
    <s v="PPRO"/>
    <x v="462"/>
    <s v="GNSASA00603P18-014"/>
    <s v="014"/>
    <n v="26.83"/>
    <n v="26.83"/>
    <m/>
    <m/>
    <m/>
    <s v="X"/>
    <s v="Em Corte"/>
    <n v="43145"/>
    <s v="3,00 x 3,00"/>
    <s v="CNB010"/>
    <s v="Clone"/>
    <x v="0"/>
    <s v=""/>
    <s v="LVd1"/>
    <s v="UM 10"/>
    <n v="1"/>
    <n v="6"/>
    <n v="5.17"/>
    <n v="5.8"/>
    <n v="62"/>
    <n v="5"/>
    <s v=""/>
    <n v="26.2751248442537"/>
    <n v="15.9302565581261"/>
    <n v="22.519396675679499"/>
    <n v="270.43699914089302"/>
    <n v="1134.1716788721501"/>
    <d v="2023-04-26T00:00:00"/>
    <s v="IFC"/>
    <n v="2023"/>
    <n v="2018"/>
    <n v="248.33460747635999"/>
    <n v="0.91827156885061501"/>
    <n v="311.18"/>
    <n v="30429.826144139784"/>
    <n v="8348.9593999999997"/>
  </r>
  <r>
    <s v="Nova Era"/>
    <s v="Santa Bárbara"/>
    <x v="8"/>
    <x v="8"/>
    <x v="203"/>
    <s v="Brumadinho"/>
    <s v="PPRO"/>
    <x v="458"/>
    <s v="NESBSB00115R18-008"/>
    <s v="008"/>
    <n v="17.079999999999998"/>
    <n v="17.079999999999998"/>
    <m/>
    <m/>
    <m/>
    <s v="X"/>
    <s v="Em Crescimento"/>
    <n v="43182"/>
    <s v="3,00 x 3,33"/>
    <s v="CNB010"/>
    <s v="Clone"/>
    <x v="1"/>
    <s v=""/>
    <s v="CXbd11+LVwf1"/>
    <s v="UM 15"/>
    <n v="2"/>
    <n v="6"/>
    <n v="5"/>
    <n v="5.7"/>
    <n v="60"/>
    <n v="5"/>
    <s v=""/>
    <n v="25.808390637058299"/>
    <n v="17.330685357325901"/>
    <n v="21.665293676434199"/>
    <n v="267.32861954596598"/>
    <n v="920.05613147172198"/>
    <d v="2023-03-27T00:00:00"/>
    <s v="IFC"/>
    <n v="2023"/>
    <n v="2018"/>
    <n v="225.42924867314201"/>
    <n v="0.84326642263747498"/>
    <n v="313.98"/>
    <n v="15714.55872553701"/>
    <n v="5362.7784000000001"/>
  </r>
  <r>
    <s v="Guanhães"/>
    <s v="Sabinópolis"/>
    <x v="1"/>
    <x v="1"/>
    <x v="206"/>
    <s v="Amância"/>
    <s v="PPRO"/>
    <x v="462"/>
    <s v="GNSASA00603P18-017"/>
    <s v="017"/>
    <n v="18.11"/>
    <n v="18.11"/>
    <m/>
    <m/>
    <m/>
    <s v="X"/>
    <s v="Programado para Corte"/>
    <n v="43153"/>
    <s v="3,00 x 3,00"/>
    <s v="CNB030"/>
    <s v="Clone"/>
    <x v="0"/>
    <s v=""/>
    <s v="LVd1"/>
    <s v="UM 10"/>
    <n v="1"/>
    <n v="6"/>
    <n v="5.17"/>
    <n v="5.8"/>
    <n v="62"/>
    <n v="5"/>
    <s v=""/>
    <n v="26.813544197937901"/>
    <n v="14.4093821559999"/>
    <n v="18.575546670937701"/>
    <n v="230.75114931069501"/>
    <n v="1139.09777395114"/>
    <d v="2023-04-26T00:00:00"/>
    <s v="IFC"/>
    <n v="2023"/>
    <n v="2018"/>
    <n v="248.33460747635999"/>
    <n v="1.07620095595706"/>
    <n v="265.52"/>
    <n v="20629.060686255143"/>
    <n v="4808.5671999999995"/>
  </r>
  <r>
    <s v="Guanhães"/>
    <s v="Sabinópolis"/>
    <x v="1"/>
    <x v="1"/>
    <x v="206"/>
    <s v="Amância"/>
    <s v="PPRO"/>
    <x v="462"/>
    <s v="GNSASA00603P18-010"/>
    <s v="010"/>
    <n v="31.76"/>
    <n v="31.76"/>
    <m/>
    <m/>
    <m/>
    <s v="X"/>
    <s v="Em Corte"/>
    <n v="43133"/>
    <s v="3,00 x 3,00"/>
    <s v="CNB030"/>
    <s v="Clone"/>
    <x v="0"/>
    <s v=""/>
    <s v="LVd1"/>
    <s v="UM 10"/>
    <n v="1"/>
    <n v="6"/>
    <n v="5.17"/>
    <n v="5.8"/>
    <n v="62"/>
    <n v="5"/>
    <s v=""/>
    <n v="29.424776766215999"/>
    <n v="16.344698202434699"/>
    <n v="22.9238594540391"/>
    <n v="306.693420846903"/>
    <n v="1095.3913051212701"/>
    <d v="2023-04-28T00:00:00"/>
    <s v="IFC"/>
    <n v="2023"/>
    <n v="2018"/>
    <n v="248.33460747635999"/>
    <n v="0.80971612234331403"/>
    <n v="352.9"/>
    <n v="34789.627850651537"/>
    <n v="11208.103999999999"/>
  </r>
  <r>
    <s v="Rio Doce"/>
    <s v="Ipaba"/>
    <x v="11"/>
    <x v="11"/>
    <x v="41"/>
    <s v="Lagoa Cristal"/>
    <s v="PPRO"/>
    <x v="441"/>
    <s v="RDIPPD00471R18-042"/>
    <s v="042"/>
    <n v="24.15"/>
    <n v="24.15"/>
    <m/>
    <m/>
    <m/>
    <s v="X"/>
    <s v="Em Crescimento"/>
    <n v="43245"/>
    <s v="3,00 x 2,50"/>
    <s v="CNB005"/>
    <s v="Clone"/>
    <x v="1"/>
    <s v=""/>
    <s v="RUbd3+Rube"/>
    <s v="UM 01"/>
    <n v="2"/>
    <n v="6"/>
    <n v="4.92"/>
    <n v="5.5"/>
    <n v="59"/>
    <n v="5"/>
    <s v=""/>
    <n v="17.298386695126801"/>
    <n v="13.1198771515052"/>
    <n v="14.5898779128173"/>
    <n v="119.86729565658"/>
    <n v="1079.20075200355"/>
    <d v="2023-04-25T00:00:00"/>
    <s v="IFC"/>
    <n v="2023"/>
    <n v="2018"/>
    <n v="154.11780206095401"/>
    <n v="1.2857368744056901"/>
    <n v="133.56"/>
    <n v="26062.698160885731"/>
    <n v="3225.4739999999997"/>
  </r>
  <r>
    <s v="Guanhães"/>
    <s v="Sabinópolis"/>
    <x v="1"/>
    <x v="1"/>
    <x v="220"/>
    <s v="Sabinópolis VI"/>
    <s v="PPRO"/>
    <x v="460"/>
    <s v="GNSASA00658R18-181"/>
    <s v="181"/>
    <n v="42.92"/>
    <n v="42.92"/>
    <m/>
    <m/>
    <m/>
    <s v="X"/>
    <s v="Em Crescimento"/>
    <n v="43192"/>
    <s v="3,00 x 3,00"/>
    <s v="CNB001"/>
    <s v="Clone"/>
    <x v="1"/>
    <s v=""/>
    <s v="CXbd5"/>
    <s v="UM 10"/>
    <n v="2"/>
    <n v="6"/>
    <n v="5"/>
    <n v="5.6"/>
    <n v="60"/>
    <n v="5"/>
    <s v=""/>
    <n v="25.722913243172499"/>
    <n v="15.6527534754869"/>
    <n v="17.3974068278545"/>
    <n v="225.50625371694699"/>
    <n v="902.51914178272398"/>
    <d v="2023-04-14T00:00:00"/>
    <s v="IFC"/>
    <n v="2023"/>
    <n v="2018"/>
    <n v="221.932903042546"/>
    <n v="0.98415409499513895"/>
    <n v="254.84"/>
    <n v="38736.121565314512"/>
    <n v="10937.7328"/>
  </r>
  <r>
    <s v="Rio Doce"/>
    <s v="Ipaba"/>
    <x v="10"/>
    <x v="10"/>
    <x v="221"/>
    <s v="Lagoa Perdida"/>
    <s v="PPRO"/>
    <x v="463"/>
    <s v="RDIPMA00483R18-003"/>
    <s v="003"/>
    <n v="23.37"/>
    <n v="23.37"/>
    <m/>
    <m/>
    <m/>
    <s v="X"/>
    <s v="Em Crescimento"/>
    <n v="43266"/>
    <s v="3,00 x 2,50"/>
    <s v="CNB016"/>
    <s v="Clone"/>
    <x v="1"/>
    <s v=""/>
    <s v="LAd1"/>
    <s v="UM 02"/>
    <n v="2"/>
    <n v="5"/>
    <n v="4.83"/>
    <n v="5.4"/>
    <n v="58"/>
    <n v="5"/>
    <s v=""/>
    <n v="20.829755078068601"/>
    <n v="13.437716406526199"/>
    <n v="17.390232598067101"/>
    <n v="169.69173551771101"/>
    <n v="1226.2091899085799"/>
    <d v="2023-04-18T00:00:00"/>
    <s v="IFC"/>
    <n v="2023"/>
    <n v="2018"/>
    <n v="161.87785674283501"/>
    <n v="0.95395250834675605"/>
    <n v="200.39"/>
    <n v="28656.508768163512"/>
    <n v="4683.1143000000002"/>
  </r>
  <r>
    <s v="Nova Era"/>
    <s v="Piracicaba"/>
    <x v="6"/>
    <x v="6"/>
    <x v="191"/>
    <s v="Cachoeira"/>
    <s v="PPRO"/>
    <x v="459"/>
    <s v="NEPIIT09117P18-019"/>
    <s v="019"/>
    <n v="39.159999999999997"/>
    <n v="39.159999999999997"/>
    <m/>
    <m/>
    <m/>
    <s v="X"/>
    <s v="Em Crescimento"/>
    <n v="43138"/>
    <s v="3,00 x 3,00"/>
    <s v="CNB030"/>
    <s v="Clone"/>
    <x v="0"/>
    <s v=""/>
    <s v="CXbd10"/>
    <s v="UM 07"/>
    <n v="1"/>
    <n v="6"/>
    <n v="5.33"/>
    <n v="5.8"/>
    <n v="64"/>
    <n v="5"/>
    <s v=""/>
    <n v="28.512190842243498"/>
    <n v="16.268063761298599"/>
    <n v="19.9068806035256"/>
    <n v="253.14415273092499"/>
    <n v="972.26005126822099"/>
    <d v="2023-06-06T00:00:00"/>
    <s v="IFC"/>
    <n v="2023"/>
    <n v="2018"/>
    <n v="242.348598810791"/>
    <n v="0.957354124898121"/>
    <n v="281.52"/>
    <n v="38073.703607663534"/>
    <n v="11024.323199999999"/>
  </r>
  <r>
    <s v="Nova Era"/>
    <s v="Piracicaba"/>
    <x v="6"/>
    <x v="6"/>
    <x v="191"/>
    <s v="Cachoeira"/>
    <s v="PPRO"/>
    <x v="459"/>
    <s v="NEPIIT09117P18-020"/>
    <s v="020"/>
    <n v="30.08"/>
    <n v="30.08"/>
    <m/>
    <m/>
    <m/>
    <s v="X"/>
    <s v="Em Crescimento"/>
    <n v="43159"/>
    <s v="3,00 x 3,00"/>
    <s v="CNB030"/>
    <s v="Clone"/>
    <x v="0"/>
    <s v=""/>
    <s v="CXbd10"/>
    <s v="UM 07"/>
    <n v="1"/>
    <n v="6"/>
    <n v="5.33"/>
    <n v="5.8"/>
    <n v="64"/>
    <n v="5"/>
    <s v=""/>
    <n v="28.723101114785301"/>
    <n v="16.518502002314801"/>
    <n v="20.032178133039501"/>
    <n v="256.175889565202"/>
    <n v="953.90177531460097"/>
    <d v="2023-06-05T00:00:00"/>
    <s v="IFC"/>
    <n v="2023"/>
    <n v="2018"/>
    <n v="242.348598810791"/>
    <n v="0.94602423054769302"/>
    <n v="284.89"/>
    <n v="28693.365401463194"/>
    <n v="8569.4911999999986"/>
  </r>
  <r>
    <s v="Rio Doce"/>
    <s v="Ipaba"/>
    <x v="10"/>
    <x v="10"/>
    <x v="218"/>
    <s v="Ribeirão do Boi"/>
    <s v="PPRO"/>
    <x v="440"/>
    <s v="RDIPMA00490P18-012"/>
    <s v="012"/>
    <n v="29.21"/>
    <n v="29.21"/>
    <m/>
    <m/>
    <m/>
    <s v="X"/>
    <s v="Em Crescimento"/>
    <n v="43214"/>
    <s v="3,00 x 2,50"/>
    <s v="CNB019"/>
    <s v="Clone"/>
    <x v="0"/>
    <s v=""/>
    <s v="LVAd1"/>
    <s v="UM 02"/>
    <n v="1"/>
    <n v="6"/>
    <n v="5.33"/>
    <n v="5.6"/>
    <n v="64"/>
    <n v="5"/>
    <s v=""/>
    <n v="24.4092924689269"/>
    <n v="15.1493646731472"/>
    <n v="26.539415429370901"/>
    <n v="313.02369851331201"/>
    <n v="1472.3553245724099"/>
    <d v="2023-08-25T00:00:00"/>
    <s v="IFC"/>
    <n v="2023"/>
    <n v="2018"/>
    <n v="182.360601098107"/>
    <n v="0.58257761940778896"/>
    <n v="350.39"/>
    <n v="43007.499030760097"/>
    <n v="10234.891900000001"/>
  </r>
  <r>
    <s v="Rio Doce"/>
    <s v="Ipaba"/>
    <x v="11"/>
    <x v="11"/>
    <x v="219"/>
    <s v="Lagoa Hortência"/>
    <s v="PPRO"/>
    <x v="464"/>
    <s v="RDIPPD00472P18-005"/>
    <s v="005"/>
    <n v="45.17"/>
    <n v="45.17"/>
    <m/>
    <m/>
    <m/>
    <s v="X"/>
    <s v="Em Crescimento"/>
    <n v="43229"/>
    <s v="3,00 x 2,50"/>
    <s v="CNB023"/>
    <s v="Clone"/>
    <x v="0"/>
    <s v=""/>
    <s v="RUbd5"/>
    <s v="UM 01"/>
    <n v="1"/>
    <n v="6"/>
    <n v="5.42"/>
    <n v="5.5"/>
    <n v="65"/>
    <n v="5"/>
    <s v=""/>
    <n v="23.471530411905601"/>
    <n v="15.344066463741701"/>
    <n v="24.265745542284002"/>
    <n v="274.69763274403698"/>
    <n v="1317.0285232798601"/>
    <d v="2023-10-05T00:00:00"/>
    <s v="IFC"/>
    <n v="2023"/>
    <n v="2018"/>
    <n v="184.571568018812"/>
    <n v="0.67190811284054597"/>
    <n v="303.10000000000002"/>
    <n v="59490.17839655128"/>
    <n v="13691.027000000002"/>
  </r>
  <r>
    <s v="Rio Doce"/>
    <s v="Ipaba"/>
    <x v="11"/>
    <x v="11"/>
    <x v="219"/>
    <s v="Lagoa Hortência"/>
    <s v="PPRO"/>
    <x v="464"/>
    <s v="RDIPPD00472P18-004"/>
    <s v="004"/>
    <n v="47.15"/>
    <n v="47.15"/>
    <m/>
    <m/>
    <m/>
    <s v="X"/>
    <s v="Em Crescimento"/>
    <n v="43263"/>
    <s v="3,00 x 2,50"/>
    <s v="CNB013"/>
    <s v="Clone"/>
    <x v="0"/>
    <s v=""/>
    <s v="RUbd5"/>
    <s v="UM 01"/>
    <n v="1"/>
    <n v="5"/>
    <n v="5.33"/>
    <n v="5.4"/>
    <n v="64"/>
    <n v="5"/>
    <s v=""/>
    <n v="21.943775637564201"/>
    <n v="14.345421579466899"/>
    <n v="23.554491591617399"/>
    <n v="252.173446745559"/>
    <n v="1459.4336869613601"/>
    <d v="2023-10-05T00:00:00"/>
    <s v="IFC"/>
    <n v="2023"/>
    <n v="2018"/>
    <n v="181.97194227643701"/>
    <n v="0.72161420889030203"/>
    <n v="279.16000000000003"/>
    <n v="68812.298340228124"/>
    <n v="13162.394"/>
  </r>
  <r>
    <s v="Rio Doce"/>
    <s v="Ipaba"/>
    <x v="11"/>
    <x v="11"/>
    <x v="219"/>
    <s v="Lagoa Hortência"/>
    <s v="PPRO"/>
    <x v="464"/>
    <s v="RDIPPD00472P18-003"/>
    <s v="003"/>
    <n v="87.8"/>
    <n v="87.8"/>
    <m/>
    <m/>
    <m/>
    <s v="X"/>
    <s v="Em Crescimento"/>
    <n v="43245"/>
    <s v="3,00 x 2,50"/>
    <s v="CNB032"/>
    <s v="Clone"/>
    <x v="0"/>
    <s v=""/>
    <s v="LVAd1"/>
    <s v="UM 02"/>
    <n v="1"/>
    <n v="6"/>
    <n v="5.42"/>
    <n v="5.5"/>
    <n v="65"/>
    <n v="5"/>
    <s v=""/>
    <n v="22.873143686947301"/>
    <n v="13.589040317274"/>
    <n v="18.215718135807499"/>
    <n v="201.52791160879701"/>
    <n v="1257.2612672355399"/>
    <d v="2023-10-05T00:00:00"/>
    <s v="IFC"/>
    <n v="2023"/>
    <n v="2018"/>
    <n v="184.571568018812"/>
    <n v="0.91586106631769704"/>
    <n v="222.37"/>
    <n v="110387.5392632804"/>
    <n v="19524.085999999999"/>
  </r>
  <r>
    <s v="Rio Doce"/>
    <s v="Ipaba"/>
    <x v="11"/>
    <x v="11"/>
    <x v="41"/>
    <s v="Lagoa Cristal"/>
    <s v="PPRO"/>
    <x v="465"/>
    <s v="RDIPPD00471P18-003"/>
    <s v="003"/>
    <n v="38.770000000000003"/>
    <n v="38.770000000000003"/>
    <m/>
    <m/>
    <m/>
    <s v="X"/>
    <s v="Em Crescimento"/>
    <n v="43195"/>
    <s v="3,00 x 2,50"/>
    <s v="CNB032"/>
    <s v="Clone"/>
    <x v="0"/>
    <s v=""/>
    <s v="RUbd2"/>
    <s v="UM 01"/>
    <n v="1"/>
    <n v="6"/>
    <n v="5"/>
    <n v="5.6"/>
    <n v="60"/>
    <n v="5"/>
    <s v=""/>
    <n v="24.919982158181799"/>
    <n v="14.650941852644401"/>
    <n v="22.482324518854"/>
    <n v="274.19185086151703"/>
    <n v="1333.5077512294699"/>
    <d v="2023-04-25T00:00:00"/>
    <s v="IFC"/>
    <n v="2023"/>
    <n v="2018"/>
    <n v="171.15883997641899"/>
    <n v="0.624230222155158"/>
    <n v="329.71"/>
    <n v="51700.095515166555"/>
    <n v="12782.8567"/>
  </r>
  <r>
    <s v="Rio Doce"/>
    <s v="Ipaba"/>
    <x v="11"/>
    <x v="11"/>
    <x v="41"/>
    <s v="Lagoa Cristal"/>
    <s v="PPRO"/>
    <x v="465"/>
    <s v="RDIPPD00471P18-014"/>
    <s v="014"/>
    <n v="49.58"/>
    <n v="49.58"/>
    <m/>
    <m/>
    <m/>
    <s v="X"/>
    <s v="Em Crescimento"/>
    <n v="43185"/>
    <s v="3,00 x 2,50"/>
    <s v="CNB023"/>
    <s v="Clone"/>
    <x v="0"/>
    <s v=""/>
    <s v="RUbd3+Rube"/>
    <s v="UM 01"/>
    <n v="1"/>
    <n v="6"/>
    <n v="5.08"/>
    <n v="5.7"/>
    <n v="61"/>
    <n v="5"/>
    <s v=""/>
    <n v="22.6986488263415"/>
    <n v="13.5647159483533"/>
    <n v="16.166839136547502"/>
    <n v="180.114806480331"/>
    <n v="1102.57878384438"/>
    <d v="2023-04-25T08:00:00"/>
    <s v="IFC"/>
    <n v="2023"/>
    <n v="2018"/>
    <n v="173.92064425012299"/>
    <n v="0.96560992207553897"/>
    <n v="215.33"/>
    <n v="54665.856103004364"/>
    <n v="10676.061400000001"/>
  </r>
  <r>
    <s v="Rio Doce"/>
    <s v="Ipaba"/>
    <x v="11"/>
    <x v="11"/>
    <x v="219"/>
    <s v="Lagoa Hortência"/>
    <s v="PPRO"/>
    <x v="464"/>
    <s v="RDIPPD00472P18-006"/>
    <s v="006"/>
    <n v="40.08"/>
    <n v="40.08"/>
    <m/>
    <m/>
    <m/>
    <s v="X"/>
    <s v="Em Crescimento"/>
    <n v="43215"/>
    <s v="3,00 x 2,50"/>
    <s v="CNB013"/>
    <s v="Clone"/>
    <x v="0"/>
    <s v=""/>
    <s v="RUbd5"/>
    <s v="UM 01"/>
    <n v="1"/>
    <n v="6"/>
    <n v="5.5"/>
    <n v="5.6"/>
    <n v="66"/>
    <n v="6"/>
    <s v=""/>
    <n v="21.307713104408101"/>
    <n v="14.135439484426801"/>
    <n v="22.1088535040018"/>
    <n v="232.16451104138599"/>
    <n v="1408.6134366977799"/>
    <d v="2023-10-05T00:00:00"/>
    <s v="IFC"/>
    <n v="2023"/>
    <n v="2018"/>
    <n v="187.12642331494101"/>
    <n v="0.80600787120983897"/>
    <n v="255.35"/>
    <n v="56457.226542847013"/>
    <n v="10234.428"/>
  </r>
  <r>
    <s v="Nova Era"/>
    <s v="Cocais"/>
    <x v="3"/>
    <x v="3"/>
    <x v="215"/>
    <s v="Ribeirão Grande II"/>
    <s v="PPRO"/>
    <x v="461"/>
    <s v="NECOCA00353P18-407"/>
    <s v="407"/>
    <n v="31.16"/>
    <n v="31.16"/>
    <m/>
    <m/>
    <m/>
    <s v="X"/>
    <s v="Em Crescimento"/>
    <n v="43151"/>
    <s v="3,00 x 3,00"/>
    <s v="CNB030"/>
    <s v="Clone"/>
    <x v="0"/>
    <s v=""/>
    <s v="CXbd1+CXbd12"/>
    <s v="UM 08"/>
    <n v="1"/>
    <n v="6"/>
    <n v="5.25"/>
    <n v="5.8"/>
    <n v="63"/>
    <n v="5"/>
    <s v=""/>
    <n v="27.268199838897001"/>
    <n v="16.271538297548101"/>
    <n v="23.567125070309299"/>
    <n v="292.66632572773199"/>
    <n v="1140.2162814037699"/>
    <d v="2023-05-02T00:00:00"/>
    <s v="IFC"/>
    <n v="2023"/>
    <n v="2018"/>
    <n v="245.54621554762301"/>
    <n v="0.83899715806749298"/>
    <n v="334.41"/>
    <n v="35529.139328541474"/>
    <n v="10420.215600000001"/>
  </r>
  <r>
    <s v="Rio Doce"/>
    <s v="Ipaba"/>
    <x v="11"/>
    <x v="11"/>
    <x v="219"/>
    <s v="Lagoa Hortência"/>
    <s v="PPRO"/>
    <x v="464"/>
    <s v="RDIPPD00472P18-008"/>
    <s v="008"/>
    <n v="15.59"/>
    <n v="15.59"/>
    <m/>
    <m/>
    <m/>
    <s v="X"/>
    <s v="Em Crescimento"/>
    <n v="43258"/>
    <s v="3,00 x 2,50"/>
    <s v="CNB010"/>
    <s v="Clone"/>
    <x v="0"/>
    <s v=""/>
    <s v="LAd1"/>
    <s v="UM 02"/>
    <n v="1"/>
    <n v="5"/>
    <n v="5.33"/>
    <n v="5.4"/>
    <n v="64"/>
    <n v="5"/>
    <s v=""/>
    <n v="23.380737703182501"/>
    <n v="13.7542551555408"/>
    <n v="22.115169201033499"/>
    <n v="250.87803167560099"/>
    <n v="1488.42251773669"/>
    <d v="2023-10-05T00:00:00"/>
    <s v="IFC"/>
    <n v="2023"/>
    <n v="2018"/>
    <n v="181.97194227643701"/>
    <n v="0.72534028213254198"/>
    <n v="277.73"/>
    <n v="23204.507051514996"/>
    <n v="4329.8107"/>
  </r>
  <r>
    <s v="Rio Doce"/>
    <s v="Ipaba"/>
    <x v="11"/>
    <x v="11"/>
    <x v="41"/>
    <s v="Lagoa Cristal"/>
    <s v="PPRO"/>
    <x v="465"/>
    <s v="RDIPPD00471P18-007"/>
    <s v="007"/>
    <n v="34.58"/>
    <n v="34.58"/>
    <m/>
    <m/>
    <m/>
    <s v="X"/>
    <s v="Em Crescimento"/>
    <n v="43188"/>
    <s v="3,00 x 2,50"/>
    <s v="CNB013"/>
    <s v="Clone"/>
    <x v="0"/>
    <s v=""/>
    <s v="RUbd3+Rube"/>
    <s v="UM 01"/>
    <n v="1"/>
    <n v="6"/>
    <n v="5.08"/>
    <n v="5.7"/>
    <n v="61"/>
    <n v="5"/>
    <s v=""/>
    <n v="20.388356788161101"/>
    <n v="13.401503287581299"/>
    <n v="19.690959994543999"/>
    <n v="188.109196638345"/>
    <n v="1396.8849130307699"/>
    <d v="2023-04-25T00:00:00"/>
    <s v="IFC"/>
    <n v="2023"/>
    <n v="2018"/>
    <n v="173.92064425012299"/>
    <n v="0.92457278728641501"/>
    <n v="224.88"/>
    <n v="48304.280292604024"/>
    <n v="7776.3503999999994"/>
  </r>
  <r>
    <s v="Rio Doce"/>
    <s v="Ipaba"/>
    <x v="11"/>
    <x v="11"/>
    <x v="219"/>
    <s v="Lagoa Hortência"/>
    <s v="PPRO"/>
    <x v="464"/>
    <s v="RDIPPD00472P18-010"/>
    <s v="010"/>
    <n v="29.52"/>
    <n v="29.52"/>
    <m/>
    <m/>
    <m/>
    <s v="X"/>
    <s v="Em Crescimento"/>
    <n v="43227"/>
    <s v="3,00 x 2,50"/>
    <s v="CNB032"/>
    <s v="Clone"/>
    <x v="0"/>
    <s v=""/>
    <s v="LVAd1"/>
    <s v="UM 02"/>
    <n v="1"/>
    <n v="6"/>
    <n v="5.42"/>
    <n v="5.5"/>
    <n v="65"/>
    <n v="5"/>
    <s v=""/>
    <n v="23.499238945031401"/>
    <n v="13.339381204129801"/>
    <n v="18.609051072189001"/>
    <n v="213.319088852005"/>
    <n v="1331.56686318683"/>
    <d v="2023-10-05T00:00:00"/>
    <s v="IFC"/>
    <n v="2023"/>
    <n v="2018"/>
    <n v="184.571568018812"/>
    <n v="0.86523699783315"/>
    <n v="235.38"/>
    <n v="39307.853801275218"/>
    <n v="6948.4175999999998"/>
  </r>
  <r>
    <s v="Guanhães"/>
    <s v="Sabinópolis"/>
    <x v="1"/>
    <x v="1"/>
    <x v="222"/>
    <s v="Anta"/>
    <s v="PPRO"/>
    <x v="466"/>
    <s v="GNSASA00604P18-044"/>
    <s v="044"/>
    <n v="12.51"/>
    <n v="12.51"/>
    <m/>
    <m/>
    <m/>
    <s v="X"/>
    <s v="Em Crescimento"/>
    <n v="43154"/>
    <s v="3,00 x 3,00"/>
    <s v="CNB007"/>
    <s v="Clone"/>
    <x v="0"/>
    <s v=""/>
    <s v="CXbd5"/>
    <s v="UM 10"/>
    <n v="1"/>
    <n v="6"/>
    <n v="5.17"/>
    <n v="5.8"/>
    <n v="62"/>
    <n v="5"/>
    <s v=""/>
    <n v="28.4018008905329"/>
    <n v="15.6525823215639"/>
    <n v="21.264291993792099"/>
    <n v="277.89872193939402"/>
    <n v="1105.06812643731"/>
    <d v="2023-04-26T00:00:00"/>
    <s v="IFC"/>
    <n v="2023"/>
    <n v="2018"/>
    <n v="248.33460747635999"/>
    <n v="0.89361550763273601"/>
    <n v="319.77"/>
    <n v="13824.402261730747"/>
    <n v="4000.3226999999997"/>
  </r>
  <r>
    <s v="Guanhães"/>
    <s v="Sabinópolis"/>
    <x v="1"/>
    <x v="1"/>
    <x v="205"/>
    <s v="Babilônia"/>
    <s v="PPRO"/>
    <x v="467"/>
    <s v="GNSASA00608R18-032"/>
    <s v="032"/>
    <n v="26.05"/>
    <n v="26.05"/>
    <m/>
    <m/>
    <m/>
    <s v="X"/>
    <s v="Em Crescimento"/>
    <n v="43355"/>
    <s v="3,00 x 3,00"/>
    <s v="CNB010"/>
    <s v="Clone"/>
    <x v="1"/>
    <s v=""/>
    <s v="CXbd5+CXbd1"/>
    <s v="UM 10"/>
    <n v="2"/>
    <n v="5"/>
    <n v="4.67"/>
    <n v="5.2"/>
    <n v="56"/>
    <n v="5"/>
    <s v=""/>
    <n v="26.455006111445101"/>
    <n v="16.604867529976801"/>
    <n v="21.233867550790901"/>
    <n v="278.91009950575898"/>
    <n v="993.03335945153503"/>
    <d v="2023-05-02T00:00:00"/>
    <s v="IFC"/>
    <n v="2023"/>
    <n v="2018"/>
    <n v="210.74247512599899"/>
    <n v="0.75559284335505905"/>
    <n v="320.48"/>
    <n v="25868.519013712488"/>
    <n v="8348.5040000000008"/>
  </r>
  <r>
    <s v="Guanhães"/>
    <s v="Sabinópolis"/>
    <x v="1"/>
    <x v="1"/>
    <x v="222"/>
    <s v="Anta"/>
    <s v="PPRO"/>
    <x v="466"/>
    <s v="GNSASA00604P18-042"/>
    <s v="042"/>
    <n v="17.57"/>
    <n v="17.57"/>
    <m/>
    <m/>
    <m/>
    <s v="X"/>
    <s v="Em Crescimento"/>
    <n v="43157"/>
    <s v="3,00 x 3,00"/>
    <s v="CNB031"/>
    <s v="Clone"/>
    <x v="0"/>
    <s v=""/>
    <s v="LVAd1"/>
    <s v="UM 10"/>
    <n v="1"/>
    <n v="6"/>
    <n v="5.17"/>
    <n v="5.8"/>
    <n v="62"/>
    <n v="5"/>
    <s v=""/>
    <n v="25.166909926352901"/>
    <n v="16.1444456392903"/>
    <n v="22.143133197901399"/>
    <n v="264.84579165717099"/>
    <n v="1081.6902547582899"/>
    <d v="2023-04-26T00:00:00"/>
    <s v="IFC"/>
    <n v="2023"/>
    <n v="2018"/>
    <n v="248.33460747635999"/>
    <n v="0.93765736628285301"/>
    <n v="304.75"/>
    <n v="19005.297776103154"/>
    <n v="5354.4575000000004"/>
  </r>
  <r>
    <s v="Rio Doce"/>
    <s v="Ipaba"/>
    <x v="11"/>
    <x v="11"/>
    <x v="41"/>
    <s v="Lagoa Cristal"/>
    <s v="PPRO"/>
    <x v="465"/>
    <s v="RDIPPD00471P18-035"/>
    <s v="035"/>
    <n v="26.4"/>
    <n v="26.4"/>
    <m/>
    <m/>
    <m/>
    <s v="X"/>
    <s v="Em Crescimento"/>
    <n v="43283"/>
    <s v="3,00 x 2,50"/>
    <s v="CNB033"/>
    <s v="Clone"/>
    <x v="0"/>
    <s v=""/>
    <s v="RUbd3+Rube"/>
    <s v="UM 01"/>
    <n v="1"/>
    <n v="5"/>
    <n v="4.75"/>
    <n v="5.3"/>
    <n v="57"/>
    <n v="5"/>
    <s v=""/>
    <n v="21.891817615918299"/>
    <n v="13.33613244468"/>
    <n v="18.6632170930502"/>
    <n v="201.74325056149101"/>
    <n v="1336.6750208855501"/>
    <d v="2023-04-26T00:00:00"/>
    <s v="IFC"/>
    <n v="2023"/>
    <n v="2018"/>
    <n v="162.66870655027299"/>
    <n v="0.80631548315759505"/>
    <n v="247.03"/>
    <n v="35288.220551378523"/>
    <n v="6521.5919999999996"/>
  </r>
  <r>
    <s v="Rio Doce"/>
    <s v="Ipaba"/>
    <x v="11"/>
    <x v="11"/>
    <x v="41"/>
    <s v="Lagoa Cristal"/>
    <s v="PPRO"/>
    <x v="465"/>
    <s v="RDIPPD00471P18-036"/>
    <s v="036"/>
    <n v="16.86"/>
    <n v="16.86"/>
    <m/>
    <m/>
    <m/>
    <s v="X"/>
    <s v="Em Crescimento"/>
    <n v="43288"/>
    <s v="3,00 x 2,50"/>
    <s v="CNB005"/>
    <s v="Clone"/>
    <x v="0"/>
    <s v=""/>
    <s v="RUbd3+Rube"/>
    <s v="UM 01"/>
    <n v="1"/>
    <n v="5"/>
    <n v="4.75"/>
    <n v="5.3"/>
    <n v="57"/>
    <n v="5"/>
    <s v=""/>
    <n v="23.4506088742963"/>
    <n v="13.862497509803299"/>
    <n v="21.015874239724599"/>
    <n v="242.02475655721199"/>
    <n v="1392.4339936844401"/>
    <d v="2023-04-26T00:00:00"/>
    <s v="IFC"/>
    <n v="2023"/>
    <n v="2018"/>
    <n v="162.66870655027299"/>
    <n v="0.67211598046508003"/>
    <n v="296.35000000000002"/>
    <n v="23476.437133519659"/>
    <n v="4996.4610000000002"/>
  </r>
  <r>
    <s v="Rio Doce"/>
    <s v="Ipaba"/>
    <x v="11"/>
    <x v="11"/>
    <x v="41"/>
    <s v="Lagoa Cristal"/>
    <s v="PPRO"/>
    <x v="465"/>
    <s v="RDIPPD00471P18-027"/>
    <s v="027"/>
    <n v="37.869999999999997"/>
    <n v="37.869999999999997"/>
    <m/>
    <m/>
    <m/>
    <s v="X"/>
    <s v="Em Crescimento"/>
    <n v="43425"/>
    <s v="3,00 x 2,50"/>
    <s v="CNB005"/>
    <s v="Clone"/>
    <x v="0"/>
    <s v=""/>
    <s v="LVAd1"/>
    <s v="UM 02"/>
    <n v="1"/>
    <n v="5"/>
    <n v="4.42"/>
    <n v="5"/>
    <n v="53"/>
    <n v="4"/>
    <s v=""/>
    <n v="21.227765930182699"/>
    <n v="12.966695541310999"/>
    <n v="18.677950975497598"/>
    <n v="195.22496389028601"/>
    <n v="1446.3548991167199"/>
    <d v="2023-04-24T00:00:00"/>
    <s v="IFC"/>
    <n v="2023"/>
    <n v="2018"/>
    <n v="150.961751764838"/>
    <n v="0.77327073728991202"/>
    <n v="245.24"/>
    <n v="54773.46002955018"/>
    <n v="9287.2387999999992"/>
  </r>
  <r>
    <s v="Guanhães"/>
    <s v="Sabinópolis"/>
    <x v="1"/>
    <x v="1"/>
    <x v="205"/>
    <s v="Babilônia"/>
    <s v="PPRO"/>
    <x v="467"/>
    <s v="GNSASA00608R18-019"/>
    <s v="019"/>
    <n v="45.37"/>
    <n v="45.37"/>
    <m/>
    <m/>
    <m/>
    <s v="X"/>
    <s v="Em Crescimento"/>
    <n v="43206"/>
    <s v="3,00 x 3,00"/>
    <s v="CNB001"/>
    <s v="Clone"/>
    <x v="1"/>
    <s v=""/>
    <s v="LAd1"/>
    <s v="UM 10"/>
    <n v="2"/>
    <n v="6"/>
    <n v="5.08"/>
    <n v="5.6"/>
    <n v="61"/>
    <n v="5"/>
    <s v=""/>
    <n v="25.976374694244399"/>
    <n v="15.4400411129291"/>
    <n v="19.875267265829301"/>
    <n v="255.00939458193599"/>
    <n v="1061.1568886289001"/>
    <d v="2023-05-01T00:00:00"/>
    <s v="IFC"/>
    <n v="2023"/>
    <n v="2018"/>
    <n v="224.50752894173601"/>
    <n v="0.88038924726594903"/>
    <n v="284.88"/>
    <n v="48144.688037093198"/>
    <n v="12925.005599999999"/>
  </r>
  <r>
    <s v="Guanhães"/>
    <s v="Sabinópolis"/>
    <x v="1"/>
    <x v="1"/>
    <x v="205"/>
    <s v="Babilônia"/>
    <s v="PPRO"/>
    <x v="467"/>
    <s v="GNSASA00608R18-020"/>
    <s v="020"/>
    <n v="34.200000000000003"/>
    <n v="34.200000000000003"/>
    <m/>
    <m/>
    <m/>
    <s v="X"/>
    <s v="Em Crescimento"/>
    <n v="43199"/>
    <s v="3,00 x 3,00"/>
    <s v="CNB005"/>
    <s v="Clone"/>
    <x v="1"/>
    <s v=""/>
    <s v="LVAd1"/>
    <s v="UM 10"/>
    <n v="2"/>
    <n v="6"/>
    <n v="5.08"/>
    <n v="5.6"/>
    <n v="61"/>
    <n v="5"/>
    <s v=""/>
    <n v="26.373191221895901"/>
    <n v="17.0696130066538"/>
    <n v="20.427628694512499"/>
    <n v="287.71682282687198"/>
    <n v="874.18679895225102"/>
    <d v="2023-05-01T00:00:00"/>
    <s v="IFC"/>
    <n v="2023"/>
    <n v="2018"/>
    <n v="224.50752894173601"/>
    <n v="0.78030727135072198"/>
    <n v="321.42"/>
    <n v="29897.188524166988"/>
    <n v="10992.564000000002"/>
  </r>
  <r>
    <s v="Guanhães"/>
    <s v="Sabinópolis"/>
    <x v="1"/>
    <x v="1"/>
    <x v="205"/>
    <s v="Babilônia"/>
    <s v="PPRO"/>
    <x v="467"/>
    <s v="GNSASA00608R18-016"/>
    <s v="016"/>
    <n v="53.38"/>
    <n v="53.38"/>
    <m/>
    <m/>
    <m/>
    <s v="X"/>
    <s v="Em Crescimento"/>
    <n v="43222"/>
    <s v="3,00 x 3,00"/>
    <s v="CNB018"/>
    <s v="Clone"/>
    <x v="1"/>
    <s v=""/>
    <s v="CXbd5+CXbd1+FFcd"/>
    <s v="UM 10"/>
    <n v="2"/>
    <n v="6"/>
    <n v="5"/>
    <n v="5.5"/>
    <n v="60"/>
    <n v="5"/>
    <s v=""/>
    <n v="25.445544626172399"/>
    <n v="16.271952267069398"/>
    <n v="21.173236523761702"/>
    <n v="277.98511159011503"/>
    <n v="1017.21673344663"/>
    <d v="2023-05-01T00:00:00"/>
    <s v="IFC"/>
    <n v="2023"/>
    <n v="2018"/>
    <n v="221.932903042546"/>
    <n v="0.79836255176781901"/>
    <n v="312.14"/>
    <n v="54299.029231381108"/>
    <n v="16662.033200000002"/>
  </r>
  <r>
    <s v="Nova Era"/>
    <s v="Santa Bárbara"/>
    <x v="8"/>
    <x v="8"/>
    <x v="200"/>
    <s v="Abertura"/>
    <s v="PPRO"/>
    <x v="451"/>
    <s v="NESBSB00101P18-010"/>
    <s v="010"/>
    <n v="19.86"/>
    <n v="19.86"/>
    <m/>
    <m/>
    <m/>
    <s v="X"/>
    <s v="Em Crescimento"/>
    <n v="43202"/>
    <s v="3,00 x 3,00"/>
    <s v="CNB031"/>
    <s v="Clone"/>
    <x v="0"/>
    <s v=""/>
    <s v="CXbd1+CXbd6"/>
    <s v="UM 15"/>
    <n v="1"/>
    <n v="6"/>
    <n v="5"/>
    <n v="5.6"/>
    <n v="60"/>
    <n v="5"/>
    <s v=""/>
    <n v="22.661339302569001"/>
    <n v="15.149844150280201"/>
    <n v="23.448193968337801"/>
    <n v="242.55260917608999"/>
    <n v="1300.7780093669301"/>
    <d v="2023-04-19T00:00:00"/>
    <s v="IFC"/>
    <n v="2023"/>
    <n v="2018"/>
    <n v="248.963354011028"/>
    <n v="1.0264303272461801"/>
    <n v="290.38"/>
    <n v="25833.45126602723"/>
    <n v="5766.9467999999997"/>
  </r>
  <r>
    <s v="Nova Era"/>
    <s v="Cocais"/>
    <x v="3"/>
    <x v="3"/>
    <x v="209"/>
    <s v="Mongais"/>
    <s v="PPRO"/>
    <x v="468"/>
    <s v="NECOCA00371R18-487"/>
    <s v="487"/>
    <n v="31.19"/>
    <n v="31.19"/>
    <m/>
    <m/>
    <m/>
    <s v="X"/>
    <s v="Em Crescimento"/>
    <n v="43215"/>
    <s v="3,00 x 3,00"/>
    <s v="CNB007"/>
    <s v="Clone"/>
    <x v="1"/>
    <s v=""/>
    <s v="LAw1"/>
    <s v="UM 06"/>
    <n v="2"/>
    <n v="6"/>
    <n v="5.25"/>
    <n v="5.6"/>
    <n v="63"/>
    <n v="5"/>
    <s v=""/>
    <n v="22.939407712893701"/>
    <n v="15.1325103328887"/>
    <n v="20.532342788468"/>
    <n v="214.91179151764999"/>
    <n v="1141.8839195862599"/>
    <d v="2023-07-05T00:00:00"/>
    <s v="IFC"/>
    <n v="2023"/>
    <n v="2018"/>
    <n v="208.190925888885"/>
    <n v="0.96872732956481999"/>
    <n v="247.59"/>
    <n v="35615.359451895449"/>
    <n v="7722.3321000000005"/>
  </r>
  <r>
    <s v="Nova Era"/>
    <s v="Cocais"/>
    <x v="3"/>
    <x v="3"/>
    <x v="209"/>
    <s v="Mongais"/>
    <s v="PPRO"/>
    <x v="468"/>
    <s v="NECOCA00371R18-480"/>
    <s v="480"/>
    <n v="43.14"/>
    <n v="43.14"/>
    <m/>
    <m/>
    <m/>
    <s v="X"/>
    <s v="Em Crescimento"/>
    <n v="43215"/>
    <s v="3,00 x 3,00"/>
    <s v="CNB010"/>
    <s v="Clone"/>
    <x v="1"/>
    <s v=""/>
    <s v="LAw1"/>
    <s v="UM 06"/>
    <n v="2"/>
    <n v="6"/>
    <n v="5.25"/>
    <n v="5.6"/>
    <n v="63"/>
    <n v="5"/>
    <s v=""/>
    <n v="25.0645565688442"/>
    <n v="16.5363495310391"/>
    <n v="22.0381190808646"/>
    <n v="240.364005365841"/>
    <n v="1024.04923971527"/>
    <d v="2023-07-05T00:00:00"/>
    <s v="IFC"/>
    <n v="2023"/>
    <n v="2018"/>
    <n v="208.190925888885"/>
    <n v="0.86614851326017905"/>
    <n v="276.91000000000003"/>
    <n v="44177.484201316751"/>
    <n v="11945.897400000002"/>
  </r>
  <r>
    <s v="Guanhães"/>
    <s v="Sabinópolis"/>
    <x v="1"/>
    <x v="1"/>
    <x v="222"/>
    <s v="Anta"/>
    <s v="PPRO"/>
    <x v="466"/>
    <s v="GNSASA00604P18-045"/>
    <s v="045"/>
    <n v="11.84"/>
    <n v="11.84"/>
    <m/>
    <m/>
    <m/>
    <s v="X"/>
    <s v="Em Crescimento"/>
    <n v="43158"/>
    <s v="3,00 x 3,00"/>
    <s v="CNB031"/>
    <s v="Clone"/>
    <x v="0"/>
    <s v=""/>
    <s v="CXbd5"/>
    <s v="UM 10"/>
    <n v="1"/>
    <n v="6"/>
    <n v="5.17"/>
    <n v="5.8"/>
    <n v="62"/>
    <n v="5"/>
    <s v=""/>
    <n v="29.517939918606899"/>
    <n v="16.9111267187184"/>
    <n v="23.350275014018798"/>
    <n v="311.15447902398301"/>
    <n v="1039.57788199073"/>
    <d v="2023-04-26T00:00:00"/>
    <s v="IFC"/>
    <n v="2023"/>
    <n v="2018"/>
    <n v="248.33460747635999"/>
    <n v="0.79810712754425495"/>
    <n v="358.04"/>
    <n v="12308.602122770244"/>
    <n v="4239.1936000000005"/>
  </r>
  <r>
    <s v="Guanhães"/>
    <s v="Sabinópolis"/>
    <x v="1"/>
    <x v="1"/>
    <x v="220"/>
    <s v="Sabinópolis VI"/>
    <s v="PPRO"/>
    <x v="469"/>
    <s v="GNSASA00658P18-178"/>
    <s v="178"/>
    <n v="38.33"/>
    <n v="38.33"/>
    <m/>
    <m/>
    <m/>
    <s v="X"/>
    <s v="Em Crescimento"/>
    <n v="43173"/>
    <s v="3,00 x 3,00"/>
    <s v="CNB030"/>
    <s v="Clone"/>
    <x v="0"/>
    <s v=""/>
    <s v="LVw1"/>
    <s v="UM 11"/>
    <n v="1"/>
    <n v="6"/>
    <n v="5.08"/>
    <n v="5.7"/>
    <n v="61"/>
    <n v="5"/>
    <s v=""/>
    <n v="26.6869852152528"/>
    <n v="15.517750047623"/>
    <n v="23.303875956342502"/>
    <n v="281.94594249909301"/>
    <n v="1236.43719324977"/>
    <d v="2023-04-14T00:00:00"/>
    <s v="IFC"/>
    <n v="2023"/>
    <n v="2018"/>
    <n v="244.90561654983301"/>
    <n v="0.86862614293738705"/>
    <n v="326.57"/>
    <n v="47392.637617263681"/>
    <n v="12517.428099999999"/>
  </r>
  <r>
    <s v="Guanhães"/>
    <s v="Sabinópolis"/>
    <x v="1"/>
    <x v="1"/>
    <x v="220"/>
    <s v="Sabinópolis VI"/>
    <s v="PPRO"/>
    <x v="469"/>
    <s v="GNSASA00658P18-179"/>
    <s v="179"/>
    <n v="26.16"/>
    <n v="26.16"/>
    <m/>
    <m/>
    <m/>
    <s v="X"/>
    <s v="Em Crescimento"/>
    <n v="43178"/>
    <s v="3,00 x 3,00"/>
    <s v="CNB029"/>
    <s v="Clone"/>
    <x v="0"/>
    <s v=""/>
    <s v="LVw1"/>
    <s v="UM 11"/>
    <n v="1"/>
    <n v="6"/>
    <n v="5.08"/>
    <n v="5.7"/>
    <n v="61"/>
    <n v="5"/>
    <s v=""/>
    <n v="22.695110435991101"/>
    <n v="15.297469445257001"/>
    <n v="22.080241244355602"/>
    <n v="227.784235943396"/>
    <n v="1201.3643597996299"/>
    <d v="2023-04-14T00:00:00"/>
    <s v="IFC"/>
    <n v="2023"/>
    <n v="2018"/>
    <n v="244.90561654983301"/>
    <n v="1.07516490566402"/>
    <n v="263.83999999999997"/>
    <n v="31427.69165235832"/>
    <n v="6902.0543999999991"/>
  </r>
  <r>
    <s v="Guanhães"/>
    <s v="Sabinópolis"/>
    <x v="1"/>
    <x v="1"/>
    <x v="205"/>
    <s v="Babilônia"/>
    <s v="PPRO"/>
    <x v="470"/>
    <s v="GNSASA00608P18-034"/>
    <s v="034"/>
    <n v="40.880000000000003"/>
    <n v="40.880000000000003"/>
    <m/>
    <m/>
    <m/>
    <s v="X"/>
    <s v="Em Crescimento"/>
    <n v="43235"/>
    <s v="3,00 x 3,00"/>
    <s v="CNB031"/>
    <s v="Clone"/>
    <x v="0"/>
    <s v=""/>
    <s v="CXbd5+CXbd1"/>
    <s v="UM 10"/>
    <n v="1"/>
    <n v="6"/>
    <n v="5"/>
    <n v="5.5"/>
    <n v="60"/>
    <n v="5"/>
    <s v=""/>
    <n v="25.5165740495924"/>
    <n v="14.7816751300498"/>
    <n v="19.4231994720081"/>
    <n v="227.26601075076201"/>
    <n v="1144.2226178680701"/>
    <d v="2023-05-02T00:00:00"/>
    <s v="IFC"/>
    <n v="2023"/>
    <n v="2018"/>
    <n v="241.366327629642"/>
    <n v="1.06204322781176"/>
    <n v="262.94"/>
    <n v="46775.820618446705"/>
    <n v="10748.987200000001"/>
  </r>
  <r>
    <s v="Nova Era"/>
    <s v="Santa Bárbara"/>
    <x v="8"/>
    <x v="8"/>
    <x v="200"/>
    <s v="Abertura"/>
    <s v="PPRO"/>
    <x v="451"/>
    <s v="NESBSB00101P18-009"/>
    <s v="009"/>
    <n v="12.3"/>
    <n v="12.3"/>
    <m/>
    <m/>
    <m/>
    <s v="X"/>
    <s v="Em Crescimento"/>
    <n v="43167"/>
    <s v="3,00 x 3,00"/>
    <s v="CNB031"/>
    <s v="Clone"/>
    <x v="0"/>
    <s v=""/>
    <s v="CXbd1+CXbd6"/>
    <s v="UM 15"/>
    <n v="1"/>
    <n v="6"/>
    <n v="5.08"/>
    <n v="5.7"/>
    <n v="61"/>
    <n v="5"/>
    <s v=""/>
    <n v="25.758262591787101"/>
    <n v="15.6710920168315"/>
    <n v="23.248032343864701"/>
    <n v="271.99148457680502"/>
    <n v="1205.3073318301299"/>
    <d v="2023-04-19T00:00:00"/>
    <s v="IFC"/>
    <n v="2023"/>
    <n v="2018"/>
    <n v="253.067472765476"/>
    <n v="0.93042424897686304"/>
    <n v="323.39"/>
    <n v="14825.280181510598"/>
    <n v="3977.6970000000001"/>
  </r>
  <r>
    <s v="Guanhães"/>
    <s v="Sabinópolis"/>
    <x v="1"/>
    <x v="1"/>
    <x v="223"/>
    <s v="Lagoa Grande I"/>
    <s v="PPRO"/>
    <x v="471"/>
    <s v="GNSASA00635R18-130"/>
    <s v="130"/>
    <n v="51.86"/>
    <n v="51.86"/>
    <m/>
    <m/>
    <m/>
    <s v="X"/>
    <s v="Em Crescimento"/>
    <n v="43245"/>
    <s v="3,00 x 3,00"/>
    <s v="CNB006"/>
    <s v="Clone"/>
    <x v="1"/>
    <s v=""/>
    <s v="CXbd5"/>
    <s v="UM 10"/>
    <n v="2"/>
    <n v="6"/>
    <n v="4.92"/>
    <n v="5.5"/>
    <n v="59"/>
    <n v="5"/>
    <s v=""/>
    <n v="22.857858660366201"/>
    <n v="15.8975463615536"/>
    <n v="21.045037400624601"/>
    <n v="244.06873233869501"/>
    <n v="1067.67780665952"/>
    <d v="2023-04-20T00:00:00"/>
    <s v="IFC"/>
    <n v="2023"/>
    <n v="2018"/>
    <n v="219.27050834817899"/>
    <n v="0.89839655513061301"/>
    <n v="277.39"/>
    <n v="55369.771053362703"/>
    <n v="14385.445399999999"/>
  </r>
  <r>
    <s v="Guanhães"/>
    <s v="Sabinópolis"/>
    <x v="1"/>
    <x v="1"/>
    <x v="223"/>
    <s v="Lagoa Grande I"/>
    <s v="PPRO"/>
    <x v="471"/>
    <s v="GNSASA00635R18-135"/>
    <s v="135"/>
    <n v="47.21"/>
    <n v="47.21"/>
    <m/>
    <m/>
    <m/>
    <s v="X"/>
    <s v="Em Crescimento"/>
    <n v="43259"/>
    <s v="3,00 x 3,00"/>
    <s v="CNB010"/>
    <s v="Clone"/>
    <x v="1"/>
    <s v=""/>
    <s v="CXbd5+CXbd1"/>
    <s v="UM 10"/>
    <n v="2"/>
    <n v="5"/>
    <n v="4.83"/>
    <n v="5.4"/>
    <n v="58"/>
    <n v="5"/>
    <s v=""/>
    <n v="26.6637736660131"/>
    <n v="17.071153662256801"/>
    <n v="21.5820046581436"/>
    <n v="283.62870210062601"/>
    <n v="943.19630874366703"/>
    <d v="2023-04-20T00:00:00"/>
    <s v="IFC"/>
    <n v="2023"/>
    <n v="2018"/>
    <n v="216.51885876186299"/>
    <n v="0.76338839178922602"/>
    <n v="324.26"/>
    <n v="44528.297735788525"/>
    <n v="15308.3146"/>
  </r>
  <r>
    <s v="Nova Era"/>
    <s v="Cocais"/>
    <x v="3"/>
    <x v="3"/>
    <x v="209"/>
    <s v="Mongais"/>
    <s v="PPRO"/>
    <x v="468"/>
    <s v="NECOCA00371R18-452"/>
    <s v="452"/>
    <n v="29.81"/>
    <n v="29.81"/>
    <m/>
    <m/>
    <m/>
    <s v="X"/>
    <s v="Em Crescimento"/>
    <n v="43262"/>
    <s v="3,33 x 3,00"/>
    <s v="CNB018"/>
    <s v="Clone"/>
    <x v="1"/>
    <s v=""/>
    <s v="CXbd10+CXbd14"/>
    <s v="UM 07"/>
    <n v="2"/>
    <n v="5"/>
    <n v="5.08"/>
    <n v="5.4"/>
    <n v="61"/>
    <n v="5"/>
    <s v=""/>
    <n v="26.096172032852198"/>
    <n v="17.567754179198001"/>
    <n v="23.389955735011799"/>
    <n v="271.78046914326302"/>
    <n v="966.64825060806402"/>
    <d v="2023-07-05T00:00:00"/>
    <s v="IFC"/>
    <n v="2023"/>
    <n v="2018"/>
    <n v="201.65414366025399"/>
    <n v="0.74197437474418804"/>
    <n v="316.23"/>
    <n v="28815.784350626389"/>
    <n v="9426.8163000000004"/>
  </r>
  <r>
    <s v="Nova Era"/>
    <s v="Santa Bárbara"/>
    <x v="8"/>
    <x v="8"/>
    <x v="200"/>
    <s v="Abertura"/>
    <s v="PPRO"/>
    <x v="451"/>
    <s v="NESBSB00101P18-008"/>
    <s v="008"/>
    <n v="30.21"/>
    <n v="30.21"/>
    <m/>
    <m/>
    <m/>
    <s v="X"/>
    <s v="Em Crescimento"/>
    <n v="43196"/>
    <s v="3,00 x 3,00"/>
    <s v="CNB029"/>
    <s v="Clone"/>
    <x v="0"/>
    <s v=""/>
    <s v="FFcd+LVwf1"/>
    <s v="UM 08"/>
    <n v="1"/>
    <n v="6"/>
    <n v="5"/>
    <n v="5.6"/>
    <n v="60"/>
    <n v="5"/>
    <s v=""/>
    <n v="22.537287251053598"/>
    <n v="15.4423332805267"/>
    <n v="22.831212197978399"/>
    <n v="235.57396233252399"/>
    <n v="1228.6151420291401"/>
    <d v="2023-04-19T00:00:00"/>
    <s v="IFC"/>
    <n v="2023"/>
    <n v="2018"/>
    <n v="248.963354011028"/>
    <n v="1.05683731574547"/>
    <n v="282.02"/>
    <n v="37116.463440700325"/>
    <n v="8519.8241999999991"/>
  </r>
  <r>
    <s v="Nova Era"/>
    <s v="Cocais"/>
    <x v="3"/>
    <x v="3"/>
    <x v="209"/>
    <s v="Mongais"/>
    <s v="PPRO"/>
    <x v="468"/>
    <s v="NECOCA00371R18-489"/>
    <s v="489"/>
    <n v="12.33"/>
    <n v="12.33"/>
    <m/>
    <m/>
    <m/>
    <s v="X"/>
    <s v="Em Crescimento"/>
    <n v="43262"/>
    <s v="3,33 x 3,00"/>
    <s v="CNB010"/>
    <s v="Clone"/>
    <x v="1"/>
    <s v=""/>
    <s v="LAw2"/>
    <s v="UM 06"/>
    <n v="2"/>
    <n v="5"/>
    <n v="5.08"/>
    <n v="5.4"/>
    <n v="61"/>
    <n v="5"/>
    <s v=""/>
    <n v="25.9733555442571"/>
    <n v="16.7364273368004"/>
    <n v="20.869372248724002"/>
    <n v="238.451230982038"/>
    <n v="948.62374574822502"/>
    <d v="2023-07-05T00:00:00"/>
    <s v="IFC"/>
    <n v="2023"/>
    <n v="2018"/>
    <n v="201.65414366025399"/>
    <n v="0.84568296347123695"/>
    <n v="277.45"/>
    <n v="11696.530785075614"/>
    <n v="3420.9584999999997"/>
  </r>
  <r>
    <s v="Nova Era"/>
    <s v="Cocais"/>
    <x v="3"/>
    <x v="3"/>
    <x v="209"/>
    <s v="Mongais"/>
    <s v="PPRO"/>
    <x v="468"/>
    <s v="NECOCA00371R18-481"/>
    <s v="481"/>
    <n v="14.3"/>
    <n v="14.3"/>
    <m/>
    <m/>
    <m/>
    <s v="X"/>
    <s v="Em Crescimento"/>
    <n v="43280"/>
    <s v="3,33 x 3,00"/>
    <s v="CNB010"/>
    <s v="Clone"/>
    <x v="1"/>
    <s v=""/>
    <s v="CXbd10+CXbd14"/>
    <s v="UM 07"/>
    <n v="2"/>
    <n v="5"/>
    <n v="5.08"/>
    <n v="5.4"/>
    <n v="61"/>
    <n v="5"/>
    <s v=""/>
    <n v="25.271235439724698"/>
    <n v="18.3201124925348"/>
    <n v="22.446294352316301"/>
    <n v="240.982788861643"/>
    <n v="851.52715137979396"/>
    <d v="2023-07-05T00:00:00"/>
    <s v="IFC"/>
    <n v="2023"/>
    <n v="2018"/>
    <n v="201.65414366025399"/>
    <n v="0.83679894573728797"/>
    <n v="280.39999999999998"/>
    <n v="12176.838264731054"/>
    <n v="4009.72"/>
  </r>
  <r>
    <s v="Nova Era"/>
    <s v="Santa Bárbara"/>
    <x v="8"/>
    <x v="8"/>
    <x v="174"/>
    <s v="Petí"/>
    <s v="PPRO"/>
    <x v="472"/>
    <s v="NESBSB00162R18-029"/>
    <s v="029"/>
    <n v="33.21"/>
    <n v="33.21"/>
    <m/>
    <m/>
    <m/>
    <s v="X"/>
    <s v="Em Crescimento"/>
    <n v="43175"/>
    <s v="3,00 x 3,00"/>
    <s v="CNB007"/>
    <s v="Clone"/>
    <x v="1"/>
    <s v=""/>
    <s v="LVd1+LVAd1"/>
    <s v="UM 13"/>
    <n v="2"/>
    <n v="6"/>
    <n v="5.58"/>
    <n v="5.7"/>
    <n v="67"/>
    <n v="6"/>
    <s v=""/>
    <n v="27.425474625681801"/>
    <n v="17.4678433747189"/>
    <n v="20.168131438802799"/>
    <n v="262.600868189209"/>
    <n v="853.03677639966395"/>
    <d v="2023-10-17T00:00:00"/>
    <s v="IFC"/>
    <n v="2023"/>
    <n v="2018"/>
    <n v="245.902516186746"/>
    <n v="0.93641166490572503"/>
    <n v="282.75"/>
    <n v="28329.35134423284"/>
    <n v="9390.1275000000005"/>
  </r>
  <r>
    <s v="Nova Era"/>
    <s v="Piracicaba"/>
    <x v="6"/>
    <x v="6"/>
    <x v="212"/>
    <s v="Morro do Chapéu"/>
    <s v="PPRO"/>
    <x v="473"/>
    <s v="NEPIIT00233P18-043"/>
    <s v="043"/>
    <n v="20.05"/>
    <n v="20.05"/>
    <m/>
    <m/>
    <m/>
    <s v="X"/>
    <s v="Em Crescimento"/>
    <n v="43277"/>
    <s v="3,00 x 3,00"/>
    <s v="CNB007"/>
    <s v="Clone"/>
    <x v="0"/>
    <s v=""/>
    <s v="CXbd10"/>
    <s v="UM 07"/>
    <n v="1"/>
    <n v="5"/>
    <n v="5.17"/>
    <n v="5.4"/>
    <n v="62"/>
    <n v="5"/>
    <s v=""/>
    <n v="28.143148311660301"/>
    <n v="16.2546123990215"/>
    <n v="22.426139541656902"/>
    <n v="277.86235065689999"/>
    <n v="1080.7155559898599"/>
    <d v="2023-08-23T00:00:00"/>
    <s v="IFC"/>
    <n v="2023"/>
    <n v="2018"/>
    <n v="236.4567753684"/>
    <n v="0.85098529832986702"/>
    <n v="307.74"/>
    <n v="21668.346897596693"/>
    <n v="6170.1870000000008"/>
  </r>
  <r>
    <s v="Rio Doce"/>
    <s v="Belo Oriente"/>
    <x v="9"/>
    <x v="9"/>
    <x v="224"/>
    <s v="Garapa"/>
    <s v="PPRO"/>
    <x v="474"/>
    <s v="RDBOBA00467P18-473"/>
    <s v="473"/>
    <n v="37.93"/>
    <n v="37.93"/>
    <m/>
    <m/>
    <m/>
    <s v="X"/>
    <s v="Em Crescimento"/>
    <n v="43304"/>
    <s v="3,00 x 2,50"/>
    <s v="CNB005"/>
    <s v="Clone"/>
    <x v="0"/>
    <s v=""/>
    <s v="RUbe+RUbd1"/>
    <s v="UM 01"/>
    <n v="1"/>
    <n v="5"/>
    <n v="5.25"/>
    <n v="5.3"/>
    <n v="63"/>
    <n v="5"/>
    <s v=""/>
    <n v="20.7483471035797"/>
    <n v="14.1152879143229"/>
    <n v="14.6149146016788"/>
    <n v="145.440338830782"/>
    <n v="939.59481269888295"/>
    <d v="2023-10-12T00:00:00"/>
    <s v="IFC"/>
    <n v="2023"/>
    <n v="2018"/>
    <n v="179.08354718513101"/>
    <n v="1.2313196505509501"/>
    <n v="160.81"/>
    <n v="35638.831245668633"/>
    <n v="6099.5232999999998"/>
  </r>
  <r>
    <s v="Guanhães"/>
    <s v="Sabinópolis"/>
    <x v="1"/>
    <x v="1"/>
    <x v="34"/>
    <s v="Sabinópolis III"/>
    <s v="PPRO"/>
    <x v="475"/>
    <s v="GNSASA00655P18-160"/>
    <s v="160"/>
    <n v="38"/>
    <n v="38"/>
    <m/>
    <m/>
    <m/>
    <s v="X"/>
    <s v="Em Crescimento"/>
    <n v="43203"/>
    <s v="3,00 x 3,00"/>
    <s v="CNB031"/>
    <s v="Clone"/>
    <x v="0"/>
    <s v=""/>
    <s v="LVAw1+LAw1"/>
    <s v="UM 11"/>
    <n v="1"/>
    <n v="6"/>
    <n v="4.92"/>
    <n v="5.6"/>
    <n v="59"/>
    <n v="5"/>
    <s v=""/>
    <n v="29.4318400768204"/>
    <n v="18.0919599010941"/>
    <n v="27.7745843449893"/>
    <n v="365.40756104867199"/>
    <n v="1080.4168660745599"/>
    <d v="2023-03-17T00:00:00"/>
    <s v="IFC"/>
    <n v="2023"/>
    <n v="2018"/>
    <n v="237.71563297167401"/>
    <n v="0.65054929977218101"/>
    <n v="432.72"/>
    <n v="41055.840910833278"/>
    <n v="16443.36"/>
  </r>
  <r>
    <s v="Guanhães"/>
    <s v="Sabinópolis"/>
    <x v="1"/>
    <x v="1"/>
    <x v="205"/>
    <s v="Babilônia"/>
    <s v="PPRO"/>
    <x v="467"/>
    <s v="GNSASA00608R18-011"/>
    <s v="011"/>
    <n v="18.68"/>
    <n v="18.68"/>
    <m/>
    <m/>
    <m/>
    <s v="X"/>
    <s v="Em Crescimento"/>
    <n v="43208"/>
    <s v="3,00 x 3,00"/>
    <s v="CNB007"/>
    <s v="Clone"/>
    <x v="1"/>
    <s v=""/>
    <s v="LVAd1+LAd1"/>
    <s v="UM 10"/>
    <n v="2"/>
    <n v="6"/>
    <n v="5.08"/>
    <n v="5.6"/>
    <n v="61"/>
    <n v="5"/>
    <s v=""/>
    <n v="29.442288985972201"/>
    <n v="17.055003455207601"/>
    <n v="27.129873058388501"/>
    <n v="391.69791810477699"/>
    <n v="1187.5564336319701"/>
    <d v="2023-05-02T00:00:00"/>
    <s v="IFC"/>
    <n v="2023"/>
    <n v="2018"/>
    <n v="224.50752894173601"/>
    <n v="0.573164978838825"/>
    <n v="437.57"/>
    <n v="22183.554180245203"/>
    <n v="8173.8076000000001"/>
  </r>
  <r>
    <s v="Guanhães"/>
    <s v="Sabinópolis"/>
    <x v="1"/>
    <x v="1"/>
    <x v="220"/>
    <s v="Sabinópolis VI"/>
    <s v="PPRO"/>
    <x v="469"/>
    <s v="GNSASA00658P18-180"/>
    <s v="180"/>
    <n v="11.62"/>
    <n v="11.62"/>
    <m/>
    <m/>
    <m/>
    <s v="X"/>
    <s v="Em Crescimento"/>
    <n v="43179"/>
    <s v="3,00 x 3,00"/>
    <s v="CNB001"/>
    <s v="Clone"/>
    <x v="0"/>
    <s v=""/>
    <s v="CXbd5"/>
    <s v="UM 10"/>
    <n v="1"/>
    <n v="6"/>
    <n v="5.08"/>
    <n v="5.7"/>
    <n v="61"/>
    <n v="5"/>
    <s v=""/>
    <n v="23.9645827504701"/>
    <n v="14.4545423000332"/>
    <n v="17.9830387747934"/>
    <n v="196.46877452959799"/>
    <n v="1095.88380890813"/>
    <d v="2023-04-14T00:00:00"/>
    <s v="IFC"/>
    <n v="2023"/>
    <n v="2018"/>
    <n v="244.90561654983301"/>
    <n v="1.2465371005454"/>
    <n v="227.57"/>
    <n v="12734.169859512471"/>
    <n v="2644.3633999999997"/>
  </r>
  <r>
    <s v="Guanhães"/>
    <s v="Sabinópolis"/>
    <x v="1"/>
    <x v="1"/>
    <x v="220"/>
    <s v="Sabinópolis VI"/>
    <s v="PPRO"/>
    <x v="469"/>
    <s v="GNSASA00658P18-183"/>
    <s v="183"/>
    <n v="40.28"/>
    <n v="40.28"/>
    <m/>
    <m/>
    <m/>
    <s v="X"/>
    <s v="Em Crescimento"/>
    <n v="43186"/>
    <s v="3,00 x 3,00"/>
    <s v="CNB007"/>
    <s v="Clone"/>
    <x v="0"/>
    <s v=""/>
    <s v="CXbd5"/>
    <s v="UM 10"/>
    <n v="1"/>
    <n v="6"/>
    <n v="5.08"/>
    <n v="5.7"/>
    <n v="61"/>
    <n v="5"/>
    <s v=""/>
    <n v="25.692335506965701"/>
    <n v="15.3960305967642"/>
    <n v="23.0980727585052"/>
    <n v="278.40818621566802"/>
    <n v="1244.0006525343299"/>
    <d v="2023-04-14T00:00:00"/>
    <s v="IFC"/>
    <n v="2023"/>
    <n v="2018"/>
    <n v="244.90561654983301"/>
    <n v="0.87966384853395796"/>
    <n v="322.48"/>
    <n v="50108.346284082807"/>
    <n v="12989.494400000001"/>
  </r>
  <r>
    <s v="Rio Doce"/>
    <s v="Belo Oriente"/>
    <x v="9"/>
    <x v="9"/>
    <x v="173"/>
    <s v="Cajá"/>
    <s v="PPRO"/>
    <x v="377"/>
    <s v="RDBOBA00412P17-012"/>
    <s v="012"/>
    <n v="0.18"/>
    <n v="0.18"/>
    <m/>
    <m/>
    <m/>
    <s v="X"/>
    <s v="Em Crescimento"/>
    <n v="43067"/>
    <s v="3,00 x 2,50"/>
    <s v="CNB023"/>
    <s v="Clone"/>
    <x v="0"/>
    <s v=""/>
    <s v="CXbd1"/>
    <s v="UM 04"/>
    <n v="1"/>
    <n v="6"/>
    <n v="5.83"/>
    <n v="6"/>
    <n v="70"/>
    <n v="6"/>
    <s v=""/>
    <n v="23.6184777263556"/>
    <n v="13.665737482930799"/>
    <n v="20.149930732468398"/>
    <n v="212.21635256705099"/>
    <n v="1373.7810729944599"/>
    <d v="2023-09-26T00:00:00"/>
    <s v="IPC"/>
    <n v="2023"/>
    <n v="2017"/>
    <n v="195.73993886930799"/>
    <n v="0.92236030118113999"/>
    <n v="233.1"/>
    <n v="247.28059313900278"/>
    <n v="41.957999999999998"/>
  </r>
  <r>
    <s v="Guanhães"/>
    <s v="Sabinópolis"/>
    <x v="1"/>
    <x v="1"/>
    <x v="34"/>
    <s v="Sabinópolis III"/>
    <s v="PPRO"/>
    <x v="475"/>
    <s v="GNSASA00655P18-002"/>
    <s v="002"/>
    <n v="20.21"/>
    <n v="20.21"/>
    <m/>
    <m/>
    <m/>
    <s v="X"/>
    <s v="Em Crescimento"/>
    <n v="43202"/>
    <s v="3,00 x 3,00"/>
    <s v="CNB030"/>
    <s v="Clone"/>
    <x v="0"/>
    <s v=""/>
    <s v="LVw1+CXbd5"/>
    <s v="UM 11"/>
    <n v="1"/>
    <n v="6"/>
    <n v="4.92"/>
    <n v="5.6"/>
    <n v="59"/>
    <n v="5"/>
    <s v=""/>
    <n v="27.226356303269199"/>
    <n v="15.590812312751"/>
    <n v="22.000389279577"/>
    <n v="270.827666426946"/>
    <n v="1152.3993301652099"/>
    <d v="2023-03-17T00:00:00"/>
    <s v="IFC"/>
    <n v="2023"/>
    <n v="2018"/>
    <n v="237.71563297167401"/>
    <n v="0.87773762595187499"/>
    <n v="320.72000000000003"/>
    <n v="23289.990462638892"/>
    <n v="6481.7512000000006"/>
  </r>
  <r>
    <s v="Nova Era"/>
    <s v="Santa Bárbara"/>
    <x v="8"/>
    <x v="8"/>
    <x v="225"/>
    <s v="Marieta"/>
    <s v="PPRO"/>
    <x v="476"/>
    <s v="NESBSB00152P18-001"/>
    <s v="001"/>
    <n v="25.28"/>
    <n v="25.28"/>
    <m/>
    <m/>
    <m/>
    <s v="X"/>
    <s v="Em Crescimento"/>
    <n v="43178"/>
    <s v="3,00 x 3,00"/>
    <s v="CNB031"/>
    <s v="Clone"/>
    <x v="0"/>
    <s v=""/>
    <s v="CXbd16"/>
    <s v="UM 15"/>
    <n v="1"/>
    <n v="6"/>
    <n v="5.5"/>
    <n v="5.7"/>
    <n v="66"/>
    <n v="6"/>
    <s v=""/>
    <n v="27.031943494764398"/>
    <n v="17.328852900787801"/>
    <n v="27.8477393588065"/>
    <n v="339.308797618776"/>
    <n v="1180.7567413567299"/>
    <d v="2023-09-27T00:00:00"/>
    <s v="IFC"/>
    <n v="2023"/>
    <n v="2018"/>
    <n v="272.19351633907303"/>
    <n v="0.80219999672655495"/>
    <n v="375.08"/>
    <n v="29849.530421498133"/>
    <n v="9482.0223999999998"/>
  </r>
  <r>
    <s v="Nova Era"/>
    <s v="Cocais"/>
    <x v="3"/>
    <x v="3"/>
    <x v="215"/>
    <s v="Ribeirão Grande II"/>
    <s v="PPRO"/>
    <x v="461"/>
    <s v="NECOCA00353P18-409"/>
    <s v="409"/>
    <n v="16.13"/>
    <n v="16.13"/>
    <m/>
    <m/>
    <m/>
    <s v="X"/>
    <s v="Em Crescimento"/>
    <n v="43153"/>
    <s v="3,00 x 3,00"/>
    <s v="CNB010"/>
    <s v="Clone"/>
    <x v="0"/>
    <s v=""/>
    <s v="CXbd5"/>
    <s v="UM 07"/>
    <n v="1"/>
    <n v="6"/>
    <n v="5.25"/>
    <n v="5.8"/>
    <n v="63"/>
    <n v="5"/>
    <s v=""/>
    <n v="23.805531742660602"/>
    <n v="15.370388971748801"/>
    <n v="25.891291014093198"/>
    <n v="284.26334152701202"/>
    <n v="1395.3851873726101"/>
    <d v="2023-05-02T00:00:00"/>
    <s v="IFC"/>
    <n v="2023"/>
    <n v="2018"/>
    <n v="245.54621554762301"/>
    <n v="0.863798385780566"/>
    <n v="324.81"/>
    <n v="22507.563072320198"/>
    <n v="5239.1853000000001"/>
  </r>
  <r>
    <s v="Guanhães"/>
    <s v="Sabinópolis"/>
    <x v="1"/>
    <x v="1"/>
    <x v="205"/>
    <s v="Babilônia"/>
    <s v="PPRO"/>
    <x v="467"/>
    <s v="GNSASA00608R18-005"/>
    <s v="005"/>
    <n v="32.67"/>
    <n v="32.67"/>
    <m/>
    <m/>
    <m/>
    <s v="X"/>
    <s v="Em Crescimento"/>
    <n v="43215"/>
    <s v="3,00 x 3,00"/>
    <s v="CNB005"/>
    <s v="Clone"/>
    <x v="1"/>
    <s v=""/>
    <s v="LVAd1"/>
    <s v="UM 10"/>
    <n v="2"/>
    <n v="6"/>
    <n v="5.08"/>
    <n v="5.6"/>
    <n v="61"/>
    <n v="5"/>
    <s v=""/>
    <n v="25.365355118736101"/>
    <n v="16.197869234622701"/>
    <n v="19.711037053782899"/>
    <n v="264.79050389885703"/>
    <n v="956.54149761052997"/>
    <d v="2023-05-01T00:00:00"/>
    <s v="IFC"/>
    <n v="2023"/>
    <n v="2018"/>
    <n v="224.50752894173601"/>
    <n v="0.84786850599254104"/>
    <n v="295.8"/>
    <n v="31250.210726936017"/>
    <n v="9663.7860000000001"/>
  </r>
  <r>
    <s v="Guanhães"/>
    <s v="Sabinópolis"/>
    <x v="1"/>
    <x v="1"/>
    <x v="205"/>
    <s v="Babilônia"/>
    <s v="PPRO"/>
    <x v="467"/>
    <s v="GNSASA00608R18-014"/>
    <s v="014"/>
    <n v="29.33"/>
    <n v="29.33"/>
    <m/>
    <m/>
    <m/>
    <s v="X"/>
    <s v="Em Crescimento"/>
    <n v="43209"/>
    <s v="3,00 x 3,00"/>
    <s v="CNB001"/>
    <s v="Clone"/>
    <x v="1"/>
    <s v=""/>
    <s v="LVAd1+LVd1"/>
    <s v="UM 10"/>
    <n v="2"/>
    <n v="6"/>
    <n v="5.08"/>
    <n v="5.6"/>
    <n v="61"/>
    <n v="5"/>
    <s v=""/>
    <n v="25.094154069104601"/>
    <n v="15.026713586547199"/>
    <n v="18.611503623995699"/>
    <n v="230.452378793235"/>
    <n v="1049.45437495238"/>
    <d v="2023-05-01T00:00:00"/>
    <s v="IFC"/>
    <n v="2023"/>
    <n v="2018"/>
    <n v="224.50752894173601"/>
    <n v="0.97420356482050996"/>
    <n v="257.44"/>
    <n v="30780.496817353305"/>
    <n v="7550.7151999999996"/>
  </r>
  <r>
    <s v="Rio Doce"/>
    <s v="Ipaba"/>
    <x v="10"/>
    <x v="10"/>
    <x v="218"/>
    <s v="Ribeirão do Boi"/>
    <s v="PPRO"/>
    <x v="440"/>
    <s v="RDIPMA00490P18-017"/>
    <s v="017"/>
    <n v="53.66"/>
    <n v="53.66"/>
    <m/>
    <m/>
    <m/>
    <s v="X"/>
    <s v="Em Crescimento"/>
    <n v="43182"/>
    <s v="3,00 x 2,50"/>
    <s v="CNB033"/>
    <s v="Clone"/>
    <x v="0"/>
    <s v=""/>
    <s v="LAd1"/>
    <s v="UM 02"/>
    <n v="1"/>
    <n v="6"/>
    <n v="5.42"/>
    <n v="5.7"/>
    <n v="65"/>
    <n v="5"/>
    <s v=""/>
    <n v="23.201437662932499"/>
    <n v="14.654269626318399"/>
    <n v="18.972536252044801"/>
    <n v="215.20126322359599"/>
    <n v="1126.3567038172901"/>
    <d v="2023-08-31T00:00:00"/>
    <s v="IFC"/>
    <n v="2023"/>
    <n v="2018"/>
    <n v="184.705806830759"/>
    <n v="0.85829332069881004"/>
    <n v="240.11"/>
    <n v="60440.300726835783"/>
    <n v="12884.302599999999"/>
  </r>
  <r>
    <s v="Nova Era"/>
    <s v="Piracicaba"/>
    <x v="6"/>
    <x v="6"/>
    <x v="212"/>
    <s v="Morro do Chapéu"/>
    <s v="PPRO"/>
    <x v="477"/>
    <s v="NEPIIT00233R18-042"/>
    <s v="042"/>
    <n v="38.93"/>
    <n v="38.93"/>
    <m/>
    <m/>
    <m/>
    <s v="X"/>
    <s v="Em Crescimento"/>
    <n v="43230"/>
    <s v="3,00 x 3,00"/>
    <s v="CNB010"/>
    <s v="Clone"/>
    <x v="1"/>
    <s v=""/>
    <s v="CXbd10"/>
    <s v="UM 07"/>
    <n v="2"/>
    <n v="6"/>
    <n v="5.25"/>
    <n v="5.5"/>
    <n v="63"/>
    <n v="5"/>
    <s v=""/>
    <n v="24.211321043135101"/>
    <n v="16.805498717701401"/>
    <n v="19.901934454035199"/>
    <n v="221.20877383682401"/>
    <n v="897.02556660569098"/>
    <d v="2023-08-23T00:00:00"/>
    <s v="IFC"/>
    <n v="2023"/>
    <n v="2018"/>
    <n v="219.23535072359601"/>
    <n v="0.99107891120682401"/>
    <n v="258.63"/>
    <n v="34921.20530795955"/>
    <n v="10068.465899999999"/>
  </r>
  <r>
    <s v="Rio Doce"/>
    <s v="Ipaba"/>
    <x v="11"/>
    <x v="11"/>
    <x v="41"/>
    <s v="Lagoa Cristal"/>
    <s v="PPRO"/>
    <x v="465"/>
    <s v="RDIPPD00471P18-030"/>
    <s v="030"/>
    <n v="23.1"/>
    <n v="23.1"/>
    <m/>
    <m/>
    <m/>
    <s v="X"/>
    <s v="Em Crescimento"/>
    <n v="43298"/>
    <s v="3,00 x 2,50"/>
    <s v="CNB010"/>
    <s v="Clone"/>
    <x v="0"/>
    <s v=""/>
    <s v="LAd1"/>
    <s v="UM 02"/>
    <n v="1"/>
    <n v="5"/>
    <n v="4.75"/>
    <n v="5.3"/>
    <n v="57"/>
    <n v="5"/>
    <s v=""/>
    <n v="22.689731753580599"/>
    <n v="13.724044372538099"/>
    <n v="14.7530490733925"/>
    <n v="160.27892695889699"/>
    <n v="997.30427002347506"/>
    <d v="2023-04-24T00:00:00"/>
    <s v="IFC"/>
    <n v="2023"/>
    <n v="2018"/>
    <n v="162.66870655027299"/>
    <n v="1.01491012971399"/>
    <n v="196.26"/>
    <n v="23037.728637542274"/>
    <n v="4533.6059999999998"/>
  </r>
  <r>
    <s v="Rio Doce"/>
    <s v="Ipaba"/>
    <x v="10"/>
    <x v="10"/>
    <x v="221"/>
    <s v="Lagoa Perdida"/>
    <s v="PPRO"/>
    <x v="463"/>
    <s v="RDIPMA00483R18-004"/>
    <s v="004"/>
    <n v="19.670000000000002"/>
    <n v="19.670000000000002"/>
    <m/>
    <m/>
    <m/>
    <s v="X"/>
    <s v="Em Crescimento"/>
    <n v="43327"/>
    <s v="3,00 x 3,33"/>
    <s v="CNB016"/>
    <s v="Clone"/>
    <x v="1"/>
    <s v=""/>
    <s v="LAd4"/>
    <s v="UM 02"/>
    <n v="2"/>
    <n v="5"/>
    <n v="4.67"/>
    <n v="5.2"/>
    <n v="56"/>
    <n v="5"/>
    <s v=""/>
    <n v="20.578873330233002"/>
    <n v="14.8547592026173"/>
    <n v="16.8629813424965"/>
    <n v="157.16054437405299"/>
    <n v="973.000908142909"/>
    <d v="2023-04-18T00:00:00"/>
    <s v="IFC"/>
    <n v="2023"/>
    <n v="2018"/>
    <n v="157.09526909085901"/>
    <n v="0.99958465858301804"/>
    <n v="187.56"/>
    <n v="19138.927863171022"/>
    <n v="3689.3052000000002"/>
  </r>
  <r>
    <s v="Nova Era"/>
    <s v="Cocais"/>
    <x v="3"/>
    <x v="3"/>
    <x v="226"/>
    <s v="Bocaina"/>
    <s v="PPRO"/>
    <x v="478"/>
    <s v="NECOCA00311P11-741"/>
    <s v="741"/>
    <n v="1.58"/>
    <n v="1.58"/>
    <m/>
    <m/>
    <m/>
    <s v="X"/>
    <s v="Em Crescimento"/>
    <n v="40658"/>
    <s v="3,00 x 3,00"/>
    <s v="CNB004"/>
    <s v="Clone"/>
    <x v="0"/>
    <s v=""/>
    <s v="CXbd1"/>
    <s v="UM 08"/>
    <n v="1"/>
    <n v="13"/>
    <n v="6.75"/>
    <n v="12.6"/>
    <n v="81"/>
    <n v="7"/>
    <s v=""/>
    <n v="24.1658935630382"/>
    <n v="16.491213830603801"/>
    <n v="24.468676846103399"/>
    <n v="264.77340563263499"/>
    <n v="1146.5017873039601"/>
    <d v="2018-01-05T08:34:17"/>
    <s v="IPC"/>
    <n v="2018"/>
    <n v="2011"/>
    <n v="290.03552540059502"/>
    <n v="1.0954103366521999"/>
    <n v="299.12"/>
    <n v="1811.4728239402571"/>
    <n v="472.6096"/>
  </r>
  <r>
    <s v="Nova Era"/>
    <s v="Cocais"/>
    <x v="3"/>
    <x v="3"/>
    <x v="226"/>
    <s v="Bocaina"/>
    <s v="PPRO"/>
    <x v="478"/>
    <s v="NECOCA00311P11-740"/>
    <s v="740"/>
    <n v="7.0000000000000007E-2"/>
    <n v="7.0000000000000007E-2"/>
    <m/>
    <m/>
    <m/>
    <s v="X"/>
    <s v="Em Crescimento"/>
    <n v="40683"/>
    <s v="3,00 x 3,00"/>
    <s v="CNB004"/>
    <s v="Clone"/>
    <x v="0"/>
    <s v=""/>
    <s v="CXbd1"/>
    <s v="UM 08"/>
    <n v="1"/>
    <n v="12"/>
    <n v="6.67"/>
    <n v="12.5"/>
    <n v="80"/>
    <n v="7"/>
    <s v=""/>
    <n v="26.297519364194599"/>
    <n v="15.3335828963325"/>
    <n v="20.2008682323318"/>
    <n v="237.36177496496799"/>
    <n v="1099.6572417483201"/>
    <d v="2018-01-04T02:00:00"/>
    <s v="IPC"/>
    <n v="2018"/>
    <n v="2011"/>
    <n v="288.293022389089"/>
    <n v="1.2145722386497999"/>
    <n v="269.73"/>
    <n v="76.97600692238241"/>
    <n v="18.881100000000004"/>
  </r>
  <r>
    <s v="Nova Era"/>
    <s v="Cocais"/>
    <x v="3"/>
    <x v="3"/>
    <x v="226"/>
    <s v="Bocaina"/>
    <s v="PPRO"/>
    <x v="478"/>
    <s v="NECOCA00311P11-739"/>
    <s v="739"/>
    <n v="2.1800000000000002"/>
    <n v="2.1800000000000002"/>
    <m/>
    <m/>
    <m/>
    <s v="X"/>
    <s v="Em Crescimento"/>
    <n v="40707"/>
    <s v="3,00 x 3,00"/>
    <s v="CNB001"/>
    <s v="Clone"/>
    <x v="0"/>
    <s v=""/>
    <s v="CXbd1"/>
    <s v="UM 08"/>
    <n v="1"/>
    <n v="12"/>
    <n v="4"/>
    <n v="12.4"/>
    <n v="48"/>
    <n v="4"/>
    <n v="21.6509828116669"/>
    <n v="20.435653055462701"/>
    <n v="13.7874305555556"/>
    <n v="16.4414054138118"/>
    <n v="152.35129457067501"/>
    <n v="1094.30990356559"/>
    <d v="2015-06-24T00:00:00"/>
    <s v="IFC"/>
    <n v="2015"/>
    <n v="2011"/>
    <n v="182.18796413532399"/>
    <n v="1.1958412604811099"/>
    <n v="273.91000000000003"/>
    <n v="2385.5955897729864"/>
    <n v="597.12380000000007"/>
  </r>
  <r>
    <s v="Nova Era"/>
    <s v="Cocais"/>
    <x v="3"/>
    <x v="3"/>
    <x v="226"/>
    <s v="Bocaina"/>
    <s v="PPRO"/>
    <x v="478"/>
    <s v="NECOCA00311P11-722"/>
    <s v="722"/>
    <n v="0.8"/>
    <n v="0.8"/>
    <m/>
    <m/>
    <m/>
    <s v="X"/>
    <s v="Em Crescimento"/>
    <n v="40736"/>
    <s v="3,00 x 3,00"/>
    <s v="CNB004"/>
    <s v="Clone"/>
    <x v="0"/>
    <s v=""/>
    <s v="CXbd1+CXbd12"/>
    <s v="UM 08"/>
    <n v="1"/>
    <n v="12"/>
    <n v="6.5"/>
    <n v="12.3"/>
    <n v="78"/>
    <n v="6"/>
    <s v=""/>
    <n v="22.893538437369099"/>
    <n v="15.678973085586"/>
    <n v="23.185045285697701"/>
    <n v="242.913326020895"/>
    <n v="1201.77766553073"/>
    <d v="2018-01-09T00:00:00"/>
    <s v="IPC"/>
    <n v="2018"/>
    <n v="2011"/>
    <n v="284.58793169326901"/>
    <n v="1.17156162798903"/>
    <n v="279.52999999999997"/>
    <n v="961.42213242458411"/>
    <n v="223.624"/>
  </r>
  <r>
    <s v="Nova Era"/>
    <s v="Cocais"/>
    <x v="3"/>
    <x v="3"/>
    <x v="215"/>
    <s v="Ribeirão Grande II"/>
    <s v="PPRO"/>
    <x v="461"/>
    <s v="NECOCA00353P18-418"/>
    <s v="418"/>
    <n v="43.8"/>
    <n v="43.8"/>
    <m/>
    <m/>
    <m/>
    <s v="X"/>
    <s v="Em Crescimento"/>
    <n v="43188"/>
    <s v="3,00 x 3,00"/>
    <s v="CNB030"/>
    <s v="Clone"/>
    <x v="0"/>
    <s v=""/>
    <s v="LAw1"/>
    <s v="UM 06"/>
    <n v="1"/>
    <n v="6"/>
    <n v="5.17"/>
    <n v="5.7"/>
    <n v="62"/>
    <n v="5"/>
    <s v=""/>
    <n v="25.469897892837899"/>
    <n v="14.967575458458301"/>
    <n v="21.156701552721699"/>
    <n v="248.01340853839"/>
    <n v="1210.5005931235501"/>
    <d v="2023-05-03T00:00:00"/>
    <s v="IFC"/>
    <n v="2023"/>
    <n v="2018"/>
    <n v="242.12478870957199"/>
    <n v="0.97625684891989895"/>
    <n v="285.20999999999998"/>
    <n v="53019.925978811487"/>
    <n v="12492.197999999999"/>
  </r>
  <r>
    <s v="Nova Era"/>
    <s v="Cocais"/>
    <x v="3"/>
    <x v="3"/>
    <x v="215"/>
    <s v="Ribeirão Grande II"/>
    <s v="PPRO"/>
    <x v="461"/>
    <s v="NECOCA00353P18-421"/>
    <s v="421"/>
    <n v="26.62"/>
    <n v="26.62"/>
    <m/>
    <m/>
    <m/>
    <s v="X"/>
    <s v="Em Crescimento"/>
    <n v="43216"/>
    <s v="3,00 x 3,00"/>
    <s v="CNB029"/>
    <s v="Clone"/>
    <x v="0"/>
    <s v=""/>
    <s v="CXbd1+CXbd10"/>
    <s v="UM 08"/>
    <n v="1"/>
    <n v="6"/>
    <n v="5.08"/>
    <n v="5.6"/>
    <n v="61"/>
    <n v="5"/>
    <s v=""/>
    <n v="20.310034843203699"/>
    <n v="12.46535198059"/>
    <n v="16.1616939470163"/>
    <n v="156.40767981191399"/>
    <n v="1324.3046523513301"/>
    <d v="2023-05-02T00:00:00"/>
    <s v="IFC"/>
    <n v="2023"/>
    <n v="2018"/>
    <n v="238.59002116452999"/>
    <n v="1.52543673975244"/>
    <n v="181.08"/>
    <n v="35252.989845592412"/>
    <n v="4820.3496000000005"/>
  </r>
  <r>
    <s v="Nova Era"/>
    <s v="Cocais"/>
    <x v="3"/>
    <x v="3"/>
    <x v="209"/>
    <s v="Mongais"/>
    <s v="PPRO"/>
    <x v="468"/>
    <s v="NECOCA00371R18-490"/>
    <s v="490"/>
    <n v="21.52"/>
    <n v="21.52"/>
    <m/>
    <m/>
    <m/>
    <s v="X"/>
    <s v="Em Crescimento"/>
    <n v="43215"/>
    <s v="3,00 x 3,00"/>
    <s v="CNB001"/>
    <s v="Clone"/>
    <x v="1"/>
    <s v=""/>
    <s v="CXbd10+CXbd14"/>
    <s v="UM 07"/>
    <n v="2"/>
    <n v="6"/>
    <n v="5.25"/>
    <n v="5.6"/>
    <n v="63"/>
    <n v="5"/>
    <s v=""/>
    <n v="23.575733606018002"/>
    <n v="15.777911775643799"/>
    <n v="16.000706613301599"/>
    <n v="158.24651816902099"/>
    <n v="818.37100539686696"/>
    <d v="2023-07-05T00:00:00"/>
    <s v="IFC"/>
    <n v="2023"/>
    <n v="2018"/>
    <n v="208.190925888885"/>
    <n v="1.3156114162746899"/>
    <n v="182.31"/>
    <n v="17611.344036140577"/>
    <n v="3923.3112000000001"/>
  </r>
  <r>
    <s v="Nova Era"/>
    <s v="Cocais"/>
    <x v="3"/>
    <x v="3"/>
    <x v="209"/>
    <s v="Mongais"/>
    <s v="PPRO"/>
    <x v="468"/>
    <s v="NECOCA00371R18-471"/>
    <s v="471"/>
    <n v="31.32"/>
    <n v="31.32"/>
    <m/>
    <m/>
    <m/>
    <s v="X"/>
    <s v="Em Crescimento"/>
    <n v="43306"/>
    <s v="3,00 x 3,00"/>
    <s v="CNB011"/>
    <s v="Clone"/>
    <x v="1"/>
    <s v=""/>
    <s v="LAw2"/>
    <s v="UM 06"/>
    <n v="2"/>
    <n v="5"/>
    <n v="5"/>
    <n v="5.3"/>
    <n v="60"/>
    <n v="5"/>
    <s v=""/>
    <n v="24.379892314934001"/>
    <n v="18.5609805775449"/>
    <n v="16.0259801222976"/>
    <n v="162.13946154107401"/>
    <n v="592.28793452105003"/>
    <d v="2023-07-05T00:00:00"/>
    <s v="IFC"/>
    <n v="2023"/>
    <n v="2018"/>
    <n v="198.29854970454599"/>
    <n v="1.22301226252878"/>
    <n v="189.65"/>
    <n v="18550.458109199288"/>
    <n v="5939.8380000000006"/>
  </r>
  <r>
    <s v="Nova Era"/>
    <s v="Cocais"/>
    <x v="3"/>
    <x v="3"/>
    <x v="209"/>
    <s v="Mongais"/>
    <s v="PPRO"/>
    <x v="468"/>
    <s v="NECOCA00371R18-486"/>
    <s v="486"/>
    <n v="10.25"/>
    <n v="10.25"/>
    <m/>
    <m/>
    <m/>
    <s v="X"/>
    <s v="Em Crescimento"/>
    <n v="43337"/>
    <s v="3,00 x 3,00"/>
    <s v="CNB001"/>
    <s v="Clone"/>
    <x v="1"/>
    <s v=""/>
    <s v="CXbd10+CXbd14"/>
    <s v="UM 07"/>
    <n v="2"/>
    <n v="5"/>
    <n v="4.92"/>
    <n v="5.2"/>
    <n v="59"/>
    <n v="5"/>
    <s v=""/>
    <n v="21.042988009513099"/>
    <n v="14.298964997509399"/>
    <n v="16.472345345476"/>
    <n v="142.94994977581001"/>
    <n v="1025.78501683728"/>
    <d v="2023-07-05T00:00:00"/>
    <s v="IFC"/>
    <n v="2023"/>
    <n v="2018"/>
    <n v="194.88600785161799"/>
    <n v="1.3633163786154501"/>
    <n v="168.11"/>
    <n v="10514.29642258212"/>
    <n v="1723.1275000000001"/>
  </r>
  <r>
    <s v="Nova Era"/>
    <s v="Cocais"/>
    <x v="3"/>
    <x v="3"/>
    <x v="215"/>
    <s v="Ribeirão Grande II"/>
    <s v="PPRO"/>
    <x v="479"/>
    <s v="NECOCA00353R18-423"/>
    <s v="423"/>
    <n v="31.95"/>
    <n v="31.95"/>
    <m/>
    <m/>
    <m/>
    <s v="X"/>
    <s v="Em Crescimento"/>
    <n v="43368"/>
    <s v="3,00 x 3,00"/>
    <s v="CNB007"/>
    <s v="Clone"/>
    <x v="1"/>
    <s v=""/>
    <s v="CXbd1+CXbd10"/>
    <s v="UM 08"/>
    <n v="2"/>
    <n v="5"/>
    <n v="4.67"/>
    <n v="5.2"/>
    <n v="56"/>
    <n v="5"/>
    <s v=""/>
    <n v="31.515524088254001"/>
    <n v="20.835560665249499"/>
    <n v="20.268510854097102"/>
    <n v="278.006640095401"/>
    <n v="594.45854972843301"/>
    <d v="2023-05-02T00:00:00"/>
    <s v="IFC"/>
    <n v="2023"/>
    <n v="2018"/>
    <n v="184.318230020389"/>
    <n v="0.66299938000451597"/>
    <n v="341.43"/>
    <n v="18992.950663823434"/>
    <n v="10908.6885"/>
  </r>
  <r>
    <s v="Nova Era"/>
    <s v="Cocais"/>
    <x v="3"/>
    <x v="3"/>
    <x v="215"/>
    <s v="Ribeirão Grande II"/>
    <s v="PPRO"/>
    <x v="461"/>
    <s v="NECOCA00353P18-419"/>
    <s v="419"/>
    <n v="18.66"/>
    <n v="18.66"/>
    <m/>
    <m/>
    <m/>
    <s v="X"/>
    <s v="Em Crescimento"/>
    <n v="43217"/>
    <s v="3,00 x 3,00"/>
    <s v="CNB010"/>
    <s v="Clone"/>
    <x v="0"/>
    <s v=""/>
    <s v="LAw1"/>
    <s v="UM 06"/>
    <n v="1"/>
    <n v="6"/>
    <n v="5.08"/>
    <n v="5.6"/>
    <n v="61"/>
    <n v="5"/>
    <s v=""/>
    <n v="27.344750358972401"/>
    <n v="16.4626015562547"/>
    <n v="28.560715716424699"/>
    <n v="350.59500891421197"/>
    <n v="1341.7829555625201"/>
    <d v="2023-05-02T00:00:00"/>
    <s v="IFC"/>
    <n v="2023"/>
    <n v="2018"/>
    <n v="238.59002116452999"/>
    <n v="0.68052885836407095"/>
    <n v="405.9"/>
    <n v="25037.669950796626"/>
    <n v="7574.0940000000001"/>
  </r>
  <r>
    <s v="Nova Era"/>
    <s v="Cocais"/>
    <x v="3"/>
    <x v="3"/>
    <x v="215"/>
    <s v="Ribeirão Grande II"/>
    <s v="PPRO"/>
    <x v="479"/>
    <s v="NECOCA00353R18-493"/>
    <s v="493"/>
    <n v="10.33"/>
    <n v="10.33"/>
    <m/>
    <m/>
    <m/>
    <s v="X"/>
    <s v="Em Crescimento"/>
    <n v="43337"/>
    <s v="3,00 x 3,00"/>
    <s v="CNB018"/>
    <s v="Clone"/>
    <x v="1"/>
    <s v=""/>
    <s v="LAw1"/>
    <s v="UM 06"/>
    <n v="2"/>
    <n v="5"/>
    <n v="4.75"/>
    <n v="5.2"/>
    <n v="57"/>
    <n v="5"/>
    <s v=""/>
    <n v="24.557656533959701"/>
    <n v="16.016970167086299"/>
    <n v="22.4574154907604"/>
    <n v="258.39810134345601"/>
    <n v="1114.5746451535399"/>
    <d v="2023-05-04T00:00:00"/>
    <s v="IFC"/>
    <n v="2023"/>
    <n v="2018"/>
    <n v="187.89453669298399"/>
    <n v="0.72715138275431501"/>
    <n v="315.18"/>
    <n v="11513.556084436068"/>
    <n v="3255.8094000000001"/>
  </r>
  <r>
    <s v="Nova Era"/>
    <s v="Cocais"/>
    <x v="3"/>
    <x v="3"/>
    <x v="209"/>
    <s v="Mongais"/>
    <s v="PPRO"/>
    <x v="468"/>
    <s v="NECOCA00371R18-454"/>
    <s v="454"/>
    <n v="35.74"/>
    <n v="35.74"/>
    <m/>
    <m/>
    <m/>
    <s v="X"/>
    <s v="Em Crescimento"/>
    <n v="43306"/>
    <s v="3,33 x 3,00"/>
    <s v="CNB010"/>
    <s v="Clone"/>
    <x v="1"/>
    <s v=""/>
    <s v="CXbd14+RLd1"/>
    <s v="UM 08"/>
    <n v="2"/>
    <n v="5"/>
    <n v="5"/>
    <n v="5.3"/>
    <n v="60"/>
    <n v="5"/>
    <s v=""/>
    <n v="23.454677919440801"/>
    <n v="17.114230125346101"/>
    <n v="18.9243868765173"/>
    <n v="188.92345740830399"/>
    <n v="822.860192433831"/>
    <d v="2023-07-05T00:00:00"/>
    <s v="IFC"/>
    <n v="2023"/>
    <n v="2018"/>
    <n v="198.29854970454599"/>
    <n v="1.0496237599335301"/>
    <n v="220.97"/>
    <n v="29409.023277585122"/>
    <n v="7897.4678000000004"/>
  </r>
  <r>
    <s v="Guanhães"/>
    <s v="Sabinópolis"/>
    <x v="1"/>
    <x v="1"/>
    <x v="205"/>
    <s v="Babilônia"/>
    <s v="PPRO"/>
    <x v="470"/>
    <s v="GNSASA00608P18-029"/>
    <s v="029"/>
    <n v="24"/>
    <n v="24"/>
    <m/>
    <m/>
    <m/>
    <s v="X"/>
    <s v="Em Crescimento"/>
    <n v="43227"/>
    <s v="3,00 x 3,00"/>
    <s v="CNB007"/>
    <s v="Clone"/>
    <x v="0"/>
    <s v=""/>
    <s v="LAd1"/>
    <s v="UM 10"/>
    <n v="1"/>
    <n v="6"/>
    <n v="5"/>
    <n v="5.5"/>
    <n v="60"/>
    <n v="5"/>
    <s v=""/>
    <n v="29.2808989844103"/>
    <n v="15.602270133968799"/>
    <n v="23.0427183401878"/>
    <n v="309.87861116801702"/>
    <n v="1205.2253119848699"/>
    <d v="2023-05-01T00:00:00"/>
    <s v="IFC"/>
    <n v="2023"/>
    <n v="2018"/>
    <n v="241.366327629642"/>
    <n v="0.77890605847195105"/>
    <n v="358.53"/>
    <n v="28925.407487636876"/>
    <n v="8604.7199999999993"/>
  </r>
  <r>
    <s v="Guanhães"/>
    <s v="Sabinópolis"/>
    <x v="1"/>
    <x v="1"/>
    <x v="205"/>
    <s v="Babilônia"/>
    <s v="PPRO"/>
    <x v="470"/>
    <s v="GNSASA00608P18-021"/>
    <s v="021"/>
    <n v="48.19"/>
    <n v="48.19"/>
    <m/>
    <m/>
    <m/>
    <s v="X"/>
    <s v="Em Crescimento"/>
    <n v="43243"/>
    <s v="3,00 x 3,00"/>
    <s v="CNB010"/>
    <s v="Clone"/>
    <x v="0"/>
    <s v=""/>
    <s v="LVAd1"/>
    <s v="UM 10"/>
    <n v="1"/>
    <n v="6"/>
    <n v="5"/>
    <n v="5.5"/>
    <n v="60"/>
    <n v="5"/>
    <s v=""/>
    <n v="25.591832966502899"/>
    <n v="16.207013801409701"/>
    <n v="23.597621388853"/>
    <n v="274.82004044965498"/>
    <n v="1145.14440601353"/>
    <d v="2023-05-01T00:00:00"/>
    <s v="IFC"/>
    <n v="2023"/>
    <n v="2018"/>
    <n v="241.366327629642"/>
    <n v="0.87827047559822802"/>
    <n v="317.95999999999998"/>
    <n v="55184.508925792004"/>
    <n v="15322.492399999999"/>
  </r>
  <r>
    <s v="Guanhães"/>
    <s v="Sabinópolis"/>
    <x v="1"/>
    <x v="1"/>
    <x v="205"/>
    <s v="Babilônia"/>
    <s v="PPRO"/>
    <x v="470"/>
    <s v="GNSASA00608P18-008"/>
    <s v="008"/>
    <n v="36.880000000000003"/>
    <n v="36.880000000000003"/>
    <m/>
    <m/>
    <m/>
    <s v="X"/>
    <s v="Em Crescimento"/>
    <n v="43262"/>
    <s v="3,00 x 3,00"/>
    <s v="CNB029"/>
    <s v="Clone"/>
    <x v="0"/>
    <s v=""/>
    <s v="LVAd1+LVd1"/>
    <s v="UM 10"/>
    <n v="1"/>
    <n v="5"/>
    <n v="4.92"/>
    <n v="5.4"/>
    <n v="59"/>
    <n v="5"/>
    <s v=""/>
    <n v="23.951820031707602"/>
    <n v="14.950653874732399"/>
    <n v="22.7932818000676"/>
    <n v="254.37970528823001"/>
    <n v="1298.3644151389999"/>
    <d v="2023-05-02T00:00:00"/>
    <s v="IFC"/>
    <n v="2023"/>
    <n v="2018"/>
    <n v="237.71563297167401"/>
    <n v="0.934491345142198"/>
    <n v="296.33999999999997"/>
    <n v="47883.679630326318"/>
    <n v="10929.019200000001"/>
  </r>
  <r>
    <s v="Guanhães"/>
    <s v="Sabinópolis"/>
    <x v="1"/>
    <x v="1"/>
    <x v="205"/>
    <s v="Babilônia"/>
    <s v="PPRO"/>
    <x v="470"/>
    <s v="GNSASA00608P18-012"/>
    <s v="012"/>
    <n v="27.31"/>
    <n v="27.31"/>
    <m/>
    <m/>
    <m/>
    <s v="X"/>
    <s v="Em Crescimento"/>
    <n v="43241"/>
    <s v="3,00 x 3,00"/>
    <s v="CNB030"/>
    <s v="Clone"/>
    <x v="0"/>
    <s v=""/>
    <s v="CXbd1"/>
    <s v="UM 12"/>
    <n v="1"/>
    <n v="6"/>
    <n v="5"/>
    <n v="5.5"/>
    <n v="60"/>
    <n v="5"/>
    <s v=""/>
    <n v="26.150404625869498"/>
    <n v="14.8882601812233"/>
    <n v="21.507315248271102"/>
    <n v="262.33625427760501"/>
    <n v="1239.4078053313101"/>
    <d v="2023-05-02T00:00:00"/>
    <s v="IFC"/>
    <n v="2023"/>
    <n v="2018"/>
    <n v="241.366327629642"/>
    <n v="0.92006470205306601"/>
    <n v="303.52"/>
    <n v="33848.22716359808"/>
    <n v="8289.1311999999998"/>
  </r>
  <r>
    <s v="Nova Era"/>
    <s v="Santa Bárbara"/>
    <x v="8"/>
    <x v="8"/>
    <x v="140"/>
    <s v="Placa"/>
    <s v="PPRO"/>
    <x v="480"/>
    <s v="NESBSB00163R18-010"/>
    <s v="010"/>
    <n v="46.67"/>
    <n v="46.67"/>
    <m/>
    <m/>
    <m/>
    <s v="X"/>
    <s v="Em Crescimento"/>
    <n v="43249"/>
    <s v="3,00 x 3,00"/>
    <s v="CNB007"/>
    <s v="Clone"/>
    <x v="1"/>
    <s v=""/>
    <s v="LVAd1"/>
    <s v="UM 13"/>
    <n v="2"/>
    <n v="6"/>
    <n v="5.33"/>
    <n v="5.5"/>
    <n v="64"/>
    <n v="5"/>
    <s v=""/>
    <n v="27.151264081967099"/>
    <n v="17.540150046119201"/>
    <n v="17.430571293091301"/>
    <n v="229.292635842896"/>
    <n v="718.58518908558597"/>
    <d v="2023-09-21T00:00:00"/>
    <s v="IFC"/>
    <n v="2023"/>
    <n v="2018"/>
    <n v="237.602825524373"/>
    <n v="1.0362427238490599"/>
    <n v="251.37"/>
    <n v="33536.370774624302"/>
    <n v="11731.437900000001"/>
  </r>
  <r>
    <s v="Nova Era"/>
    <s v="Santa Bárbara"/>
    <x v="8"/>
    <x v="8"/>
    <x v="140"/>
    <s v="Placa"/>
    <s v="PPRO"/>
    <x v="481"/>
    <s v="NESBSB00163P18-012"/>
    <s v="012"/>
    <n v="19.260000000000002"/>
    <n v="19.260000000000002"/>
    <m/>
    <m/>
    <m/>
    <s v="X"/>
    <s v="Em Crescimento"/>
    <n v="43342"/>
    <s v="3,00 x 3,00"/>
    <s v="CNB010"/>
    <s v="Clone"/>
    <x v="0"/>
    <s v=""/>
    <s v="CXbd15"/>
    <s v="UM 14"/>
    <n v="1"/>
    <n v="5"/>
    <n v="5.08"/>
    <n v="5.2"/>
    <n v="61"/>
    <n v="5"/>
    <s v=""/>
    <n v="28.3366755984554"/>
    <n v="16.754320081080898"/>
    <n v="21.666248068518499"/>
    <n v="274.64431805900199"/>
    <n v="982.74357610892798"/>
    <d v="2023-09-21T00:00:00"/>
    <s v="IFC"/>
    <n v="2023"/>
    <n v="2018"/>
    <n v="253.067472765476"/>
    <n v="0.92143713204767397"/>
    <n v="310.2"/>
    <n v="18927.641275857954"/>
    <n v="5974.4520000000002"/>
  </r>
  <r>
    <s v="Nova Era"/>
    <s v="Santa Bárbara"/>
    <x v="8"/>
    <x v="8"/>
    <x v="140"/>
    <s v="Placa"/>
    <s v="PPRO"/>
    <x v="480"/>
    <s v="NESBSB00163R18-011"/>
    <s v="011"/>
    <n v="68.73"/>
    <n v="68.73"/>
    <m/>
    <m/>
    <m/>
    <s v="X"/>
    <s v="Em Crescimento"/>
    <n v="43271"/>
    <s v="3,00 x 3,33"/>
    <s v="CNB011"/>
    <s v="Clone"/>
    <x v="1"/>
    <s v=""/>
    <s v="LVd2"/>
    <s v="UM 13"/>
    <n v="2"/>
    <n v="5"/>
    <n v="5.25"/>
    <n v="5.4"/>
    <n v="63"/>
    <n v="5"/>
    <s v=""/>
    <n v="21.5514462320726"/>
    <n v="17.0538026744772"/>
    <n v="20.558719856928299"/>
    <n v="212.91637840947101"/>
    <n v="923.84213565062203"/>
    <d v="2023-09-21T00:00:00"/>
    <s v="IFC"/>
    <n v="2023"/>
    <n v="2018"/>
    <n v="234.679505195785"/>
    <n v="1.10221443248701"/>
    <n v="234.28"/>
    <n v="63495.669983267253"/>
    <n v="16102.064400000001"/>
  </r>
  <r>
    <s v="Nova Era"/>
    <s v="Santa Bárbara"/>
    <x v="8"/>
    <x v="8"/>
    <x v="140"/>
    <s v="Placa"/>
    <s v="PPRO"/>
    <x v="480"/>
    <s v="NESBSB00163R18-054"/>
    <s v="054"/>
    <n v="18.16"/>
    <n v="18.16"/>
    <m/>
    <m/>
    <m/>
    <s v="X"/>
    <s v="Em Crescimento"/>
    <n v="43250"/>
    <s v="3,00 x 3,00"/>
    <s v="CNB018"/>
    <s v="Clone"/>
    <x v="1"/>
    <s v=""/>
    <s v="CXbd16+RLd2"/>
    <s v="UM 15"/>
    <n v="2"/>
    <n v="6"/>
    <n v="5.33"/>
    <n v="5.5"/>
    <n v="64"/>
    <n v="5"/>
    <s v=""/>
    <n v="27.580234077966999"/>
    <n v="17.4267651288799"/>
    <n v="23.130965129062499"/>
    <n v="298.29924892319701"/>
    <n v="969.77350909670599"/>
    <d v="2023-09-21T00:00:00"/>
    <s v="IFC"/>
    <n v="2023"/>
    <n v="2018"/>
    <n v="237.602825524373"/>
    <n v="0.79652505456206701"/>
    <n v="327.02"/>
    <n v="17611.086925196181"/>
    <n v="5938.6831999999995"/>
  </r>
  <r>
    <s v="Nova Era"/>
    <s v="Santa Bárbara"/>
    <x v="8"/>
    <x v="8"/>
    <x v="140"/>
    <s v="Placa"/>
    <s v="PPRO"/>
    <x v="481"/>
    <s v="NESBSB00163P18-013"/>
    <s v="013"/>
    <n v="13.22"/>
    <n v="13.22"/>
    <m/>
    <m/>
    <m/>
    <s v="X"/>
    <s v="Em Crescimento"/>
    <n v="43322"/>
    <s v="3,00 x 3,00"/>
    <s v="CNB010"/>
    <s v="Clone"/>
    <x v="0"/>
    <s v=""/>
    <s v="LVAd1"/>
    <s v="UM 13"/>
    <n v="1"/>
    <n v="5"/>
    <n v="5.08"/>
    <n v="5.2"/>
    <n v="61"/>
    <n v="5"/>
    <s v=""/>
    <n v="22.962408113524098"/>
    <n v="17.236247715036999"/>
    <n v="24.529238748660202"/>
    <n v="251.47823849103301"/>
    <n v="1051.2565986346401"/>
    <d v="2023-09-21T00:00:00"/>
    <s v="IFC"/>
    <n v="2023"/>
    <n v="2018"/>
    <n v="253.067472765476"/>
    <n v="1.0063195697726299"/>
    <n v="284.04000000000002"/>
    <n v="13897.612233949943"/>
    <n v="3755.0088000000005"/>
  </r>
  <r>
    <s v="Nova Era"/>
    <s v="Santa Bárbara"/>
    <x v="8"/>
    <x v="8"/>
    <x v="140"/>
    <s v="Placa"/>
    <s v="PPRO"/>
    <x v="481"/>
    <s v="NESBSB00163P18-014"/>
    <s v="014"/>
    <n v="46.81"/>
    <n v="46.81"/>
    <m/>
    <m/>
    <m/>
    <s v="X"/>
    <s v="Em Crescimento"/>
    <n v="43438"/>
    <s v="3,00 x 3,00"/>
    <s v="CNB031"/>
    <s v="Clone"/>
    <x v="0"/>
    <s v=""/>
    <s v="CXbd15"/>
    <s v="UM 14"/>
    <n v="1"/>
    <n v="5"/>
    <n v="4.75"/>
    <n v="4.9000000000000004"/>
    <n v="57"/>
    <n v="5"/>
    <s v=""/>
    <n v="25.5026809115408"/>
    <n v="16.9992106766212"/>
    <n v="21.8951607545727"/>
    <n v="252.40267738126099"/>
    <n v="965.52545751713603"/>
    <d v="2023-09-22T00:00:00"/>
    <s v="IFC"/>
    <n v="2023"/>
    <n v="2018"/>
    <n v="236.100825507331"/>
    <n v="0.93541331635992697"/>
    <n v="290.99"/>
    <n v="45196.246666377141"/>
    <n v="13621.241900000001"/>
  </r>
  <r>
    <s v="Nova Era"/>
    <s v="Santa Bárbara"/>
    <x v="8"/>
    <x v="8"/>
    <x v="179"/>
    <s v="Valéria I"/>
    <s v="PPRO"/>
    <x v="456"/>
    <s v="NESBSB00172P18-010"/>
    <s v="010"/>
    <n v="24.11"/>
    <n v="24.11"/>
    <m/>
    <m/>
    <m/>
    <s v="X"/>
    <s v="Em Crescimento"/>
    <n v="43263"/>
    <s v="3,00 x 3,00"/>
    <s v="CNB031"/>
    <s v="Clone"/>
    <x v="0"/>
    <s v=""/>
    <s v="CXbd16+FFcd"/>
    <s v="UM 15"/>
    <n v="1"/>
    <n v="5"/>
    <n v="5.33"/>
    <n v="5.4"/>
    <n v="64"/>
    <n v="5"/>
    <s v=""/>
    <n v="27.185312283390001"/>
    <n v="17.299671115072002"/>
    <n v="22.497858182535801"/>
    <n v="274.87050451324802"/>
    <n v="957.14029422142596"/>
    <d v="2023-10-09T00:00:00"/>
    <s v="IFC"/>
    <n v="2023"/>
    <n v="2018"/>
    <n v="264.82220430098999"/>
    <n v="0.96344351231845804"/>
    <n v="303.2"/>
    <n v="23076.652493678579"/>
    <n v="7310.1519999999991"/>
  </r>
  <r>
    <s v="Nova Era"/>
    <s v="Santa Bárbara"/>
    <x v="8"/>
    <x v="8"/>
    <x v="140"/>
    <s v="Placa"/>
    <s v="PPRO"/>
    <x v="481"/>
    <s v="NESBSB00163P18-017"/>
    <s v="017"/>
    <n v="39.72"/>
    <n v="39.72"/>
    <m/>
    <m/>
    <m/>
    <s v="X"/>
    <s v="Em Crescimento"/>
    <n v="43392"/>
    <s v="3,00 x 3,00"/>
    <s v="CNB029"/>
    <s v="Clone"/>
    <x v="0"/>
    <s v=""/>
    <s v="CXbd15"/>
    <s v="UM 14"/>
    <n v="1"/>
    <n v="5"/>
    <n v="4.92"/>
    <n v="5.0999999999999996"/>
    <n v="59"/>
    <n v="5"/>
    <s v=""/>
    <n v="22.904622455421102"/>
    <n v="16.224344029095899"/>
    <n v="18.946650239709701"/>
    <n v="198.17471809318701"/>
    <n v="918.31932635304099"/>
    <d v="2023-09-22T00:00:00"/>
    <s v="IFC"/>
    <n v="2023"/>
    <n v="2018"/>
    <n v="244.76698861573001"/>
    <n v="1.2351070357049001"/>
    <n v="226.05"/>
    <n v="36475.643642742791"/>
    <n v="8978.7060000000001"/>
  </r>
  <r>
    <s v="Nova Era"/>
    <s v="Santa Bárbara"/>
    <x v="8"/>
    <x v="8"/>
    <x v="140"/>
    <s v="Placa"/>
    <s v="PPRO"/>
    <x v="481"/>
    <s v="NESBSB00163P18-016"/>
    <s v="016"/>
    <n v="41.24"/>
    <n v="41.24"/>
    <m/>
    <m/>
    <m/>
    <s v="X"/>
    <s v="Em Crescimento"/>
    <n v="43440"/>
    <s v="3,00 x 3,00"/>
    <s v="CNB030"/>
    <s v="Clone"/>
    <x v="0"/>
    <s v=""/>
    <s v="LVd2"/>
    <s v="UM 13"/>
    <n v="1"/>
    <n v="5"/>
    <n v="4.75"/>
    <n v="4.9000000000000004"/>
    <n v="57"/>
    <n v="5"/>
    <s v=""/>
    <n v="26.028943017721801"/>
    <n v="16.414984706557199"/>
    <n v="21.336424769467399"/>
    <n v="246.69998424607999"/>
    <n v="1010.88044301272"/>
    <d v="2023-09-22T00:00:00"/>
    <s v="IFC"/>
    <n v="2023"/>
    <n v="2018"/>
    <n v="236.100825507331"/>
    <n v="0.957036240715052"/>
    <n v="284.41000000000003"/>
    <n v="41688.709469844573"/>
    <n v="11729.068400000002"/>
  </r>
  <r>
    <s v="Nova Era"/>
    <s v="Santa Bárbara"/>
    <x v="8"/>
    <x v="8"/>
    <x v="140"/>
    <s v="Placa"/>
    <s v="PPRO"/>
    <x v="481"/>
    <s v="NESBSB00163P18-039"/>
    <s v="039"/>
    <n v="27.97"/>
    <n v="27.97"/>
    <m/>
    <m/>
    <m/>
    <s v="X"/>
    <s v="Em Crescimento"/>
    <n v="43367"/>
    <s v="3,00 x 3,00"/>
    <s v="CNB030"/>
    <s v="Clone"/>
    <x v="0"/>
    <s v=""/>
    <s v="CXbd16"/>
    <s v="UM 15"/>
    <n v="1"/>
    <n v="5"/>
    <n v="5"/>
    <n v="5.2"/>
    <n v="60"/>
    <n v="5"/>
    <s v=""/>
    <n v="24.856358030372199"/>
    <n v="14.972579103147201"/>
    <n v="17.459049330207801"/>
    <n v="202.687537647955"/>
    <n v="991.60219213181097"/>
    <d v="2023-09-21T00:00:00"/>
    <s v="IFC"/>
    <n v="2023"/>
    <n v="2018"/>
    <n v="248.963354011028"/>
    <n v="1.2283111083200799"/>
    <n v="230.04"/>
    <n v="27735.113313926751"/>
    <n v="6434.2187999999996"/>
  </r>
  <r>
    <s v="Nova Era"/>
    <s v="Santa Bárbara"/>
    <x v="8"/>
    <x v="8"/>
    <x v="140"/>
    <s v="Placa"/>
    <s v="PPRO"/>
    <x v="480"/>
    <s v="NESBSB00163R18-048"/>
    <s v="048"/>
    <n v="15.2"/>
    <n v="15.2"/>
    <m/>
    <m/>
    <m/>
    <s v="X"/>
    <s v="Em Crescimento"/>
    <n v="43208"/>
    <s v="3,00 x 3,33"/>
    <s v="CNB019"/>
    <s v="Clone"/>
    <x v="1"/>
    <s v=""/>
    <s v="CXbd5"/>
    <s v="UM 14"/>
    <n v="2"/>
    <n v="6"/>
    <n v="5.42"/>
    <n v="5.6"/>
    <n v="65"/>
    <n v="5"/>
    <s v=""/>
    <n v="29.368888650720301"/>
    <n v="17.298501326651099"/>
    <n v="21.364461035668"/>
    <n v="287.24807709773302"/>
    <n v="909.04441186244901"/>
    <d v="2023-09-21T00:00:00"/>
    <s v="IFC"/>
    <n v="2023"/>
    <n v="2018"/>
    <n v="240.44719720166"/>
    <n v="0.83707156417221296"/>
    <n v="313.77999999999997"/>
    <n v="13817.475060309223"/>
    <n v="4769.4559999999992"/>
  </r>
  <r>
    <s v="Nova Era"/>
    <s v="Santa Bárbara"/>
    <x v="8"/>
    <x v="8"/>
    <x v="140"/>
    <s v="Placa"/>
    <s v="PPRO"/>
    <x v="481"/>
    <s v="NESBSB00163P18-015"/>
    <s v="015"/>
    <n v="33.99"/>
    <n v="33.99"/>
    <m/>
    <m/>
    <m/>
    <s v="X"/>
    <s v="Em Crescimento"/>
    <n v="43354"/>
    <s v="3,00 x 3,00"/>
    <s v="CNB029"/>
    <s v="Clone"/>
    <x v="0"/>
    <s v=""/>
    <s v="LVAd1"/>
    <s v="UM 13"/>
    <n v="1"/>
    <n v="5"/>
    <n v="5"/>
    <n v="5.2"/>
    <n v="60"/>
    <n v="5"/>
    <s v=""/>
    <n v="20.422053071552501"/>
    <n v="15.4275966782855"/>
    <n v="17.7349151817929"/>
    <n v="162.34793424516499"/>
    <n v="950.44068568683701"/>
    <d v="2023-09-21T00:00:00"/>
    <s v="IFC"/>
    <n v="2023"/>
    <n v="2018"/>
    <n v="248.963354011028"/>
    <n v="1.5335172274817099"/>
    <n v="184.26"/>
    <n v="32305.478906495591"/>
    <n v="6262.9974000000002"/>
  </r>
  <r>
    <s v="Nova Era"/>
    <s v="Santa Bárbara"/>
    <x v="8"/>
    <x v="8"/>
    <x v="140"/>
    <s v="Placa"/>
    <s v="PPRO"/>
    <x v="481"/>
    <s v="NESBSB00163P18-082"/>
    <s v="082"/>
    <n v="28.69"/>
    <n v="28.69"/>
    <m/>
    <m/>
    <m/>
    <s v="X"/>
    <s v="Em Crescimento"/>
    <n v="43363"/>
    <s v="3,00 x 3,00"/>
    <s v="CNB010"/>
    <s v="Clone"/>
    <x v="0"/>
    <s v=""/>
    <s v="CXbd16+RLd2"/>
    <s v="UM 15"/>
    <n v="1"/>
    <n v="5"/>
    <n v="5"/>
    <n v="5.2"/>
    <n v="60"/>
    <n v="5"/>
    <s v=""/>
    <n v="24.096965254236501"/>
    <n v="15.2023591635618"/>
    <n v="17.682380535012001"/>
    <n v="193.74111564058001"/>
    <n v="974.15681628752804"/>
    <d v="2023-09-21T00:00:00"/>
    <s v="IFC"/>
    <n v="2023"/>
    <n v="2018"/>
    <n v="248.963354011028"/>
    <n v="1.2850310745236699"/>
    <n v="219.89"/>
    <n v="27948.559059289182"/>
    <n v="6308.6440999999995"/>
  </r>
  <r>
    <s v="Nova Era"/>
    <s v="Santa Bárbara"/>
    <x v="8"/>
    <x v="8"/>
    <x v="140"/>
    <s v="Placa"/>
    <s v="PPRO"/>
    <x v="481"/>
    <s v="NESBSB00163P18-018"/>
    <s v="018"/>
    <n v="31.42"/>
    <n v="31.42"/>
    <m/>
    <m/>
    <m/>
    <s v="X"/>
    <s v="Em Crescimento"/>
    <n v="43342"/>
    <s v="3,00 x 3,00"/>
    <s v="CNB030"/>
    <s v="Clone"/>
    <x v="0"/>
    <s v=""/>
    <s v="CXbd15"/>
    <s v="UM 14"/>
    <n v="1"/>
    <n v="5"/>
    <n v="5.08"/>
    <n v="5.2"/>
    <n v="61"/>
    <n v="5"/>
    <s v=""/>
    <n v="27.103164922025101"/>
    <n v="15.3218365043424"/>
    <n v="20.9806380137343"/>
    <n v="258.04356278947199"/>
    <n v="1142.5516659838599"/>
    <d v="2023-09-21T00:00:00"/>
    <s v="IFC"/>
    <n v="2023"/>
    <n v="2018"/>
    <n v="253.067472765476"/>
    <n v="0.98071608541517497"/>
    <n v="291.45"/>
    <n v="35898.973345212878"/>
    <n v="9157.3590000000004"/>
  </r>
  <r>
    <s v="Nova Era"/>
    <s v="Santa Bárbara"/>
    <x v="8"/>
    <x v="8"/>
    <x v="140"/>
    <s v="Placa"/>
    <s v="PPRO"/>
    <x v="481"/>
    <s v="NESBSB00163P18-040"/>
    <s v="040"/>
    <n v="17.2"/>
    <n v="17.2"/>
    <m/>
    <m/>
    <m/>
    <s v="X"/>
    <s v="Em Crescimento"/>
    <n v="43363"/>
    <s v="3,00 x 3,00"/>
    <s v="CNB031"/>
    <s v="Clone"/>
    <x v="0"/>
    <s v=""/>
    <s v="CXbd16"/>
    <s v="UM 15"/>
    <n v="1"/>
    <n v="5"/>
    <n v="5"/>
    <n v="5.2"/>
    <n v="60"/>
    <n v="5"/>
    <s v=""/>
    <n v="28.319483768255001"/>
    <n v="16.755740470348599"/>
    <n v="22.961999383552801"/>
    <n v="296.42056750963502"/>
    <n v="1041.34004499701"/>
    <d v="2023-09-21T00:00:00"/>
    <s v="IFC"/>
    <n v="2023"/>
    <n v="2018"/>
    <n v="248.963354011028"/>
    <n v="0.83989905323602698"/>
    <n v="336.42"/>
    <n v="17911.048773948569"/>
    <n v="5786.424"/>
  </r>
  <r>
    <s v="Nova Era"/>
    <s v="Santa Bárbara"/>
    <x v="8"/>
    <x v="8"/>
    <x v="203"/>
    <s v="Brumadinho"/>
    <s v="PPRO"/>
    <x v="482"/>
    <s v="NESBSB00115P18-001"/>
    <s v="001"/>
    <n v="30.72"/>
    <n v="30.72"/>
    <m/>
    <m/>
    <m/>
    <s v="X"/>
    <s v="Em Crescimento"/>
    <n v="43320"/>
    <s v="3,00 x 3,00"/>
    <s v="CNB007"/>
    <s v="Clone"/>
    <x v="0"/>
    <s v=""/>
    <s v="CXbd11"/>
    <s v="UM 15"/>
    <n v="1"/>
    <n v="5"/>
    <n v="4.58"/>
    <n v="5.2"/>
    <n v="55"/>
    <n v="5"/>
    <s v=""/>
    <n v="25.978789555742502"/>
    <n v="16.095964817787898"/>
    <n v="23.5758529047298"/>
    <n v="276.37756314710799"/>
    <n v="1165.64060943462"/>
    <d v="2023-03-27T00:00:00"/>
    <s v="IFC"/>
    <n v="2023"/>
    <n v="2018"/>
    <n v="227.078227666164"/>
    <n v="0.82162323554932204"/>
    <n v="347.89"/>
    <n v="35808.479521831527"/>
    <n v="10687.1808"/>
  </r>
  <r>
    <s v="Nova Era"/>
    <s v="Santa Bárbara"/>
    <x v="8"/>
    <x v="8"/>
    <x v="140"/>
    <s v="Placa"/>
    <s v="PPRO"/>
    <x v="480"/>
    <s v="NESBSB00163R18-038"/>
    <s v="038"/>
    <n v="39.97"/>
    <n v="39.97"/>
    <m/>
    <m/>
    <m/>
    <s v="X"/>
    <s v="Em Crescimento"/>
    <n v="43207"/>
    <s v="3,00 x 3,00"/>
    <s v="CNB007"/>
    <s v="Clone"/>
    <x v="1"/>
    <s v=""/>
    <s v="LVd2"/>
    <s v="UM 13"/>
    <n v="2"/>
    <n v="6"/>
    <n v="5.42"/>
    <n v="5.6"/>
    <n v="65"/>
    <n v="5"/>
    <s v=""/>
    <n v="26.556566276704199"/>
    <n v="18.675850607782799"/>
    <n v="19.8405906920338"/>
    <n v="249.227017642947"/>
    <n v="727.29257715775702"/>
    <d v="2023-09-21T00:00:00"/>
    <s v="IFC"/>
    <n v="2023"/>
    <n v="2018"/>
    <n v="240.44719720166"/>
    <n v="0.96477179511145195"/>
    <n v="272.25"/>
    <n v="29069.884308995548"/>
    <n v="10881.8325"/>
  </r>
  <r>
    <s v="Nova Era"/>
    <s v="Santa Bárbara"/>
    <x v="8"/>
    <x v="8"/>
    <x v="203"/>
    <s v="Brumadinho"/>
    <s v="PPRO"/>
    <x v="482"/>
    <s v="NESBSB00115P18-002"/>
    <s v="002"/>
    <n v="20.68"/>
    <n v="20.68"/>
    <m/>
    <m/>
    <m/>
    <s v="X"/>
    <s v="Em Crescimento"/>
    <n v="43320"/>
    <s v="3,00 x 3,00"/>
    <s v="CNB029"/>
    <s v="Clone"/>
    <x v="0"/>
    <s v=""/>
    <s v="CXbd11"/>
    <s v="UM 15"/>
    <n v="1"/>
    <n v="5"/>
    <n v="4.58"/>
    <n v="5.2"/>
    <n v="55"/>
    <n v="5"/>
    <s v=""/>
    <n v="22.908632775849"/>
    <n v="15.058534439295901"/>
    <n v="20.895732090214398"/>
    <n v="213.65159628805901"/>
    <n v="1173.2817000622199"/>
    <d v="2023-03-27T00:00:00"/>
    <s v="IFC"/>
    <n v="2023"/>
    <n v="2018"/>
    <n v="227.078227666164"/>
    <n v="1.0628435809110599"/>
    <n v="268.93"/>
    <n v="24263.465557286709"/>
    <n v="5561.4723999999997"/>
  </r>
  <r>
    <s v="Nova Era"/>
    <s v="Santa Bárbara"/>
    <x v="8"/>
    <x v="8"/>
    <x v="225"/>
    <s v="Marieta"/>
    <s v="PPRO"/>
    <x v="476"/>
    <s v="NESBSB00152P18-003"/>
    <s v="003"/>
    <n v="17.440000000000001"/>
    <n v="17.440000000000001"/>
    <m/>
    <m/>
    <m/>
    <s v="X"/>
    <s v="Em Crescimento"/>
    <n v="43179"/>
    <s v="3,00 x 3,00"/>
    <s v="CNB029"/>
    <s v="Clone"/>
    <x v="0"/>
    <s v=""/>
    <s v="CXbd16"/>
    <s v="UM 15"/>
    <n v="1"/>
    <n v="6"/>
    <n v="5.5"/>
    <n v="5.7"/>
    <n v="66"/>
    <n v="6"/>
    <s v=""/>
    <n v="22.667929382842999"/>
    <n v="16.2573559234465"/>
    <n v="24.901557822541601"/>
    <n v="260.23935085661498"/>
    <n v="1199.6009690178701"/>
    <d v="2023-09-27T00:00:00"/>
    <s v="IFC"/>
    <n v="2023"/>
    <n v="2018"/>
    <n v="272.19351633907303"/>
    <n v="1.0459352724448101"/>
    <n v="287.68"/>
    <n v="20921.040899671654"/>
    <n v="5017.1392000000005"/>
  </r>
  <r>
    <s v="Nova Era"/>
    <s v="Santa Bárbara"/>
    <x v="8"/>
    <x v="8"/>
    <x v="225"/>
    <s v="Marieta"/>
    <s v="PPRO"/>
    <x v="476"/>
    <s v="NESBSB00152P18-005"/>
    <s v="005"/>
    <n v="27.81"/>
    <n v="27.81"/>
    <m/>
    <m/>
    <m/>
    <s v="X"/>
    <s v="Em Crescimento"/>
    <n v="43183"/>
    <s v="3,00 x 3,00"/>
    <s v="CNB007"/>
    <s v="Clone"/>
    <x v="0"/>
    <s v=""/>
    <s v="CXbd16"/>
    <s v="UM 15"/>
    <n v="1"/>
    <n v="6"/>
    <n v="5.5"/>
    <n v="5.7"/>
    <n v="66"/>
    <n v="6"/>
    <s v=""/>
    <n v="25.301250997058901"/>
    <n v="16.898099765604499"/>
    <n v="24.091644147995499"/>
    <n v="273.39546484742101"/>
    <n v="1081.4225762650401"/>
    <d v="2023-09-27T00:00:00"/>
    <s v="IFC"/>
    <n v="2023"/>
    <n v="2018"/>
    <n v="272.19351633907303"/>
    <n v="0.99560362674992298"/>
    <n v="302.22000000000003"/>
    <n v="30074.361845930765"/>
    <n v="8404.7381999999998"/>
  </r>
  <r>
    <s v="Nova Era"/>
    <s v="Piracicaba"/>
    <x v="6"/>
    <x v="6"/>
    <x v="191"/>
    <s v="Cachoeira"/>
    <s v="PPRO"/>
    <x v="459"/>
    <s v="NEPIIT09117P18-004"/>
    <s v="004"/>
    <n v="75.239999999999995"/>
    <n v="75.239999999999995"/>
    <m/>
    <m/>
    <m/>
    <s v="X"/>
    <s v="Em Crescimento"/>
    <n v="43258"/>
    <s v="3,00 x 3,00"/>
    <s v="CNB031"/>
    <s v="Clone"/>
    <x v="0"/>
    <s v=""/>
    <s v="CXbd1+CXbd7"/>
    <s v="UM 08"/>
    <n v="1"/>
    <n v="5"/>
    <n v="5"/>
    <n v="5.4"/>
    <n v="60"/>
    <n v="5"/>
    <s v=""/>
    <n v="25.366422921482801"/>
    <n v="15.963081402926599"/>
    <n v="21.5574583592817"/>
    <n v="248.308252811898"/>
    <n v="1074.07875903536"/>
    <d v="2023-06-06T00:00:00"/>
    <s v="IFC"/>
    <n v="2023"/>
    <n v="2018"/>
    <n v="230.123796774401"/>
    <n v="0.92676660629853602"/>
    <n v="282.57"/>
    <n v="80813.685829820475"/>
    <n v="21260.566799999997"/>
  </r>
  <r>
    <s v="Rio Doce"/>
    <s v="Ipaba"/>
    <x v="10"/>
    <x v="10"/>
    <x v="227"/>
    <s v="Lagoa Nova"/>
    <s v="PPRO"/>
    <x v="483"/>
    <s v="RDIPMA00491R18-033"/>
    <s v="033"/>
    <n v="13.04"/>
    <n v="13.04"/>
    <m/>
    <m/>
    <m/>
    <s v="X"/>
    <s v="Em Crescimento"/>
    <n v="43172"/>
    <s v="3,00 x 2,50"/>
    <s v="CNB010"/>
    <s v="Clone"/>
    <x v="1"/>
    <s v=""/>
    <s v="CXbd3"/>
    <s v="UM 01"/>
    <n v="2"/>
    <n v="6"/>
    <n v="5"/>
    <n v="5.7"/>
    <n v="60"/>
    <n v="5"/>
    <s v=""/>
    <n v="21.567700040473799"/>
    <n v="12.855802840222299"/>
    <n v="15.8403831640089"/>
    <n v="159.702884165146"/>
    <n v="1220.33029933784"/>
    <d v="2023-03-27T00:00:00"/>
    <s v="IFC"/>
    <n v="2023"/>
    <n v="2018"/>
    <n v="166.52888084276901"/>
    <n v="1.0427418497374401"/>
    <n v="188.32"/>
    <n v="15913.107103365432"/>
    <n v="2455.6927999999998"/>
  </r>
  <r>
    <s v="Rio Doce"/>
    <s v="Ipaba"/>
    <x v="10"/>
    <x v="10"/>
    <x v="227"/>
    <s v="Lagoa Nova"/>
    <s v="PPRO"/>
    <x v="483"/>
    <s v="RDIPMA00491R18-034"/>
    <s v="034"/>
    <n v="18.239999999999998"/>
    <n v="18.239999999999998"/>
    <m/>
    <m/>
    <m/>
    <s v="X"/>
    <s v="Em Crescimento"/>
    <n v="43172"/>
    <s v="3,00 x 2,50"/>
    <s v="CNB010"/>
    <s v="Clone"/>
    <x v="1"/>
    <s v=""/>
    <s v="LAd1"/>
    <s v="UM 02"/>
    <n v="2"/>
    <n v="6"/>
    <n v="5"/>
    <n v="5.7"/>
    <n v="60"/>
    <n v="5"/>
    <s v=""/>
    <n v="24.188222929310999"/>
    <n v="14.8930421101159"/>
    <n v="20.247641537872902"/>
    <n v="226.13917161467799"/>
    <n v="1162.86824794882"/>
    <d v="2023-03-27T12:00:00"/>
    <s v="IFC"/>
    <n v="2023"/>
    <n v="2018"/>
    <n v="166.52888084276901"/>
    <n v="0.73639997729593099"/>
    <n v="266.66000000000003"/>
    <n v="21210.716842586477"/>
    <n v="4863.8783999999996"/>
  </r>
  <r>
    <s v="Guanhães"/>
    <s v="Sabinópolis"/>
    <x v="1"/>
    <x v="1"/>
    <x v="228"/>
    <s v="Sabinópolis IV"/>
    <s v="PPRO"/>
    <x v="484"/>
    <s v="GNSASA00656R18-188"/>
    <s v="188"/>
    <n v="29.4"/>
    <n v="29.4"/>
    <m/>
    <m/>
    <m/>
    <s v="X"/>
    <s v="Em Crescimento"/>
    <n v="43276"/>
    <s v="3,00 x 3,00"/>
    <s v="CNB001"/>
    <s v="Clone"/>
    <x v="1"/>
    <s v=""/>
    <s v="CXbd5+CXbd10"/>
    <s v="UM 10"/>
    <n v="2"/>
    <n v="5"/>
    <n v="4.83"/>
    <n v="5.4"/>
    <n v="58"/>
    <n v="5"/>
    <s v=""/>
    <n v="25.8186338219788"/>
    <n v="15.962383666222699"/>
    <n v="16.441212812268201"/>
    <n v="210.32030080732099"/>
    <n v="821.57739042524997"/>
    <d v="2023-04-20T00:00:00"/>
    <s v="IFC"/>
    <n v="2023"/>
    <n v="2018"/>
    <n v="216.51885876186299"/>
    <n v="1.0294719907243799"/>
    <n v="240.45"/>
    <n v="24154.37527850235"/>
    <n v="7069.23"/>
  </r>
  <r>
    <s v="Guanhães"/>
    <s v="Sabinópolis"/>
    <x v="1"/>
    <x v="1"/>
    <x v="228"/>
    <s v="Sabinópolis IV"/>
    <s v="PPRO"/>
    <x v="484"/>
    <s v="GNSASA00656R18-186"/>
    <s v="186"/>
    <n v="19.57"/>
    <n v="19.57"/>
    <m/>
    <m/>
    <m/>
    <s v="X"/>
    <s v="Em Crescimento"/>
    <n v="43242"/>
    <s v="3,00 x 3,00"/>
    <s v="CNB005"/>
    <s v="Clone"/>
    <x v="1"/>
    <s v=""/>
    <s v="CXbd5+CXbd10"/>
    <s v="UM 10"/>
    <n v="2"/>
    <n v="6"/>
    <n v="4.92"/>
    <n v="5.5"/>
    <n v="59"/>
    <n v="5"/>
    <s v=""/>
    <n v="25.656163385023799"/>
    <n v="18.174069439726502"/>
    <n v="20.131575806980798"/>
    <n v="273.07740341416701"/>
    <n v="776.03895683926601"/>
    <d v="2023-04-20T00:00:00"/>
    <s v="IFC"/>
    <n v="2023"/>
    <n v="2018"/>
    <n v="219.27050834817899"/>
    <n v="0.80296101254346297"/>
    <n v="310.35000000000002"/>
    <n v="15187.082385344436"/>
    <n v="6073.5495000000001"/>
  </r>
  <r>
    <s v="Guanhães"/>
    <s v="Sabinópolis"/>
    <x v="1"/>
    <x v="1"/>
    <x v="205"/>
    <s v="Babilônia"/>
    <s v="PPRO"/>
    <x v="467"/>
    <s v="GNSASA00608R18-015"/>
    <s v="015"/>
    <n v="24.96"/>
    <n v="24.96"/>
    <m/>
    <m/>
    <m/>
    <s v="X"/>
    <s v="Em Crescimento"/>
    <n v="43207"/>
    <s v="3,00 x 3,00"/>
    <s v="CNB001"/>
    <s v="Clone"/>
    <x v="1"/>
    <s v=""/>
    <s v="LVAd1+LVd1"/>
    <s v="UM 10"/>
    <n v="2"/>
    <n v="6"/>
    <n v="5.08"/>
    <n v="5.6"/>
    <n v="61"/>
    <n v="5"/>
    <s v=""/>
    <n v="22.1869779891049"/>
    <n v="13.587471948062801"/>
    <n v="17.363961122221699"/>
    <n v="193.26014635967201"/>
    <n v="1197.5167656778001"/>
    <d v="2023-05-01T00:00:00"/>
    <s v="IFC"/>
    <n v="2023"/>
    <n v="2018"/>
    <n v="224.50752894173601"/>
    <n v="1.1616855992849699"/>
    <n v="215.9"/>
    <n v="29890.01847131789"/>
    <n v="5388.8640000000005"/>
  </r>
  <r>
    <s v="Guanhães"/>
    <s v="Sabinópolis"/>
    <x v="1"/>
    <x v="1"/>
    <x v="228"/>
    <s v="Sabinópolis IV"/>
    <s v="PPRO"/>
    <x v="484"/>
    <s v="GNSASA00656R18-187"/>
    <s v="187"/>
    <n v="21.97"/>
    <n v="21.97"/>
    <m/>
    <m/>
    <m/>
    <s v="X"/>
    <s v="Em Crescimento"/>
    <n v="43243"/>
    <s v="3,00 x 3,00"/>
    <s v="CNB020"/>
    <s v="Clone"/>
    <x v="1"/>
    <s v=""/>
    <s v="CXbd5+CXbd10"/>
    <s v="UM 10"/>
    <n v="2"/>
    <n v="6"/>
    <n v="4.92"/>
    <n v="5.5"/>
    <n v="59"/>
    <n v="5"/>
    <s v=""/>
    <n v="25.5854549294449"/>
    <n v="16.388617565685198"/>
    <n v="18.993002729994799"/>
    <n v="257.924206986218"/>
    <n v="900.36604301372597"/>
    <d v="2023-04-20T00:00:00"/>
    <s v="IFC"/>
    <n v="2023"/>
    <n v="2018"/>
    <n v="219.27050834817899"/>
    <n v="0.85013543672500602"/>
    <n v="293.13"/>
    <n v="19781.041965011558"/>
    <n v="6440.0661"/>
  </r>
  <r>
    <s v="Guanhães"/>
    <s v="Sabinópolis"/>
    <x v="1"/>
    <x v="1"/>
    <x v="228"/>
    <s v="Sabinópolis IV"/>
    <s v="PPRO"/>
    <x v="484"/>
    <s v="GNSASA00656R18-185"/>
    <s v="185"/>
    <n v="41.2"/>
    <n v="41.2"/>
    <m/>
    <m/>
    <m/>
    <s v="X"/>
    <s v="Em Crescimento"/>
    <n v="43235"/>
    <s v="3,00 x 3,00"/>
    <s v="CNB018"/>
    <s v="Clone"/>
    <x v="1"/>
    <s v=""/>
    <s v="LVAd1"/>
    <s v="UM 10"/>
    <n v="2"/>
    <n v="6"/>
    <n v="4.92"/>
    <n v="5.5"/>
    <n v="59"/>
    <n v="5"/>
    <s v=""/>
    <n v="27.6267746110946"/>
    <n v="17.6744360698804"/>
    <n v="24.414076535942701"/>
    <n v="338.87650687201398"/>
    <n v="993.81848231341996"/>
    <d v="2023-04-20T00:00:00"/>
    <s v="IFC"/>
    <n v="2023"/>
    <n v="2018"/>
    <n v="219.27050834817899"/>
    <n v="0.64705137093198595"/>
    <n v="385.14"/>
    <n v="40945.321471312905"/>
    <n v="15867.768"/>
  </r>
  <r>
    <s v="Guanhães"/>
    <s v="Sabinópolis"/>
    <x v="1"/>
    <x v="1"/>
    <x v="205"/>
    <s v="Babilônia"/>
    <s v="PPRO"/>
    <x v="470"/>
    <s v="GNSASA00608P18-006"/>
    <s v="006"/>
    <n v="46.91"/>
    <n v="46.91"/>
    <m/>
    <m/>
    <m/>
    <s v="X"/>
    <s v="Em Crescimento"/>
    <n v="43272"/>
    <s v="3,00 x 3,00"/>
    <s v="CNB007"/>
    <s v="Clone"/>
    <x v="0"/>
    <s v=""/>
    <s v="CXbd5"/>
    <s v="UM 10"/>
    <n v="1"/>
    <n v="5"/>
    <n v="4.92"/>
    <n v="5.4"/>
    <n v="59"/>
    <n v="5"/>
    <s v=""/>
    <n v="25.655885204930801"/>
    <n v="15.153353549109699"/>
    <n v="21.673850953547898"/>
    <n v="261.38117308349803"/>
    <n v="1197.5844207712801"/>
    <d v="2023-05-02T00:00:00"/>
    <s v="IFC"/>
    <n v="2023"/>
    <n v="2018"/>
    <n v="237.71563297167401"/>
    <n v="0.909459660645628"/>
    <n v="304.49"/>
    <n v="56178.685178380743"/>
    <n v="14283.625899999999"/>
  </r>
  <r>
    <s v="Guanhães"/>
    <s v="Sabinópolis"/>
    <x v="1"/>
    <x v="1"/>
    <x v="205"/>
    <s v="Babilônia"/>
    <s v="PPRO"/>
    <x v="470"/>
    <s v="GNSASA00608P18-007"/>
    <s v="007"/>
    <n v="26.54"/>
    <n v="26.54"/>
    <m/>
    <m/>
    <m/>
    <s v="X"/>
    <s v="Em Crescimento"/>
    <n v="43284"/>
    <s v="3,00 x 3,00"/>
    <s v="CNB031"/>
    <s v="Clone"/>
    <x v="0"/>
    <s v=""/>
    <s v="CXbd5+CXbd1+FFcd"/>
    <s v="UM 10"/>
    <n v="1"/>
    <n v="5"/>
    <n v="4.83"/>
    <n v="5.3"/>
    <n v="58"/>
    <n v="5"/>
    <s v=""/>
    <n v="25.923988952430001"/>
    <n v="15.7123005600354"/>
    <n v="24.8599370566067"/>
    <n v="300.46479049835102"/>
    <n v="1282.1256450819001"/>
    <d v="2023-05-01T00:00:00"/>
    <s v="IFC"/>
    <n v="2023"/>
    <n v="2018"/>
    <n v="233.95265919305399"/>
    <n v="0.77863585548582803"/>
    <n v="352.54"/>
    <n v="34027.614620473629"/>
    <n v="9356.4115999999995"/>
  </r>
  <r>
    <s v="Nova Era"/>
    <s v="Cocais"/>
    <x v="3"/>
    <x v="3"/>
    <x v="229"/>
    <s v="Baratinha"/>
    <s v="PPRO"/>
    <x v="485"/>
    <s v="NECOCA00375P08-701"/>
    <s v="701"/>
    <n v="0.56999999999999995"/>
    <n v="0.56999999999999995"/>
    <m/>
    <m/>
    <m/>
    <s v="X"/>
    <s v="Em Crescimento"/>
    <n v="39742"/>
    <s v="3,33 x 3,00"/>
    <s v="CNB009"/>
    <s v="Clone"/>
    <x v="0"/>
    <s v=""/>
    <s v="CXbd1"/>
    <s v="UM 08"/>
    <n v="1"/>
    <n v="15"/>
    <n v="9.25"/>
    <n v="15.1"/>
    <n v="111"/>
    <n v="9"/>
    <s v=""/>
    <n v="24.352092796092801"/>
    <n v="16.115208913862801"/>
    <n v="21.4425570177666"/>
    <n v="240.549030191534"/>
    <n v="1031.54338345834"/>
    <d v="2018-01-11T00:00:00"/>
    <s v="IPC"/>
    <n v="2018"/>
    <n v="2008"/>
    <n v="318.84411124111102"/>
    <n v="1.3254849166809599"/>
    <n v="247.83"/>
    <n v="587.97972857125376"/>
    <n v="141.26310000000001"/>
  </r>
  <r>
    <s v="Nova Era"/>
    <s v="Cocais"/>
    <x v="3"/>
    <x v="3"/>
    <x v="229"/>
    <s v="Baratinha"/>
    <s v="PPRO"/>
    <x v="485"/>
    <s v="NECOCA00375P08-702"/>
    <s v="702"/>
    <n v="1.83"/>
    <n v="1.83"/>
    <m/>
    <m/>
    <m/>
    <s v="X"/>
    <s v="Em Crescimento"/>
    <n v="39742"/>
    <s v="3,33 x 3,00"/>
    <s v="CNB001"/>
    <s v="Clone"/>
    <x v="0"/>
    <s v=""/>
    <s v="CXbd1+CXbd14"/>
    <s v="UM 08"/>
    <n v="1"/>
    <n v="15"/>
    <n v="9.25"/>
    <n v="15.1"/>
    <n v="111"/>
    <n v="9"/>
    <s v=""/>
    <n v="26.558100126555001"/>
    <n v="17.372728651409499"/>
    <n v="20.8026123155968"/>
    <n v="247.65964428954601"/>
    <n v="897.82911106870699"/>
    <d v="2018-01-11T07:23:04"/>
    <s v="IPC"/>
    <n v="2018"/>
    <n v="2008"/>
    <n v="318.84411124111102"/>
    <n v="1.28742860854771"/>
    <n v="255.15"/>
    <n v="1643.0272732557339"/>
    <n v="466.92450000000002"/>
  </r>
  <r>
    <s v="Nova Era"/>
    <s v="Cocais"/>
    <x v="3"/>
    <x v="3"/>
    <x v="229"/>
    <s v="Baratinha"/>
    <s v="PPRO"/>
    <x v="485"/>
    <s v="NECOCA00375P08-703"/>
    <s v="703"/>
    <n v="0.52"/>
    <n v="0.52"/>
    <m/>
    <m/>
    <m/>
    <s v="X"/>
    <s v="Em Crescimento"/>
    <n v="39739"/>
    <s v="3,33 x 3,00"/>
    <s v="CNB010"/>
    <s v="Clone"/>
    <x v="0"/>
    <s v=""/>
    <s v="LAw2"/>
    <s v="UM 06"/>
    <n v="1"/>
    <n v="15"/>
    <n v="9.25"/>
    <n v="15.1"/>
    <n v="111"/>
    <n v="9"/>
    <s v=""/>
    <n v="27.566941322491601"/>
    <n v="18.9485386985831"/>
    <n v="26.024084773646301"/>
    <n v="328.84185939716002"/>
    <n v="921.41735561935695"/>
    <d v="2018-01-11T00:00:00"/>
    <s v="IPC"/>
    <n v="2018"/>
    <n v="2008"/>
    <n v="318.84411124111102"/>
    <n v="0.96959709395154903"/>
    <n v="338.79"/>
    <n v="479.13702492206562"/>
    <n v="176.17080000000001"/>
  </r>
  <r>
    <s v="Nova Era"/>
    <s v="Cocais"/>
    <x v="3"/>
    <x v="3"/>
    <x v="229"/>
    <s v="Baratinha"/>
    <s v="PPRO"/>
    <x v="486"/>
    <s v="NECOCA00375P10-704"/>
    <s v="704"/>
    <n v="0.47"/>
    <n v="0.47"/>
    <m/>
    <m/>
    <m/>
    <s v="X"/>
    <s v="Em Crescimento"/>
    <n v="40419"/>
    <s v="3,33 x 3,00"/>
    <s v="CNB005"/>
    <s v="Clone"/>
    <x v="0"/>
    <s v=""/>
    <s v="CXbd1+CXbd14"/>
    <s v="UM 08"/>
    <n v="1"/>
    <n v="13"/>
    <n v="7.42"/>
    <n v="13.2"/>
    <n v="89"/>
    <n v="7"/>
    <s v=""/>
    <n v="27.711415885887298"/>
    <n v="17.7803251515361"/>
    <n v="22.423821171889099"/>
    <n v="283.003934112911"/>
    <n v="907.24082170036104"/>
    <d v="2018-01-11T00:00:00"/>
    <s v="IPC"/>
    <n v="2018"/>
    <n v="2010"/>
    <n v="301.64631446376501"/>
    <n v="1.0658732197815199"/>
    <n v="307.73"/>
    <n v="426.40318619916968"/>
    <n v="144.63310000000001"/>
  </r>
  <r>
    <s v="Nova Era"/>
    <s v="Cocais"/>
    <x v="3"/>
    <x v="3"/>
    <x v="229"/>
    <s v="Baratinha"/>
    <s v="PPRO"/>
    <x v="487"/>
    <s v="NECOCA00375P06-708"/>
    <s v="708"/>
    <n v="1.51"/>
    <n v="1.51"/>
    <m/>
    <m/>
    <m/>
    <s v="X"/>
    <s v="Em Crescimento"/>
    <n v="39054"/>
    <s v="3,33 x 3,00"/>
    <s v="CNB004"/>
    <s v="Clone"/>
    <x v="0"/>
    <s v=""/>
    <s v="CXbd1+CXbd14"/>
    <s v="UM 08"/>
    <n v="1"/>
    <n v="17"/>
    <n v="11.08"/>
    <n v="16.899999999999999"/>
    <n v="133"/>
    <n v="11"/>
    <s v=""/>
    <n v="28.291063207395599"/>
    <n v="19.419750388039301"/>
    <n v="31.219639355953198"/>
    <n v="401.375652368906"/>
    <n v="1055.6698403138801"/>
    <d v="2018-01-10T00:00:00"/>
    <s v="IPC"/>
    <n v="2018"/>
    <n v="2006"/>
    <n v="325.19869998154297"/>
    <n v="0.81021033055251601"/>
    <n v="405.66"/>
    <n v="1594.0614588739588"/>
    <n v="612.54660000000001"/>
  </r>
  <r>
    <s v="Nova Era"/>
    <s v="Cocais"/>
    <x v="3"/>
    <x v="3"/>
    <x v="229"/>
    <s v="Baratinha"/>
    <s v="PPRO"/>
    <x v="487"/>
    <s v="NECOCA00375P06-709"/>
    <s v="709"/>
    <n v="0.81"/>
    <n v="0.81"/>
    <m/>
    <m/>
    <m/>
    <s v="X"/>
    <s v="Em Crescimento"/>
    <n v="39079"/>
    <s v="3,33 x 3,00"/>
    <s v="CNB001"/>
    <s v="Clone"/>
    <x v="0"/>
    <s v=""/>
    <s v="CXbd1"/>
    <s v="UM 08"/>
    <n v="1"/>
    <n v="17"/>
    <n v="11.08"/>
    <n v="16.899999999999999"/>
    <n v="133"/>
    <n v="11"/>
    <s v=""/>
    <n v="29.709979346023299"/>
    <n v="19.008432293542999"/>
    <n v="24.696314946291999"/>
    <n v="328.01962914961598"/>
    <n v="871.90147472273395"/>
    <d v="2018-01-10T00:00:00"/>
    <s v="IPC"/>
    <n v="2018"/>
    <n v="2006"/>
    <n v="325.19869998154297"/>
    <n v="0.991400120854394"/>
    <n v="331.52"/>
    <n v="706.24019452541449"/>
    <n v="268.53120000000001"/>
  </r>
  <r>
    <s v="Nova Era"/>
    <s v="Cocais"/>
    <x v="3"/>
    <x v="3"/>
    <x v="229"/>
    <s v="Baratinha"/>
    <s v="PPRO"/>
    <x v="488"/>
    <s v="NECOCA00375P09-710"/>
    <s v="710"/>
    <n v="1.84"/>
    <n v="1.84"/>
    <m/>
    <m/>
    <m/>
    <s v="X"/>
    <s v="Em Crescimento"/>
    <n v="39959"/>
    <s v="3,33 x 3,00"/>
    <s v="CNB004"/>
    <s v="Clone"/>
    <x v="0"/>
    <s v=""/>
    <s v="CXbd1"/>
    <s v="UM 08"/>
    <n v="1"/>
    <n v="14"/>
    <n v="8.67"/>
    <n v="14.5"/>
    <n v="104"/>
    <n v="9"/>
    <s v=""/>
    <n v="24.3255268646319"/>
    <n v="17.013729361337401"/>
    <n v="24.8013390871204"/>
    <n v="277.16076360961102"/>
    <n v="1084.5329605115701"/>
    <d v="2018-01-11T01:50:46"/>
    <s v="IPC"/>
    <n v="2018"/>
    <n v="2009"/>
    <n v="315.06488629415799"/>
    <n v="1.13675861687961"/>
    <n v="288.88"/>
    <n v="1995.5406473412891"/>
    <n v="531.53920000000005"/>
  </r>
  <r>
    <s v="Nova Era"/>
    <s v="Cocais"/>
    <x v="3"/>
    <x v="3"/>
    <x v="229"/>
    <s v="Baratinha"/>
    <s v="PPRO"/>
    <x v="487"/>
    <s v="NECOCA00375P06-713"/>
    <s v="713"/>
    <n v="1.4"/>
    <n v="1.4"/>
    <m/>
    <m/>
    <m/>
    <s v="X"/>
    <s v="Em Crescimento"/>
    <n v="39050"/>
    <s v="3,33 x 3,00"/>
    <s v="CNB002"/>
    <s v="Clone"/>
    <x v="0"/>
    <s v=""/>
    <s v="CXbd1+CXbd14"/>
    <s v="UM 08"/>
    <n v="1"/>
    <n v="17"/>
    <n v="11.17"/>
    <n v="17"/>
    <n v="134"/>
    <n v="11"/>
    <s v=""/>
    <n v="28.133077143557301"/>
    <n v="18.475108987177499"/>
    <n v="26.746546910861401"/>
    <n v="346.19194795054398"/>
    <n v="1010.72040361927"/>
    <d v="2018-01-09T00:00:00"/>
    <s v="IPC"/>
    <n v="2018"/>
    <n v="2006"/>
    <n v="325.361412022688"/>
    <n v="0.93982951928497405"/>
    <n v="349.71"/>
    <n v="1415.0085650669778"/>
    <n v="489.59399999999994"/>
  </r>
  <r>
    <s v="Nova Era"/>
    <s v="Cocais"/>
    <x v="3"/>
    <x v="3"/>
    <x v="229"/>
    <s v="Baratinha"/>
    <s v="PPRO"/>
    <x v="485"/>
    <s v="NECOCA00375P08-715"/>
    <s v="715"/>
    <n v="0.21"/>
    <n v="0.21"/>
    <m/>
    <m/>
    <m/>
    <s v="X"/>
    <s v="Em Crescimento"/>
    <n v="39720"/>
    <s v="3,33 x 3,00"/>
    <s v="CNB004"/>
    <s v="Clone"/>
    <x v="0"/>
    <s v=""/>
    <s v="CXbd1+CXbd14"/>
    <s v="UM 08"/>
    <n v="1"/>
    <n v="15"/>
    <n v="9.33"/>
    <n v="15.2"/>
    <n v="112"/>
    <n v="9"/>
    <s v=""/>
    <n v="24.1580047784811"/>
    <n v="17.184749434180599"/>
    <n v="22.212658339877201"/>
    <n v="247.897330286726"/>
    <n v="968.18945728979804"/>
    <d v="2018-01-10T00:00:00"/>
    <s v="IPC"/>
    <n v="2018"/>
    <n v="2008"/>
    <n v="319.29255508472897"/>
    <n v="1.2880032016295799"/>
    <n v="255.05"/>
    <n v="203.31978603085759"/>
    <n v="53.560499999999998"/>
  </r>
  <r>
    <s v="Nova Era"/>
    <s v="Cocais"/>
    <x v="3"/>
    <x v="3"/>
    <x v="229"/>
    <s v="Baratinha"/>
    <s v="PPRO"/>
    <x v="487"/>
    <s v="NECOCA00375P06-716"/>
    <s v="716"/>
    <n v="1"/>
    <n v="1"/>
    <m/>
    <m/>
    <m/>
    <s v="X"/>
    <s v="Em Crescimento"/>
    <n v="39076"/>
    <s v="3,33 x 3,00"/>
    <s v="206C99"/>
    <s v="Clone"/>
    <x v="0"/>
    <s v=""/>
    <s v="CXbd1"/>
    <s v="UM 08"/>
    <n v="1"/>
    <n v="17"/>
    <n v="11.08"/>
    <n v="16.899999999999999"/>
    <n v="133"/>
    <n v="11"/>
    <s v=""/>
    <n v="28.391116809116799"/>
    <n v="19.238203550367601"/>
    <n v="28.072280491271702"/>
    <n v="369.02651483882602"/>
    <n v="963.35365387080196"/>
    <d v="2018-01-10T00:00:00"/>
    <s v="IPC"/>
    <n v="2018"/>
    <n v="2006"/>
    <n v="325.19869998154297"/>
    <n v="0.88123396803499299"/>
    <n v="372.96"/>
    <n v="963.35365387080196"/>
    <n v="372.96"/>
  </r>
  <r>
    <s v="Nova Era"/>
    <s v="Cocais"/>
    <x v="3"/>
    <x v="3"/>
    <x v="229"/>
    <s v="Baratinha"/>
    <s v="PPRO"/>
    <x v="487"/>
    <s v="NECOCA00375P06-013S"/>
    <s v="013S"/>
    <n v="2.06"/>
    <n v="2.06"/>
    <m/>
    <m/>
    <m/>
    <s v="X"/>
    <s v="Em Crescimento"/>
    <n v="39050"/>
    <s v="3,33 x 3,00"/>
    <s v="CNB002"/>
    <s v="Clone"/>
    <x v="0"/>
    <s v=""/>
    <s v="CXbd1+CXbd14"/>
    <s v="UM 08"/>
    <n v="1"/>
    <n v="17"/>
    <n v="11.17"/>
    <n v="17"/>
    <n v="134"/>
    <n v="11"/>
    <s v=""/>
    <n v="28.133077143557301"/>
    <n v="18.475108987177499"/>
    <n v="26.746546910861401"/>
    <n v="346.19194795054398"/>
    <n v="1010.72040361927"/>
    <d v="2018-01-09T00:00:00"/>
    <s v="IPC"/>
    <n v="2018"/>
    <n v="2006"/>
    <n v="325.361412022688"/>
    <n v="0.93982951928497405"/>
    <n v="349.71"/>
    <n v="2082.0840314556963"/>
    <n v="720.40260000000001"/>
  </r>
  <r>
    <s v="Rio Doce"/>
    <s v="Ipaba"/>
    <x v="10"/>
    <x v="10"/>
    <x v="221"/>
    <s v="Lagoa Perdida"/>
    <s v="PPRO"/>
    <x v="463"/>
    <s v="RDIPMA00483R18-015"/>
    <s v="015"/>
    <n v="77.69"/>
    <n v="77.69"/>
    <m/>
    <m/>
    <m/>
    <s v="X"/>
    <s v="Em Crescimento"/>
    <n v="43279"/>
    <s v="3,00 x 2,50"/>
    <s v="CNB010"/>
    <s v="Clone"/>
    <x v="1"/>
    <s v=""/>
    <s v="LVAd3"/>
    <s v="UM 02"/>
    <n v="2"/>
    <n v="5"/>
    <n v="4.83"/>
    <n v="5.4"/>
    <n v="58"/>
    <n v="5"/>
    <s v=""/>
    <n v="22.1769387296644"/>
    <n v="14.2116092730995"/>
    <n v="16.8064418309723"/>
    <n v="173.34417221757599"/>
    <n v="1056.77745654566"/>
    <d v="2023-04-18T08:00:00"/>
    <s v="IFC"/>
    <n v="2023"/>
    <n v="2018"/>
    <n v="161.87785674283501"/>
    <n v="0.93385231630199395"/>
    <n v="204.71"/>
    <n v="82101.04059903232"/>
    <n v="15903.919900000001"/>
  </r>
  <r>
    <s v="Rio Doce"/>
    <s v="Ipaba"/>
    <x v="10"/>
    <x v="10"/>
    <x v="221"/>
    <s v="Lagoa Perdida"/>
    <s v="PPRO"/>
    <x v="463"/>
    <s v="RDIPMA00483R18-007"/>
    <s v="007"/>
    <n v="57.28"/>
    <n v="57.28"/>
    <m/>
    <m/>
    <m/>
    <s v="X"/>
    <s v="Em Crescimento"/>
    <n v="43298"/>
    <s v="3,00 x 2,50"/>
    <s v="CNB010"/>
    <s v="Clone"/>
    <x v="1"/>
    <s v=""/>
    <s v="CXbd5+CXbd1"/>
    <s v="UM 03"/>
    <n v="2"/>
    <n v="5"/>
    <n v="4.75"/>
    <n v="5.3"/>
    <n v="57"/>
    <n v="5"/>
    <s v=""/>
    <n v="20.795415987704999"/>
    <n v="13.617811492548199"/>
    <n v="16.570161705777199"/>
    <n v="161.45301962139001"/>
    <n v="1125.7451722467599"/>
    <d v="2023-04-18T00:00:00"/>
    <s v="IFC"/>
    <n v="2023"/>
    <n v="2018"/>
    <n v="159.50224440321199"/>
    <n v="0.98791738164605303"/>
    <n v="191.66"/>
    <n v="64482.683466294409"/>
    <n v="10978.284799999999"/>
  </r>
  <r>
    <s v="Rio Doce"/>
    <s v="Ipaba"/>
    <x v="11"/>
    <x v="11"/>
    <x v="219"/>
    <s v="Lagoa Hortência"/>
    <s v="PPRO"/>
    <x v="464"/>
    <s v="RDIPPD00472P18-033"/>
    <s v="033"/>
    <n v="21.86"/>
    <n v="21.86"/>
    <m/>
    <m/>
    <m/>
    <s v="X"/>
    <s v="Em Crescimento"/>
    <n v="43202"/>
    <s v="3,00 x 2,50"/>
    <s v="CNB005"/>
    <s v="Clone"/>
    <x v="0"/>
    <s v=""/>
    <s v="LVAd1"/>
    <s v="UM 02"/>
    <n v="1"/>
    <n v="6"/>
    <n v="5.5"/>
    <n v="5.6"/>
    <n v="66"/>
    <n v="6"/>
    <s v=""/>
    <n v="22.502904399677501"/>
    <n v="13.9488075034833"/>
    <n v="20.823519423813998"/>
    <n v="230.62466986406599"/>
    <n v="1362.66809930215"/>
    <d v="2023-10-05T00:00:00"/>
    <s v="IFC"/>
    <n v="2023"/>
    <n v="2018"/>
    <n v="187.12642331494101"/>
    <n v="0.81138944686722403"/>
    <n v="253.66"/>
    <n v="29787.924650745001"/>
    <n v="5545.0075999999999"/>
  </r>
  <r>
    <s v="Rio Doce"/>
    <s v="Belo Oriente"/>
    <x v="9"/>
    <x v="9"/>
    <x v="230"/>
    <s v="Sorós"/>
    <s v="PPRO"/>
    <x v="489"/>
    <s v="RDBOBA00460P18-413"/>
    <s v="413"/>
    <n v="42.97"/>
    <n v="42.97"/>
    <m/>
    <m/>
    <m/>
    <s v="X"/>
    <s v="Em Crescimento"/>
    <n v="43300"/>
    <s v="3,00 x 2,50"/>
    <s v="CNB029"/>
    <s v="Clone"/>
    <x v="0"/>
    <s v=""/>
    <s v="LVAw1"/>
    <s v="UM 02"/>
    <n v="1"/>
    <n v="5"/>
    <n v="4.67"/>
    <n v="5.3"/>
    <n v="56"/>
    <n v="5"/>
    <s v=""/>
    <n v="19.851132373967602"/>
    <n v="12.6115507416059"/>
    <n v="17.262411245472201"/>
    <n v="162.65314774668701"/>
    <n v="1381.1094592524601"/>
    <d v="2023-03-23T00:00:00"/>
    <s v="IFC"/>
    <n v="2023"/>
    <n v="2018"/>
    <n v="161.37683683582699"/>
    <n v="0.99215317423277005"/>
    <n v="199.58"/>
    <n v="59346.273464078207"/>
    <n v="8575.9526000000005"/>
  </r>
  <r>
    <s v="Rio Doce"/>
    <s v="Ipaba"/>
    <x v="10"/>
    <x v="10"/>
    <x v="221"/>
    <s v="Lagoa Perdida"/>
    <s v="PPRO"/>
    <x v="490"/>
    <s v="RDIPMA00483P18-009"/>
    <s v="009"/>
    <n v="42.1"/>
    <n v="42.1"/>
    <m/>
    <m/>
    <m/>
    <s v="X"/>
    <s v="Em Crescimento"/>
    <n v="43259"/>
    <s v="3,00 x 2,50"/>
    <s v="CNB005"/>
    <s v="Clone"/>
    <x v="0"/>
    <s v=""/>
    <s v="LAd1"/>
    <s v="UM 02"/>
    <n v="1"/>
    <n v="5"/>
    <n v="4.83"/>
    <n v="5.4"/>
    <n v="58"/>
    <n v="5"/>
    <s v=""/>
    <n v="19.9288838887379"/>
    <n v="13.2943329711226"/>
    <n v="15.520398590995701"/>
    <n v="152.08760999269299"/>
    <n v="1118.3750969688101"/>
    <d v="2023-04-18T00:00:00"/>
    <s v="IFC"/>
    <n v="2023"/>
    <n v="2018"/>
    <n v="167.622784097855"/>
    <n v="1.1021462176038499"/>
    <n v="181.54"/>
    <n v="47083.591582386907"/>
    <n v="7642.8339999999998"/>
  </r>
  <r>
    <s v="Rio Doce"/>
    <s v="Ipaba"/>
    <x v="10"/>
    <x v="10"/>
    <x v="221"/>
    <s v="Lagoa Perdida"/>
    <s v="PPRO"/>
    <x v="490"/>
    <s v="RDIPMA00483P18-008"/>
    <s v="008"/>
    <n v="38.08"/>
    <n v="38.08"/>
    <m/>
    <m/>
    <m/>
    <s v="X"/>
    <s v="Em Crescimento"/>
    <n v="43266"/>
    <s v="3,00 x 2,50"/>
    <s v="CNB029"/>
    <s v="Clone"/>
    <x v="0"/>
    <s v=""/>
    <s v="LAd1"/>
    <s v="UM 02"/>
    <n v="1"/>
    <n v="5"/>
    <n v="4.83"/>
    <n v="5.4"/>
    <n v="58"/>
    <n v="5"/>
    <s v=""/>
    <n v="17.619834757744201"/>
    <n v="12.2123755560701"/>
    <n v="18.2963380620509"/>
    <n v="149.82898194247201"/>
    <n v="1567.6115765331299"/>
    <d v="2023-04-18T00:00:00"/>
    <s v="IFC"/>
    <n v="2023"/>
    <n v="2018"/>
    <n v="167.622784097855"/>
    <n v="1.1187607492535401"/>
    <n v="178.85"/>
    <n v="59694.648834381587"/>
    <n v="6810.6079999999993"/>
  </r>
  <r>
    <s v="Rio Doce"/>
    <s v="Belo Oriente"/>
    <x v="9"/>
    <x v="9"/>
    <x v="230"/>
    <s v="Sorós"/>
    <s v="PPRO"/>
    <x v="489"/>
    <s v="RDBOBA00460P18-412"/>
    <s v="412"/>
    <n v="24.85"/>
    <n v="24.85"/>
    <m/>
    <m/>
    <m/>
    <s v="X"/>
    <s v="Em Crescimento"/>
    <n v="43300"/>
    <s v="3,00 x 2,50"/>
    <s v="CNB029"/>
    <s v="Clone"/>
    <x v="0"/>
    <s v=""/>
    <s v="LAw1"/>
    <s v="UM 02"/>
    <n v="1"/>
    <n v="5"/>
    <n v="4.67"/>
    <n v="5.3"/>
    <n v="56"/>
    <n v="5"/>
    <s v=""/>
    <n v="20.4714215841365"/>
    <n v="12.6708051174967"/>
    <n v="17.625414575551201"/>
    <n v="170.802126916231"/>
    <n v="1397.78712843633"/>
    <d v="2023-03-23T00:00:00"/>
    <s v="IFC"/>
    <n v="2023"/>
    <n v="2018"/>
    <n v="161.37683683582699"/>
    <n v="0.94481748997759096"/>
    <n v="209.57"/>
    <n v="34735.010141642801"/>
    <n v="5207.8145000000004"/>
  </r>
  <r>
    <s v="Guanhães"/>
    <s v="Sabinópolis"/>
    <x v="1"/>
    <x v="1"/>
    <x v="205"/>
    <s v="Babilônia"/>
    <s v="PPRO"/>
    <x v="470"/>
    <s v="GNSASA00608P18-004"/>
    <s v="004"/>
    <n v="23.11"/>
    <n v="23.11"/>
    <m/>
    <m/>
    <m/>
    <s v="X"/>
    <s v="Em Crescimento"/>
    <n v="43295"/>
    <s v="3,00 x 3,00"/>
    <s v="CNB029"/>
    <s v="Clone"/>
    <x v="0"/>
    <s v=""/>
    <s v="CXbd5"/>
    <s v="UM 10"/>
    <n v="1"/>
    <n v="5"/>
    <n v="4.83"/>
    <n v="5.3"/>
    <n v="58"/>
    <n v="5"/>
    <s v=""/>
    <n v="22.107988630013001"/>
    <n v="13.9500696931752"/>
    <n v="19.897392100366801"/>
    <n v="202.31247099768601"/>
    <n v="1301.8277423367099"/>
    <d v="2023-05-01T00:00:00"/>
    <s v="IFC"/>
    <n v="2023"/>
    <n v="2018"/>
    <n v="233.95265919305399"/>
    <n v="1.15639267336975"/>
    <n v="237.38"/>
    <n v="30085.239125401364"/>
    <n v="5485.8517999999995"/>
  </r>
  <r>
    <s v="Guanhães"/>
    <s v="Sabinópolis"/>
    <x v="1"/>
    <x v="1"/>
    <x v="205"/>
    <s v="Babilônia"/>
    <s v="PPRO"/>
    <x v="470"/>
    <s v="GNSASA00608P18-002"/>
    <s v="002"/>
    <n v="40.99"/>
    <n v="40.99"/>
    <m/>
    <m/>
    <m/>
    <s v="X"/>
    <s v="Em Crescimento"/>
    <n v="43292"/>
    <s v="3,00 x 3,00"/>
    <s v="CNB030"/>
    <s v="Clone"/>
    <x v="0"/>
    <s v=""/>
    <s v="CXbd5"/>
    <s v="UM 10"/>
    <n v="1"/>
    <n v="5"/>
    <n v="4.83"/>
    <n v="5.3"/>
    <n v="58"/>
    <n v="5"/>
    <s v=""/>
    <n v="28.775025879412102"/>
    <n v="15.900624317311101"/>
    <n v="22.340480047842899"/>
    <n v="293.51220542392099"/>
    <n v="1120.88299259634"/>
    <d v="2023-05-01T00:00:00"/>
    <s v="IFC"/>
    <n v="2023"/>
    <n v="2018"/>
    <n v="233.95265919305399"/>
    <n v="0.79707983133156202"/>
    <n v="344.38"/>
    <n v="45944.993866523982"/>
    <n v="14116.136200000001"/>
  </r>
  <r>
    <s v="Nova Era"/>
    <s v="Piracicaba"/>
    <x v="6"/>
    <x v="6"/>
    <x v="212"/>
    <s v="Morro do Chapéu"/>
    <s v="PPRO"/>
    <x v="477"/>
    <s v="NEPIIT00233R18-039"/>
    <s v="039"/>
    <n v="19.47"/>
    <n v="19.47"/>
    <m/>
    <m/>
    <m/>
    <s v="X"/>
    <s v="Em Crescimento"/>
    <n v="43230"/>
    <s v="3,00 x 3,33"/>
    <s v="CNB018"/>
    <s v="Clone"/>
    <x v="1"/>
    <s v=""/>
    <s v="CXbd10"/>
    <s v="UM 07"/>
    <n v="2"/>
    <n v="6"/>
    <n v="5.25"/>
    <n v="5.5"/>
    <n v="63"/>
    <n v="5"/>
    <s v=""/>
    <n v="25.665636308508699"/>
    <n v="16.2553796763119"/>
    <n v="25.2805133699012"/>
    <n v="301.90681481912901"/>
    <n v="1218.15281168978"/>
    <d v="2023-08-23T00:00:00"/>
    <s v="IFC"/>
    <n v="2023"/>
    <n v="2018"/>
    <n v="219.23535072359601"/>
    <n v="0.72616893677918104"/>
    <n v="352.99"/>
    <n v="23717.435243600015"/>
    <n v="6872.7152999999998"/>
  </r>
  <r>
    <s v="Rio Doce"/>
    <s v="Ipaba"/>
    <x v="10"/>
    <x v="10"/>
    <x v="221"/>
    <s v="Lagoa Perdida"/>
    <s v="PPRO"/>
    <x v="463"/>
    <s v="RDIPMA00483R18-011"/>
    <s v="011"/>
    <n v="22.33"/>
    <n v="22.33"/>
    <m/>
    <m/>
    <m/>
    <s v="X"/>
    <s v="Em Crescimento"/>
    <n v="43287"/>
    <s v="3,00 x 2,50"/>
    <s v="CNB005"/>
    <s v="Clone"/>
    <x v="1"/>
    <s v=""/>
    <s v="LVAd3"/>
    <s v="UM 02"/>
    <n v="2"/>
    <n v="5"/>
    <n v="4.75"/>
    <n v="5.3"/>
    <n v="57"/>
    <n v="5"/>
    <s v=""/>
    <n v="24.273795181770499"/>
    <n v="14.8709012404664"/>
    <n v="15.685896645017401"/>
    <n v="176.346615984381"/>
    <n v="903.11881215556105"/>
    <d v="2023-04-19T00:00:00"/>
    <s v="IFC"/>
    <n v="2023"/>
    <n v="2018"/>
    <n v="159.50224440321199"/>
    <n v="0.90448145836458405"/>
    <n v="209.34"/>
    <n v="20166.643075433676"/>
    <n v="4674.5621999999994"/>
  </r>
  <r>
    <s v="Nova Era"/>
    <s v="Cocais"/>
    <x v="3"/>
    <x v="3"/>
    <x v="215"/>
    <s v="Ribeirão Grande II"/>
    <s v="PPRO"/>
    <x v="479"/>
    <s v="NECOCA00353R18-411"/>
    <s v="411"/>
    <n v="41.02"/>
    <n v="41.02"/>
    <m/>
    <m/>
    <m/>
    <s v="X"/>
    <s v="Em Crescimento"/>
    <n v="43337"/>
    <s v="3,00 x 3,00"/>
    <s v="CNB004"/>
    <s v="Clone"/>
    <x v="1"/>
    <s v=""/>
    <s v="CXbd10"/>
    <s v="UM 07"/>
    <n v="2"/>
    <n v="5"/>
    <n v="4.75"/>
    <n v="5.2"/>
    <n v="57"/>
    <n v="5"/>
    <s v=""/>
    <n v="18.850891224177001"/>
    <n v="15.3054179725951"/>
    <n v="18.065929835761199"/>
    <n v="140.68772443335999"/>
    <n v="980.73407567579602"/>
    <d v="2023-05-02T00:00:00"/>
    <s v="IFC"/>
    <n v="2023"/>
    <n v="2018"/>
    <n v="187.89453669298399"/>
    <n v="1.3355432213418501"/>
    <n v="171.6"/>
    <n v="40229.711784221159"/>
    <n v="7039.0320000000002"/>
  </r>
  <r>
    <s v="Nova Era"/>
    <s v="Cocais"/>
    <x v="3"/>
    <x v="3"/>
    <x v="215"/>
    <s v="Ribeirão Grande II"/>
    <s v="PPRO"/>
    <x v="461"/>
    <s v="NECOCA00353P18-413"/>
    <s v="413"/>
    <n v="67.06"/>
    <n v="67.06"/>
    <m/>
    <m/>
    <m/>
    <s v="X"/>
    <s v="Em Crescimento"/>
    <n v="43306"/>
    <s v="3,00 x 3,00"/>
    <s v="CNB007"/>
    <s v="Clone"/>
    <x v="0"/>
    <s v=""/>
    <s v="CXbd1"/>
    <s v="UM 08"/>
    <n v="1"/>
    <n v="5"/>
    <n v="4.83"/>
    <n v="5.3"/>
    <n v="58"/>
    <n v="5"/>
    <s v=""/>
    <n v="24.998730080852699"/>
    <n v="15.0291915732451"/>
    <n v="18.369958411044401"/>
    <n v="210.78831881340099"/>
    <n v="1041.89155114922"/>
    <d v="2023-05-02T12:00:00"/>
    <s v="IFC"/>
    <n v="2023"/>
    <n v="2018"/>
    <n v="227.29460263300999"/>
    <n v="1.0783073934671901"/>
    <n v="249.51"/>
    <n v="69869.247420066706"/>
    <n v="16732.140599999999"/>
  </r>
  <r>
    <s v="Nova Era"/>
    <s v="Cocais"/>
    <x v="3"/>
    <x v="3"/>
    <x v="215"/>
    <s v="Ribeirão Grande II"/>
    <s v="PPRO"/>
    <x v="461"/>
    <s v="NECOCA00353P18-410"/>
    <s v="410"/>
    <n v="30.68"/>
    <n v="30.68"/>
    <m/>
    <m/>
    <m/>
    <s v="X"/>
    <s v="Em Crescimento"/>
    <n v="43271"/>
    <s v="3,00 x 3,00"/>
    <s v="CNB001"/>
    <s v="Clone"/>
    <x v="0"/>
    <s v=""/>
    <s v="CXbd10"/>
    <s v="UM 07"/>
    <n v="1"/>
    <n v="5"/>
    <n v="4.92"/>
    <n v="5.4"/>
    <n v="59"/>
    <n v="5"/>
    <s v=""/>
    <n v="22.731933289633599"/>
    <n v="13.462684918357001"/>
    <n v="15.485471368457899"/>
    <n v="160.88654555113999"/>
    <n v="1098.21344078017"/>
    <d v="2023-05-02T00:00:00"/>
    <s v="IFC"/>
    <n v="2023"/>
    <n v="2018"/>
    <n v="231.17577828082801"/>
    <n v="1.43688695340497"/>
    <n v="188.97"/>
    <n v="33693.188363135618"/>
    <n v="5797.5995999999996"/>
  </r>
  <r>
    <s v="Nova Era"/>
    <s v="Cocais"/>
    <x v="3"/>
    <x v="3"/>
    <x v="215"/>
    <s v="Ribeirão Grande II"/>
    <s v="PPRO"/>
    <x v="461"/>
    <s v="NECOCA00353P18-415"/>
    <s v="415"/>
    <n v="33.58"/>
    <n v="33.58"/>
    <m/>
    <m/>
    <m/>
    <s v="X"/>
    <s v="Em Crescimento"/>
    <n v="43321"/>
    <s v="3,00 x 3,00"/>
    <s v="CNB029"/>
    <s v="Clone"/>
    <x v="0"/>
    <s v=""/>
    <s v="CXbd1"/>
    <s v="UM 08"/>
    <n v="1"/>
    <n v="5"/>
    <n v="4.75"/>
    <n v="5.2"/>
    <n v="57"/>
    <n v="5"/>
    <s v=""/>
    <n v="23.542044750675199"/>
    <n v="15.5029186896474"/>
    <n v="19.654087534924699"/>
    <n v="214.22325937865901"/>
    <n v="1049.68945049685"/>
    <d v="2023-05-04T00:00:00"/>
    <s v="IFC"/>
    <n v="2023"/>
    <n v="2018"/>
    <n v="223.296742709943"/>
    <n v="1.0423552669192"/>
    <n v="255.64"/>
    <n v="35248.571747684218"/>
    <n v="8584.3911999999982"/>
  </r>
  <r>
    <s v="Rio Doce"/>
    <s v="Ipaba"/>
    <x v="10"/>
    <x v="10"/>
    <x v="221"/>
    <s v="Lagoa Perdida"/>
    <s v="PPRO"/>
    <x v="463"/>
    <s v="RDIPMA00483R18-010"/>
    <s v="010"/>
    <n v="36.72"/>
    <n v="36.72"/>
    <m/>
    <m/>
    <m/>
    <s v="X"/>
    <s v="Em Crescimento"/>
    <n v="43287"/>
    <s v="3,00 x 2,50"/>
    <s v="CNB010"/>
    <s v="Clone"/>
    <x v="1"/>
    <s v=""/>
    <s v="CXbd5+CXbd1"/>
    <s v="UM 03"/>
    <n v="2"/>
    <n v="5"/>
    <n v="4.75"/>
    <n v="5.3"/>
    <n v="57"/>
    <n v="5"/>
    <s v=""/>
    <n v="21.156113164749499"/>
    <n v="14.883876651874999"/>
    <n v="16.883315317280001"/>
    <n v="167.70688528892899"/>
    <n v="963.02921985964701"/>
    <d v="2023-04-19T00:00:00"/>
    <s v="IFC"/>
    <n v="2023"/>
    <n v="2018"/>
    <n v="159.50224440321199"/>
    <n v="0.95107749528839403"/>
    <n v="199.08"/>
    <n v="35362.432953246236"/>
    <n v="7310.2175999999999"/>
  </r>
  <r>
    <s v="Nova Era"/>
    <s v="Cocais"/>
    <x v="3"/>
    <x v="3"/>
    <x v="215"/>
    <s v="Ribeirão Grande II"/>
    <s v="PPRO"/>
    <x v="461"/>
    <s v="NECOCA00353P18-417"/>
    <s v="417"/>
    <n v="26.93"/>
    <n v="26.93"/>
    <m/>
    <m/>
    <m/>
    <s v="X"/>
    <s v="Em Crescimento"/>
    <n v="43329"/>
    <s v="3,00 x 3,00"/>
    <s v="CNB030"/>
    <s v="Clone"/>
    <x v="0"/>
    <s v=""/>
    <s v="LAw1"/>
    <s v="UM 06"/>
    <n v="1"/>
    <n v="5"/>
    <n v="4.75"/>
    <n v="5.2"/>
    <n v="57"/>
    <n v="5"/>
    <s v=""/>
    <n v="25.240296912724901"/>
    <n v="14.9314056605532"/>
    <n v="20.689206228538499"/>
    <n v="237.24091198533401"/>
    <n v="1181.5512334907901"/>
    <d v="2023-05-04T00:00:00"/>
    <s v="IFC"/>
    <n v="2023"/>
    <n v="2018"/>
    <n v="223.296742709943"/>
    <n v="0.94122358930970196"/>
    <n v="283.11"/>
    <n v="31819.174717906975"/>
    <n v="7624.1523000000007"/>
  </r>
  <r>
    <s v="Rio Doce"/>
    <s v="Ipaba"/>
    <x v="10"/>
    <x v="10"/>
    <x v="231"/>
    <s v="Lagoa Bonita"/>
    <s v="PPRO"/>
    <x v="491"/>
    <s v="RDIPMA00482R18-007"/>
    <s v="007"/>
    <n v="35.869999999999997"/>
    <n v="35.869999999999997"/>
    <m/>
    <m/>
    <m/>
    <s v="X"/>
    <s v="Em Crescimento"/>
    <n v="43354"/>
    <s v="3,00 x 3,33"/>
    <s v="CNB010"/>
    <s v="Clone"/>
    <x v="1"/>
    <s v=""/>
    <s v="LVAd3"/>
    <s v="UM 02"/>
    <n v="2"/>
    <n v="5"/>
    <n v="4.5"/>
    <n v="5.2"/>
    <n v="54"/>
    <n v="4"/>
    <s v=""/>
    <n v="20.981512489278099"/>
    <n v="15.7385266255882"/>
    <n v="11.7111367675721"/>
    <n v="111.787652752209"/>
    <n v="601.37180498108899"/>
    <d v="2023-03-15T00:00:00"/>
    <s v="IFC"/>
    <n v="2023"/>
    <n v="2018"/>
    <n v="152.19394224639601"/>
    <n v="1.3614557466713499"/>
    <n v="136.30000000000001"/>
    <n v="21571.20664467166"/>
    <n v="4889.0810000000001"/>
  </r>
  <r>
    <s v="Rio Doce"/>
    <s v="Ipaba"/>
    <x v="10"/>
    <x v="10"/>
    <x v="221"/>
    <s v="Lagoa Perdida"/>
    <s v="PPRO"/>
    <x v="490"/>
    <s v="RDIPMA00483P18-013"/>
    <s v="013"/>
    <n v="86.02"/>
    <n v="86.02"/>
    <m/>
    <m/>
    <m/>
    <s v="X"/>
    <s v="Em Crescimento"/>
    <n v="43260"/>
    <s v="3,00 x 2,50"/>
    <s v="CNB033"/>
    <s v="Clone"/>
    <x v="0"/>
    <s v=""/>
    <s v="LVAd3+LAd4"/>
    <s v="UM 02"/>
    <n v="1"/>
    <n v="5"/>
    <n v="4.83"/>
    <n v="5.4"/>
    <n v="58"/>
    <n v="5"/>
    <s v=""/>
    <n v="19.754705010495101"/>
    <n v="13.061800879106499"/>
    <n v="19.291388049964599"/>
    <n v="181.96481132459701"/>
    <n v="1437.81220093094"/>
    <d v="2023-04-18T19:12:00"/>
    <s v="IFC"/>
    <n v="2023"/>
    <n v="2018"/>
    <n v="167.622784097855"/>
    <n v="0.921182413663717"/>
    <n v="217.21"/>
    <n v="123680.60552407945"/>
    <n v="18684.404200000001"/>
  </r>
  <r>
    <s v="Nova Era"/>
    <s v="Santa Bárbara"/>
    <x v="8"/>
    <x v="8"/>
    <x v="140"/>
    <s v="Placa"/>
    <s v="PPRO"/>
    <x v="481"/>
    <s v="NESBSB00163P18-037"/>
    <s v="037"/>
    <n v="42.08"/>
    <n v="42.08"/>
    <m/>
    <m/>
    <m/>
    <s v="X"/>
    <s v="Em Crescimento"/>
    <n v="43388"/>
    <s v="3,00 x 3,00"/>
    <s v="CNB007"/>
    <s v="Clone"/>
    <x v="0"/>
    <s v=""/>
    <s v="CXbd15"/>
    <s v="UM 14"/>
    <n v="1"/>
    <n v="5"/>
    <n v="4.92"/>
    <n v="5.0999999999999996"/>
    <n v="59"/>
    <n v="5"/>
    <s v=""/>
    <n v="24.859604623292899"/>
    <n v="15.7419676112236"/>
    <n v="18.350625665033"/>
    <n v="205.52195755017601"/>
    <n v="942.70758453604401"/>
    <d v="2023-09-21T00:00:00"/>
    <s v="IFC"/>
    <n v="2023"/>
    <n v="2018"/>
    <n v="244.76698861573001"/>
    <n v="1.19095298396996"/>
    <n v="234.43"/>
    <n v="39669.135157276731"/>
    <n v="9864.8143999999993"/>
  </r>
  <r>
    <s v="Nova Era"/>
    <s v="Santa Bárbara"/>
    <x v="8"/>
    <x v="8"/>
    <x v="203"/>
    <s v="Brumadinho"/>
    <s v="PPRO"/>
    <x v="482"/>
    <s v="NESBSB00115P18-007"/>
    <s v="007"/>
    <n v="20.22"/>
    <n v="20.22"/>
    <m/>
    <m/>
    <m/>
    <s v="X"/>
    <s v="Em Crescimento"/>
    <n v="43315"/>
    <s v="3,00 x 3,00"/>
    <s v="CNB030"/>
    <s v="Clone"/>
    <x v="0"/>
    <s v=""/>
    <s v="CXbd12+CXbd1"/>
    <s v="UM 15"/>
    <n v="1"/>
    <n v="5"/>
    <n v="4.58"/>
    <n v="5.2"/>
    <n v="55"/>
    <n v="5"/>
    <s v=""/>
    <n v="27.484902490458101"/>
    <n v="15.3925611091852"/>
    <n v="22.608645280203199"/>
    <n v="285.82610823388302"/>
    <n v="1214.9625339614399"/>
    <d v="2023-03-27T00:00:00"/>
    <s v="IFC"/>
    <n v="2023"/>
    <n v="2018"/>
    <n v="227.078227666164"/>
    <n v="0.79446286089566298"/>
    <n v="359.78"/>
    <n v="24566.542436700314"/>
    <n v="7274.7515999999987"/>
  </r>
  <r>
    <s v="Nova Era"/>
    <s v="Piracicaba"/>
    <x v="6"/>
    <x v="6"/>
    <x v="191"/>
    <s v="Cachoeira"/>
    <s v="PPRO"/>
    <x v="459"/>
    <s v="NEPIIT09117P18-015"/>
    <s v="015"/>
    <n v="51.99"/>
    <n v="10.052931384867541"/>
    <n v="41.937068615132461"/>
    <m/>
    <m/>
    <s v="X"/>
    <s v="Em Baldeio"/>
    <n v="43242"/>
    <s v="3,00 x 3,00"/>
    <s v="CNB007"/>
    <s v="Clone"/>
    <x v="0"/>
    <s v=""/>
    <s v="CXbd1+CXbd7"/>
    <s v="UM 08"/>
    <n v="1"/>
    <n v="6"/>
    <n v="5.08"/>
    <n v="5.5"/>
    <n v="61"/>
    <n v="5"/>
    <s v=""/>
    <n v="24.884441237459001"/>
    <n v="16.014586635211799"/>
    <n v="22.004596849456298"/>
    <n v="248.16613861399301"/>
    <n v="1096.16883102523"/>
    <d v="2023-06-05T08:00:00"/>
    <s v="IFC"/>
    <n v="2023"/>
    <n v="2018"/>
    <n v="233.346432374697"/>
    <n v="0.94028312515936296"/>
    <n v="280.67"/>
    <n v="11019.710044527099"/>
    <n v="2821.5562517907729"/>
  </r>
  <r>
    <s v="Rio Doce"/>
    <s v="Belo Oriente"/>
    <x v="9"/>
    <x v="9"/>
    <x v="98"/>
    <s v="Boa Vista IV"/>
    <s v="PPRO"/>
    <x v="492"/>
    <s v="RDBOBA00424P18-008"/>
    <s v="008"/>
    <n v="33"/>
    <n v="33"/>
    <m/>
    <m/>
    <m/>
    <s v="X"/>
    <s v="Em Crescimento"/>
    <n v="43312"/>
    <s v="3,00 x 2,50"/>
    <s v="CNB023"/>
    <s v="Clone"/>
    <x v="0"/>
    <s v=""/>
    <s v="CXbd5+CXbd1"/>
    <s v="UM 03"/>
    <n v="1"/>
    <n v="5"/>
    <n v="4.83"/>
    <n v="5.3"/>
    <n v="58"/>
    <n v="5"/>
    <s v=""/>
    <n v="22.8881059126089"/>
    <n v="13.8316544251224"/>
    <n v="19.9188959517416"/>
    <n v="219.211097722425"/>
    <n v="1329.1582372059099"/>
    <d v="2023-05-24T00:00:00"/>
    <s v="IFC"/>
    <n v="2023"/>
    <n v="2018"/>
    <n v="166.51516249842899"/>
    <n v="0.75961100614202304"/>
    <n v="260.67"/>
    <n v="43862.221827795031"/>
    <n v="8602.11"/>
  </r>
  <r>
    <s v="Rio Doce"/>
    <s v="Belo Oriente"/>
    <x v="9"/>
    <x v="9"/>
    <x v="98"/>
    <s v="Boa Vista IV"/>
    <s v="PPRO"/>
    <x v="492"/>
    <s v="RDBOBA00424P18-009"/>
    <s v="009"/>
    <n v="12.44"/>
    <n v="12.44"/>
    <m/>
    <m/>
    <m/>
    <s v="X"/>
    <s v="Em Crescimento"/>
    <n v="43304"/>
    <s v="3,00 x 2,50"/>
    <s v="CNB010"/>
    <s v="Clone"/>
    <x v="0"/>
    <s v=""/>
    <s v="LVAd1+LVAw2"/>
    <s v="UM 02"/>
    <n v="1"/>
    <n v="5"/>
    <n v="4.83"/>
    <n v="5.3"/>
    <n v="58"/>
    <n v="5"/>
    <s v=""/>
    <n v="21.5256442630922"/>
    <n v="13.5676916999361"/>
    <n v="17.870243587975398"/>
    <n v="181.19213728995999"/>
    <n v="1236.02899304478"/>
    <d v="2023-05-17T00:00:00"/>
    <s v="IFC"/>
    <n v="2023"/>
    <n v="2018"/>
    <n v="166.51516249842899"/>
    <n v="0.91899772798615498"/>
    <n v="215.46"/>
    <n v="15376.200673477062"/>
    <n v="2680.3224"/>
  </r>
  <r>
    <s v="Nova Era"/>
    <s v="Piracicaba"/>
    <x v="6"/>
    <x v="6"/>
    <x v="191"/>
    <s v="Cachoeira"/>
    <s v="PPRO"/>
    <x v="459"/>
    <s v="NEPIIT09117P18-012"/>
    <s v="012"/>
    <n v="12.81"/>
    <n v="5.6774919410261013"/>
    <n v="7.1325080589738992"/>
    <m/>
    <m/>
    <s v="X"/>
    <s v="Em Corte/Baldeio"/>
    <n v="43270"/>
    <s v="3,00 x 3,00"/>
    <s v="CNB010"/>
    <s v="Clone"/>
    <x v="0"/>
    <s v=""/>
    <s v="CXbd1+CXbd7"/>
    <s v="UM 08"/>
    <n v="1"/>
    <n v="5"/>
    <n v="5"/>
    <n v="5.4"/>
    <n v="60"/>
    <n v="5"/>
    <s v=""/>
    <n v="26.671366332885899"/>
    <n v="17.215700532583199"/>
    <n v="22.229350792531001"/>
    <n v="260.29918871189699"/>
    <n v="954.96509714939805"/>
    <d v="2023-06-06T00:00:00"/>
    <s v="IFC"/>
    <n v="2023"/>
    <n v="2018"/>
    <n v="230.123796774401"/>
    <n v="0.88407419905217399"/>
    <n v="296.22000000000003"/>
    <n v="5421.8066430269155"/>
    <n v="1681.7866627707519"/>
  </r>
  <r>
    <s v="Nova Era"/>
    <s v="Piracicaba"/>
    <x v="6"/>
    <x v="6"/>
    <x v="191"/>
    <s v="Cachoeira"/>
    <s v="PPRO"/>
    <x v="459"/>
    <s v="NEPIIT09117P18-006"/>
    <s v="006"/>
    <n v="23.82"/>
    <n v="0.13467309123515392"/>
    <n v="23.685326908764846"/>
    <m/>
    <m/>
    <s v="X"/>
    <s v="Em Corte/Baldeio"/>
    <n v="43230"/>
    <s v="3,00 x 3,00"/>
    <s v="CNB029"/>
    <s v="Clone"/>
    <x v="0"/>
    <s v=""/>
    <s v="CXbd1+CXbd7"/>
    <s v="UM 08"/>
    <n v="1"/>
    <n v="6"/>
    <n v="5.08"/>
    <n v="5.5"/>
    <n v="61"/>
    <n v="5"/>
    <s v=""/>
    <n v="24.045808571062899"/>
    <n v="16.1788442108823"/>
    <n v="22.126640934082602"/>
    <n v="234.244681171792"/>
    <n v="1076.2932599473199"/>
    <d v="2023-06-05T00:00:00"/>
    <s v="IFC"/>
    <n v="2023"/>
    <n v="2018"/>
    <n v="233.346432374697"/>
    <n v="0.99616533962435605"/>
    <n v="264.92"/>
    <n v="144.94774039266665"/>
    <n v="35.677595330016977"/>
  </r>
  <r>
    <s v="Nova Era"/>
    <s v="Piracicaba"/>
    <x v="6"/>
    <x v="6"/>
    <x v="191"/>
    <s v="Cachoeira"/>
    <s v="PPRO"/>
    <x v="459"/>
    <s v="NEPIIT09117P18-017"/>
    <s v="017"/>
    <n v="35.770000000000003"/>
    <n v="35.770000000000003"/>
    <m/>
    <m/>
    <m/>
    <s v="X"/>
    <s v="Em Crescimento"/>
    <n v="43269"/>
    <s v="3,00 x 3,00"/>
    <s v="CNB030"/>
    <s v="Clone"/>
    <x v="0"/>
    <s v=""/>
    <s v="CXbd1+CXbd7"/>
    <s v="UM 08"/>
    <n v="1"/>
    <n v="5"/>
    <n v="5"/>
    <n v="5.4"/>
    <n v="60"/>
    <n v="5"/>
    <s v=""/>
    <n v="24.4514679926891"/>
    <n v="14.1785940706945"/>
    <n v="16.325838629759701"/>
    <n v="182.71547304123499"/>
    <n v="1034.0564918335699"/>
    <d v="2023-06-06T00:00:00"/>
    <s v="IFC"/>
    <n v="2023"/>
    <n v="2018"/>
    <n v="230.123796774401"/>
    <n v="1.25946529291729"/>
    <n v="207.93"/>
    <n v="36988.200712886799"/>
    <n v="7437.6561000000011"/>
  </r>
  <r>
    <s v="Nova Era"/>
    <s v="Piracicaba"/>
    <x v="6"/>
    <x v="6"/>
    <x v="191"/>
    <s v="Cachoeira"/>
    <s v="PPRO"/>
    <x v="459"/>
    <s v="NEPIIT09117P18-008"/>
    <s v="008"/>
    <n v="14.97"/>
    <n v="14.97"/>
    <m/>
    <m/>
    <m/>
    <s v="X"/>
    <s v="Em Crescimento"/>
    <n v="43277"/>
    <s v="3,00 x 3,00"/>
    <s v="CNB029"/>
    <s v="Clone"/>
    <x v="0"/>
    <s v=""/>
    <s v="CXbd10"/>
    <s v="UM 07"/>
    <n v="1"/>
    <n v="5"/>
    <n v="5"/>
    <n v="5.4"/>
    <n v="60"/>
    <n v="5"/>
    <s v=""/>
    <n v="21.477019729558901"/>
    <n v="14.5342046032205"/>
    <n v="17.467596718634901"/>
    <n v="171.10731502984001"/>
    <n v="1052.8360229376101"/>
    <d v="2023-06-06T00:00:00"/>
    <s v="IFC"/>
    <n v="2023"/>
    <n v="2018"/>
    <n v="230.123796774401"/>
    <n v="1.3449091684611401"/>
    <n v="194.72"/>
    <n v="15760.955263376023"/>
    <n v="2914.9584"/>
  </r>
  <r>
    <s v="Nova Era"/>
    <s v="Piracicaba"/>
    <x v="7"/>
    <x v="7"/>
    <x v="49"/>
    <s v="Fagundes"/>
    <s v="PPRO"/>
    <x v="493"/>
    <s v="NEPIPC00222P08-784"/>
    <s v="784"/>
    <n v="1.83"/>
    <n v="1.83"/>
    <m/>
    <m/>
    <m/>
    <s v="X"/>
    <s v="Em Crescimento"/>
    <n v="39771"/>
    <s v="3,33 x 3,00"/>
    <s v="CNB004"/>
    <s v="Clone"/>
    <x v="0"/>
    <s v=""/>
    <s v="CXbd1+CXbd19"/>
    <s v="UM 08"/>
    <n v="1"/>
    <n v="15"/>
    <n v="9.33"/>
    <n v="15"/>
    <n v="112"/>
    <n v="9"/>
    <s v=""/>
    <n v="26.5618070818071"/>
    <n v="19.360542485672902"/>
    <n v="27.876236601145401"/>
    <n v="328.031387516991"/>
    <n v="950.31329016866596"/>
    <d v="2018-03-01T00:00:00"/>
    <s v="IPC"/>
    <n v="2018"/>
    <n v="2008"/>
    <n v="366.39800674493898"/>
    <n v="1.1169602077361001"/>
    <n v="411.73"/>
    <n v="1739.0733210086587"/>
    <n v="753.46590000000003"/>
  </r>
  <r>
    <s v="Rio Doce"/>
    <s v="Ipaba"/>
    <x v="10"/>
    <x v="10"/>
    <x v="221"/>
    <s v="Lagoa Perdida"/>
    <s v="PPRO"/>
    <x v="490"/>
    <s v="RDIPMA00483P18-012"/>
    <s v="012"/>
    <n v="59.68"/>
    <n v="59.68"/>
    <m/>
    <m/>
    <m/>
    <s v="X"/>
    <s v="Em Crescimento"/>
    <n v="43265"/>
    <s v="3,00 x 2,50"/>
    <s v="CNB013"/>
    <s v="Clone"/>
    <x v="0"/>
    <s v=""/>
    <s v="LVAd3+LAd4"/>
    <s v="UM 02"/>
    <n v="1"/>
    <n v="5"/>
    <n v="4.83"/>
    <n v="5.4"/>
    <n v="58"/>
    <n v="5"/>
    <s v=""/>
    <n v="19.064180870357202"/>
    <n v="13.398599323114601"/>
    <n v="18.512099429494601"/>
    <n v="163.58962098061801"/>
    <n v="1314.1868165238"/>
    <d v="2023-04-19T00:00:00"/>
    <s v="IFC"/>
    <n v="2023"/>
    <n v="2018"/>
    <n v="167.622784097855"/>
    <n v="1.0246541503859501"/>
    <n v="195.27"/>
    <n v="78430.669210140375"/>
    <n v="11653.713600000001"/>
  </r>
  <r>
    <s v="Nova Era"/>
    <s v="Piracicaba"/>
    <x v="6"/>
    <x v="6"/>
    <x v="212"/>
    <s v="Morro do Chapéu"/>
    <s v="PPRO"/>
    <x v="477"/>
    <s v="NEPIIT00233R18-036"/>
    <s v="036"/>
    <n v="39.909999999999997"/>
    <n v="39.909999999999997"/>
    <m/>
    <m/>
    <m/>
    <s v="X"/>
    <s v="Em Crescimento"/>
    <n v="43280"/>
    <s v="3,00 x 3,33"/>
    <s v="CNB010"/>
    <s v="Clone"/>
    <x v="1"/>
    <s v=""/>
    <s v="CXbd10"/>
    <s v="UM 07"/>
    <n v="2"/>
    <n v="5"/>
    <n v="5.17"/>
    <n v="5.4"/>
    <n v="62"/>
    <n v="5"/>
    <s v=""/>
    <n v="22.4393391816402"/>
    <n v="18.585905970473899"/>
    <n v="20.169497689819199"/>
    <n v="200.82131649005501"/>
    <n v="720.41774120750699"/>
    <d v="2023-08-23T00:00:00"/>
    <s v="IFC"/>
    <n v="2023"/>
    <n v="2018"/>
    <n v="215.365889671578"/>
    <n v="1.07242544484685"/>
    <n v="235.72"/>
    <n v="28751.872051591603"/>
    <n v="9407.5851999999995"/>
  </r>
  <r>
    <s v="Nova Era"/>
    <s v="Piracicaba"/>
    <x v="6"/>
    <x v="6"/>
    <x v="212"/>
    <s v="Morro do Chapéu"/>
    <s v="PPRO"/>
    <x v="477"/>
    <s v="NEPIIT00233R18-016"/>
    <s v="016"/>
    <n v="23.17"/>
    <n v="23.17"/>
    <m/>
    <m/>
    <m/>
    <s v="X"/>
    <s v="Em Crescimento"/>
    <n v="43290"/>
    <s v="3,33 x 3,00"/>
    <s v="128C99"/>
    <s v="Clone"/>
    <x v="1"/>
    <s v=""/>
    <s v="CXbd20+CXbd1"/>
    <s v="UM 08"/>
    <n v="2"/>
    <n v="5"/>
    <n v="5.08"/>
    <n v="5.3"/>
    <n v="61"/>
    <n v="5"/>
    <s v=""/>
    <n v="23.8244844959898"/>
    <n v="16.817392410834699"/>
    <n v="22.884089753892098"/>
    <n v="238.454866830995"/>
    <n v="1030.21162238957"/>
    <d v="2023-08-23T00:00:00"/>
    <s v="IFC"/>
    <n v="2023"/>
    <n v="2018"/>
    <n v="211.478744209338"/>
    <n v="0.886871159393126"/>
    <n v="280.99"/>
    <n v="23870.003290766341"/>
    <n v="6510.5383000000011"/>
  </r>
  <r>
    <s v="Nova Era"/>
    <s v="Piracicaba"/>
    <x v="6"/>
    <x v="6"/>
    <x v="212"/>
    <s v="Morro do Chapéu"/>
    <s v="PPRO"/>
    <x v="477"/>
    <s v="NEPIIT00233R18-048"/>
    <s v="048"/>
    <n v="26.66"/>
    <n v="26.66"/>
    <m/>
    <m/>
    <m/>
    <s v="X"/>
    <s v="Em Crescimento"/>
    <n v="43230"/>
    <s v="3,00 x 3,33"/>
    <s v="CNB018"/>
    <s v="Clone"/>
    <x v="1"/>
    <s v=""/>
    <s v="CXbd10"/>
    <s v="UM 07"/>
    <n v="2"/>
    <n v="6"/>
    <n v="5.25"/>
    <n v="5.5"/>
    <n v="63"/>
    <n v="5"/>
    <s v=""/>
    <n v="25.621046119820601"/>
    <n v="18.1389429129704"/>
    <n v="22.840044517776398"/>
    <n v="268.332351819216"/>
    <n v="883.85926075435202"/>
    <d v="2023-08-23T00:00:00"/>
    <s v="IFC"/>
    <n v="2023"/>
    <n v="2018"/>
    <n v="219.23535072359601"/>
    <n v="0.81702914030769602"/>
    <n v="313.73"/>
    <n v="23563.687891711026"/>
    <n v="8364.0418000000009"/>
  </r>
  <r>
    <s v="Guanhães"/>
    <s v="Virginópolis"/>
    <x v="2"/>
    <x v="2"/>
    <x v="232"/>
    <s v="Jandáia"/>
    <s v="PPRO"/>
    <x v="494"/>
    <s v="GNVIVI00543R18-014"/>
    <s v="014"/>
    <n v="39.15"/>
    <n v="39.15"/>
    <m/>
    <m/>
    <m/>
    <s v="X"/>
    <s v="Em Crescimento"/>
    <n v="43290"/>
    <s v="3,00 x 3,00"/>
    <s v="CNB018"/>
    <s v="Clone"/>
    <x v="1"/>
    <s v=""/>
    <s v="LVAd1"/>
    <s v="UM 10"/>
    <n v="2"/>
    <n v="5"/>
    <n v="4.67"/>
    <n v="5.3"/>
    <n v="56"/>
    <n v="5"/>
    <s v=""/>
    <n v="26.190423353105999"/>
    <n v="17.318289417680798"/>
    <n v="21.471218967951501"/>
    <n v="263.63636162184099"/>
    <n v="943.41465529296795"/>
    <d v="2023-03-06T00:00:00"/>
    <s v="IFC"/>
    <n v="2023"/>
    <n v="2018"/>
    <n v="202.54112205245201"/>
    <n v="0.76825943434531396"/>
    <n v="321.22000000000003"/>
    <n v="36934.683754719692"/>
    <n v="12575.763000000001"/>
  </r>
  <r>
    <s v="Rio Doce"/>
    <s v="Ipaba"/>
    <x v="10"/>
    <x v="10"/>
    <x v="221"/>
    <s v="Lagoa Perdida"/>
    <s v="PPRO"/>
    <x v="490"/>
    <s v="RDIPMA00483P18-016"/>
    <s v="016"/>
    <n v="57.42"/>
    <n v="57.42"/>
    <m/>
    <m/>
    <m/>
    <s v="X"/>
    <s v="Em Crescimento"/>
    <n v="43311"/>
    <s v="3,00 x 2,50"/>
    <s v="CNB010"/>
    <s v="Clone"/>
    <x v="0"/>
    <s v=""/>
    <s v="CXbd5+CXbd1"/>
    <s v="UM 03"/>
    <n v="1"/>
    <n v="5"/>
    <n v="4.75"/>
    <n v="5.3"/>
    <n v="57"/>
    <n v="5"/>
    <s v=""/>
    <n v="20.2268752022275"/>
    <n v="13.4685389557803"/>
    <n v="12.5681347815233"/>
    <n v="122.65213750126"/>
    <n v="850.532000593818"/>
    <d v="2023-04-19T00:00:00"/>
    <s v="IFC"/>
    <n v="2023"/>
    <n v="2018"/>
    <n v="165.06884423825099"/>
    <n v="1.3458293316458101"/>
    <n v="147.13"/>
    <n v="48837.547474097031"/>
    <n v="8448.2045999999991"/>
  </r>
  <r>
    <s v="Rio Doce"/>
    <s v="Ipaba"/>
    <x v="10"/>
    <x v="10"/>
    <x v="221"/>
    <s v="Lagoa Perdida"/>
    <s v="PPRO"/>
    <x v="490"/>
    <s v="RDIPMA00483P18-026"/>
    <s v="026"/>
    <n v="19.920000000000002"/>
    <n v="19.920000000000002"/>
    <m/>
    <m/>
    <m/>
    <s v="X"/>
    <s v="Em Crescimento"/>
    <n v="43271"/>
    <s v="3,00 x 2,50"/>
    <s v="CNB010"/>
    <s v="Clone"/>
    <x v="0"/>
    <s v=""/>
    <s v="LAd1"/>
    <s v="UM 02"/>
    <n v="1"/>
    <n v="5"/>
    <n v="4.83"/>
    <n v="5.4"/>
    <n v="58"/>
    <n v="5"/>
    <s v=""/>
    <n v="22.231603081344701"/>
    <n v="13.9978093524189"/>
    <n v="16.3738976785151"/>
    <n v="172.90174302737901"/>
    <n v="1064.0010150971"/>
    <d v="2023-04-18T00:00:00"/>
    <s v="IFC"/>
    <n v="2023"/>
    <n v="2018"/>
    <n v="167.622784097855"/>
    <n v="0.96946844585199998"/>
    <n v="206.39"/>
    <n v="21194.900220734235"/>
    <n v="4111.2888000000003"/>
  </r>
  <r>
    <s v="Rio Doce"/>
    <s v="Ipaba"/>
    <x v="10"/>
    <x v="10"/>
    <x v="221"/>
    <s v="Lagoa Perdida"/>
    <s v="PPRO"/>
    <x v="490"/>
    <s v="RDIPMA00483P18-017"/>
    <s v="017"/>
    <n v="56.52"/>
    <n v="56.52"/>
    <m/>
    <m/>
    <m/>
    <s v="X"/>
    <s v="Em Crescimento"/>
    <n v="43348"/>
    <s v="3,00 x 2,50"/>
    <s v="CNB010"/>
    <s v="Clone"/>
    <x v="0"/>
    <s v=""/>
    <s v="PVe4"/>
    <s v="UM 02"/>
    <n v="1"/>
    <n v="5"/>
    <n v="4.58"/>
    <n v="5.2"/>
    <n v="55"/>
    <n v="5"/>
    <s v=""/>
    <n v="22.7693465038525"/>
    <n v="14.0915051807635"/>
    <n v="21.446883192174301"/>
    <n v="234.779229693437"/>
    <n v="1371.5134382159899"/>
    <d v="2023-04-19T00:00:00"/>
    <s v="IFC"/>
    <n v="2023"/>
    <n v="2018"/>
    <n v="159.89205635496899"/>
    <n v="0.68103152294923097"/>
    <n v="284.45999999999998"/>
    <n v="77517.939527967756"/>
    <n v="16077.6792"/>
  </r>
  <r>
    <s v="Rio Doce"/>
    <s v="Ipaba"/>
    <x v="10"/>
    <x v="10"/>
    <x v="221"/>
    <s v="Lagoa Perdida"/>
    <s v="PPRO"/>
    <x v="490"/>
    <s v="RDIPMA00483P18-019"/>
    <s v="019"/>
    <n v="52.5"/>
    <n v="52.5"/>
    <m/>
    <m/>
    <m/>
    <s v="X"/>
    <s v="Em Crescimento"/>
    <n v="43347"/>
    <s v="3,00 x 2,50"/>
    <s v="CNB032"/>
    <s v="Clone"/>
    <x v="0"/>
    <s v=""/>
    <s v="LVAd3"/>
    <s v="UM 02"/>
    <n v="1"/>
    <n v="5"/>
    <n v="4.58"/>
    <n v="5.2"/>
    <n v="55"/>
    <n v="5"/>
    <s v=""/>
    <n v="21.597058919906999"/>
    <n v="13.5468289575415"/>
    <n v="19.0415535240015"/>
    <n v="199.41381006558399"/>
    <n v="1320.2225138107999"/>
    <d v="2023-04-19T00:00:00"/>
    <s v="IFC"/>
    <n v="2023"/>
    <n v="2018"/>
    <n v="159.89205635496899"/>
    <n v="0.80181034755006597"/>
    <n v="241.61"/>
    <n v="69311.681975066997"/>
    <n v="12684.525000000001"/>
  </r>
  <r>
    <s v="Rio Doce"/>
    <s v="Ipaba"/>
    <x v="11"/>
    <x v="11"/>
    <x v="105"/>
    <s v="Lagoa Redonda"/>
    <s v="PPRO"/>
    <x v="495"/>
    <s v="RDIPPD00476R18-004"/>
    <s v="004"/>
    <n v="39.020000000000003"/>
    <n v="39.020000000000003"/>
    <m/>
    <m/>
    <m/>
    <s v="X"/>
    <s v="Em Crescimento"/>
    <n v="43376"/>
    <s v="3,00 x 2,50"/>
    <s v="CNB010"/>
    <s v="Clone"/>
    <x v="1"/>
    <s v=""/>
    <s v="LAd1"/>
    <s v="UM 02"/>
    <n v="2"/>
    <n v="5"/>
    <n v="4.92"/>
    <n v="5.0999999999999996"/>
    <n v="59"/>
    <n v="5"/>
    <s v=""/>
    <n v="23.5258655813426"/>
    <n v="15.9521450237567"/>
    <n v="14.8693682941697"/>
    <n v="161.361610924715"/>
    <n v="785.56489267657298"/>
    <d v="2023-09-14T00:00:00"/>
    <s v="IFC"/>
    <n v="2023"/>
    <n v="2018"/>
    <n v="154.11780206095401"/>
    <n v="0.95510822665782302"/>
    <n v="174.51"/>
    <n v="30652.742112239881"/>
    <n v="6809.3802000000005"/>
  </r>
  <r>
    <s v="Rio Doce"/>
    <s v="Ipaba"/>
    <x v="10"/>
    <x v="10"/>
    <x v="221"/>
    <s v="Lagoa Perdida"/>
    <s v="PPRO"/>
    <x v="490"/>
    <s v="RDIPMA00483P18-030"/>
    <s v="030"/>
    <n v="40.619999999999997"/>
    <n v="40.619999999999997"/>
    <m/>
    <m/>
    <m/>
    <s v="X"/>
    <s v="Em Crescimento"/>
    <n v="43280"/>
    <s v="3,00 x 2,50"/>
    <s v="CNB019"/>
    <s v="Clone"/>
    <x v="0"/>
    <s v=""/>
    <s v="CXbd5+CXbd1"/>
    <s v="UM 03"/>
    <n v="1"/>
    <n v="5"/>
    <n v="4.83"/>
    <n v="5.4"/>
    <n v="58"/>
    <n v="5"/>
    <s v=""/>
    <n v="22.552934470338201"/>
    <n v="14.7294131973708"/>
    <n v="21.6422539287863"/>
    <n v="230.46274091977301"/>
    <n v="1291.2837335818699"/>
    <d v="2023-04-18T00:00:00"/>
    <s v="IFC"/>
    <n v="2023"/>
    <n v="2018"/>
    <n v="167.622784097855"/>
    <n v="0.72733138306381195"/>
    <n v="275.10000000000002"/>
    <n v="52451.945258095555"/>
    <n v="11174.562"/>
  </r>
  <r>
    <s v="Nova Era"/>
    <s v="Piracicaba"/>
    <x v="6"/>
    <x v="6"/>
    <x v="212"/>
    <s v="Morro do Chapéu"/>
    <s v="PPRO"/>
    <x v="473"/>
    <s v="NEPIIT00233P18-046"/>
    <s v="046"/>
    <n v="31.2"/>
    <n v="31.2"/>
    <m/>
    <m/>
    <m/>
    <s v="X"/>
    <s v="Em Crescimento"/>
    <n v="43272"/>
    <s v="3,00 x 3,00"/>
    <s v="CNB031"/>
    <s v="Clone"/>
    <x v="0"/>
    <s v=""/>
    <s v="CXbd10"/>
    <s v="UM 07"/>
    <n v="1"/>
    <n v="5"/>
    <n v="5.17"/>
    <n v="5.4"/>
    <n v="62"/>
    <n v="5"/>
    <s v=""/>
    <n v="27.094857529813201"/>
    <n v="16.9569142666518"/>
    <n v="25.4604833547418"/>
    <n v="304.42565841207897"/>
    <n v="1127.5580286865099"/>
    <d v="2023-08-23T00:00:00"/>
    <s v="IFC"/>
    <n v="2023"/>
    <n v="2018"/>
    <n v="236.4567753684"/>
    <n v="0.77673076770791205"/>
    <n v="337.15"/>
    <n v="35179.810495019112"/>
    <n v="10519.08"/>
  </r>
  <r>
    <s v="Rio Doce"/>
    <s v="Ipaba"/>
    <x v="11"/>
    <x v="11"/>
    <x v="105"/>
    <s v="Lagoa Redonda"/>
    <s v="PPRO"/>
    <x v="495"/>
    <s v="RDIPPD00476R18-003"/>
    <s v="003"/>
    <n v="25.17"/>
    <n v="25.17"/>
    <m/>
    <m/>
    <m/>
    <s v="X"/>
    <s v="Em Crescimento"/>
    <n v="43397"/>
    <s v="3,00 x 2,50"/>
    <s v="CNB010"/>
    <s v="Clone"/>
    <x v="1"/>
    <s v=""/>
    <s v="LAd1"/>
    <s v="UM 02"/>
    <n v="2"/>
    <n v="5"/>
    <n v="4.92"/>
    <n v="5.0999999999999996"/>
    <n v="59"/>
    <n v="5"/>
    <s v=""/>
    <n v="23.593898289045299"/>
    <n v="15.3107766950819"/>
    <n v="18.398919859248402"/>
    <n v="203.18137231507299"/>
    <n v="1002.5685989958901"/>
    <d v="2023-09-14T00:00:00"/>
    <s v="IFC"/>
    <n v="2023"/>
    <n v="2018"/>
    <n v="154.11780206095401"/>
    <n v="0.75852328540218295"/>
    <n v="219.74"/>
    <n v="25234.651636726554"/>
    <n v="5530.8558000000003"/>
  </r>
  <r>
    <s v="Rio Doce"/>
    <s v="Ipaba"/>
    <x v="11"/>
    <x v="11"/>
    <x v="219"/>
    <s v="Lagoa Hortência"/>
    <s v="PPRO"/>
    <x v="464"/>
    <s v="RDIPPD00472P18-062"/>
    <s v="062"/>
    <n v="22.59"/>
    <n v="22.59"/>
    <m/>
    <m/>
    <m/>
    <s v="X"/>
    <s v="Em Crescimento"/>
    <n v="43228"/>
    <s v="3,00 x 2,50"/>
    <s v="CNB019"/>
    <s v="Clone"/>
    <x v="0"/>
    <s v=""/>
    <s v="RUbd5"/>
    <s v="UM 01"/>
    <n v="1"/>
    <n v="6"/>
    <n v="5.42"/>
    <n v="5.5"/>
    <n v="65"/>
    <n v="5"/>
    <s v=""/>
    <n v="24.1567434629948"/>
    <n v="15.3696214383405"/>
    <n v="23.980182784175401"/>
    <n v="278.54685951158302"/>
    <n v="1292.5170068027201"/>
    <d v="2023-10-05T00:00:00"/>
    <s v="IFC"/>
    <n v="2023"/>
    <n v="2018"/>
    <n v="184.571568018812"/>
    <n v="0.66262304426066099"/>
    <n v="307.35000000000002"/>
    <n v="29197.959183673447"/>
    <n v="6943.0365000000002"/>
  </r>
  <r>
    <s v="Rio Doce"/>
    <s v="Ipaba"/>
    <x v="11"/>
    <x v="11"/>
    <x v="105"/>
    <s v="Lagoa Redonda"/>
    <s v="PPRO"/>
    <x v="496"/>
    <s v="RDIPPD00476P18-005"/>
    <s v="005"/>
    <n v="59.84"/>
    <n v="59.84"/>
    <m/>
    <m/>
    <m/>
    <s v="X"/>
    <s v="Em Crescimento"/>
    <n v="43434"/>
    <s v="3,00 x 2,50"/>
    <s v="CNB005"/>
    <s v="Clone"/>
    <x v="0"/>
    <s v=""/>
    <s v="LAd1"/>
    <s v="UM 02"/>
    <n v="1"/>
    <n v="5"/>
    <n v="4.83"/>
    <n v="5"/>
    <n v="58"/>
    <n v="5"/>
    <s v=""/>
    <n v="22.1121361136424"/>
    <n v="13.715893417128299"/>
    <n v="18.355830677422102"/>
    <n v="197.19885700251601"/>
    <n v="1246.98991518866"/>
    <d v="2023-09-14T00:00:00"/>
    <s v="IFC"/>
    <n v="2023"/>
    <n v="2018"/>
    <n v="165.53057916287801"/>
    <n v="0.83940942497839499"/>
    <n v="225.91"/>
    <n v="74619.87652488942"/>
    <n v="13518.454400000001"/>
  </r>
  <r>
    <s v="Nova Era"/>
    <s v="Cocais"/>
    <x v="3"/>
    <x v="3"/>
    <x v="226"/>
    <s v="Bocaina"/>
    <s v="PPRO"/>
    <x v="497"/>
    <s v="NECOCA00311R18-441"/>
    <s v="441"/>
    <n v="40.93"/>
    <n v="40.93"/>
    <m/>
    <m/>
    <m/>
    <s v="X"/>
    <s v="Em Crescimento"/>
    <n v="43398"/>
    <s v="3,00 x 3,00"/>
    <s v="CNB004"/>
    <s v="Clone"/>
    <x v="1"/>
    <s v=""/>
    <s v="LAd1"/>
    <s v="UM 05"/>
    <n v="2"/>
    <n v="5"/>
    <n v="4.5"/>
    <n v="5.0999999999999996"/>
    <n v="54"/>
    <n v="4"/>
    <s v=""/>
    <n v="17.0737184072395"/>
    <n v="15.2462637667936"/>
    <n v="13.3309472929663"/>
    <n v="89.077549538174793"/>
    <n v="731.79448283936301"/>
    <d v="2023-04-17T00:00:00"/>
    <s v="IFC"/>
    <n v="2023"/>
    <n v="2018"/>
    <n v="177.01227716441099"/>
    <n v="1.9871704832714401"/>
    <n v="112.47"/>
    <n v="29952.348182615129"/>
    <n v="4603.3971000000001"/>
  </r>
  <r>
    <s v="Rio Doce"/>
    <s v="Ipaba"/>
    <x v="11"/>
    <x v="11"/>
    <x v="105"/>
    <s v="Lagoa Redonda"/>
    <s v="PPRO"/>
    <x v="496"/>
    <s v="RDIPPD00476P18-012"/>
    <s v="012"/>
    <n v="44.42"/>
    <n v="44.42"/>
    <m/>
    <m/>
    <m/>
    <s v="X"/>
    <s v="Em Crescimento"/>
    <n v="43278"/>
    <s v="3,00 x 2,50"/>
    <s v="CNB010"/>
    <s v="Clone"/>
    <x v="0"/>
    <s v=""/>
    <s v="LAd1"/>
    <s v="UM 02"/>
    <n v="1"/>
    <n v="5"/>
    <n v="5.25"/>
    <n v="5.4"/>
    <n v="63"/>
    <n v="5"/>
    <s v=""/>
    <n v="21.861712254681301"/>
    <n v="13.9757490358871"/>
    <n v="19.638564899640201"/>
    <n v="205.26396667839501"/>
    <n v="1283.03070193859"/>
    <d v="2023-09-13T00:00:00"/>
    <s v="IFC"/>
    <n v="2023"/>
    <n v="2018"/>
    <n v="179.32909545259801"/>
    <n v="0.87365112520488397"/>
    <n v="230.58"/>
    <n v="56992.223780112174"/>
    <n v="10242.363600000001"/>
  </r>
  <r>
    <s v="Nova Era"/>
    <s v="Piracicaba"/>
    <x v="6"/>
    <x v="6"/>
    <x v="212"/>
    <s v="Morro do Chapéu"/>
    <s v="PPRO"/>
    <x v="473"/>
    <s v="NEPIIT00233P18-027"/>
    <s v="027"/>
    <n v="20.12"/>
    <n v="20.12"/>
    <m/>
    <m/>
    <m/>
    <s v="X"/>
    <s v="Em Crescimento"/>
    <n v="43418"/>
    <s v="3,00 x 3,00"/>
    <s v="CNB029"/>
    <s v="Clone"/>
    <x v="0"/>
    <s v=""/>
    <s v="LVAd1"/>
    <s v="UM 05"/>
    <n v="1"/>
    <n v="5"/>
    <n v="4.75"/>
    <n v="5"/>
    <n v="57"/>
    <n v="5"/>
    <s v=""/>
    <n v="21.793056985262499"/>
    <n v="15.4977786426682"/>
    <n v="23.066734697439699"/>
    <n v="221.36682650689301"/>
    <n v="1222.80535563646"/>
    <d v="2023-08-23T00:00:00"/>
    <s v="IFC"/>
    <n v="2023"/>
    <n v="2018"/>
    <n v="219.765461519063"/>
    <n v="0.99276601190386304"/>
    <n v="252.22"/>
    <n v="24602.843755405578"/>
    <n v="5074.6664000000001"/>
  </r>
  <r>
    <s v="Nova Era"/>
    <s v="Piracicaba"/>
    <x v="6"/>
    <x v="6"/>
    <x v="212"/>
    <s v="Morro do Chapéu"/>
    <s v="PPRO"/>
    <x v="477"/>
    <s v="NEPIIT00233R18-028"/>
    <s v="028"/>
    <n v="22.33"/>
    <n v="22.33"/>
    <m/>
    <m/>
    <m/>
    <s v="X"/>
    <s v="Em Crescimento"/>
    <n v="43318"/>
    <s v="3,00 x 3,00"/>
    <s v="CNB005"/>
    <s v="Clone"/>
    <x v="1"/>
    <s v=""/>
    <s v="CXbd10"/>
    <s v="UM 07"/>
    <n v="2"/>
    <n v="5"/>
    <n v="5"/>
    <n v="5.2"/>
    <n v="60"/>
    <n v="5"/>
    <s v=""/>
    <n v="26.655361953881499"/>
    <n v="17.487202694099398"/>
    <n v="27.478459328477101"/>
    <n v="319.46628128117698"/>
    <n v="1144.09426739629"/>
    <d v="2023-08-23T00:00:00"/>
    <s v="IFC"/>
    <n v="2023"/>
    <n v="2018"/>
    <n v="207.57701337094801"/>
    <n v="0.64976188578803495"/>
    <n v="377.95"/>
    <n v="25547.624990959153"/>
    <n v="8439.6234999999997"/>
  </r>
  <r>
    <s v="Nova Era"/>
    <s v="Piracicaba"/>
    <x v="6"/>
    <x v="6"/>
    <x v="212"/>
    <s v="Morro do Chapéu"/>
    <s v="PPRO"/>
    <x v="473"/>
    <s v="NEPIIT00233P18-031"/>
    <s v="031"/>
    <n v="65.42"/>
    <n v="65.42"/>
    <m/>
    <m/>
    <m/>
    <s v="X"/>
    <s v="Em Crescimento"/>
    <n v="43321"/>
    <s v="3,00 x 3,00"/>
    <s v="CNB031"/>
    <s v="Clone"/>
    <x v="0"/>
    <s v=""/>
    <s v="CXbd10"/>
    <s v="UM 07"/>
    <n v="1"/>
    <n v="5"/>
    <n v="5"/>
    <n v="5.2"/>
    <n v="60"/>
    <n v="5"/>
    <s v=""/>
    <n v="25.669457897984"/>
    <n v="16.3644542365702"/>
    <n v="24.058824627381799"/>
    <n v="274.23330097864999"/>
    <n v="1138.0750951417001"/>
    <d v="2023-08-23T00:00:00"/>
    <s v="IFC"/>
    <n v="2023"/>
    <n v="2018"/>
    <n v="230.123796774401"/>
    <n v="0.839153363042211"/>
    <n v="306.93"/>
    <n v="74452.872724170025"/>
    <n v="20079.3606"/>
  </r>
  <r>
    <s v="Guanhães"/>
    <s v="Sabinópolis"/>
    <x v="1"/>
    <x v="1"/>
    <x v="223"/>
    <s v="Lagoa Grande I"/>
    <s v="PPRO"/>
    <x v="471"/>
    <s v="GNSASA00635R18-133"/>
    <s v="133"/>
    <n v="59.17"/>
    <n v="59.17"/>
    <m/>
    <m/>
    <m/>
    <s v="X"/>
    <s v="Em Crescimento"/>
    <n v="43255"/>
    <s v="3,00 x 3,00"/>
    <s v="CNB007"/>
    <s v="Clone"/>
    <x v="1"/>
    <s v=""/>
    <s v="CXbd5"/>
    <s v="UM 10"/>
    <n v="2"/>
    <n v="5"/>
    <n v="4.83"/>
    <n v="5.4"/>
    <n v="58"/>
    <n v="5"/>
    <s v=""/>
    <n v="26.092535325302698"/>
    <n v="16.660709195323498"/>
    <n v="20.1418948567995"/>
    <n v="267.405281209934"/>
    <n v="915.98056985292999"/>
    <d v="2023-04-20T00:00:00"/>
    <s v="IFC"/>
    <n v="2023"/>
    <n v="2018"/>
    <n v="216.51885876186299"/>
    <n v="0.80970300131012996"/>
    <n v="305.72000000000003"/>
    <n v="54198.570318197868"/>
    <n v="18089.452400000002"/>
  </r>
  <r>
    <s v="Guanhães"/>
    <s v="Sabinópolis"/>
    <x v="1"/>
    <x v="1"/>
    <x v="233"/>
    <s v="Corrente Canoa Carvalho"/>
    <s v="PPRO"/>
    <x v="498"/>
    <s v="GNSASA00666R18-066"/>
    <s v="066"/>
    <n v="35.549999999999997"/>
    <n v="35.549999999999997"/>
    <m/>
    <m/>
    <m/>
    <s v="X"/>
    <s v="Em Crescimento"/>
    <n v="43313"/>
    <s v="3,00 x 3,00"/>
    <s v="CNB001"/>
    <s v="Clone"/>
    <x v="1"/>
    <s v=""/>
    <s v="LVAw1"/>
    <s v="UM 11"/>
    <n v="2"/>
    <n v="5"/>
    <n v="5"/>
    <n v="5.2"/>
    <n v="60"/>
    <n v="5"/>
    <s v=""/>
    <n v="22.807718709005002"/>
    <n v="15.3892111944047"/>
    <n v="13.6564061047888"/>
    <n v="154.88319281469501"/>
    <n v="746.55077175080498"/>
    <d v="2023-08-28T00:00:00"/>
    <s v="IFC"/>
    <n v="2023"/>
    <n v="2018"/>
    <n v="221.932903042546"/>
    <n v="1.4329050106041601"/>
    <n v="170.29"/>
    <n v="26539.879935741115"/>
    <n v="6053.8094999999994"/>
  </r>
  <r>
    <s v="Nova Era"/>
    <s v="Piracicaba"/>
    <x v="6"/>
    <x v="6"/>
    <x v="212"/>
    <s v="Morro do Chapéu"/>
    <s v="PPRO"/>
    <x v="473"/>
    <s v="NEPIIT00233P18-020"/>
    <s v="020"/>
    <n v="43.49"/>
    <n v="43.49"/>
    <m/>
    <m/>
    <m/>
    <s v="X"/>
    <s v="Em Crescimento"/>
    <n v="43398"/>
    <s v="3,00 x 3,00"/>
    <s v="CNB030"/>
    <s v="Clone"/>
    <x v="0"/>
    <s v=""/>
    <s v="CXbd10"/>
    <s v="UM 07"/>
    <n v="1"/>
    <n v="5"/>
    <n v="4.83"/>
    <n v="5.0999999999999996"/>
    <n v="58"/>
    <n v="5"/>
    <s v=""/>
    <n v="27.615206880991"/>
    <n v="16.1509020624747"/>
    <n v="20.435271769725802"/>
    <n v="247.977345046285"/>
    <n v="1012.77581667681"/>
    <d v="2023-08-23T00:00:00"/>
    <s v="IFC"/>
    <n v="2023"/>
    <n v="2018"/>
    <n v="223.33475321351"/>
    <n v="0.90062563244164495"/>
    <n v="280.77999999999997"/>
    <n v="44045.620267274469"/>
    <n v="12211.1222"/>
  </r>
  <r>
    <s v="Nova Era"/>
    <s v="Cocais"/>
    <x v="3"/>
    <x v="3"/>
    <x v="226"/>
    <s v="Bocaina"/>
    <s v="PPRO"/>
    <x v="497"/>
    <s v="NECOCA00311R18-440"/>
    <s v="440"/>
    <n v="71.33"/>
    <n v="71.33"/>
    <m/>
    <m/>
    <m/>
    <s v="X"/>
    <s v="Em Crescimento"/>
    <n v="43429"/>
    <s v="3,00 x 3,00"/>
    <s v="CNB004"/>
    <s v="Clone"/>
    <x v="1"/>
    <s v=""/>
    <s v="CXbd10"/>
    <s v="UM 07"/>
    <n v="2"/>
    <n v="5"/>
    <n v="4.42"/>
    <n v="5"/>
    <n v="53"/>
    <n v="4"/>
    <s v=""/>
    <n v="20.728170214379499"/>
    <n v="14.3092866579453"/>
    <n v="14.0074636394371"/>
    <n v="121.802409908779"/>
    <n v="875.57003313432904"/>
    <d v="2023-04-17T00:00:00"/>
    <s v="IFC"/>
    <n v="2023"/>
    <n v="2018"/>
    <n v="173.28627392643199"/>
    <n v="1.4226834596804101"/>
    <n v="155.02000000000001"/>
    <n v="62454.410463471686"/>
    <n v="11057.5766"/>
  </r>
  <r>
    <s v="Nova Era"/>
    <s v="Cocais"/>
    <x v="3"/>
    <x v="3"/>
    <x v="226"/>
    <s v="Bocaina"/>
    <s v="PPRO"/>
    <x v="497"/>
    <s v="NECOCA00311R18-439"/>
    <s v="439"/>
    <n v="50.77"/>
    <n v="50.77"/>
    <m/>
    <m/>
    <m/>
    <s v="X"/>
    <s v="Em Crescimento"/>
    <n v="43337"/>
    <s v="3,00 x 3,00"/>
    <s v="CNB001"/>
    <s v="Clone"/>
    <x v="1"/>
    <s v=""/>
    <s v="LAd1"/>
    <s v="UM 05"/>
    <n v="2"/>
    <n v="5"/>
    <n v="4.67"/>
    <n v="5.2"/>
    <n v="56"/>
    <n v="5"/>
    <s v=""/>
    <n v="19.977544855503801"/>
    <n v="14.846938565909401"/>
    <n v="16.004143090266801"/>
    <n v="132.34863064247"/>
    <n v="923.71683891450095"/>
    <d v="2023-04-17T00:00:00"/>
    <s v="IFC"/>
    <n v="2023"/>
    <n v="2018"/>
    <n v="184.318230020389"/>
    <n v="1.3926719840291499"/>
    <n v="164.56"/>
    <n v="46897.103911689213"/>
    <n v="8354.7111999999997"/>
  </r>
  <r>
    <s v="Nova Era"/>
    <s v="Santa Bárbara"/>
    <x v="8"/>
    <x v="8"/>
    <x v="67"/>
    <s v="Valéria II"/>
    <s v="PPRO"/>
    <x v="499"/>
    <s v="NESBSB00173R18-048"/>
    <s v="048"/>
    <n v="78.34"/>
    <n v="78.34"/>
    <m/>
    <m/>
    <m/>
    <s v="X"/>
    <s v="Em Crescimento"/>
    <n v="43269"/>
    <s v="3,00 x 3,00"/>
    <s v="CNB010"/>
    <s v="Clone"/>
    <x v="1"/>
    <s v=""/>
    <s v="CXbd15"/>
    <s v="UM 14"/>
    <n v="2"/>
    <n v="5"/>
    <n v="5.33"/>
    <n v="5.4"/>
    <n v="64"/>
    <n v="5"/>
    <s v=""/>
    <n v="24.917445428518199"/>
    <n v="17.981194533644501"/>
    <n v="23.813261892685102"/>
    <n v="287.13552808181601"/>
    <n v="946.92309873897295"/>
    <d v="2023-10-11T00:00:00"/>
    <s v="IFC"/>
    <n v="2023"/>
    <n v="2018"/>
    <n v="237.602825524373"/>
    <n v="0.82749364772676404"/>
    <n v="312.06"/>
    <n v="74181.955555211141"/>
    <n v="24446.7804"/>
  </r>
  <r>
    <s v="Guanhães"/>
    <s v="Sabinópolis"/>
    <x v="1"/>
    <x v="1"/>
    <x v="205"/>
    <s v="Babilônia"/>
    <s v="PPRO"/>
    <x v="467"/>
    <s v="GNSASA00608R18-022"/>
    <s v="022"/>
    <n v="22.95"/>
    <n v="22.95"/>
    <m/>
    <m/>
    <m/>
    <s v="X"/>
    <s v="Em Crescimento"/>
    <n v="43360"/>
    <s v="3,00 x 3,00"/>
    <s v="CNB001"/>
    <s v="Clone"/>
    <x v="1"/>
    <s v=""/>
    <s v="LVAd1"/>
    <s v="UM 10"/>
    <n v="2"/>
    <n v="5"/>
    <n v="4.67"/>
    <n v="5.2"/>
    <n v="56"/>
    <n v="5"/>
    <s v=""/>
    <n v="21.9578749216749"/>
    <n v="14.655971479229899"/>
    <n v="17.799164983840601"/>
    <n v="207.43755494765199"/>
    <n v="1055.0681789933401"/>
    <d v="2023-05-01T00:00:00"/>
    <s v="IFC"/>
    <n v="2023"/>
    <n v="2018"/>
    <n v="210.74247512599899"/>
    <n v="1.0159321207733101"/>
    <n v="238.35"/>
    <n v="24213.814707897156"/>
    <n v="5470.1324999999997"/>
  </r>
  <r>
    <s v="Guanhães"/>
    <s v="Sabinópolis"/>
    <x v="1"/>
    <x v="1"/>
    <x v="233"/>
    <s v="Corrente Canoa Carvalho"/>
    <s v="PPRO"/>
    <x v="498"/>
    <s v="GNSASA00666R18-073"/>
    <s v="073"/>
    <n v="18.68"/>
    <n v="18.68"/>
    <m/>
    <m/>
    <m/>
    <s v="X"/>
    <s v="Em Crescimento"/>
    <n v="43277"/>
    <s v="3,00 x 3,00"/>
    <s v="CNB005"/>
    <s v="Clone"/>
    <x v="1"/>
    <s v=""/>
    <s v="LVAw1"/>
    <s v="UM 11"/>
    <n v="2"/>
    <n v="5"/>
    <n v="5.25"/>
    <n v="5.4"/>
    <n v="63"/>
    <n v="5"/>
    <s v=""/>
    <n v="26.110461961460199"/>
    <n v="20.004652236695101"/>
    <n v="18.448247257948001"/>
    <n v="248.05536315306199"/>
    <n v="586.95285230133095"/>
    <d v="2023-09-07T00:00:00"/>
    <s v="IFC"/>
    <n v="2023"/>
    <n v="2018"/>
    <n v="229.399932813166"/>
    <n v="0.92479327960192104"/>
    <n v="267.67"/>
    <n v="10964.279280988862"/>
    <n v="5000.0756000000001"/>
  </r>
  <r>
    <s v="Rio Doce"/>
    <s v="Ipaba"/>
    <x v="11"/>
    <x v="11"/>
    <x v="105"/>
    <s v="Lagoa Redonda"/>
    <s v="PPRO"/>
    <x v="496"/>
    <s v="RDIPPD00476P18-022"/>
    <s v="022"/>
    <n v="31.75"/>
    <n v="31.75"/>
    <m/>
    <m/>
    <m/>
    <s v="X"/>
    <s v="Em Crescimento"/>
    <n v="43284"/>
    <s v="3,00 x 2,50"/>
    <s v="CNB023"/>
    <s v="Clone"/>
    <x v="0"/>
    <s v=""/>
    <s v="LAd1"/>
    <s v="UM 02"/>
    <n v="1"/>
    <n v="5"/>
    <n v="5.17"/>
    <n v="5.3"/>
    <n v="62"/>
    <n v="5"/>
    <s v=""/>
    <n v="22.042598126770901"/>
    <n v="14.8136533078213"/>
    <n v="21.2631206747972"/>
    <n v="220.15090789088001"/>
    <n v="1233.7091044597"/>
    <d v="2023-09-13T00:00:00"/>
    <s v="IFC"/>
    <n v="2023"/>
    <n v="2018"/>
    <n v="176.644718953949"/>
    <n v="0.802380152079612"/>
    <n v="248.24"/>
    <n v="39170.264066595475"/>
    <n v="7881.62"/>
  </r>
  <r>
    <s v="Nova Era"/>
    <s v="Cocais"/>
    <x v="3"/>
    <x v="3"/>
    <x v="229"/>
    <s v="Baratinha"/>
    <s v="PPRO"/>
    <x v="500"/>
    <s v="NECOCA00375P18-009"/>
    <s v="009"/>
    <n v="35.270000000000003"/>
    <n v="35.270000000000003"/>
    <m/>
    <m/>
    <m/>
    <s v="X"/>
    <s v="Em Crescimento"/>
    <n v="43426"/>
    <s v="3,00 x 3,00"/>
    <s v="CNB030"/>
    <s v="Clone"/>
    <x v="0"/>
    <s v=""/>
    <s v="CXbd1"/>
    <s v="UM 08"/>
    <n v="1"/>
    <n v="5"/>
    <n v="4.5"/>
    <n v="5"/>
    <n v="54"/>
    <n v="4"/>
    <s v=""/>
    <n v="25.4025272813176"/>
    <n v="14.444418519046099"/>
    <n v="18.011127883640999"/>
    <n v="206.79436404645801"/>
    <n v="1097.7440375782401"/>
    <d v="2023-05-03T00:00:00"/>
    <s v="IFC"/>
    <n v="2023"/>
    <n v="2018"/>
    <n v="210.60414185951001"/>
    <n v="1.01842302535961"/>
    <n v="253.46"/>
    <n v="38717.432205384532"/>
    <n v="8939.5342000000019"/>
  </r>
  <r>
    <s v="Nova Era"/>
    <s v="Cocais"/>
    <x v="3"/>
    <x v="3"/>
    <x v="229"/>
    <s v="Baratinha"/>
    <s v="PPRO"/>
    <x v="501"/>
    <s v="NECOCA00375R18-016"/>
    <s v="016"/>
    <n v="20.65"/>
    <n v="20.65"/>
    <m/>
    <m/>
    <m/>
    <s v="X"/>
    <s v="Em Crescimento"/>
    <n v="43460"/>
    <s v="3,33 x 3,00"/>
    <s v="206C99"/>
    <s v="Clone"/>
    <x v="1"/>
    <s v=""/>
    <s v="CXbd1"/>
    <s v="UM 08"/>
    <n v="2"/>
    <n v="5"/>
    <n v="4.42"/>
    <n v="4.9000000000000004"/>
    <n v="53"/>
    <n v="4"/>
    <s v=""/>
    <n v="20.210536592333099"/>
    <n v="13.7723235712687"/>
    <n v="17.742347114116502"/>
    <n v="161.07215001827899"/>
    <n v="1190.98627032845"/>
    <d v="2023-05-03T00:00:00"/>
    <s v="IFC"/>
    <n v="2023"/>
    <n v="2018"/>
    <n v="173.28627392643199"/>
    <n v="1.0758301413793001"/>
    <n v="202.22"/>
    <n v="24593.86648228249"/>
    <n v="4175.8429999999998"/>
  </r>
  <r>
    <s v="Guanhães"/>
    <s v="Sabinópolis"/>
    <x v="1"/>
    <x v="1"/>
    <x v="223"/>
    <s v="Lagoa Grande I"/>
    <s v="PPRO"/>
    <x v="502"/>
    <s v="GNSASA00635P18-134"/>
    <s v="134"/>
    <n v="44.41"/>
    <n v="44.41"/>
    <m/>
    <m/>
    <m/>
    <s v="X"/>
    <s v="Em Crescimento"/>
    <n v="43439"/>
    <s v="3,00 x 3,00"/>
    <s v="CNB029"/>
    <s v="Clone"/>
    <x v="0"/>
    <s v=""/>
    <s v="CXbd5"/>
    <s v="UM 10"/>
    <n v="1"/>
    <n v="5"/>
    <n v="4.33"/>
    <n v="4.9000000000000004"/>
    <n v="52"/>
    <n v="4"/>
    <s v=""/>
    <n v="22.549722767962301"/>
    <n v="15.5066981398687"/>
    <n v="21.563671012508099"/>
    <n v="219.78607275534301"/>
    <n v="1145.0429892867901"/>
    <d v="2023-04-20T00:00:00"/>
    <s v="IFC"/>
    <n v="2023"/>
    <n v="2018"/>
    <n v="209.00423350281301"/>
    <n v="0.95094393781478503"/>
    <n v="274.44"/>
    <n v="50851.359154226346"/>
    <n v="12187.880399999998"/>
  </r>
  <r>
    <s v="Guanhães"/>
    <s v="Virginópolis"/>
    <x v="2"/>
    <x v="2"/>
    <x v="234"/>
    <s v="São Leonardo I"/>
    <s v="PPRO"/>
    <x v="503"/>
    <s v="GNVIVI00561R18-084"/>
    <s v="084"/>
    <n v="36.42"/>
    <n v="36.42"/>
    <m/>
    <m/>
    <m/>
    <s v="X"/>
    <s v="Em Crescimento"/>
    <n v="43332"/>
    <s v="3,00 x 3,00"/>
    <s v="CNB005"/>
    <s v="Clone"/>
    <x v="1"/>
    <s v=""/>
    <s v="LVAw1"/>
    <s v="UM 11"/>
    <n v="2"/>
    <n v="5"/>
    <n v="4.5"/>
    <n v="5.2"/>
    <n v="54"/>
    <n v="4"/>
    <s v=""/>
    <n v="24.388022503103599"/>
    <n v="16.460711060642598"/>
    <n v="18.365166082509202"/>
    <n v="218.700743775917"/>
    <n v="856.76665357335003"/>
    <d v="2023-02-17T00:00:00"/>
    <s v="IFC"/>
    <n v="2023"/>
    <n v="2018"/>
    <n v="195.48184506872599"/>
    <n v="0.89383255719065502"/>
    <n v="273.32"/>
    <n v="31203.44152314141"/>
    <n v="9954.3144000000011"/>
  </r>
  <r>
    <s v="Nova Era"/>
    <s v="Cocais"/>
    <x v="3"/>
    <x v="3"/>
    <x v="209"/>
    <s v="Mongais"/>
    <s v="PPRO"/>
    <x v="504"/>
    <s v="NECOCA00371P18-453"/>
    <s v="453"/>
    <n v="21.37"/>
    <n v="21.37"/>
    <m/>
    <m/>
    <m/>
    <s v="X"/>
    <s v="Em Crescimento"/>
    <n v="43265"/>
    <s v="3,00 x 3,00"/>
    <s v="CNB029"/>
    <s v="Clone"/>
    <x v="0"/>
    <s v=""/>
    <s v="CXbd10+CXbd14"/>
    <s v="UM 07"/>
    <n v="1"/>
    <n v="5"/>
    <n v="5.08"/>
    <n v="5.4"/>
    <n v="61"/>
    <n v="5"/>
    <s v=""/>
    <n v="24.443692614887699"/>
    <n v="15.912349202517399"/>
    <n v="23.5700255713693"/>
    <n v="267.82794447756999"/>
    <n v="1185.2270927194199"/>
    <d v="2023-07-05T00:00:00"/>
    <s v="IFC"/>
    <n v="2023"/>
    <n v="2018"/>
    <n v="238.59002116452999"/>
    <n v="0.89083318632015096"/>
    <n v="304.81"/>
    <n v="25328.302971414007"/>
    <n v="6513.7897000000003"/>
  </r>
  <r>
    <s v="Guanhães"/>
    <s v="Virginópolis"/>
    <x v="2"/>
    <x v="2"/>
    <x v="235"/>
    <s v="Serra Negra"/>
    <s v="PPRO"/>
    <x v="505"/>
    <s v="GNVIVI00566R18-003"/>
    <s v="003"/>
    <n v="23.34"/>
    <n v="23.34"/>
    <m/>
    <m/>
    <m/>
    <s v="X"/>
    <s v="Em Crescimento"/>
    <n v="43325"/>
    <s v="3,00 x 3,00"/>
    <s v="CNB022"/>
    <s v="Clone"/>
    <x v="1"/>
    <s v=""/>
    <s v="LVw1"/>
    <s v="UM 11"/>
    <n v="2"/>
    <n v="5"/>
    <n v="4.5"/>
    <n v="5.2"/>
    <n v="54"/>
    <n v="4"/>
    <s v=""/>
    <n v="24.011543419245001"/>
    <n v="16.180798889830399"/>
    <n v="18.516042510156399"/>
    <n v="216.93181028234099"/>
    <n v="919.20538817625902"/>
    <d v="2023-02-16T00:00:00"/>
    <s v="IFC"/>
    <n v="2023"/>
    <n v="2018"/>
    <n v="195.48184506872599"/>
    <n v="0.90112116251785601"/>
    <n v="271.11"/>
    <n v="21454.253760033884"/>
    <n v="6327.7074000000002"/>
  </r>
  <r>
    <s v="Guanhães"/>
    <s v="Virginópolis"/>
    <x v="2"/>
    <x v="2"/>
    <x v="235"/>
    <s v="Serra Negra"/>
    <s v="PPRO"/>
    <x v="505"/>
    <s v="GNVIVI00566R18-005"/>
    <s v="005"/>
    <n v="22.81"/>
    <n v="22.81"/>
    <m/>
    <m/>
    <m/>
    <s v="X"/>
    <s v="Em Crescimento"/>
    <n v="43320"/>
    <s v="3,00 x 3,00"/>
    <s v="CNB007"/>
    <s v="Clone"/>
    <x v="1"/>
    <s v=""/>
    <s v="LVAw1"/>
    <s v="UM 11"/>
    <n v="2"/>
    <n v="5"/>
    <n v="4.5"/>
    <n v="5.2"/>
    <n v="54"/>
    <n v="4"/>
    <s v=""/>
    <n v="28.039757479422299"/>
    <n v="17.201955491375799"/>
    <n v="16.067006735955299"/>
    <n v="213.967457934474"/>
    <n v="691.33644977790004"/>
    <d v="2023-02-16T00:00:00"/>
    <s v="IFC"/>
    <n v="2023"/>
    <n v="2018"/>
    <n v="195.48184506872599"/>
    <n v="0.91360549382509604"/>
    <n v="267.41000000000003"/>
    <n v="15769.3844194339"/>
    <n v="6099.6221000000005"/>
  </r>
  <r>
    <s v="Guanhães"/>
    <s v="Virginópolis"/>
    <x v="2"/>
    <x v="2"/>
    <x v="234"/>
    <s v="São Leonardo I"/>
    <s v="PPRO"/>
    <x v="503"/>
    <s v="GNVIVI00561R18-088"/>
    <s v="088"/>
    <n v="27.36"/>
    <n v="27.36"/>
    <m/>
    <m/>
    <m/>
    <s v="X"/>
    <s v="Em Crescimento"/>
    <n v="43332"/>
    <s v="3,00 x 3,00"/>
    <s v="CNB013"/>
    <s v="Clone"/>
    <x v="1"/>
    <s v=""/>
    <s v="LVAw1"/>
    <s v="UM 11"/>
    <n v="2"/>
    <n v="5"/>
    <n v="4.5"/>
    <n v="5.2"/>
    <n v="54"/>
    <n v="4"/>
    <s v=""/>
    <n v="26.806226960588699"/>
    <n v="16.798142343928902"/>
    <n v="21.874194901728"/>
    <n v="272.038171192059"/>
    <n v="987.00574800675201"/>
    <d v="2023-02-17T00:00:00"/>
    <s v="IFC"/>
    <n v="2023"/>
    <n v="2018"/>
    <n v="195.48184506872599"/>
    <n v="0.71858241147605495"/>
    <n v="339.98"/>
    <n v="27004.477265464735"/>
    <n v="9301.8528000000006"/>
  </r>
  <r>
    <s v="Guanhães"/>
    <s v="Virginópolis"/>
    <x v="2"/>
    <x v="2"/>
    <x v="234"/>
    <s v="São Leonardo I"/>
    <s v="PPRO"/>
    <x v="503"/>
    <s v="GNVIVI00561R18-087"/>
    <s v="087"/>
    <n v="27.04"/>
    <n v="27.04"/>
    <m/>
    <m/>
    <m/>
    <s v="X"/>
    <s v="Em Crescimento"/>
    <n v="43347"/>
    <s v="3,00 x 3,00"/>
    <s v="CNB018"/>
    <s v="Clone"/>
    <x v="1"/>
    <s v=""/>
    <s v="LVw1"/>
    <s v="UM 11"/>
    <n v="2"/>
    <n v="5"/>
    <n v="4.42"/>
    <n v="5.2"/>
    <n v="53"/>
    <n v="4"/>
    <s v=""/>
    <n v="28.992138181783599"/>
    <n v="16.793748836992901"/>
    <n v="19.744514039701698"/>
    <n v="266.23158772562999"/>
    <n v="891.37666431387697"/>
    <d v="2023-02-17T00:00:00"/>
    <s v="IFC"/>
    <n v="2023"/>
    <n v="2018"/>
    <n v="191.85419292977301"/>
    <n v="0.72062896280922095"/>
    <n v="335.49"/>
    <n v="24102.825003047234"/>
    <n v="9071.6496000000006"/>
  </r>
  <r>
    <s v="Nova Era"/>
    <s v="Piracicaba"/>
    <x v="6"/>
    <x v="6"/>
    <x v="212"/>
    <s v="Morro do Chapéu"/>
    <s v="PPRO"/>
    <x v="473"/>
    <s v="NEPIIT00233P18-015"/>
    <s v="015"/>
    <n v="32.770000000000003"/>
    <n v="32.770000000000003"/>
    <m/>
    <m/>
    <m/>
    <s v="X"/>
    <s v="Em Crescimento"/>
    <n v="43412"/>
    <s v="3,00 x 3,00"/>
    <s v="CNB007"/>
    <s v="Clone"/>
    <x v="0"/>
    <s v=""/>
    <s v="CXbd20+CXbd1"/>
    <s v="UM 08"/>
    <n v="1"/>
    <n v="5"/>
    <n v="4.75"/>
    <n v="5"/>
    <n v="57"/>
    <n v="5"/>
    <s v=""/>
    <n v="24.215118705058298"/>
    <n v="16.086969993763802"/>
    <n v="23.099372627720399"/>
    <n v="247.37563519302799"/>
    <n v="1143.3217473004299"/>
    <d v="2023-08-23T00:00:00"/>
    <s v="IFC"/>
    <n v="2023"/>
    <n v="2018"/>
    <n v="219.765461519063"/>
    <n v="0.88838765930839902"/>
    <n v="281.86"/>
    <n v="37466.653659035095"/>
    <n v="9236.5522000000019"/>
  </r>
  <r>
    <s v="Nova Era"/>
    <s v="Piracicaba"/>
    <x v="6"/>
    <x v="6"/>
    <x v="212"/>
    <s v="Morro do Chapéu"/>
    <s v="PPRO"/>
    <x v="473"/>
    <s v="NEPIIT00233P18-026"/>
    <s v="026"/>
    <n v="12.03"/>
    <n v="12.03"/>
    <m/>
    <m/>
    <m/>
    <s v="X"/>
    <s v="Em Crescimento"/>
    <n v="43403"/>
    <s v="3,00 x 3,00"/>
    <s v="CNB010"/>
    <s v="Clone"/>
    <x v="0"/>
    <s v=""/>
    <s v="CXbd10"/>
    <s v="UM 07"/>
    <n v="1"/>
    <n v="5"/>
    <n v="4.83"/>
    <n v="5.0999999999999996"/>
    <n v="58"/>
    <n v="5"/>
    <s v=""/>
    <n v="23.890836327676599"/>
    <n v="16.767322488944899"/>
    <n v="21.275085356513401"/>
    <n v="222.68759769764401"/>
    <n v="963.50504983934104"/>
    <d v="2023-08-23T00:00:00"/>
    <s v="IFC"/>
    <n v="2023"/>
    <n v="2018"/>
    <n v="223.33475321351"/>
    <n v="1.0029061138678499"/>
    <n v="252.15"/>
    <n v="11590.965749567273"/>
    <n v="3033.3644999999997"/>
  </r>
  <r>
    <s v="Guanhães"/>
    <s v="Sabinópolis"/>
    <x v="1"/>
    <x v="1"/>
    <x v="233"/>
    <s v="Corrente Canoa Carvalho"/>
    <s v="PPRO"/>
    <x v="498"/>
    <s v="GNSASA00666R18-070"/>
    <s v="070"/>
    <n v="55.19"/>
    <n v="55.19"/>
    <m/>
    <m/>
    <m/>
    <s v="X"/>
    <s v="Em Crescimento"/>
    <n v="43269"/>
    <s v="3,00 x 3,00"/>
    <s v="CNB005"/>
    <s v="Clone"/>
    <x v="1"/>
    <s v=""/>
    <s v="LAw1"/>
    <s v="UM 11"/>
    <n v="2"/>
    <n v="5"/>
    <n v="5.17"/>
    <n v="5.4"/>
    <n v="62"/>
    <n v="5"/>
    <s v=""/>
    <n v="25.684276322311799"/>
    <n v="18.620185623759699"/>
    <n v="22.920047230705102"/>
    <n v="306.66063952467999"/>
    <n v="841.88362856676804"/>
    <d v="2023-08-28T00:00:00"/>
    <s v="IFC"/>
    <n v="2023"/>
    <n v="2018"/>
    <n v="226.99597790965601"/>
    <n v="0.74021882384872195"/>
    <n v="334.41"/>
    <n v="46463.557460599928"/>
    <n v="18456.087900000002"/>
  </r>
  <r>
    <s v="Guanhães"/>
    <s v="Sabinópolis"/>
    <x v="1"/>
    <x v="1"/>
    <x v="233"/>
    <s v="Corrente Canoa Carvalho"/>
    <s v="PPRO"/>
    <x v="498"/>
    <s v="GNSASA00666R18-096"/>
    <s v="096"/>
    <n v="42.02"/>
    <n v="42.02"/>
    <m/>
    <m/>
    <m/>
    <s v="X"/>
    <s v="Em Crescimento"/>
    <n v="43318"/>
    <s v="3,00 x 3,00"/>
    <s v="CNB018"/>
    <s v="Clone"/>
    <x v="1"/>
    <s v=""/>
    <s v="LVw1"/>
    <s v="UM 11"/>
    <n v="2"/>
    <n v="5"/>
    <n v="5"/>
    <n v="5.2"/>
    <n v="60"/>
    <n v="5"/>
    <s v=""/>
    <n v="26.301033837322201"/>
    <n v="16.635358798616402"/>
    <n v="22.3774196000806"/>
    <n v="292.12341841635202"/>
    <n v="1028.04580250405"/>
    <d v="2023-08-28T00:00:00"/>
    <s v="IFC"/>
    <n v="2023"/>
    <n v="2018"/>
    <n v="221.932903042546"/>
    <n v="0.75972307953152096"/>
    <n v="321.19"/>
    <n v="43198.484621220188"/>
    <n v="13496.4038"/>
  </r>
  <r>
    <s v="Guanhães"/>
    <s v="Sabinópolis"/>
    <x v="1"/>
    <x v="1"/>
    <x v="233"/>
    <s v="Corrente Canoa Carvalho"/>
    <s v="PPRO"/>
    <x v="498"/>
    <s v="GNSASA00666R18-079"/>
    <s v="079"/>
    <n v="44.91"/>
    <n v="44.91"/>
    <m/>
    <m/>
    <m/>
    <s v="X"/>
    <s v="Em Crescimento"/>
    <n v="43306"/>
    <s v="3,00 x 3,00"/>
    <s v="CNB011"/>
    <s v="Clone"/>
    <x v="1"/>
    <s v=""/>
    <s v="LVAw1"/>
    <s v="UM 11"/>
    <n v="2"/>
    <n v="5"/>
    <n v="5.17"/>
    <n v="5.3"/>
    <n v="62"/>
    <n v="5"/>
    <s v=""/>
    <n v="19.792325156532801"/>
    <n v="16.838875630566299"/>
    <n v="20.711822423195301"/>
    <n v="225.14688181502501"/>
    <n v="930.28856393278204"/>
    <d v="2023-09-07T00:00:00"/>
    <s v="IFC"/>
    <n v="2023"/>
    <n v="2018"/>
    <n v="226.99597790965601"/>
    <n v="1.0082128434545601"/>
    <n v="243.81"/>
    <n v="41779.259406221237"/>
    <n v="10949.507099999999"/>
  </r>
  <r>
    <s v="Guanhães"/>
    <s v="Sabinópolis"/>
    <x v="1"/>
    <x v="1"/>
    <x v="223"/>
    <s v="Lagoa Grande I"/>
    <s v="PPRO"/>
    <x v="502"/>
    <s v="GNSASA00635P18-132"/>
    <s v="132"/>
    <n v="11.8"/>
    <n v="11.8"/>
    <m/>
    <m/>
    <m/>
    <s v="X"/>
    <s v="Em Crescimento"/>
    <n v="43430"/>
    <s v="3,00 x 3,00"/>
    <s v="CNB007"/>
    <s v="Clone"/>
    <x v="0"/>
    <s v=""/>
    <s v="LVd1"/>
    <s v="UM 10"/>
    <n v="1"/>
    <n v="5"/>
    <n v="4.42"/>
    <n v="5"/>
    <n v="53"/>
    <n v="4"/>
    <s v=""/>
    <n v="26.259236309055701"/>
    <n v="16.243301916262499"/>
    <n v="24.452764013733301"/>
    <n v="287.94222018511999"/>
    <n v="1180.0202002588001"/>
    <d v="2023-04-20T00:00:00"/>
    <s v="IFC"/>
    <n v="2023"/>
    <n v="2018"/>
    <n v="213.44274870669"/>
    <n v="0.74126937192283104"/>
    <n v="355.98"/>
    <n v="13924.238363053841"/>
    <n v="4200.5640000000003"/>
  </r>
  <r>
    <s v="Guanhães"/>
    <s v="Sabinópolis"/>
    <x v="1"/>
    <x v="1"/>
    <x v="233"/>
    <s v="Corrente Canoa Carvalho"/>
    <s v="PPRO"/>
    <x v="506"/>
    <s v="GNSASA00666P18-085"/>
    <s v="085"/>
    <n v="36.479999999999997"/>
    <n v="36.479999999999997"/>
    <m/>
    <m/>
    <m/>
    <s v="X"/>
    <s v="Em Crescimento"/>
    <n v="43306"/>
    <s v="3,00 x 3,00"/>
    <s v="CNB007"/>
    <s v="Clone"/>
    <x v="0"/>
    <s v=""/>
    <s v="LVAw1"/>
    <s v="UM 11"/>
    <n v="1"/>
    <n v="5"/>
    <n v="5.17"/>
    <n v="5.3"/>
    <n v="62"/>
    <n v="5"/>
    <s v=""/>
    <n v="26.5149001178291"/>
    <n v="16.4483306261961"/>
    <n v="21.2047991568203"/>
    <n v="254.665316554822"/>
    <n v="998.29722525657598"/>
    <d v="2023-09-01T00:00:00"/>
    <s v="IFC"/>
    <n v="2023"/>
    <n v="2018"/>
    <n v="248.33460747635999"/>
    <n v="0.97514106292876801"/>
    <n v="281.5"/>
    <n v="36417.88277735989"/>
    <n v="10269.119999999999"/>
  </r>
  <r>
    <s v="Guanhães"/>
    <s v="Sabinópolis"/>
    <x v="1"/>
    <x v="1"/>
    <x v="233"/>
    <s v="Corrente Canoa Carvalho"/>
    <s v="PPRO"/>
    <x v="506"/>
    <s v="GNSASA00666P18-087"/>
    <s v="087"/>
    <n v="19.77"/>
    <n v="19.77"/>
    <m/>
    <m/>
    <m/>
    <s v="X"/>
    <s v="Em Crescimento"/>
    <n v="43321"/>
    <s v="3,00 x 3,00"/>
    <s v="CNB034"/>
    <s v="Clone"/>
    <x v="0"/>
    <s v=""/>
    <s v="LVw1"/>
    <s v="UM 11"/>
    <n v="1"/>
    <n v="5"/>
    <n v="5.08"/>
    <n v="5.2"/>
    <n v="61"/>
    <n v="5"/>
    <s v=""/>
    <n v="25.7965819042494"/>
    <n v="17.7050590975308"/>
    <n v="25.689779179757299"/>
    <n v="301.553564838814"/>
    <n v="1043.4598147476199"/>
    <d v="2023-09-01T00:00:00"/>
    <s v="IFC"/>
    <n v="2023"/>
    <n v="2018"/>
    <n v="244.90561654983301"/>
    <n v="0.81214631530136305"/>
    <n v="334.9"/>
    <n v="20629.200537560446"/>
    <n v="6620.972999999999"/>
  </r>
  <r>
    <s v="Rio Doce"/>
    <s v="Belo Oriente"/>
    <x v="9"/>
    <x v="9"/>
    <x v="236"/>
    <s v="Volta Redonda"/>
    <s v="PPRO"/>
    <x v="507"/>
    <s v="RDBOBA00425P18-006"/>
    <s v="006"/>
    <n v="13.79"/>
    <n v="13.79"/>
    <m/>
    <m/>
    <m/>
    <s v="X"/>
    <s v="Em Crescimento"/>
    <n v="43409"/>
    <s v="3,00 x 2,50"/>
    <s v="CNB035"/>
    <s v="Clone"/>
    <x v="0"/>
    <s v=""/>
    <s v="CXbd3"/>
    <s v="UM 01"/>
    <n v="1"/>
    <n v="5"/>
    <n v="4.25"/>
    <n v="5"/>
    <n v="51"/>
    <n v="4"/>
    <s v=""/>
    <n v="24.4730210915796"/>
    <n v="13.9032808902142"/>
    <n v="19.414985911187699"/>
    <n v="229.51553959078899"/>
    <n v="1278.8293773704299"/>
    <d v="2023-02-02T00:00:00"/>
    <s v="IFC"/>
    <n v="2023"/>
    <n v="2018"/>
    <n v="148.36502066038"/>
    <n v="0.64642690828213401"/>
    <n v="292"/>
    <n v="17635.057113938226"/>
    <n v="4026.68"/>
  </r>
  <r>
    <s v="Guanhães"/>
    <s v="Sabinópolis"/>
    <x v="1"/>
    <x v="1"/>
    <x v="233"/>
    <s v="Corrente Canoa Carvalho"/>
    <s v="PPRO"/>
    <x v="506"/>
    <s v="GNSASA00666P18-084"/>
    <s v="084"/>
    <n v="25.7"/>
    <n v="25.7"/>
    <m/>
    <m/>
    <m/>
    <s v="X"/>
    <s v="Em Crescimento"/>
    <n v="43368"/>
    <s v="3,00 x 3,00"/>
    <s v="CNB030"/>
    <s v="Clone"/>
    <x v="0"/>
    <s v=""/>
    <s v="LAw1"/>
    <s v="UM 11"/>
    <n v="1"/>
    <n v="5"/>
    <n v="5"/>
    <n v="5.2"/>
    <n v="60"/>
    <n v="5"/>
    <s v=""/>
    <n v="27.0818003185145"/>
    <n v="17.333920066674501"/>
    <n v="23.9430657670597"/>
    <n v="291.84834119814298"/>
    <n v="1015.0032157947099"/>
    <d v="2023-09-01T00:00:00"/>
    <s v="IFC"/>
    <n v="2023"/>
    <n v="2018"/>
    <n v="241.366327629642"/>
    <n v="0.82702655303349204"/>
    <n v="325.72000000000003"/>
    <n v="26085.582645924045"/>
    <n v="8371.0040000000008"/>
  </r>
  <r>
    <s v="Rio Doce"/>
    <s v="Belo Oriente"/>
    <x v="9"/>
    <x v="9"/>
    <x v="236"/>
    <s v="Volta Redonda"/>
    <s v="PPRO"/>
    <x v="507"/>
    <s v="RDBOBA00425P18-014"/>
    <s v="014"/>
    <n v="13.45"/>
    <n v="13.45"/>
    <m/>
    <m/>
    <m/>
    <s v="X"/>
    <s v="Em Crescimento"/>
    <n v="43409"/>
    <s v="3,00 x 2,50"/>
    <s v="CNB033"/>
    <s v="Clone"/>
    <x v="0"/>
    <s v=""/>
    <s v="CXbd5"/>
    <s v="UM 03"/>
    <n v="1"/>
    <n v="5"/>
    <n v="4.25"/>
    <n v="5"/>
    <n v="51"/>
    <n v="4"/>
    <s v=""/>
    <n v="24.666983796032898"/>
    <n v="14.434585203600401"/>
    <n v="21.1724440275927"/>
    <n v="249.17801657097101"/>
    <n v="1293.8159335037701"/>
    <d v="2023-02-02T00:00:00"/>
    <s v="IFC"/>
    <n v="2023"/>
    <n v="2018"/>
    <n v="148.36502066038"/>
    <n v="0.59541777682511599"/>
    <n v="317.02"/>
    <n v="17401.824305625709"/>
    <n v="4263.9189999999999"/>
  </r>
  <r>
    <s v="Rio Doce"/>
    <s v="Belo Oriente"/>
    <x v="9"/>
    <x v="9"/>
    <x v="150"/>
    <s v="Garrafinha"/>
    <s v="PPRO"/>
    <x v="508"/>
    <s v="RDBOBA00462R18-453"/>
    <s v="453"/>
    <n v="48.05"/>
    <n v="48.05"/>
    <m/>
    <m/>
    <m/>
    <s v="X"/>
    <s v="Em Crescimento"/>
    <n v="43283"/>
    <s v="3,00 x 2,50"/>
    <s v="CNB010"/>
    <s v="Clone"/>
    <x v="1"/>
    <s v=""/>
    <s v="CXbd5+CXbd1"/>
    <s v="UM 03"/>
    <n v="2"/>
    <n v="5"/>
    <n v="4.58"/>
    <n v="5.3"/>
    <n v="55"/>
    <n v="5"/>
    <s v=""/>
    <n v="22.718922650265"/>
    <n v="14.332299449449"/>
    <n v="15.4143957706712"/>
    <n v="161.40141833250499"/>
    <n v="954.90825003951204"/>
    <d v="2023-02-06T00:00:00"/>
    <s v="IFC"/>
    <n v="2023"/>
    <n v="2018"/>
    <n v="141.03592502485901"/>
    <n v="0.87382085288934497"/>
    <n v="199.59"/>
    <n v="45883.34141439855"/>
    <n v="9590.2994999999992"/>
  </r>
  <r>
    <s v="Nova Era"/>
    <s v="Cocais"/>
    <x v="4"/>
    <x v="4"/>
    <x v="237"/>
    <s v="Fundão II"/>
    <s v="PPRO"/>
    <x v="509"/>
    <s v="NECOCE00327P09-781"/>
    <s v="781"/>
    <n v="0.36"/>
    <n v="0.36"/>
    <m/>
    <m/>
    <m/>
    <s v="X"/>
    <s v="Em Crescimento"/>
    <n v="40140"/>
    <s v="3,00 x 3,33"/>
    <s v="CNB007"/>
    <s v="Clone"/>
    <x v="0"/>
    <s v=""/>
    <s v="LVAd1"/>
    <s v="UM 05"/>
    <n v="1"/>
    <n v="14"/>
    <n v="8.58"/>
    <n v="14"/>
    <n v="103"/>
    <n v="9"/>
    <s v=""/>
    <n v="30.286525701854501"/>
    <n v="17.939262885711202"/>
    <n v="26.960397005618301"/>
    <n v="363.42219651083798"/>
    <n v="1074.44666658304"/>
    <d v="2018-06-09T04:48:00"/>
    <s v="IPC"/>
    <n v="2018"/>
    <n v="2009"/>
    <n v="345.50142715284198"/>
    <n v="0.95068884198585002"/>
    <n v="447.15"/>
    <n v="386.8007999698944"/>
    <n v="160.97399999999999"/>
  </r>
  <r>
    <s v="Nova Era"/>
    <s v="Cocais"/>
    <x v="4"/>
    <x v="4"/>
    <x v="237"/>
    <s v="Fundão II"/>
    <s v="PPRO"/>
    <x v="509"/>
    <s v="NECOCE00327P09-783"/>
    <s v="783"/>
    <n v="0.65"/>
    <n v="0.65"/>
    <m/>
    <m/>
    <m/>
    <s v="X"/>
    <s v="Em Crescimento"/>
    <n v="39936"/>
    <s v="3,33 x 3,00"/>
    <s v="CNB004"/>
    <s v="Clone"/>
    <x v="0"/>
    <s v=""/>
    <s v="CXbd1"/>
    <s v="UM 08"/>
    <n v="1"/>
    <n v="14"/>
    <n v="9.08"/>
    <n v="14.5"/>
    <n v="109"/>
    <n v="9"/>
    <s v=""/>
    <n v="26.992688265264199"/>
    <n v="17.815451264227899"/>
    <n v="26.961982101838998"/>
    <n v="320.08369651529199"/>
    <n v="1092.50401371167"/>
    <d v="2018-06-03T16:25:15"/>
    <s v="IPC"/>
    <n v="2018"/>
    <n v="2009"/>
    <n v="357.96612601289701"/>
    <n v="1.1183516371187501"/>
    <n v="382.18"/>
    <n v="710.12760891258552"/>
    <n v="248.417"/>
  </r>
  <r>
    <s v="Nova Era"/>
    <s v="Cocais"/>
    <x v="4"/>
    <x v="4"/>
    <x v="237"/>
    <s v="Fundão II"/>
    <s v="PPRO"/>
    <x v="509"/>
    <s v="NECOCE00327P09-790"/>
    <s v="790"/>
    <n v="0.36"/>
    <n v="0.36"/>
    <m/>
    <m/>
    <m/>
    <s v="X"/>
    <s v="Em Crescimento"/>
    <n v="40072"/>
    <s v="3,00 x 3,00"/>
    <s v="CNB006"/>
    <s v="Clone"/>
    <x v="0"/>
    <s v=""/>
    <s v="LVAd1"/>
    <s v="UM 05"/>
    <n v="1"/>
    <n v="14"/>
    <n v="8.67"/>
    <n v="14.2"/>
    <n v="104"/>
    <n v="9"/>
    <s v=""/>
    <n v="27.083779783800299"/>
    <n v="15.9182587219782"/>
    <n v="28.627603545282899"/>
    <n v="354.98995314761402"/>
    <n v="1476.58246877279"/>
    <d v="2018-05-29T00:00:00"/>
    <s v="IPC"/>
    <n v="2018"/>
    <n v="2009"/>
    <n v="347.68439757169"/>
    <n v="0.97942038778521001"/>
    <n v="434.86"/>
    <n v="531.56968875820439"/>
    <n v="156.5496"/>
  </r>
  <r>
    <s v="Nova Era"/>
    <s v="Cocais"/>
    <x v="4"/>
    <x v="4"/>
    <x v="237"/>
    <s v="Fundão II"/>
    <s v="PPRO"/>
    <x v="509"/>
    <s v="NECOCE00327P09-791"/>
    <s v="791"/>
    <n v="0.85"/>
    <n v="0.85"/>
    <m/>
    <m/>
    <m/>
    <s v="X"/>
    <s v="Em Crescimento"/>
    <n v="40082"/>
    <s v="3,00 x 3,00"/>
    <s v="CNB009"/>
    <s v="Clone"/>
    <x v="0"/>
    <s v=""/>
    <s v="LVAd1"/>
    <s v="UM 05"/>
    <n v="1"/>
    <n v="14"/>
    <n v="8.75"/>
    <n v="14.2"/>
    <n v="105"/>
    <n v="9"/>
    <s v=""/>
    <n v="30.146848471986399"/>
    <n v="18.3203536221699"/>
    <n v="26.194290552360499"/>
    <n v="361.21357402450002"/>
    <n v="993.691694672312"/>
    <d v="2018-06-11T00:00:00"/>
    <s v="IPC"/>
    <n v="2018"/>
    <n v="2009"/>
    <n v="349.82447188823602"/>
    <n v="0.96846989439136699"/>
    <n v="439.78"/>
    <n v="844.63794047146519"/>
    <n v="373.81299999999999"/>
  </r>
  <r>
    <s v="Nova Era"/>
    <s v="Cocais"/>
    <x v="4"/>
    <x v="4"/>
    <x v="237"/>
    <s v="Fundão II"/>
    <s v="PPRO"/>
    <x v="509"/>
    <s v="NECOCE00327P09-798"/>
    <s v="798"/>
    <n v="0.44"/>
    <n v="0.44"/>
    <m/>
    <m/>
    <m/>
    <s v="X"/>
    <s v="Em Crescimento"/>
    <n v="40072"/>
    <s v="3,00 x 3,00"/>
    <s v="CNB001"/>
    <s v="Clone"/>
    <x v="0"/>
    <s v=""/>
    <s v="LVAd1"/>
    <s v="UM 05"/>
    <n v="1"/>
    <n v="14"/>
    <n v="8.75"/>
    <n v="14.2"/>
    <n v="105"/>
    <n v="9"/>
    <s v=""/>
    <n v="27.565221450082301"/>
    <n v="16.5875986435268"/>
    <n v="24.412339999055899"/>
    <n v="299.64744357375298"/>
    <n v="1128.9459520359601"/>
    <d v="2018-06-05T08:28:14"/>
    <s v="IPC"/>
    <n v="2018"/>
    <n v="2009"/>
    <n v="349.82447188823602"/>
    <n v="1.16745355046599"/>
    <n v="364.82"/>
    <n v="496.73621889582245"/>
    <n v="160.52080000000001"/>
  </r>
  <r>
    <s v="Nova Era"/>
    <s v="Cocais"/>
    <x v="4"/>
    <x v="4"/>
    <x v="237"/>
    <s v="Fundão II"/>
    <s v="PPRO"/>
    <x v="510"/>
    <s v="NECOCE00327P10-701"/>
    <s v="701"/>
    <n v="0.35"/>
    <n v="0.35"/>
    <m/>
    <m/>
    <m/>
    <s v="X"/>
    <s v="Em Crescimento"/>
    <n v="40538"/>
    <s v="3,33 x 3,00"/>
    <s v="CNB009"/>
    <s v="Clone"/>
    <x v="0"/>
    <s v=""/>
    <s v="LVAd1"/>
    <s v="UM 05"/>
    <n v="1"/>
    <n v="13"/>
    <n v="7.5"/>
    <n v="12.9"/>
    <n v="90"/>
    <n v="8"/>
    <s v=""/>
    <n v="29.222142857142799"/>
    <n v="17.2059659497843"/>
    <n v="23.621565013239099"/>
    <n v="305.20096599630699"/>
    <n v="1021.79867940007"/>
    <d v="2018-06-11T00:00:00"/>
    <s v="IPC"/>
    <n v="2018"/>
    <n v="2010"/>
    <n v="313.01841888549302"/>
    <n v="1.0256141158127301"/>
    <n v="408.27"/>
    <n v="357.62953779002447"/>
    <n v="142.89449999999999"/>
  </r>
  <r>
    <s v="Nova Era"/>
    <s v="Cocais"/>
    <x v="4"/>
    <x v="4"/>
    <x v="237"/>
    <s v="Fundão II"/>
    <s v="PPRO"/>
    <x v="510"/>
    <s v="NECOCE00327P10-702"/>
    <s v="702"/>
    <n v="2.15"/>
    <n v="2.15"/>
    <m/>
    <m/>
    <m/>
    <s v="X"/>
    <s v="Em Crescimento"/>
    <n v="40476"/>
    <s v="3,33 x 3,00"/>
    <s v="CNB004"/>
    <s v="Clone"/>
    <x v="0"/>
    <s v=""/>
    <s v="LVAd1"/>
    <s v="UM 05"/>
    <n v="1"/>
    <n v="13"/>
    <n v="7.67"/>
    <n v="13.1"/>
    <n v="92"/>
    <n v="8"/>
    <s v=""/>
    <n v="24.898006066411199"/>
    <n v="16.9926859079021"/>
    <n v="22.478854101177198"/>
    <n v="246.44911646371401"/>
    <n v="1001.53795479215"/>
    <d v="2018-06-07T00:00:00"/>
    <s v="IPC"/>
    <n v="2018"/>
    <n v="2010"/>
    <n v="318.52840040456999"/>
    <n v="1.2924712613099101"/>
    <n v="324.83999999999997"/>
    <n v="2153.3066028031226"/>
    <n v="698.40599999999995"/>
  </r>
  <r>
    <s v="Nova Era"/>
    <s v="Cocais"/>
    <x v="4"/>
    <x v="4"/>
    <x v="237"/>
    <s v="Fundão II"/>
    <s v="PPRO"/>
    <x v="510"/>
    <s v="NECOCE00327P10-792"/>
    <s v="792"/>
    <n v="0.75"/>
    <n v="0.75"/>
    <m/>
    <m/>
    <m/>
    <s v="X"/>
    <s v="Em Crescimento"/>
    <n v="40309"/>
    <s v="3,33 x 3,00"/>
    <s v="CNB001"/>
    <s v="Clone"/>
    <x v="0"/>
    <s v=""/>
    <s v="CXbd1"/>
    <s v="UM 08"/>
    <n v="1"/>
    <n v="14"/>
    <n v="8"/>
    <n v="13.5"/>
    <n v="96"/>
    <n v="8"/>
    <s v=""/>
    <n v="27.979533357074999"/>
    <n v="16.411654110621701"/>
    <n v="21.933086341071402"/>
    <n v="268.247332169858"/>
    <n v="1039.0901327475999"/>
    <d v="2018-05-30T00:00:00"/>
    <s v="IPC"/>
    <n v="2018"/>
    <n v="2010"/>
    <n v="328.98001535028101"/>
    <n v="1.2264055440520301"/>
    <n v="344.43"/>
    <n v="779.31759956069993"/>
    <n v="258.32249999999999"/>
  </r>
  <r>
    <s v="Nova Era"/>
    <s v="Cocais"/>
    <x v="4"/>
    <x v="4"/>
    <x v="237"/>
    <s v="Fundão II"/>
    <s v="PPRO"/>
    <x v="511"/>
    <s v="NECOCE00327P89-793"/>
    <s v="793"/>
    <n v="6.08"/>
    <n v="6.08"/>
    <m/>
    <m/>
    <m/>
    <s v="X"/>
    <s v="Em Crescimento"/>
    <n v="32843"/>
    <s v="3,00 x 2,00"/>
    <s v="SEM0001"/>
    <s v="Semente"/>
    <x v="0"/>
    <s v=""/>
    <s v="LVAd1"/>
    <s v="UM 05"/>
    <n v="1"/>
    <n v="34"/>
    <n v="28.5"/>
    <n v="33.9"/>
    <n v="342"/>
    <n v="28"/>
    <s v=""/>
    <n v="25.5947923997185"/>
    <n v="17.014123786870702"/>
    <n v="33.1350348103039"/>
    <n v="411.29486357457"/>
    <n v="1519.2059449246999"/>
    <d v="2018-06-11T00:00:00"/>
    <s v="IPC"/>
    <n v="2018"/>
    <n v="1989"/>
    <n v="490.078379765401"/>
    <n v="1.1915499637075999"/>
    <n v="416.05"/>
    <n v="9236.7721451421748"/>
    <n v="2529.5840000000003"/>
  </r>
  <r>
    <s v="Nova Era"/>
    <s v="Cocais"/>
    <x v="4"/>
    <x v="4"/>
    <x v="237"/>
    <s v="Fundão II"/>
    <s v="PPRO"/>
    <x v="511"/>
    <s v="NECOCE00327P89-795"/>
    <s v="795"/>
    <n v="0.34"/>
    <n v="0.34"/>
    <m/>
    <m/>
    <m/>
    <s v="X"/>
    <s v="Em Crescimento"/>
    <n v="32843"/>
    <s v="3,00 x 2,00"/>
    <s v="SEM0001"/>
    <s v="Semente"/>
    <x v="0"/>
    <s v=""/>
    <s v="CXbd1"/>
    <s v="UM 08"/>
    <n v="1"/>
    <n v="34"/>
    <n v="28.5"/>
    <n v="33.9"/>
    <n v="342"/>
    <n v="28"/>
    <s v=""/>
    <n v="36.420689655172403"/>
    <n v="23.860033135891399"/>
    <n v="43.5244176083743"/>
    <n v="722.14694309133199"/>
    <n v="964.47424372564399"/>
    <d v="2018-06-12T00:00:00"/>
    <s v="IPC"/>
    <n v="2018"/>
    <n v="1989"/>
    <n v="490.078379765401"/>
    <n v="0.678640800814717"/>
    <n v="730.49"/>
    <n v="327.92124286671896"/>
    <n v="248.36660000000003"/>
  </r>
  <r>
    <s v="Rio Doce"/>
    <s v="Belo Oriente"/>
    <x v="9"/>
    <x v="9"/>
    <x v="150"/>
    <s v="Garrafinha"/>
    <s v="PPRO"/>
    <x v="508"/>
    <s v="RDBOBA00462R18-467"/>
    <s v="467"/>
    <n v="16.239999999999998"/>
    <n v="16.239999999999998"/>
    <m/>
    <m/>
    <m/>
    <s v="X"/>
    <s v="Em Crescimento"/>
    <n v="43283"/>
    <s v="3,00 x 2,50"/>
    <s v="CNB019"/>
    <s v="Clone"/>
    <x v="1"/>
    <s v=""/>
    <s v="LAd1"/>
    <s v="UM 02"/>
    <n v="2"/>
    <n v="5"/>
    <n v="4.58"/>
    <n v="5.3"/>
    <n v="55"/>
    <n v="5"/>
    <s v=""/>
    <n v="24.653035512565001"/>
    <n v="15.956495341701601"/>
    <n v="24.6414280468158"/>
    <n v="282.24084820669901"/>
    <n v="1232.2560865702501"/>
    <d v="2023-02-06T00:00:00"/>
    <s v="IFC"/>
    <n v="2023"/>
    <n v="2018"/>
    <n v="141.03592502485901"/>
    <n v="0.499700613575153"/>
    <n v="349.02"/>
    <n v="20011.83884590086"/>
    <n v="5668.0847999999987"/>
  </r>
  <r>
    <s v="Rio Doce"/>
    <s v="Ipaba"/>
    <x v="10"/>
    <x v="10"/>
    <x v="231"/>
    <s v="Lagoa Bonita"/>
    <s v="PPRO"/>
    <x v="512"/>
    <s v="RDIPMA00482P18-003"/>
    <s v="003"/>
    <n v="20.76"/>
    <n v="20.76"/>
    <m/>
    <m/>
    <m/>
    <s v="X"/>
    <s v="Em Crescimento"/>
    <n v="43451"/>
    <s v="3,00 x 2,50"/>
    <s v="CNB005"/>
    <s v="Clone"/>
    <x v="0"/>
    <s v=""/>
    <s v="LVAd3"/>
    <s v="UM 02"/>
    <n v="1"/>
    <n v="5"/>
    <n v="4.25"/>
    <n v="4.9000000000000004"/>
    <n v="51"/>
    <n v="4"/>
    <s v=""/>
    <n v="22.8991901381264"/>
    <n v="14.6208662441638"/>
    <n v="20.7468652427854"/>
    <n v="233.127587303431"/>
    <n v="1235.70953129586"/>
    <d v="2023-03-15T00:00:00"/>
    <s v="IFC"/>
    <n v="2023"/>
    <n v="2018"/>
    <n v="149.315189661348"/>
    <n v="0.64048700279733295"/>
    <n v="291.99"/>
    <n v="25653.329869702055"/>
    <n v="6061.7124000000003"/>
  </r>
  <r>
    <s v="Rio Doce"/>
    <s v="Ipaba"/>
    <x v="10"/>
    <x v="10"/>
    <x v="231"/>
    <s v="Lagoa Bonita"/>
    <s v="PPRO"/>
    <x v="512"/>
    <s v="RDIPMA00482P18-005"/>
    <s v="005"/>
    <n v="88.57"/>
    <n v="88.57"/>
    <m/>
    <m/>
    <m/>
    <s v="X"/>
    <s v="Em Crescimento"/>
    <n v="43454"/>
    <s v="3,00 x 2,50"/>
    <s v="CNB013"/>
    <s v="Clone"/>
    <x v="0"/>
    <s v=""/>
    <s v="LAd1"/>
    <s v="UM 02"/>
    <n v="1"/>
    <n v="5"/>
    <n v="4.25"/>
    <n v="4.9000000000000004"/>
    <n v="51"/>
    <n v="4"/>
    <s v=""/>
    <n v="16.830060482128999"/>
    <n v="12.304996730022699"/>
    <n v="16.305521247211399"/>
    <n v="128.413358300759"/>
    <n v="1371.2946426645401"/>
    <d v="2023-03-15T14:24:00"/>
    <s v="IFC"/>
    <n v="2023"/>
    <n v="2018"/>
    <n v="149.315189661348"/>
    <n v="1.1627699145725501"/>
    <n v="160.84"/>
    <n v="121455.5665007983"/>
    <n v="14245.5988"/>
  </r>
  <r>
    <s v="Guanhães"/>
    <s v="Virginópolis"/>
    <x v="2"/>
    <x v="2"/>
    <x v="238"/>
    <s v="Fazenda Estiva I"/>
    <s v="PARR"/>
    <x v="513"/>
    <s v="GNVIVI00580P18-001"/>
    <s v="001"/>
    <n v="15.69"/>
    <n v="15.69"/>
    <m/>
    <m/>
    <m/>
    <s v="X"/>
    <s v="Em Crescimento"/>
    <n v="43271"/>
    <s v="3,00 x 3,00"/>
    <s v="CNB031"/>
    <s v="Clone"/>
    <x v="0"/>
    <s v=""/>
    <s v="LVw1"/>
    <s v="UM 11"/>
    <n v="1"/>
    <n v="5"/>
    <n v="4.67"/>
    <n v="5.4"/>
    <n v="56"/>
    <n v="5"/>
    <s v=""/>
    <n v="22.356687962174099"/>
    <n v="14.6115218724324"/>
    <n v="20.071463362987501"/>
    <n v="204.93401356713099"/>
    <n v="1197.0113009366"/>
    <d v="2023-02-16T00:00:00"/>
    <s v="IFC"/>
    <n v="2023"/>
    <n v="2018"/>
    <n v="226.14650477513101"/>
    <n v="1.1035088848296599"/>
    <n v="256.86"/>
    <n v="18781.107311695254"/>
    <n v="4030.1334000000002"/>
  </r>
  <r>
    <s v="Guanhães"/>
    <s v="Virginópolis"/>
    <x v="2"/>
    <x v="2"/>
    <x v="238"/>
    <s v="Fazenda Estiva I"/>
    <s v="PARR"/>
    <x v="513"/>
    <s v="GNVIVI00580P18-002"/>
    <s v="002"/>
    <n v="25.51"/>
    <n v="25.51"/>
    <m/>
    <m/>
    <m/>
    <s v="X"/>
    <s v="Em Crescimento"/>
    <n v="43272"/>
    <s v="3,00 x 3,00"/>
    <s v="CNB030"/>
    <s v="Clone"/>
    <x v="0"/>
    <s v=""/>
    <s v="LVw1"/>
    <s v="UM 11"/>
    <n v="1"/>
    <n v="5"/>
    <n v="4.67"/>
    <n v="5.4"/>
    <n v="56"/>
    <n v="5"/>
    <s v=""/>
    <n v="24.550532327524198"/>
    <n v="14.946809446640501"/>
    <n v="18.984966664999501"/>
    <n v="214.17132584043901"/>
    <n v="1081.8231121776601"/>
    <d v="2023-02-16T00:00:00"/>
    <s v="IFC"/>
    <n v="2023"/>
    <n v="2018"/>
    <n v="226.14650477513101"/>
    <n v="1.0559140159762299"/>
    <n v="268.44"/>
    <n v="27597.307591652108"/>
    <n v="6847.9044000000004"/>
  </r>
  <r>
    <s v="Guanhães"/>
    <s v="Virginópolis"/>
    <x v="2"/>
    <x v="2"/>
    <x v="234"/>
    <s v="São Leonardo I"/>
    <s v="PPRO"/>
    <x v="503"/>
    <s v="GNVIVI00561R18-079"/>
    <s v="079"/>
    <n v="49.46"/>
    <n v="49.46"/>
    <m/>
    <m/>
    <m/>
    <s v="X"/>
    <s v="Em Crescimento"/>
    <n v="43333"/>
    <s v="3,00 x 3,00"/>
    <s v="CNB001"/>
    <s v="Clone"/>
    <x v="1"/>
    <s v=""/>
    <s v="LVw1"/>
    <s v="UM 11"/>
    <n v="2"/>
    <n v="5"/>
    <n v="4.5"/>
    <n v="5.2"/>
    <n v="54"/>
    <n v="4"/>
    <s v=""/>
    <n v="25.046212000235201"/>
    <n v="15.050814899875"/>
    <n v="14.991682946112901"/>
    <n v="179.03120569490099"/>
    <n v="842.38621105824802"/>
    <d v="2023-02-17T00:00:00"/>
    <s v="IFC"/>
    <n v="2023"/>
    <n v="2018"/>
    <n v="195.48184506872599"/>
    <n v="1.0918869942811"/>
    <n v="223.75"/>
    <n v="41664.421998940947"/>
    <n v="11066.675000000001"/>
  </r>
  <r>
    <s v="Nova Era"/>
    <s v="Cocais"/>
    <x v="3"/>
    <x v="3"/>
    <x v="215"/>
    <s v="Ribeirão Grande II"/>
    <s v="PPRO"/>
    <x v="461"/>
    <s v="NECOCA00353P18-416"/>
    <s v="416"/>
    <n v="15.32"/>
    <n v="15.32"/>
    <m/>
    <m/>
    <m/>
    <s v="X"/>
    <s v="Em Crescimento"/>
    <n v="43273"/>
    <s v="3,00 x 3,00"/>
    <s v="CNB001"/>
    <s v="Clone"/>
    <x v="0"/>
    <s v=""/>
    <s v="CXbd5"/>
    <s v="UM 07"/>
    <n v="1"/>
    <n v="5"/>
    <n v="4.92"/>
    <n v="5.4"/>
    <n v="59"/>
    <n v="5"/>
    <s v=""/>
    <n v="24.1130155702892"/>
    <n v="15.301165532947699"/>
    <n v="19.774368156767402"/>
    <n v="214.244505214707"/>
    <n v="1075.38433801479"/>
    <d v="2023-05-02T00:00:00"/>
    <s v="IFC"/>
    <n v="2023"/>
    <n v="2018"/>
    <n v="231.17577828082801"/>
    <n v="1.07902780539997"/>
    <n v="251.65"/>
    <n v="16474.888058386583"/>
    <n v="3855.2780000000002"/>
  </r>
  <r>
    <s v="Nova Era"/>
    <s v="Cocais"/>
    <x v="3"/>
    <x v="3"/>
    <x v="215"/>
    <s v="Ribeirão Grande II"/>
    <s v="PPRO"/>
    <x v="461"/>
    <s v="NECOCA00353P18-420"/>
    <s v="420"/>
    <n v="29.66"/>
    <n v="29.66"/>
    <m/>
    <m/>
    <m/>
    <s v="X"/>
    <s v="Em Crescimento"/>
    <n v="43315"/>
    <s v="3,00 x 3,00"/>
    <s v="CNB007"/>
    <s v="Clone"/>
    <x v="0"/>
    <s v=""/>
    <s v="LAw1"/>
    <s v="UM 06"/>
    <n v="1"/>
    <n v="5"/>
    <n v="4.75"/>
    <n v="5.2"/>
    <n v="57"/>
    <n v="5"/>
    <s v=""/>
    <n v="24.9153068185318"/>
    <n v="13.4295355184915"/>
    <n v="19.516516396912898"/>
    <n v="223.130406370625"/>
    <n v="1377.81349783109"/>
    <d v="2023-05-03T00:00:00"/>
    <s v="IFC"/>
    <n v="2023"/>
    <n v="2018"/>
    <n v="223.296742709943"/>
    <n v="1.0007454669313101"/>
    <n v="266.27"/>
    <n v="40865.948345670127"/>
    <n v="7897.5681999999997"/>
  </r>
  <r>
    <s v="Nova Era"/>
    <s v="Cocais"/>
    <x v="3"/>
    <x v="3"/>
    <x v="215"/>
    <s v="Ribeirão Grande II"/>
    <s v="PPRO"/>
    <x v="461"/>
    <s v="NECOCA00353P18-425"/>
    <s v="425"/>
    <n v="47.85"/>
    <n v="47.85"/>
    <m/>
    <m/>
    <m/>
    <s v="X"/>
    <s v="Em Crescimento"/>
    <n v="43287"/>
    <s v="3,00 x 3,00"/>
    <s v="CNB031"/>
    <s v="Clone"/>
    <x v="0"/>
    <s v=""/>
    <s v="CXbd1+CXbd10"/>
    <s v="UM 08"/>
    <n v="1"/>
    <n v="5"/>
    <n v="4.83"/>
    <n v="5.3"/>
    <n v="58"/>
    <n v="5"/>
    <s v=""/>
    <n v="24.992346525908498"/>
    <n v="14.9317228029978"/>
    <n v="20.976736469173801"/>
    <n v="239.906208317536"/>
    <n v="1204.8113004243"/>
    <d v="2023-05-02T00:00:00"/>
    <s v="IFC"/>
    <n v="2023"/>
    <n v="2018"/>
    <n v="227.29460263300999"/>
    <n v="0.94743109912423396"/>
    <n v="283.98"/>
    <n v="57650.220725302759"/>
    <n v="13588.443000000001"/>
  </r>
  <r>
    <s v="Guanhães"/>
    <s v="Virginópolis"/>
    <x v="2"/>
    <x v="2"/>
    <x v="234"/>
    <s v="São Leonardo I"/>
    <s v="PPRO"/>
    <x v="503"/>
    <s v="GNVIVI00561R18-083"/>
    <s v="083"/>
    <n v="15.12"/>
    <n v="15.12"/>
    <m/>
    <m/>
    <m/>
    <s v="X"/>
    <s v="Em Crescimento"/>
    <n v="43455"/>
    <s v="3,00 x 3,00"/>
    <s v="CNB020"/>
    <s v="Clone"/>
    <x v="1"/>
    <s v=""/>
    <s v="LVw1"/>
    <s v="UM 11"/>
    <n v="2"/>
    <n v="5"/>
    <n v="4.17"/>
    <n v="4.9000000000000004"/>
    <n v="50"/>
    <n v="4"/>
    <s v=""/>
    <n v="24.066016158594"/>
    <n v="15.2881292691985"/>
    <n v="17.582156560971299"/>
    <n v="205.24520317887101"/>
    <n v="957.79721300823201"/>
    <d v="2023-02-17T00:00:00"/>
    <s v="IFC"/>
    <n v="2023"/>
    <n v="2018"/>
    <n v="180.59588314503799"/>
    <n v="0.87990306398366103"/>
    <n v="265.64999999999998"/>
    <n v="14481.893860684468"/>
    <n v="4016.6279999999992"/>
  </r>
  <r>
    <s v="Guanhães"/>
    <s v="Sabinópolis"/>
    <x v="1"/>
    <x v="1"/>
    <x v="233"/>
    <s v="Corrente Canoa Carvalho"/>
    <s v="PPRO"/>
    <x v="506"/>
    <s v="GNSASA00666P18-091"/>
    <s v="091"/>
    <n v="27.64"/>
    <n v="27.64"/>
    <m/>
    <m/>
    <m/>
    <s v="X"/>
    <s v="Em Crescimento"/>
    <n v="43424"/>
    <s v="3,00 x 3,00"/>
    <s v="CNB007"/>
    <s v="Clone"/>
    <x v="0"/>
    <s v=""/>
    <s v="LAw1"/>
    <s v="UM 11"/>
    <n v="1"/>
    <n v="5"/>
    <n v="4.75"/>
    <n v="5"/>
    <n v="57"/>
    <n v="5"/>
    <s v=""/>
    <n v="26.9692636542607"/>
    <n v="16.192410773775102"/>
    <n v="22.981423215080198"/>
    <n v="284.59729648846502"/>
    <n v="1115.9995357606099"/>
    <d v="2023-08-28T00:00:00"/>
    <s v="IFC"/>
    <n v="2023"/>
    <n v="2018"/>
    <n v="230.076792809545"/>
    <n v="0.80842929869107205"/>
    <n v="326.41000000000003"/>
    <n v="30846.227168423258"/>
    <n v="9021.9724000000006"/>
  </r>
  <r>
    <s v="Rio Doce"/>
    <s v="Ipaba"/>
    <x v="10"/>
    <x v="10"/>
    <x v="221"/>
    <s v="Lagoa Perdida"/>
    <s v="PPRO"/>
    <x v="463"/>
    <s v="RDIPMA00483R18-020"/>
    <s v="020"/>
    <n v="30.5"/>
    <n v="30.5"/>
    <m/>
    <m/>
    <m/>
    <s v="X"/>
    <s v="Em Crescimento"/>
    <n v="43362"/>
    <s v="3,00 x 2,50"/>
    <s v="CNB017"/>
    <s v="Clone"/>
    <x v="1"/>
    <s v=""/>
    <s v="LVAd3"/>
    <s v="UM 02"/>
    <n v="2"/>
    <n v="5"/>
    <n v="4.58"/>
    <n v="5.2"/>
    <n v="55"/>
    <n v="5"/>
    <s v=""/>
    <n v="18.170478943714699"/>
    <n v="13.7615065490665"/>
    <n v="16.538239027241701"/>
    <n v="141.99919114991201"/>
    <n v="1111.9043282314799"/>
    <d v="2023-04-19T00:00:00"/>
    <s v="IFC"/>
    <n v="2023"/>
    <n v="2018"/>
    <n v="154.65858475372301"/>
    <n v="1.0891511669981699"/>
    <n v="170.38"/>
    <n v="33913.082011060134"/>
    <n v="5196.59"/>
  </r>
  <r>
    <s v="Guanhães"/>
    <s v="Virginópolis"/>
    <x v="2"/>
    <x v="2"/>
    <x v="234"/>
    <s v="São Leonardo I"/>
    <s v="PPRO"/>
    <x v="503"/>
    <s v="GNVIVI00561R18-085"/>
    <s v="085"/>
    <n v="33.380000000000003"/>
    <n v="33.380000000000003"/>
    <m/>
    <m/>
    <m/>
    <s v="X"/>
    <s v="Em Crescimento"/>
    <n v="43339"/>
    <s v="3,00 x 3,00"/>
    <s v="CNB005"/>
    <s v="Clone"/>
    <x v="1"/>
    <s v=""/>
    <s v="LVAw1"/>
    <s v="UM 11"/>
    <n v="2"/>
    <n v="5"/>
    <n v="4.5"/>
    <n v="5.2"/>
    <n v="54"/>
    <n v="4"/>
    <s v=""/>
    <n v="21.439939553665901"/>
    <n v="14.822248031049099"/>
    <n v="15.719589460235101"/>
    <n v="159.874400032007"/>
    <n v="917.29902950653104"/>
    <d v="2023-02-17T00:00:00"/>
    <s v="IFC"/>
    <n v="2023"/>
    <n v="2018"/>
    <n v="195.48184506872599"/>
    <n v="1.22272136770859"/>
    <n v="199.8"/>
    <n v="30619.441604928008"/>
    <n v="6669.3240000000005"/>
  </r>
  <r>
    <s v="Rio Doce"/>
    <s v="Ipaba"/>
    <x v="11"/>
    <x v="11"/>
    <x v="105"/>
    <s v="Lagoa Redonda"/>
    <s v="PPRO"/>
    <x v="496"/>
    <s v="RDIPPD00476P18-006"/>
    <s v="006"/>
    <n v="25.57"/>
    <n v="25.57"/>
    <m/>
    <m/>
    <m/>
    <s v="X"/>
    <s v="Em Crescimento"/>
    <n v="43376"/>
    <s v="3,00 x 2,50"/>
    <s v="CNB005"/>
    <s v="Clone"/>
    <x v="0"/>
    <s v=""/>
    <s v="LAd1"/>
    <s v="UM 02"/>
    <n v="1"/>
    <n v="5"/>
    <n v="4.92"/>
    <n v="5.0999999999999996"/>
    <n v="59"/>
    <n v="5"/>
    <s v=""/>
    <n v="21.806310598067999"/>
    <n v="13.004732866271301"/>
    <n v="18.016506313352799"/>
    <n v="192.10661917217701"/>
    <n v="1356.3689066259101"/>
    <d v="2023-09-14T00:00:00"/>
    <s v="IFC"/>
    <n v="2023"/>
    <n v="2018"/>
    <n v="168.36140810268401"/>
    <n v="0.87639566417952897"/>
    <n v="219.19"/>
    <n v="34682.352942424521"/>
    <n v="5604.6882999999998"/>
  </r>
  <r>
    <s v="Nova Era"/>
    <s v="Santa Bárbara"/>
    <x v="8"/>
    <x v="8"/>
    <x v="51"/>
    <s v="Maravilha"/>
    <s v="PPRO"/>
    <x v="66"/>
    <s v="NESBSB00181P04-019S"/>
    <s v="019S"/>
    <n v="0.67"/>
    <n v="0.67"/>
    <m/>
    <m/>
    <m/>
    <s v="X"/>
    <s v="Em Crescimento"/>
    <n v="38233"/>
    <s v="3,00 x 3,33"/>
    <s v="074C83"/>
    <s v="Clone"/>
    <x v="0"/>
    <s v=""/>
    <s v="CXbd1+RRd2"/>
    <s v="UM 15"/>
    <n v="1"/>
    <n v="19"/>
    <n v="14.42"/>
    <n v="19.2"/>
    <n v="173"/>
    <n v="14"/>
    <n v="33.875"/>
    <n v="28.141666666666701"/>
    <n v="22.6213763212291"/>
    <n v="35.969424179308902"/>
    <n v="450.18960972754201"/>
    <n v="894.96397674154002"/>
    <d v="2019-02-27T00:00:00"/>
    <s v="IPC"/>
    <n v="2019"/>
    <n v="2004"/>
    <n v="380.14538770072198"/>
    <n v="0.844411731160984"/>
    <n v="452.38"/>
    <n v="599.62586441683186"/>
    <n v="303.09460000000001"/>
  </r>
  <r>
    <s v="Rio Doce"/>
    <s v="Ipaba"/>
    <x v="10"/>
    <x v="10"/>
    <x v="221"/>
    <s v="Lagoa Perdida"/>
    <s v="PPRO"/>
    <x v="490"/>
    <s v="RDIPMA00483P18-005"/>
    <s v="005"/>
    <n v="70.75"/>
    <n v="70.75"/>
    <m/>
    <m/>
    <m/>
    <s v="X"/>
    <s v="Em Crescimento"/>
    <n v="43288"/>
    <s v="3,00 x 2,50"/>
    <s v="CNB032"/>
    <s v="Clone"/>
    <x v="0"/>
    <s v=""/>
    <s v="LAd1"/>
    <s v="UM 02"/>
    <n v="1"/>
    <n v="5"/>
    <n v="4.75"/>
    <n v="5.3"/>
    <n v="57"/>
    <n v="5"/>
    <s v=""/>
    <n v="22.887573840835799"/>
    <n v="13.8879787664787"/>
    <n v="18.2477950344833"/>
    <n v="204.23435741530801"/>
    <n v="1210.6661255465201"/>
    <d v="2023-04-18T00:00:00"/>
    <s v="IFC"/>
    <n v="2023"/>
    <n v="2018"/>
    <n v="165.06884423825099"/>
    <n v="0.80823249490087501"/>
    <n v="244.99"/>
    <n v="85654.628382416297"/>
    <n v="17333.0425"/>
  </r>
  <r>
    <s v="Rio Doce"/>
    <s v="Ipaba"/>
    <x v="10"/>
    <x v="10"/>
    <x v="221"/>
    <s v="Lagoa Perdida"/>
    <s v="PPRO"/>
    <x v="490"/>
    <s v="RDIPMA00483P18-001"/>
    <s v="001"/>
    <n v="18.23"/>
    <n v="18.23"/>
    <m/>
    <m/>
    <m/>
    <s v="X"/>
    <s v="Em Crescimento"/>
    <n v="43364"/>
    <s v="3,00 x 2,50"/>
    <s v="CNB019"/>
    <s v="Clone"/>
    <x v="0"/>
    <s v=""/>
    <s v="RUbd7"/>
    <s v="UM 01"/>
    <n v="1"/>
    <n v="5"/>
    <n v="4.58"/>
    <n v="5.2"/>
    <n v="55"/>
    <n v="5"/>
    <s v=""/>
    <n v="19.390716276801999"/>
    <n v="13.8291505670235"/>
    <n v="17.898680311687901"/>
    <n v="163.428570559299"/>
    <n v="1191.6264090177101"/>
    <d v="2023-04-18T00:00:00"/>
    <s v="IFC"/>
    <n v="2023"/>
    <n v="2018"/>
    <n v="159.89205635496899"/>
    <n v="0.97836048989336899"/>
    <n v="198.01"/>
    <n v="21723.349436392855"/>
    <n v="3609.7222999999999"/>
  </r>
  <r>
    <s v="Rio Doce"/>
    <s v="Ipaba"/>
    <x v="10"/>
    <x v="10"/>
    <x v="221"/>
    <s v="Lagoa Perdida"/>
    <s v="PPRO"/>
    <x v="490"/>
    <s v="RDIPMA00483P18-002"/>
    <s v="002"/>
    <n v="23.42"/>
    <n v="23.42"/>
    <m/>
    <m/>
    <m/>
    <s v="X"/>
    <s v="Em Crescimento"/>
    <n v="43299"/>
    <s v="3,00 x 2,50"/>
    <s v="CNB033"/>
    <s v="Clone"/>
    <x v="0"/>
    <s v=""/>
    <s v="RUbd7"/>
    <s v="UM 01"/>
    <n v="1"/>
    <n v="5"/>
    <n v="4.75"/>
    <n v="5.3"/>
    <n v="57"/>
    <n v="5"/>
    <s v=""/>
    <n v="20.422914479473199"/>
    <n v="13.6070232263005"/>
    <n v="16.661838241333701"/>
    <n v="163.79667788800799"/>
    <n v="1145.79462405549"/>
    <d v="2023-04-18T00:00:00"/>
    <s v="IFC"/>
    <n v="2023"/>
    <n v="2018"/>
    <n v="165.06884423825099"/>
    <n v="1.00776674085608"/>
    <n v="196.48"/>
    <n v="26834.510095379577"/>
    <n v="4601.5616"/>
  </r>
  <r>
    <s v="Rio Doce"/>
    <s v="Ipaba"/>
    <x v="11"/>
    <x v="11"/>
    <x v="105"/>
    <s v="Lagoa Redonda"/>
    <s v="PPRO"/>
    <x v="496"/>
    <s v="RDIPPD00476P18-015"/>
    <s v="015"/>
    <n v="27.89"/>
    <n v="27.89"/>
    <m/>
    <m/>
    <m/>
    <s v="X"/>
    <s v="Em Crescimento"/>
    <n v="43384"/>
    <s v="3,00 x 2,50"/>
    <s v="CNB013"/>
    <s v="Clone"/>
    <x v="0"/>
    <s v=""/>
    <s v="LAd1"/>
    <s v="UM 02"/>
    <n v="1"/>
    <n v="5"/>
    <n v="4.92"/>
    <n v="5.0999999999999996"/>
    <n v="59"/>
    <n v="5"/>
    <s v=""/>
    <n v="20.948683184165699"/>
    <n v="13.165964338699499"/>
    <n v="18.8118046831101"/>
    <n v="190.54370198585801"/>
    <n v="1383.28788765236"/>
    <d v="2023-09-14T00:00:00"/>
    <s v="IFC"/>
    <n v="2023"/>
    <n v="2018"/>
    <n v="168.36140810268401"/>
    <n v="0.88358421899024298"/>
    <n v="217.41"/>
    <n v="38579.899186624323"/>
    <n v="6063.5649000000003"/>
  </r>
  <r>
    <s v="Nova Era"/>
    <s v="Cocais"/>
    <x v="3"/>
    <x v="3"/>
    <x v="229"/>
    <s v="Baratinha"/>
    <s v="PPRO"/>
    <x v="500"/>
    <s v="NECOCA00375P18-002"/>
    <s v="002"/>
    <n v="35.74"/>
    <n v="35.74"/>
    <m/>
    <m/>
    <m/>
    <s v="X"/>
    <s v="Em Crescimento"/>
    <n v="43402"/>
    <s v="3,00 x 3,00"/>
    <s v="CNB031"/>
    <s v="Clone"/>
    <x v="0"/>
    <s v=""/>
    <s v="CXbd1+CXbd14"/>
    <s v="UM 08"/>
    <n v="1"/>
    <n v="5"/>
    <n v="4.58"/>
    <n v="5.0999999999999996"/>
    <n v="55"/>
    <n v="5"/>
    <s v=""/>
    <n v="23.618312387598799"/>
    <n v="15.870804146054599"/>
    <n v="21.360144928645902"/>
    <n v="235.24903330475701"/>
    <n v="1079.73318434873"/>
    <d v="2023-05-03T00:00:00"/>
    <s v="IFC"/>
    <n v="2023"/>
    <n v="2018"/>
    <n v="214.95102627607301"/>
    <n v="0.91371693756382499"/>
    <n v="285.66000000000003"/>
    <n v="38589.664008623615"/>
    <n v="10209.488400000002"/>
  </r>
  <r>
    <s v="Nova Era"/>
    <s v="Cocais"/>
    <x v="3"/>
    <x v="3"/>
    <x v="229"/>
    <s v="Baratinha"/>
    <s v="PPRO"/>
    <x v="500"/>
    <s v="NECOCA00375P18-013"/>
    <s v="013"/>
    <n v="43.42"/>
    <n v="43.42"/>
    <m/>
    <m/>
    <m/>
    <s v="X"/>
    <s v="Em Crescimento"/>
    <n v="43418"/>
    <s v="3,00 x 3,00"/>
    <s v="CNB029"/>
    <s v="Clone"/>
    <x v="0"/>
    <s v=""/>
    <s v="CXbd1+CXbd14"/>
    <s v="UM 08"/>
    <n v="1"/>
    <n v="5"/>
    <n v="4.5"/>
    <n v="5"/>
    <n v="54"/>
    <n v="4"/>
    <s v=""/>
    <n v="23.611443339015999"/>
    <n v="15.0025579710325"/>
    <n v="19.068531397666099"/>
    <n v="206.67033509675699"/>
    <n v="1074.8099289506799"/>
    <d v="2023-05-03T00:00:00"/>
    <s v="IFC"/>
    <n v="2023"/>
    <n v="2018"/>
    <n v="210.60414185951001"/>
    <n v="1.0190342109858701"/>
    <n v="253.31"/>
    <n v="46668.247115038524"/>
    <n v="10998.7202"/>
  </r>
  <r>
    <s v="Nova Era"/>
    <s v="Cocais"/>
    <x v="3"/>
    <x v="3"/>
    <x v="229"/>
    <s v="Baratinha"/>
    <s v="PPRO"/>
    <x v="501"/>
    <s v="NECOCA00375R18-003"/>
    <s v="003"/>
    <n v="43.14"/>
    <n v="43.14"/>
    <m/>
    <m/>
    <m/>
    <s v="X"/>
    <s v="Em Crescimento"/>
    <n v="43429"/>
    <s v="3,33 x 3,00"/>
    <s v="CNB010"/>
    <s v="Clone"/>
    <x v="1"/>
    <s v=""/>
    <s v="CXbd1"/>
    <s v="UM 08"/>
    <n v="2"/>
    <n v="5"/>
    <n v="4.5"/>
    <n v="5"/>
    <n v="54"/>
    <n v="4"/>
    <s v=""/>
    <n v="24.077557156539399"/>
    <n v="15.8278771284195"/>
    <n v="17.803339638842001"/>
    <n v="185.29139319453"/>
    <n v="899.62510962073395"/>
    <d v="2023-05-03T00:00:00"/>
    <s v="IFC"/>
    <n v="2023"/>
    <n v="2018"/>
    <n v="177.01227716441099"/>
    <n v="0.95531839937417895"/>
    <n v="230.86"/>
    <n v="38809.827229038463"/>
    <n v="9959.3004000000001"/>
  </r>
  <r>
    <s v="Nova Era"/>
    <s v="Cocais"/>
    <x v="3"/>
    <x v="3"/>
    <x v="229"/>
    <s v="Baratinha"/>
    <s v="PPRO"/>
    <x v="501"/>
    <s v="NECOCA00375R18-008"/>
    <s v="008"/>
    <n v="21.9"/>
    <n v="21.9"/>
    <m/>
    <m/>
    <m/>
    <s v="X"/>
    <s v="Em Crescimento"/>
    <n v="43454"/>
    <s v="3,33 x 3,00"/>
    <s v="CNB004"/>
    <s v="Clone"/>
    <x v="1"/>
    <s v=""/>
    <s v="CXbd1+CXbd14"/>
    <s v="UM 08"/>
    <n v="2"/>
    <n v="5"/>
    <n v="4.42"/>
    <n v="4.9000000000000004"/>
    <n v="53"/>
    <n v="4"/>
    <s v=""/>
    <n v="19.730375362149299"/>
    <n v="16.305991449245202"/>
    <n v="20.2883779901235"/>
    <n v="164.41812381524099"/>
    <n v="971.54523399750701"/>
    <d v="2023-05-03T00:00:00"/>
    <s v="IFC"/>
    <n v="2023"/>
    <n v="2018"/>
    <n v="173.28627392643199"/>
    <n v="1.0539365728388701"/>
    <n v="206.42"/>
    <n v="21276.840624545403"/>
    <n v="4520.597999999999"/>
  </r>
  <r>
    <s v="Nova Era"/>
    <s v="Cocais"/>
    <x v="3"/>
    <x v="3"/>
    <x v="229"/>
    <s v="Baratinha"/>
    <s v="PPRO"/>
    <x v="501"/>
    <s v="NECOCA00375R18-004"/>
    <s v="004"/>
    <n v="44.2"/>
    <n v="44.2"/>
    <m/>
    <m/>
    <m/>
    <s v="X"/>
    <s v="Em Crescimento"/>
    <n v="43429"/>
    <s v="3,33 x 3,00"/>
    <s v="CNB005"/>
    <s v="Clone"/>
    <x v="1"/>
    <s v=""/>
    <s v="CXbd1+CXbd14"/>
    <s v="UM 08"/>
    <n v="2"/>
    <n v="5"/>
    <n v="4.5"/>
    <n v="5"/>
    <n v="54"/>
    <n v="4"/>
    <s v=""/>
    <n v="22.9002552560965"/>
    <n v="16.3400257133938"/>
    <n v="15.7686364106019"/>
    <n v="154.322758402787"/>
    <n v="752.14524340178502"/>
    <d v="2023-05-03T00:00:00"/>
    <s v="IFC"/>
    <n v="2023"/>
    <n v="2018"/>
    <n v="177.01227716441099"/>
    <n v="1.1470263945282999"/>
    <n v="192.28"/>
    <n v="33244.819758358899"/>
    <n v="8498.7759999999998"/>
  </r>
  <r>
    <s v="Guanhães"/>
    <s v="Virginópolis"/>
    <x v="2"/>
    <x v="2"/>
    <x v="239"/>
    <s v="Cataquinho"/>
    <s v="PPRO"/>
    <x v="514"/>
    <s v="GNVIVI00519P18-010"/>
    <s v="010"/>
    <n v="28.85"/>
    <n v="28.85"/>
    <m/>
    <m/>
    <m/>
    <s v="X"/>
    <s v="Em Crescimento"/>
    <n v="43308"/>
    <s v="3,00 x 3,00"/>
    <s v="CNB007"/>
    <s v="Clone"/>
    <x v="0"/>
    <s v=""/>
    <s v="CXbd5"/>
    <s v="UM 10"/>
    <n v="1"/>
    <n v="5"/>
    <n v="4.83"/>
    <n v="5.3"/>
    <n v="58"/>
    <n v="5"/>
    <s v=""/>
    <n v="25.230535682377699"/>
    <n v="13.9089687527403"/>
    <n v="18.9222881635669"/>
    <n v="223.74556618918899"/>
    <n v="1245.3571187781799"/>
    <d v="2023-05-25T00:00:00"/>
    <s v="IFC"/>
    <n v="2023"/>
    <n v="2018"/>
    <n v="234.45977216314699"/>
    <n v="1.04788566833498"/>
    <n v="267.66000000000003"/>
    <n v="35928.552876750495"/>
    <n v="7721.9910000000009"/>
  </r>
  <r>
    <s v="Guanhães"/>
    <s v="Virginópolis"/>
    <x v="2"/>
    <x v="2"/>
    <x v="239"/>
    <s v="Cataquinho"/>
    <s v="PPRO"/>
    <x v="515"/>
    <s v="GNVIVI00519R18-030"/>
    <s v="030"/>
    <n v="43.81"/>
    <n v="43.81"/>
    <m/>
    <m/>
    <m/>
    <s v="X"/>
    <s v="Em Crescimento"/>
    <n v="43367"/>
    <s v="3,00 x 3,00"/>
    <s v="CNB011"/>
    <s v="Clone"/>
    <x v="1"/>
    <s v=""/>
    <s v="CXbd5"/>
    <s v="UM 10"/>
    <n v="2"/>
    <n v="5"/>
    <n v="4.67"/>
    <n v="5.2"/>
    <n v="56"/>
    <n v="5"/>
    <s v=""/>
    <n v="21.322378222669499"/>
    <n v="15.8822871040071"/>
    <n v="22.131864195240201"/>
    <n v="228.00458946007899"/>
    <n v="1113.84188232677"/>
    <d v="2023-05-25T00:00:00"/>
    <s v="IFC"/>
    <n v="2023"/>
    <n v="2018"/>
    <n v="202.54112205245201"/>
    <n v="0.88832037342789705"/>
    <n v="272.16000000000003"/>
    <n v="48797.412864735794"/>
    <n v="11923.329600000001"/>
  </r>
  <r>
    <s v="Guanhães"/>
    <s v="Sabinópolis"/>
    <x v="1"/>
    <x v="1"/>
    <x v="233"/>
    <s v="Corrente Canoa Carvalho"/>
    <s v="PPRO"/>
    <x v="506"/>
    <s v="GNSASA00666P18-083"/>
    <s v="083"/>
    <n v="39.29"/>
    <n v="39.29"/>
    <m/>
    <m/>
    <m/>
    <s v="X"/>
    <s v="Em Crescimento"/>
    <n v="43340"/>
    <s v="3,00 x 3,00"/>
    <s v="CNB029"/>
    <s v="Clone"/>
    <x v="0"/>
    <s v=""/>
    <s v="LVw1"/>
    <s v="UM 11"/>
    <n v="1"/>
    <n v="5"/>
    <n v="5"/>
    <n v="5.2"/>
    <n v="60"/>
    <n v="5"/>
    <s v=""/>
    <n v="22.381345534839099"/>
    <n v="16.1081012788969"/>
    <n v="23.111201112281801"/>
    <n v="236.48105291430099"/>
    <n v="1136.5850761158999"/>
    <d v="2023-08-31T00:00:00"/>
    <s v="IFC"/>
    <n v="2023"/>
    <n v="2018"/>
    <n v="241.366327629642"/>
    <n v="1.0206582077301201"/>
    <n v="266.48"/>
    <n v="44656.427640593705"/>
    <n v="10469.9992"/>
  </r>
  <r>
    <s v="Nova Era"/>
    <s v="Cocais"/>
    <x v="4"/>
    <x v="4"/>
    <x v="240"/>
    <s v="Vai e Volta"/>
    <s v="PPRO"/>
    <x v="516"/>
    <s v="NECOCE00365R18-371"/>
    <s v="371"/>
    <n v="73.59"/>
    <n v="73.59"/>
    <m/>
    <m/>
    <m/>
    <s v="X"/>
    <s v="Em Crescimento"/>
    <n v="43368"/>
    <s v="3,00 x 3,00"/>
    <s v="CNB010"/>
    <s v="Clone"/>
    <x v="1"/>
    <s v=""/>
    <s v="CXbd10+CXbd14"/>
    <s v="UM 07"/>
    <n v="2"/>
    <n v="5"/>
    <n v="5"/>
    <n v="5.2"/>
    <n v="60"/>
    <n v="5"/>
    <s v=""/>
    <n v="21.835541404818901"/>
    <n v="15.888843610936201"/>
    <n v="20.1211405127586"/>
    <n v="214.25142155646799"/>
    <n v="1022.14481643491"/>
    <d v="2023-09-07T00:00:00"/>
    <s v="IFC"/>
    <n v="2023"/>
    <n v="2018"/>
    <n v="210.34596845547301"/>
    <n v="0.98177163506023202"/>
    <n v="245.08"/>
    <n v="75219.637041445036"/>
    <n v="18035.4372"/>
  </r>
  <r>
    <s v="Guanhães"/>
    <s v="Virginópolis"/>
    <x v="2"/>
    <x v="2"/>
    <x v="239"/>
    <s v="Cataquinho"/>
    <s v="PPRO"/>
    <x v="514"/>
    <s v="GNVIVI00519P18-001"/>
    <s v="001"/>
    <n v="38.590000000000003"/>
    <n v="38.590000000000003"/>
    <m/>
    <m/>
    <m/>
    <s v="X"/>
    <s v="Em Crescimento"/>
    <n v="43300"/>
    <s v="3,00 x 3,00"/>
    <s v="CNB030"/>
    <s v="Clone"/>
    <x v="0"/>
    <s v=""/>
    <s v="LVd1"/>
    <s v="UM 10"/>
    <n v="1"/>
    <n v="5"/>
    <n v="4.83"/>
    <n v="5.3"/>
    <n v="58"/>
    <n v="5"/>
    <s v=""/>
    <n v="27.754008420856799"/>
    <n v="16.134433408640898"/>
    <n v="20.959072353966899"/>
    <n v="264.17489934667998"/>
    <n v="1030.7640020327799"/>
    <d v="2023-05-22T00:00:00"/>
    <s v="IFC"/>
    <n v="2023"/>
    <n v="2018"/>
    <n v="234.45977216314699"/>
    <n v="0.88751721962601104"/>
    <n v="316.02999999999997"/>
    <n v="39777.182838444976"/>
    <n v="12195.5977"/>
  </r>
  <r>
    <s v="Rio Doce"/>
    <s v="Ipaba"/>
    <x v="10"/>
    <x v="10"/>
    <x v="221"/>
    <s v="Lagoa Perdida"/>
    <s v="PPRO"/>
    <x v="490"/>
    <s v="RDIPMA00483P18-006"/>
    <s v="006"/>
    <n v="32.69"/>
    <n v="32.69"/>
    <m/>
    <m/>
    <m/>
    <s v="X"/>
    <s v="Em Crescimento"/>
    <n v="43288"/>
    <s v="3,00 x 2,50"/>
    <s v="CNB013"/>
    <s v="Clone"/>
    <x v="0"/>
    <s v=""/>
    <s v="LAd1"/>
    <s v="UM 02"/>
    <n v="1"/>
    <n v="5"/>
    <n v="4.75"/>
    <n v="5.3"/>
    <n v="57"/>
    <n v="5"/>
    <s v=""/>
    <n v="18.2125963201192"/>
    <n v="12.252924820901599"/>
    <n v="17.176284968973398"/>
    <n v="150.62789428475301"/>
    <n v="1456.66544377184"/>
    <d v="2023-04-18T00:00:00"/>
    <s v="IFC"/>
    <n v="2023"/>
    <n v="2018"/>
    <n v="165.06884423825099"/>
    <n v="1.0958716844716601"/>
    <n v="180.68"/>
    <n v="47618.393356901448"/>
    <n v="5906.4291999999996"/>
  </r>
  <r>
    <s v="Guanhães"/>
    <s v="Sabinópolis"/>
    <x v="1"/>
    <x v="1"/>
    <x v="233"/>
    <s v="Corrente Canoa Carvalho"/>
    <s v="PPRO"/>
    <x v="506"/>
    <s v="GNSASA00666P18-071"/>
    <s v="071"/>
    <n v="32.71"/>
    <n v="32.71"/>
    <m/>
    <m/>
    <m/>
    <s v="X"/>
    <s v="Em Crescimento"/>
    <n v="43368"/>
    <s v="3,00 x 3,00"/>
    <s v="CNB030"/>
    <s v="Clone"/>
    <x v="0"/>
    <s v=""/>
    <s v="LVw1"/>
    <s v="UM 11"/>
    <n v="1"/>
    <n v="5"/>
    <n v="5"/>
    <n v="5.2"/>
    <n v="60"/>
    <n v="5"/>
    <s v=""/>
    <n v="27.2137588981706"/>
    <n v="16.441381041865402"/>
    <n v="20.9677767592901"/>
    <n v="260.77137731432799"/>
    <n v="987.49940754473801"/>
    <d v="2023-09-07T00:00:00"/>
    <s v="IFC"/>
    <n v="2023"/>
    <n v="2018"/>
    <n v="241.366327629642"/>
    <n v="0.92558596773719104"/>
    <n v="291.04000000000002"/>
    <n v="32301.105620788381"/>
    <n v="9519.9184000000005"/>
  </r>
  <r>
    <s v="Guanhães"/>
    <s v="Virginópolis"/>
    <x v="2"/>
    <x v="2"/>
    <x v="241"/>
    <s v="Boa Sorte"/>
    <s v="PPRO"/>
    <x v="517"/>
    <s v="GNVIVI00506R18-105"/>
    <s v="105"/>
    <n v="37.770000000000003"/>
    <n v="37.770000000000003"/>
    <m/>
    <m/>
    <m/>
    <s v="X"/>
    <s v="Em Crescimento"/>
    <n v="43354"/>
    <s v="3,00 x 3,00"/>
    <s v="CNB001"/>
    <s v="Clone"/>
    <x v="1"/>
    <s v=""/>
    <s v="LVd1+LVAd1"/>
    <s v="UM 10"/>
    <n v="2"/>
    <n v="5"/>
    <n v="4.67"/>
    <n v="5.2"/>
    <n v="56"/>
    <n v="5"/>
    <s v=""/>
    <n v="23.110857051808701"/>
    <n v="14.9292657955335"/>
    <n v="15.670341581875601"/>
    <n v="168.48545655698501"/>
    <n v="925.47217325705697"/>
    <d v="2023-05-23T00:00:00"/>
    <s v="IFC"/>
    <n v="2023"/>
    <n v="2018"/>
    <n v="202.54112205245201"/>
    <n v="1.2021282203900401"/>
    <n v="201.11"/>
    <n v="34955.083983919045"/>
    <n v="7595.9247000000014"/>
  </r>
  <r>
    <s v="Guanhães"/>
    <s v="Sabinópolis"/>
    <x v="1"/>
    <x v="1"/>
    <x v="233"/>
    <s v="Corrente Canoa Carvalho"/>
    <s v="PPRO"/>
    <x v="506"/>
    <s v="GNSASA00666P18-068"/>
    <s v="068"/>
    <n v="36.630000000000003"/>
    <n v="36.630000000000003"/>
    <m/>
    <m/>
    <m/>
    <s v="X"/>
    <s v="Em Crescimento"/>
    <n v="43410"/>
    <s v="3,00 x 3,00"/>
    <s v="CNB010"/>
    <s v="Clone"/>
    <x v="0"/>
    <s v=""/>
    <s v="LVAw1"/>
    <s v="UM 11"/>
    <n v="1"/>
    <n v="5"/>
    <n v="4.75"/>
    <n v="5"/>
    <n v="57"/>
    <n v="5"/>
    <s v=""/>
    <n v="25.388179870214302"/>
    <n v="17.2667205786185"/>
    <n v="24.5484449368718"/>
    <n v="279.41012201160299"/>
    <n v="1047.22209372674"/>
    <d v="2023-08-28T00:00:00"/>
    <s v="IFC"/>
    <n v="2023"/>
    <n v="2018"/>
    <n v="230.076792809545"/>
    <n v="0.82343757324579303"/>
    <n v="320.45999999999998"/>
    <n v="38359.745293210486"/>
    <n v="11738.4498"/>
  </r>
  <r>
    <s v="Guanhães"/>
    <s v="Sabinópolis"/>
    <x v="1"/>
    <x v="1"/>
    <x v="233"/>
    <s v="Corrente Canoa Carvalho"/>
    <s v="PPRO"/>
    <x v="506"/>
    <s v="GNSASA00666P18-072"/>
    <s v="072"/>
    <n v="52.88"/>
    <n v="52.88"/>
    <m/>
    <m/>
    <m/>
    <s v="X"/>
    <s v="Em Crescimento"/>
    <n v="43398"/>
    <s v="3,00 x 3,00"/>
    <s v="CNB029"/>
    <s v="Clone"/>
    <x v="0"/>
    <s v=""/>
    <s v="CXbd1"/>
    <s v="UM 12"/>
    <n v="1"/>
    <n v="5"/>
    <n v="4.92"/>
    <n v="5.0999999999999996"/>
    <n v="59"/>
    <n v="5"/>
    <s v=""/>
    <n v="21.084530847473498"/>
    <n v="15.011662116558201"/>
    <n v="20.482989519132499"/>
    <n v="195.67037728676999"/>
    <n v="1155.6273885842199"/>
    <d v="2023-09-07T00:00:00"/>
    <s v="IFC"/>
    <n v="2023"/>
    <n v="2018"/>
    <n v="237.71563297167401"/>
    <n v="1.2148779813680399"/>
    <n v="219.51"/>
    <n v="61109.576308333555"/>
    <n v="11607.6888"/>
  </r>
  <r>
    <s v="Rio Doce"/>
    <s v="Belo Oriente"/>
    <x v="9"/>
    <x v="9"/>
    <x v="150"/>
    <s v="Garrafinha"/>
    <s v="PPRO"/>
    <x v="518"/>
    <s v="RDBOBA00462P18-454"/>
    <s v="454"/>
    <n v="36.67"/>
    <n v="36.67"/>
    <m/>
    <m/>
    <m/>
    <s v="X"/>
    <s v="Em Crescimento"/>
    <n v="43434"/>
    <s v="3,00 x 2,50"/>
    <s v="CNB019"/>
    <s v="Clone"/>
    <x v="0"/>
    <s v=""/>
    <s v="CXbd5"/>
    <s v="UM 03"/>
    <n v="1"/>
    <n v="5"/>
    <n v="4.25"/>
    <n v="5"/>
    <n v="51"/>
    <n v="4"/>
    <s v=""/>
    <n v="22.874635689053299"/>
    <n v="14.040245958624499"/>
    <n v="20.4756810605559"/>
    <n v="223.81594539523601"/>
    <n v="1322.64697005787"/>
    <d v="2023-02-06T00:00:00"/>
    <s v="IFC"/>
    <n v="2023"/>
    <n v="2018"/>
    <n v="148.36502066038"/>
    <n v="0.66288851939651505"/>
    <n v="284.75"/>
    <n v="48501.464392022099"/>
    <n v="10441.782500000001"/>
  </r>
  <r>
    <s v="Guanhães"/>
    <s v="Virginópolis"/>
    <x v="2"/>
    <x v="2"/>
    <x v="242"/>
    <s v="Matuzalém"/>
    <s v="PPRO"/>
    <x v="519"/>
    <s v="GNVIVI00547P18-001"/>
    <s v="001"/>
    <n v="40.15"/>
    <n v="40.15"/>
    <m/>
    <m/>
    <m/>
    <s v="X"/>
    <s v="Em Crescimento"/>
    <n v="43327"/>
    <s v="3,00 x 3,00"/>
    <s v="CNB031"/>
    <s v="Clone"/>
    <x v="0"/>
    <s v=""/>
    <s v="CXbd5"/>
    <s v="UM 10"/>
    <n v="1"/>
    <n v="5"/>
    <n v="4.58"/>
    <n v="5.2"/>
    <n v="55"/>
    <n v="5"/>
    <s v=""/>
    <n v="25.634578598770801"/>
    <n v="16.016646484826602"/>
    <n v="22.7900674090214"/>
    <n v="267.16451608095502"/>
    <n v="1130.98615793357"/>
    <d v="2023-03-07T00:00:00"/>
    <s v="IFC"/>
    <n v="2023"/>
    <n v="2018"/>
    <n v="221.87184229637799"/>
    <n v="0.83046897676017795"/>
    <n v="334.07"/>
    <n v="45409.094241032835"/>
    <n v="13412.9105"/>
  </r>
  <r>
    <s v="Nova Era"/>
    <s v="Cocais"/>
    <x v="4"/>
    <x v="4"/>
    <x v="240"/>
    <s v="Vai e Volta"/>
    <s v="PPRO"/>
    <x v="520"/>
    <s v="NECOCE00365P18-372"/>
    <s v="372"/>
    <n v="85.3"/>
    <n v="85.3"/>
    <m/>
    <m/>
    <m/>
    <s v="X"/>
    <s v="Em Crescimento"/>
    <n v="43364"/>
    <s v="3,00 x 3,00"/>
    <s v="CNB031"/>
    <s v="Clone"/>
    <x v="0"/>
    <s v=""/>
    <s v="LAw1"/>
    <s v="UM 06"/>
    <n v="1"/>
    <n v="5"/>
    <n v="5"/>
    <n v="5.2"/>
    <n v="60"/>
    <n v="5"/>
    <s v=""/>
    <n v="24.557276117882601"/>
    <n v="17.2439868599823"/>
    <n v="27.1815901054234"/>
    <n v="299.72025986984897"/>
    <n v="1165.0467914277201"/>
    <d v="2023-09-07T00:00:00"/>
    <s v="IFC"/>
    <n v="2023"/>
    <n v="2018"/>
    <n v="208.29120746152799"/>
    <n v="0.69495204478995398"/>
    <n v="350.67"/>
    <n v="99378.49130878452"/>
    <n v="29912.151000000002"/>
  </r>
  <r>
    <s v="Nova Era"/>
    <s v="Cocais"/>
    <x v="3"/>
    <x v="3"/>
    <x v="229"/>
    <s v="Baratinha"/>
    <s v="PPRO"/>
    <x v="487"/>
    <s v="NECOCA00375P06-712"/>
    <s v="712"/>
    <n v="0.32"/>
    <n v="0.32"/>
    <m/>
    <m/>
    <m/>
    <s v="X"/>
    <s v="Em Crescimento"/>
    <n v="39054"/>
    <s v="3,33 x 3,00"/>
    <s v="CNB010"/>
    <s v="Clone"/>
    <x v="0"/>
    <s v=""/>
    <s v="CXbd1+CXbd14"/>
    <s v="UM 08"/>
    <n v="1"/>
    <n v="17"/>
    <n v="8.33"/>
    <n v="16.899999999999999"/>
    <n v="100"/>
    <n v="8"/>
    <n v="28.551602197310501"/>
    <n v="26.037785801514701"/>
    <n v="17.756521739130399"/>
    <n v="23.960553828167299"/>
    <n v="286.32058159305899"/>
    <n v="932.52282131511902"/>
    <d v="2015-04-15T00:00:00"/>
    <s v="IFC"/>
    <n v="2015"/>
    <n v="2006"/>
    <n v="312.30612004574402"/>
    <n v="1.09075679543575"/>
    <n v="301.32"/>
    <n v="298.40730282083808"/>
    <n v="96.422399999999996"/>
  </r>
  <r>
    <s v="Nova Era"/>
    <s v="Cocais"/>
    <x v="3"/>
    <x v="3"/>
    <x v="229"/>
    <s v="Baratinha"/>
    <s v="PPRO"/>
    <x v="485"/>
    <s v="NECOCA00375P08-706"/>
    <s v="706"/>
    <n v="0.34"/>
    <n v="0.34"/>
    <m/>
    <m/>
    <m/>
    <s v="X"/>
    <s v="Em Crescimento"/>
    <n v="39718"/>
    <s v="3,33 x 3,00"/>
    <s v="CNB015"/>
    <s v="Clone"/>
    <x v="0"/>
    <s v=""/>
    <s v="CXbd1+CXbd14"/>
    <s v="UM 08"/>
    <n v="1"/>
    <n v="15"/>
    <n v="9.33"/>
    <n v="15.2"/>
    <n v="112"/>
    <n v="9"/>
    <s v=""/>
    <n v="29.188888339921"/>
    <n v="19.4150203672346"/>
    <n v="27.303409964506201"/>
    <n v="377.74468214463201"/>
    <n v="929.07301604196198"/>
    <d v="2018-01-08T00:00:00"/>
    <s v="IPC"/>
    <n v="2018"/>
    <n v="2008"/>
    <n v="319.29255508472897"/>
    <n v="0.84526022516573096"/>
    <n v="388.64"/>
    <n v="315.88482545426712"/>
    <n v="132.13759999999999"/>
  </r>
  <r>
    <s v="Nova Era"/>
    <s v="Cocais"/>
    <x v="3"/>
    <x v="3"/>
    <x v="229"/>
    <s v="Baratinha"/>
    <s v="PPRO"/>
    <x v="488"/>
    <s v="NECOCA00375P09-711"/>
    <s v="711"/>
    <n v="0.35"/>
    <n v="0.35"/>
    <m/>
    <m/>
    <m/>
    <s v="X"/>
    <s v="Em Crescimento"/>
    <n v="39860"/>
    <s v="3,33 x 3,00"/>
    <s v="CNB007"/>
    <s v="Clone"/>
    <x v="0"/>
    <s v=""/>
    <s v="CXbd1"/>
    <s v="UM 08"/>
    <n v="1"/>
    <n v="15"/>
    <n v="6.17"/>
    <n v="14.8"/>
    <n v="74"/>
    <n v="6"/>
    <n v="29.591612708834099"/>
    <n v="25.618754584910601"/>
    <n v="17.3333333333333"/>
    <n v="22.795982139399001"/>
    <n v="272.14361055484102"/>
    <n v="929.19328084674601"/>
    <d v="2015-04-15T00:00:00"/>
    <s v="IFC"/>
    <n v="2015"/>
    <n v="2009"/>
    <n v="276.22770018977701"/>
    <n v="1.0150071119678701"/>
    <n v="323.58"/>
    <n v="325.21764829636106"/>
    <n v="113.25299999999999"/>
  </r>
  <r>
    <s v="Rio Doce"/>
    <s v="Belo Oriente"/>
    <x v="9"/>
    <x v="9"/>
    <x v="150"/>
    <s v="Garrafinha"/>
    <s v="PPRO"/>
    <x v="518"/>
    <s v="RDBOBA00462P18-471"/>
    <s v="471"/>
    <n v="18.77"/>
    <n v="18.77"/>
    <m/>
    <m/>
    <m/>
    <s v="X"/>
    <s v="Em Crescimento"/>
    <n v="43438"/>
    <s v="3,00 x 2,50"/>
    <s v="CNB023"/>
    <s v="Clone"/>
    <x v="0"/>
    <s v=""/>
    <s v="CXbd5+CXbd1"/>
    <s v="UM 03"/>
    <n v="1"/>
    <n v="5"/>
    <n v="4.17"/>
    <n v="4.9000000000000004"/>
    <n v="50"/>
    <n v="4"/>
    <s v=""/>
    <n v="24.335612834998098"/>
    <n v="14.2698468601371"/>
    <n v="18.172368250785201"/>
    <n v="211.633004117486"/>
    <n v="1136.2738778405901"/>
    <d v="2023-02-06T00:00:00"/>
    <s v="IFC"/>
    <n v="2023"/>
    <n v="2018"/>
    <n v="145.74763370507301"/>
    <n v="0.68868102266394604"/>
    <n v="270.63"/>
    <n v="21327.860687067874"/>
    <n v="5079.7250999999997"/>
  </r>
  <r>
    <s v="Rio Doce"/>
    <s v="Belo Oriente"/>
    <x v="9"/>
    <x v="9"/>
    <x v="236"/>
    <s v="Volta Redonda"/>
    <s v="PPRO"/>
    <x v="507"/>
    <s v="RDBOBA00425P18-012"/>
    <s v="012"/>
    <n v="24.04"/>
    <n v="24.04"/>
    <m/>
    <m/>
    <m/>
    <s v="X"/>
    <s v="Em Crescimento"/>
    <n v="43426"/>
    <s v="3,00 x 2,50"/>
    <s v="CNB023"/>
    <s v="Clone"/>
    <x v="0"/>
    <s v=""/>
    <s v="LVAd1"/>
    <s v="UM 02"/>
    <n v="1"/>
    <n v="5"/>
    <n v="4.25"/>
    <n v="5"/>
    <n v="51"/>
    <n v="4"/>
    <s v=""/>
    <n v="19.021136781649801"/>
    <n v="13.7703866462455"/>
    <n v="15.361631099056"/>
    <n v="134.25755130785001"/>
    <n v="1031.4666269439299"/>
    <d v="2023-02-02T00:00:00"/>
    <s v="IFC"/>
    <n v="2023"/>
    <n v="2018"/>
    <n v="148.36502066038"/>
    <n v="1.10507766017705"/>
    <n v="170.81"/>
    <n v="24796.457711732073"/>
    <n v="4106.2723999999998"/>
  </r>
  <r>
    <s v="Rio Doce"/>
    <s v="Belo Oriente"/>
    <x v="9"/>
    <x v="9"/>
    <x v="46"/>
    <s v="Goiabal"/>
    <s v="PPRO"/>
    <x v="521"/>
    <s v="RDBOBA00458P18-260"/>
    <s v="260"/>
    <n v="39.090000000000003"/>
    <n v="39.090000000000003"/>
    <m/>
    <m/>
    <m/>
    <s v="X"/>
    <s v="Em Crescimento"/>
    <n v="43381"/>
    <s v="3,00 x 2,50"/>
    <s v="CNB023"/>
    <s v="Clone"/>
    <x v="0"/>
    <s v=""/>
    <s v="LAd1"/>
    <s v="UM 02"/>
    <n v="1"/>
    <n v="5"/>
    <n v="4.33"/>
    <n v="5.0999999999999996"/>
    <n v="52"/>
    <n v="4"/>
    <s v=""/>
    <n v="20.062838589575001"/>
    <n v="12.8616651552296"/>
    <n v="17.284552040435301"/>
    <n v="162.57261552563401"/>
    <n v="1333.3440717974399"/>
    <d v="2023-02-07T00:00:00"/>
    <s v="IFC"/>
    <n v="2023"/>
    <n v="2018"/>
    <n v="150.97967426834899"/>
    <n v="0.92869068865133197"/>
    <n v="205.79"/>
    <n v="52120.419766561929"/>
    <n v="8044.3311000000003"/>
  </r>
  <r>
    <s v="Rio Doce"/>
    <s v="Belo Oriente"/>
    <x v="9"/>
    <x v="9"/>
    <x v="150"/>
    <s v="Garrafinha"/>
    <s v="PPRO"/>
    <x v="518"/>
    <s v="RDBOBA00462P18-472"/>
    <s v="472"/>
    <n v="33.520000000000003"/>
    <n v="33.520000000000003"/>
    <m/>
    <m/>
    <m/>
    <s v="X"/>
    <s v="Em Crescimento"/>
    <n v="43442"/>
    <s v="3,00 x 2,50"/>
    <s v="CNB033"/>
    <s v="Clone"/>
    <x v="0"/>
    <s v=""/>
    <s v="LAd1"/>
    <s v="UM 02"/>
    <n v="1"/>
    <n v="5"/>
    <n v="4.17"/>
    <n v="4.9000000000000004"/>
    <n v="50"/>
    <n v="4"/>
    <s v=""/>
    <n v="24.916317724400301"/>
    <n v="14.678524573119599"/>
    <n v="17.840843456250902"/>
    <n v="211.679987433055"/>
    <n v="1075.25426876702"/>
    <d v="2023-02-06T00:00:00"/>
    <s v="IFC"/>
    <n v="2023"/>
    <n v="2018"/>
    <n v="145.74763370507301"/>
    <n v="0.68852816684509299"/>
    <n v="270.69"/>
    <n v="36042.523089070513"/>
    <n v="9073.5288"/>
  </r>
  <r>
    <s v="Rio Doce"/>
    <s v="Belo Oriente"/>
    <x v="9"/>
    <x v="9"/>
    <x v="46"/>
    <s v="Goiabal"/>
    <s v="PPRO"/>
    <x v="521"/>
    <s v="RDBOBA00458P18-251"/>
    <s v="251"/>
    <n v="74.22"/>
    <n v="74.22"/>
    <m/>
    <m/>
    <m/>
    <s v="X"/>
    <s v="Em Crescimento"/>
    <n v="43361"/>
    <s v="3,00 x 2,50"/>
    <s v="CNB005"/>
    <s v="Clone"/>
    <x v="0"/>
    <s v=""/>
    <s v="LAd1"/>
    <s v="UM 02"/>
    <n v="1"/>
    <n v="5"/>
    <n v="4.42"/>
    <n v="5.2"/>
    <n v="53"/>
    <n v="4"/>
    <s v=""/>
    <n v="20.615955695902102"/>
    <n v="12.7686795954024"/>
    <n v="16.6419426365158"/>
    <n v="166.27090518569901"/>
    <n v="1296.2492853787301"/>
    <d v="2023-02-02T00:00:00"/>
    <s v="IFC"/>
    <n v="2023"/>
    <n v="2018"/>
    <n v="153.58987852004699"/>
    <n v="0.92373273813906798"/>
    <n v="209.41"/>
    <n v="96207.621960809338"/>
    <n v="15542.4102"/>
  </r>
  <r>
    <s v="Rio Doce"/>
    <s v="Belo Oriente"/>
    <x v="9"/>
    <x v="9"/>
    <x v="46"/>
    <s v="Goiabal"/>
    <s v="PPRO"/>
    <x v="521"/>
    <s v="RDBOBA00458P18-253"/>
    <s v="253"/>
    <n v="52.44"/>
    <n v="52.44"/>
    <m/>
    <m/>
    <m/>
    <s v="X"/>
    <s v="Em Crescimento"/>
    <n v="43375"/>
    <s v="3,00 x 2,50"/>
    <s v="CNB013"/>
    <s v="Clone"/>
    <x v="0"/>
    <s v=""/>
    <s v="LAd1"/>
    <s v="UM 02"/>
    <n v="1"/>
    <n v="5"/>
    <n v="4.33"/>
    <n v="5.0999999999999996"/>
    <n v="52"/>
    <n v="4"/>
    <s v=""/>
    <n v="16.2700266072608"/>
    <n v="12.311764029190099"/>
    <n v="15.366071296942399"/>
    <n v="113.787685898874"/>
    <n v="1292.6671247162201"/>
    <d v="2023-02-07T00:00:00"/>
    <s v="IFC"/>
    <n v="2023"/>
    <n v="2018"/>
    <n v="150.97967426834899"/>
    <n v="1.3268542467989799"/>
    <n v="144.04"/>
    <n v="67787.464020118583"/>
    <n v="7553.4575999999988"/>
  </r>
  <r>
    <s v="Rio Doce"/>
    <s v="Ipaba"/>
    <x v="10"/>
    <x v="10"/>
    <x v="221"/>
    <s v="Lagoa Perdida"/>
    <s v="PPRO"/>
    <x v="490"/>
    <s v="RDIPMA00483P18-014"/>
    <s v="014"/>
    <n v="46.04"/>
    <n v="46.04"/>
    <m/>
    <m/>
    <m/>
    <s v="X"/>
    <s v="Em Crescimento"/>
    <n v="43367"/>
    <s v="3,00 x 2,50"/>
    <s v="CNB033"/>
    <s v="Clone"/>
    <x v="0"/>
    <s v=""/>
    <s v="LVAd3+LAd4"/>
    <s v="UM 02"/>
    <n v="1"/>
    <n v="5"/>
    <n v="4.58"/>
    <n v="5.2"/>
    <n v="55"/>
    <n v="5"/>
    <s v=""/>
    <n v="20.9557092397887"/>
    <n v="13.186845351717499"/>
    <n v="17.846083641228201"/>
    <n v="186.44700074852599"/>
    <n v="1303.5893025616699"/>
    <d v="2023-04-18T00:00:00"/>
    <s v="IFC"/>
    <n v="2023"/>
    <n v="2018"/>
    <n v="159.89205635496899"/>
    <n v="0.85757376473235003"/>
    <n v="225.9"/>
    <n v="60017.251489939285"/>
    <n v="10400.436"/>
  </r>
  <r>
    <s v="Rio Doce"/>
    <s v="Ipaba"/>
    <x v="10"/>
    <x v="10"/>
    <x v="221"/>
    <s v="Lagoa Perdida"/>
    <s v="PPRO"/>
    <x v="490"/>
    <s v="RDIPMA00483P18-018"/>
    <s v="018"/>
    <n v="16.47"/>
    <n v="16.47"/>
    <m/>
    <m/>
    <m/>
    <s v="X"/>
    <s v="Em Crescimento"/>
    <n v="43325"/>
    <s v="3,00 x 2,50"/>
    <s v="CNB013"/>
    <s v="Clone"/>
    <x v="0"/>
    <s v=""/>
    <s v="RUbe+RUbd1"/>
    <s v="UM 01"/>
    <n v="1"/>
    <n v="5"/>
    <n v="4.67"/>
    <n v="5.2"/>
    <n v="56"/>
    <n v="5"/>
    <s v=""/>
    <n v="20.559443262652898"/>
    <n v="14.692017717637899"/>
    <n v="22.3922635136826"/>
    <n v="213.47308544982499"/>
    <n v="1320.8248406139701"/>
    <d v="2023-04-19T00:00:00"/>
    <s v="IFC"/>
    <n v="2023"/>
    <n v="2018"/>
    <n v="162.49133811102101"/>
    <n v="0.76117950779894805"/>
    <n v="257.35000000000002"/>
    <n v="21753.985124912087"/>
    <n v="4238.5545000000002"/>
  </r>
  <r>
    <s v="Nova Era"/>
    <s v="Cocais"/>
    <x v="3"/>
    <x v="3"/>
    <x v="229"/>
    <s v="Baratinha"/>
    <s v="PPRO"/>
    <x v="501"/>
    <s v="NECOCA00375R18-015"/>
    <s v="015"/>
    <n v="38.21"/>
    <n v="38.21"/>
    <m/>
    <m/>
    <m/>
    <s v="X"/>
    <s v="Em Crescimento"/>
    <n v="43430"/>
    <s v="3,33 x 3,00"/>
    <s v="CNB004"/>
    <s v="Clone"/>
    <x v="1"/>
    <s v=""/>
    <s v="CXbd1+CXbd14"/>
    <s v="UM 08"/>
    <n v="2"/>
    <n v="5"/>
    <n v="4.5"/>
    <n v="5"/>
    <n v="54"/>
    <n v="4"/>
    <s v=""/>
    <n v="21.791073585604501"/>
    <n v="17.050285745208399"/>
    <n v="15.1124404335772"/>
    <n v="139.72215133176601"/>
    <n v="662.52826129678294"/>
    <d v="2023-05-03T00:00:00"/>
    <s v="IFC"/>
    <n v="2023"/>
    <n v="2018"/>
    <n v="177.01227716441099"/>
    <n v="1.26688771592202"/>
    <n v="174.09"/>
    <n v="25315.204864150077"/>
    <n v="6651.9789000000001"/>
  </r>
  <r>
    <s v="Nova Era"/>
    <s v="Cocais"/>
    <x v="3"/>
    <x v="3"/>
    <x v="229"/>
    <s v="Baratinha"/>
    <s v="PPRO"/>
    <x v="500"/>
    <s v="NECOCA00375P18-014"/>
    <s v="014"/>
    <n v="16.52"/>
    <n v="16.52"/>
    <m/>
    <m/>
    <m/>
    <s v="X"/>
    <s v="Em Crescimento"/>
    <n v="43418"/>
    <s v="3,00 x 3,00"/>
    <s v="CNB010"/>
    <s v="Clone"/>
    <x v="0"/>
    <s v=""/>
    <s v="CXbd1"/>
    <s v="UM 08"/>
    <n v="1"/>
    <n v="5"/>
    <n v="4.5"/>
    <n v="5"/>
    <n v="54"/>
    <n v="4"/>
    <s v=""/>
    <n v="18.108475234485201"/>
    <n v="13.377539812258901"/>
    <n v="14.5059067917964"/>
    <n v="122.053124669928"/>
    <n v="1032.05417933937"/>
    <d v="2023-05-03T00:00:00"/>
    <s v="IFC"/>
    <n v="2023"/>
    <n v="2018"/>
    <n v="210.60414185951001"/>
    <n v="1.72551208688064"/>
    <n v="149.6"/>
    <n v="17049.535042686392"/>
    <n v="2471.3919999999998"/>
  </r>
  <r>
    <s v="Nova Era"/>
    <s v="Cocais"/>
    <x v="3"/>
    <x v="3"/>
    <x v="229"/>
    <s v="Baratinha"/>
    <s v="PPRO"/>
    <x v="501"/>
    <s v="NECOCA00375R18-010"/>
    <s v="010"/>
    <n v="35.86"/>
    <n v="35.86"/>
    <m/>
    <m/>
    <m/>
    <s v="X"/>
    <s v="Em Crescimento"/>
    <n v="43460"/>
    <s v="3,33 x 3,00"/>
    <s v="CNB004"/>
    <s v="Clone"/>
    <x v="1"/>
    <s v=""/>
    <s v="CXbd1+CXbd14"/>
    <s v="UM 08"/>
    <n v="2"/>
    <n v="5"/>
    <n v="4.42"/>
    <n v="4.9000000000000004"/>
    <n v="53"/>
    <n v="4"/>
    <s v=""/>
    <n v="19.8012515765469"/>
    <n v="15.4588076356883"/>
    <n v="13.6696297204623"/>
    <n v="116.373741508688"/>
    <n v="749.1927022635"/>
    <d v="2023-05-03T00:00:00"/>
    <s v="IFC"/>
    <n v="2023"/>
    <n v="2018"/>
    <n v="173.28627392643199"/>
    <n v="1.4890496058640099"/>
    <n v="146.1"/>
    <n v="26866.050303169108"/>
    <n v="5239.1459999999997"/>
  </r>
  <r>
    <s v="Nova Era"/>
    <s v="Cocais"/>
    <x v="3"/>
    <x v="3"/>
    <x v="229"/>
    <s v="Baratinha"/>
    <s v="PPRO"/>
    <x v="501"/>
    <s v="NECOCA00375R18-011"/>
    <s v="011"/>
    <n v="13.09"/>
    <n v="13.09"/>
    <m/>
    <m/>
    <m/>
    <s v="X"/>
    <s v="Em Crescimento"/>
    <n v="43460"/>
    <s v="3,33 x 3,00"/>
    <s v="CNB007"/>
    <s v="Clone"/>
    <x v="1"/>
    <s v=""/>
    <s v="CXbd1"/>
    <s v="UM 08"/>
    <n v="2"/>
    <n v="5"/>
    <n v="4.42"/>
    <n v="4.9000000000000004"/>
    <n v="53"/>
    <n v="4"/>
    <s v=""/>
    <n v="24.678792552456201"/>
    <n v="16.339409897223099"/>
    <n v="16.593096345256601"/>
    <n v="178.185954899671"/>
    <n v="791.34309615248799"/>
    <d v="2023-05-03T00:00:00"/>
    <s v="IFC"/>
    <n v="2023"/>
    <n v="2018"/>
    <n v="173.28627392643199"/>
    <n v="0.97250242884744997"/>
    <n v="223.7"/>
    <n v="10358.681128636068"/>
    <n v="2928.2329999999997"/>
  </r>
  <r>
    <s v="Nova Era"/>
    <s v="Cocais"/>
    <x v="3"/>
    <x v="3"/>
    <x v="229"/>
    <s v="Baratinha"/>
    <s v="PPRO"/>
    <x v="500"/>
    <s v="NECOCA00375P18-001"/>
    <s v="001"/>
    <n v="13.74"/>
    <n v="13.74"/>
    <m/>
    <m/>
    <m/>
    <s v="X"/>
    <s v="Em Crescimento"/>
    <n v="43388"/>
    <s v="3,00 x 3,00"/>
    <s v="CNB010"/>
    <s v="Clone"/>
    <x v="0"/>
    <s v=""/>
    <s v="CXbd1"/>
    <s v="UM 08"/>
    <n v="1"/>
    <n v="5"/>
    <n v="4.58"/>
    <n v="5.0999999999999996"/>
    <n v="55"/>
    <n v="5"/>
    <s v=""/>
    <n v="19.668992156019598"/>
    <n v="13.329467576852201"/>
    <n v="17.451804960347701"/>
    <n v="158.48144728413101"/>
    <n v="1250.6185441123901"/>
    <d v="2023-05-03T00:00:00"/>
    <s v="IFC"/>
    <n v="2023"/>
    <n v="2018"/>
    <n v="214.95102627607301"/>
    <n v="1.3563166538396201"/>
    <n v="192.44"/>
    <n v="17183.498796104239"/>
    <n v="2644.1255999999998"/>
  </r>
  <r>
    <s v="Guanhães"/>
    <s v="Virginópolis"/>
    <x v="2"/>
    <x v="2"/>
    <x v="242"/>
    <s v="Matuzalém"/>
    <s v="PPRO"/>
    <x v="519"/>
    <s v="GNVIVI00547P18-002"/>
    <s v="002"/>
    <n v="22.97"/>
    <n v="22.97"/>
    <m/>
    <m/>
    <m/>
    <s v="X"/>
    <s v="Em Crescimento"/>
    <n v="43335"/>
    <s v="3,00 x 3,00"/>
    <s v="CNB030"/>
    <s v="Clone"/>
    <x v="0"/>
    <s v=""/>
    <s v="CXbd5"/>
    <s v="UM 10"/>
    <n v="1"/>
    <n v="5"/>
    <n v="4.58"/>
    <n v="5.2"/>
    <n v="55"/>
    <n v="5"/>
    <s v=""/>
    <n v="26.667866084240199"/>
    <n v="15.695413342757201"/>
    <n v="20.835842968434601"/>
    <n v="253.34022002294199"/>
    <n v="1076.90074983312"/>
    <d v="2023-03-07T00:00:00"/>
    <s v="IFC"/>
    <n v="2023"/>
    <n v="2018"/>
    <n v="221.87184229637799"/>
    <n v="0.87578609616856795"/>
    <n v="316.77999999999997"/>
    <n v="24736.410223666764"/>
    <n v="7276.4365999999991"/>
  </r>
  <r>
    <s v="Guanhães"/>
    <s v="Virginópolis"/>
    <x v="2"/>
    <x v="2"/>
    <x v="242"/>
    <s v="Matuzalém"/>
    <s v="PPRO"/>
    <x v="519"/>
    <s v="GNVIVI00547P18-005"/>
    <s v="005"/>
    <n v="20.45"/>
    <n v="20.45"/>
    <m/>
    <m/>
    <m/>
    <s v="X"/>
    <s v="Em Crescimento"/>
    <n v="43332"/>
    <s v="3,00 x 3,00"/>
    <s v="CNB007"/>
    <s v="Clone"/>
    <x v="0"/>
    <s v=""/>
    <s v="LAwf"/>
    <s v="UM 11"/>
    <n v="1"/>
    <n v="5"/>
    <n v="4.58"/>
    <n v="5.2"/>
    <n v="55"/>
    <n v="5"/>
    <s v=""/>
    <n v="27.8713785297189"/>
    <n v="16.375425839610099"/>
    <n v="21.902518887868101"/>
    <n v="282.56587922896699"/>
    <n v="1039.9656073411199"/>
    <d v="2023-03-07T00:00:00"/>
    <s v="IFC"/>
    <n v="2023"/>
    <n v="2018"/>
    <n v="221.87184229637799"/>
    <n v="0.785203942180835"/>
    <n v="353.33"/>
    <n v="21267.296670125903"/>
    <n v="7225.5984999999991"/>
  </r>
  <r>
    <s v="Guanhães"/>
    <s v="Virginópolis"/>
    <x v="2"/>
    <x v="2"/>
    <x v="242"/>
    <s v="Matuzalém"/>
    <s v="PPRO"/>
    <x v="519"/>
    <s v="GNVIVI00547P18-006"/>
    <s v="006"/>
    <n v="47.05"/>
    <n v="47.05"/>
    <m/>
    <m/>
    <m/>
    <s v="X"/>
    <s v="Em Crescimento"/>
    <n v="43363"/>
    <s v="3,00 x 3,00"/>
    <s v="CNB029"/>
    <s v="Clone"/>
    <x v="0"/>
    <s v=""/>
    <s v="CXbd5"/>
    <s v="UM 10"/>
    <n v="1"/>
    <n v="5"/>
    <n v="4.5"/>
    <n v="5.2"/>
    <n v="54"/>
    <n v="4"/>
    <s v=""/>
    <n v="21.5591356637314"/>
    <n v="14.313863590953799"/>
    <n v="17.601558152774299"/>
    <n v="175.39129286610401"/>
    <n v="1091.9097440227599"/>
    <d v="2023-03-07T00:00:00"/>
    <s v="IFC"/>
    <n v="2023"/>
    <n v="2018"/>
    <n v="217.52058833185001"/>
    <n v="1.24020174991189"/>
    <n v="221.18"/>
    <n v="51374.353456270852"/>
    <n v="10406.519"/>
  </r>
  <r>
    <s v="Guanhães"/>
    <s v="Virginópolis"/>
    <x v="2"/>
    <x v="2"/>
    <x v="243"/>
    <s v="Germana"/>
    <s v="PPRO"/>
    <x v="522"/>
    <s v="GNVIVI00533R18-103"/>
    <s v="103"/>
    <n v="16.899999999999999"/>
    <n v="16.899999999999999"/>
    <m/>
    <m/>
    <m/>
    <s v="X"/>
    <s v="Em Crescimento"/>
    <n v="43361"/>
    <s v="3,00 x 3,00"/>
    <s v="CNB006"/>
    <s v="Clone"/>
    <x v="1"/>
    <s v=""/>
    <s v="RUbd2"/>
    <s v="UM 09"/>
    <n v="2"/>
    <n v="5"/>
    <n v="5"/>
    <n v="5.2"/>
    <n v="60"/>
    <n v="5"/>
    <s v=""/>
    <n v="24.4317889119535"/>
    <n v="14.929007930126399"/>
    <n v="19.9781172313848"/>
    <n v="227.834810350098"/>
    <n v="1141.3077815833401"/>
    <d v="2023-09-13T00:00:00"/>
    <s v="IFC"/>
    <n v="2023"/>
    <n v="2018"/>
    <n v="215.85002647407001"/>
    <n v="0.94739704675676395"/>
    <n v="255.19"/>
    <n v="19288.101508758446"/>
    <n v="4312.7109999999993"/>
  </r>
  <r>
    <s v="Guanhães"/>
    <s v="Virginópolis"/>
    <x v="2"/>
    <x v="2"/>
    <x v="243"/>
    <s v="Germana"/>
    <s v="PPRO"/>
    <x v="522"/>
    <s v="GNVIVI00533R18-101"/>
    <s v="101"/>
    <n v="26.27"/>
    <n v="26.27"/>
    <m/>
    <m/>
    <m/>
    <s v="X"/>
    <s v="Em Crescimento"/>
    <n v="43346"/>
    <s v="3,00 x 3,00"/>
    <s v="CNB010"/>
    <s v="Clone"/>
    <x v="1"/>
    <s v=""/>
    <s v="LVAd1"/>
    <s v="UM 10"/>
    <n v="2"/>
    <n v="5"/>
    <n v="5"/>
    <n v="5.2"/>
    <n v="60"/>
    <n v="5"/>
    <s v=""/>
    <n v="26.909032796347802"/>
    <n v="17.431059974994401"/>
    <n v="21.521705706954201"/>
    <n v="269.41960890567202"/>
    <n v="901.86018172471495"/>
    <d v="2023-09-13T00:00:00"/>
    <s v="IFC"/>
    <n v="2023"/>
    <n v="2018"/>
    <n v="215.85002647407001"/>
    <n v="0.80116672780726494"/>
    <n v="301.77"/>
    <n v="23691.866973908262"/>
    <n v="7927.4978999999994"/>
  </r>
  <r>
    <s v="Guanhães"/>
    <s v="Virginópolis"/>
    <x v="2"/>
    <x v="2"/>
    <x v="243"/>
    <s v="Germana"/>
    <s v="PPRO"/>
    <x v="522"/>
    <s v="GNVIVI00533R18-102"/>
    <s v="102"/>
    <n v="14.74"/>
    <n v="14.74"/>
    <m/>
    <m/>
    <m/>
    <s v="X"/>
    <s v="Em Crescimento"/>
    <n v="43361"/>
    <s v="3,00 x 3,00"/>
    <s v="CNB005"/>
    <s v="Clone"/>
    <x v="1"/>
    <s v=""/>
    <s v="LVAd1"/>
    <s v="UM 10"/>
    <n v="2"/>
    <n v="5"/>
    <n v="5"/>
    <n v="5.2"/>
    <n v="60"/>
    <n v="5"/>
    <s v=""/>
    <n v="24.4760480872846"/>
    <n v="18.007342946698198"/>
    <n v="21.371629297931499"/>
    <n v="254.655133475778"/>
    <n v="839.16715970035295"/>
    <d v="2023-09-13T00:00:00"/>
    <s v="IFC"/>
    <n v="2023"/>
    <n v="2018"/>
    <n v="215.85002647407001"/>
    <n v="0.84761702435737896"/>
    <n v="285.23"/>
    <n v="12369.323933983203"/>
    <n v="4204.2902000000004"/>
  </r>
  <r>
    <s v="Guanhães"/>
    <s v="Virginópolis"/>
    <x v="2"/>
    <x v="2"/>
    <x v="244"/>
    <s v="São Pedro"/>
    <s v="PPRO"/>
    <x v="523"/>
    <s v="GNVIVI00564P18-024"/>
    <s v="024"/>
    <n v="25.72"/>
    <n v="25.72"/>
    <m/>
    <m/>
    <m/>
    <s v="X"/>
    <s v="Em Crescimento"/>
    <n v="43389"/>
    <s v="3,00 x 3,00"/>
    <s v="CNB030"/>
    <s v="Clone"/>
    <x v="0"/>
    <s v=""/>
    <s v="CXbd5+CXbd1"/>
    <s v="UM 10"/>
    <n v="1"/>
    <n v="5"/>
    <n v="4.58"/>
    <n v="5.0999999999999996"/>
    <n v="55"/>
    <n v="5"/>
    <s v=""/>
    <n v="22.8741114103555"/>
    <n v="14.074302824651699"/>
    <n v="17.920578543813001"/>
    <n v="189.269938570004"/>
    <n v="1151.88298332723"/>
    <d v="2023-05-23T00:00:00"/>
    <s v="IFC"/>
    <n v="2023"/>
    <n v="2018"/>
    <n v="221.87184229637799"/>
    <n v="1.1722508284870401"/>
    <n v="231.26"/>
    <n v="29626.430331176354"/>
    <n v="5948.0071999999991"/>
  </r>
  <r>
    <s v="Guanhães"/>
    <s v="Virginópolis"/>
    <x v="2"/>
    <x v="2"/>
    <x v="244"/>
    <s v="São Pedro"/>
    <s v="PPRO"/>
    <x v="524"/>
    <s v="GNVIVI00564R18-022"/>
    <s v="022"/>
    <n v="13.7"/>
    <n v="13.7"/>
    <m/>
    <m/>
    <m/>
    <s v="X"/>
    <s v="Em Crescimento"/>
    <n v="43388"/>
    <s v="3,00 x 3,00"/>
    <s v="CNB005"/>
    <s v="Clone"/>
    <x v="1"/>
    <s v=""/>
    <s v="LVAd1"/>
    <s v="UM 10"/>
    <n v="2"/>
    <n v="5"/>
    <n v="4.58"/>
    <n v="5.0999999999999996"/>
    <n v="55"/>
    <n v="5"/>
    <s v=""/>
    <n v="24.068104458346099"/>
    <n v="16.010378578354199"/>
    <n v="19.4927572661231"/>
    <n v="222.908674418929"/>
    <n v="968.23369175938399"/>
    <d v="2023-05-23T00:00:00"/>
    <s v="IFC"/>
    <n v="2023"/>
    <n v="2018"/>
    <n v="199.04453496336399"/>
    <n v="0.89294207810542403"/>
    <n v="267.83"/>
    <n v="13264.801577103561"/>
    <n v="3669.2709999999997"/>
  </r>
  <r>
    <s v="Guanhães"/>
    <s v="Virginópolis"/>
    <x v="2"/>
    <x v="2"/>
    <x v="244"/>
    <s v="São Pedro"/>
    <s v="PPRO"/>
    <x v="523"/>
    <s v="GNVIVI00564P18-017"/>
    <s v="017"/>
    <n v="25.76"/>
    <n v="25.76"/>
    <m/>
    <m/>
    <m/>
    <s v="X"/>
    <s v="Em Crescimento"/>
    <n v="43409"/>
    <s v="3,00 x 3,00"/>
    <s v="CNB031"/>
    <s v="Clone"/>
    <x v="0"/>
    <s v=""/>
    <s v="CXbd5"/>
    <s v="UM 10"/>
    <n v="1"/>
    <n v="5"/>
    <n v="4.5"/>
    <n v="5"/>
    <n v="54"/>
    <n v="4"/>
    <s v=""/>
    <n v="27.430055533179001"/>
    <n v="16.933795456761299"/>
    <n v="24.034141522252799"/>
    <n v="297.08610778419899"/>
    <n v="1067.16141314681"/>
    <d v="2023-05-23T00:00:00"/>
    <s v="IFC"/>
    <n v="2023"/>
    <n v="2018"/>
    <n v="217.52058833185001"/>
    <n v="0.73218027579349299"/>
    <n v="365.77"/>
    <n v="27490.078002661827"/>
    <n v="9422.235200000001"/>
  </r>
  <r>
    <s v="Guanhães"/>
    <s v="Virginópolis"/>
    <x v="2"/>
    <x v="2"/>
    <x v="244"/>
    <s v="São Pedro"/>
    <s v="PPRO"/>
    <x v="523"/>
    <s v="GNVIVI00564P18-021"/>
    <s v="021"/>
    <n v="14.6"/>
    <n v="14.6"/>
    <m/>
    <m/>
    <m/>
    <s v="X"/>
    <s v="Em Crescimento"/>
    <n v="43409"/>
    <s v="3,00 x 3,00"/>
    <s v="CNB029"/>
    <s v="Clone"/>
    <x v="0"/>
    <s v=""/>
    <s v="LVAd1"/>
    <s v="UM 10"/>
    <n v="1"/>
    <n v="5"/>
    <n v="4.5"/>
    <n v="5"/>
    <n v="54"/>
    <n v="4"/>
    <s v=""/>
    <n v="23.721880950194599"/>
    <n v="15.1901798047291"/>
    <n v="20.187575233613501"/>
    <n v="217.316913810637"/>
    <n v="1113.9570529863499"/>
    <d v="2023-05-23T00:00:00"/>
    <s v="IFC"/>
    <n v="2023"/>
    <n v="2018"/>
    <n v="217.52058833185001"/>
    <n v="1.0009372235121601"/>
    <n v="267.56"/>
    <n v="16263.77297360071"/>
    <n v="3906.3759999999997"/>
  </r>
  <r>
    <s v="Guanhães"/>
    <s v="Virginópolis"/>
    <x v="2"/>
    <x v="2"/>
    <x v="234"/>
    <s v="São Leonardo I"/>
    <s v="PPRO"/>
    <x v="503"/>
    <s v="GNVIVI00561R18-072"/>
    <s v="072"/>
    <n v="30.46"/>
    <n v="30.46"/>
    <m/>
    <m/>
    <m/>
    <s v="X"/>
    <s v="Em Crescimento"/>
    <n v="43381"/>
    <s v="3,00 x 3,00"/>
    <s v="CNB010"/>
    <s v="Clone"/>
    <x v="1"/>
    <s v=""/>
    <s v="LVw1"/>
    <s v="UM 11"/>
    <n v="2"/>
    <n v="5"/>
    <n v="4.33"/>
    <n v="5.0999999999999996"/>
    <n v="52"/>
    <n v="4"/>
    <s v=""/>
    <n v="25.6991838362934"/>
    <n v="16.979033724181601"/>
    <n v="21.873106086400501"/>
    <n v="271.708330729473"/>
    <n v="966.03894736449104"/>
    <d v="2023-02-16T00:00:00"/>
    <s v="IFC"/>
    <n v="2023"/>
    <n v="2018"/>
    <n v="188.16291652156599"/>
    <n v="0.69251802481135705"/>
    <n v="345.35"/>
    <n v="29425.546336722397"/>
    <n v="10519.361000000001"/>
  </r>
  <r>
    <s v="Guanhães"/>
    <s v="Virginópolis"/>
    <x v="2"/>
    <x v="2"/>
    <x v="244"/>
    <s v="São Pedro"/>
    <s v="PPRO"/>
    <x v="524"/>
    <s v="GNVIVI00564R18-016"/>
    <s v="016"/>
    <n v="21.04"/>
    <n v="21.04"/>
    <m/>
    <m/>
    <m/>
    <s v="X"/>
    <s v="Em Crescimento"/>
    <n v="43423"/>
    <s v="3,00 x 3,00"/>
    <s v="CNB018"/>
    <s v="Clone"/>
    <x v="1"/>
    <s v=""/>
    <s v="CXbd5"/>
    <s v="UM 10"/>
    <n v="2"/>
    <n v="5"/>
    <n v="4.5"/>
    <n v="5"/>
    <n v="54"/>
    <n v="4"/>
    <s v=""/>
    <n v="27.7552974334792"/>
    <n v="17.864065259235002"/>
    <n v="27.195269720742001"/>
    <n v="346.25081129505202"/>
    <n v="1085.03287242082"/>
    <d v="2023-05-23T00:00:00"/>
    <s v="IFC"/>
    <n v="2023"/>
    <n v="2018"/>
    <n v="195.48184506872599"/>
    <n v="0.56456718278170004"/>
    <n v="418.88"/>
    <n v="22829.091635734054"/>
    <n v="8813.2351999999992"/>
  </r>
  <r>
    <s v="Guanhães"/>
    <s v="Virginópolis"/>
    <x v="2"/>
    <x v="2"/>
    <x v="241"/>
    <s v="Boa Sorte"/>
    <s v="PPRO"/>
    <x v="517"/>
    <s v="GNVIVI00506R18-106"/>
    <s v="106"/>
    <n v="30.93"/>
    <n v="30.93"/>
    <m/>
    <m/>
    <m/>
    <s v="X"/>
    <s v="Em Crescimento"/>
    <n v="43368"/>
    <s v="3,00 x 3,00"/>
    <s v="CNB006"/>
    <s v="Clone"/>
    <x v="1"/>
    <s v=""/>
    <s v="LVAd1"/>
    <s v="UM 10"/>
    <n v="2"/>
    <n v="5"/>
    <n v="4.67"/>
    <n v="5.2"/>
    <n v="56"/>
    <n v="5"/>
    <s v=""/>
    <n v="26.143350471982998"/>
    <n v="16.812426722745698"/>
    <n v="19.665320216891601"/>
    <n v="239.71837223488501"/>
    <n v="885.829893831459"/>
    <d v="2023-05-23T00:00:00"/>
    <s v="IFC"/>
    <n v="2023"/>
    <n v="2018"/>
    <n v="202.54112205245201"/>
    <n v="0.84491280398815005"/>
    <n v="286.14"/>
    <n v="27398.718616207028"/>
    <n v="8850.3101999999999"/>
  </r>
  <r>
    <s v="Rio Doce"/>
    <s v="Belo Oriente"/>
    <x v="9"/>
    <x v="9"/>
    <x v="236"/>
    <s v="Volta Redonda"/>
    <s v="PPRO"/>
    <x v="507"/>
    <s v="RDBOBA00425P18-010"/>
    <s v="010"/>
    <n v="16.88"/>
    <n v="16.88"/>
    <m/>
    <m/>
    <m/>
    <s v="X"/>
    <s v="Em Crescimento"/>
    <n v="43424"/>
    <s v="3,00 x 2,50"/>
    <s v="CNB032"/>
    <s v="Clone"/>
    <x v="0"/>
    <s v=""/>
    <s v="LVAd1"/>
    <s v="UM 02"/>
    <n v="1"/>
    <n v="5"/>
    <n v="4.25"/>
    <n v="5"/>
    <n v="51"/>
    <n v="4"/>
    <s v=""/>
    <n v="22.547727540606498"/>
    <n v="13.3015036743971"/>
    <n v="17.233586363373998"/>
    <n v="183.50644455314401"/>
    <n v="1240.17880814963"/>
    <d v="2023-02-02T00:00:00"/>
    <s v="IFC"/>
    <n v="2023"/>
    <n v="2018"/>
    <n v="148.36502066038"/>
    <n v="0.80850032826728602"/>
    <n v="233.47"/>
    <n v="20934.218281565751"/>
    <n v="3940.9735999999998"/>
  </r>
  <r>
    <s v="Guanhães"/>
    <s v="Virginópolis"/>
    <x v="2"/>
    <x v="2"/>
    <x v="244"/>
    <s v="São Pedro"/>
    <s v="PPRO"/>
    <x v="523"/>
    <s v="GNVIVI00564P18-023"/>
    <s v="023"/>
    <n v="10.92"/>
    <n v="10.92"/>
    <m/>
    <m/>
    <m/>
    <s v="X"/>
    <s v="Em Crescimento"/>
    <n v="43391"/>
    <s v="3,00 x 3,00"/>
    <s v="CNB029"/>
    <s v="Clone"/>
    <x v="0"/>
    <s v=""/>
    <s v="CXbd5"/>
    <s v="UM 10"/>
    <n v="1"/>
    <n v="5"/>
    <n v="4.58"/>
    <n v="5.0999999999999996"/>
    <n v="55"/>
    <n v="5"/>
    <s v=""/>
    <n v="19.866138134151299"/>
    <n v="14.286505605789101"/>
    <n v="17.059963366803"/>
    <n v="155.35371360115499"/>
    <n v="1064.23167541816"/>
    <d v="2023-05-23T00:00:00"/>
    <s v="IFC"/>
    <n v="2023"/>
    <n v="2018"/>
    <n v="221.87184229637799"/>
    <n v="1.42817211866591"/>
    <n v="189.82"/>
    <n v="11621.409895566307"/>
    <n v="2072.8343999999997"/>
  </r>
  <r>
    <s v="Guanhães"/>
    <s v="Virginópolis"/>
    <x v="2"/>
    <x v="2"/>
    <x v="244"/>
    <s v="São Pedro"/>
    <s v="PPRO"/>
    <x v="524"/>
    <s v="GNVIVI00564R18-012"/>
    <s v="012"/>
    <n v="28.72"/>
    <n v="28.72"/>
    <m/>
    <m/>
    <m/>
    <s v="X"/>
    <s v="Em Crescimento"/>
    <n v="43411"/>
    <s v="3,00 x 3,00"/>
    <s v="CNB010"/>
    <s v="Clone"/>
    <x v="1"/>
    <s v=""/>
    <s v="LVAd1"/>
    <s v="UM 10"/>
    <n v="2"/>
    <n v="5"/>
    <n v="4.5"/>
    <n v="5"/>
    <n v="54"/>
    <n v="4"/>
    <s v=""/>
    <n v="29.333391798022902"/>
    <n v="17.885703788221502"/>
    <n v="22.139925752752202"/>
    <n v="299.15309592723202"/>
    <n v="881.19943651558503"/>
    <d v="2023-05-23T00:00:00"/>
    <s v="IFC"/>
    <n v="2023"/>
    <n v="2018"/>
    <n v="195.48184506872599"/>
    <n v="0.65345085085221999"/>
    <n v="361.9"/>
    <n v="25308.047816727601"/>
    <n v="10393.767999999998"/>
  </r>
  <r>
    <s v="Guanhães"/>
    <s v="Virginópolis"/>
    <x v="2"/>
    <x v="2"/>
    <x v="244"/>
    <s v="São Pedro"/>
    <s v="PPRO"/>
    <x v="524"/>
    <s v="GNVIVI00564R18-013"/>
    <s v="013"/>
    <n v="21.5"/>
    <n v="21.5"/>
    <m/>
    <m/>
    <m/>
    <s v="X"/>
    <s v="Em Crescimento"/>
    <n v="43409"/>
    <s v="3,00 x 3,00"/>
    <s v="CNB001"/>
    <s v="Clone"/>
    <x v="1"/>
    <s v=""/>
    <s v="CXbd5"/>
    <s v="UM 10"/>
    <n v="2"/>
    <n v="5"/>
    <n v="4.5"/>
    <n v="5"/>
    <n v="54"/>
    <n v="4"/>
    <s v=""/>
    <n v="23.698031986108202"/>
    <n v="15.284608573962901"/>
    <n v="15.613378478666601"/>
    <n v="181.305167524772"/>
    <n v="850.93887235119598"/>
    <d v="2023-05-23T00:00:00"/>
    <s v="IFC"/>
    <n v="2023"/>
    <n v="2018"/>
    <n v="195.48184506872599"/>
    <n v="1.07819235236093"/>
    <n v="219.33"/>
    <n v="18295.185755550712"/>
    <n v="4715.5950000000003"/>
  </r>
  <r>
    <s v="Nova Era"/>
    <s v="Piracicaba"/>
    <x v="6"/>
    <x v="6"/>
    <x v="212"/>
    <s v="Morro do Chapéu"/>
    <s v="PPRO"/>
    <x v="473"/>
    <s v="NEPIIT00233P18-066"/>
    <s v="066"/>
    <n v="15.72"/>
    <n v="15.72"/>
    <m/>
    <m/>
    <m/>
    <s v="X"/>
    <s v="Em Crescimento"/>
    <n v="43403"/>
    <s v="3,00 x 3,00"/>
    <s v="CNB007"/>
    <s v="Clone"/>
    <x v="0"/>
    <s v=""/>
    <s v="CXbd20+CXbd1"/>
    <s v="UM 08"/>
    <n v="1"/>
    <n v="5"/>
    <n v="4.83"/>
    <n v="5.0999999999999996"/>
    <n v="58"/>
    <n v="5"/>
    <s v=""/>
    <n v="24.607687038702501"/>
    <n v="13.728729001622799"/>
    <n v="18.091044283914101"/>
    <n v="198.45175511105001"/>
    <n v="1222.1178591043399"/>
    <d v="2023-08-23T00:00:00"/>
    <s v="IFC"/>
    <n v="2023"/>
    <n v="2018"/>
    <n v="223.33475321351"/>
    <n v="1.1253856288070401"/>
    <n v="224.71"/>
    <n v="19211.692745120225"/>
    <n v="3532.4412000000002"/>
  </r>
  <r>
    <s v="Nova Era"/>
    <s v="Piracicaba"/>
    <x v="7"/>
    <x v="7"/>
    <x v="49"/>
    <s v="Fagundes"/>
    <s v="PPRO"/>
    <x v="525"/>
    <s v="NEPIPC00222R18-074"/>
    <s v="074"/>
    <n v="18.88"/>
    <n v="18.88"/>
    <m/>
    <m/>
    <m/>
    <s v="X"/>
    <s v="Em Crescimento"/>
    <n v="43335"/>
    <s v="3,00 x 3,00"/>
    <s v="CNB005"/>
    <s v="Clone"/>
    <x v="1"/>
    <s v=""/>
    <s v="LAd6"/>
    <s v="UM 05"/>
    <n v="2"/>
    <n v="5"/>
    <n v="4.58"/>
    <n v="5.2"/>
    <n v="55"/>
    <n v="5"/>
    <s v=""/>
    <n v="21.8959600274259"/>
    <n v="18.357514356070499"/>
    <n v="17.546908642706601"/>
    <n v="170.33158287225999"/>
    <n v="662.95336679702905"/>
    <d v="2023-03-03T00:00:00"/>
    <s v="IFC"/>
    <n v="2023"/>
    <n v="2018"/>
    <n v="193.63942818641601"/>
    <n v="1.13683807149045"/>
    <n v="224.84"/>
    <n v="12516.559565127907"/>
    <n v="4244.9791999999998"/>
  </r>
  <r>
    <s v="Nova Era"/>
    <s v="Piracicaba"/>
    <x v="7"/>
    <x v="7"/>
    <x v="49"/>
    <s v="Fagundes"/>
    <s v="PPRO"/>
    <x v="525"/>
    <s v="NEPIPC00222R18-059"/>
    <s v="059"/>
    <n v="13.66"/>
    <n v="13.66"/>
    <m/>
    <m/>
    <m/>
    <s v="X"/>
    <s v="Em Crescimento"/>
    <n v="43335"/>
    <s v="3,00 x 3,00"/>
    <s v="CNB019"/>
    <s v="Clone"/>
    <x v="1"/>
    <s v=""/>
    <s v="CXbd10"/>
    <s v="UM 07"/>
    <n v="2"/>
    <n v="5"/>
    <n v="4.58"/>
    <n v="5.2"/>
    <n v="55"/>
    <n v="5"/>
    <s v=""/>
    <n v="22.724447337771601"/>
    <n v="17.145966483889602"/>
    <n v="20.4436458248367"/>
    <n v="208.14683461309301"/>
    <n v="885.410210845027"/>
    <d v="2023-03-03T00:00:00"/>
    <s v="IFC"/>
    <n v="2023"/>
    <n v="2018"/>
    <n v="193.63942818641601"/>
    <n v="0.930302055980607"/>
    <n v="274.76"/>
    <n v="12094.703480143069"/>
    <n v="3753.2215999999999"/>
  </r>
  <r>
    <s v="Nova Era"/>
    <s v="Piracicaba"/>
    <x v="7"/>
    <x v="7"/>
    <x v="49"/>
    <s v="Fagundes"/>
    <s v="PPRO"/>
    <x v="525"/>
    <s v="NEPIPC00222R18-060"/>
    <s v="060"/>
    <n v="20.75"/>
    <n v="20.75"/>
    <m/>
    <m/>
    <m/>
    <s v="X"/>
    <s v="Em Crescimento"/>
    <n v="43335"/>
    <s v="3,00 x 3,00"/>
    <s v="CNB011"/>
    <s v="Clone"/>
    <x v="1"/>
    <s v=""/>
    <s v="CXbd20"/>
    <s v="UM 08"/>
    <n v="2"/>
    <n v="5"/>
    <n v="4.58"/>
    <n v="5.2"/>
    <n v="55"/>
    <n v="5"/>
    <s v=""/>
    <n v="23.319605398503398"/>
    <n v="14.1916268527351"/>
    <n v="11.0049051698533"/>
    <n v="113.59987264060599"/>
    <n v="695.716103733453"/>
    <d v="2023-03-03T00:00:00"/>
    <s v="IFC"/>
    <n v="2023"/>
    <n v="2018"/>
    <n v="193.63942818641601"/>
    <n v="1.70457434225327"/>
    <n v="149.94999999999999"/>
    <n v="14436.109152469149"/>
    <n v="3111.4624999999996"/>
  </r>
  <r>
    <s v="Nova Era"/>
    <s v="Piracicaba"/>
    <x v="7"/>
    <x v="7"/>
    <x v="49"/>
    <s v="Fagundes"/>
    <s v="PPRO"/>
    <x v="525"/>
    <s v="NEPIPC00222R18-077"/>
    <s v="077"/>
    <n v="18.37"/>
    <n v="18.37"/>
    <m/>
    <m/>
    <m/>
    <s v="X"/>
    <s v="Em Crescimento"/>
    <n v="43363"/>
    <s v="3,00 x 3,00"/>
    <s v="CNB020"/>
    <s v="Clone"/>
    <x v="1"/>
    <s v=""/>
    <s v="CXbd10+CXbd19"/>
    <s v="UM 07"/>
    <n v="2"/>
    <n v="5"/>
    <n v="4.5"/>
    <n v="5.2"/>
    <n v="54"/>
    <n v="4"/>
    <s v=""/>
    <n v="20.937607363013701"/>
    <n v="14.882893748051499"/>
    <n v="10.3064540746864"/>
    <n v="98.773366271006296"/>
    <n v="592.440348131066"/>
    <d v="2023-03-02T00:00:00"/>
    <s v="IFC"/>
    <n v="2023"/>
    <n v="2018"/>
    <n v="189.21933201323199"/>
    <n v="1.91569184241497"/>
    <n v="131.44"/>
    <n v="10883.129195167683"/>
    <n v="2414.5527999999999"/>
  </r>
  <r>
    <s v="Rio Doce"/>
    <s v="Belo Oriente"/>
    <x v="9"/>
    <x v="9"/>
    <x v="236"/>
    <s v="Volta Redonda"/>
    <s v="PPRO"/>
    <x v="507"/>
    <s v="RDBOBA00425P18-007"/>
    <s v="007"/>
    <n v="33.630000000000003"/>
    <n v="33.630000000000003"/>
    <m/>
    <m/>
    <m/>
    <s v="X"/>
    <s v="Em Crescimento"/>
    <n v="43418"/>
    <s v="3,00 x 2,50"/>
    <s v="CNB032"/>
    <s v="Clone"/>
    <x v="0"/>
    <s v=""/>
    <s v="CXbd5+CXbd1"/>
    <s v="UM 03"/>
    <n v="1"/>
    <n v="5"/>
    <n v="4.25"/>
    <n v="5"/>
    <n v="51"/>
    <n v="4"/>
    <s v=""/>
    <n v="17.533007807202299"/>
    <n v="11.6342925228432"/>
    <n v="14.5417151776987"/>
    <n v="123.41779535197"/>
    <n v="1351.91831250737"/>
    <d v="2023-02-02T00:00:00"/>
    <s v="IFC"/>
    <n v="2023"/>
    <n v="2018"/>
    <n v="148.36502066038"/>
    <n v="1.20213637131715"/>
    <n v="157.02000000000001"/>
    <n v="45465.012849622857"/>
    <n v="5280.5826000000006"/>
  </r>
  <r>
    <s v="Rio Doce"/>
    <s v="Belo Oriente"/>
    <x v="9"/>
    <x v="9"/>
    <x v="236"/>
    <s v="Volta Redonda"/>
    <s v="PPRO"/>
    <x v="507"/>
    <s v="RDBOBA00425P18-004"/>
    <s v="004"/>
    <n v="21.62"/>
    <n v="21.62"/>
    <m/>
    <m/>
    <m/>
    <s v="X"/>
    <s v="Em Crescimento"/>
    <n v="43395"/>
    <s v="3,00 x 2,50"/>
    <s v="CNB005"/>
    <s v="Clone"/>
    <x v="0"/>
    <s v=""/>
    <s v="LVAd1"/>
    <s v="UM 02"/>
    <n v="1"/>
    <n v="5"/>
    <n v="4.33"/>
    <n v="5.0999999999999996"/>
    <n v="52"/>
    <n v="4"/>
    <s v=""/>
    <n v="20.902154428612501"/>
    <n v="13.5026555653721"/>
    <n v="18.764288438437202"/>
    <n v="187.588782870183"/>
    <n v="1310.3998650015999"/>
    <d v="2023-02-02T00:00:00"/>
    <s v="IFC"/>
    <n v="2023"/>
    <n v="2018"/>
    <n v="150.97967426834899"/>
    <n v="0.80484382892356399"/>
    <n v="237.45"/>
    <n v="28330.845081334592"/>
    <n v="5133.6689999999999"/>
  </r>
  <r>
    <s v="Nova Era"/>
    <s v="Santa Bárbara"/>
    <x v="8"/>
    <x v="8"/>
    <x v="140"/>
    <s v="Placa"/>
    <s v="PPRO"/>
    <x v="481"/>
    <s v="NESBSB00163P18-049"/>
    <s v="049"/>
    <n v="16.899999999999999"/>
    <n v="16.899999999999999"/>
    <m/>
    <m/>
    <m/>
    <s v="X"/>
    <s v="Em Crescimento"/>
    <n v="43369"/>
    <s v="3,00 x 3,00"/>
    <s v="CNB030"/>
    <s v="Clone"/>
    <x v="0"/>
    <s v=""/>
    <s v="CXbd5"/>
    <s v="UM 14"/>
    <n v="1"/>
    <n v="5"/>
    <n v="5"/>
    <n v="5.2"/>
    <n v="60"/>
    <n v="5"/>
    <s v=""/>
    <n v="24.6882375185202"/>
    <n v="15.6114825400016"/>
    <n v="18.387698347162399"/>
    <n v="202.64119484316501"/>
    <n v="960.61462362769203"/>
    <d v="2023-09-21T00:00:00"/>
    <s v="IFC"/>
    <n v="2023"/>
    <n v="2018"/>
    <n v="248.963354011028"/>
    <n v="1.22859201557568"/>
    <n v="229.99"/>
    <n v="16234.387139307993"/>
    <n v="3886.8309999999997"/>
  </r>
  <r>
    <s v="Nova Era"/>
    <s v="Santa Bárbara"/>
    <x v="8"/>
    <x v="8"/>
    <x v="140"/>
    <s v="Placa"/>
    <s v="PPRO"/>
    <x v="481"/>
    <s v="NESBSB00163P18-073"/>
    <s v="073"/>
    <n v="18.3"/>
    <n v="18.3"/>
    <m/>
    <m/>
    <m/>
    <s v="X"/>
    <s v="Em Crescimento"/>
    <n v="43361"/>
    <s v="3,00 x 3,00"/>
    <s v="CNB010"/>
    <s v="Clone"/>
    <x v="0"/>
    <s v=""/>
    <s v="CXbd16"/>
    <s v="UM 15"/>
    <n v="1"/>
    <n v="5"/>
    <n v="5"/>
    <n v="5.2"/>
    <n v="60"/>
    <n v="5"/>
    <s v=""/>
    <n v="24.555962934932399"/>
    <n v="15.864938881517499"/>
    <n v="20.824027255061502"/>
    <n v="227.68891093213901"/>
    <n v="1053.4114519442101"/>
    <d v="2023-09-21T00:00:00"/>
    <s v="IFC"/>
    <n v="2023"/>
    <n v="2018"/>
    <n v="248.963354011028"/>
    <n v="1.0934364479666301"/>
    <n v="258.41000000000003"/>
    <n v="19277.429570579046"/>
    <n v="4728.9030000000002"/>
  </r>
  <r>
    <s v="Nova Era"/>
    <s v="Cocais"/>
    <x v="3"/>
    <x v="3"/>
    <x v="245"/>
    <s v="São Joaquim"/>
    <s v="PPRO"/>
    <x v="526"/>
    <s v="NECOCA00342P18-487"/>
    <s v="487"/>
    <n v="34.6"/>
    <n v="34.6"/>
    <m/>
    <m/>
    <m/>
    <s v="X"/>
    <s v="Em Crescimento"/>
    <n v="43383"/>
    <s v="3,00 x 3,00"/>
    <s v="CNB007"/>
    <s v="Clone"/>
    <x v="0"/>
    <s v=""/>
    <s v="CXbd10+CXbd14"/>
    <s v="UM 07"/>
    <n v="1"/>
    <n v="5"/>
    <n v="4.75"/>
    <n v="5.0999999999999996"/>
    <n v="57"/>
    <n v="5"/>
    <s v=""/>
    <n v="25.9285964575365"/>
    <n v="17.4898468923286"/>
    <n v="23.349872063875299"/>
    <n v="278.00851844821301"/>
    <n v="972.99476246766301"/>
    <d v="2023-07-05T00:00:00"/>
    <s v="IFC"/>
    <n v="2023"/>
    <n v="2018"/>
    <n v="223.296742709943"/>
    <n v="0.80320108159397297"/>
    <n v="324.95999999999998"/>
    <n v="33665.618781381141"/>
    <n v="11243.616"/>
  </r>
  <r>
    <s v="Nova Era"/>
    <s v="Cocais"/>
    <x v="3"/>
    <x v="3"/>
    <x v="215"/>
    <s v="Ribeirão Grande II"/>
    <s v="PPRO"/>
    <x v="461"/>
    <s v="NECOCA00353P18-424"/>
    <s v="424"/>
    <n v="26.06"/>
    <n v="26.06"/>
    <m/>
    <m/>
    <m/>
    <s v="X"/>
    <s v="Em Crescimento"/>
    <n v="43340"/>
    <s v="3,00 x 3,00"/>
    <s v="CNB030"/>
    <s v="Clone"/>
    <x v="0"/>
    <s v=""/>
    <s v="LAw1"/>
    <s v="UM 06"/>
    <n v="1"/>
    <n v="5"/>
    <n v="4.75"/>
    <n v="5.2"/>
    <n v="57"/>
    <n v="5"/>
    <s v=""/>
    <n v="27.125700562467401"/>
    <n v="15.6043074746913"/>
    <n v="21.443751063491298"/>
    <n v="260.95793095554802"/>
    <n v="1121.3001415536501"/>
    <d v="2023-05-02T00:00:00"/>
    <s v="IFC"/>
    <n v="2023"/>
    <n v="2018"/>
    <n v="223.296742709943"/>
    <n v="0.85568099767000305"/>
    <n v="311.41000000000003"/>
    <n v="29221.08168888812"/>
    <n v="8115.3446000000004"/>
  </r>
  <r>
    <s v="Nova Era"/>
    <s v="Cocais"/>
    <x v="3"/>
    <x v="3"/>
    <x v="209"/>
    <s v="Mongais"/>
    <s v="PPRO"/>
    <x v="504"/>
    <s v="NECOCA00371P18-472"/>
    <s v="472"/>
    <n v="51.73"/>
    <n v="51.73"/>
    <m/>
    <m/>
    <m/>
    <s v="X"/>
    <s v="Em Crescimento"/>
    <n v="43437"/>
    <s v="3,00 x 3,00"/>
    <s v="CNB030"/>
    <s v="Clone"/>
    <x v="0"/>
    <s v=""/>
    <s v="CXbd10+CXbd14"/>
    <s v="UM 07"/>
    <n v="1"/>
    <n v="5"/>
    <n v="4.58"/>
    <n v="4.9000000000000004"/>
    <n v="55"/>
    <n v="5"/>
    <s v=""/>
    <n v="22.903593736205099"/>
    <n v="14.5350044349179"/>
    <n v="19.565930489356901"/>
    <n v="206.05538381925501"/>
    <n v="1179.37439547847"/>
    <d v="2023-07-05T00:00:00"/>
    <s v="IFC"/>
    <n v="2023"/>
    <n v="2018"/>
    <n v="214.95102627607301"/>
    <n v="1.0431711236655701"/>
    <n v="244.59"/>
    <n v="61009.037478101251"/>
    <n v="12652.6407"/>
  </r>
  <r>
    <s v="Nova Era"/>
    <s v="Cocais"/>
    <x v="3"/>
    <x v="3"/>
    <x v="209"/>
    <s v="Mongais"/>
    <s v="PPRO"/>
    <x v="504"/>
    <s v="NECOCA00371P18-473"/>
    <s v="473"/>
    <n v="34.89"/>
    <n v="34.89"/>
    <m/>
    <m/>
    <m/>
    <s v="X"/>
    <s v="Em Crescimento"/>
    <n v="43403"/>
    <s v="3,00 x 3,00"/>
    <s v="CNB029"/>
    <s v="Clone"/>
    <x v="0"/>
    <s v=""/>
    <s v="CXbd10+CXbd14"/>
    <s v="UM 07"/>
    <n v="1"/>
    <n v="5"/>
    <n v="4.75"/>
    <n v="5.0999999999999996"/>
    <n v="57"/>
    <n v="5"/>
    <s v=""/>
    <n v="20.176549228208"/>
    <n v="15.0342932280629"/>
    <n v="21.429850115546699"/>
    <n v="200.602220024373"/>
    <n v="1209.22656646265"/>
    <d v="2023-07-05T00:00:00"/>
    <s v="IFC"/>
    <n v="2023"/>
    <n v="2018"/>
    <n v="223.296742709943"/>
    <n v="1.1131319617639901"/>
    <n v="234.48"/>
    <n v="42189.914903881858"/>
    <n v="8181.0072"/>
  </r>
  <r>
    <s v="Nova Era"/>
    <s v="Cocais"/>
    <x v="3"/>
    <x v="3"/>
    <x v="209"/>
    <s v="Mongais"/>
    <s v="PPRO"/>
    <x v="504"/>
    <s v="NECOCA00371P18-483"/>
    <s v="483"/>
    <n v="36.840000000000003"/>
    <n v="36.840000000000003"/>
    <m/>
    <m/>
    <m/>
    <s v="X"/>
    <s v="Em Crescimento"/>
    <n v="43369"/>
    <s v="3,00 x 3,00"/>
    <s v="CNB007"/>
    <s v="Clone"/>
    <x v="0"/>
    <s v=""/>
    <s v="CXbd10+CXbd14"/>
    <s v="UM 07"/>
    <n v="1"/>
    <n v="5"/>
    <n v="4.83"/>
    <n v="5.2"/>
    <n v="58"/>
    <n v="5"/>
    <s v=""/>
    <n v="22.777869060454101"/>
    <n v="17.846774734417799"/>
    <n v="16.658680866233599"/>
    <n v="191.669099612048"/>
    <n v="665.93408323297501"/>
    <d v="2023-07-05T00:00:00"/>
    <s v="IFC"/>
    <n v="2023"/>
    <n v="2018"/>
    <n v="227.29460263300999"/>
    <n v="1.18586983031209"/>
    <n v="222.44"/>
    <n v="24533.011626302803"/>
    <n v="8194.6896000000015"/>
  </r>
  <r>
    <s v="Nova Era"/>
    <s v="Piracicaba"/>
    <x v="7"/>
    <x v="7"/>
    <x v="49"/>
    <s v="Fagundes"/>
    <s v="PPRO"/>
    <x v="525"/>
    <s v="NEPIPC00222R18-062"/>
    <s v="062"/>
    <n v="24.5"/>
    <n v="24.5"/>
    <m/>
    <m/>
    <m/>
    <s v="X"/>
    <s v="Em Crescimento"/>
    <n v="43363"/>
    <s v="3,00 x 3,33"/>
    <s v="CNB004"/>
    <s v="Clone"/>
    <x v="1"/>
    <s v=""/>
    <s v="CXbd10"/>
    <s v="UM 07"/>
    <n v="2"/>
    <n v="5"/>
    <n v="4.5"/>
    <n v="5.2"/>
    <n v="54"/>
    <n v="4"/>
    <s v=""/>
    <n v="21.369644614663699"/>
    <n v="17.304065033010801"/>
    <n v="11.7448234540675"/>
    <n v="113.460452820179"/>
    <n v="499.41356482188098"/>
    <d v="2023-03-02T00:00:00"/>
    <s v="IFC"/>
    <n v="2023"/>
    <n v="2018"/>
    <n v="189.21933201323199"/>
    <n v="1.6677117648483399"/>
    <n v="150.97999999999999"/>
    <n v="12235.632338136083"/>
    <n v="3699.0099999999998"/>
  </r>
  <r>
    <s v="Nova Era"/>
    <s v="Piracicaba"/>
    <x v="7"/>
    <x v="7"/>
    <x v="49"/>
    <s v="Fagundes"/>
    <s v="PPRO"/>
    <x v="525"/>
    <s v="NEPIPC00222R18-081"/>
    <s v="081"/>
    <n v="19.14"/>
    <n v="19.14"/>
    <m/>
    <m/>
    <m/>
    <s v="X"/>
    <s v="Em Crescimento"/>
    <n v="43339"/>
    <s v="3,00 x 3,00"/>
    <s v="CNB018"/>
    <s v="Clone"/>
    <x v="1"/>
    <s v=""/>
    <s v="CXbd10"/>
    <s v="UM 07"/>
    <n v="2"/>
    <n v="5"/>
    <n v="4.58"/>
    <n v="5.2"/>
    <n v="55"/>
    <n v="5"/>
    <s v=""/>
    <n v="25.1303302893097"/>
    <n v="17.5048469478218"/>
    <n v="22.5765692334252"/>
    <n v="252.021077676597"/>
    <n v="938.10495394752297"/>
    <d v="2023-03-02T00:00:00"/>
    <s v="IFC"/>
    <n v="2023"/>
    <n v="2018"/>
    <n v="193.63942818641601"/>
    <n v="0.76834616362882602"/>
    <n v="332.67"/>
    <n v="17955.32881855559"/>
    <n v="6367.3038000000006"/>
  </r>
  <r>
    <s v="Nova Era"/>
    <s v="Piracicaba"/>
    <x v="7"/>
    <x v="7"/>
    <x v="49"/>
    <s v="Fagundes"/>
    <s v="PPRO"/>
    <x v="525"/>
    <s v="NEPIPC00222R18-078"/>
    <s v="078"/>
    <n v="10.49"/>
    <n v="10.49"/>
    <m/>
    <m/>
    <m/>
    <s v="X"/>
    <s v="Em Crescimento"/>
    <n v="43363"/>
    <s v="3,00 x 3,00"/>
    <s v="CNB020"/>
    <s v="Clone"/>
    <x v="1"/>
    <s v=""/>
    <s v="CXbd10"/>
    <s v="UM 07"/>
    <n v="2"/>
    <n v="5"/>
    <n v="4.5"/>
    <n v="5.2"/>
    <n v="54"/>
    <n v="4"/>
    <s v=""/>
    <n v="24.1023283753489"/>
    <n v="18.061132301159901"/>
    <n v="16.0228585817596"/>
    <n v="172.752729723778"/>
    <n v="625.40330263168198"/>
    <d v="2023-03-02T00:00:00"/>
    <s v="IFC"/>
    <n v="2023"/>
    <n v="2018"/>
    <n v="189.21933201323199"/>
    <n v="1.0953189122729501"/>
    <n v="229.88"/>
    <n v="6560.480644606344"/>
    <n v="2411.4412000000002"/>
  </r>
  <r>
    <s v="Nova Era"/>
    <s v="Piracicaba"/>
    <x v="7"/>
    <x v="7"/>
    <x v="49"/>
    <s v="Fagundes"/>
    <s v="PPRO"/>
    <x v="525"/>
    <s v="NEPIPC00222R18-057"/>
    <s v="057"/>
    <n v="14.21"/>
    <n v="14.21"/>
    <m/>
    <m/>
    <m/>
    <s v="X"/>
    <s v="Em Crescimento"/>
    <n v="43363"/>
    <s v="3,00 x 3,00"/>
    <s v="CNB022"/>
    <s v="Clone"/>
    <x v="1"/>
    <s v=""/>
    <s v="CXbd10"/>
    <s v="UM 07"/>
    <n v="2"/>
    <n v="5"/>
    <n v="4.5"/>
    <n v="5.2"/>
    <n v="54"/>
    <n v="4"/>
    <s v=""/>
    <n v="20.363558840501899"/>
    <n v="16.4252955326026"/>
    <n v="21.872960833423999"/>
    <n v="194.26154523328699"/>
    <n v="1032.26525375591"/>
    <d v="2023-03-02T00:00:00"/>
    <s v="IFC"/>
    <n v="2023"/>
    <n v="2018"/>
    <n v="189.21933201323199"/>
    <n v="0.97404420306654305"/>
    <n v="258.5"/>
    <n v="14668.489255871482"/>
    <n v="3673.2850000000003"/>
  </r>
  <r>
    <s v="Guanhães"/>
    <s v="Virginópolis"/>
    <x v="2"/>
    <x v="2"/>
    <x v="234"/>
    <s v="São Leonardo I"/>
    <s v="PPRO"/>
    <x v="527"/>
    <s v="GNVIVI00561P18-074"/>
    <s v="074"/>
    <n v="25.88"/>
    <n v="25.88"/>
    <m/>
    <m/>
    <m/>
    <s v="X"/>
    <s v="Em Crescimento"/>
    <n v="43341"/>
    <s v="3,00 x 3,00"/>
    <s v="CNB029"/>
    <s v="Clone"/>
    <x v="0"/>
    <s v=""/>
    <s v="LAd1"/>
    <s v="UM 10"/>
    <n v="1"/>
    <n v="5"/>
    <n v="4.5"/>
    <n v="5.2"/>
    <n v="54"/>
    <n v="4"/>
    <s v=""/>
    <n v="25.310568066021901"/>
    <n v="16.127576831980001"/>
    <n v="19.211165184728799"/>
    <n v="220.48969213937801"/>
    <n v="940.09175661393897"/>
    <d v="2023-02-16T00:00:00"/>
    <s v="IFC"/>
    <n v="2023"/>
    <n v="2018"/>
    <n v="217.52058833185001"/>
    <n v="0.98653404710796699"/>
    <n v="281.22000000000003"/>
    <n v="24329.574661168739"/>
    <n v="7277.9736000000003"/>
  </r>
  <r>
    <s v="Guanhães"/>
    <s v="Virginópolis"/>
    <x v="2"/>
    <x v="2"/>
    <x v="234"/>
    <s v="São Leonardo I"/>
    <s v="PPRO"/>
    <x v="503"/>
    <s v="GNVIVI00561R18-073"/>
    <s v="073"/>
    <n v="27.05"/>
    <n v="27.05"/>
    <m/>
    <m/>
    <m/>
    <s v="X"/>
    <s v="Em Crescimento"/>
    <n v="43382"/>
    <s v="3,00 x 3,00"/>
    <s v="CNB006"/>
    <s v="Clone"/>
    <x v="1"/>
    <s v=""/>
    <s v="LVw1"/>
    <s v="UM 11"/>
    <n v="2"/>
    <n v="5"/>
    <n v="4.33"/>
    <n v="5.0999999999999996"/>
    <n v="52"/>
    <n v="4"/>
    <s v=""/>
    <n v="23.4392056969597"/>
    <n v="17.2608386738344"/>
    <n v="22.990682271430298"/>
    <n v="239.088035002292"/>
    <n v="982.51274156211298"/>
    <d v="2023-02-16T00:00:00"/>
    <s v="IFC"/>
    <n v="2023"/>
    <n v="2018"/>
    <n v="188.16291652156599"/>
    <n v="0.78700264745478299"/>
    <n v="303.88"/>
    <n v="26576.969659255155"/>
    <n v="8219.9539999999997"/>
  </r>
  <r>
    <s v="Nova Era"/>
    <s v="Cocais"/>
    <x v="4"/>
    <x v="4"/>
    <x v="237"/>
    <s v="Fundão II"/>
    <s v="PPRO"/>
    <x v="509"/>
    <s v="NECOCE00327P09-794"/>
    <s v="794"/>
    <n v="0.28000000000000003"/>
    <n v="0.28000000000000003"/>
    <m/>
    <m/>
    <m/>
    <s v="X"/>
    <s v="Em Crescimento"/>
    <n v="40152"/>
    <s v="3,00 x 3,33"/>
    <s v="CNB005"/>
    <s v="Clone"/>
    <x v="0"/>
    <s v=""/>
    <s v="CXbd1"/>
    <s v="UM 08"/>
    <n v="1"/>
    <n v="14"/>
    <n v="6.5"/>
    <n v="13.9"/>
    <n v="78"/>
    <n v="6"/>
    <n v="32.700000000000003"/>
    <n v="29.070833333333301"/>
    <n v="16.470833333333299"/>
    <n v="21.6098519719473"/>
    <n v="285.06043921181401"/>
    <n v="981.40685342862503"/>
    <d v="2016-06-29T00:00:00"/>
    <s v="IFC"/>
    <n v="2016"/>
    <n v="2009"/>
    <n v="275.92005518552099"/>
    <n v="0.96793527698348603"/>
    <n v="438.75"/>
    <n v="274.79391896001505"/>
    <n v="122.85000000000001"/>
  </r>
  <r>
    <s v="Rio Doce"/>
    <s v="Belo Oriente"/>
    <x v="9"/>
    <x v="9"/>
    <x v="46"/>
    <s v="Goiabal"/>
    <s v="PPRO"/>
    <x v="521"/>
    <s v="RDBOBA00458P18-252"/>
    <s v="252"/>
    <n v="61.74"/>
    <n v="61.74"/>
    <m/>
    <m/>
    <m/>
    <s v="X"/>
    <s v="Em Crescimento"/>
    <n v="43364"/>
    <s v="3,00 x 2,50"/>
    <s v="CNB032"/>
    <s v="Clone"/>
    <x v="0"/>
    <s v=""/>
    <s v="CXbd1+CXbd5"/>
    <s v="UM 04"/>
    <n v="1"/>
    <n v="5"/>
    <n v="4.42"/>
    <n v="5.2"/>
    <n v="53"/>
    <n v="4"/>
    <s v=""/>
    <n v="22.140530643645999"/>
    <n v="13.2686272190564"/>
    <n v="16.212842974420401"/>
    <n v="171.914425340392"/>
    <n v="1173.4848469428"/>
    <d v="2023-02-02T00:00:00"/>
    <s v="IFC"/>
    <n v="2023"/>
    <n v="2018"/>
    <n v="153.58987852004699"/>
    <n v="0.89340890513368998"/>
    <n v="216.52"/>
    <n v="72450.954450248479"/>
    <n v="13367.944800000001"/>
  </r>
  <r>
    <s v="Nova Era"/>
    <s v="Cocais"/>
    <x v="3"/>
    <x v="3"/>
    <x v="226"/>
    <s v="Bocaina"/>
    <s v="PPRO"/>
    <x v="497"/>
    <s v="NECOCA00311R18-438"/>
    <s v="438"/>
    <n v="13.59"/>
    <n v="13.59"/>
    <m/>
    <m/>
    <m/>
    <s v="X"/>
    <s v="Em Crescimento"/>
    <n v="43337"/>
    <s v="3,00 x 3,00"/>
    <s v="CNB006"/>
    <s v="Clone"/>
    <x v="1"/>
    <s v=""/>
    <s v="CXbd10"/>
    <s v="UM 07"/>
    <n v="2"/>
    <n v="5"/>
    <n v="4.67"/>
    <n v="5.2"/>
    <n v="56"/>
    <n v="5"/>
    <s v=""/>
    <n v="21.1402735509214"/>
    <n v="14.5261832564511"/>
    <n v="15.751948644796499"/>
    <n v="143.201585575124"/>
    <n v="950.47646645057296"/>
    <d v="2023-04-17T00:00:00"/>
    <s v="IFC"/>
    <n v="2023"/>
    <n v="2018"/>
    <n v="184.318230020389"/>
    <n v="1.2871242261748199"/>
    <n v="178.06"/>
    <n v="12916.975179063287"/>
    <n v="2419.8353999999999"/>
  </r>
  <r>
    <s v="Nova Era"/>
    <s v="Cocais"/>
    <x v="3"/>
    <x v="3"/>
    <x v="209"/>
    <s v="Mongais"/>
    <s v="PPRO"/>
    <x v="468"/>
    <s v="NECOCA00371R18-469"/>
    <s v="469"/>
    <n v="15.83"/>
    <n v="15.83"/>
    <m/>
    <m/>
    <m/>
    <s v="X"/>
    <s v="Em Crescimento"/>
    <n v="43392"/>
    <s v="3,33 x 3,00"/>
    <s v="CNB004"/>
    <s v="Clone"/>
    <x v="1"/>
    <s v=""/>
    <s v="CXbd10+CXbd14"/>
    <s v="UM 07"/>
    <n v="2"/>
    <n v="5"/>
    <n v="4.75"/>
    <n v="5.0999999999999996"/>
    <n v="57"/>
    <n v="5"/>
    <s v=""/>
    <n v="19.280418993602499"/>
    <n v="18.988992026482599"/>
    <n v="10.8225817800193"/>
    <n v="81.780662948386606"/>
    <n v="382.15290959854701"/>
    <d v="2023-07-05T00:00:00"/>
    <s v="IFC"/>
    <n v="2023"/>
    <n v="2018"/>
    <n v="187.89453669298399"/>
    <n v="2.2975423519318698"/>
    <n v="97.27"/>
    <n v="6049.4805589449988"/>
    <n v="1539.7840999999999"/>
  </r>
  <r>
    <s v="Nova Era"/>
    <s v="Cocais"/>
    <x v="3"/>
    <x v="3"/>
    <x v="209"/>
    <s v="Mongais"/>
    <s v="PPRO"/>
    <x v="468"/>
    <s v="NECOCA00371R18-491"/>
    <s v="491"/>
    <n v="24.28"/>
    <n v="24.28"/>
    <m/>
    <m/>
    <m/>
    <s v="X"/>
    <s v="Em Crescimento"/>
    <n v="43392"/>
    <s v="3,00 x 3,00"/>
    <s v="CNB011"/>
    <s v="Clone"/>
    <x v="1"/>
    <s v=""/>
    <s v="LVAw1+LVd1"/>
    <s v="UM 06"/>
    <n v="2"/>
    <n v="5"/>
    <n v="4.75"/>
    <n v="5.0999999999999996"/>
    <n v="57"/>
    <n v="5"/>
    <s v=""/>
    <n v="22.407519095226501"/>
    <n v="17.1676255906591"/>
    <n v="17.7435390243844"/>
    <n v="174.69762631453699"/>
    <n v="766.53130883226504"/>
    <d v="2023-07-05T00:00:00"/>
    <s v="IFC"/>
    <n v="2023"/>
    <n v="2018"/>
    <n v="187.89453669298399"/>
    <n v="1.07554144069872"/>
    <n v="207.79"/>
    <n v="18611.380178447394"/>
    <n v="5045.1412"/>
  </r>
  <r>
    <s v="Nova Era"/>
    <s v="Cocais"/>
    <x v="3"/>
    <x v="3"/>
    <x v="209"/>
    <s v="Mongais"/>
    <s v="PPRO"/>
    <x v="468"/>
    <s v="NECOCA00371R18-470"/>
    <s v="470"/>
    <n v="25.8"/>
    <n v="25.8"/>
    <m/>
    <m/>
    <m/>
    <s v="X"/>
    <s v="Em Crescimento"/>
    <n v="43392"/>
    <s v="3,33 x 3,00"/>
    <s v="CNB018"/>
    <s v="Clone"/>
    <x v="1"/>
    <s v=""/>
    <s v="CXbd10+CXbd14"/>
    <s v="UM 07"/>
    <n v="2"/>
    <n v="5"/>
    <n v="4.75"/>
    <n v="5.0999999999999996"/>
    <n v="57"/>
    <n v="5"/>
    <s v=""/>
    <n v="24.464489630604898"/>
    <n v="16.237097441763801"/>
    <n v="25.098879406878901"/>
    <n v="271.52709043819902"/>
    <n v="1212.1256919779701"/>
    <d v="2023-07-05T00:00:00"/>
    <s v="IFC"/>
    <n v="2023"/>
    <n v="2018"/>
    <n v="187.89453669298399"/>
    <n v="0.69199186125315704"/>
    <n v="322.95999999999998"/>
    <n v="31272.842853031627"/>
    <n v="8332.3680000000004"/>
  </r>
  <r>
    <s v="Nova Era"/>
    <s v="Cocais"/>
    <x v="3"/>
    <x v="3"/>
    <x v="229"/>
    <s v="Baratinha"/>
    <s v="PPRO"/>
    <x v="501"/>
    <s v="NECOCA00375R18-007"/>
    <s v="007"/>
    <n v="36.61"/>
    <n v="36.61"/>
    <m/>
    <m/>
    <m/>
    <s v="X"/>
    <s v="Em Crescimento"/>
    <n v="43398"/>
    <s v="3,00 x 3,00"/>
    <s v="CNB001"/>
    <s v="Clone"/>
    <x v="1"/>
    <s v=""/>
    <s v="Sem mapeamento"/>
    <s v="UM 05"/>
    <n v="2"/>
    <n v="5"/>
    <n v="4.58"/>
    <n v="5.0999999999999996"/>
    <n v="55"/>
    <n v="5"/>
    <s v=""/>
    <n v="24.388223062307201"/>
    <n v="15.8733565850956"/>
    <n v="16.944028140435101"/>
    <n v="177.055826811819"/>
    <n v="870.99001213290796"/>
    <d v="2023-05-03T00:00:00"/>
    <s v="IFC"/>
    <n v="2023"/>
    <n v="2018"/>
    <n v="180.69023271988399"/>
    <n v="1.02052689241302"/>
    <n v="218.99"/>
    <n v="31886.944344185758"/>
    <n v="8017.2239"/>
  </r>
  <r>
    <s v="Guanhães"/>
    <s v="Virginópolis"/>
    <x v="2"/>
    <x v="2"/>
    <x v="234"/>
    <s v="São Leonardo I"/>
    <s v="PPRO"/>
    <x v="527"/>
    <s v="GNVIVI00561P18-071"/>
    <s v="071"/>
    <n v="19.2"/>
    <n v="19.2"/>
    <m/>
    <m/>
    <m/>
    <s v="X"/>
    <s v="Em Crescimento"/>
    <n v="43370"/>
    <s v="3,00 x 3,00"/>
    <s v="CNB010"/>
    <s v="Clone"/>
    <x v="0"/>
    <s v=""/>
    <s v="LVw1"/>
    <s v="UM 11"/>
    <n v="1"/>
    <n v="5"/>
    <n v="4.42"/>
    <n v="5.2"/>
    <n v="53"/>
    <n v="4"/>
    <s v=""/>
    <n v="24.912306096481998"/>
    <n v="14.879437054499901"/>
    <n v="21.0655878264648"/>
    <n v="242.281061209169"/>
    <n v="1211.4645212610701"/>
    <d v="2023-02-16T00:00:00"/>
    <s v="IFC"/>
    <n v="2023"/>
    <n v="2018"/>
    <n v="213.09463336321599"/>
    <n v="0.87953483569747504"/>
    <n v="311.88"/>
    <n v="23260.118808212545"/>
    <n v="5988.0959999999995"/>
  </r>
  <r>
    <s v="Nova Era"/>
    <s v="Cocais"/>
    <x v="4"/>
    <x v="4"/>
    <x v="237"/>
    <s v="Fundão II"/>
    <s v="PPRO"/>
    <x v="510"/>
    <s v="NECOCE00327P10-292S"/>
    <s v="292S"/>
    <n v="0.35"/>
    <n v="0.35"/>
    <m/>
    <m/>
    <m/>
    <s v="X"/>
    <s v="Em Crescimento"/>
    <n v="40309"/>
    <s v="3,33 x 3,00"/>
    <s v="CNB001"/>
    <s v="Clone"/>
    <x v="0"/>
    <s v=""/>
    <s v="CXbd1"/>
    <s v="UM 08"/>
    <n v="1"/>
    <n v="14"/>
    <n v="8"/>
    <n v="13.5"/>
    <n v="96"/>
    <n v="8"/>
    <s v=""/>
    <n v="27.979533357074999"/>
    <n v="16.411654110621701"/>
    <n v="21.933086341071402"/>
    <n v="268.247332169858"/>
    <n v="1039.0901327475999"/>
    <d v="2018-05-30T00:00:00"/>
    <s v="IPC"/>
    <n v="2018"/>
    <n v="2010"/>
    <n v="328.98001535028101"/>
    <n v="1.2264055440520301"/>
    <n v="344.43"/>
    <n v="363.68154646165993"/>
    <n v="120.5505"/>
  </r>
  <r>
    <s v="Guanhães"/>
    <s v="Virginópolis"/>
    <x v="2"/>
    <x v="2"/>
    <x v="88"/>
    <s v="Sapucaia"/>
    <s v="PPRO"/>
    <x v="528"/>
    <s v="GNVIVI00565P18-110"/>
    <s v="110"/>
    <n v="36.44"/>
    <n v="36.44"/>
    <m/>
    <m/>
    <m/>
    <s v="X"/>
    <s v="Em Crescimento"/>
    <n v="43375"/>
    <s v="3,00 x 3,00"/>
    <s v="CNB029"/>
    <s v="Clone"/>
    <x v="0"/>
    <s v=""/>
    <s v="LVAw1"/>
    <s v="UM 11"/>
    <n v="1"/>
    <n v="5"/>
    <n v="4.75"/>
    <n v="5.0999999999999996"/>
    <n v="57"/>
    <n v="5"/>
    <s v=""/>
    <n v="24.102484808506802"/>
    <n v="15.7891524317993"/>
    <n v="19.777438276821901"/>
    <n v="220.46351621134099"/>
    <n v="1008.44522928763"/>
    <d v="2023-07-18T00:00:00"/>
    <s v="IFC"/>
    <n v="2023"/>
    <n v="2018"/>
    <n v="230.342943332358"/>
    <n v="1.04481207272203"/>
    <n v="259.47000000000003"/>
    <n v="36747.744155241235"/>
    <n v="9455.0868000000009"/>
  </r>
  <r>
    <s v="Guanhães"/>
    <s v="Virginópolis"/>
    <x v="2"/>
    <x v="2"/>
    <x v="234"/>
    <s v="São Leonardo I"/>
    <s v="PPRO"/>
    <x v="503"/>
    <s v="GNVIVI00561R18-070"/>
    <s v="070"/>
    <n v="33.64"/>
    <n v="33.64"/>
    <m/>
    <m/>
    <m/>
    <s v="X"/>
    <s v="Em Crescimento"/>
    <n v="43413"/>
    <s v="3,00 x 3,00"/>
    <s v="CNB018"/>
    <s v="Clone"/>
    <x v="1"/>
    <s v=""/>
    <s v="LVw1+CXbd5"/>
    <s v="UM 11"/>
    <n v="2"/>
    <n v="5"/>
    <n v="4.25"/>
    <n v="5"/>
    <n v="51"/>
    <n v="4"/>
    <s v=""/>
    <n v="27.038577136795901"/>
    <n v="17.199933352858199"/>
    <n v="21.9442639819252"/>
    <n v="272.44486119736501"/>
    <n v="946.37046096221604"/>
    <d v="2023-02-16T00:00:00"/>
    <s v="IFC"/>
    <n v="2023"/>
    <n v="2018"/>
    <n v="184.40956015986399"/>
    <n v="0.67686929145738095"/>
    <n v="349.38"/>
    <n v="31835.902306768949"/>
    <n v="11753.1432"/>
  </r>
  <r>
    <s v="Nova Era"/>
    <s v="Cocais"/>
    <x v="3"/>
    <x v="3"/>
    <x v="229"/>
    <s v="Baratinha"/>
    <s v="PPRO"/>
    <x v="501"/>
    <s v="NECOCA00375R18-006"/>
    <s v="006"/>
    <n v="17.100000000000001"/>
    <n v="17.100000000000001"/>
    <m/>
    <m/>
    <m/>
    <s v="X"/>
    <s v="Em Crescimento"/>
    <n v="43398"/>
    <s v="3,33 x 3,00"/>
    <s v="CNB015"/>
    <s v="Clone"/>
    <x v="1"/>
    <s v=""/>
    <s v="CXbd1+CXbd14"/>
    <s v="UM 08"/>
    <n v="2"/>
    <n v="5"/>
    <n v="4.58"/>
    <n v="5.0999999999999996"/>
    <n v="55"/>
    <n v="5"/>
    <s v=""/>
    <n v="23.653710836302199"/>
    <n v="20.753162409618401"/>
    <n v="19.8704078892677"/>
    <n v="193.058363413281"/>
    <n v="587.41946200356404"/>
    <d v="2023-05-03T00:00:00"/>
    <s v="IFC"/>
    <n v="2023"/>
    <n v="2018"/>
    <n v="180.69023271988399"/>
    <n v="0.93593579436431396"/>
    <n v="238.79"/>
    <n v="10044.872800260946"/>
    <n v="4083.3090000000002"/>
  </r>
  <r>
    <s v="Rio Doce"/>
    <s v="Ipaba"/>
    <x v="11"/>
    <x v="11"/>
    <x v="105"/>
    <s v="Lagoa Redonda"/>
    <s v="PPRO"/>
    <x v="496"/>
    <s v="RDIPPD00476P18-016"/>
    <s v="016"/>
    <n v="36.049999999999997"/>
    <n v="36.049999999999997"/>
    <m/>
    <m/>
    <m/>
    <s v="X"/>
    <s v="Em Crescimento"/>
    <n v="43405"/>
    <s v="3,00 x 2,50"/>
    <s v="CNB013"/>
    <s v="Clone"/>
    <x v="0"/>
    <s v=""/>
    <s v="LAd1"/>
    <s v="UM 02"/>
    <n v="1"/>
    <n v="5"/>
    <n v="4.83"/>
    <n v="5"/>
    <n v="58"/>
    <n v="5"/>
    <s v=""/>
    <n v="18.606622445829601"/>
    <n v="11.952063655621901"/>
    <n v="16.1252175743133"/>
    <n v="145.68677151845699"/>
    <n v="1436.7906746143501"/>
    <d v="2023-09-14T00:00:00"/>
    <s v="IFC"/>
    <n v="2023"/>
    <n v="2018"/>
    <n v="165.53057916287801"/>
    <n v="1.1362087129640801"/>
    <n v="166.9"/>
    <n v="51796.303819847315"/>
    <n v="6016.7449999999999"/>
  </r>
  <r>
    <s v="Guanhães"/>
    <s v="Virginópolis"/>
    <x v="2"/>
    <x v="2"/>
    <x v="88"/>
    <s v="Sapucaia"/>
    <s v="PPRO"/>
    <x v="528"/>
    <s v="GNVIVI00565P18-109"/>
    <s v="109"/>
    <n v="76.650000000000006"/>
    <n v="76.650000000000006"/>
    <m/>
    <m/>
    <m/>
    <s v="X"/>
    <s v="Em Crescimento"/>
    <n v="43402"/>
    <s v="3,00 x 3,00"/>
    <s v="CNB030"/>
    <s v="Clone"/>
    <x v="0"/>
    <s v=""/>
    <s v="LVAw1"/>
    <s v="UM 11"/>
    <n v="1"/>
    <n v="5"/>
    <n v="4.75"/>
    <n v="5.0999999999999996"/>
    <n v="57"/>
    <n v="5"/>
    <s v=""/>
    <n v="29.4711433033142"/>
    <n v="16.8431983845799"/>
    <n v="22.512982819752999"/>
    <n v="302.57045704203102"/>
    <n v="1009.93334797546"/>
    <d v="2023-07-18T00:00:00"/>
    <s v="IFC"/>
    <n v="2023"/>
    <n v="2018"/>
    <n v="230.342943332358"/>
    <n v="0.76128695968608895"/>
    <n v="356.1"/>
    <n v="77411.391122319023"/>
    <n v="27295.065000000002"/>
  </r>
  <r>
    <s v="Rio Doce"/>
    <s v="Belo Oriente"/>
    <x v="9"/>
    <x v="9"/>
    <x v="236"/>
    <s v="Volta Redonda"/>
    <s v="PPRO"/>
    <x v="507"/>
    <s v="RDBOBA00425P18-005"/>
    <s v="005"/>
    <n v="32.6"/>
    <n v="32.6"/>
    <m/>
    <m/>
    <m/>
    <s v="X"/>
    <s v="Em Crescimento"/>
    <n v="43410"/>
    <s v="3,00 x 2,50"/>
    <s v="CNB005"/>
    <s v="Clone"/>
    <x v="0"/>
    <s v=""/>
    <s v="LVAd1"/>
    <s v="UM 02"/>
    <n v="1"/>
    <n v="5"/>
    <n v="4.25"/>
    <n v="5"/>
    <n v="51"/>
    <n v="4"/>
    <s v=""/>
    <n v="20.975001537818098"/>
    <n v="13.2293124350246"/>
    <n v="16.689473006456598"/>
    <n v="165.87872781771301"/>
    <n v="1213.69643957891"/>
    <d v="2023-02-02T00:00:00"/>
    <s v="IFC"/>
    <n v="2023"/>
    <n v="2018"/>
    <n v="148.36502066038"/>
    <n v="0.89441860696822095"/>
    <n v="211.04"/>
    <n v="39566.503930272469"/>
    <n v="6879.9040000000005"/>
  </r>
  <r>
    <s v="Guanhães"/>
    <s v="Virginópolis"/>
    <x v="2"/>
    <x v="2"/>
    <x v="246"/>
    <s v="Pantanal"/>
    <s v="PPRO"/>
    <x v="529"/>
    <s v="GNVIVI00551P18-003"/>
    <s v="003"/>
    <n v="31.46"/>
    <n v="31.46"/>
    <m/>
    <m/>
    <m/>
    <s v="X"/>
    <s v="Em Crescimento"/>
    <n v="43433"/>
    <s v="3,00 x 3,00"/>
    <s v="CNB010"/>
    <s v="Clone"/>
    <x v="0"/>
    <s v=""/>
    <s v="LVd1"/>
    <s v="UM 10"/>
    <n v="1"/>
    <n v="5"/>
    <n v="4.67"/>
    <n v="5"/>
    <n v="56"/>
    <n v="5"/>
    <s v=""/>
    <n v="25.037378334941199"/>
    <n v="15.7554517091523"/>
    <n v="11.673083056268901"/>
    <n v="154.12825807276101"/>
    <n v="521.89585419335299"/>
    <d v="2023-07-18T00:00:00"/>
    <s v="IFC"/>
    <n v="2023"/>
    <n v="2018"/>
    <n v="226.14650477513101"/>
    <n v="1.4672617961358601"/>
    <n v="182.52"/>
    <n v="16418.843572922884"/>
    <n v="5742.0792000000001"/>
  </r>
  <r>
    <s v="Guanhães"/>
    <s v="Virginópolis"/>
    <x v="2"/>
    <x v="2"/>
    <x v="246"/>
    <s v="Pantanal"/>
    <s v="PPRO"/>
    <x v="529"/>
    <s v="GNVIVI00551P18-001"/>
    <s v="001"/>
    <n v="37.99"/>
    <n v="37.99"/>
    <m/>
    <m/>
    <m/>
    <s v="X"/>
    <s v="Em Crescimento"/>
    <n v="43419"/>
    <s v="3,00 x 3,00"/>
    <s v="CNB031"/>
    <s v="Clone"/>
    <x v="0"/>
    <s v=""/>
    <s v="LVd1"/>
    <s v="UM 10"/>
    <n v="1"/>
    <n v="5"/>
    <n v="4.67"/>
    <n v="5"/>
    <n v="56"/>
    <n v="5"/>
    <s v=""/>
    <n v="24.382598144014601"/>
    <n v="16.411635639035101"/>
    <n v="22.4466750616449"/>
    <n v="246.61228429611899"/>
    <n v="1061.08860010224"/>
    <d v="2023-07-18T00:00:00"/>
    <s v="IFC"/>
    <n v="2023"/>
    <n v="2018"/>
    <n v="226.14650477513101"/>
    <n v="0.91701232734856697"/>
    <n v="292.04000000000002"/>
    <n v="40310.755917884097"/>
    <n v="11094.599600000001"/>
  </r>
  <r>
    <s v="Nova Era"/>
    <s v="Piracicaba"/>
    <x v="6"/>
    <x v="6"/>
    <x v="212"/>
    <s v="Morro do Chapéu"/>
    <s v="PPRO"/>
    <x v="425"/>
    <s v="NEPIIT00233P10-727"/>
    <s v="727"/>
    <n v="0.26"/>
    <n v="0.26"/>
    <m/>
    <m/>
    <m/>
    <s v="X"/>
    <s v="Em Crescimento"/>
    <n v="40293"/>
    <s v="3,00 x 3,33"/>
    <s v="CNB001"/>
    <s v="Clone"/>
    <x v="0"/>
    <s v=""/>
    <s v="CXbd3"/>
    <s v="UM 09"/>
    <n v="1"/>
    <n v="14"/>
    <n v="5.25"/>
    <n v="13.6"/>
    <n v="63"/>
    <n v="5"/>
    <n v="28.794149269590399"/>
    <n v="27.645467775363802"/>
    <n v="15.8375"/>
    <n v="17.530749922863301"/>
    <n v="212.45001784719901"/>
    <n v="883.04556904579795"/>
    <d v="2015-07-02T00:00:00"/>
    <s v="IFC"/>
    <n v="2015"/>
    <n v="2010"/>
    <n v="239.456789332417"/>
    <n v="1.1271205893926599"/>
    <n v="272.66000000000003"/>
    <n v="229.59184795190748"/>
    <n v="70.891600000000011"/>
  </r>
  <r>
    <s v="Nova Era"/>
    <s v="Piracicaba"/>
    <x v="7"/>
    <x v="7"/>
    <x v="49"/>
    <s v="Fagundes"/>
    <s v="PPRO"/>
    <x v="530"/>
    <s v="NEPIPC00222P18-044"/>
    <s v="044"/>
    <n v="25.14"/>
    <n v="25.14"/>
    <m/>
    <m/>
    <m/>
    <s v="X"/>
    <s v="Em Crescimento"/>
    <n v="43444"/>
    <s v="3,00 x 3,00"/>
    <s v="CNB029"/>
    <s v="Clone"/>
    <x v="0"/>
    <s v=""/>
    <s v="RRd2"/>
    <s v="UM 08"/>
    <n v="1"/>
    <n v="5"/>
    <n v="4.25"/>
    <n v="4.9000000000000004"/>
    <n v="51"/>
    <n v="4"/>
    <s v=""/>
    <n v="24.223247792816199"/>
    <n v="16.159847359015099"/>
    <n v="20.2050707431031"/>
    <n v="214.83692571058199"/>
    <n v="985.13553631112995"/>
    <d v="2023-03-02T00:00:00"/>
    <s v="IFC"/>
    <n v="2023"/>
    <n v="2018"/>
    <n v="186.041889657453"/>
    <n v="0.86596793843568598"/>
    <n v="285.06"/>
    <n v="24766.307382861807"/>
    <n v="7166.4084000000003"/>
  </r>
  <r>
    <s v="Nova Era"/>
    <s v="Piracicaba"/>
    <x v="7"/>
    <x v="7"/>
    <x v="49"/>
    <s v="Fagundes"/>
    <s v="PPRO"/>
    <x v="530"/>
    <s v="NEPIPC00222P18-073"/>
    <s v="073"/>
    <n v="18.57"/>
    <n v="18.57"/>
    <m/>
    <m/>
    <m/>
    <s v="X"/>
    <s v="Em Crescimento"/>
    <n v="43434"/>
    <s v="3,00 x 3,00"/>
    <s v="CNB029"/>
    <s v="Clone"/>
    <x v="0"/>
    <s v=""/>
    <s v="CXbd10"/>
    <s v="UM 07"/>
    <n v="1"/>
    <n v="5"/>
    <n v="4.33"/>
    <n v="5"/>
    <n v="52"/>
    <n v="4"/>
    <s v=""/>
    <n v="21.2803169476318"/>
    <n v="13.2232371225808"/>
    <n v="16.693858135687499"/>
    <n v="160.904923928953"/>
    <n v="1215.60160647058"/>
    <d v="2023-03-03T00:00:00"/>
    <s v="IFC"/>
    <n v="2023"/>
    <n v="2018"/>
    <n v="190.54767881966399"/>
    <n v="1.18422528140779"/>
    <n v="211.46"/>
    <n v="22573.72183215867"/>
    <n v="3926.8122000000003"/>
  </r>
  <r>
    <s v="Guanhães"/>
    <s v="Virginópolis"/>
    <x v="2"/>
    <x v="2"/>
    <x v="234"/>
    <s v="São Leonardo I"/>
    <s v="PPRO"/>
    <x v="503"/>
    <s v="GNVIVI00561R18-089"/>
    <s v="089"/>
    <n v="47.83"/>
    <n v="47.83"/>
    <m/>
    <m/>
    <m/>
    <s v="X"/>
    <s v="Em Crescimento"/>
    <n v="43389"/>
    <s v="3,00 x 3,00"/>
    <s v="CNB001"/>
    <s v="Clone"/>
    <x v="1"/>
    <s v=""/>
    <s v="LVw1+CXbd5"/>
    <s v="UM 11"/>
    <n v="2"/>
    <n v="5"/>
    <n v="4.33"/>
    <n v="5.0999999999999996"/>
    <n v="52"/>
    <n v="4"/>
    <s v=""/>
    <n v="21.706506544447599"/>
    <n v="13.265047505159099"/>
    <n v="14.1719461368324"/>
    <n v="146.27801007540899"/>
    <n v="1040.25351518254"/>
    <d v="2023-02-16T00:00:00"/>
    <s v="IFC"/>
    <n v="2023"/>
    <n v="2018"/>
    <n v="188.16291652156599"/>
    <n v="1.28633768277655"/>
    <n v="185.92"/>
    <n v="49755.325631180887"/>
    <n v="8892.5535999999993"/>
  </r>
  <r>
    <s v="Guanhães"/>
    <s v="Virginópolis"/>
    <x v="2"/>
    <x v="2"/>
    <x v="244"/>
    <s v="São Pedro"/>
    <s v="PPRO"/>
    <x v="524"/>
    <s v="GNVIVI00564R18-020"/>
    <s v="020"/>
    <n v="16.82"/>
    <n v="16.82"/>
    <m/>
    <m/>
    <m/>
    <s v="X"/>
    <s v="Em Crescimento"/>
    <n v="43374"/>
    <s v="3,00 x 3,00"/>
    <s v="CNB005"/>
    <s v="Clone"/>
    <x v="1"/>
    <s v=""/>
    <s v="LVAd1"/>
    <s v="UM 10"/>
    <n v="2"/>
    <n v="5"/>
    <n v="4.58"/>
    <n v="5.0999999999999996"/>
    <n v="55"/>
    <n v="5"/>
    <s v=""/>
    <n v="24.778741170205102"/>
    <n v="19.431643008248201"/>
    <n v="22.600646481629202"/>
    <n v="255.13392380224099"/>
    <n v="762.09995221607005"/>
    <d v="2023-05-23T00:00:00"/>
    <s v="IFC"/>
    <n v="2023"/>
    <n v="2018"/>
    <n v="199.04453496336399"/>
    <n v="0.78015707200758899"/>
    <n v="306.55"/>
    <n v="12818.521196274298"/>
    <n v="5156.1710000000003"/>
  </r>
  <r>
    <s v="Guanhães"/>
    <s v="Virginópolis"/>
    <x v="2"/>
    <x v="2"/>
    <x v="244"/>
    <s v="São Pedro"/>
    <s v="PPRO"/>
    <x v="524"/>
    <s v="GNVIVI00564R18-018"/>
    <s v="018"/>
    <n v="12.84"/>
    <n v="12.84"/>
    <m/>
    <m/>
    <m/>
    <s v="X"/>
    <s v="Em Crescimento"/>
    <n v="43398"/>
    <s v="3,00 x 3,00"/>
    <s v="CNB020"/>
    <s v="Clone"/>
    <x v="1"/>
    <s v=""/>
    <s v="CXbd5"/>
    <s v="UM 10"/>
    <n v="2"/>
    <n v="5"/>
    <n v="4.58"/>
    <n v="5.0999999999999996"/>
    <n v="55"/>
    <n v="5"/>
    <s v=""/>
    <n v="22.510889472490799"/>
    <n v="17.3982894616246"/>
    <n v="19.3241268036363"/>
    <n v="202.642684977442"/>
    <n v="812.82470117989999"/>
    <d v="2023-05-23T00:00:00"/>
    <s v="IFC"/>
    <n v="2023"/>
    <n v="2018"/>
    <n v="199.04453496336399"/>
    <n v="0.98224386922982798"/>
    <n v="243.48"/>
    <n v="10436.669163149916"/>
    <n v="3126.2831999999999"/>
  </r>
  <r>
    <s v="Guanhães"/>
    <s v="Virginópolis"/>
    <x v="2"/>
    <x v="2"/>
    <x v="244"/>
    <s v="São Pedro"/>
    <s v="PPRO"/>
    <x v="524"/>
    <s v="GNVIVI00564R18-009"/>
    <s v="009"/>
    <n v="12.63"/>
    <n v="12.63"/>
    <m/>
    <m/>
    <m/>
    <s v="X"/>
    <s v="Em Crescimento"/>
    <n v="43382"/>
    <s v="3,00 x 3,00"/>
    <s v="CNB001"/>
    <s v="Clone"/>
    <x v="1"/>
    <s v=""/>
    <s v="CXbd5"/>
    <s v="UM 10"/>
    <n v="2"/>
    <n v="5"/>
    <n v="4.58"/>
    <n v="5.0999999999999996"/>
    <n v="55"/>
    <n v="5"/>
    <s v=""/>
    <n v="24.543654779476199"/>
    <n v="15.3258203444634"/>
    <n v="15.113760279019401"/>
    <n v="169.70456630232701"/>
    <n v="819.28534708926497"/>
    <d v="2023-05-23T00:00:00"/>
    <s v="IFC"/>
    <n v="2023"/>
    <n v="2018"/>
    <n v="199.04453496336399"/>
    <n v="1.1728885044187201"/>
    <n v="203.91"/>
    <n v="10347.573933737418"/>
    <n v="2575.3833"/>
  </r>
  <r>
    <s v="Nova Era"/>
    <s v="Cocais"/>
    <x v="3"/>
    <x v="3"/>
    <x v="229"/>
    <s v="Baratinha"/>
    <s v="PPRO"/>
    <x v="501"/>
    <s v="NECOCA00375R18-005"/>
    <s v="005"/>
    <n v="29.51"/>
    <n v="29.51"/>
    <m/>
    <m/>
    <m/>
    <s v="X"/>
    <s v="Em Crescimento"/>
    <n v="43398"/>
    <s v="3,33 x 3,00"/>
    <s v="CNB001"/>
    <s v="Clone"/>
    <x v="1"/>
    <s v=""/>
    <s v="CXbd1+CXbd14"/>
    <s v="UM 08"/>
    <n v="2"/>
    <n v="5"/>
    <n v="4.58"/>
    <n v="5.0999999999999996"/>
    <n v="55"/>
    <n v="5"/>
    <s v=""/>
    <n v="22.202431635246"/>
    <n v="15.291203525811801"/>
    <n v="11.3528463317068"/>
    <n v="106.128988927514"/>
    <n v="625.04494597031498"/>
    <d v="2023-05-03T00:00:00"/>
    <s v="IFC"/>
    <n v="2023"/>
    <n v="2018"/>
    <n v="180.69023271988399"/>
    <n v="1.7025530398984099"/>
    <n v="131.27000000000001"/>
    <n v="18445.076355583995"/>
    <n v="3873.7777000000006"/>
  </r>
  <r>
    <s v="Rio Doce"/>
    <s v="Belo Oriente"/>
    <x v="9"/>
    <x v="9"/>
    <x v="204"/>
    <s v="Água Suja"/>
    <s v="PPRO"/>
    <x v="531"/>
    <s v="RDBOBA00402R19-047"/>
    <s v="047"/>
    <n v="45.06"/>
    <n v="45.06"/>
    <m/>
    <m/>
    <m/>
    <s v="X"/>
    <s v="Em Crescimento"/>
    <n v="43483"/>
    <s v="3,00 x 2,50"/>
    <s v="CNB010"/>
    <s v="Clone"/>
    <x v="1"/>
    <s v=""/>
    <s v="LAd1"/>
    <s v="UM 02"/>
    <n v="2"/>
    <n v="5"/>
    <n v="4.25"/>
    <n v="4.8"/>
    <n v="51"/>
    <n v="4"/>
    <s v=""/>
    <n v="19.846713655902601"/>
    <n v="13.7498507036589"/>
    <n v="12.846808704696899"/>
    <n v="118.192959499811"/>
    <n v="873.98028560924695"/>
    <d v="2023-04-19T00:00:00"/>
    <s v="IFC"/>
    <n v="2023"/>
    <n v="2019"/>
    <n v="132.587098438265"/>
    <n v="1.12178507924135"/>
    <n v="144.5"/>
    <n v="39381.551669552668"/>
    <n v="6511.17"/>
  </r>
  <r>
    <s v="Rio Doce"/>
    <s v="Belo Oriente"/>
    <x v="9"/>
    <x v="9"/>
    <x v="204"/>
    <s v="Água Suja"/>
    <s v="PPRO"/>
    <x v="531"/>
    <s v="RDBOBA00402R19-246"/>
    <s v="246"/>
    <n v="10.84"/>
    <n v="10.84"/>
    <m/>
    <m/>
    <m/>
    <s v="X"/>
    <s v="Em Crescimento"/>
    <n v="43483"/>
    <s v="3,00 x 2,50"/>
    <s v="CNB013"/>
    <s v="Clone"/>
    <x v="1"/>
    <s v=""/>
    <s v="CXbd3"/>
    <s v="UM 01"/>
    <n v="2"/>
    <n v="5"/>
    <n v="4.17"/>
    <n v="4.8"/>
    <n v="50"/>
    <n v="4"/>
    <s v=""/>
    <n v="23.219913913686799"/>
    <n v="14.8014009670786"/>
    <n v="20.0069494989561"/>
    <n v="215.563422115116"/>
    <n v="1162.7473195185"/>
    <d v="2023-03-31T00:00:00"/>
    <s v="IFC"/>
    <n v="2023"/>
    <n v="2019"/>
    <n v="130.48423145716001"/>
    <n v="0.60531712744604005"/>
    <n v="267.79000000000002"/>
    <n v="12604.180943580541"/>
    <n v="2902.8436000000002"/>
  </r>
  <r>
    <s v="Nova Era"/>
    <s v="Piracicaba"/>
    <x v="7"/>
    <x v="7"/>
    <x v="49"/>
    <s v="Fagundes"/>
    <s v="PPRO"/>
    <x v="530"/>
    <s v="NEPIPC00222P18-066"/>
    <s v="066"/>
    <n v="44.19"/>
    <n v="44.19"/>
    <m/>
    <m/>
    <m/>
    <s v="X"/>
    <s v="Em Crescimento"/>
    <n v="43461"/>
    <s v="3,00 x 3,00"/>
    <s v="CNB007"/>
    <s v="Clone"/>
    <x v="0"/>
    <s v=""/>
    <s v="CXbd10"/>
    <s v="UM 07"/>
    <n v="1"/>
    <n v="5"/>
    <n v="4.25"/>
    <n v="4.9000000000000004"/>
    <n v="51"/>
    <n v="4"/>
    <s v=""/>
    <n v="25.866198783666398"/>
    <n v="16.1931815491976"/>
    <n v="20.2928163981708"/>
    <n v="231.348265127302"/>
    <n v="984.79759722892902"/>
    <d v="2023-03-02T00:00:00"/>
    <s v="IFC"/>
    <n v="2023"/>
    <n v="2018"/>
    <n v="186.041889657453"/>
    <n v="0.80416375525911798"/>
    <n v="306.97000000000003"/>
    <n v="43518.205821546369"/>
    <n v="13565.004300000001"/>
  </r>
  <r>
    <s v="Nova Era"/>
    <s v="Santa Bárbara"/>
    <x v="8"/>
    <x v="8"/>
    <x v="51"/>
    <s v="Maravilha"/>
    <s v="PPRO"/>
    <x v="532"/>
    <s v="NESBSB00181P19-018"/>
    <s v="018"/>
    <n v="17.64"/>
    <n v="17.64"/>
    <m/>
    <m/>
    <m/>
    <s v="X"/>
    <s v="Em Crescimento"/>
    <n v="43508"/>
    <s v="3,00 x 3,00"/>
    <s v="CNB029"/>
    <s v="Clone"/>
    <x v="0"/>
    <s v=""/>
    <s v="RRd2"/>
    <s v="UM 08"/>
    <n v="1"/>
    <n v="5"/>
    <n v="4.08"/>
    <n v="4.8"/>
    <n v="49"/>
    <n v="4"/>
    <s v=""/>
    <n v="19.440508212697502"/>
    <n v="14.888854892166799"/>
    <n v="18.189985543450401"/>
    <n v="158.92446140234401"/>
    <n v="1044.76803783226"/>
    <d v="2023-03-22T00:00:00"/>
    <s v="IFC"/>
    <n v="2023"/>
    <n v="2019"/>
    <n v="198.035227699339"/>
    <n v="1.2460965791665"/>
    <n v="212.52"/>
    <n v="18429.708187361066"/>
    <n v="3748.8528000000001"/>
  </r>
  <r>
    <s v="Nova Era"/>
    <s v="Santa Bárbara"/>
    <x v="8"/>
    <x v="8"/>
    <x v="51"/>
    <s v="Maravilha"/>
    <s v="PPRO"/>
    <x v="533"/>
    <s v="NESBSB00181R18-042"/>
    <s v="042"/>
    <n v="49.88"/>
    <n v="49.88"/>
    <m/>
    <m/>
    <m/>
    <s v="X"/>
    <s v="Em Crescimento"/>
    <n v="43430"/>
    <s v="3,00 x 3,33"/>
    <s v="CNB001"/>
    <s v="Clone"/>
    <x v="1"/>
    <s v=""/>
    <s v="CXbd1+RRd2"/>
    <s v="UM 15"/>
    <n v="2"/>
    <n v="5"/>
    <n v="4.33"/>
    <n v="5"/>
    <n v="52"/>
    <n v="4"/>
    <s v=""/>
    <n v="20.368856607985201"/>
    <n v="14.1394309554546"/>
    <n v="14.182080757024201"/>
    <n v="137.25344654380001"/>
    <n v="908.53607501585304"/>
    <d v="2023-03-22T00:00:00"/>
    <s v="IFC"/>
    <n v="2023"/>
    <n v="2018"/>
    <n v="197.207405250736"/>
    <n v="1.43681204528299"/>
    <n v="171.14"/>
    <n v="45317.77942179075"/>
    <n v="8536.4632000000001"/>
  </r>
  <r>
    <s v="Nova Era"/>
    <s v="Santa Bárbara"/>
    <x v="8"/>
    <x v="8"/>
    <x v="51"/>
    <s v="Maravilha"/>
    <s v="PPRO"/>
    <x v="532"/>
    <s v="NESBSB00181P19-019"/>
    <s v="019"/>
    <n v="21.32"/>
    <n v="21.32"/>
    <m/>
    <m/>
    <m/>
    <s v="X"/>
    <s v="Em Crescimento"/>
    <n v="43752"/>
    <s v="3,00 x 3,00"/>
    <s v="CNB029"/>
    <s v="Clone"/>
    <x v="0"/>
    <s v=""/>
    <s v="CXbd17"/>
    <s v="UM 15"/>
    <n v="1"/>
    <n v="4"/>
    <n v="3.42"/>
    <n v="4.0999999999999996"/>
    <n v="41"/>
    <n v="3"/>
    <s v=""/>
    <n v="20.464213990236399"/>
    <n v="13.504008119596101"/>
    <n v="15.865716607416999"/>
    <n v="148.09574226801499"/>
    <n v="1107.75681476112"/>
    <d v="2023-03-22T00:00:00"/>
    <s v="IFC"/>
    <n v="2023"/>
    <n v="2019"/>
    <n v="155.78002234519701"/>
    <n v="1.05188724509902"/>
    <n v="220.21"/>
    <n v="23617.375290707081"/>
    <n v="4694.8771999999999"/>
  </r>
  <r>
    <s v="Nova Era"/>
    <s v="Santa Bárbara"/>
    <x v="8"/>
    <x v="8"/>
    <x v="51"/>
    <s v="Maravilha"/>
    <s v="PPRO"/>
    <x v="532"/>
    <s v="NESBSB00181P19-011"/>
    <s v="011"/>
    <n v="20.88"/>
    <n v="20.88"/>
    <m/>
    <m/>
    <m/>
    <s v="X"/>
    <s v="Em Crescimento"/>
    <n v="43756"/>
    <s v="3,00 x 3,00"/>
    <s v="CNB029"/>
    <s v="Clone"/>
    <x v="0"/>
    <s v=""/>
    <s v="CXbd1+RRd2"/>
    <s v="UM 15"/>
    <n v="1"/>
    <n v="4"/>
    <n v="3.42"/>
    <n v="4.0999999999999996"/>
    <n v="41"/>
    <n v="3"/>
    <s v=""/>
    <n v="20.3075173801681"/>
    <n v="14.693411221814101"/>
    <n v="17.7278040581329"/>
    <n v="163.83100752479899"/>
    <n v="1045.4897874682399"/>
    <d v="2023-03-22T00:00:00"/>
    <s v="IFC"/>
    <n v="2023"/>
    <n v="2019"/>
    <n v="155.78002234519701"/>
    <n v="0.95085798896534601"/>
    <n v="243.6"/>
    <n v="21829.826762336848"/>
    <n v="5086.3679999999995"/>
  </r>
  <r>
    <s v="Nova Era"/>
    <s v="Santa Bárbara"/>
    <x v="8"/>
    <x v="8"/>
    <x v="51"/>
    <s v="Maravilha"/>
    <s v="PPRO"/>
    <x v="534"/>
    <s v="NESBSB00181R19-017"/>
    <s v="017"/>
    <n v="42.77"/>
    <n v="42.77"/>
    <m/>
    <m/>
    <m/>
    <s v="X"/>
    <s v="Em Crescimento"/>
    <n v="43488"/>
    <s v="3,00 x 3,33"/>
    <s v="CNB010"/>
    <s v="Clone"/>
    <x v="1"/>
    <s v=""/>
    <s v="CXbd1+RRd2"/>
    <s v="UM 15"/>
    <n v="2"/>
    <n v="5"/>
    <n v="4.17"/>
    <n v="4.8"/>
    <n v="50"/>
    <n v="4"/>
    <s v=""/>
    <n v="18.871084844187401"/>
    <n v="12.641649554406801"/>
    <n v="11.837113636846199"/>
    <n v="105.80707555163499"/>
    <n v="946.56404231508304"/>
    <d v="2023-03-22T00:00:00"/>
    <s v="IFC"/>
    <n v="2023"/>
    <n v="2019"/>
    <n v="189.36422853513"/>
    <n v="1.7897123377416999"/>
    <n v="134.35"/>
    <n v="40484.544089816103"/>
    <n v="5746.1495000000004"/>
  </r>
  <r>
    <s v="Nova Era"/>
    <s v="Santa Bárbara"/>
    <x v="8"/>
    <x v="8"/>
    <x v="51"/>
    <s v="Maravilha"/>
    <s v="PPRO"/>
    <x v="534"/>
    <s v="NESBSB00181R19-010"/>
    <s v="010"/>
    <n v="32.22"/>
    <n v="32.22"/>
    <m/>
    <m/>
    <m/>
    <s v="X"/>
    <s v="Em Crescimento"/>
    <n v="43488"/>
    <s v="3,00 x 3,33"/>
    <s v="CNB018"/>
    <s v="Clone"/>
    <x v="1"/>
    <s v=""/>
    <s v="CXbd1+RRd2"/>
    <s v="UM 15"/>
    <n v="2"/>
    <n v="5"/>
    <n v="4.17"/>
    <n v="4.8"/>
    <n v="50"/>
    <n v="4"/>
    <s v=""/>
    <n v="24.752104452324101"/>
    <n v="17.010280189512802"/>
    <n v="16.727763048099401"/>
    <n v="199.307333159698"/>
    <n v="753.18766949065605"/>
    <d v="2023-03-22T12:00:00"/>
    <s v="IFC"/>
    <n v="2023"/>
    <n v="2019"/>
    <n v="189.36422853513"/>
    <n v="0.95011169701116005"/>
    <n v="253.07"/>
    <n v="24267.706710988936"/>
    <n v="8153.9153999999999"/>
  </r>
  <r>
    <s v="Nova Era"/>
    <s v="Santa Bárbara"/>
    <x v="8"/>
    <x v="8"/>
    <x v="51"/>
    <s v="Maravilha"/>
    <s v="PPRO"/>
    <x v="532"/>
    <s v="NESBSB00181P19-009"/>
    <s v="009"/>
    <n v="38.130000000000003"/>
    <n v="38.130000000000003"/>
    <m/>
    <m/>
    <m/>
    <s v="X"/>
    <s v="Em Crescimento"/>
    <n v="43721"/>
    <s v="3,00 x 3,00"/>
    <s v="CNB007"/>
    <s v="Clone"/>
    <x v="0"/>
    <s v=""/>
    <s v="RRd2"/>
    <s v="UM 08"/>
    <n v="1"/>
    <n v="4"/>
    <n v="3.5"/>
    <n v="4.2"/>
    <n v="42"/>
    <n v="4"/>
    <s v=""/>
    <n v="22.083448421016101"/>
    <n v="14.5589844814969"/>
    <n v="18.223636884099601"/>
    <n v="179.97928828994401"/>
    <n v="1097.6838725221401"/>
    <d v="2023-03-22T00:00:00"/>
    <s v="IFC"/>
    <n v="2023"/>
    <n v="2019"/>
    <n v="161.20623815667599"/>
    <n v="0.89569327497826001"/>
    <n v="263.60000000000002"/>
    <n v="41854.686059269203"/>
    <n v="10051.068000000001"/>
  </r>
  <r>
    <s v="Nova Era"/>
    <s v="Santa Bárbara"/>
    <x v="8"/>
    <x v="8"/>
    <x v="51"/>
    <s v="Maravilha"/>
    <s v="PPRO"/>
    <x v="532"/>
    <s v="NESBSB00181P19-041"/>
    <s v="041"/>
    <n v="17.55"/>
    <n v="17.55"/>
    <m/>
    <m/>
    <m/>
    <s v="X"/>
    <s v="Em Crescimento"/>
    <n v="43706"/>
    <s v="3,00 x 3,00"/>
    <s v="CNB030"/>
    <s v="Clone"/>
    <x v="0"/>
    <s v=""/>
    <s v="CXbd17"/>
    <s v="UM 15"/>
    <n v="1"/>
    <n v="4"/>
    <n v="3.58"/>
    <n v="4.2"/>
    <n v="43"/>
    <n v="4"/>
    <s v=""/>
    <n v="22.298976269561699"/>
    <n v="13.552582779677101"/>
    <n v="14.408646526181601"/>
    <n v="148.79729107593701"/>
    <n v="998.82445879757995"/>
    <d v="2023-03-22T00:00:00"/>
    <s v="IFC"/>
    <n v="2023"/>
    <n v="2019"/>
    <n v="166.60366975021"/>
    <n v="1.1196687019334599"/>
    <n v="214.78"/>
    <n v="17529.369251897529"/>
    <n v="3769.3890000000001"/>
  </r>
  <r>
    <s v="Nova Era"/>
    <s v="Santa Bárbara"/>
    <x v="8"/>
    <x v="8"/>
    <x v="51"/>
    <s v="Maravilha"/>
    <s v="PPRO"/>
    <x v="532"/>
    <s v="NESBSB00181P19-016"/>
    <s v="016"/>
    <n v="32.17"/>
    <n v="32.17"/>
    <m/>
    <m/>
    <m/>
    <s v="X"/>
    <s v="Em Crescimento"/>
    <n v="43745"/>
    <s v="3,00 x 3,00"/>
    <s v="CNB007"/>
    <s v="Clone"/>
    <x v="0"/>
    <s v=""/>
    <s v="CXbd1+RRd2"/>
    <s v="UM 15"/>
    <n v="1"/>
    <n v="4"/>
    <n v="3.42"/>
    <n v="4.0999999999999996"/>
    <n v="41"/>
    <n v="3"/>
    <s v=""/>
    <n v="22.040246886514399"/>
    <n v="14.7950802633849"/>
    <n v="14.624263761538399"/>
    <n v="144.46866040430501"/>
    <n v="850.64720392101594"/>
    <d v="2023-03-22T00:00:00"/>
    <s v="IFC"/>
    <n v="2023"/>
    <n v="2019"/>
    <n v="155.78002234519701"/>
    <n v="1.07829630252843"/>
    <n v="214.81"/>
    <n v="27365.320550139084"/>
    <n v="6910.4377000000004"/>
  </r>
  <r>
    <s v="Nova Era"/>
    <s v="Santa Bárbara"/>
    <x v="8"/>
    <x v="8"/>
    <x v="51"/>
    <s v="Maravilha"/>
    <s v="PPRO"/>
    <x v="534"/>
    <s v="NESBSB00181R19-015"/>
    <s v="015"/>
    <n v="17.77"/>
    <n v="17.77"/>
    <m/>
    <m/>
    <m/>
    <s v="X"/>
    <s v="Em Crescimento"/>
    <n v="43488"/>
    <s v="3,00 x 3,33"/>
    <s v="CNB029"/>
    <s v="Clone"/>
    <x v="1"/>
    <s v=""/>
    <s v="CXbd1+RRd2"/>
    <s v="UM 15"/>
    <n v="2"/>
    <n v="5"/>
    <n v="4.17"/>
    <n v="4.8"/>
    <n v="50"/>
    <n v="4"/>
    <s v=""/>
    <n v="22.509110940024701"/>
    <n v="16.290502637747998"/>
    <n v="17.735381316894799"/>
    <n v="195.36978382866201"/>
    <n v="850.90618401300401"/>
    <d v="2023-03-22T00:00:00"/>
    <s v="IFC"/>
    <n v="2023"/>
    <n v="2019"/>
    <n v="189.36422853513"/>
    <n v="0.96926057256223896"/>
    <n v="248.07"/>
    <n v="15120.602889911081"/>
    <n v="4408.2038999999995"/>
  </r>
  <r>
    <s v="Nova Era"/>
    <s v="Santa Bárbara"/>
    <x v="8"/>
    <x v="8"/>
    <x v="56"/>
    <s v="Socorro"/>
    <s v="PPRO"/>
    <x v="535"/>
    <s v="NESBSB00166R18-007"/>
    <s v="007"/>
    <n v="37.85"/>
    <n v="37.85"/>
    <m/>
    <m/>
    <m/>
    <s v="X"/>
    <s v="Em Crescimento"/>
    <n v="43423"/>
    <s v="3,00 x 3,33"/>
    <s v="CNB004"/>
    <s v="Clone"/>
    <x v="1"/>
    <s v=""/>
    <s v="CXbd16+RRd3+RLd3"/>
    <s v="UM 15"/>
    <n v="2"/>
    <n v="5"/>
    <n v="4.83"/>
    <n v="5"/>
    <n v="58"/>
    <n v="5"/>
    <s v=""/>
    <n v="21.6062001459748"/>
    <n v="16.715457312480702"/>
    <n v="13.9361564504953"/>
    <n v="142.65230243335199"/>
    <n v="634.18785721095196"/>
    <d v="2023-09-27T00:00:00"/>
    <s v="IFC"/>
    <n v="2023"/>
    <n v="2018"/>
    <n v="218.85786774689399"/>
    <n v="1.53420494456545"/>
    <n v="160.28"/>
    <n v="24004.010395434532"/>
    <n v="6066.598"/>
  </r>
  <r>
    <s v="Nova Era"/>
    <s v="Santa Bárbara"/>
    <x v="8"/>
    <x v="8"/>
    <x v="56"/>
    <s v="Socorro"/>
    <s v="PPRO"/>
    <x v="536"/>
    <s v="NESBSB00166P18-013"/>
    <s v="013"/>
    <n v="23.39"/>
    <n v="23.39"/>
    <m/>
    <m/>
    <m/>
    <s v="X"/>
    <s v="Em Crescimento"/>
    <n v="43425"/>
    <s v="3,00 x 3,00"/>
    <s v="CNB005"/>
    <s v="Clone"/>
    <x v="0"/>
    <s v=""/>
    <s v="CXbd16+RRd3+RLd3"/>
    <s v="UM 15"/>
    <n v="1"/>
    <n v="5"/>
    <n v="4.83"/>
    <n v="5"/>
    <n v="58"/>
    <n v="5"/>
    <s v=""/>
    <n v="17.888477899666"/>
    <n v="13.5358149261242"/>
    <n v="18.467042005689802"/>
    <n v="155.825548967553"/>
    <n v="1283.33086739639"/>
    <d v="2023-09-27T00:00:00"/>
    <s v="IFC"/>
    <n v="2023"/>
    <n v="2018"/>
    <n v="240.47914003328901"/>
    <n v="1.54325873790673"/>
    <n v="178.67"/>
    <n v="30017.108988401564"/>
    <n v="4179.0913"/>
  </r>
  <r>
    <s v="Nova Era"/>
    <s v="Santa Bárbara"/>
    <x v="8"/>
    <x v="8"/>
    <x v="56"/>
    <s v="Socorro"/>
    <s v="PPRO"/>
    <x v="536"/>
    <s v="NESBSB00166P18-011"/>
    <s v="011"/>
    <n v="51.85"/>
    <n v="51.85"/>
    <m/>
    <m/>
    <m/>
    <s v="X"/>
    <s v="Em Crescimento"/>
    <n v="43403"/>
    <s v="3,00 x 3,00"/>
    <s v="CNB029"/>
    <s v="Clone"/>
    <x v="0"/>
    <s v=""/>
    <s v="CXbd15"/>
    <s v="UM 14"/>
    <n v="1"/>
    <n v="5"/>
    <n v="4.92"/>
    <n v="5.0999999999999996"/>
    <n v="59"/>
    <n v="5"/>
    <s v=""/>
    <n v="22.348222723901198"/>
    <n v="16.2004479955352"/>
    <n v="22.610385451367101"/>
    <n v="226.286026304507"/>
    <n v="1096.8534845484701"/>
    <d v="2023-09-27T00:00:00"/>
    <s v="IFC"/>
    <n v="2023"/>
    <n v="2018"/>
    <n v="244.76698861573001"/>
    <n v="1.08167080669115"/>
    <n v="258.12"/>
    <n v="56871.853173838172"/>
    <n v="13383.522000000001"/>
  </r>
  <r>
    <s v="Guanhães"/>
    <s v="Virginópolis"/>
    <x v="2"/>
    <x v="2"/>
    <x v="247"/>
    <s v="Boa Vista"/>
    <s v="PPRO"/>
    <x v="537"/>
    <s v="GNVIVI00507R18-034"/>
    <s v="034"/>
    <n v="25.51"/>
    <n v="25.51"/>
    <m/>
    <m/>
    <m/>
    <s v="X"/>
    <s v="Em Crescimento"/>
    <n v="43424"/>
    <s v="3,00 x 3,00"/>
    <s v="CNB006"/>
    <s v="Clone"/>
    <x v="1"/>
    <s v=""/>
    <s v="LAd1"/>
    <s v="UM 10"/>
    <n v="2"/>
    <n v="5"/>
    <n v="4.5"/>
    <n v="5"/>
    <n v="54"/>
    <n v="4"/>
    <s v=""/>
    <n v="24.469302838193499"/>
    <n v="16.1880871836875"/>
    <n v="25.280034634620399"/>
    <n v="287.69231701816699"/>
    <n v="1228.27811495221"/>
    <d v="2023-05-24T00:00:00"/>
    <s v="IFC"/>
    <n v="2023"/>
    <n v="2018"/>
    <n v="195.48184506872599"/>
    <n v="0.679482327143208"/>
    <n v="348.04"/>
    <n v="31333.374712430879"/>
    <n v="8878.5004000000008"/>
  </r>
  <r>
    <s v="Guanhães"/>
    <s v="Virginópolis"/>
    <x v="2"/>
    <x v="2"/>
    <x v="247"/>
    <s v="Boa Vista"/>
    <s v="PPRO"/>
    <x v="537"/>
    <s v="GNVIVI00507R18-031"/>
    <s v="031"/>
    <n v="44.71"/>
    <n v="44.71"/>
    <m/>
    <m/>
    <m/>
    <s v="X"/>
    <s v="Em Crescimento"/>
    <n v="43425"/>
    <s v="3,00 x 3,00"/>
    <s v="CNB010"/>
    <s v="Clone"/>
    <x v="1"/>
    <s v=""/>
    <s v="LAd1"/>
    <s v="UM 10"/>
    <n v="2"/>
    <n v="5"/>
    <n v="4.5"/>
    <n v="5"/>
    <n v="54"/>
    <n v="4"/>
    <s v=""/>
    <n v="22.9596038944151"/>
    <n v="15.8744371661468"/>
    <n v="20.3985696593043"/>
    <n v="224.765515786658"/>
    <n v="1028.9014845208701"/>
    <d v="2023-05-24T00:00:00"/>
    <s v="IFC"/>
    <n v="2023"/>
    <n v="2018"/>
    <n v="195.48184506872599"/>
    <n v="0.86971457514093198"/>
    <n v="271.91000000000003"/>
    <n v="46002.185372928107"/>
    <n v="12157.096100000001"/>
  </r>
  <r>
    <s v="Guanhães"/>
    <s v="Virginópolis"/>
    <x v="2"/>
    <x v="2"/>
    <x v="247"/>
    <s v="Boa Vista"/>
    <s v="PPRO"/>
    <x v="537"/>
    <s v="GNVIVI00507R18-035"/>
    <s v="035"/>
    <n v="29.98"/>
    <n v="29.98"/>
    <m/>
    <m/>
    <m/>
    <s v="X"/>
    <s v="Em Crescimento"/>
    <n v="43426"/>
    <s v="3,00 x 3,00"/>
    <s v="CNB018"/>
    <s v="Clone"/>
    <x v="1"/>
    <s v=""/>
    <s v="CXbd1"/>
    <s v="UM 12"/>
    <n v="2"/>
    <n v="5"/>
    <n v="4.5"/>
    <n v="5"/>
    <n v="54"/>
    <n v="4"/>
    <s v=""/>
    <n v="29.118885702954799"/>
    <n v="17.552021579819801"/>
    <n v="21.5110561065407"/>
    <n v="293.67120699457797"/>
    <n v="889.03234778854403"/>
    <d v="2023-05-24T00:00:00"/>
    <s v="IFC"/>
    <n v="2023"/>
    <n v="2018"/>
    <n v="195.48184506872599"/>
    <n v="0.66564865881569002"/>
    <n v="355.27"/>
    <n v="26653.18978670055"/>
    <n v="10650.9946"/>
  </r>
  <r>
    <s v="Nova Era"/>
    <s v="Santa Bárbara"/>
    <x v="8"/>
    <x v="8"/>
    <x v="56"/>
    <s v="Socorro"/>
    <s v="PPRO"/>
    <x v="535"/>
    <s v="NESBSB00166R18-004"/>
    <s v="004"/>
    <n v="11.71"/>
    <n v="11.71"/>
    <m/>
    <m/>
    <m/>
    <s v="X"/>
    <s v="Em Crescimento"/>
    <n v="43369"/>
    <s v="3,00 x 3,33"/>
    <s v="CNB011"/>
    <s v="Clone"/>
    <x v="1"/>
    <s v=""/>
    <s v="CXbd16+RRd3+RLd3"/>
    <s v="UM 15"/>
    <n v="2"/>
    <n v="5"/>
    <n v="5"/>
    <n v="5.2"/>
    <n v="60"/>
    <n v="5"/>
    <s v=""/>
    <n v="17.9084268749023"/>
    <n v="15.277995380845701"/>
    <n v="12.5129133869141"/>
    <n v="115.85930917015401"/>
    <n v="682.55210165670803"/>
    <d v="2023-09-27T00:00:00"/>
    <s v="IFC"/>
    <n v="2023"/>
    <n v="2018"/>
    <n v="225.42924867314201"/>
    <n v="1.9457154568569901"/>
    <n v="129.03"/>
    <n v="7992.6851104000516"/>
    <n v="1510.9413000000002"/>
  </r>
  <r>
    <s v="Nova Era"/>
    <s v="Santa Bárbara"/>
    <x v="8"/>
    <x v="8"/>
    <x v="56"/>
    <s v="Socorro"/>
    <s v="PPRO"/>
    <x v="535"/>
    <s v="NESBSB00166R18-009"/>
    <s v="009"/>
    <n v="13.94"/>
    <n v="13.94"/>
    <m/>
    <m/>
    <m/>
    <s v="X"/>
    <s v="Em Crescimento"/>
    <n v="43369"/>
    <s v="3,00 x 3,33"/>
    <s v="CNB029"/>
    <s v="Clone"/>
    <x v="1"/>
    <s v=""/>
    <s v="CXbd16+RRd3+RLd3"/>
    <s v="UM 15"/>
    <n v="2"/>
    <n v="5"/>
    <n v="5"/>
    <n v="5.2"/>
    <n v="60"/>
    <n v="5"/>
    <s v=""/>
    <n v="21.846529355148501"/>
    <n v="16.061963350308901"/>
    <n v="18.412592608770002"/>
    <n v="203.967851665984"/>
    <n v="908.71521890756196"/>
    <d v="2023-09-27T00:00:00"/>
    <s v="IFC"/>
    <n v="2023"/>
    <n v="2018"/>
    <n v="225.42924867314201"/>
    <n v="1.1052195080345399"/>
    <n v="227.15"/>
    <n v="12667.490151571414"/>
    <n v="3166.471"/>
  </r>
  <r>
    <s v="Guanhães"/>
    <s v="Virginópolis"/>
    <x v="2"/>
    <x v="2"/>
    <x v="247"/>
    <s v="Boa Vista"/>
    <s v="PPRO"/>
    <x v="537"/>
    <s v="GNVIVI00507R18-037"/>
    <s v="037"/>
    <n v="29.8"/>
    <n v="29.8"/>
    <m/>
    <m/>
    <m/>
    <s v="X"/>
    <s v="Em Crescimento"/>
    <n v="43427"/>
    <s v="3,00 x 3,00"/>
    <s v="CNB007"/>
    <s v="Clone"/>
    <x v="1"/>
    <s v=""/>
    <s v="LVAd1"/>
    <s v="UM 10"/>
    <n v="2"/>
    <n v="5"/>
    <n v="4.5"/>
    <n v="5"/>
    <n v="54"/>
    <n v="4"/>
    <s v=""/>
    <n v="25.9445629505454"/>
    <n v="16.3504346367809"/>
    <n v="17.901447355373001"/>
    <n v="228.078641693972"/>
    <n v="856.38660367207297"/>
    <d v="2023-05-24T00:00:00"/>
    <s v="IFC"/>
    <n v="2023"/>
    <n v="2018"/>
    <n v="195.48184506872599"/>
    <n v="0.85708088936716997"/>
    <n v="275.92"/>
    <n v="25520.320789427777"/>
    <n v="8222.4160000000011"/>
  </r>
  <r>
    <s v="Rio Doce"/>
    <s v="Belo Oriente"/>
    <x v="9"/>
    <x v="9"/>
    <x v="248"/>
    <s v="Córrego da Coruja"/>
    <s v="PPRO"/>
    <x v="538"/>
    <s v="RDBOBA00427P19-008"/>
    <s v="008"/>
    <n v="28.02"/>
    <n v="28.02"/>
    <m/>
    <m/>
    <m/>
    <s v="X"/>
    <s v="Em Crescimento"/>
    <n v="43502"/>
    <s v="3,00 x 2,50"/>
    <s v="CNB005"/>
    <s v="Clone"/>
    <x v="0"/>
    <s v=""/>
    <s v="LAd2"/>
    <s v="UM 02"/>
    <n v="1"/>
    <n v="5"/>
    <n v="4.25"/>
    <n v="4.8"/>
    <n v="51"/>
    <n v="4"/>
    <s v=""/>
    <n v="22.037567871909101"/>
    <n v="13.484726823008801"/>
    <n v="16.001167088983301"/>
    <n v="167.64350443568799"/>
    <n v="1133.53783429637"/>
    <d v="2023-05-12T00:00:00"/>
    <s v="IFC"/>
    <n v="2023"/>
    <n v="2019"/>
    <n v="148.36502066038"/>
    <n v="0.88500309725567305"/>
    <n v="205.13"/>
    <n v="31761.730116984287"/>
    <n v="5747.7425999999996"/>
  </r>
  <r>
    <s v="Rio Doce"/>
    <s v="Belo Oriente"/>
    <x v="9"/>
    <x v="9"/>
    <x v="248"/>
    <s v="Córrego da Coruja"/>
    <s v="PPRO"/>
    <x v="538"/>
    <s v="RDBOBA00427P19-007"/>
    <s v="007"/>
    <n v="26.08"/>
    <n v="26.08"/>
    <m/>
    <m/>
    <m/>
    <s v="X"/>
    <s v="Em Crescimento"/>
    <n v="43495"/>
    <s v="3,00 x 2,50"/>
    <s v="CNB035"/>
    <s v="Clone"/>
    <x v="0"/>
    <s v=""/>
    <s v="CXbd9"/>
    <s v="UM 03"/>
    <n v="1"/>
    <n v="5"/>
    <n v="4.33"/>
    <n v="4.8"/>
    <n v="52"/>
    <n v="4"/>
    <s v=""/>
    <n v="20.271679995755299"/>
    <n v="12.2029547759204"/>
    <n v="16.782923252933401"/>
    <n v="161.371705024113"/>
    <n v="1434.9861968130199"/>
    <d v="2023-05-12T00:00:00"/>
    <s v="IFC"/>
    <n v="2023"/>
    <n v="2019"/>
    <n v="150.97967426834899"/>
    <n v="0.93560190273622601"/>
    <n v="196.63"/>
    <n v="37424.440012883555"/>
    <n v="5128.1103999999996"/>
  </r>
  <r>
    <s v="Rio Doce"/>
    <s v="Belo Oriente"/>
    <x v="9"/>
    <x v="9"/>
    <x v="248"/>
    <s v="Córrego da Coruja"/>
    <s v="PPRO"/>
    <x v="538"/>
    <s v="RDBOBA00427P19-006"/>
    <s v="006"/>
    <n v="32.799999999999997"/>
    <n v="32.799999999999997"/>
    <m/>
    <m/>
    <m/>
    <s v="X"/>
    <s v="Em Crescimento"/>
    <n v="43507"/>
    <s v="3,00 x 2,50"/>
    <s v="CNB005"/>
    <s v="Clone"/>
    <x v="0"/>
    <s v=""/>
    <s v="CXbd9+CXbd1"/>
    <s v="UM 03"/>
    <n v="1"/>
    <n v="5"/>
    <n v="4.25"/>
    <n v="4.8"/>
    <n v="51"/>
    <n v="4"/>
    <s v=""/>
    <n v="21.316371809945"/>
    <n v="12.833506421528099"/>
    <n v="15.5759353286807"/>
    <n v="157.661612654565"/>
    <n v="1203.6318164290799"/>
    <d v="2023-05-12T00:00:00"/>
    <s v="IFC"/>
    <n v="2023"/>
    <n v="2019"/>
    <n v="148.36502066038"/>
    <n v="0.94103452427221701"/>
    <n v="192.91"/>
    <n v="39479.123578873819"/>
    <n v="6327.4479999999994"/>
  </r>
  <r>
    <s v="Nova Era"/>
    <s v="Cocais"/>
    <x v="4"/>
    <x v="4"/>
    <x v="249"/>
    <s v="Capelinha"/>
    <s v="PPRO"/>
    <x v="539"/>
    <s v="NECOCE00317P10-701"/>
    <s v="701"/>
    <n v="0.8"/>
    <n v="0.8"/>
    <m/>
    <m/>
    <m/>
    <s v="X"/>
    <s v="Em Crescimento"/>
    <n v="40476"/>
    <s v="3,33 x 3,00"/>
    <s v="CNB005"/>
    <s v="Clone"/>
    <x v="0"/>
    <s v=""/>
    <s v="CXbd5"/>
    <s v="UM 07"/>
    <n v="1"/>
    <n v="13"/>
    <n v="7.75"/>
    <n v="13.1"/>
    <n v="93"/>
    <n v="8"/>
    <s v=""/>
    <n v="31.820395658263301"/>
    <n v="18.032886761813"/>
    <n v="26.412089456687902"/>
    <n v="370.08254289236299"/>
    <n v="1046.0682015272"/>
    <d v="2018-07-19T00:00:00"/>
    <s v="IPC"/>
    <n v="2018"/>
    <n v="2010"/>
    <n v="321.21196001426802"/>
    <n v="0.86794680317490802"/>
    <n v="483.72"/>
    <n v="836.85456122176004"/>
    <n v="386.97600000000006"/>
  </r>
  <r>
    <s v="Nova Era"/>
    <s v="Cocais"/>
    <x v="4"/>
    <x v="4"/>
    <x v="249"/>
    <s v="Capelinha"/>
    <s v="PPRO"/>
    <x v="539"/>
    <s v="NECOCE00317P10-706"/>
    <s v="706"/>
    <n v="1.1399999999999999"/>
    <n v="1.1399999999999999"/>
    <m/>
    <m/>
    <m/>
    <s v="X"/>
    <s v="Em Crescimento"/>
    <n v="40443"/>
    <s v="3,00 x 3,00"/>
    <s v="CNB001"/>
    <s v="Clone"/>
    <x v="0"/>
    <s v=""/>
    <s v="CXbd1"/>
    <s v="UM 08"/>
    <n v="1"/>
    <n v="13"/>
    <n v="7.83"/>
    <n v="13.2"/>
    <n v="94"/>
    <n v="8"/>
    <s v=""/>
    <n v="28.8748599837662"/>
    <n v="16.305265849287"/>
    <n v="24.0100146812281"/>
    <n v="305.15578523875598"/>
    <n v="1152.16655370329"/>
    <d v="2018-07-23T06:00:00"/>
    <s v="IPC"/>
    <n v="2018"/>
    <n v="2010"/>
    <n v="323.84822299292"/>
    <n v="1.0612553936656901"/>
    <n v="396.12"/>
    <n v="1313.4698712217505"/>
    <n v="451.57679999999999"/>
  </r>
  <r>
    <s v="Nova Era"/>
    <s v="Cocais"/>
    <x v="4"/>
    <x v="4"/>
    <x v="249"/>
    <s v="Capelinha"/>
    <s v="PPRO"/>
    <x v="539"/>
    <s v="NECOCE00317P10-711"/>
    <s v="711"/>
    <n v="1.78"/>
    <n v="1.78"/>
    <m/>
    <m/>
    <m/>
    <s v="X"/>
    <s v="Em Crescimento"/>
    <n v="40528"/>
    <s v="3,00 x 3,00"/>
    <s v="CNB006"/>
    <s v="Clone"/>
    <x v="0"/>
    <s v=""/>
    <s v="CXbd1"/>
    <s v="UM 08"/>
    <n v="1"/>
    <n v="13"/>
    <n v="7.58"/>
    <n v="12.9"/>
    <n v="91"/>
    <n v="8"/>
    <s v=""/>
    <n v="27.407633753501401"/>
    <n v="16.666862453092701"/>
    <n v="25.4910893841766"/>
    <n v="309.15430195752401"/>
    <n v="1166.03355723818"/>
    <d v="2018-07-25T00:00:00"/>
    <s v="IPC"/>
    <n v="2018"/>
    <n v="2010"/>
    <n v="315.79729291939998"/>
    <n v="1.02148762258786"/>
    <n v="409.92"/>
    <n v="2075.5397318839605"/>
    <n v="729.6576"/>
  </r>
  <r>
    <s v="Nova Era"/>
    <s v="Cocais"/>
    <x v="4"/>
    <x v="4"/>
    <x v="249"/>
    <s v="Capelinha"/>
    <s v="PPRO"/>
    <x v="539"/>
    <s v="NECOCE00317P10-717"/>
    <s v="717"/>
    <n v="2.15"/>
    <n v="2.15"/>
    <m/>
    <m/>
    <m/>
    <s v="X"/>
    <s v="Em Crescimento"/>
    <n v="40457"/>
    <s v="3,00 x 3,00"/>
    <s v="CNB010"/>
    <s v="Clone"/>
    <x v="0"/>
    <s v=""/>
    <s v="CXbd5"/>
    <s v="UM 07"/>
    <n v="1"/>
    <n v="13"/>
    <n v="6.25"/>
    <n v="13.1"/>
    <n v="75"/>
    <n v="6"/>
    <s v=""/>
    <n v="27.674285714285698"/>
    <n v="15.8857142857143"/>
    <n v="28.226917512010601"/>
    <n v="350.27609847624302"/>
    <n v="1392.99956580043"/>
    <d v="2017-01-20T00:00:00"/>
    <s v="IFC"/>
    <n v="2017"/>
    <n v="2010"/>
    <n v="265.57863199671198"/>
    <n v="0.758197984824032"/>
    <n v="553.74"/>
    <n v="2994.9490664709242"/>
    <n v="1190.5409999999999"/>
  </r>
  <r>
    <s v="Nova Era"/>
    <s v="Cocais"/>
    <x v="4"/>
    <x v="4"/>
    <x v="249"/>
    <s v="Capelinha"/>
    <s v="PPRO"/>
    <x v="539"/>
    <s v="NECOCE00317P10-796"/>
    <s v="796"/>
    <n v="0.7"/>
    <n v="0.7"/>
    <m/>
    <m/>
    <m/>
    <s v="X"/>
    <s v="Em Crescimento"/>
    <n v="40514"/>
    <s v="3,33 x 3,00"/>
    <s v="CNB011"/>
    <s v="Clone"/>
    <x v="0"/>
    <s v=""/>
    <s v="LVw1+CXbd5"/>
    <s v="UM 06"/>
    <n v="1"/>
    <n v="13"/>
    <n v="5.25"/>
    <n v="12.9"/>
    <n v="63"/>
    <n v="5"/>
    <n v="26.433333333333302"/>
    <n v="23.8125"/>
    <n v="16.245833333333302"/>
    <n v="20.319685448788199"/>
    <n v="214.40286996891501"/>
    <n v="960.49699690834495"/>
    <d v="2016-03-03T00:00:00"/>
    <s v="IFC"/>
    <n v="2016"/>
    <n v="2010"/>
    <n v="220.392857644033"/>
    <n v="1.0279380013709101"/>
    <n v="407.34"/>
    <n v="672.34789783584142"/>
    <n v="285.13799999999998"/>
  </r>
  <r>
    <s v="Nova Era"/>
    <s v="Cocais"/>
    <x v="4"/>
    <x v="4"/>
    <x v="249"/>
    <s v="Capelinha"/>
    <s v="PPRO"/>
    <x v="539"/>
    <s v="NECOCE00317P10-702"/>
    <s v="702"/>
    <n v="1.28"/>
    <n v="1.28"/>
    <m/>
    <m/>
    <m/>
    <s v="X"/>
    <s v="Em Crescimento"/>
    <n v="40479"/>
    <s v="3,33 x 3,00"/>
    <s v="CNB001"/>
    <s v="Clone"/>
    <x v="0"/>
    <s v=""/>
    <s v="LVw1+CXbd5"/>
    <s v="UM 06"/>
    <n v="1"/>
    <n v="13"/>
    <n v="5.42"/>
    <n v="13.1"/>
    <n v="65"/>
    <n v="5"/>
    <n v="27.616666666666699"/>
    <n v="26.150076923076899"/>
    <n v="16.451692307692301"/>
    <n v="20.409719939409399"/>
    <n v="234.95973585136099"/>
    <n v="954.28122531840995"/>
    <d v="2016-03-02T00:00:00"/>
    <s v="IFC"/>
    <n v="2016"/>
    <n v="2010"/>
    <n v="228.304759026082"/>
    <n v="0.97167609675264299"/>
    <n v="432.08"/>
    <n v="1221.4799684075647"/>
    <n v="553.06240000000003"/>
  </r>
  <r>
    <s v="Nova Era"/>
    <s v="Cocais"/>
    <x v="4"/>
    <x v="4"/>
    <x v="249"/>
    <s v="Capelinha"/>
    <s v="PPRO"/>
    <x v="540"/>
    <s v="NECOCE00317R10-704"/>
    <s v="704"/>
    <n v="0.49"/>
    <n v="0.49"/>
    <m/>
    <m/>
    <m/>
    <s v="X"/>
    <s v="Em Crescimento"/>
    <n v="40466"/>
    <s v="3,00 x 3,33"/>
    <s v="CNB011"/>
    <s v="Clone"/>
    <x v="1"/>
    <s v=""/>
    <s v="CXbd1"/>
    <s v="UM 08"/>
    <n v="2"/>
    <n v="13"/>
    <n v="6.25"/>
    <n v="13.1"/>
    <n v="75"/>
    <n v="6"/>
    <s v=""/>
    <n v="28.412428571428499"/>
    <n v="17.357214285714299"/>
    <n v="24.717152616317499"/>
    <n v="332.949509718797"/>
    <n v="983.11707292801202"/>
    <d v="2017-01-25T00:00:00"/>
    <s v="IFC"/>
    <n v="2017"/>
    <n v="2010"/>
    <n v="257.93848072935998"/>
    <n v="0.77470749528122196"/>
    <n v="447.47"/>
    <n v="481.72736573472588"/>
    <n v="219.2603"/>
  </r>
  <r>
    <s v="Nova Era"/>
    <s v="Santa Bárbara"/>
    <x v="8"/>
    <x v="8"/>
    <x v="56"/>
    <s v="Socorro"/>
    <s v="PPRO"/>
    <x v="535"/>
    <s v="NESBSB00166R18-010"/>
    <s v="010"/>
    <n v="14.24"/>
    <n v="14.24"/>
    <m/>
    <m/>
    <m/>
    <s v="X"/>
    <s v="Em Crescimento"/>
    <n v="43369"/>
    <s v="3,00 x 3,33"/>
    <s v="215C99"/>
    <s v="Clone"/>
    <x v="1"/>
    <s v=""/>
    <s v="CXbd16+RRd3+RLd3"/>
    <s v="UM 15"/>
    <n v="2"/>
    <n v="5"/>
    <n v="5"/>
    <n v="5.2"/>
    <n v="60"/>
    <n v="5"/>
    <s v=""/>
    <n v="16.8272536977287"/>
    <n v="15.408806064968999"/>
    <n v="17.151313872440799"/>
    <n v="145.79471800109701"/>
    <n v="919.74944600033496"/>
    <d v="2023-09-27T00:00:00"/>
    <s v="IFC"/>
    <n v="2023"/>
    <n v="2018"/>
    <n v="225.42924867314201"/>
    <n v="1.5462099845856301"/>
    <n v="162.37"/>
    <n v="13097.23211104477"/>
    <n v="2312.1487999999999"/>
  </r>
  <r>
    <s v="Nova Era"/>
    <s v="Santa Bárbara"/>
    <x v="8"/>
    <x v="8"/>
    <x v="56"/>
    <s v="Socorro"/>
    <s v="PPRO"/>
    <x v="536"/>
    <s v="NESBSB00166P18-014"/>
    <s v="014"/>
    <n v="14.76"/>
    <n v="14.76"/>
    <m/>
    <m/>
    <m/>
    <s v="X"/>
    <s v="Em Crescimento"/>
    <n v="43424"/>
    <s v="3,00 x 3,00"/>
    <s v="CNB029"/>
    <s v="Clone"/>
    <x v="0"/>
    <s v=""/>
    <s v="CXbd15"/>
    <s v="UM 14"/>
    <n v="1"/>
    <n v="5"/>
    <n v="4.83"/>
    <n v="5"/>
    <n v="58"/>
    <n v="5"/>
    <s v=""/>
    <n v="20.987881773485999"/>
    <n v="16.133005639611699"/>
    <n v="20.596748215576099"/>
    <n v="194.09783807784001"/>
    <n v="1007.5769119694299"/>
    <d v="2023-09-27T00:00:00"/>
    <s v="IFC"/>
    <n v="2023"/>
    <n v="2018"/>
    <n v="240.47914003328901"/>
    <n v="1.2389583645792499"/>
    <n v="222.56"/>
    <n v="14871.835220668785"/>
    <n v="3284.9856"/>
  </r>
  <r>
    <s v="Nova Era"/>
    <s v="Santa Bárbara"/>
    <x v="8"/>
    <x v="8"/>
    <x v="56"/>
    <s v="Socorro"/>
    <s v="PPRO"/>
    <x v="535"/>
    <s v="NESBSB00166R18-005"/>
    <s v="005"/>
    <n v="16.75"/>
    <n v="16.75"/>
    <m/>
    <m/>
    <m/>
    <s v="X"/>
    <s v="Em Crescimento"/>
    <n v="43423"/>
    <s v="3,00 x 3,33"/>
    <s v="CNB004"/>
    <s v="Clone"/>
    <x v="1"/>
    <s v=""/>
    <s v="CXbd16+RRd3+RLd3"/>
    <s v="UM 15"/>
    <n v="2"/>
    <n v="5"/>
    <n v="4.83"/>
    <n v="5"/>
    <n v="58"/>
    <n v="5"/>
    <s v=""/>
    <n v="17.591489533091799"/>
    <n v="15.4864149375847"/>
    <n v="14.3857220289092"/>
    <n v="121.424189005998"/>
    <n v="763.730263128003"/>
    <d v="2023-09-27T00:00:00"/>
    <s v="IFC"/>
    <n v="2023"/>
    <n v="2018"/>
    <n v="218.85786774689399"/>
    <n v="1.80242396130876"/>
    <n v="136.43"/>
    <n v="12792.481907394051"/>
    <n v="2285.2025000000003"/>
  </r>
  <r>
    <s v="Nova Era"/>
    <s v="Santa Bárbara"/>
    <x v="8"/>
    <x v="8"/>
    <x v="56"/>
    <s v="Socorro"/>
    <s v="PPRO"/>
    <x v="536"/>
    <s v="NESBSB00166P18-001"/>
    <s v="001"/>
    <n v="32.03"/>
    <n v="32.03"/>
    <m/>
    <m/>
    <m/>
    <s v="X"/>
    <s v="Em Crescimento"/>
    <n v="43411"/>
    <s v="3,00 x 3,00"/>
    <s v="CNB031"/>
    <s v="Clone"/>
    <x v="0"/>
    <s v=""/>
    <s v="RRd3+RLd3"/>
    <s v="UM 08"/>
    <n v="1"/>
    <n v="5"/>
    <n v="4.83"/>
    <n v="5"/>
    <n v="58"/>
    <n v="5"/>
    <s v=""/>
    <n v="25.369727113910301"/>
    <n v="18.3139156021813"/>
    <n v="26.561482277161598"/>
    <n v="298.12150286226102"/>
    <n v="1006.33290731778"/>
    <d v="2023-09-27T00:00:00"/>
    <s v="IFC"/>
    <n v="2023"/>
    <n v="2018"/>
    <n v="240.47914003328901"/>
    <n v="0.80664808718744396"/>
    <n v="341.83"/>
    <n v="32232.843021388497"/>
    <n v="10948.814899999999"/>
  </r>
  <r>
    <s v="Nova Era"/>
    <s v="Santa Bárbara"/>
    <x v="8"/>
    <x v="8"/>
    <x v="56"/>
    <s v="Socorro"/>
    <s v="PPRO"/>
    <x v="536"/>
    <s v="NESBSB00166P18-002"/>
    <s v="002"/>
    <n v="21.04"/>
    <n v="21.04"/>
    <m/>
    <m/>
    <m/>
    <s v="X"/>
    <s v="Em Crescimento"/>
    <n v="43423"/>
    <s v="3,00 x 3,00"/>
    <s v="CNB001"/>
    <s v="Clone"/>
    <x v="0"/>
    <s v=""/>
    <s v="CXbd15"/>
    <s v="UM 14"/>
    <n v="1"/>
    <n v="5"/>
    <n v="4.83"/>
    <n v="5"/>
    <n v="58"/>
    <n v="5"/>
    <s v=""/>
    <n v="24.361902828313799"/>
    <n v="15.0576363946372"/>
    <n v="18.683305400916499"/>
    <n v="206.61434431956701"/>
    <n v="1049.1805234963899"/>
    <d v="2023-09-27T00:00:00"/>
    <s v="IFC"/>
    <n v="2023"/>
    <n v="2018"/>
    <n v="240.47914003328901"/>
    <n v="1.1639034106041699"/>
    <n v="236.91"/>
    <n v="22074.758214364043"/>
    <n v="4984.5864000000001"/>
  </r>
  <r>
    <s v="Nova Era"/>
    <s v="Santa Bárbara"/>
    <x v="8"/>
    <x v="8"/>
    <x v="56"/>
    <s v="Socorro"/>
    <s v="PPRO"/>
    <x v="536"/>
    <s v="NESBSB00166P18-006"/>
    <s v="006"/>
    <n v="10.82"/>
    <n v="10.82"/>
    <m/>
    <m/>
    <m/>
    <s v="X"/>
    <s v="Em Crescimento"/>
    <n v="43430"/>
    <s v="3,00 x 3,00"/>
    <s v="CNB034"/>
    <s v="Clone"/>
    <x v="0"/>
    <s v=""/>
    <s v="CXbd16+RRd3+RLd3"/>
    <s v="UM 15"/>
    <n v="1"/>
    <n v="5"/>
    <n v="4.83"/>
    <n v="5"/>
    <n v="58"/>
    <n v="5"/>
    <s v=""/>
    <n v="24.8729778088416"/>
    <n v="16.2414678455421"/>
    <n v="25.176199802377798"/>
    <n v="286.65411030048301"/>
    <n v="1215.2055429477"/>
    <d v="2023-09-27T00:00:00"/>
    <s v="IFC"/>
    <n v="2023"/>
    <n v="2018"/>
    <n v="240.47914003328901"/>
    <n v="0.83891746670301903"/>
    <n v="328.69"/>
    <n v="13148.523974694115"/>
    <n v="3556.4258"/>
  </r>
  <r>
    <s v="Nova Era"/>
    <s v="Santa Bárbara"/>
    <x v="8"/>
    <x v="8"/>
    <x v="56"/>
    <s v="Socorro"/>
    <s v="PPRO"/>
    <x v="536"/>
    <s v="NESBSB00166P18-003"/>
    <s v="003"/>
    <n v="16.05"/>
    <n v="16.05"/>
    <m/>
    <m/>
    <m/>
    <s v="X"/>
    <s v="Em Crescimento"/>
    <n v="43425"/>
    <s v="3,00 x 3,00"/>
    <s v="CNB005"/>
    <s v="Clone"/>
    <x v="0"/>
    <s v=""/>
    <s v="CXbd15"/>
    <s v="UM 14"/>
    <n v="1"/>
    <n v="5"/>
    <n v="4.83"/>
    <n v="5"/>
    <n v="58"/>
    <n v="5"/>
    <s v=""/>
    <n v="23.955317216456901"/>
    <n v="17.586756380868"/>
    <n v="12.7001916076693"/>
    <n v="134.75855576765301"/>
    <n v="522.816031946522"/>
    <d v="2023-09-27T00:00:00"/>
    <s v="IFC"/>
    <n v="2023"/>
    <n v="2018"/>
    <n v="240.47914003328901"/>
    <n v="1.78451853140899"/>
    <n v="154.52000000000001"/>
    <n v="8391.1973127416786"/>
    <n v="2480.0460000000003"/>
  </r>
  <r>
    <s v="Guanhães"/>
    <s v="Sabinópolis"/>
    <x v="1"/>
    <x v="1"/>
    <x v="205"/>
    <s v="Babilônia"/>
    <s v="PPRO"/>
    <x v="470"/>
    <s v="GNSASA00608P18-058"/>
    <s v="058"/>
    <n v="21.37"/>
    <n v="21.37"/>
    <m/>
    <m/>
    <m/>
    <s v="X"/>
    <s v="Em Crescimento"/>
    <n v="43416"/>
    <s v="3,00 x 3,00"/>
    <s v="CNB031"/>
    <s v="Clone"/>
    <x v="0"/>
    <s v=""/>
    <s v="LVAd1"/>
    <s v="UM 10"/>
    <n v="1"/>
    <n v="5"/>
    <n v="4.5"/>
    <n v="5"/>
    <n v="54"/>
    <n v="4"/>
    <s v=""/>
    <n v="26.017238048367599"/>
    <n v="16.041067088362102"/>
    <n v="23.250112307286301"/>
    <n v="277.30624970515498"/>
    <n v="1150.45242346035"/>
    <d v="2023-05-01T00:00:00"/>
    <s v="IFC"/>
    <n v="2023"/>
    <n v="2018"/>
    <n v="217.770168599296"/>
    <n v="0.78530566415592595"/>
    <n v="336.02"/>
    <n v="24585.168289347683"/>
    <n v="7180.7474000000002"/>
  </r>
  <r>
    <s v="Guanhães"/>
    <s v="Virginópolis"/>
    <x v="2"/>
    <x v="2"/>
    <x v="234"/>
    <s v="São Leonardo I"/>
    <s v="PPRO"/>
    <x v="503"/>
    <s v="GNVIVI00561R18-077"/>
    <s v="077"/>
    <n v="20.32"/>
    <n v="20.32"/>
    <m/>
    <m/>
    <m/>
    <s v="X"/>
    <s v="Em Crescimento"/>
    <n v="43453"/>
    <s v="3,00 x 3,00"/>
    <s v="CNB005"/>
    <s v="Clone"/>
    <x v="1"/>
    <s v=""/>
    <s v="LAw1"/>
    <s v="UM 11"/>
    <n v="2"/>
    <n v="5"/>
    <n v="4.17"/>
    <n v="4.9000000000000004"/>
    <n v="50"/>
    <n v="4"/>
    <s v=""/>
    <n v="20.994438499680498"/>
    <n v="14.806929878060201"/>
    <n v="20.394736335701399"/>
    <n v="202.54537940335999"/>
    <n v="1184.3993880358701"/>
    <d v="2023-02-16T00:00:00"/>
    <s v="IFC"/>
    <n v="2023"/>
    <n v="2018"/>
    <n v="180.59588314503799"/>
    <n v="0.89163171076536396"/>
    <n v="262.14999999999998"/>
    <n v="24066.995564888879"/>
    <n v="5326.8879999999999"/>
  </r>
  <r>
    <s v="Guanhães"/>
    <s v="Virginópolis"/>
    <x v="2"/>
    <x v="2"/>
    <x v="234"/>
    <s v="São Leonardo I"/>
    <s v="PPRO"/>
    <x v="503"/>
    <s v="GNVIVI00561R18-076"/>
    <s v="076"/>
    <n v="57.57"/>
    <n v="57.57"/>
    <m/>
    <m/>
    <m/>
    <s v="X"/>
    <s v="Em Crescimento"/>
    <n v="43440"/>
    <s v="3,00 x 3,00"/>
    <s v="CNB005"/>
    <s v="Clone"/>
    <x v="1"/>
    <s v=""/>
    <s v="LVw1+CXbd5"/>
    <s v="UM 11"/>
    <n v="2"/>
    <n v="5"/>
    <n v="4.17"/>
    <n v="4.9000000000000004"/>
    <n v="50"/>
    <n v="4"/>
    <s v=""/>
    <n v="22.470827230068998"/>
    <n v="14.567457371590001"/>
    <n v="16.529745669449699"/>
    <n v="174.53326404863299"/>
    <n v="993.15794133901102"/>
    <d v="2023-02-16T00:00:00"/>
    <s v="IFC"/>
    <n v="2023"/>
    <n v="2018"/>
    <n v="180.59588314503799"/>
    <n v="1.0347361812629301"/>
    <n v="225.9"/>
    <n v="57176.102682886863"/>
    <n v="13005.063"/>
  </r>
  <r>
    <s v="Guanhães"/>
    <s v="Sabinópolis"/>
    <x v="1"/>
    <x v="1"/>
    <x v="33"/>
    <s v="Primavera"/>
    <s v="PPRO"/>
    <x v="541"/>
    <s v="GNSASA00646P85-009"/>
    <s v="009"/>
    <n v="2.16"/>
    <n v="2.16"/>
    <m/>
    <m/>
    <n v="2.16"/>
    <s v="X"/>
    <s v="Em Crescimento"/>
    <n v="31382"/>
    <s v="3,00 x 2,00"/>
    <s v="PINUS"/>
    <s v="Semente"/>
    <x v="0"/>
    <s v=""/>
    <s v="LVAd1"/>
    <s v="UM 10"/>
    <n v="1"/>
    <n v="38"/>
    <n v="34.83"/>
    <n v="37.9"/>
    <n v="418"/>
    <n v="35"/>
    <n v="34.368749999999999"/>
    <n v="28.919372909699"/>
    <n v="27.979505295429199"/>
    <n v="51.548637146060202"/>
    <n v="603.78618151405101"/>
    <n v="805.66936614993097"/>
    <d v="2020-10-09T00:00:00"/>
    <s v="IPC"/>
    <n v="2020"/>
    <n v="1985"/>
    <n v="333.90927209473"/>
    <n v="0.55302569405848401"/>
    <n v="603.79"/>
    <n v="1740.2458308838511"/>
    <n v="1304.1864"/>
  </r>
  <r>
    <s v="Rio Doce"/>
    <s v="Belo Oriente"/>
    <x v="9"/>
    <x v="9"/>
    <x v="248"/>
    <s v="Córrego da Coruja"/>
    <s v="PPRO"/>
    <x v="538"/>
    <s v="RDBOBA00427P19-001"/>
    <s v="001"/>
    <n v="29.02"/>
    <n v="29.02"/>
    <m/>
    <m/>
    <m/>
    <s v="X"/>
    <s v="Em Crescimento"/>
    <n v="43528"/>
    <s v="3,00 x 2,50"/>
    <s v="CNB005"/>
    <s v="Clone"/>
    <x v="0"/>
    <s v=""/>
    <s v="CXbd9+CXbd1"/>
    <s v="UM 03"/>
    <n v="1"/>
    <n v="5"/>
    <n v="4.17"/>
    <n v="4.7"/>
    <n v="50"/>
    <n v="4"/>
    <s v=""/>
    <n v="18.483216461941101"/>
    <n v="12.947376006533"/>
    <n v="14.538320128380599"/>
    <n v="128.52538592529299"/>
    <n v="1104.23326223505"/>
    <d v="2023-05-12T00:00:00"/>
    <s v="IFC"/>
    <n v="2023"/>
    <n v="2019"/>
    <n v="145.74763370507301"/>
    <n v="1.13399880230502"/>
    <n v="157.91999999999999"/>
    <n v="32044.84927006115"/>
    <n v="4582.8383999999996"/>
  </r>
  <r>
    <s v="Rio Doce"/>
    <s v="Belo Oriente"/>
    <x v="9"/>
    <x v="9"/>
    <x v="248"/>
    <s v="Córrego da Coruja"/>
    <s v="PPRO"/>
    <x v="538"/>
    <s v="RDBOBA00427P19-005"/>
    <s v="005"/>
    <n v="21.24"/>
    <n v="21.24"/>
    <m/>
    <m/>
    <m/>
    <s v="X"/>
    <s v="Em Crescimento"/>
    <n v="43509"/>
    <s v="3,00 x 2,50"/>
    <s v="CNB019"/>
    <s v="Clone"/>
    <x v="0"/>
    <s v=""/>
    <s v="LAd2"/>
    <s v="UM 02"/>
    <n v="1"/>
    <n v="5"/>
    <n v="4.25"/>
    <n v="4.8"/>
    <n v="51"/>
    <n v="4"/>
    <s v=""/>
    <n v="23.1279629922713"/>
    <n v="14.480384610276699"/>
    <n v="21.727656059832601"/>
    <n v="236.85701199120399"/>
    <n v="1319.3584475366599"/>
    <d v="2023-05-12T00:00:00"/>
    <s v="IFC"/>
    <n v="2023"/>
    <n v="2019"/>
    <n v="148.36502066038"/>
    <n v="0.626390662506075"/>
    <n v="289.82"/>
    <n v="28023.173425678655"/>
    <n v="6155.7767999999996"/>
  </r>
  <r>
    <s v="Rio Doce"/>
    <s v="Belo Oriente"/>
    <x v="9"/>
    <x v="9"/>
    <x v="248"/>
    <s v="Córrego da Coruja"/>
    <s v="PPRO"/>
    <x v="538"/>
    <s v="RDBOBA00427P19-002"/>
    <s v="002"/>
    <n v="50"/>
    <n v="50"/>
    <m/>
    <m/>
    <m/>
    <s v="X"/>
    <s v="Em Crescimento"/>
    <n v="43521"/>
    <s v="3,00 x 2,50"/>
    <s v="CNB019"/>
    <s v="Clone"/>
    <x v="0"/>
    <s v=""/>
    <s v="CXbd9"/>
    <s v="UM 03"/>
    <n v="1"/>
    <n v="5"/>
    <n v="4.25"/>
    <n v="4.8"/>
    <n v="51"/>
    <n v="4"/>
    <s v=""/>
    <n v="24.067535125381699"/>
    <n v="15.5430610375474"/>
    <n v="23.236176379117399"/>
    <n v="263.13768625374598"/>
    <n v="1233.3466386067901"/>
    <d v="2023-05-12T00:00:00"/>
    <s v="IFC"/>
    <n v="2023"/>
    <n v="2019"/>
    <n v="148.36502066038"/>
    <n v="0.56383037630463195"/>
    <n v="321.97000000000003"/>
    <n v="61667.331930339504"/>
    <n v="16098.500000000002"/>
  </r>
  <r>
    <s v="Guanhães"/>
    <s v="Virginópolis"/>
    <x v="2"/>
    <x v="2"/>
    <x v="250"/>
    <s v="Cristais"/>
    <s v="PPRO"/>
    <x v="542"/>
    <s v="GNVIVI00522P19-024"/>
    <s v="024"/>
    <n v="29.45"/>
    <n v="29.45"/>
    <m/>
    <m/>
    <m/>
    <s v="X"/>
    <s v="Em Crescimento"/>
    <n v="43494"/>
    <s v="3,00 x 3,00"/>
    <s v="CNB030"/>
    <s v="Clone"/>
    <x v="0"/>
    <s v=""/>
    <s v="LAd1"/>
    <s v="UM 10"/>
    <n v="1"/>
    <n v="5"/>
    <n v="4.08"/>
    <n v="4.8"/>
    <n v="49"/>
    <n v="4"/>
    <s v=""/>
    <n v="27.425912386856201"/>
    <n v="16.599373482152899"/>
    <n v="16.646542129318"/>
    <n v="206.494479424497"/>
    <n v="769.22034031383305"/>
    <d v="2023-02-16T00:00:00"/>
    <s v="IFC"/>
    <n v="2023"/>
    <n v="2019"/>
    <n v="194.69124883827601"/>
    <n v="0.94283997025432797"/>
    <n v="276.8"/>
    <n v="22653.539022242381"/>
    <n v="8151.76"/>
  </r>
  <r>
    <s v="Guanhães"/>
    <s v="Virginópolis"/>
    <x v="2"/>
    <x v="2"/>
    <x v="250"/>
    <s v="Cristais"/>
    <s v="PPRO"/>
    <x v="542"/>
    <s v="GNVIVI00522P19-025"/>
    <s v="025"/>
    <n v="30.99"/>
    <n v="30.99"/>
    <m/>
    <m/>
    <m/>
    <s v="X"/>
    <s v="Em Crescimento"/>
    <n v="43503"/>
    <s v="3,00 x 3,00"/>
    <s v="CNB029"/>
    <s v="Clone"/>
    <x v="0"/>
    <s v=""/>
    <s v="LVAw1"/>
    <s v="UM 11"/>
    <n v="1"/>
    <n v="5"/>
    <n v="4"/>
    <n v="4.8"/>
    <n v="48"/>
    <n v="4"/>
    <s v=""/>
    <n v="22.825539056482299"/>
    <n v="15.5322411903961"/>
    <n v="21.403382870970301"/>
    <n v="223.448587511629"/>
    <n v="1131.22920895886"/>
    <d v="2023-02-16T00:00:00"/>
    <s v="IFC"/>
    <n v="2023"/>
    <n v="2019"/>
    <n v="189.929920287486"/>
    <n v="0.849993828122103"/>
    <n v="302.87"/>
    <n v="35056.79318563507"/>
    <n v="9385.9413000000004"/>
  </r>
  <r>
    <s v="Guanhães"/>
    <s v="Virginópolis"/>
    <x v="2"/>
    <x v="2"/>
    <x v="250"/>
    <s v="Cristais"/>
    <s v="PPRO"/>
    <x v="543"/>
    <s v="GNVIVI00522P18-021"/>
    <s v="021"/>
    <n v="35.380000000000003"/>
    <n v="35.380000000000003"/>
    <m/>
    <m/>
    <m/>
    <s v="X"/>
    <s v="Em Crescimento"/>
    <n v="43441"/>
    <s v="3,00 x 3,00"/>
    <s v="CNB031"/>
    <s v="Clone"/>
    <x v="0"/>
    <s v=""/>
    <s v="LAd1"/>
    <s v="UM 10"/>
    <n v="1"/>
    <n v="5"/>
    <n v="4.17"/>
    <n v="4.9000000000000004"/>
    <n v="50"/>
    <n v="4"/>
    <s v=""/>
    <n v="23.7074789682489"/>
    <n v="16.418735279541298"/>
    <n v="22.050187536048501"/>
    <n v="236.13845489974599"/>
    <n v="1042.41902412323"/>
    <d v="2023-02-16T00:00:00"/>
    <s v="IFC"/>
    <n v="2023"/>
    <n v="2018"/>
    <n v="199.39156645415801"/>
    <n v="0.84438414123955896"/>
    <n v="313.17"/>
    <n v="36880.785073479878"/>
    <n v="11079.954600000001"/>
  </r>
  <r>
    <s v="Guanhães"/>
    <s v="Virginópolis"/>
    <x v="2"/>
    <x v="2"/>
    <x v="250"/>
    <s v="Cristais"/>
    <s v="PPRO"/>
    <x v="544"/>
    <s v="GNVIVI00522R18-015"/>
    <s v="015"/>
    <n v="29.16"/>
    <n v="29.16"/>
    <m/>
    <m/>
    <m/>
    <s v="X"/>
    <s v="Em Crescimento"/>
    <n v="43441"/>
    <s v="3,00 x 3,00"/>
    <s v="CNB005"/>
    <s v="Clone"/>
    <x v="1"/>
    <s v=""/>
    <s v="LAw1"/>
    <s v="UM 11"/>
    <n v="2"/>
    <n v="5"/>
    <n v="4.17"/>
    <n v="4.9000000000000004"/>
    <n v="50"/>
    <n v="4"/>
    <s v=""/>
    <n v="24.0603737570022"/>
    <n v="16.747548148173401"/>
    <n v="20.853834020613402"/>
    <n v="243.317195515864"/>
    <n v="946.62388292881496"/>
    <d v="2023-02-16T00:00:00"/>
    <s v="IFC"/>
    <n v="2023"/>
    <n v="2018"/>
    <n v="180.59588314503799"/>
    <n v="0.74222408639122694"/>
    <n v="314.92"/>
    <n v="27603.552426204245"/>
    <n v="9183.0672000000013"/>
  </r>
  <r>
    <s v="Guanhães"/>
    <s v="Virginópolis"/>
    <x v="2"/>
    <x v="2"/>
    <x v="250"/>
    <s v="Cristais"/>
    <s v="PPRO"/>
    <x v="544"/>
    <s v="GNVIVI00522R18-023"/>
    <s v="023"/>
    <n v="21.02"/>
    <n v="21.02"/>
    <m/>
    <m/>
    <m/>
    <s v="X"/>
    <s v="Em Crescimento"/>
    <n v="43451"/>
    <s v="3,00 x 3,00"/>
    <s v="CNB006"/>
    <s v="Clone"/>
    <x v="1"/>
    <s v=""/>
    <s v="LAd1"/>
    <s v="UM 10"/>
    <n v="2"/>
    <n v="5"/>
    <n v="4.17"/>
    <n v="4.9000000000000004"/>
    <n v="50"/>
    <n v="4"/>
    <s v=""/>
    <n v="24.077477430778099"/>
    <n v="14.9752434593454"/>
    <n v="14.6196492783643"/>
    <n v="166.46457215138301"/>
    <n v="830.04051164043199"/>
    <d v="2023-02-16T00:00:00"/>
    <s v="IFC"/>
    <n v="2023"/>
    <n v="2018"/>
    <n v="180.59588314503799"/>
    <n v="1.08489080175452"/>
    <n v="215.45"/>
    <n v="17447.45155468188"/>
    <n v="4528.759"/>
  </r>
  <r>
    <s v="Guanhães"/>
    <s v="Virginópolis"/>
    <x v="2"/>
    <x v="2"/>
    <x v="250"/>
    <s v="Cristais"/>
    <s v="PPRO"/>
    <x v="542"/>
    <s v="GNVIVI00522P19-016"/>
    <s v="016"/>
    <n v="35.1"/>
    <n v="35.1"/>
    <m/>
    <m/>
    <m/>
    <s v="X"/>
    <s v="Em Crescimento"/>
    <n v="43560"/>
    <s v="3,00 x 3,00"/>
    <s v="CNB031"/>
    <s v="Clone"/>
    <x v="0"/>
    <s v=""/>
    <s v="LAd1"/>
    <s v="UM 10"/>
    <n v="1"/>
    <n v="5"/>
    <n v="3.83"/>
    <n v="4.5999999999999996"/>
    <n v="46"/>
    <n v="4"/>
    <s v=""/>
    <n v="23.167531702586299"/>
    <n v="16.0224820529371"/>
    <n v="21.388214351084098"/>
    <n v="225.60973401063299"/>
    <n v="1063.6517294002999"/>
    <d v="2023-02-16T00:00:00"/>
    <s v="IFC"/>
    <n v="2023"/>
    <n v="2019"/>
    <n v="180.23914702831601"/>
    <n v="0.798897919093425"/>
    <n v="313.07"/>
    <n v="37334.175701950531"/>
    <n v="10988.757"/>
  </r>
  <r>
    <s v="Nova Era"/>
    <s v="Cocais"/>
    <x v="4"/>
    <x v="4"/>
    <x v="251"/>
    <s v="Garajau e Peixe"/>
    <s v="PPRO"/>
    <x v="545"/>
    <s v="NECOCE00329R18-113"/>
    <s v="113"/>
    <n v="13.95"/>
    <n v="13.95"/>
    <m/>
    <m/>
    <m/>
    <s v="X"/>
    <s v="Em Crescimento"/>
    <n v="43398"/>
    <s v="3,33 x 3,00"/>
    <s v="CNB004"/>
    <s v="Clone"/>
    <x v="1"/>
    <s v=""/>
    <s v="CXbd10"/>
    <s v="UM 07"/>
    <n v="2"/>
    <n v="5"/>
    <n v="4.75"/>
    <n v="5.0999999999999996"/>
    <n v="57"/>
    <n v="5"/>
    <s v=""/>
    <n v="18.052118752167001"/>
    <n v="13.7730715528527"/>
    <n v="12.1548570668543"/>
    <n v="106.082896781941"/>
    <n v="815.82755050023104"/>
    <d v="2023-07-12T00:00:00"/>
    <s v="IFC"/>
    <n v="2023"/>
    <n v="2018"/>
    <n v="199.161037079632"/>
    <n v="1.8774094893827999"/>
    <n v="126.51"/>
    <n v="11380.794329478222"/>
    <n v="1764.8145"/>
  </r>
  <r>
    <s v="Nova Era"/>
    <s v="Cocais"/>
    <x v="4"/>
    <x v="4"/>
    <x v="251"/>
    <s v="Garajau e Peixe"/>
    <s v="PPRO"/>
    <x v="545"/>
    <s v="NECOCE00329R18-107"/>
    <s v="107"/>
    <n v="10.58"/>
    <n v="10.58"/>
    <m/>
    <m/>
    <m/>
    <s v="X"/>
    <s v="Em Crescimento"/>
    <n v="43398"/>
    <s v="3,33 x 3,00"/>
    <s v="CNB007"/>
    <s v="Clone"/>
    <x v="1"/>
    <s v=""/>
    <s v="CXbd7"/>
    <s v="UM 08"/>
    <n v="2"/>
    <n v="5"/>
    <n v="4.75"/>
    <n v="5.0999999999999996"/>
    <n v="57"/>
    <n v="5"/>
    <s v=""/>
    <n v="22.113577498100501"/>
    <n v="14.282926870918301"/>
    <n v="16.339271414702399"/>
    <n v="169.075973978566"/>
    <n v="1019.78443812529"/>
    <d v="2023-07-12T00:00:00"/>
    <s v="IFC"/>
    <n v="2023"/>
    <n v="2018"/>
    <n v="199.161037079632"/>
    <n v="1.1779381327407299"/>
    <n v="201.63"/>
    <n v="10789.319355365567"/>
    <n v="2133.2453999999998"/>
  </r>
  <r>
    <s v="Nova Era"/>
    <s v="Cocais"/>
    <x v="4"/>
    <x v="4"/>
    <x v="251"/>
    <s v="Garajau e Peixe"/>
    <s v="PPRO"/>
    <x v="545"/>
    <s v="NECOCE00329R18-106"/>
    <s v="106"/>
    <n v="21.75"/>
    <n v="21.75"/>
    <m/>
    <m/>
    <m/>
    <s v="X"/>
    <s v="Em Crescimento"/>
    <n v="43398"/>
    <s v="3,33 x 3,00"/>
    <s v="CNB009"/>
    <s v="Clone"/>
    <x v="1"/>
    <s v=""/>
    <s v="LVd2"/>
    <s v="UM 05"/>
    <n v="2"/>
    <n v="5"/>
    <n v="4.75"/>
    <n v="5.0999999999999996"/>
    <n v="57"/>
    <n v="5"/>
    <s v=""/>
    <n v="22.649377125596899"/>
    <n v="16.253476551187401"/>
    <n v="15.847696551606999"/>
    <n v="168.94232212470999"/>
    <n v="763.80716379203795"/>
    <d v="2023-07-12T00:00:00"/>
    <s v="IFC"/>
    <n v="2023"/>
    <n v="2018"/>
    <n v="199.161037079632"/>
    <n v="1.17887001063366"/>
    <n v="201.47"/>
    <n v="16612.805812476825"/>
    <n v="4381.9724999999999"/>
  </r>
  <r>
    <s v="Nova Era"/>
    <s v="Piracicaba"/>
    <x v="6"/>
    <x v="6"/>
    <x v="188"/>
    <s v="Estiva"/>
    <s v="PPRO"/>
    <x v="546"/>
    <s v="NEPIIT00221R18-001"/>
    <s v="001"/>
    <n v="47.75"/>
    <n v="47.75"/>
    <m/>
    <m/>
    <m/>
    <s v="X"/>
    <s v="Em Crescimento"/>
    <n v="43454"/>
    <s v="3,33 x 3,00"/>
    <s v="CNB004"/>
    <s v="Clone"/>
    <x v="1"/>
    <s v=""/>
    <s v="CXbd17"/>
    <s v="UM 07"/>
    <n v="2"/>
    <n v="5"/>
    <n v="4.25"/>
    <n v="4.9000000000000004"/>
    <n v="51"/>
    <n v="4"/>
    <s v=""/>
    <n v="21.469718192627099"/>
    <n v="15.2792832217529"/>
    <n v="12.6737646379836"/>
    <n v="123.915479945778"/>
    <n v="673.71237854188803"/>
    <d v="2023-03-15T00:00:00"/>
    <s v="IFC"/>
    <n v="2023"/>
    <n v="2018"/>
    <n v="172.33175981259501"/>
    <n v="1.3907201899875801"/>
    <n v="165.89"/>
    <n v="32169.766075375155"/>
    <n v="7921.2474999999995"/>
  </r>
  <r>
    <s v="Nova Era"/>
    <s v="Piracicaba"/>
    <x v="7"/>
    <x v="7"/>
    <x v="49"/>
    <s v="Fagundes"/>
    <s v="PPRO"/>
    <x v="547"/>
    <s v="NEPIPC00222P19-080"/>
    <s v="080"/>
    <n v="11.71"/>
    <n v="11.71"/>
    <m/>
    <m/>
    <m/>
    <s v="X"/>
    <s v="Em Crescimento"/>
    <n v="43469"/>
    <s v="3,00 x 3,00"/>
    <s v="CNB029"/>
    <s v="Clone"/>
    <x v="0"/>
    <s v=""/>
    <s v="CXbd10"/>
    <s v="UM 07"/>
    <n v="1"/>
    <n v="5"/>
    <n v="4.17"/>
    <n v="4.8"/>
    <n v="50"/>
    <n v="4"/>
    <s v=""/>
    <n v="20.986578352072701"/>
    <n v="15.540569820467599"/>
    <n v="19.684878664749501"/>
    <n v="180.34669659941"/>
    <n v="1037.7888086473399"/>
    <d v="2023-03-02T00:00:00"/>
    <s v="IFC"/>
    <n v="2023"/>
    <n v="2019"/>
    <n v="181.46885732567301"/>
    <n v="1.0062222416458"/>
    <n v="241.72"/>
    <n v="12152.506949260351"/>
    <n v="2830.5412000000001"/>
  </r>
  <r>
    <s v="Guanhães"/>
    <s v="Virginópolis"/>
    <x v="2"/>
    <x v="2"/>
    <x v="250"/>
    <s v="Cristais"/>
    <s v="PPRO"/>
    <x v="544"/>
    <s v="GNVIVI00522R18-017"/>
    <s v="017"/>
    <n v="25.18"/>
    <n v="25.18"/>
    <m/>
    <m/>
    <m/>
    <s v="X"/>
    <s v="Em Crescimento"/>
    <n v="43454"/>
    <s v="3,00 x 3,00"/>
    <s v="CNB007"/>
    <s v="Clone"/>
    <x v="1"/>
    <s v=""/>
    <s v="LAd1"/>
    <s v="UM 10"/>
    <n v="2"/>
    <n v="5"/>
    <n v="4.17"/>
    <n v="4.9000000000000004"/>
    <n v="50"/>
    <n v="4"/>
    <s v=""/>
    <n v="26.749844537104501"/>
    <n v="16.596424444675598"/>
    <n v="16.680338277068699"/>
    <n v="214.07139575194199"/>
    <n v="771.05597366511802"/>
    <d v="2023-02-16T00:00:00"/>
    <s v="IFC"/>
    <n v="2023"/>
    <n v="2018"/>
    <n v="180.59588314503799"/>
    <n v="0.84362454175944901"/>
    <n v="277.07"/>
    <n v="19415.189416887672"/>
    <n v="6976.6225999999997"/>
  </r>
  <r>
    <s v="Guanhães"/>
    <s v="Virginópolis"/>
    <x v="2"/>
    <x v="2"/>
    <x v="250"/>
    <s v="Cristais"/>
    <s v="PPRO"/>
    <x v="544"/>
    <s v="GNVIVI00522R18-018"/>
    <s v="018"/>
    <n v="28.19"/>
    <n v="28.19"/>
    <m/>
    <m/>
    <m/>
    <s v="X"/>
    <s v="Em Crescimento"/>
    <n v="43448"/>
    <s v="3,00 x 3,00"/>
    <s v="CNB010"/>
    <s v="Clone"/>
    <x v="1"/>
    <s v=""/>
    <s v="LAd1"/>
    <s v="UM 10"/>
    <n v="2"/>
    <n v="5"/>
    <n v="4.17"/>
    <n v="4.9000000000000004"/>
    <n v="50"/>
    <n v="4"/>
    <s v=""/>
    <n v="25.504839455757001"/>
    <n v="16.3329421721869"/>
    <n v="21.8723205644255"/>
    <n v="255.89718366570401"/>
    <n v="1043.94142687813"/>
    <d v="2023-02-16T00:00:00"/>
    <s v="IFC"/>
    <n v="2023"/>
    <n v="2018"/>
    <n v="180.59588314503799"/>
    <n v="0.70573611072235298"/>
    <n v="331.2"/>
    <n v="29428.708823694484"/>
    <n v="9336.5280000000002"/>
  </r>
  <r>
    <s v="Rio Doce"/>
    <s v="Ipaba"/>
    <x v="10"/>
    <x v="10"/>
    <x v="218"/>
    <s v="Ribeirão do Boi"/>
    <s v="PPRO"/>
    <x v="548"/>
    <s v="RDIPMA00490P19-005"/>
    <s v="005"/>
    <n v="35.33"/>
    <n v="35.33"/>
    <m/>
    <m/>
    <m/>
    <s v="X"/>
    <s v="Em Crescimento"/>
    <n v="43538"/>
    <s v="3,00 x 2,50"/>
    <s v="CNB023"/>
    <s v="Clone"/>
    <x v="0"/>
    <s v=""/>
    <s v="LAd1"/>
    <s v="UM 02"/>
    <n v="1"/>
    <n v="5"/>
    <n v="4.42"/>
    <n v="4.7"/>
    <n v="53"/>
    <n v="4"/>
    <s v=""/>
    <n v="20.808562755869399"/>
    <n v="13.071725211310101"/>
    <n v="14.360510725678401"/>
    <n v="143.254868197978"/>
    <n v="1070.0749187183101"/>
    <d v="2023-08-31T00:00:00"/>
    <s v="IFC"/>
    <n v="2023"/>
    <n v="2019"/>
    <n v="154.635653490603"/>
    <n v="1.07944431791942"/>
    <n v="166.74"/>
    <n v="37805.746878317892"/>
    <n v="5890.9242000000004"/>
  </r>
  <r>
    <s v="Rio Doce"/>
    <s v="Ipaba"/>
    <x v="10"/>
    <x v="10"/>
    <x v="218"/>
    <s v="Ribeirão do Boi"/>
    <s v="PPRO"/>
    <x v="548"/>
    <s v="RDIPMA00490P19-004"/>
    <s v="004"/>
    <n v="32.79"/>
    <n v="32.79"/>
    <m/>
    <m/>
    <m/>
    <s v="X"/>
    <s v="Em Crescimento"/>
    <n v="43503"/>
    <s v="3,00 x 2,50"/>
    <s v="CNB013"/>
    <s v="Clone"/>
    <x v="0"/>
    <s v=""/>
    <s v="LAd1"/>
    <s v="UM 02"/>
    <n v="1"/>
    <n v="5"/>
    <n v="4.5"/>
    <n v="4.8"/>
    <n v="54"/>
    <n v="4"/>
    <s v=""/>
    <n v="18.116446067661201"/>
    <n v="13.051713701120599"/>
    <n v="20.716667736610098"/>
    <n v="175.07368072437899"/>
    <n v="1549.53618656192"/>
    <d v="2023-08-31T00:00:00"/>
    <s v="IFC"/>
    <n v="2023"/>
    <n v="2019"/>
    <n v="157.27285558056701"/>
    <n v="0.89832380818087798"/>
    <n v="203"/>
    <n v="50809.291557365352"/>
    <n v="6656.37"/>
  </r>
  <r>
    <s v="Rio Doce"/>
    <s v="Ipaba"/>
    <x v="10"/>
    <x v="10"/>
    <x v="218"/>
    <s v="Ribeirão do Boi"/>
    <s v="PPRO"/>
    <x v="548"/>
    <s v="RDIPMA00490P19-003"/>
    <s v="003"/>
    <n v="25.71"/>
    <n v="25.71"/>
    <m/>
    <m/>
    <m/>
    <s v="X"/>
    <s v="Em Crescimento"/>
    <n v="43490"/>
    <s v="3,00 x 2,50"/>
    <s v="CNB033"/>
    <s v="Clone"/>
    <x v="0"/>
    <s v=""/>
    <s v="CXbd5"/>
    <s v="UM 03"/>
    <n v="1"/>
    <n v="5"/>
    <n v="4.58"/>
    <n v="4.8"/>
    <n v="55"/>
    <n v="5"/>
    <s v=""/>
    <n v="21.658666565791801"/>
    <n v="13.520021287326299"/>
    <n v="18.681086790975002"/>
    <n v="192.83104716222701"/>
    <n v="1301.2403023972799"/>
    <d v="2023-08-31T00:00:00"/>
    <s v="IFC"/>
    <n v="2023"/>
    <n v="2019"/>
    <n v="159.89205635496899"/>
    <n v="0.82918211931117602"/>
    <n v="222.76"/>
    <n v="33454.88817463407"/>
    <n v="5727.1596"/>
  </r>
  <r>
    <s v="Guanhães"/>
    <s v="Virginópolis"/>
    <x v="2"/>
    <x v="2"/>
    <x v="250"/>
    <s v="Cristais"/>
    <s v="PPRO"/>
    <x v="543"/>
    <s v="GNVIVI00522P18-020"/>
    <s v="020"/>
    <n v="36.6"/>
    <n v="36.6"/>
    <m/>
    <m/>
    <m/>
    <s v="X"/>
    <s v="Em Crescimento"/>
    <n v="43447"/>
    <s v="3,00 x 3,00"/>
    <s v="CNB010"/>
    <s v="Clone"/>
    <x v="0"/>
    <s v=""/>
    <s v="LAd1"/>
    <s v="UM 10"/>
    <n v="1"/>
    <n v="5"/>
    <n v="4.17"/>
    <n v="4.9000000000000004"/>
    <n v="50"/>
    <n v="4"/>
    <s v=""/>
    <n v="26.423606919256301"/>
    <n v="16.270473998592401"/>
    <n v="19.8976577961391"/>
    <n v="238.699449307858"/>
    <n v="956.55784718216205"/>
    <d v="2023-02-16T00:00:00"/>
    <s v="IFC"/>
    <n v="2023"/>
    <n v="2018"/>
    <n v="199.39156645415801"/>
    <n v="0.83532478617911299"/>
    <n v="316.56"/>
    <n v="35010.017206867131"/>
    <n v="11586.096000000001"/>
  </r>
  <r>
    <s v="Guanhães"/>
    <s v="Virginópolis"/>
    <x v="2"/>
    <x v="2"/>
    <x v="250"/>
    <s v="Cristais"/>
    <s v="PPRO"/>
    <x v="542"/>
    <s v="GNVIVI00522P19-022"/>
    <s v="022"/>
    <n v="25.01"/>
    <n v="25.01"/>
    <m/>
    <m/>
    <m/>
    <s v="X"/>
    <s v="Em Crescimento"/>
    <n v="43487"/>
    <s v="3,00 x 3,00"/>
    <s v="CNB029"/>
    <s v="Clone"/>
    <x v="0"/>
    <s v=""/>
    <s v="LAd1"/>
    <s v="UM 10"/>
    <n v="1"/>
    <n v="5"/>
    <n v="4.08"/>
    <n v="4.8"/>
    <n v="49"/>
    <n v="4"/>
    <s v=""/>
    <n v="23.880754432749399"/>
    <n v="15.794144484586701"/>
    <n v="18.536004203958399"/>
    <n v="201.49205636346801"/>
    <n v="946.09342569904197"/>
    <d v="2023-02-16T00:00:00"/>
    <s v="IFC"/>
    <n v="2023"/>
    <n v="2019"/>
    <n v="194.69124883827601"/>
    <n v="0.96624776356977404"/>
    <n v="270.08999999999997"/>
    <n v="23661.796576733042"/>
    <n v="6754.9508999999998"/>
  </r>
  <r>
    <s v="Guanhães"/>
    <s v="Virginópolis"/>
    <x v="2"/>
    <x v="2"/>
    <x v="250"/>
    <s v="Cristais"/>
    <s v="PPRO"/>
    <x v="542"/>
    <s v="GNVIVI00522P19-019"/>
    <s v="019"/>
    <n v="29.2"/>
    <n v="29.2"/>
    <m/>
    <m/>
    <m/>
    <s v="X"/>
    <s v="Em Crescimento"/>
    <n v="43514"/>
    <s v="3,00 x 3,00"/>
    <s v="CNB007"/>
    <s v="Clone"/>
    <x v="0"/>
    <s v=""/>
    <s v="LAd1"/>
    <s v="UM 10"/>
    <n v="1"/>
    <n v="5"/>
    <n v="4"/>
    <n v="4.8"/>
    <n v="48"/>
    <n v="4"/>
    <s v=""/>
    <n v="25.395083926282801"/>
    <n v="15.4984085204471"/>
    <n v="18.994079944109799"/>
    <n v="218.801887452241"/>
    <n v="1006.82541947749"/>
    <d v="2023-02-16T00:00:00"/>
    <s v="IFC"/>
    <n v="2023"/>
    <n v="2019"/>
    <n v="189.929920287486"/>
    <n v="0.86804516404797105"/>
    <n v="296.57"/>
    <n v="29399.302248742708"/>
    <n v="8659.8439999999991"/>
  </r>
  <r>
    <s v="Guanhães"/>
    <s v="Virginópolis"/>
    <x v="2"/>
    <x v="2"/>
    <x v="250"/>
    <s v="Cristais"/>
    <s v="PPRO"/>
    <x v="544"/>
    <s v="GNVIVI00522R18-014"/>
    <s v="014"/>
    <n v="32.700000000000003"/>
    <n v="32.700000000000003"/>
    <m/>
    <m/>
    <m/>
    <s v="X"/>
    <s v="Em Crescimento"/>
    <n v="43439"/>
    <s v="3,00 x 3,00"/>
    <s v="CNB010"/>
    <s v="Clone"/>
    <x v="1"/>
    <s v=""/>
    <s v="LAd1"/>
    <s v="UM 10"/>
    <n v="2"/>
    <n v="5"/>
    <n v="4.17"/>
    <n v="4.9000000000000004"/>
    <n v="50"/>
    <n v="4"/>
    <s v=""/>
    <n v="23.533293453893901"/>
    <n v="16.013801917315099"/>
    <n v="17.7051963177191"/>
    <n v="201.386661407389"/>
    <n v="881.37785000835697"/>
    <d v="2023-02-16T00:00:00"/>
    <s v="IFC"/>
    <n v="2023"/>
    <n v="2018"/>
    <n v="180.59588314503799"/>
    <n v="0.89676189020139097"/>
    <n v="260.64999999999998"/>
    <n v="28821.055695273277"/>
    <n v="8523.2549999999992"/>
  </r>
  <r>
    <s v="Guanhães"/>
    <s v="Virginópolis"/>
    <x v="2"/>
    <x v="2"/>
    <x v="234"/>
    <s v="São Leonardo I"/>
    <s v="PPRO"/>
    <x v="549"/>
    <s v="GNVIVI00561R19-081"/>
    <s v="081"/>
    <n v="27.85"/>
    <n v="27.85"/>
    <m/>
    <m/>
    <m/>
    <s v="X"/>
    <s v="Em Crescimento"/>
    <n v="43479"/>
    <s v="3,00 x 3,00"/>
    <s v="CNB007"/>
    <s v="Clone"/>
    <x v="1"/>
    <s v=""/>
    <s v="LVw1"/>
    <s v="UM 11"/>
    <n v="2"/>
    <n v="5"/>
    <n v="4.08"/>
    <n v="4.8"/>
    <n v="49"/>
    <n v="4"/>
    <s v=""/>
    <n v="23.661394674637901"/>
    <n v="15.0545863325944"/>
    <n v="19.188497542835801"/>
    <n v="212.40767224454899"/>
    <n v="1083.9112248531701"/>
    <d v="2023-02-16T00:00:00"/>
    <s v="IFC"/>
    <n v="2023"/>
    <n v="2019"/>
    <n v="176.72386803321501"/>
    <n v="0.83200322363944101"/>
    <n v="277.56"/>
    <n v="30186.927612160787"/>
    <n v="7730.0460000000003"/>
  </r>
  <r>
    <s v="Nova Era"/>
    <s v="Santa Bárbara"/>
    <x v="8"/>
    <x v="8"/>
    <x v="252"/>
    <s v="Agregado"/>
    <s v="PPRO"/>
    <x v="550"/>
    <s v="NESBSB00104P19-129"/>
    <s v="129"/>
    <n v="37.229999999999997"/>
    <n v="37.229999999999997"/>
    <m/>
    <m/>
    <m/>
    <s v="X"/>
    <s v="Em Crescimento"/>
    <n v="43475"/>
    <s v="3,00 x 3,00"/>
    <s v="CNB007"/>
    <s v="Clone"/>
    <x v="0"/>
    <s v=""/>
    <s v="LAd1"/>
    <s v="UM 13"/>
    <n v="1"/>
    <n v="5"/>
    <n v="4.08"/>
    <n v="4.8"/>
    <n v="49"/>
    <n v="4"/>
    <s v=""/>
    <n v="24.677249613969298"/>
    <n v="14.7279585330428"/>
    <n v="19.745641386512901"/>
    <n v="221.85848183352201"/>
    <n v="1158.5612842989101"/>
    <d v="2023-02-28T00:00:00"/>
    <s v="IFC"/>
    <n v="2023"/>
    <n v="2019"/>
    <n v="198.035227699339"/>
    <n v="0.89261959273632796"/>
    <n v="300.86"/>
    <n v="43133.236614448419"/>
    <n v="11201.0178"/>
  </r>
  <r>
    <s v="Nova Era"/>
    <s v="Santa Bárbara"/>
    <x v="8"/>
    <x v="8"/>
    <x v="252"/>
    <s v="Agregado"/>
    <s v="PPRO"/>
    <x v="551"/>
    <s v="NESBSB00104R19-136"/>
    <s v="136"/>
    <n v="14.06"/>
    <n v="14.06"/>
    <m/>
    <m/>
    <m/>
    <s v="X"/>
    <s v="Em Crescimento"/>
    <n v="43494"/>
    <s v="3,00 x 3,00"/>
    <s v="CNB005"/>
    <s v="Clone"/>
    <x v="1"/>
    <s v=""/>
    <s v="CXbd10"/>
    <s v="UM 14"/>
    <n v="2"/>
    <n v="5"/>
    <n v="4.08"/>
    <n v="4.8"/>
    <n v="49"/>
    <n v="4"/>
    <s v=""/>
    <n v="25.3163919286104"/>
    <n v="18.588332011144001"/>
    <n v="20.249914048391901"/>
    <n v="244.542528389458"/>
    <n v="746.19521691218699"/>
    <d v="2023-02-28T00:00:00"/>
    <s v="IFC"/>
    <n v="2023"/>
    <n v="2019"/>
    <n v="185.33138029390901"/>
    <n v="0.75786973134893998"/>
    <n v="317.27"/>
    <n v="10491.50474978535"/>
    <n v="4460.8162000000002"/>
  </r>
  <r>
    <s v="Nova Era"/>
    <s v="Santa Bárbara"/>
    <x v="8"/>
    <x v="8"/>
    <x v="252"/>
    <s v="Agregado"/>
    <s v="PPRO"/>
    <x v="550"/>
    <s v="NESBSB00104P19-134"/>
    <s v="134"/>
    <n v="13.18"/>
    <n v="13.18"/>
    <m/>
    <m/>
    <m/>
    <s v="X"/>
    <s v="Em Crescimento"/>
    <n v="43501"/>
    <s v="3,00 x 3,00"/>
    <s v="CNB007"/>
    <s v="Clone"/>
    <x v="0"/>
    <s v=""/>
    <s v="LAd1"/>
    <s v="UM 13"/>
    <n v="1"/>
    <n v="5"/>
    <n v="4"/>
    <n v="4.8"/>
    <n v="48"/>
    <n v="4"/>
    <s v=""/>
    <n v="25.953261887385899"/>
    <n v="15.8990958862446"/>
    <n v="20.619415300602501"/>
    <n v="238.70182520531301"/>
    <n v="1038.58395140527"/>
    <d v="2023-02-28T00:00:00"/>
    <s v="IFC"/>
    <n v="2023"/>
    <n v="2019"/>
    <n v="192.937718165782"/>
    <n v="0.80827919099416701"/>
    <n v="327.64"/>
    <n v="13688.536479521459"/>
    <n v="4318.2951999999996"/>
  </r>
  <r>
    <s v="Nova Era"/>
    <s v="Santa Bárbara"/>
    <x v="8"/>
    <x v="8"/>
    <x v="252"/>
    <s v="Agregado"/>
    <s v="PPRO"/>
    <x v="550"/>
    <s v="NESBSB00104P19-133"/>
    <s v="133"/>
    <n v="18.38"/>
    <n v="18.38"/>
    <m/>
    <m/>
    <m/>
    <s v="X"/>
    <s v="Em Crescimento"/>
    <n v="43497"/>
    <s v="3,00 x 3,00"/>
    <s v="CNB010"/>
    <s v="Clone"/>
    <x v="0"/>
    <s v=""/>
    <s v="CXbd1+CXbd10+CXb19"/>
    <s v="UM 15"/>
    <n v="1"/>
    <n v="5"/>
    <n v="4"/>
    <n v="4.8"/>
    <n v="48"/>
    <n v="4"/>
    <s v=""/>
    <n v="21.377956469179999"/>
    <n v="17.475371832657999"/>
    <n v="22.931188794184902"/>
    <n v="216.355782047183"/>
    <n v="956.05711538291098"/>
    <d v="2023-02-28T00:00:00"/>
    <s v="IFC"/>
    <n v="2023"/>
    <n v="2019"/>
    <n v="192.937718165782"/>
    <n v="0.89176132174598199"/>
    <n v="296.97000000000003"/>
    <n v="17572.329780737902"/>
    <n v="5458.3086000000003"/>
  </r>
  <r>
    <s v="Nova Era"/>
    <s v="Santa Bárbara"/>
    <x v="8"/>
    <x v="8"/>
    <x v="252"/>
    <s v="Agregado"/>
    <s v="PPRO"/>
    <x v="550"/>
    <s v="NESBSB00104P19-131"/>
    <s v="131"/>
    <n v="23.76"/>
    <n v="23.76"/>
    <m/>
    <m/>
    <m/>
    <s v="X"/>
    <s v="Em Crescimento"/>
    <n v="43495"/>
    <s v="3,00 x 3,00"/>
    <s v="CNB031"/>
    <s v="Clone"/>
    <x v="0"/>
    <s v=""/>
    <s v="CXbd10"/>
    <s v="UM 14"/>
    <n v="1"/>
    <n v="5"/>
    <n v="4.08"/>
    <n v="4.8"/>
    <n v="49"/>
    <n v="4"/>
    <s v=""/>
    <n v="23.813420827146398"/>
    <n v="15.586407896340701"/>
    <n v="22.369983874952499"/>
    <n v="243.411775314718"/>
    <n v="1172.421339532"/>
    <d v="2023-02-28T00:00:00"/>
    <s v="IFC"/>
    <n v="2023"/>
    <n v="2019"/>
    <n v="198.035227699339"/>
    <n v="0.81358113198628201"/>
    <n v="330.09"/>
    <n v="27856.731027280322"/>
    <n v="7842.9384"/>
  </r>
  <r>
    <s v="Nova Era"/>
    <s v="Santa Bárbara"/>
    <x v="8"/>
    <x v="8"/>
    <x v="252"/>
    <s v="Agregado"/>
    <s v="PPRO"/>
    <x v="550"/>
    <s v="NESBSB00104P19-130"/>
    <s v="130"/>
    <n v="27.73"/>
    <n v="27.73"/>
    <m/>
    <m/>
    <m/>
    <s v="X"/>
    <s v="Em Crescimento"/>
    <n v="43483"/>
    <s v="3,00 x 3,00"/>
    <s v="CNB029"/>
    <s v="Clone"/>
    <x v="0"/>
    <s v=""/>
    <s v="CXbd19"/>
    <s v="UM 15"/>
    <n v="1"/>
    <n v="5"/>
    <n v="4.08"/>
    <n v="4.8"/>
    <n v="49"/>
    <n v="4"/>
    <s v=""/>
    <n v="20.389363186809799"/>
    <n v="14.260615397490801"/>
    <n v="17.576930089981499"/>
    <n v="160.36838832256501"/>
    <n v="1100.4659498419701"/>
    <d v="2023-02-28T00:00:00"/>
    <s v="IFC"/>
    <n v="2023"/>
    <n v="2019"/>
    <n v="198.035227699339"/>
    <n v="1.23487695904888"/>
    <n v="217.47"/>
    <n v="30515.92078911783"/>
    <n v="6030.4431000000004"/>
  </r>
  <r>
    <s v="Nova Era"/>
    <s v="Santa Bárbara"/>
    <x v="8"/>
    <x v="8"/>
    <x v="252"/>
    <s v="Agregado"/>
    <s v="PPRO"/>
    <x v="550"/>
    <s v="NESBSB00104P19-132"/>
    <s v="132"/>
    <n v="23.8"/>
    <n v="23.8"/>
    <m/>
    <m/>
    <m/>
    <s v="X"/>
    <s v="Em Crescimento"/>
    <n v="43496"/>
    <s v="3,00 x 3,00"/>
    <s v="CNB010"/>
    <s v="Clone"/>
    <x v="0"/>
    <s v=""/>
    <s v="CXbd1+CXbd10+CXb19"/>
    <s v="UM 15"/>
    <n v="1"/>
    <n v="5"/>
    <n v="4.08"/>
    <n v="4.8"/>
    <n v="49"/>
    <n v="4"/>
    <s v=""/>
    <n v="22.6493163676612"/>
    <n v="16.1970985055966"/>
    <n v="26.328516234476801"/>
    <n v="266.65148249967399"/>
    <n v="1277.79756579328"/>
    <d v="2023-02-28T00:00:00"/>
    <s v="IFC"/>
    <n v="2023"/>
    <n v="2019"/>
    <n v="198.035227699339"/>
    <n v="0.74267439221749298"/>
    <n v="361.6"/>
    <n v="30411.582065880066"/>
    <n v="8606.08"/>
  </r>
  <r>
    <s v="Nova Era"/>
    <s v="Cocais"/>
    <x v="4"/>
    <x v="4"/>
    <x v="113"/>
    <s v="Barbosão I"/>
    <s v="PPRO"/>
    <x v="552"/>
    <s v="NECOCE00305P11-751"/>
    <s v="751"/>
    <n v="0.36"/>
    <n v="0.36"/>
    <m/>
    <m/>
    <m/>
    <s v="X"/>
    <s v="Em Crescimento"/>
    <n v="40902"/>
    <s v="3,00 x 3,00"/>
    <s v="CNB004"/>
    <s v="Clone"/>
    <x v="0"/>
    <s v=""/>
    <s v="CXbd10"/>
    <s v="UM 07"/>
    <n v="1"/>
    <n v="12"/>
    <n v="5.58"/>
    <n v="11.9"/>
    <n v="67"/>
    <n v="6"/>
    <s v=""/>
    <n v="24.049086486989701"/>
    <n v="13.861661546339"/>
    <n v="17.720378458679299"/>
    <n v="192.50296787292501"/>
    <n v="1152.5772872528701"/>
    <d v="2017-07-19T00:00:00"/>
    <s v="IFC"/>
    <n v="2017"/>
    <n v="2011"/>
    <n v="236.07740396479701"/>
    <n v="1.22635721710346"/>
    <n v="334.91"/>
    <n v="414.92782341103322"/>
    <n v="120.5676"/>
  </r>
  <r>
    <s v="Nova Era"/>
    <s v="Cocais"/>
    <x v="4"/>
    <x v="4"/>
    <x v="113"/>
    <s v="Barbosão I"/>
    <s v="PPRO"/>
    <x v="185"/>
    <s v="NECOCE00305P12-733"/>
    <s v="733"/>
    <n v="0.75"/>
    <n v="0.75"/>
    <m/>
    <m/>
    <m/>
    <s v="X"/>
    <s v="Em Crescimento"/>
    <n v="41022"/>
    <s v="3,00 x 3,00"/>
    <s v="CNB010"/>
    <s v="Clone"/>
    <x v="0"/>
    <s v=""/>
    <s v="LVAd2"/>
    <s v="UM 05"/>
    <n v="1"/>
    <n v="12"/>
    <n v="4.17"/>
    <n v="11.6"/>
    <n v="50"/>
    <n v="4"/>
    <n v="22.5"/>
    <n v="21.052155172413801"/>
    <n v="14.396120689655101"/>
    <n v="18.544757542815599"/>
    <n v="171.52276648722301"/>
    <n v="1135.24466026288"/>
    <d v="2016-06-28T00:00:00"/>
    <s v="IFC"/>
    <n v="2016"/>
    <n v="2012"/>
    <n v="166.56105275795201"/>
    <n v="0.97107256470445802"/>
    <n v="419.62"/>
    <n v="851.43349519716003"/>
    <n v="314.71500000000003"/>
  </r>
  <r>
    <s v="Nova Era"/>
    <s v="Cocais"/>
    <x v="4"/>
    <x v="4"/>
    <x v="113"/>
    <s v="Barbosão I"/>
    <s v="PPRO"/>
    <x v="185"/>
    <s v="NECOCE00305P12-735"/>
    <s v="735"/>
    <n v="0.34"/>
    <n v="0.34"/>
    <m/>
    <m/>
    <m/>
    <s v="X"/>
    <s v="Em Crescimento"/>
    <n v="40990"/>
    <s v="3,00 x 3,00"/>
    <s v="CNB020"/>
    <s v="Clone"/>
    <x v="0"/>
    <s v=""/>
    <s v="CXbd7+RLd2"/>
    <s v="UM 08"/>
    <n v="1"/>
    <n v="12"/>
    <n v="5.33"/>
    <n v="11.7"/>
    <n v="64"/>
    <n v="5"/>
    <s v=""/>
    <n v="24.1714285714285"/>
    <n v="15.4021008403361"/>
    <n v="21.3258182012063"/>
    <n v="227.38845728135601"/>
    <n v="1134.55612932135"/>
    <d v="2017-07-19T00:00:00"/>
    <s v="IFC"/>
    <n v="2017"/>
    <n v="2012"/>
    <n v="224.365480731383"/>
    <n v="0.98670567281155996"/>
    <n v="413.82"/>
    <n v="385.749083969259"/>
    <n v="140.69880000000001"/>
  </r>
  <r>
    <s v="Nova Era"/>
    <s v="Cocais"/>
    <x v="4"/>
    <x v="4"/>
    <x v="113"/>
    <s v="Barbosão I"/>
    <s v="PPRO"/>
    <x v="185"/>
    <s v="NECOCE00305P12-736"/>
    <s v="736"/>
    <n v="4.38"/>
    <n v="4.38"/>
    <m/>
    <m/>
    <m/>
    <s v="X"/>
    <s v="Em Crescimento"/>
    <n v="41036"/>
    <s v="3,00 x 3,00"/>
    <s v="CNB001"/>
    <s v="Clone"/>
    <x v="0"/>
    <s v=""/>
    <s v="CXbd10"/>
    <s v="UM 07"/>
    <n v="1"/>
    <n v="12"/>
    <n v="5.17"/>
    <n v="11.5"/>
    <n v="62"/>
    <n v="5"/>
    <s v=""/>
    <n v="27.325714285714302"/>
    <n v="14.9116931216931"/>
    <n v="19.193344227477901"/>
    <n v="234.92996740559701"/>
    <n v="1085.83879996066"/>
    <d v="2017-07-19T00:00:00"/>
    <s v="IFC"/>
    <n v="2017"/>
    <n v="2012"/>
    <n v="216.38847249816001"/>
    <n v="0.92107650159664001"/>
    <n v="441.47"/>
    <n v="4755.9739438276911"/>
    <n v="1933.6386"/>
  </r>
  <r>
    <s v="Nova Era"/>
    <s v="Cocais"/>
    <x v="4"/>
    <x v="4"/>
    <x v="113"/>
    <s v="Barbosão I"/>
    <s v="PPRO"/>
    <x v="185"/>
    <s v="NECOCE00305P12-738"/>
    <s v="738"/>
    <n v="0.52"/>
    <n v="0.52"/>
    <m/>
    <m/>
    <m/>
    <s v="X"/>
    <s v="Em Crescimento"/>
    <n v="41065"/>
    <s v="3,00 x 3,00"/>
    <s v="CNB005"/>
    <s v="Clone"/>
    <x v="0"/>
    <s v=""/>
    <s v="CXbd7"/>
    <s v="UM 08"/>
    <n v="1"/>
    <n v="11"/>
    <n v="5.08"/>
    <n v="11.4"/>
    <n v="61"/>
    <n v="5"/>
    <s v=""/>
    <n v="25.2312144212524"/>
    <n v="15.691982922201101"/>
    <n v="22.9006278526568"/>
    <n v="257.09194499954202"/>
    <n v="1180.4511137775601"/>
    <d v="2017-07-19T00:00:00"/>
    <s v="IFC"/>
    <n v="2017"/>
    <n v="2012"/>
    <n v="212.35399997361401"/>
    <n v="0.82598464908728597"/>
    <n v="491.23"/>
    <n v="613.83457916433122"/>
    <n v="255.43960000000001"/>
  </r>
  <r>
    <s v="Nova Era"/>
    <s v="Cocais"/>
    <x v="4"/>
    <x v="4"/>
    <x v="113"/>
    <s v="Barbosão I"/>
    <s v="PPRO"/>
    <x v="185"/>
    <s v="NECOCE00305P12-741"/>
    <s v="741"/>
    <n v="2.34"/>
    <n v="2.34"/>
    <m/>
    <m/>
    <m/>
    <s v="X"/>
    <s v="Em Crescimento"/>
    <n v="41213"/>
    <s v="3,00 x 3,33"/>
    <s v="CNB010"/>
    <s v="Clone"/>
    <x v="0"/>
    <s v=""/>
    <s v="CXbd7"/>
    <s v="UM 08"/>
    <n v="1"/>
    <n v="11"/>
    <n v="4.75"/>
    <n v="11.1"/>
    <n v="57"/>
    <n v="5"/>
    <s v=""/>
    <n v="22.0848484848485"/>
    <n v="15.930303030303"/>
    <n v="23.3103319797127"/>
    <n v="224.97991341323601"/>
    <n v="1156.0969606742201"/>
    <d v="2017-07-19T00:00:00"/>
    <s v="IFC"/>
    <n v="2017"/>
    <n v="2012"/>
    <n v="195.95198403866101"/>
    <n v="0.87097546205710696"/>
    <n v="461.57"/>
    <n v="2705.2668879776747"/>
    <n v="1080.0737999999999"/>
  </r>
  <r>
    <s v="Nova Era"/>
    <s v="Cocais"/>
    <x v="4"/>
    <x v="4"/>
    <x v="113"/>
    <s v="Barbosão I"/>
    <s v="PPRO"/>
    <x v="185"/>
    <s v="NECOCE00305P12-742"/>
    <s v="742"/>
    <n v="0.65"/>
    <n v="0.65"/>
    <m/>
    <m/>
    <m/>
    <s v="X"/>
    <s v="Em Crescimento"/>
    <n v="41228"/>
    <s v="3,00 x 3,33"/>
    <s v="CNB010"/>
    <s v="Clone"/>
    <x v="0"/>
    <s v=""/>
    <s v="CXbd7+RLd2"/>
    <s v="UM 08"/>
    <n v="1"/>
    <n v="11"/>
    <n v="4.67"/>
    <n v="11"/>
    <n v="56"/>
    <n v="5"/>
    <s v=""/>
    <n v="21.43"/>
    <n v="14.02"/>
    <n v="20.051990131619199"/>
    <n v="190.18346474433301"/>
    <n v="1285.7769315898699"/>
    <d v="2017-07-19T00:00:00"/>
    <s v="IFC"/>
    <n v="2017"/>
    <n v="2012"/>
    <n v="191.79545304546801"/>
    <n v="1.00847596452879"/>
    <n v="397.65"/>
    <n v="835.75500553341544"/>
    <n v="258.47249999999997"/>
  </r>
  <r>
    <s v="Nova Era"/>
    <s v="Cocais"/>
    <x v="4"/>
    <x v="4"/>
    <x v="113"/>
    <s v="Barbosão I"/>
    <s v="PPRO"/>
    <x v="185"/>
    <s v="NECOCE00305P12-744"/>
    <s v="744"/>
    <n v="3.72"/>
    <n v="3.72"/>
    <m/>
    <m/>
    <m/>
    <s v="X"/>
    <s v="Em Crescimento"/>
    <n v="41115"/>
    <s v="3,00 x 3,00"/>
    <s v="CNB001"/>
    <s v="Clone"/>
    <x v="0"/>
    <s v=""/>
    <s v="CXbd7+RLd2"/>
    <s v="UM 08"/>
    <n v="1"/>
    <n v="11"/>
    <n v="5"/>
    <n v="11.3"/>
    <n v="60"/>
    <n v="5"/>
    <s v=""/>
    <n v="25.299191919191902"/>
    <n v="14.190303030302999"/>
    <n v="19.629796400339998"/>
    <n v="223.38836238393"/>
    <n v="1219.83011908496"/>
    <d v="2017-07-19T00:00:00"/>
    <s v="IFC"/>
    <n v="2017"/>
    <n v="2012"/>
    <n v="208.29120746152799"/>
    <n v="0.93241745110940699"/>
    <n v="434.19"/>
    <n v="4537.768042996051"/>
    <n v="1615.1868000000002"/>
  </r>
  <r>
    <s v="Nova Era"/>
    <s v="Cocais"/>
    <x v="4"/>
    <x v="4"/>
    <x v="113"/>
    <s v="Barbosão I"/>
    <s v="PPRO"/>
    <x v="185"/>
    <s v="NECOCE00305P12-745"/>
    <s v="745"/>
    <n v="2.87"/>
    <n v="2.87"/>
    <m/>
    <m/>
    <m/>
    <s v="X"/>
    <s v="Em Crescimento"/>
    <n v="41115"/>
    <s v="3,00 x 3,00"/>
    <s v="CNB005"/>
    <s v="Clone"/>
    <x v="0"/>
    <s v=""/>
    <s v="CXbd7"/>
    <s v="UM 08"/>
    <n v="1"/>
    <n v="11"/>
    <n v="5"/>
    <n v="11.3"/>
    <n v="60"/>
    <n v="5"/>
    <s v=""/>
    <n v="23.993290441176399"/>
    <n v="15.0026654411765"/>
    <n v="21.122833611569899"/>
    <n v="227.874124852233"/>
    <n v="1177.9317966732201"/>
    <d v="2017-07-19T00:00:00"/>
    <s v="IFC"/>
    <n v="2017"/>
    <n v="2012"/>
    <n v="208.29120746152799"/>
    <n v="0.91406256676398201"/>
    <n v="442.91"/>
    <n v="3380.6642564521417"/>
    <n v="1271.1517000000001"/>
  </r>
  <r>
    <s v="Nova Era"/>
    <s v="Cocais"/>
    <x v="4"/>
    <x v="4"/>
    <x v="113"/>
    <s v="Barbosão I"/>
    <s v="PPRO"/>
    <x v="185"/>
    <s v="NECOCE00305P12-746"/>
    <s v="746"/>
    <n v="0.34"/>
    <n v="0.34"/>
    <m/>
    <m/>
    <m/>
    <s v="X"/>
    <s v="Em Crescimento"/>
    <n v="40992"/>
    <s v="3,00 x 3,00"/>
    <s v="CNB001"/>
    <s v="Clone"/>
    <x v="0"/>
    <s v=""/>
    <s v="CXbd10"/>
    <s v="UM 07"/>
    <n v="1"/>
    <n v="12"/>
    <n v="5.33"/>
    <n v="11.7"/>
    <n v="64"/>
    <n v="5"/>
    <s v=""/>
    <n v="29.5657142857143"/>
    <n v="14.751428571428599"/>
    <n v="19.3572989308541"/>
    <n v="258.62452515624199"/>
    <n v="1118.88352041539"/>
    <d v="2017-07-19T00:00:00"/>
    <s v="IFC"/>
    <n v="2017"/>
    <n v="2012"/>
    <n v="224.365480731383"/>
    <n v="0.86753365944640504"/>
    <n v="470.67"/>
    <n v="380.42039694123264"/>
    <n v="160.02780000000001"/>
  </r>
  <r>
    <s v="Nova Era"/>
    <s v="Cocais"/>
    <x v="4"/>
    <x v="4"/>
    <x v="113"/>
    <s v="Barbosão I"/>
    <s v="PPRO"/>
    <x v="185"/>
    <s v="NECOCE00305P12-747"/>
    <s v="747"/>
    <n v="0.67"/>
    <n v="0.67"/>
    <m/>
    <m/>
    <m/>
    <s v="X"/>
    <s v="Em Crescimento"/>
    <n v="40987"/>
    <s v="3,00 x 3,00"/>
    <s v="CNB010"/>
    <s v="Clone"/>
    <x v="0"/>
    <s v=""/>
    <s v="CXbd7+RRd2"/>
    <s v="UM 08"/>
    <n v="1"/>
    <n v="12"/>
    <n v="5.33"/>
    <n v="11.7"/>
    <n v="64"/>
    <n v="5"/>
    <s v=""/>
    <n v="23.8818181818182"/>
    <n v="16.272727272727298"/>
    <n v="23.734950994679199"/>
    <n v="247.29475237009899"/>
    <n v="1136.6263963845399"/>
    <d v="2017-07-19T00:00:00"/>
    <s v="IFC"/>
    <n v="2017"/>
    <n v="2012"/>
    <n v="224.365480731383"/>
    <n v="0.907279586732193"/>
    <n v="450.05"/>
    <n v="761.53968557764176"/>
    <n v="301.5335"/>
  </r>
  <r>
    <s v="Nova Era"/>
    <s v="Cocais"/>
    <x v="4"/>
    <x v="4"/>
    <x v="113"/>
    <s v="Barbosão I"/>
    <s v="PPRO"/>
    <x v="553"/>
    <s v="NECOCE00305R12-740"/>
    <s v="740"/>
    <n v="2.0499999999999998"/>
    <n v="2.0499999999999998"/>
    <m/>
    <m/>
    <m/>
    <s v="X"/>
    <s v="Em Crescimento"/>
    <n v="41183"/>
    <s v="3,00 x 3,33"/>
    <s v="CNB029"/>
    <s v="Clone"/>
    <x v="1"/>
    <s v=""/>
    <s v="CXbd10"/>
    <s v="UM 07"/>
    <n v="2"/>
    <n v="11"/>
    <n v="4.75"/>
    <n v="11.1"/>
    <n v="57"/>
    <n v="5"/>
    <s v=""/>
    <n v="22.700598845598801"/>
    <n v="15.9596897546898"/>
    <n v="17.7636021758738"/>
    <n v="184.32872758334"/>
    <n v="860.50776235625005"/>
    <d v="2017-07-19T00:00:00"/>
    <s v="IFC"/>
    <n v="2017"/>
    <n v="2012"/>
    <n v="199.161037079632"/>
    <n v="1.08046661901676"/>
    <n v="314.68"/>
    <n v="1764.0409128303124"/>
    <n v="645.09399999999994"/>
  </r>
  <r>
    <s v="Guanhães"/>
    <s v="Virginópolis"/>
    <x v="2"/>
    <x v="2"/>
    <x v="234"/>
    <s v="São Leonardo I"/>
    <s v="PPRO"/>
    <x v="549"/>
    <s v="GNVIVI00561R19-082"/>
    <s v="082"/>
    <n v="21.74"/>
    <n v="21.74"/>
    <m/>
    <m/>
    <m/>
    <s v="X"/>
    <s v="Em Crescimento"/>
    <n v="43479"/>
    <s v="3,00 x 3,00"/>
    <s v="CNB010"/>
    <s v="Clone"/>
    <x v="1"/>
    <s v=""/>
    <s v="CXbd5"/>
    <s v="UM 10"/>
    <n v="2"/>
    <n v="5"/>
    <n v="4.08"/>
    <n v="4.8"/>
    <n v="49"/>
    <n v="4"/>
    <s v=""/>
    <n v="25.372953674616099"/>
    <n v="16.403480321769099"/>
    <n v="20.175207593101501"/>
    <n v="233.49436819823001"/>
    <n v="954.67626809549495"/>
    <d v="2023-02-17T00:00:00"/>
    <s v="IFC"/>
    <n v="2023"/>
    <n v="2019"/>
    <n v="176.72386803321501"/>
    <n v="0.75686565546275197"/>
    <n v="305.12"/>
    <n v="20754.662068396057"/>
    <n v="6633.3087999999998"/>
  </r>
  <r>
    <s v="Nova Era"/>
    <s v="Piracicaba"/>
    <x v="6"/>
    <x v="6"/>
    <x v="188"/>
    <s v="Estiva"/>
    <s v="PPRO"/>
    <x v="546"/>
    <s v="NEPIIT00221R18-002"/>
    <s v="002"/>
    <n v="17.489999999999998"/>
    <n v="17.489999999999998"/>
    <m/>
    <m/>
    <m/>
    <s v="X"/>
    <s v="Em Crescimento"/>
    <n v="43454"/>
    <s v="3,33 x 3,00"/>
    <s v="128C99"/>
    <s v="Clone"/>
    <x v="1"/>
    <s v=""/>
    <s v="CXbd17"/>
    <s v="UM 07"/>
    <n v="2"/>
    <n v="5"/>
    <n v="4.25"/>
    <n v="4.9000000000000004"/>
    <n v="51"/>
    <n v="4"/>
    <s v=""/>
    <n v="21.419646398316399"/>
    <n v="15.930776177877499"/>
    <n v="18.711232418061101"/>
    <n v="189.37486660532201"/>
    <n v="938.72555301265697"/>
    <d v="2023-03-15T00:00:00"/>
    <s v="IFC"/>
    <n v="2023"/>
    <n v="2018"/>
    <n v="172.33175981259501"/>
    <n v="0.91000333308090398"/>
    <n v="253.52"/>
    <n v="16418.309922191369"/>
    <n v="4434.0648000000001"/>
  </r>
  <r>
    <s v="Rio Doce"/>
    <s v="Belo Oriente"/>
    <x v="9"/>
    <x v="9"/>
    <x v="204"/>
    <s v="Água Suja"/>
    <s v="PPRO"/>
    <x v="554"/>
    <s v="RDBOBA00402P19-036"/>
    <s v="036"/>
    <n v="24.12"/>
    <n v="24.12"/>
    <m/>
    <m/>
    <m/>
    <s v="X"/>
    <s v="Em Crescimento"/>
    <n v="43546"/>
    <s v="3,00 x 2,50"/>
    <s v="CNB005"/>
    <s v="Clone"/>
    <x v="0"/>
    <s v=""/>
    <s v="CXbd5+CXbd1"/>
    <s v="UM 03"/>
    <n v="1"/>
    <n v="5"/>
    <n v="4.08"/>
    <n v="4.7"/>
    <n v="49"/>
    <n v="4"/>
    <s v=""/>
    <n v="19.1840459567191"/>
    <n v="12.9255362434016"/>
    <n v="17.0152532757463"/>
    <n v="153.06889973186401"/>
    <n v="1296.7354899618001"/>
    <d v="2023-04-19T00:00:00"/>
    <s v="IFC"/>
    <n v="2023"/>
    <n v="2019"/>
    <n v="143.12923660604099"/>
    <n v="0.93506412378194104"/>
    <n v="191.52"/>
    <n v="31277.26001787862"/>
    <n v="4619.4624000000003"/>
  </r>
  <r>
    <s v="Guanhães"/>
    <s v="Virginópolis"/>
    <x v="2"/>
    <x v="2"/>
    <x v="234"/>
    <s v="São Leonardo I"/>
    <s v="PPRO"/>
    <x v="503"/>
    <s v="GNVIVI00561R18-078"/>
    <s v="078"/>
    <n v="11.84"/>
    <n v="11.84"/>
    <m/>
    <m/>
    <m/>
    <s v="X"/>
    <s v="Em Crescimento"/>
    <n v="43455"/>
    <s v="3,00 x 3,00"/>
    <s v="CNB007"/>
    <s v="Clone"/>
    <x v="1"/>
    <s v=""/>
    <s v="LVw1"/>
    <s v="UM 11"/>
    <n v="2"/>
    <n v="5"/>
    <n v="4.17"/>
    <n v="4.9000000000000004"/>
    <n v="50"/>
    <n v="4"/>
    <s v=""/>
    <n v="26.765877814974001"/>
    <n v="17.5248643237321"/>
    <n v="17.923300232241299"/>
    <n v="228.33540464810699"/>
    <n v="743.05125070716804"/>
    <d v="2023-02-16T00:00:00"/>
    <s v="IFC"/>
    <n v="2023"/>
    <n v="2018"/>
    <n v="180.59588314503799"/>
    <n v="0.79092370026171899"/>
    <n v="295.52999999999997"/>
    <n v="8797.7268083728686"/>
    <n v="3499.0751999999998"/>
  </r>
  <r>
    <s v="Rio Doce"/>
    <s v="Ipaba"/>
    <x v="10"/>
    <x v="10"/>
    <x v="218"/>
    <s v="Ribeirão do Boi"/>
    <s v="PPRO"/>
    <x v="548"/>
    <s v="RDIPMA00490P19-009"/>
    <s v="009"/>
    <n v="31.19"/>
    <n v="31.19"/>
    <m/>
    <m/>
    <m/>
    <s v="X"/>
    <s v="Em Crescimento"/>
    <n v="43516"/>
    <s v="3,00 x 2,50"/>
    <s v="CNB013"/>
    <s v="Clone"/>
    <x v="0"/>
    <s v=""/>
    <s v="LAd1"/>
    <s v="UM 02"/>
    <n v="1"/>
    <n v="5"/>
    <n v="4.5"/>
    <n v="4.8"/>
    <n v="54"/>
    <n v="4"/>
    <s v=""/>
    <n v="20.3431936843328"/>
    <n v="11.842837105089099"/>
    <n v="16.740336026325799"/>
    <n v="168.719743132638"/>
    <n v="1519.71719864273"/>
    <d v="2023-08-31T00:00:00"/>
    <s v="IFC"/>
    <n v="2023"/>
    <n v="2019"/>
    <n v="157.27285558056701"/>
    <n v="0.93215442757596001"/>
    <n v="195.63"/>
    <n v="47399.979425666752"/>
    <n v="6101.6997000000001"/>
  </r>
  <r>
    <s v="Rio Doce"/>
    <s v="Ipaba"/>
    <x v="10"/>
    <x v="10"/>
    <x v="218"/>
    <s v="Ribeirão do Boi"/>
    <s v="PPRO"/>
    <x v="548"/>
    <s v="RDIPMA00490P19-008"/>
    <s v="008"/>
    <n v="30.29"/>
    <n v="30.29"/>
    <m/>
    <m/>
    <m/>
    <s v="X"/>
    <s v="Em Crescimento"/>
    <n v="43521"/>
    <s v="3,00 x 2,50"/>
    <s v="CNB013"/>
    <s v="Clone"/>
    <x v="0"/>
    <s v=""/>
    <s v="LAd1"/>
    <s v="UM 02"/>
    <n v="1"/>
    <n v="5"/>
    <n v="4.5"/>
    <n v="4.8"/>
    <n v="54"/>
    <n v="4"/>
    <s v=""/>
    <n v="20.409295609261001"/>
    <n v="13.3435606913076"/>
    <n v="19.973939817757401"/>
    <n v="200.59233488967001"/>
    <n v="1432.45675387907"/>
    <d v="2023-08-31T00:00:00"/>
    <s v="IFC"/>
    <n v="2023"/>
    <n v="2019"/>
    <n v="157.27285558056701"/>
    <n v="0.78404220015221904"/>
    <n v="232.59"/>
    <n v="43389.115074997026"/>
    <n v="7045.1511"/>
  </r>
  <r>
    <s v="Rio Doce"/>
    <s v="Belo Oriente"/>
    <x v="9"/>
    <x v="9"/>
    <x v="204"/>
    <s v="Água Suja"/>
    <s v="PPRO"/>
    <x v="554"/>
    <s v="RDBOBA00402P19-034"/>
    <s v="034"/>
    <n v="46.38"/>
    <n v="46.38"/>
    <m/>
    <m/>
    <m/>
    <s v="X"/>
    <s v="Em Crescimento"/>
    <n v="43550"/>
    <s v="3,00 x 2,50"/>
    <s v="CNB013"/>
    <s v="Clone"/>
    <x v="0"/>
    <s v=""/>
    <s v="CXbd5+CXbd1"/>
    <s v="UM 03"/>
    <n v="1"/>
    <n v="5"/>
    <n v="4.08"/>
    <n v="4.7"/>
    <n v="49"/>
    <n v="4"/>
    <s v=""/>
    <n v="18.021843356579499"/>
    <n v="12.531615746844899"/>
    <n v="17.332047330721501"/>
    <n v="145.21459588170299"/>
    <n v="1416.8959348964499"/>
    <d v="2023-04-19T00:00:00"/>
    <s v="IFC"/>
    <n v="2023"/>
    <n v="2019"/>
    <n v="143.12923660604099"/>
    <n v="0.98563946507581002"/>
    <n v="181.69"/>
    <n v="65715.633460497353"/>
    <n v="8426.7821999999996"/>
  </r>
  <r>
    <s v="Rio Doce"/>
    <s v="Belo Oriente"/>
    <x v="9"/>
    <x v="9"/>
    <x v="204"/>
    <s v="Água Suja"/>
    <s v="PPRO"/>
    <x v="554"/>
    <s v="RDBOBA00402P19-039"/>
    <s v="039"/>
    <n v="31.99"/>
    <n v="31.99"/>
    <m/>
    <m/>
    <m/>
    <s v="X"/>
    <s v="Em Crescimento"/>
    <n v="43556"/>
    <s v="3,00 x 2,50"/>
    <s v="CNB035"/>
    <s v="Clone"/>
    <x v="0"/>
    <s v=""/>
    <s v="CXbd5+CXbd1"/>
    <s v="UM 03"/>
    <n v="1"/>
    <n v="5"/>
    <n v="4"/>
    <n v="4.5999999999999996"/>
    <n v="48"/>
    <n v="4"/>
    <s v=""/>
    <n v="22.456403627902599"/>
    <n v="12.61947899083"/>
    <n v="17.197764219541799"/>
    <n v="184.60180507043799"/>
    <n v="1374.98911201594"/>
    <d v="2023-04-19T00:00:00"/>
    <s v="IFC"/>
    <n v="2023"/>
    <n v="2019"/>
    <n v="140.51155522863201"/>
    <n v="0.76116024529130399"/>
    <n v="232.02"/>
    <n v="43985.901693389918"/>
    <n v="7422.3198000000002"/>
  </r>
  <r>
    <s v="Rio Doce"/>
    <s v="Belo Oriente"/>
    <x v="9"/>
    <x v="9"/>
    <x v="204"/>
    <s v="Água Suja"/>
    <s v="PPRO"/>
    <x v="554"/>
    <s v="RDBOBA00402P19-234"/>
    <s v="234"/>
    <n v="45.87"/>
    <n v="45.87"/>
    <m/>
    <m/>
    <m/>
    <s v="X"/>
    <s v="Em Crescimento"/>
    <n v="43580"/>
    <s v="3,00 x 2,50"/>
    <s v="CNB005"/>
    <s v="Clone"/>
    <x v="0"/>
    <s v=""/>
    <s v="LAd1"/>
    <s v="UM 02"/>
    <n v="1"/>
    <n v="5"/>
    <n v="4"/>
    <n v="4.5999999999999996"/>
    <n v="48"/>
    <n v="4"/>
    <s v=""/>
    <n v="17.7193630186982"/>
    <n v="11.7631071268321"/>
    <n v="13.9183635133718"/>
    <n v="117.355432027338"/>
    <n v="1281.5314533911001"/>
    <d v="2023-04-19T00:00:00"/>
    <s v="IFC"/>
    <n v="2023"/>
    <n v="2019"/>
    <n v="140.51155522863201"/>
    <n v="1.1973161599873801"/>
    <n v="147.5"/>
    <n v="58783.84776704976"/>
    <n v="6765.8249999999998"/>
  </r>
  <r>
    <s v="Rio Doce"/>
    <s v="Ipaba"/>
    <x v="10"/>
    <x v="10"/>
    <x v="218"/>
    <s v="Ribeirão do Boi"/>
    <s v="PPRO"/>
    <x v="548"/>
    <s v="RDIPMA00490P19-011"/>
    <s v="011"/>
    <n v="19.28"/>
    <n v="19.28"/>
    <m/>
    <m/>
    <m/>
    <s v="X"/>
    <s v="Em Crescimento"/>
    <n v="43521"/>
    <s v="3,00 x 2,50"/>
    <s v="CNB023"/>
    <s v="Clone"/>
    <x v="0"/>
    <s v=""/>
    <s v="LAd1"/>
    <s v="UM 02"/>
    <n v="1"/>
    <n v="5"/>
    <n v="4.5"/>
    <n v="4.8"/>
    <n v="54"/>
    <n v="4"/>
    <s v=""/>
    <n v="22.6815170761258"/>
    <n v="13.7960806791372"/>
    <n v="18.675852512854"/>
    <n v="208.514264353122"/>
    <n v="1249.33556492095"/>
    <d v="2023-08-31T00:00:00"/>
    <s v="IFC"/>
    <n v="2023"/>
    <n v="2019"/>
    <n v="157.27285558056701"/>
    <n v="0.75425466007554898"/>
    <n v="241.78"/>
    <n v="24087.189691675918"/>
    <n v="4661.5183999999999"/>
  </r>
  <r>
    <s v="Rio Doce"/>
    <s v="Ipaba"/>
    <x v="10"/>
    <x v="10"/>
    <x v="231"/>
    <s v="Lagoa Bonita"/>
    <s v="PPRO"/>
    <x v="555"/>
    <s v="RDIPMA00482R19-006"/>
    <s v="006"/>
    <n v="72.19"/>
    <n v="72.19"/>
    <m/>
    <m/>
    <m/>
    <s v="X"/>
    <s v="Em Crescimento"/>
    <n v="43518"/>
    <s v="3,00 x 3,33"/>
    <s v="CNB003"/>
    <s v="Clone"/>
    <x v="1"/>
    <s v=""/>
    <s v="LVAd3"/>
    <s v="UM 02"/>
    <n v="2"/>
    <n v="5"/>
    <n v="4.08"/>
    <n v="4.8"/>
    <n v="49"/>
    <n v="4"/>
    <s v=""/>
    <n v="19.067623634571799"/>
    <n v="15.178999527153399"/>
    <n v="14.529064974717601"/>
    <n v="124.722022101794"/>
    <n v="798.91161321857805"/>
    <d v="2023-03-16T00:00:00"/>
    <s v="IFC"/>
    <n v="2023"/>
    <n v="2019"/>
    <n v="139.51886342095301"/>
    <n v="1.11863856173757"/>
    <n v="156.79"/>
    <n v="57673.429358249145"/>
    <n v="11318.670099999999"/>
  </r>
  <r>
    <s v="Rio Doce"/>
    <s v="Ipaba"/>
    <x v="10"/>
    <x v="10"/>
    <x v="231"/>
    <s v="Lagoa Bonita"/>
    <s v="PPRO"/>
    <x v="555"/>
    <s v="RDIPMA00482R19-011"/>
    <s v="011"/>
    <n v="33.5"/>
    <n v="33.5"/>
    <m/>
    <m/>
    <m/>
    <s v="X"/>
    <s v="Em Crescimento"/>
    <n v="43490"/>
    <s v="3,00 x 2,50"/>
    <s v="CNB013"/>
    <s v="Clone"/>
    <x v="1"/>
    <s v=""/>
    <s v="CXbd1"/>
    <s v="UM 04"/>
    <n v="2"/>
    <n v="5"/>
    <n v="4.17"/>
    <n v="4.8"/>
    <n v="50"/>
    <n v="4"/>
    <s v=""/>
    <n v="20.465651625032098"/>
    <n v="13.944389114391001"/>
    <n v="16.5129839528954"/>
    <n v="158.273215816549"/>
    <n v="1081.1897277977801"/>
    <d v="2023-03-15T00:00:00"/>
    <s v="IFC"/>
    <n v="2023"/>
    <n v="2019"/>
    <n v="142.093957431333"/>
    <n v="0.89777639696176303"/>
    <n v="197.72"/>
    <n v="36219.855881225631"/>
    <n v="6623.62"/>
  </r>
  <r>
    <s v="Rio Doce"/>
    <s v="Ipaba"/>
    <x v="10"/>
    <x v="10"/>
    <x v="231"/>
    <s v="Lagoa Bonita"/>
    <s v="PPRO"/>
    <x v="555"/>
    <s v="RDIPMA00482R19-022"/>
    <s v="022"/>
    <n v="40.96"/>
    <n v="40.96"/>
    <m/>
    <m/>
    <m/>
    <s v="X"/>
    <s v="Em Crescimento"/>
    <n v="43483"/>
    <s v="3,00 x 2,50"/>
    <s v="CNB003"/>
    <s v="Clone"/>
    <x v="1"/>
    <s v=""/>
    <s v="LAd4"/>
    <s v="UM 02"/>
    <n v="2"/>
    <n v="5"/>
    <n v="4.17"/>
    <n v="4.8"/>
    <n v="50"/>
    <n v="4"/>
    <s v=""/>
    <n v="18.147543879037499"/>
    <n v="12.154167687627"/>
    <n v="13.1781592791408"/>
    <n v="110.23784260137801"/>
    <n v="1134.4470562937499"/>
    <d v="2023-03-15T00:00:00"/>
    <s v="IFC"/>
    <n v="2023"/>
    <n v="2019"/>
    <n v="142.093957431333"/>
    <n v="1.2889762179503801"/>
    <n v="137.72"/>
    <n v="46466.951425792002"/>
    <n v="5641.0111999999999"/>
  </r>
  <r>
    <s v="Rio Doce"/>
    <s v="Ipaba"/>
    <x v="10"/>
    <x v="10"/>
    <x v="231"/>
    <s v="Lagoa Bonita"/>
    <s v="PPRO"/>
    <x v="555"/>
    <s v="RDIPMA00482R19-014"/>
    <s v="014"/>
    <n v="20.91"/>
    <n v="20.91"/>
    <m/>
    <m/>
    <m/>
    <s v="X"/>
    <s v="Em Crescimento"/>
    <n v="43508"/>
    <s v="3,00 x 2,50"/>
    <s v="CNB013"/>
    <s v="Clone"/>
    <x v="1"/>
    <s v=""/>
    <s v="LVAd3"/>
    <s v="UM 02"/>
    <n v="2"/>
    <n v="5"/>
    <n v="4.08"/>
    <n v="4.8"/>
    <n v="49"/>
    <n v="4"/>
    <s v=""/>
    <n v="17.7556815172527"/>
    <n v="12.7797069250789"/>
    <n v="10.8972660670279"/>
    <n v="90.456990350310605"/>
    <n v="849.54401499845505"/>
    <d v="2023-03-15T00:00:00"/>
    <s v="IFC"/>
    <n v="2023"/>
    <n v="2019"/>
    <n v="139.51886342095301"/>
    <n v="1.5423779066785399"/>
    <n v="113.72"/>
    <n v="17763.965353617696"/>
    <n v="2377.8852000000002"/>
  </r>
  <r>
    <s v="Rio Doce"/>
    <s v="Ipaba"/>
    <x v="10"/>
    <x v="10"/>
    <x v="231"/>
    <s v="Lagoa Bonita"/>
    <s v="PPRO"/>
    <x v="555"/>
    <s v="RDIPMA00482R19-016"/>
    <s v="016"/>
    <n v="24.58"/>
    <n v="24.58"/>
    <m/>
    <m/>
    <m/>
    <s v="X"/>
    <s v="Em Crescimento"/>
    <n v="43549"/>
    <s v="3,00 x 3,33"/>
    <s v="129C84"/>
    <s v="Clone"/>
    <x v="1"/>
    <s v=""/>
    <s v="LVAd3"/>
    <s v="UM 02"/>
    <n v="2"/>
    <n v="5"/>
    <n v="4"/>
    <n v="4.7"/>
    <n v="48"/>
    <n v="4"/>
    <s v=""/>
    <n v="19.8501555088461"/>
    <n v="14.808175747387599"/>
    <n v="16.318272652687199"/>
    <n v="145.651816234845"/>
    <n v="947.50428698873895"/>
    <d v="2023-03-15T00:00:00"/>
    <s v="IFC"/>
    <n v="2023"/>
    <n v="2019"/>
    <n v="136.92808415252301"/>
    <n v="0.94010557294900798"/>
    <n v="184.27"/>
    <n v="23289.655374183203"/>
    <n v="4529.3566000000001"/>
  </r>
  <r>
    <s v="Rio Doce"/>
    <s v="Ipaba"/>
    <x v="10"/>
    <x v="10"/>
    <x v="218"/>
    <s v="Ribeirão do Boi"/>
    <s v="PPRO"/>
    <x v="548"/>
    <s v="RDIPMA00490P19-016"/>
    <s v="016"/>
    <n v="46.75"/>
    <n v="46.75"/>
    <m/>
    <m/>
    <m/>
    <s v="X"/>
    <s v="Em Crescimento"/>
    <n v="43537"/>
    <s v="3,00 x 2,50"/>
    <s v="CNB032"/>
    <s v="Clone"/>
    <x v="0"/>
    <s v=""/>
    <s v="LAd1"/>
    <s v="UM 02"/>
    <n v="1"/>
    <n v="5"/>
    <n v="4.42"/>
    <n v="4.7"/>
    <n v="53"/>
    <n v="4"/>
    <s v=""/>
    <n v="23.312936230575399"/>
    <n v="13.8097989500487"/>
    <n v="19.4873415308329"/>
    <n v="222.50703630586699"/>
    <n v="1300.85535543485"/>
    <d v="2023-08-25T00:00:00"/>
    <s v="IFC"/>
    <n v="2023"/>
    <n v="2019"/>
    <n v="154.635653490603"/>
    <n v="0.69496972346543895"/>
    <n v="258.98"/>
    <n v="60814.987866579242"/>
    <n v="12107.315000000001"/>
  </r>
  <r>
    <s v="Rio Doce"/>
    <s v="Ipaba"/>
    <x v="10"/>
    <x v="10"/>
    <x v="231"/>
    <s v="Lagoa Bonita"/>
    <s v="PPRO"/>
    <x v="555"/>
    <s v="RDIPMA00482R19-026"/>
    <s v="026"/>
    <n v="15.86"/>
    <n v="15.86"/>
    <m/>
    <m/>
    <m/>
    <s v="X"/>
    <s v="Em Crescimento"/>
    <n v="43563"/>
    <s v="3,00 x 2,50"/>
    <s v="CNB016"/>
    <s v="Clone"/>
    <x v="1"/>
    <s v=""/>
    <s v="LVAd3"/>
    <s v="UM 02"/>
    <n v="2"/>
    <n v="5"/>
    <n v="3.92"/>
    <n v="4.5999999999999996"/>
    <n v="47"/>
    <n v="4"/>
    <s v=""/>
    <n v="20.957687482013998"/>
    <n v="15.608945085003899"/>
    <n v="9.6943870104061194"/>
    <n v="92.363555249996693"/>
    <n v="506.62120835816302"/>
    <d v="2023-03-17T00:00:00"/>
    <s v="IFC"/>
    <n v="2023"/>
    <n v="2019"/>
    <n v="134.32390301686601"/>
    <n v="1.45429550273695"/>
    <n v="117.61"/>
    <n v="8035.0123645604654"/>
    <n v="1865.2945999999999"/>
  </r>
  <r>
    <s v="Rio Doce"/>
    <s v="Ipaba"/>
    <x v="10"/>
    <x v="10"/>
    <x v="231"/>
    <s v="Lagoa Bonita"/>
    <s v="PPRO"/>
    <x v="555"/>
    <s v="RDIPMA00482R19-010"/>
    <s v="010"/>
    <n v="16.8"/>
    <n v="16.8"/>
    <m/>
    <m/>
    <m/>
    <s v="X"/>
    <s v="Em Crescimento"/>
    <n v="43501"/>
    <s v="3,00 x 2,50"/>
    <s v="CNB003"/>
    <s v="Clone"/>
    <x v="1"/>
    <s v=""/>
    <s v="LAd1"/>
    <s v="UM 02"/>
    <n v="2"/>
    <n v="5"/>
    <n v="4.08"/>
    <n v="4.8"/>
    <n v="49"/>
    <n v="4"/>
    <s v=""/>
    <n v="19.453495039193101"/>
    <n v="13.5331999172406"/>
    <n v="19.460822164710098"/>
    <n v="179.99350367755801"/>
    <n v="1352.9143641017199"/>
    <d v="2023-03-15T00:00:00"/>
    <s v="IFC"/>
    <n v="2023"/>
    <n v="2019"/>
    <n v="139.51886342095301"/>
    <n v="0.77513277185208096"/>
    <n v="226.28"/>
    <n v="22728.961316908895"/>
    <n v="3801.5040000000004"/>
  </r>
  <r>
    <s v="Rio Doce"/>
    <s v="Ipaba"/>
    <x v="10"/>
    <x v="10"/>
    <x v="231"/>
    <s v="Lagoa Bonita"/>
    <s v="PPRO"/>
    <x v="555"/>
    <s v="RDIPMA00482R19-019"/>
    <s v="019"/>
    <n v="26.53"/>
    <n v="26.53"/>
    <m/>
    <m/>
    <m/>
    <s v="X"/>
    <s v="Em Crescimento"/>
    <n v="43536"/>
    <s v="3,00 x 2,50"/>
    <s v="CNB003"/>
    <s v="Clone"/>
    <x v="1"/>
    <s v=""/>
    <s v="LVAd3"/>
    <s v="UM 02"/>
    <n v="2"/>
    <n v="5"/>
    <n v="4"/>
    <n v="4.7"/>
    <n v="48"/>
    <n v="4"/>
    <s v=""/>
    <n v="19.393919662567399"/>
    <n v="13.747684296979299"/>
    <n v="17.144684819871799"/>
    <n v="152.835096588086"/>
    <n v="1154.99611501201"/>
    <d v="2023-03-17T00:00:00"/>
    <s v="IFC"/>
    <n v="2023"/>
    <n v="2019"/>
    <n v="136.92808415252301"/>
    <n v="0.89592042148253903"/>
    <n v="193.36"/>
    <n v="30642.046931268625"/>
    <n v="5129.8408000000009"/>
  </r>
  <r>
    <s v="Rio Doce"/>
    <s v="Ipaba"/>
    <x v="10"/>
    <x v="10"/>
    <x v="231"/>
    <s v="Lagoa Bonita"/>
    <s v="PPRO"/>
    <x v="555"/>
    <s v="RDIPMA00482R19-027"/>
    <s v="027"/>
    <n v="18.260000000000002"/>
    <n v="18.260000000000002"/>
    <m/>
    <m/>
    <m/>
    <s v="X"/>
    <s v="Em Crescimento"/>
    <n v="43542"/>
    <s v="3,00 x 3,33"/>
    <s v="CNB016"/>
    <s v="Clone"/>
    <x v="1"/>
    <s v=""/>
    <s v="LVAd3"/>
    <s v="UM 02"/>
    <n v="2"/>
    <n v="5"/>
    <n v="4"/>
    <n v="4.7"/>
    <n v="48"/>
    <n v="4"/>
    <s v=""/>
    <n v="19.569339284703499"/>
    <n v="12.5432679724453"/>
    <n v="11.4068881135666"/>
    <n v="102.627565543283"/>
    <n v="923.11519371183704"/>
    <d v="2023-03-17T00:00:00"/>
    <s v="IFC"/>
    <n v="2023"/>
    <n v="2019"/>
    <n v="136.92808415252301"/>
    <n v="1.33422325110863"/>
    <n v="129.84"/>
    <n v="16856.083437178146"/>
    <n v="2370.8784000000001"/>
  </r>
  <r>
    <s v="Nova Era"/>
    <s v="Piracicaba"/>
    <x v="6"/>
    <x v="6"/>
    <x v="129"/>
    <s v="J. Pereira"/>
    <s v="PPRO"/>
    <x v="556"/>
    <s v="NEPIIT00224P19-011"/>
    <s v="011"/>
    <n v="58.84"/>
    <n v="58.84"/>
    <m/>
    <m/>
    <m/>
    <s v="X"/>
    <s v="Em Crescimento"/>
    <n v="43585"/>
    <s v="3,00 x 3,00"/>
    <s v="CNB029"/>
    <s v="Clone"/>
    <x v="0"/>
    <s v=""/>
    <s v="LVd6+CXbd10"/>
    <s v="UM 05"/>
    <n v="1"/>
    <n v="5"/>
    <n v="3.83"/>
    <n v="4.5999999999999996"/>
    <n v="46"/>
    <n v="4"/>
    <s v=""/>
    <n v="23.233768696326699"/>
    <n v="15.315398450489299"/>
    <n v="19.188562174546099"/>
    <n v="195.981798754957"/>
    <n v="1038.79961233173"/>
    <d v="2023-02-23T00:00:00"/>
    <s v="IFC"/>
    <n v="2023"/>
    <n v="2019"/>
    <n v="172.74962432268001"/>
    <n v="0.88145748952266101"/>
    <n v="268.26"/>
    <n v="61122.969189598996"/>
    <n v="15784.4184"/>
  </r>
  <r>
    <s v="Nova Era"/>
    <s v="Piracicaba"/>
    <x v="6"/>
    <x v="6"/>
    <x v="129"/>
    <s v="J. Pereira"/>
    <s v="PPRO"/>
    <x v="556"/>
    <s v="NEPIIT00224P19-015"/>
    <s v="015"/>
    <n v="58.14"/>
    <n v="58.14"/>
    <m/>
    <m/>
    <m/>
    <s v="X"/>
    <s v="Em Crescimento"/>
    <n v="43559"/>
    <s v="3,00 x 3,00"/>
    <s v="CNB029"/>
    <s v="Clone"/>
    <x v="0"/>
    <s v=""/>
    <s v="LVd6+CXbd10"/>
    <s v="UM 05"/>
    <n v="1"/>
    <n v="5"/>
    <n v="3.83"/>
    <n v="4.5999999999999996"/>
    <n v="46"/>
    <n v="4"/>
    <s v=""/>
    <n v="22.4288468783569"/>
    <n v="14.753576802138101"/>
    <n v="18.7091495707764"/>
    <n v="185.62864035383399"/>
    <n v="1097.08313958963"/>
    <d v="2023-02-23T00:00:00"/>
    <s v="IFC"/>
    <n v="2023"/>
    <n v="2019"/>
    <n v="172.74962432268001"/>
    <n v="0.93061945610006902"/>
    <n v="254.09"/>
    <n v="63784.413735741095"/>
    <n v="14772.792600000001"/>
  </r>
  <r>
    <s v="Nova Era"/>
    <s v="Cocais"/>
    <x v="4"/>
    <x v="4"/>
    <x v="249"/>
    <s v="Capelinha"/>
    <s v="PPRO"/>
    <x v="557"/>
    <s v="NECOCE00317R19-312"/>
    <s v="312"/>
    <n v="19.47"/>
    <n v="19.47"/>
    <m/>
    <m/>
    <m/>
    <s v="X"/>
    <s v="Em Crescimento"/>
    <n v="43553"/>
    <s v="3,00 x 3,00"/>
    <s v="CNB007"/>
    <s v="Clone"/>
    <x v="1"/>
    <s v=""/>
    <s v="CXbd1"/>
    <s v="UM 08"/>
    <n v="2"/>
    <n v="5"/>
    <n v="4.42"/>
    <n v="4.7"/>
    <n v="53"/>
    <n v="4"/>
    <s v=""/>
    <n v="25.567757469838199"/>
    <n v="15.3716730817869"/>
    <n v="17.696659589621099"/>
    <n v="220.07745078849101"/>
    <n v="953.58439743591305"/>
    <d v="2023-08-14T00:00:00"/>
    <s v="IFC"/>
    <n v="2023"/>
    <n v="2019"/>
    <n v="183.486766576858"/>
    <n v="0.83373724077347999"/>
    <n v="265.07"/>
    <n v="18566.288218077225"/>
    <n v="5160.9128999999994"/>
  </r>
  <r>
    <s v="Nova Era"/>
    <s v="Cocais"/>
    <x v="4"/>
    <x v="4"/>
    <x v="249"/>
    <s v="Capelinha"/>
    <s v="PPRO"/>
    <x v="558"/>
    <s v="NECOCE00317P19-308"/>
    <s v="308"/>
    <n v="50.41"/>
    <n v="50.41"/>
    <m/>
    <m/>
    <m/>
    <s v="X"/>
    <s v="Em Crescimento"/>
    <n v="43544"/>
    <s v="3,00 x 3,00"/>
    <s v="CNB031"/>
    <s v="Clone"/>
    <x v="0"/>
    <s v=""/>
    <s v="LVAd2"/>
    <s v="UM 05"/>
    <n v="1"/>
    <n v="5"/>
    <n v="4.42"/>
    <n v="4.7"/>
    <n v="53"/>
    <n v="4"/>
    <s v=""/>
    <n v="27.654233491550301"/>
    <n v="16.777393071711899"/>
    <n v="22.526429068145401"/>
    <n v="277.037342020582"/>
    <n v="1018.1415421518"/>
    <d v="2023-08-14T00:00:00"/>
    <s v="IFC"/>
    <n v="2023"/>
    <n v="2019"/>
    <n v="179.22675577974201"/>
    <n v="0.64694078593356696"/>
    <n v="340.67"/>
    <n v="51324.51513987223"/>
    <n v="17173.1747"/>
  </r>
  <r>
    <s v="Nova Era"/>
    <s v="Cocais"/>
    <x v="4"/>
    <x v="4"/>
    <x v="249"/>
    <s v="Capelinha"/>
    <s v="PPRO"/>
    <x v="557"/>
    <s v="NECOCE00317R19-306"/>
    <s v="306"/>
    <n v="21.9"/>
    <n v="21.9"/>
    <m/>
    <m/>
    <m/>
    <s v="X"/>
    <s v="Em Crescimento"/>
    <n v="43581"/>
    <s v="3,00 x 3,00"/>
    <s v="CNB001"/>
    <s v="Clone"/>
    <x v="1"/>
    <s v=""/>
    <s v="LVAd2"/>
    <s v="UM 05"/>
    <n v="2"/>
    <n v="5"/>
    <n v="4.33"/>
    <n v="4.5999999999999996"/>
    <n v="52"/>
    <n v="4"/>
    <s v=""/>
    <n v="22.356868969432199"/>
    <n v="14.758944800117099"/>
    <n v="17.4730788474576"/>
    <n v="183.62361849688401"/>
    <n v="1021.33670126938"/>
    <d v="2023-08-14T00:00:00"/>
    <s v="IFC"/>
    <n v="2023"/>
    <n v="2019"/>
    <n v="179.44519451208501"/>
    <n v="0.97724462670432499"/>
    <n v="222.57"/>
    <n v="22367.273757799419"/>
    <n v="4874.2829999999994"/>
  </r>
  <r>
    <s v="Nova Era"/>
    <s v="Cocais"/>
    <x v="4"/>
    <x v="4"/>
    <x v="249"/>
    <s v="Capelinha"/>
    <s v="PPRO"/>
    <x v="557"/>
    <s v="NECOCE00317R19-309"/>
    <s v="309"/>
    <n v="41.33"/>
    <n v="41.33"/>
    <m/>
    <m/>
    <m/>
    <s v="X"/>
    <s v="Em Crescimento"/>
    <n v="43581"/>
    <s v="3,00 x 3,00"/>
    <s v="CNB010"/>
    <s v="Clone"/>
    <x v="1"/>
    <s v=""/>
    <s v="CXbd1+CXbd5"/>
    <s v="UM 08"/>
    <n v="2"/>
    <n v="5"/>
    <n v="4.33"/>
    <n v="4.5999999999999996"/>
    <n v="52"/>
    <n v="4"/>
    <s v=""/>
    <n v="24.8556704950865"/>
    <n v="15.3137259191579"/>
    <n v="20.6573700956307"/>
    <n v="245.34712419081399"/>
    <n v="1104.68005122929"/>
    <d v="2023-08-14T12:00:00"/>
    <s v="IFC"/>
    <n v="2023"/>
    <n v="2019"/>
    <n v="179.44519451208501"/>
    <n v="0.73139310315504202"/>
    <n v="297.39"/>
    <n v="45656.426517306558"/>
    <n v="12291.128699999999"/>
  </r>
  <r>
    <s v="Nova Era"/>
    <s v="Cocais"/>
    <x v="4"/>
    <x v="4"/>
    <x v="237"/>
    <s v="Fundão II"/>
    <s v="PPRO"/>
    <x v="559"/>
    <s v="NECOCE00327P18-285"/>
    <s v="285"/>
    <n v="21.3"/>
    <n v="21.3"/>
    <m/>
    <m/>
    <m/>
    <s v="X"/>
    <s v="Em Crescimento"/>
    <n v="43445"/>
    <s v="3,00 x 3,00"/>
    <s v="CNB010"/>
    <s v="Clone"/>
    <x v="0"/>
    <s v=""/>
    <s v="LVAd1"/>
    <s v="UM 05"/>
    <n v="1"/>
    <n v="5"/>
    <n v="4.33"/>
    <n v="4.9000000000000004"/>
    <n v="52"/>
    <n v="4"/>
    <s v=""/>
    <n v="22.403275711917399"/>
    <n v="14.8998313167051"/>
    <n v="20.767586813877099"/>
    <n v="206.99729099196"/>
    <n v="1186.7897222910101"/>
    <d v="2023-04-27T00:00:00"/>
    <s v="IFC"/>
    <n v="2023"/>
    <n v="2018"/>
    <n v="175.012207063895"/>
    <n v="0.84548066414402001"/>
    <n v="274.64999999999998"/>
    <n v="25278.621084798517"/>
    <n v="5850.0450000000001"/>
  </r>
  <r>
    <s v="Nova Era"/>
    <s v="Cocais"/>
    <x v="4"/>
    <x v="4"/>
    <x v="237"/>
    <s v="Fundão II"/>
    <s v="PPRO"/>
    <x v="559"/>
    <s v="NECOCE00327P18-291"/>
    <s v="291"/>
    <n v="11.3"/>
    <n v="11.3"/>
    <m/>
    <m/>
    <m/>
    <s v="X"/>
    <s v="Em Crescimento"/>
    <n v="43447"/>
    <s v="3,00 x 3,00"/>
    <s v="CNB031"/>
    <s v="Clone"/>
    <x v="0"/>
    <s v=""/>
    <s v="CXbd1"/>
    <s v="UM 08"/>
    <n v="1"/>
    <n v="5"/>
    <n v="4.33"/>
    <n v="4.9000000000000004"/>
    <n v="52"/>
    <n v="4"/>
    <s v=""/>
    <n v="23.232448803746902"/>
    <n v="17.553672794359301"/>
    <n v="18.9302305778874"/>
    <n v="194.21995488488301"/>
    <n v="782.22199764950301"/>
    <d v="2023-04-27T00:00:00"/>
    <s v="IFC"/>
    <n v="2023"/>
    <n v="2018"/>
    <n v="175.012207063895"/>
    <n v="0.901103118717267"/>
    <n v="257.69"/>
    <n v="8839.1085734393837"/>
    <n v="2911.8969999999999"/>
  </r>
  <r>
    <s v="Rio Doce"/>
    <s v="Belo Oriente"/>
    <x v="9"/>
    <x v="9"/>
    <x v="204"/>
    <s v="Água Suja"/>
    <s v="PPRO"/>
    <x v="554"/>
    <s v="RDBOBA00402P19-091"/>
    <s v="091"/>
    <n v="38.619999999999997"/>
    <n v="38.619999999999997"/>
    <m/>
    <m/>
    <m/>
    <s v="X"/>
    <s v="Em Crescimento"/>
    <n v="43613"/>
    <s v="3,00 x 2,50"/>
    <s v="CNB005"/>
    <s v="Clone"/>
    <x v="0"/>
    <s v=""/>
    <s v="CXbd1"/>
    <s v="UM 04"/>
    <n v="1"/>
    <n v="4"/>
    <n v="3.83"/>
    <n v="4.5"/>
    <n v="46"/>
    <n v="4"/>
    <s v=""/>
    <n v="20.715627162779899"/>
    <n v="12.9168403525508"/>
    <n v="17.847709242859001"/>
    <n v="175.017390025564"/>
    <n v="1361.6097165578401"/>
    <d v="2023-03-31T00:00:00"/>
    <s v="IFC"/>
    <n v="2023"/>
    <n v="2019"/>
    <n v="135.28522913234099"/>
    <n v="0.77298163978208301"/>
    <n v="225.25"/>
    <n v="52585.367253463781"/>
    <n v="8699.1549999999988"/>
  </r>
  <r>
    <s v="Rio Doce"/>
    <s v="Belo Oriente"/>
    <x v="9"/>
    <x v="9"/>
    <x v="204"/>
    <s v="Água Suja"/>
    <s v="PPRO"/>
    <x v="554"/>
    <s v="RDBOBA00402P19-046"/>
    <s v="046"/>
    <n v="43.8"/>
    <n v="43.8"/>
    <m/>
    <m/>
    <m/>
    <s v="X"/>
    <s v="Em Crescimento"/>
    <n v="43593"/>
    <s v="3,00 x 2,50"/>
    <s v="CNB032"/>
    <s v="Clone"/>
    <x v="0"/>
    <s v=""/>
    <s v="LAd1"/>
    <s v="UM 02"/>
    <n v="1"/>
    <n v="4"/>
    <n v="3.92"/>
    <n v="4.5"/>
    <n v="47"/>
    <n v="4"/>
    <s v=""/>
    <n v="19.931380021968199"/>
    <n v="12.2136350558999"/>
    <n v="15.510319123198601"/>
    <n v="147.603489593559"/>
    <n v="1322.8540309514001"/>
    <d v="2023-04-19T00:00:00"/>
    <s v="IFC"/>
    <n v="2023"/>
    <n v="2019"/>
    <n v="137.89631355210199"/>
    <n v="0.93423477948803302"/>
    <n v="186.37"/>
    <n v="57941.006555671323"/>
    <n v="8163.0059999999994"/>
  </r>
  <r>
    <s v="Rio Doce"/>
    <s v="Belo Oriente"/>
    <x v="9"/>
    <x v="9"/>
    <x v="204"/>
    <s v="Água Suja"/>
    <s v="PPRO"/>
    <x v="531"/>
    <s v="RDBOBA00402R19-029"/>
    <s v="029"/>
    <n v="46.55"/>
    <n v="46.55"/>
    <m/>
    <m/>
    <m/>
    <s v="X"/>
    <s v="Em Crescimento"/>
    <n v="43536"/>
    <s v="3,00 x 2,50"/>
    <s v="CNB013"/>
    <s v="Clone"/>
    <x v="1"/>
    <s v=""/>
    <s v="CXbd5+CXbd1"/>
    <s v="UM 03"/>
    <n v="2"/>
    <n v="5"/>
    <n v="4.08"/>
    <n v="4.7"/>
    <n v="49"/>
    <n v="4"/>
    <s v=""/>
    <n v="20.163245512964298"/>
    <n v="13.0969844556366"/>
    <n v="15.3902383870627"/>
    <n v="144.57192537056201"/>
    <n v="1145.2126800870301"/>
    <d v="2023-04-18T00:00:00"/>
    <s v="IFC"/>
    <n v="2023"/>
    <n v="2019"/>
    <n v="128.38691034752401"/>
    <n v="0.88804869976274403"/>
    <n v="177.83"/>
    <n v="53309.650258051246"/>
    <n v="8277.9865000000009"/>
  </r>
  <r>
    <s v="Rio Doce"/>
    <s v="Ipaba"/>
    <x v="10"/>
    <x v="10"/>
    <x v="231"/>
    <s v="Lagoa Bonita"/>
    <s v="PPRO"/>
    <x v="560"/>
    <s v="RDIPMA00482P19-046"/>
    <s v="046"/>
    <n v="38.74"/>
    <n v="38.74"/>
    <m/>
    <m/>
    <m/>
    <s v="X"/>
    <s v="Em Crescimento"/>
    <n v="43616"/>
    <s v="3,00 x 2,50"/>
    <s v="CNB033"/>
    <s v="Clone"/>
    <x v="0"/>
    <s v=""/>
    <s v="LVAd3"/>
    <s v="UM 02"/>
    <n v="1"/>
    <n v="4"/>
    <n v="3.83"/>
    <n v="4.5"/>
    <n v="46"/>
    <n v="4"/>
    <s v=""/>
    <n v="18.327709782489102"/>
    <n v="13.0528782871422"/>
    <n v="17.6375772039152"/>
    <n v="151.48966743993799"/>
    <n v="1318.0639123983999"/>
    <d v="2023-03-15T00:00:00"/>
    <s v="IFC"/>
    <n v="2023"/>
    <n v="2019"/>
    <n v="135.842528300601"/>
    <n v="0.89671150908334396"/>
    <n v="195.3"/>
    <n v="51061.795966314014"/>
    <n v="7565.9220000000005"/>
  </r>
  <r>
    <s v="Nova Era"/>
    <s v="Cocais"/>
    <x v="4"/>
    <x v="4"/>
    <x v="237"/>
    <s v="Fundão II"/>
    <s v="PPRO"/>
    <x v="561"/>
    <s v="NECOCE00327R18-286"/>
    <s v="286"/>
    <n v="40.9"/>
    <n v="40.9"/>
    <m/>
    <m/>
    <m/>
    <s v="X"/>
    <s v="Em Crescimento"/>
    <n v="43459"/>
    <s v="3,00 x 3,00"/>
    <s v="CNB011"/>
    <s v="Clone"/>
    <x v="1"/>
    <s v=""/>
    <s v="CXbd1"/>
    <s v="UM 08"/>
    <n v="2"/>
    <n v="5"/>
    <n v="4.33"/>
    <n v="4.9000000000000004"/>
    <n v="52"/>
    <n v="4"/>
    <s v=""/>
    <n v="22.5965379205375"/>
    <n v="16.034399613237401"/>
    <n v="21.564391585708599"/>
    <n v="225.69237911039599"/>
    <n v="1076.5704407200701"/>
    <d v="2023-04-27T00:00:00"/>
    <s v="IFC"/>
    <n v="2023"/>
    <n v="2018"/>
    <n v="179.44519451208501"/>
    <n v="0.79508752231421298"/>
    <n v="290.64999999999998"/>
    <n v="44031.731025450863"/>
    <n v="11887.584999999999"/>
  </r>
  <r>
    <s v="Nova Era"/>
    <s v="Santa Bárbara"/>
    <x v="8"/>
    <x v="8"/>
    <x v="252"/>
    <s v="Agregado"/>
    <s v="PPRO"/>
    <x v="551"/>
    <s v="NESBSB00104R19-127"/>
    <s v="127"/>
    <n v="34.28"/>
    <n v="34.28"/>
    <m/>
    <m/>
    <m/>
    <s v="X"/>
    <s v="Em Crescimento"/>
    <n v="43500"/>
    <s v="3,00 x 3,00"/>
    <s v="CNB010"/>
    <s v="Clone"/>
    <x v="1"/>
    <s v=""/>
    <s v="LAd1"/>
    <s v="UM 13"/>
    <n v="2"/>
    <n v="5"/>
    <n v="4"/>
    <n v="4.8"/>
    <n v="48"/>
    <n v="4"/>
    <s v=""/>
    <n v="23.2141443174018"/>
    <n v="16.849814061304802"/>
    <n v="20.2681865046825"/>
    <n v="224.87391709205801"/>
    <n v="916.44914139437901"/>
    <d v="2023-02-28T00:00:00"/>
    <s v="IFC"/>
    <n v="2023"/>
    <n v="2019"/>
    <n v="181.227097348858"/>
    <n v="0.80590536996190598"/>
    <n v="294.83"/>
    <n v="31415.876566999312"/>
    <n v="10106.7724"/>
  </r>
  <r>
    <s v="Nova Era"/>
    <s v="Cocais"/>
    <x v="4"/>
    <x v="4"/>
    <x v="237"/>
    <s v="Fundão II"/>
    <s v="PPRO"/>
    <x v="561"/>
    <s v="NECOCE00327R18-284"/>
    <s v="284"/>
    <n v="18.64"/>
    <n v="18.64"/>
    <m/>
    <m/>
    <m/>
    <s v="X"/>
    <s v="Em Crescimento"/>
    <n v="43459"/>
    <s v="3,33 x 3,00"/>
    <s v="CNB011"/>
    <s v="Clone"/>
    <x v="1"/>
    <s v=""/>
    <s v="CXbd1"/>
    <s v="UM 08"/>
    <n v="2"/>
    <n v="5"/>
    <n v="4.33"/>
    <n v="4.9000000000000004"/>
    <n v="52"/>
    <n v="4"/>
    <s v=""/>
    <n v="17.438050883006799"/>
    <n v="15.3924916761387"/>
    <n v="17.128514313638401"/>
    <n v="133.75608389407299"/>
    <n v="920.47491752117401"/>
    <d v="2023-04-27T00:00:00"/>
    <s v="IFC"/>
    <n v="2023"/>
    <n v="2018"/>
    <n v="179.44519451208501"/>
    <n v="1.34158528934052"/>
    <n v="172.25"/>
    <n v="17157.652462594684"/>
    <n v="3210.7400000000002"/>
  </r>
  <r>
    <s v="Nova Era"/>
    <s v="Cocais"/>
    <x v="4"/>
    <x v="4"/>
    <x v="237"/>
    <s v="Fundão II"/>
    <s v="PPRO"/>
    <x v="561"/>
    <s v="NECOCE00327R18-298"/>
    <s v="298"/>
    <n v="49.68"/>
    <n v="49.68"/>
    <m/>
    <m/>
    <m/>
    <s v="X"/>
    <s v="Em Crescimento"/>
    <n v="43459"/>
    <s v="3,00 x 3,00"/>
    <s v="CNB001"/>
    <s v="Clone"/>
    <x v="1"/>
    <s v=""/>
    <s v="CXbd1"/>
    <s v="UM 08"/>
    <n v="2"/>
    <n v="5"/>
    <n v="4.33"/>
    <n v="4.9000000000000004"/>
    <n v="52"/>
    <n v="4"/>
    <s v=""/>
    <n v="20.0854385939463"/>
    <n v="14.216215195797"/>
    <n v="16.820142409518699"/>
    <n v="155.55088705395801"/>
    <n v="1059.82664495688"/>
    <d v="2023-04-27T00:00:00"/>
    <s v="IFC"/>
    <n v="2023"/>
    <n v="2018"/>
    <n v="179.44519451208501"/>
    <n v="1.15361087236898"/>
    <n v="200.32"/>
    <n v="52652.187721457798"/>
    <n v="9951.8976000000002"/>
  </r>
  <r>
    <s v="Guanhães"/>
    <s v="Virginópolis"/>
    <x v="2"/>
    <x v="2"/>
    <x v="253"/>
    <s v="Sabiá"/>
    <s v="PPRO"/>
    <x v="562"/>
    <s v="GNVIVI00556R19-033"/>
    <s v="033"/>
    <n v="31.95"/>
    <n v="31.95"/>
    <m/>
    <m/>
    <m/>
    <s v="X"/>
    <s v="Em Crescimento"/>
    <n v="43503"/>
    <s v="3,00 x 3,00"/>
    <s v="CNB001"/>
    <s v="Clone"/>
    <x v="1"/>
    <s v=""/>
    <s v="CXbd5"/>
    <s v="UM 10"/>
    <n v="2"/>
    <n v="5"/>
    <n v="4.58"/>
    <n v="4.8"/>
    <n v="55"/>
    <n v="5"/>
    <s v=""/>
    <n v="25.299883527098999"/>
    <n v="15.5203464473624"/>
    <n v="15.5267070422298"/>
    <n v="184.77459975454499"/>
    <n v="820.70419737900102"/>
    <d v="2023-09-25T00:00:00"/>
    <s v="IFC"/>
    <n v="2023"/>
    <n v="2019"/>
    <n v="199.04453496336399"/>
    <n v="1.07722887901137"/>
    <n v="211.71"/>
    <n v="26221.499106259082"/>
    <n v="6764.1345000000001"/>
  </r>
  <r>
    <s v="Guanhães"/>
    <s v="Virginópolis"/>
    <x v="2"/>
    <x v="2"/>
    <x v="253"/>
    <s v="Sabiá"/>
    <s v="PPRO"/>
    <x v="562"/>
    <s v="GNVIVI00556R19-034"/>
    <s v="034"/>
    <n v="22.78"/>
    <n v="22.78"/>
    <m/>
    <m/>
    <m/>
    <s v="X"/>
    <s v="Em Crescimento"/>
    <n v="43500"/>
    <s v="3,00 x 3,00"/>
    <s v="CNB018"/>
    <s v="Clone"/>
    <x v="1"/>
    <s v=""/>
    <s v="LVAd1"/>
    <s v="UM 10"/>
    <n v="2"/>
    <n v="5"/>
    <n v="4.58"/>
    <n v="4.8"/>
    <n v="55"/>
    <n v="5"/>
    <s v=""/>
    <n v="28.1136055507924"/>
    <n v="16.9968933259434"/>
    <n v="23.814464243950301"/>
    <n v="311.03188377026299"/>
    <n v="1050.832535048"/>
    <d v="2023-09-25T00:00:00"/>
    <s v="IFC"/>
    <n v="2023"/>
    <n v="2019"/>
    <n v="199.04453496336399"/>
    <n v="0.63994897420350505"/>
    <n v="356.36"/>
    <n v="23937.965148393439"/>
    <n v="8117.8808000000008"/>
  </r>
  <r>
    <s v="Guanhães"/>
    <s v="Virginópolis"/>
    <x v="2"/>
    <x v="2"/>
    <x v="239"/>
    <s v="Cataquinho"/>
    <s v="PPRO"/>
    <x v="563"/>
    <s v="GNVIVI00519R19-019"/>
    <s v="019"/>
    <n v="43.59"/>
    <n v="43.59"/>
    <m/>
    <m/>
    <m/>
    <s v="X"/>
    <s v="Em Crescimento"/>
    <n v="43493"/>
    <s v="3,00 x 3,00"/>
    <s v="CNB004"/>
    <s v="Clone"/>
    <x v="1"/>
    <s v=""/>
    <s v="LVd1"/>
    <s v="UM 10"/>
    <n v="2"/>
    <n v="5"/>
    <n v="4.33"/>
    <n v="4.8"/>
    <n v="52"/>
    <n v="4"/>
    <s v=""/>
    <n v="22.3374719184288"/>
    <n v="17.244405094558001"/>
    <n v="18.649367204955301"/>
    <n v="192.509156468122"/>
    <n v="826.51668607955401"/>
    <d v="2023-05-25T00:00:00"/>
    <s v="IFC"/>
    <n v="2023"/>
    <n v="2019"/>
    <n v="188.16291652156599"/>
    <n v="0.97742320403717398"/>
    <n v="236.27"/>
    <n v="36027.862346207759"/>
    <n v="10299.009300000002"/>
  </r>
  <r>
    <s v="Rio Doce"/>
    <s v="Ipaba"/>
    <x v="10"/>
    <x v="10"/>
    <x v="231"/>
    <s v="Lagoa Bonita"/>
    <s v="PPRO"/>
    <x v="560"/>
    <s v="RDIPMA00482P19-002"/>
    <s v="002"/>
    <n v="47.11"/>
    <n v="47.11"/>
    <m/>
    <m/>
    <m/>
    <s v="X"/>
    <s v="Em Crescimento"/>
    <n v="43552"/>
    <s v="3,00 x 2,50"/>
    <s v="CNB013"/>
    <s v="Clone"/>
    <x v="0"/>
    <s v=""/>
    <s v="CXbd1+CXbd5"/>
    <s v="UM 04"/>
    <n v="1"/>
    <n v="5"/>
    <n v="4"/>
    <n v="4.7"/>
    <n v="48"/>
    <n v="4"/>
    <s v=""/>
    <n v="16.336243588825401"/>
    <n v="12.3895456742306"/>
    <n v="15.4857361161685"/>
    <n v="116.00558555804101"/>
    <n v="1285.30357377318"/>
    <d v="2023-03-15T12:00:00"/>
    <s v="IFC"/>
    <n v="2023"/>
    <n v="2019"/>
    <n v="141.25032629267599"/>
    <n v="1.21761659676296"/>
    <n v="147.81"/>
    <n v="60550.651360454511"/>
    <n v="6963.3290999999999"/>
  </r>
  <r>
    <s v="Rio Doce"/>
    <s v="Ipaba"/>
    <x v="10"/>
    <x v="10"/>
    <x v="231"/>
    <s v="Lagoa Bonita"/>
    <s v="PPRO"/>
    <x v="560"/>
    <s v="RDIPMA00482P19-009"/>
    <s v="009"/>
    <n v="36.86"/>
    <n v="36.86"/>
    <m/>
    <m/>
    <m/>
    <s v="X"/>
    <s v="Em Crescimento"/>
    <n v="43580"/>
    <s v="3,00 x 2,50"/>
    <s v="CNB033"/>
    <s v="Clone"/>
    <x v="0"/>
    <s v=""/>
    <s v="LAd4"/>
    <s v="UM 02"/>
    <n v="1"/>
    <n v="5"/>
    <n v="3.92"/>
    <n v="4.5999999999999996"/>
    <n v="47"/>
    <n v="4"/>
    <s v=""/>
    <n v="19.549423711534001"/>
    <n v="12.941616592879701"/>
    <n v="17.344947813430501"/>
    <n v="163.24148914378401"/>
    <n v="1316.6016876004201"/>
    <d v="2023-03-16T00:00:00"/>
    <s v="IFC"/>
    <n v="2023"/>
    <n v="2019"/>
    <n v="138.548102611519"/>
    <n v="0.84873094051160503"/>
    <n v="209.22"/>
    <n v="48529.938204951482"/>
    <n v="7711.8491999999997"/>
  </r>
  <r>
    <s v="Rio Doce"/>
    <s v="Ipaba"/>
    <x v="10"/>
    <x v="10"/>
    <x v="231"/>
    <s v="Lagoa Bonita"/>
    <s v="PPRO"/>
    <x v="560"/>
    <s v="RDIPMA00482P19-024"/>
    <s v="024"/>
    <n v="28.34"/>
    <n v="28.34"/>
    <m/>
    <m/>
    <m/>
    <s v="X"/>
    <s v="Em Crescimento"/>
    <n v="43486"/>
    <s v="3,00 x 2,50"/>
    <s v="CNB019"/>
    <s v="Clone"/>
    <x v="0"/>
    <s v=""/>
    <s v="CXbd5"/>
    <s v="UM 03"/>
    <n v="1"/>
    <n v="5"/>
    <n v="4.17"/>
    <n v="4.8"/>
    <n v="50"/>
    <n v="4"/>
    <s v=""/>
    <n v="20.917160717215499"/>
    <n v="14.2171453612257"/>
    <n v="21.161806108899398"/>
    <n v="209.492272157576"/>
    <n v="1333.02422484824"/>
    <d v="2023-03-15T00:00:00"/>
    <s v="IFC"/>
    <n v="2023"/>
    <n v="2019"/>
    <n v="146.63601959279799"/>
    <n v="0.69995908719010402"/>
    <n v="263.88"/>
    <n v="37777.906532199122"/>
    <n v="7478.3591999999999"/>
  </r>
  <r>
    <s v="Rio Doce"/>
    <s v="Ipaba"/>
    <x v="10"/>
    <x v="10"/>
    <x v="231"/>
    <s v="Lagoa Bonita"/>
    <s v="PPRO"/>
    <x v="560"/>
    <s v="RDIPMA00482P19-001"/>
    <s v="001"/>
    <n v="66.790000000000006"/>
    <n v="66.790000000000006"/>
    <m/>
    <m/>
    <m/>
    <s v="X"/>
    <s v="Em Crescimento"/>
    <n v="43546"/>
    <s v="3,00 x 2,50"/>
    <s v="CNB032"/>
    <s v="Clone"/>
    <x v="0"/>
    <s v=""/>
    <s v="RUbe+RUbd1"/>
    <s v="UM 01"/>
    <n v="1"/>
    <n v="5"/>
    <n v="4"/>
    <n v="4.7"/>
    <n v="48"/>
    <n v="4"/>
    <s v=""/>
    <n v="21.3277938697473"/>
    <n v="12.8939774648958"/>
    <n v="17.154882687019299"/>
    <n v="179.38294505061299"/>
    <n v="1316.2203836593201"/>
    <d v="2023-03-16T00:00:00"/>
    <s v="IFC"/>
    <n v="2023"/>
    <n v="2019"/>
    <n v="141.25032629267599"/>
    <n v="0.78742338772965303"/>
    <n v="228.57"/>
    <n v="87910.359424605995"/>
    <n v="15266.1903"/>
  </r>
  <r>
    <s v="Rio Doce"/>
    <s v="Ipaba"/>
    <x v="10"/>
    <x v="10"/>
    <x v="231"/>
    <s v="Lagoa Bonita"/>
    <s v="PPRO"/>
    <x v="560"/>
    <s v="RDIPMA00482P19-008"/>
    <s v="008"/>
    <n v="19.989999999999998"/>
    <n v="19.989999999999998"/>
    <m/>
    <m/>
    <m/>
    <s v="X"/>
    <s v="Em Crescimento"/>
    <n v="43571"/>
    <s v="3,00 x 2,50"/>
    <s v="CNB023"/>
    <s v="Clone"/>
    <x v="0"/>
    <s v=""/>
    <s v="LAd4"/>
    <s v="UM 02"/>
    <n v="1"/>
    <n v="5"/>
    <n v="3.92"/>
    <n v="4.5999999999999996"/>
    <n v="47"/>
    <n v="4"/>
    <s v=""/>
    <n v="19.462870171481502"/>
    <n v="12.437971814453601"/>
    <n v="14.145760378872399"/>
    <n v="133.86996612063601"/>
    <n v="1164.2259601027099"/>
    <d v="2023-03-16T00:00:00"/>
    <s v="IFC"/>
    <n v="2023"/>
    <n v="2019"/>
    <n v="138.548102611519"/>
    <n v="1.0349453774169699"/>
    <n v="171.57"/>
    <n v="23272.876942453167"/>
    <n v="3429.6842999999994"/>
  </r>
  <r>
    <s v="Nova Era"/>
    <s v="Cocais"/>
    <x v="4"/>
    <x v="4"/>
    <x v="249"/>
    <s v="Capelinha"/>
    <s v="PPRO"/>
    <x v="539"/>
    <s v="NECOCE00317P10-799"/>
    <s v="799"/>
    <n v="0.21"/>
    <n v="0.21"/>
    <m/>
    <m/>
    <m/>
    <s v="X"/>
    <s v="Em Crescimento"/>
    <n v="40417"/>
    <s v="3,33 x 3,00"/>
    <s v="CNB004"/>
    <s v="Clone"/>
    <x v="0"/>
    <s v=""/>
    <s v="CXbd5"/>
    <s v="UM 07"/>
    <n v="1"/>
    <n v="13"/>
    <n v="6.42"/>
    <n v="13.2"/>
    <n v="77"/>
    <n v="6"/>
    <s v=""/>
    <n v="22.217857142857099"/>
    <n v="15.8571428571429"/>
    <n v="18.992686194309499"/>
    <n v="184.632563242587"/>
    <n v="949.70110042739805"/>
    <d v="2017-01-20T00:00:00"/>
    <s v="IFC"/>
    <n v="2017"/>
    <n v="2010"/>
    <n v="272.51895236006197"/>
    <n v="1.47600698150955"/>
    <n v="285.17"/>
    <n v="199.4372310897536"/>
    <n v="59.8857"/>
  </r>
  <r>
    <s v="Guanhães"/>
    <s v="Sabinópolis"/>
    <x v="1"/>
    <x v="1"/>
    <x v="254"/>
    <s v="Corrente Canoa I"/>
    <s v="PPRO"/>
    <x v="564"/>
    <s v="GNSASA00624R19-040"/>
    <s v="040"/>
    <n v="32.08"/>
    <n v="32.08"/>
    <m/>
    <m/>
    <m/>
    <s v="X"/>
    <s v="Em Crescimento"/>
    <n v="43497"/>
    <s v="3,00 x 3,00"/>
    <s v="CNB010"/>
    <s v="Clone"/>
    <x v="1"/>
    <s v=""/>
    <s v="CXbd5"/>
    <s v="UM 10"/>
    <n v="2"/>
    <n v="5"/>
    <n v="4.58"/>
    <n v="4.8"/>
    <n v="55"/>
    <n v="5"/>
    <s v=""/>
    <n v="25.6912623918995"/>
    <n v="16.444696819832402"/>
    <n v="22.8070096828096"/>
    <n v="295.97796453874997"/>
    <n v="1081.7020011520001"/>
    <d v="2023-09-04T00:00:00"/>
    <s v="IFC"/>
    <n v="2023"/>
    <n v="2019"/>
    <n v="207.71544497638001"/>
    <n v="0.70179361257545803"/>
    <n v="330.18"/>
    <n v="34701.000196956164"/>
    <n v="10592.1744"/>
  </r>
  <r>
    <s v="Rio Doce"/>
    <s v="Ipaba"/>
    <x v="10"/>
    <x v="10"/>
    <x v="231"/>
    <s v="Lagoa Bonita"/>
    <s v="PPRO"/>
    <x v="560"/>
    <s v="RDIPMA00482P19-013"/>
    <s v="013"/>
    <n v="23.55"/>
    <n v="23.55"/>
    <m/>
    <m/>
    <m/>
    <s v="X"/>
    <s v="Em Crescimento"/>
    <n v="43579"/>
    <s v="3,00 x 2,50"/>
    <s v="CNB005"/>
    <s v="Clone"/>
    <x v="0"/>
    <s v=""/>
    <s v="LVAd3"/>
    <s v="UM 02"/>
    <n v="1"/>
    <n v="5"/>
    <n v="3.92"/>
    <n v="4.5999999999999996"/>
    <n v="47"/>
    <n v="4"/>
    <s v=""/>
    <n v="20.748949168625"/>
    <n v="13.1678835768979"/>
    <n v="16.7582814790089"/>
    <n v="168.40227585834199"/>
    <n v="1230.5737398844999"/>
    <d v="2023-03-15T00:00:00"/>
    <s v="IFC"/>
    <n v="2023"/>
    <n v="2019"/>
    <n v="138.548102611519"/>
    <n v="0.82272108203611105"/>
    <n v="215.83"/>
    <n v="28980.011574279975"/>
    <n v="5082.7965000000004"/>
  </r>
  <r>
    <s v="Rio Doce"/>
    <s v="Ipaba"/>
    <x v="10"/>
    <x v="10"/>
    <x v="231"/>
    <s v="Lagoa Bonita"/>
    <s v="PPRO"/>
    <x v="560"/>
    <s v="RDIPMA00482P19-020"/>
    <s v="020"/>
    <n v="28.8"/>
    <n v="28.8"/>
    <m/>
    <m/>
    <m/>
    <s v="X"/>
    <s v="Em Crescimento"/>
    <n v="43557"/>
    <s v="3,00 x 2,50"/>
    <s v="CNB005"/>
    <s v="Clone"/>
    <x v="0"/>
    <s v=""/>
    <s v="LVAd3"/>
    <s v="UM 02"/>
    <n v="1"/>
    <n v="5"/>
    <n v="3.92"/>
    <n v="4.5999999999999996"/>
    <n v="47"/>
    <n v="4"/>
    <s v=""/>
    <n v="19.403933263039299"/>
    <n v="11.521566194272999"/>
    <n v="13.6292865718875"/>
    <n v="131.243822247201"/>
    <n v="1308.78202135271"/>
    <d v="2023-03-16T00:00:00"/>
    <s v="IFC"/>
    <n v="2023"/>
    <n v="2019"/>
    <n v="138.548102611519"/>
    <n v="1.0556542794872299"/>
    <n v="168.21"/>
    <n v="37692.922214958046"/>
    <n v="4844.4480000000003"/>
  </r>
  <r>
    <s v="Rio Doce"/>
    <s v="Ipaba"/>
    <x v="10"/>
    <x v="10"/>
    <x v="231"/>
    <s v="Lagoa Bonita"/>
    <s v="PPRO"/>
    <x v="560"/>
    <s v="RDIPMA00482P19-021"/>
    <s v="021"/>
    <n v="37.700000000000003"/>
    <n v="37.700000000000003"/>
    <m/>
    <m/>
    <m/>
    <s v="X"/>
    <s v="Em Crescimento"/>
    <n v="43573"/>
    <s v="3,00 x 2,50"/>
    <s v="CNB013"/>
    <s v="Clone"/>
    <x v="0"/>
    <s v=""/>
    <s v="LVAd3"/>
    <s v="UM 02"/>
    <n v="1"/>
    <n v="5"/>
    <n v="3.92"/>
    <n v="4.5999999999999996"/>
    <n v="47"/>
    <n v="4"/>
    <s v=""/>
    <n v="16.221912400353499"/>
    <n v="11.3599015939604"/>
    <n v="13.5023605440533"/>
    <n v="102.108918733503"/>
    <n v="1333.4549839323199"/>
    <d v="2023-03-17T00:00:00"/>
    <s v="IFC"/>
    <n v="2023"/>
    <n v="2019"/>
    <n v="138.548102611519"/>
    <n v="1.3568658284700801"/>
    <n v="130.87"/>
    <n v="50271.252894248464"/>
    <n v="4933.7990000000009"/>
  </r>
  <r>
    <s v="Rio Doce"/>
    <s v="Ipaba"/>
    <x v="10"/>
    <x v="10"/>
    <x v="231"/>
    <s v="Lagoa Bonita"/>
    <s v="PPRO"/>
    <x v="560"/>
    <s v="RDIPMA00482P19-012"/>
    <s v="012"/>
    <n v="26.03"/>
    <n v="26.03"/>
    <m/>
    <m/>
    <m/>
    <s v="X"/>
    <s v="Em Crescimento"/>
    <n v="43532"/>
    <s v="3,00 x 2,50"/>
    <s v="CNB013"/>
    <s v="Clone"/>
    <x v="0"/>
    <s v=""/>
    <s v="LAd4"/>
    <s v="UM 02"/>
    <n v="1"/>
    <n v="5"/>
    <n v="4"/>
    <n v="4.7"/>
    <n v="48"/>
    <n v="4"/>
    <s v=""/>
    <n v="16.434791824652301"/>
    <n v="11.8568344767701"/>
    <n v="14.7219769088696"/>
    <n v="113.273948235387"/>
    <n v="1333.3333333333301"/>
    <d v="2023-03-15T00:00:00"/>
    <s v="IFC"/>
    <n v="2023"/>
    <n v="2019"/>
    <n v="141.25032629267599"/>
    <n v="1.2469798086242501"/>
    <n v="144.33000000000001"/>
    <n v="34706.666666666584"/>
    <n v="3756.9099000000006"/>
  </r>
  <r>
    <s v="Rio Doce"/>
    <s v="Ipaba"/>
    <x v="10"/>
    <x v="10"/>
    <x v="231"/>
    <s v="Lagoa Bonita"/>
    <s v="PPRO"/>
    <x v="555"/>
    <s v="RDIPMA00482R19-023"/>
    <s v="023"/>
    <n v="15.79"/>
    <n v="15.79"/>
    <m/>
    <m/>
    <m/>
    <s v="X"/>
    <s v="Em Crescimento"/>
    <n v="43501"/>
    <s v="3,00 x 3,33"/>
    <s v="CNB003"/>
    <s v="Clone"/>
    <x v="1"/>
    <s v=""/>
    <s v="LVAd3"/>
    <s v="UM 02"/>
    <n v="2"/>
    <n v="5"/>
    <n v="4.08"/>
    <n v="4.8"/>
    <n v="49"/>
    <n v="4"/>
    <s v=""/>
    <n v="21.330906644902299"/>
    <n v="15.612231253279701"/>
    <n v="12.4251548108265"/>
    <n v="123.577122364107"/>
    <n v="649.05571154885399"/>
    <d v="2023-03-15T00:00:00"/>
    <s v="IFC"/>
    <n v="2023"/>
    <n v="2019"/>
    <n v="139.51886342095301"/>
    <n v="1.1290023650969601"/>
    <n v="155.35"/>
    <n v="10248.589685356405"/>
    <n v="2452.9764999999998"/>
  </r>
  <r>
    <s v="Rio Doce"/>
    <s v="Belo Oriente"/>
    <x v="9"/>
    <x v="9"/>
    <x v="255"/>
    <s v="Baixada do Cajá"/>
    <s v="PPRO"/>
    <x v="565"/>
    <s v="RDBOBA00468P19-357"/>
    <s v="357"/>
    <n v="18.87"/>
    <n v="18.87"/>
    <m/>
    <m/>
    <m/>
    <s v="X"/>
    <s v="Em Crescimento"/>
    <n v="43531"/>
    <s v="3,00 x 2,50"/>
    <s v="CNB013"/>
    <s v="Clone"/>
    <x v="0"/>
    <s v=""/>
    <s v="RUbd2"/>
    <s v="UM 01"/>
    <n v="1"/>
    <n v="5"/>
    <n v="4.58"/>
    <n v="4.7"/>
    <n v="55"/>
    <n v="5"/>
    <s v=""/>
    <n v="19.6901797598866"/>
    <n v="13.0419155203729"/>
    <n v="17.152751704131099"/>
    <n v="164.32526297248"/>
    <n v="1284.3346763689101"/>
    <d v="2023-10-05T00:00:00"/>
    <s v="IFC"/>
    <n v="2023"/>
    <n v="2019"/>
    <n v="158.79013778361701"/>
    <n v="0.96631604241040703"/>
    <n v="185.33"/>
    <n v="24235.395343081334"/>
    <n v="3497.1771000000003"/>
  </r>
  <r>
    <s v="Guanhães"/>
    <s v="Sabinópolis"/>
    <x v="1"/>
    <x v="1"/>
    <x v="254"/>
    <s v="Corrente Canoa I"/>
    <s v="PPRO"/>
    <x v="564"/>
    <s v="GNSASA00624R19-036"/>
    <s v="036"/>
    <n v="55.58"/>
    <n v="55.58"/>
    <m/>
    <m/>
    <m/>
    <s v="X"/>
    <s v="Em Crescimento"/>
    <n v="43502"/>
    <s v="3,00 x 3,00"/>
    <s v="CNB007"/>
    <s v="Clone"/>
    <x v="1"/>
    <s v=""/>
    <s v="LVAw1"/>
    <s v="UM 11"/>
    <n v="2"/>
    <n v="5"/>
    <n v="4.58"/>
    <n v="4.8"/>
    <n v="55"/>
    <n v="5"/>
    <s v=""/>
    <n v="25.4831871342321"/>
    <n v="15.6544615568198"/>
    <n v="21.5462895085127"/>
    <n v="278.18620486594699"/>
    <n v="1142.1562910124901"/>
    <d v="2023-09-01T00:00:00"/>
    <s v="IFC"/>
    <n v="2023"/>
    <n v="2019"/>
    <n v="207.71544497638001"/>
    <n v="0.74667773362979895"/>
    <n v="310.33999999999997"/>
    <n v="63481.046654474201"/>
    <n v="17248.697199999999"/>
  </r>
  <r>
    <s v="Nova Era"/>
    <s v="Cocais"/>
    <x v="4"/>
    <x v="4"/>
    <x v="237"/>
    <s v="Fundão II"/>
    <s v="PPRO"/>
    <x v="566"/>
    <s v="NECOCE00327R19-283"/>
    <s v="283"/>
    <n v="55.5"/>
    <n v="55.5"/>
    <m/>
    <m/>
    <m/>
    <s v="X"/>
    <s v="Em Crescimento"/>
    <n v="43496"/>
    <s v="3,33 x 3,00"/>
    <s v="CNB004"/>
    <s v="Clone"/>
    <x v="1"/>
    <s v=""/>
    <s v="CXbd1"/>
    <s v="UM 08"/>
    <n v="2"/>
    <n v="5"/>
    <n v="4.25"/>
    <n v="4.8"/>
    <n v="51"/>
    <n v="4"/>
    <s v=""/>
    <n v="19.1412121635761"/>
    <n v="15.9250719561067"/>
    <n v="15.716577829629699"/>
    <n v="141.006804509999"/>
    <n v="794.03866613972104"/>
    <d v="2023-04-27T00:00:00"/>
    <s v="IFC"/>
    <n v="2023"/>
    <n v="2019"/>
    <n v="175.35914086409599"/>
    <n v="1.2436218342332701"/>
    <n v="183.17"/>
    <n v="44069.145970754515"/>
    <n v="10165.934999999999"/>
  </r>
  <r>
    <s v="Nova Era"/>
    <s v="Cocais"/>
    <x v="4"/>
    <x v="4"/>
    <x v="237"/>
    <s v="Fundão II"/>
    <s v="PPRO"/>
    <x v="566"/>
    <s v="NECOCE00327R19-281"/>
    <s v="281"/>
    <n v="26.36"/>
    <n v="26.36"/>
    <m/>
    <m/>
    <m/>
    <s v="X"/>
    <s v="Em Crescimento"/>
    <n v="43511"/>
    <s v="3,00 x 3,33"/>
    <s v="CNB007"/>
    <s v="Clone"/>
    <x v="1"/>
    <s v=""/>
    <s v="CXbd1"/>
    <s v="UM 08"/>
    <n v="2"/>
    <n v="5"/>
    <n v="4.17"/>
    <n v="4.8"/>
    <n v="50"/>
    <n v="4"/>
    <s v=""/>
    <n v="25.5618775680176"/>
    <n v="16.384816819916601"/>
    <n v="14.0857544039619"/>
    <n v="163.89017514682399"/>
    <n v="668.04704862215101"/>
    <d v="2023-04-27T00:00:00"/>
    <s v="IFC"/>
    <n v="2023"/>
    <n v="2019"/>
    <n v="171.23131193687499"/>
    <n v="1.0447930254725399"/>
    <n v="214.8"/>
    <n v="17609.720201679902"/>
    <n v="5662.1280000000006"/>
  </r>
  <r>
    <s v="Guanhães"/>
    <s v="Sabinópolis"/>
    <x v="1"/>
    <x v="1"/>
    <x v="254"/>
    <s v="Corrente Canoa I"/>
    <s v="PPRO"/>
    <x v="567"/>
    <s v="GNSASA00624P19-035"/>
    <s v="035"/>
    <n v="36.42"/>
    <n v="36.42"/>
    <m/>
    <m/>
    <m/>
    <s v="X"/>
    <s v="Em Crescimento"/>
    <n v="43486"/>
    <s v="3,00 x 3,00"/>
    <s v="CNB029"/>
    <s v="Clone"/>
    <x v="0"/>
    <s v=""/>
    <s v="LVAw1"/>
    <s v="UM 11"/>
    <n v="1"/>
    <n v="5"/>
    <n v="4.67"/>
    <n v="4.8"/>
    <n v="56"/>
    <n v="5"/>
    <s v=""/>
    <n v="23.630723139936102"/>
    <n v="16.2676247751616"/>
    <n v="22.677861354256201"/>
    <n v="241.38447992313499"/>
    <n v="1089.9813451238199"/>
    <d v="2023-09-01T00:00:00"/>
    <s v="IFC"/>
    <n v="2023"/>
    <n v="2019"/>
    <n v="226.08770689595099"/>
    <n v="0.93662901180699698"/>
    <n v="275.43"/>
    <n v="39697.120589409526"/>
    <n v="10031.160600000001"/>
  </r>
  <r>
    <s v="Rio Doce"/>
    <s v="Belo Oriente"/>
    <x v="9"/>
    <x v="9"/>
    <x v="256"/>
    <s v="Marcocem"/>
    <s v="PPRO"/>
    <x v="568"/>
    <s v="RDBOBA00457R19-243"/>
    <s v="243"/>
    <n v="37.64"/>
    <n v="37.64"/>
    <m/>
    <m/>
    <m/>
    <s v="X"/>
    <s v="Em Crescimento"/>
    <n v="43508"/>
    <s v="3,00 x 2,50"/>
    <s v="CNB013"/>
    <s v="Clone"/>
    <x v="1"/>
    <s v=""/>
    <s v="CXbd1"/>
    <s v="UM 04"/>
    <n v="2"/>
    <n v="5"/>
    <n v="4.33"/>
    <n v="4.8"/>
    <n v="52"/>
    <n v="4"/>
    <s v=""/>
    <n v="22.388293562334901"/>
    <n v="14.4345348595081"/>
    <n v="14.529140585810399"/>
    <n v="151.74462128089201"/>
    <n v="895.59346392839495"/>
    <d v="2023-06-08T00:00:00"/>
    <s v="IFC"/>
    <n v="2023"/>
    <n v="2019"/>
    <n v="134.694611853959"/>
    <n v="0.88764010689135597"/>
    <n v="180.27"/>
    <n v="33710.137982264787"/>
    <n v="6785.3628000000008"/>
  </r>
  <r>
    <s v="Guanhães"/>
    <s v="Sabinópolis"/>
    <x v="1"/>
    <x v="1"/>
    <x v="254"/>
    <s v="Corrente Canoa I"/>
    <s v="PPRO"/>
    <x v="567"/>
    <s v="GNSASA00624P19-041"/>
    <s v="041"/>
    <n v="31.51"/>
    <n v="31.51"/>
    <m/>
    <m/>
    <m/>
    <s v="X"/>
    <s v="Em Crescimento"/>
    <n v="43495"/>
    <s v="3,00 x 3,00"/>
    <s v="CNB007"/>
    <s v="Clone"/>
    <x v="0"/>
    <s v=""/>
    <s v="LAw1"/>
    <s v="UM 11"/>
    <n v="1"/>
    <n v="5"/>
    <n v="4.67"/>
    <n v="4.8"/>
    <n v="56"/>
    <n v="5"/>
    <s v=""/>
    <n v="25.339226114507898"/>
    <n v="15.765845733278599"/>
    <n v="20.052778415832499"/>
    <n v="233.087407210946"/>
    <n v="1031.99999371945"/>
    <d v="2023-09-04T00:00:00"/>
    <s v="IFC"/>
    <n v="2023"/>
    <n v="2019"/>
    <n v="226.08770689595099"/>
    <n v="0.96996963328584995"/>
    <n v="265.95999999999998"/>
    <n v="32518.319802099872"/>
    <n v="8380.3996000000006"/>
  </r>
  <r>
    <s v="Guanhães"/>
    <s v="Sabinópolis"/>
    <x v="1"/>
    <x v="1"/>
    <x v="254"/>
    <s v="Corrente Canoa I"/>
    <s v="PPRO"/>
    <x v="567"/>
    <s v="GNSASA00624P19-042"/>
    <s v="042"/>
    <n v="9.1300000000000008"/>
    <n v="9.1300000000000008"/>
    <m/>
    <m/>
    <m/>
    <s v="X"/>
    <s v="Em Crescimento"/>
    <n v="43496"/>
    <s v="3,00 x 3,00"/>
    <s v="CNB034"/>
    <s v="Clone"/>
    <x v="0"/>
    <s v=""/>
    <s v="LAw1"/>
    <s v="UM 11"/>
    <n v="1"/>
    <n v="5"/>
    <n v="3.08"/>
    <n v="4.8"/>
    <n v="37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31.41086220841899"/>
    <n v="1.0428897351594799"/>
    <n v="247.36"/>
    <n v="11028.357761379697"/>
    <n v="2258.3968000000004"/>
  </r>
  <r>
    <s v="Nova Era"/>
    <s v="Santa Bárbara"/>
    <x v="8"/>
    <x v="8"/>
    <x v="252"/>
    <s v="Agregado"/>
    <s v="PPRO"/>
    <x v="550"/>
    <s v="NESBSB00104P19-125"/>
    <s v="125"/>
    <n v="26.5"/>
    <n v="26.5"/>
    <m/>
    <m/>
    <m/>
    <s v="X"/>
    <s v="Em Crescimento"/>
    <n v="43468"/>
    <s v="3,00 x 3,00"/>
    <s v="CNB010"/>
    <s v="Clone"/>
    <x v="0"/>
    <s v=""/>
    <s v="LAd1"/>
    <s v="UM 13"/>
    <n v="1"/>
    <n v="5"/>
    <n v="4.08"/>
    <n v="4.8"/>
    <n v="49"/>
    <n v="4"/>
    <s v=""/>
    <n v="24.524681731851501"/>
    <n v="16.208671915535302"/>
    <n v="20.366720927706499"/>
    <n v="225.29528595362601"/>
    <n v="987.37941332307196"/>
    <d v="2023-02-28T00:00:00"/>
    <s v="IFC"/>
    <n v="2023"/>
    <n v="2019"/>
    <n v="198.035227699339"/>
    <n v="0.87900297984975295"/>
    <n v="305.52"/>
    <n v="26165.554453061406"/>
    <n v="8096.28"/>
  </r>
  <r>
    <s v="Nova Era"/>
    <s v="Santa Bárbara"/>
    <x v="8"/>
    <x v="8"/>
    <x v="47"/>
    <s v="Paciência"/>
    <s v="PPRO"/>
    <x v="569"/>
    <s v="NESBSB00157P19-002"/>
    <s v="002"/>
    <n v="37.25"/>
    <n v="37.25"/>
    <m/>
    <m/>
    <m/>
    <s v="X"/>
    <s v="Em Crescimento"/>
    <n v="43536"/>
    <s v="3,00 x 3,00"/>
    <s v="CNB010"/>
    <s v="Clone"/>
    <x v="0"/>
    <s v=""/>
    <s v="CXbd17"/>
    <s v="UM 15"/>
    <n v="1"/>
    <n v="5"/>
    <n v="4.58"/>
    <n v="4.7"/>
    <n v="55"/>
    <n v="5"/>
    <s v=""/>
    <n v="26.971478071540599"/>
    <n v="16.6059682634498"/>
    <n v="22.1136977891091"/>
    <n v="267.68757795874302"/>
    <n v="1019.65720255522"/>
    <d v="2023-10-04T00:00:00"/>
    <s v="IFC"/>
    <n v="2023"/>
    <n v="2019"/>
    <n v="227.078227666164"/>
    <n v="0.848295723685625"/>
    <n v="307.67"/>
    <n v="37982.230795181946"/>
    <n v="11460.7075"/>
  </r>
  <r>
    <s v="Rio Doce"/>
    <s v="Belo Oriente"/>
    <x v="9"/>
    <x v="9"/>
    <x v="204"/>
    <s v="Água Suja"/>
    <s v="PPRO"/>
    <x v="554"/>
    <s v="RDBOBA00402P19-044"/>
    <s v="044"/>
    <n v="28.82"/>
    <n v="28.82"/>
    <m/>
    <m/>
    <m/>
    <s v="X"/>
    <s v="Em Crescimento"/>
    <n v="43570"/>
    <s v="3,00 x 2,50"/>
    <s v="CNB032"/>
    <s v="Clone"/>
    <x v="0"/>
    <s v=""/>
    <s v="CXbd5+CXbd1"/>
    <s v="UM 03"/>
    <n v="1"/>
    <n v="5"/>
    <n v="4"/>
    <n v="4.5999999999999996"/>
    <n v="48"/>
    <n v="4"/>
    <s v=""/>
    <n v="19.353346942677401"/>
    <n v="12.006883599580499"/>
    <n v="16.5384085394642"/>
    <n v="150.847819727879"/>
    <n v="1463.92914227815"/>
    <d v="2023-04-19T00:00:00"/>
    <s v="IFC"/>
    <n v="2023"/>
    <n v="2019"/>
    <n v="140.51155522863201"/>
    <n v="0.93147886049733697"/>
    <n v="189.6"/>
    <n v="42190.437880456288"/>
    <n v="5464.2719999999999"/>
  </r>
  <r>
    <s v="Nova Era"/>
    <s v="Santa Bárbara"/>
    <x v="8"/>
    <x v="8"/>
    <x v="179"/>
    <s v="Valéria I"/>
    <s v="PPRO"/>
    <x v="570"/>
    <s v="NESBSB00172P19-002"/>
    <s v="002"/>
    <n v="32.31"/>
    <n v="32.31"/>
    <m/>
    <m/>
    <m/>
    <s v="X"/>
    <s v="Em Crescimento"/>
    <n v="43573"/>
    <s v="3,00 x 3,00"/>
    <s v="CNB010"/>
    <s v="Clone"/>
    <x v="0"/>
    <s v=""/>
    <s v="CXbd17"/>
    <s v="UM 15"/>
    <n v="1"/>
    <n v="5"/>
    <n v="4.5"/>
    <n v="4.5999999999999996"/>
    <n v="54"/>
    <n v="4"/>
    <s v=""/>
    <n v="25.636727000987101"/>
    <n v="16.955992057873399"/>
    <n v="23.701754622971201"/>
    <n v="269.46353439806398"/>
    <n v="1049.6492681872701"/>
    <d v="2023-10-09T00:00:00"/>
    <s v="IFC"/>
    <n v="2023"/>
    <n v="2019"/>
    <n v="222.43738411381099"/>
    <n v="0.82548232216540496"/>
    <n v="311.43"/>
    <n v="33914.167855130698"/>
    <n v="10062.303300000001"/>
  </r>
  <r>
    <s v="Nova Era"/>
    <s v="Santa Bárbara"/>
    <x v="8"/>
    <x v="8"/>
    <x v="179"/>
    <s v="Valéria I"/>
    <s v="PPRO"/>
    <x v="570"/>
    <s v="NESBSB00172P19-001"/>
    <s v="001"/>
    <n v="47.89"/>
    <n v="47.89"/>
    <m/>
    <m/>
    <m/>
    <s v="X"/>
    <s v="Em Crescimento"/>
    <n v="43571"/>
    <s v="3,00 x 3,00"/>
    <s v="CNB031"/>
    <s v="Clone"/>
    <x v="0"/>
    <s v=""/>
    <s v="LVd1"/>
    <s v="UM 13"/>
    <n v="1"/>
    <n v="5"/>
    <n v="4.5"/>
    <n v="4.5999999999999996"/>
    <n v="54"/>
    <n v="4"/>
    <s v=""/>
    <n v="23.217287984779599"/>
    <n v="15.5829681758006"/>
    <n v="16.893591307478101"/>
    <n v="177.30966062026499"/>
    <n v="888.22435358340897"/>
    <d v="2023-10-09T00:00:00"/>
    <s v="IFC"/>
    <n v="2023"/>
    <n v="2019"/>
    <n v="222.43738411381099"/>
    <n v="1.2545136194817601"/>
    <n v="204.92"/>
    <n v="42537.064293109455"/>
    <n v="9813.6188000000002"/>
  </r>
  <r>
    <s v="Nova Era"/>
    <s v="Santa Bárbara"/>
    <x v="8"/>
    <x v="8"/>
    <x v="179"/>
    <s v="Valéria I"/>
    <s v="PPRO"/>
    <x v="570"/>
    <s v="NESBSB00172P19-004"/>
    <s v="004"/>
    <n v="22.87"/>
    <n v="22.87"/>
    <m/>
    <m/>
    <m/>
    <s v="X"/>
    <s v="Em Crescimento"/>
    <n v="43581"/>
    <s v="3,00 x 3,00"/>
    <s v="CNB030"/>
    <s v="Clone"/>
    <x v="0"/>
    <s v=""/>
    <s v="CXbd17"/>
    <s v="UM 15"/>
    <n v="1"/>
    <n v="5"/>
    <n v="4.5"/>
    <n v="4.5999999999999996"/>
    <n v="54"/>
    <n v="4"/>
    <s v=""/>
    <n v="24.369447051661801"/>
    <n v="15.546203537984599"/>
    <n v="17.913154840603401"/>
    <n v="198.85661139250601"/>
    <n v="943.69901064464204"/>
    <d v="2023-10-09T00:00:00"/>
    <s v="IFC"/>
    <n v="2023"/>
    <n v="2019"/>
    <n v="222.43738411381099"/>
    <n v="1.11858178893917"/>
    <n v="229.83"/>
    <n v="21582.396373442964"/>
    <n v="5256.2121000000006"/>
  </r>
  <r>
    <s v="Nova Era"/>
    <s v="Santa Bárbara"/>
    <x v="8"/>
    <x v="8"/>
    <x v="179"/>
    <s v="Valéria I"/>
    <s v="PPRO"/>
    <x v="570"/>
    <s v="NESBSB00172P19-006"/>
    <s v="006"/>
    <n v="29.71"/>
    <n v="29.71"/>
    <m/>
    <m/>
    <m/>
    <s v="X"/>
    <s v="Em Crescimento"/>
    <n v="43563"/>
    <s v="3,00 x 3,00"/>
    <s v="CNB030"/>
    <s v="Clone"/>
    <x v="0"/>
    <s v=""/>
    <s v="CXbd17"/>
    <s v="UM 15"/>
    <n v="1"/>
    <n v="5"/>
    <n v="4.5"/>
    <n v="4.5999999999999996"/>
    <n v="54"/>
    <n v="4"/>
    <s v=""/>
    <n v="24.148457325102001"/>
    <n v="14.868867450607199"/>
    <n v="17.963033167525602"/>
    <n v="196.62574201984199"/>
    <n v="1033.8036630854799"/>
    <d v="2023-10-09T00:00:00"/>
    <s v="IFC"/>
    <n v="2023"/>
    <n v="2019"/>
    <n v="222.43738411381099"/>
    <n v="1.1312729545420599"/>
    <n v="227.25"/>
    <n v="30714.306830269608"/>
    <n v="6751.5974999999999"/>
  </r>
  <r>
    <s v="Nova Era"/>
    <s v="Santa Bárbara"/>
    <x v="8"/>
    <x v="8"/>
    <x v="179"/>
    <s v="Valéria I"/>
    <s v="PPRO"/>
    <x v="570"/>
    <s v="NESBSB00172P19-008"/>
    <s v="008"/>
    <n v="30.43"/>
    <n v="30.43"/>
    <m/>
    <m/>
    <m/>
    <s v="X"/>
    <s v="Em Crescimento"/>
    <n v="43591"/>
    <s v="3,00 x 3,00"/>
    <s v="CNB010"/>
    <s v="Clone"/>
    <x v="0"/>
    <s v=""/>
    <s v="LAd2"/>
    <s v="UM 13"/>
    <n v="1"/>
    <n v="4"/>
    <n v="4.42"/>
    <n v="4.5"/>
    <n v="53"/>
    <n v="4"/>
    <s v=""/>
    <n v="23.6666775747657"/>
    <n v="16.021033861920401"/>
    <n v="21.485963877405101"/>
    <n v="226.09950346405"/>
    <n v="1069.08688127189"/>
    <d v="2023-10-09T00:00:00"/>
    <s v="IFC"/>
    <n v="2023"/>
    <n v="2019"/>
    <n v="217.71298371139099"/>
    <n v="0.96290783648716505"/>
    <n v="262.82"/>
    <n v="32532.313797103612"/>
    <n v="7997.6125999999995"/>
  </r>
  <r>
    <s v="Nova Era"/>
    <s v="Santa Bárbara"/>
    <x v="8"/>
    <x v="8"/>
    <x v="179"/>
    <s v="Valéria I"/>
    <s v="PPRO"/>
    <x v="570"/>
    <s v="NESBSB00172P19-024"/>
    <s v="024"/>
    <n v="36.520000000000003"/>
    <n v="36.520000000000003"/>
    <m/>
    <m/>
    <m/>
    <s v="X"/>
    <s v="Em Crescimento"/>
    <n v="43595"/>
    <s v="3,00 x 3,00"/>
    <s v="CNB029"/>
    <s v="Clone"/>
    <x v="0"/>
    <s v=""/>
    <s v="CXbd16+RLd2"/>
    <s v="UM 15"/>
    <n v="1"/>
    <n v="4"/>
    <n v="4.42"/>
    <n v="4.5"/>
    <n v="53"/>
    <n v="4"/>
    <s v=""/>
    <n v="18.879887324571001"/>
    <n v="13.8849559040539"/>
    <n v="16.568931031269098"/>
    <n v="141.38590327603401"/>
    <n v="1090.5122749746199"/>
    <d v="2023-10-09T00:00:00"/>
    <s v="IFC"/>
    <n v="2023"/>
    <n v="2019"/>
    <n v="217.71298371139099"/>
    <n v="1.5398492966186299"/>
    <n v="164.35"/>
    <n v="39825.508282073126"/>
    <n v="6002.0619999999999"/>
  </r>
  <r>
    <s v="Nova Era"/>
    <s v="Santa Bárbara"/>
    <x v="8"/>
    <x v="8"/>
    <x v="179"/>
    <s v="Valéria I"/>
    <s v="PPRO"/>
    <x v="570"/>
    <s v="NESBSB00172P19-025"/>
    <s v="025"/>
    <n v="18.27"/>
    <n v="18.27"/>
    <m/>
    <m/>
    <m/>
    <s v="X"/>
    <s v="Em Crescimento"/>
    <n v="43599"/>
    <s v="3,00 x 3,00"/>
    <s v="CNB010"/>
    <s v="Clone"/>
    <x v="0"/>
    <s v=""/>
    <s v="CXbd17"/>
    <s v="UM 15"/>
    <n v="1"/>
    <n v="4"/>
    <n v="4.42"/>
    <n v="4.5"/>
    <n v="53"/>
    <n v="4"/>
    <s v=""/>
    <n v="23.245830915590801"/>
    <n v="15.545507791641899"/>
    <n v="20.725531480799699"/>
    <n v="217.39591291233"/>
    <n v="1091.9580878238"/>
    <d v="2023-10-09T00:00:00"/>
    <s v="IFC"/>
    <n v="2023"/>
    <n v="2019"/>
    <n v="217.71298371139099"/>
    <n v="1.00145849475647"/>
    <n v="252.7"/>
    <n v="19950.074264540825"/>
    <n v="4616.8289999999997"/>
  </r>
  <r>
    <s v="Guanhães"/>
    <s v="Sabinópolis"/>
    <x v="1"/>
    <x v="1"/>
    <x v="254"/>
    <s v="Corrente Canoa I"/>
    <s v="PPRO"/>
    <x v="567"/>
    <s v="GNSASA00624P19-044"/>
    <s v="044"/>
    <n v="10.08"/>
    <n v="10.08"/>
    <m/>
    <m/>
    <m/>
    <s v="X"/>
    <s v="Em Crescimento"/>
    <n v="43509"/>
    <s v="3,00 x 3,00"/>
    <s v="CNB030"/>
    <s v="Clone"/>
    <x v="0"/>
    <s v=""/>
    <s v="CXbd5"/>
    <s v="UM 10"/>
    <n v="1"/>
    <n v="5"/>
    <n v="4.58"/>
    <n v="4.8"/>
    <n v="55"/>
    <n v="5"/>
    <s v=""/>
    <n v="25.8834412828264"/>
    <n v="15.7316453896808"/>
    <n v="18.516552270681998"/>
    <n v="216.663347473713"/>
    <n v="952.624940270087"/>
    <d v="2023-09-04T00:00:00"/>
    <s v="IFC"/>
    <n v="2023"/>
    <n v="2019"/>
    <n v="221.985388773343"/>
    <n v="1.0245636438358601"/>
    <n v="248.76"/>
    <n v="9602.4593979224774"/>
    <n v="2507.5007999999998"/>
  </r>
  <r>
    <s v="Guanhães"/>
    <s v="Sabinópolis"/>
    <x v="1"/>
    <x v="1"/>
    <x v="254"/>
    <s v="Corrente Canoa I"/>
    <s v="PPRO"/>
    <x v="567"/>
    <s v="GNSASA00624P19-039"/>
    <s v="039"/>
    <n v="44.59"/>
    <n v="44.59"/>
    <m/>
    <m/>
    <m/>
    <s v="X"/>
    <s v="Em Crescimento"/>
    <n v="43473"/>
    <s v="3,00 x 3,00"/>
    <s v="CNB031"/>
    <s v="Clone"/>
    <x v="0"/>
    <s v=""/>
    <s v="CXbd5"/>
    <s v="UM 10"/>
    <n v="1"/>
    <n v="5"/>
    <n v="4.67"/>
    <n v="4.8"/>
    <n v="56"/>
    <n v="5"/>
    <s v=""/>
    <n v="24.108269381357101"/>
    <n v="15.838737882986401"/>
    <n v="21.3144100157668"/>
    <n v="231.183904661669"/>
    <n v="1081.6137198413301"/>
    <d v="2023-09-04T00:00:00"/>
    <s v="IFC"/>
    <n v="2023"/>
    <n v="2019"/>
    <n v="226.08770689595099"/>
    <n v="0.977956087500228"/>
    <n v="263.79000000000002"/>
    <n v="48229.155767724915"/>
    <n v="11762.396100000002"/>
  </r>
  <r>
    <s v="Guanhães"/>
    <s v="Sabinópolis"/>
    <x v="1"/>
    <x v="1"/>
    <x v="254"/>
    <s v="Corrente Canoa I"/>
    <s v="PPRO"/>
    <x v="567"/>
    <s v="GNSASA00624P19-053"/>
    <s v="053"/>
    <n v="19.95"/>
    <n v="19.95"/>
    <m/>
    <m/>
    <m/>
    <s v="X"/>
    <s v="Em Crescimento"/>
    <n v="43515"/>
    <s v="3,00 x 3,00"/>
    <s v="CNB029"/>
    <s v="Clone"/>
    <x v="0"/>
    <s v=""/>
    <s v="CXbd5+CXbd1"/>
    <s v="UM 10"/>
    <n v="1"/>
    <n v="5"/>
    <n v="4.58"/>
    <n v="4.8"/>
    <n v="55"/>
    <n v="5"/>
    <s v=""/>
    <n v="22.617329917780101"/>
    <n v="14.8178183932549"/>
    <n v="17.850299735292701"/>
    <n v="186.281267502964"/>
    <n v="1035.11141049402"/>
    <d v="2023-09-04T00:00:00"/>
    <s v="IFC"/>
    <n v="2023"/>
    <n v="2019"/>
    <n v="221.985388773343"/>
    <n v="1.1916678029357399"/>
    <n v="213.87"/>
    <n v="20650.472639355699"/>
    <n v="4266.7065000000002"/>
  </r>
  <r>
    <s v="Guanhães"/>
    <s v="Virginópolis"/>
    <x v="2"/>
    <x v="2"/>
    <x v="253"/>
    <s v="Sabiá"/>
    <s v="PPRO"/>
    <x v="571"/>
    <s v="GNVIVI00556P19-032"/>
    <s v="032"/>
    <n v="29.35"/>
    <n v="29.35"/>
    <m/>
    <m/>
    <m/>
    <s v="X"/>
    <s v="Em Crescimento"/>
    <n v="43560"/>
    <s v="3,00 x 3,00"/>
    <s v="CNB029"/>
    <s v="Clone"/>
    <x v="0"/>
    <s v=""/>
    <s v="CXbd5"/>
    <s v="UM 10"/>
    <n v="1"/>
    <n v="5"/>
    <n v="4.42"/>
    <n v="4.5999999999999996"/>
    <n v="53"/>
    <n v="4"/>
    <s v=""/>
    <n v="21.895714822278901"/>
    <n v="14.890540309163701"/>
    <n v="19.643531288634101"/>
    <n v="196.46833361984599"/>
    <n v="1130.2717374439501"/>
    <d v="2023-09-25T00:00:00"/>
    <s v="IFC"/>
    <n v="2023"/>
    <n v="2019"/>
    <n v="213.09463336321599"/>
    <n v="1.0846258500646799"/>
    <n v="230.6"/>
    <n v="33173.475493979939"/>
    <n v="6768.1100000000006"/>
  </r>
  <r>
    <s v="Guanhães"/>
    <s v="Virginópolis"/>
    <x v="2"/>
    <x v="2"/>
    <x v="257"/>
    <s v="Grota"/>
    <s v="PPRO"/>
    <x v="572"/>
    <s v="GNVIVI00536P19-036"/>
    <s v="036"/>
    <n v="34.89"/>
    <n v="34.89"/>
    <m/>
    <m/>
    <m/>
    <s v="X"/>
    <s v="Em Crescimento"/>
    <n v="43566"/>
    <s v="3,00 x 3,00"/>
    <s v="CNB031"/>
    <s v="Clone"/>
    <x v="0"/>
    <s v=""/>
    <s v="LVd1"/>
    <s v="UM 10"/>
    <n v="1"/>
    <n v="5"/>
    <n v="4.08"/>
    <n v="4.5999999999999996"/>
    <n v="49"/>
    <n v="4"/>
    <s v=""/>
    <n v="24.916929506913899"/>
    <n v="16.0727603957145"/>
    <n v="20.554408002447101"/>
    <n v="230.39956188758401"/>
    <n v="1015.52308562835"/>
    <d v="2023-05-22T00:00:00"/>
    <s v="IFC"/>
    <n v="2023"/>
    <n v="2019"/>
    <n v="194.69124883827601"/>
    <n v="0.84501570768293699"/>
    <n v="295.98"/>
    <n v="35431.600457573135"/>
    <n v="10326.742200000001"/>
  </r>
  <r>
    <s v="Guanhães"/>
    <s v="Sabinópolis"/>
    <x v="1"/>
    <x v="1"/>
    <x v="48"/>
    <s v="Corrente Canoa II"/>
    <s v="PPRO"/>
    <x v="573"/>
    <s v="GNSASA00625R19-010"/>
    <s v="010"/>
    <n v="7.46"/>
    <n v="7.46"/>
    <m/>
    <m/>
    <m/>
    <s v="X"/>
    <s v="Em Crescimento"/>
    <n v="43514"/>
    <s v="3,00 x 3,00"/>
    <s v="CNB022"/>
    <s v="Clone"/>
    <x v="1"/>
    <s v=""/>
    <s v="LVAw1"/>
    <s v="UM 11"/>
    <n v="2"/>
    <n v="5"/>
    <n v="4.58"/>
    <n v="4.8"/>
    <n v="55"/>
    <n v="5"/>
    <s v=""/>
    <n v="25.753140016319598"/>
    <n v="17.133160396879099"/>
    <n v="19.381793508868"/>
    <n v="264.89037885372198"/>
    <n v="840.67691059527101"/>
    <d v="2023-09-07T00:00:00"/>
    <s v="IFC"/>
    <n v="2023"/>
    <n v="2019"/>
    <n v="207.71544497638001"/>
    <n v="0.784156245595787"/>
    <n v="295.5"/>
    <n v="6271.4497530407216"/>
    <n v="2204.4299999999998"/>
  </r>
  <r>
    <s v="Rio Doce"/>
    <s v="Belo Oriente"/>
    <x v="9"/>
    <x v="9"/>
    <x v="204"/>
    <s v="Água Suja"/>
    <s v="PPRO"/>
    <x v="402"/>
    <s v="RDBOBA00402P18-252"/>
    <s v="252"/>
    <n v="11.45"/>
    <n v="11.45"/>
    <m/>
    <m/>
    <m/>
    <s v="X"/>
    <s v="Em Crescimento"/>
    <n v="43445"/>
    <s v="3,00 x 2,50"/>
    <s v="CNB019"/>
    <s v="Clone"/>
    <x v="0"/>
    <s v=""/>
    <s v="CXbd5"/>
    <s v="UM 03"/>
    <n v="1"/>
    <n v="5"/>
    <n v="4.25"/>
    <n v="4.9000000000000004"/>
    <n v="51"/>
    <n v="4"/>
    <s v=""/>
    <n v="20.1127506113016"/>
    <n v="13.274861034446699"/>
    <n v="17.830123987599698"/>
    <n v="167.49474199382601"/>
    <n v="1288.2629442948401"/>
    <d v="2023-03-31T00:00:00"/>
    <s v="IFC"/>
    <n v="2023"/>
    <n v="2018"/>
    <n v="148.36502066038"/>
    <n v="0.88578912325407999"/>
    <n v="210.41"/>
    <n v="14750.610712175918"/>
    <n v="2409.1944999999996"/>
  </r>
  <r>
    <s v="Rio Doce"/>
    <s v="Belo Oriente"/>
    <x v="9"/>
    <x v="9"/>
    <x v="204"/>
    <s v="Água Suja"/>
    <s v="PPRO"/>
    <x v="554"/>
    <s v="RDBOBA00402P19-038"/>
    <s v="038"/>
    <n v="9.43"/>
    <n v="9.43"/>
    <m/>
    <m/>
    <m/>
    <s v="X"/>
    <s v="Em Crescimento"/>
    <n v="43570"/>
    <s v="3,00 x 2,50"/>
    <s v="CNB023"/>
    <s v="Clone"/>
    <x v="0"/>
    <s v=""/>
    <s v="CXbd5+CXbd1"/>
    <s v="UM 03"/>
    <n v="1"/>
    <n v="5"/>
    <n v="2.83"/>
    <n v="4.5999999999999996"/>
    <n v="34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4.873996786013"/>
    <n v="0.67338476918531498"/>
    <n v="262.27"/>
    <n v="12039.014647945151"/>
    <n v="2473.2060999999999"/>
  </r>
  <r>
    <s v="Rio Doce"/>
    <s v="Ipaba"/>
    <x v="11"/>
    <x v="11"/>
    <x v="85"/>
    <s v="Lagoa do Jacinto"/>
    <s v="PPRO"/>
    <x v="574"/>
    <s v="RDIPPD00475R19-003"/>
    <s v="003"/>
    <n v="17.22"/>
    <n v="17.22"/>
    <m/>
    <m/>
    <m/>
    <s v="X"/>
    <s v="Em Crescimento"/>
    <n v="43514"/>
    <s v="3,00 x 2,50"/>
    <s v="129C84"/>
    <s v="Clone"/>
    <x v="1"/>
    <s v=""/>
    <s v="LAd1"/>
    <s v="UM 02"/>
    <n v="2"/>
    <n v="5"/>
    <n v="4.5"/>
    <n v="4.8"/>
    <n v="54"/>
    <n v="4"/>
    <s v=""/>
    <n v="20.6541859536229"/>
    <n v="13.291113711939399"/>
    <n v="13.503123769989701"/>
    <n v="128.005912786197"/>
    <n v="973.24374177832897"/>
    <d v="2023-08-28T00:00:00"/>
    <s v="IFC"/>
    <n v="2023"/>
    <n v="2019"/>
    <n v="144.93287211404001"/>
    <n v="1.1322357612973399"/>
    <n v="142.81"/>
    <n v="16759.257233422824"/>
    <n v="2459.1882000000001"/>
  </r>
  <r>
    <s v="Rio Doce"/>
    <s v="Ipaba"/>
    <x v="11"/>
    <x v="11"/>
    <x v="85"/>
    <s v="Lagoa do Jacinto"/>
    <s v="PPRO"/>
    <x v="574"/>
    <s v="RDIPPD00475R19-028"/>
    <s v="028"/>
    <n v="30.4"/>
    <n v="30.4"/>
    <m/>
    <m/>
    <m/>
    <s v="X"/>
    <s v="Em Crescimento"/>
    <n v="43514"/>
    <s v="3,00 x 2,50"/>
    <s v="129C84"/>
    <s v="Clone"/>
    <x v="1"/>
    <s v=""/>
    <s v="LAd1"/>
    <s v="UM 02"/>
    <n v="2"/>
    <n v="5"/>
    <n v="4.5"/>
    <n v="4.8"/>
    <n v="54"/>
    <n v="4"/>
    <s v=""/>
    <n v="23.8918377507248"/>
    <n v="15.805230480395499"/>
    <n v="12.430387406442801"/>
    <n v="136.773583770649"/>
    <n v="657.15248681027799"/>
    <d v="2023-08-29T00:00:00"/>
    <s v="IFC"/>
    <n v="2023"/>
    <n v="2019"/>
    <n v="144.93287211404001"/>
    <n v="1.05965544016945"/>
    <n v="152.59"/>
    <n v="19977.435599032451"/>
    <n v="4638.7359999999999"/>
  </r>
  <r>
    <s v="Rio Doce"/>
    <s v="Belo Oriente"/>
    <x v="9"/>
    <x v="9"/>
    <x v="106"/>
    <s v="Bagre"/>
    <s v="PPRO"/>
    <x v="575"/>
    <s v="RDBOBA00405P19-003"/>
    <s v="003"/>
    <n v="51.15"/>
    <n v="51.15"/>
    <m/>
    <m/>
    <m/>
    <s v="X"/>
    <s v="Em Crescimento"/>
    <n v="43475"/>
    <s v="3,00 x 2,50"/>
    <s v="CNB013"/>
    <s v="Clone"/>
    <x v="0"/>
    <s v=""/>
    <s v="CXbd5"/>
    <s v="UM 03"/>
    <n v="1"/>
    <n v="5"/>
    <n v="4.08"/>
    <n v="4.8"/>
    <n v="49"/>
    <n v="4"/>
    <s v=""/>
    <n v="17.720902275812801"/>
    <n v="12.3330105143677"/>
    <n v="14.968383897439301"/>
    <n v="126.36495711535601"/>
    <n v="1251.7028164716301"/>
    <d v="2023-02-07T00:00:00"/>
    <s v="IFC"/>
    <n v="2023"/>
    <n v="2019"/>
    <n v="143.12923660604099"/>
    <n v="1.1326655733787101"/>
    <n v="162.41999999999999"/>
    <n v="64024.599062523877"/>
    <n v="8307.7829999999994"/>
  </r>
  <r>
    <s v="Rio Doce"/>
    <s v="Ipaba"/>
    <x v="10"/>
    <x v="10"/>
    <x v="231"/>
    <s v="Lagoa Bonita"/>
    <s v="PPRO"/>
    <x v="560"/>
    <s v="RDIPMA00482P19-004"/>
    <s v="004"/>
    <n v="27.41"/>
    <n v="27.41"/>
    <m/>
    <m/>
    <m/>
    <s v="X"/>
    <s v="Em Crescimento"/>
    <n v="43480"/>
    <s v="3,00 x 2,50"/>
    <s v="CNB032"/>
    <s v="Clone"/>
    <x v="0"/>
    <s v=""/>
    <s v="LVAd3"/>
    <s v="UM 02"/>
    <n v="1"/>
    <n v="5"/>
    <n v="4.17"/>
    <n v="4.8"/>
    <n v="50"/>
    <n v="4"/>
    <s v=""/>
    <n v="18.707851656031099"/>
    <n v="11.745397352765799"/>
    <n v="15.063836040807701"/>
    <n v="137.30746593958"/>
    <n v="1390.30559691294"/>
    <d v="2023-03-15T00:00:00"/>
    <s v="IFC"/>
    <n v="2023"/>
    <n v="2019"/>
    <n v="146.63601959279799"/>
    <n v="1.06793915821972"/>
    <n v="172.96"/>
    <n v="38108.276411383689"/>
    <n v="4740.8335999999999"/>
  </r>
  <r>
    <s v="Rio Doce"/>
    <s v="Ipaba"/>
    <x v="10"/>
    <x v="10"/>
    <x v="231"/>
    <s v="Lagoa Bonita"/>
    <s v="PPRO"/>
    <x v="560"/>
    <s v="RDIPMA00482P19-017"/>
    <s v="017"/>
    <n v="26.18"/>
    <n v="26.18"/>
    <m/>
    <m/>
    <m/>
    <s v="X"/>
    <s v="Em Crescimento"/>
    <n v="43616"/>
    <s v="3,00 x 2,50"/>
    <s v="CNB035"/>
    <s v="Clone"/>
    <x v="0"/>
    <s v=""/>
    <s v="CXbd1"/>
    <s v="UM 04"/>
    <n v="1"/>
    <n v="4"/>
    <n v="3.83"/>
    <n v="4.5"/>
    <n v="46"/>
    <n v="4"/>
    <s v=""/>
    <n v="21.0909315845125"/>
    <n v="12.3253745234316"/>
    <n v="17.009405070161002"/>
    <n v="175.08947478616599"/>
    <n v="1425.6042873116901"/>
    <d v="2023-03-15T00:00:00"/>
    <s v="IFC"/>
    <n v="2023"/>
    <n v="2019"/>
    <n v="135.842528300601"/>
    <n v="0.77584634065812996"/>
    <n v="225.72"/>
    <n v="37322.320241820045"/>
    <n v="5909.3495999999996"/>
  </r>
  <r>
    <s v="Nova Era"/>
    <s v="Cocais"/>
    <x v="4"/>
    <x v="4"/>
    <x v="249"/>
    <s v="Capelinha"/>
    <s v="PPRO"/>
    <x v="558"/>
    <s v="NECOCE00317P19-298"/>
    <s v="298"/>
    <n v="28.23"/>
    <n v="28.23"/>
    <m/>
    <m/>
    <m/>
    <s v="X"/>
    <s v="Em Crescimento"/>
    <n v="43487"/>
    <s v="3,00 x 3,00"/>
    <s v="CNB007"/>
    <s v="Clone"/>
    <x v="0"/>
    <s v=""/>
    <s v="CXbd1+CXbd14"/>
    <s v="UM 08"/>
    <n v="1"/>
    <n v="5"/>
    <n v="4.58"/>
    <n v="4.8"/>
    <n v="55"/>
    <n v="5"/>
    <s v=""/>
    <n v="20.739375472218299"/>
    <n v="12.997205582015599"/>
    <n v="14.3367231426627"/>
    <n v="135.83192188484699"/>
    <n v="1080.58775129987"/>
    <d v="2023-08-14T00:00:00"/>
    <s v="IFC"/>
    <n v="2023"/>
    <n v="2019"/>
    <n v="187.62083926052699"/>
    <n v="1.3812720651893899"/>
    <n v="165.29"/>
    <n v="30504.99221919533"/>
    <n v="4666.1367"/>
  </r>
  <r>
    <s v="Guanhães"/>
    <s v="Sabinópolis"/>
    <x v="1"/>
    <x v="1"/>
    <x v="48"/>
    <s v="Corrente Canoa II"/>
    <s v="PPRO"/>
    <x v="573"/>
    <s v="GNSASA00625R19-011"/>
    <s v="011"/>
    <n v="35.130000000000003"/>
    <n v="35.130000000000003"/>
    <m/>
    <m/>
    <m/>
    <s v="X"/>
    <s v="Em Crescimento"/>
    <n v="43509"/>
    <s v="3,00 x 3,00"/>
    <s v="CNB018"/>
    <s v="Clone"/>
    <x v="1"/>
    <s v=""/>
    <s v="LVAw1"/>
    <s v="UM 11"/>
    <n v="2"/>
    <n v="5"/>
    <n v="4.58"/>
    <n v="4.8"/>
    <n v="55"/>
    <n v="5"/>
    <s v=""/>
    <n v="25.519021721330301"/>
    <n v="17.4104632363184"/>
    <n v="23.306761492173099"/>
    <n v="301.25487501206902"/>
    <n v="983.58936997297803"/>
    <d v="2023-09-06T00:00:00"/>
    <s v="IFC"/>
    <n v="2023"/>
    <n v="2019"/>
    <n v="207.71544497638001"/>
    <n v="0.68950069262135305"/>
    <n v="336.07"/>
    <n v="34553.494567150723"/>
    <n v="11806.1391"/>
  </r>
  <r>
    <s v="Guanhães"/>
    <s v="Sabinópolis"/>
    <x v="1"/>
    <x v="1"/>
    <x v="258"/>
    <s v="Sabinópolis VII"/>
    <s v="PPRO"/>
    <x v="576"/>
    <s v="GNSASA00659R19-003"/>
    <s v="003"/>
    <n v="32.020000000000003"/>
    <n v="32.020000000000003"/>
    <m/>
    <m/>
    <m/>
    <s v="X"/>
    <s v="Em Crescimento"/>
    <n v="43529"/>
    <s v="3,00 x 3,00"/>
    <s v="CNB020"/>
    <s v="Clone"/>
    <x v="1"/>
    <s v=""/>
    <s v="CXbd1"/>
    <s v="UM 12"/>
    <n v="2"/>
    <n v="5"/>
    <n v="4.17"/>
    <n v="4.7"/>
    <n v="50"/>
    <n v="4"/>
    <s v=""/>
    <n v="20.4075514787754"/>
    <n v="13.9953484026283"/>
    <n v="15.175641844277999"/>
    <n v="162.34925525587599"/>
    <n v="978.04540186678298"/>
    <d v="2023-05-04T00:00:00"/>
    <s v="IFC"/>
    <n v="2023"/>
    <n v="2019"/>
    <n v="191.16250861111101"/>
    <n v="1.17747696661634"/>
    <n v="194.82"/>
    <n v="31317.013767774395"/>
    <n v="6238.1364000000003"/>
  </r>
  <r>
    <s v="Guanhães"/>
    <s v="Sabinópolis"/>
    <x v="1"/>
    <x v="1"/>
    <x v="254"/>
    <s v="Corrente Canoa I"/>
    <s v="PPRO"/>
    <x v="567"/>
    <s v="GNSASA00624P19-052"/>
    <s v="052"/>
    <n v="39.979999999999997"/>
    <n v="39.979999999999997"/>
    <m/>
    <m/>
    <m/>
    <s v="X"/>
    <s v="Em Crescimento"/>
    <n v="43516"/>
    <s v="3,00 x 3,00"/>
    <s v="CNB029"/>
    <s v="Clone"/>
    <x v="0"/>
    <s v=""/>
    <s v="LVAw1"/>
    <s v="UM 11"/>
    <n v="1"/>
    <n v="5"/>
    <n v="4.58"/>
    <n v="4.8"/>
    <n v="55"/>
    <n v="5"/>
    <s v=""/>
    <n v="21.319582826876498"/>
    <n v="15.998987926861201"/>
    <n v="20.458539446017699"/>
    <n v="195.77254091772201"/>
    <n v="1017.61144452883"/>
    <d v="2023-09-04T00:00:00"/>
    <s v="IFC"/>
    <n v="2023"/>
    <n v="2019"/>
    <n v="221.985388773343"/>
    <n v="1.13389440486773"/>
    <n v="224.77"/>
    <n v="40684.105552262619"/>
    <n v="8986.3045999999995"/>
  </r>
  <r>
    <s v="Guanhães"/>
    <s v="Sabinópolis"/>
    <x v="1"/>
    <x v="1"/>
    <x v="48"/>
    <s v="Corrente Canoa II"/>
    <s v="PPRO"/>
    <x v="577"/>
    <s v="GNSASA00625P19-015"/>
    <s v="015"/>
    <n v="25.01"/>
    <n v="25.01"/>
    <m/>
    <m/>
    <m/>
    <s v="X"/>
    <s v="Em Crescimento"/>
    <n v="43536"/>
    <s v="3,00 x 3,00"/>
    <s v="CNB007"/>
    <s v="Clone"/>
    <x v="0"/>
    <s v=""/>
    <s v="LVw1"/>
    <s v="UM 11"/>
    <n v="1"/>
    <n v="5"/>
    <n v="4.5"/>
    <n v="4.7"/>
    <n v="54"/>
    <n v="4"/>
    <s v=""/>
    <n v="28.860092038776401"/>
    <n v="16.6877400107584"/>
    <n v="22.774379620814901"/>
    <n v="296.78925184661801"/>
    <n v="1041.26584740458"/>
    <d v="2023-09-07T00:00:00"/>
    <s v="IFC"/>
    <n v="2023"/>
    <n v="2019"/>
    <n v="217.770168599296"/>
    <n v="0.73375355490245397"/>
    <n v="342.97"/>
    <n v="26042.058843588547"/>
    <n v="8577.6797000000006"/>
  </r>
  <r>
    <s v="Guanhães"/>
    <s v="Sabinópolis"/>
    <x v="1"/>
    <x v="1"/>
    <x v="258"/>
    <s v="Sabinópolis VII"/>
    <s v="PPRO"/>
    <x v="576"/>
    <s v="GNSASA00659R19-004"/>
    <s v="004"/>
    <n v="44.02"/>
    <n v="44.02"/>
    <m/>
    <m/>
    <m/>
    <s v="X"/>
    <s v="Em Crescimento"/>
    <n v="43530"/>
    <s v="3,00 x 3,00"/>
    <s v="CNB005"/>
    <s v="Clone"/>
    <x v="1"/>
    <s v=""/>
    <s v="CXbd1"/>
    <s v="UM 12"/>
    <n v="2"/>
    <n v="5"/>
    <n v="4.17"/>
    <n v="4.7"/>
    <n v="50"/>
    <n v="4"/>
    <s v=""/>
    <n v="25.6214416966444"/>
    <n v="16.4998710059857"/>
    <n v="19.754805410919801"/>
    <n v="259.39801078418998"/>
    <n v="925.73536871897295"/>
    <d v="2023-05-04T00:00:00"/>
    <s v="IFC"/>
    <n v="2023"/>
    <n v="2019"/>
    <n v="191.16250861111101"/>
    <n v="0.73694670222491498"/>
    <n v="311.27999999999997"/>
    <n v="40750.870931009194"/>
    <n v="13702.545599999999"/>
  </r>
  <r>
    <s v="Nova Era"/>
    <s v="Cocais"/>
    <x v="4"/>
    <x v="4"/>
    <x v="249"/>
    <s v="Capelinha"/>
    <s v="PPRO"/>
    <x v="557"/>
    <s v="NECOCE00317R19-310"/>
    <s v="310"/>
    <n v="27.69"/>
    <n v="27.69"/>
    <m/>
    <m/>
    <m/>
    <s v="X"/>
    <s v="Em Crescimento"/>
    <n v="43553"/>
    <s v="3,00 x 3,00"/>
    <s v="CNB005"/>
    <s v="Clone"/>
    <x v="1"/>
    <s v=""/>
    <s v="LVAd2"/>
    <s v="UM 05"/>
    <n v="2"/>
    <n v="5"/>
    <n v="4.42"/>
    <n v="4.7"/>
    <n v="53"/>
    <n v="4"/>
    <s v=""/>
    <n v="22.850379177233599"/>
    <n v="16.6932006222819"/>
    <n v="14.887676255626801"/>
    <n v="158.11454485366099"/>
    <n v="762.60253745371301"/>
    <d v="2023-08-14T00:00:00"/>
    <s v="IFC"/>
    <n v="2023"/>
    <n v="2019"/>
    <n v="183.486766576858"/>
    <n v="1.1604673481916501"/>
    <n v="190.44"/>
    <n v="21116.464262093315"/>
    <n v="5273.2835999999998"/>
  </r>
  <r>
    <s v="Nova Era"/>
    <s v="Cocais"/>
    <x v="4"/>
    <x v="4"/>
    <x v="249"/>
    <s v="Capelinha"/>
    <s v="PPRO"/>
    <x v="558"/>
    <s v="NECOCE00317P19-307"/>
    <s v="307"/>
    <n v="33.700000000000003"/>
    <n v="33.700000000000003"/>
    <m/>
    <m/>
    <m/>
    <s v="X"/>
    <s v="Em Crescimento"/>
    <n v="43539"/>
    <s v="3,00 x 3,00"/>
    <s v="CNB030"/>
    <s v="Clone"/>
    <x v="0"/>
    <s v=""/>
    <s v="CXbd1+CXbd14"/>
    <s v="UM 08"/>
    <n v="1"/>
    <n v="5"/>
    <n v="4.42"/>
    <n v="4.7"/>
    <n v="53"/>
    <n v="4"/>
    <s v=""/>
    <n v="27.029274009475198"/>
    <n v="15.4667166660285"/>
    <n v="21.7146935054033"/>
    <n v="265.569205100712"/>
    <n v="1153.6095129023799"/>
    <d v="2023-08-14T00:00:00"/>
    <s v="IFC"/>
    <n v="2023"/>
    <n v="2019"/>
    <n v="179.22675577974201"/>
    <n v="0.67487778077195903"/>
    <n v="326.57"/>
    <n v="38876.640584810208"/>
    <n v="11005.409000000001"/>
  </r>
  <r>
    <s v="Nova Era"/>
    <s v="Cocais"/>
    <x v="4"/>
    <x v="4"/>
    <x v="249"/>
    <s v="Capelinha"/>
    <s v="PPRO"/>
    <x v="557"/>
    <s v="NECOCE00317R19-315"/>
    <s v="315"/>
    <n v="17.690000000000001"/>
    <n v="17.690000000000001"/>
    <m/>
    <m/>
    <m/>
    <s v="X"/>
    <s v="Em Crescimento"/>
    <n v="43581"/>
    <s v="3,00 x 3,00"/>
    <s v="CNB001"/>
    <s v="Clone"/>
    <x v="1"/>
    <s v=""/>
    <s v="CXbd1+CXbd5"/>
    <s v="UM 08"/>
    <n v="2"/>
    <n v="5"/>
    <n v="4.33"/>
    <n v="4.5999999999999996"/>
    <n v="52"/>
    <n v="4"/>
    <s v=""/>
    <n v="22.748699050693801"/>
    <n v="14.566614225687401"/>
    <n v="17.778033456887101"/>
    <n v="188.793178751293"/>
    <n v="1066.7842625041801"/>
    <d v="2023-08-14T00:00:00"/>
    <s v="IFC"/>
    <n v="2023"/>
    <n v="2019"/>
    <n v="179.44519451208501"/>
    <n v="0.95048558268345695"/>
    <n v="228.84"/>
    <n v="18871.413603698948"/>
    <n v="4048.1796000000004"/>
  </r>
  <r>
    <s v="Nova Era"/>
    <s v="Cocais"/>
    <x v="4"/>
    <x v="4"/>
    <x v="249"/>
    <s v="Capelinha"/>
    <s v="PPRO"/>
    <x v="557"/>
    <s v="NECOCE00317R19-311"/>
    <s v="311"/>
    <n v="14.77"/>
    <n v="14.77"/>
    <m/>
    <m/>
    <m/>
    <s v="X"/>
    <s v="Em Crescimento"/>
    <n v="43553"/>
    <s v="3,00 x 3,00"/>
    <s v="CNB006"/>
    <s v="Clone"/>
    <x v="1"/>
    <s v=""/>
    <s v="CXbd1"/>
    <s v="UM 08"/>
    <n v="2"/>
    <n v="5"/>
    <n v="4.42"/>
    <n v="4.7"/>
    <n v="53"/>
    <n v="4"/>
    <s v=""/>
    <n v="20.189304064299101"/>
    <n v="13.6002182886893"/>
    <n v="15.186168320002899"/>
    <n v="139.61846519282599"/>
    <n v="1045.36166479341"/>
    <d v="2023-08-14T00:00:00"/>
    <s v="IFC"/>
    <n v="2023"/>
    <n v="2019"/>
    <n v="183.486766576858"/>
    <n v="1.3142012865092401"/>
    <n v="168.16"/>
    <n v="15439.991788998665"/>
    <n v="2483.7231999999999"/>
  </r>
  <r>
    <s v="Nova Era"/>
    <s v="Cocais"/>
    <x v="4"/>
    <x v="4"/>
    <x v="249"/>
    <s v="Capelinha"/>
    <s v="PPRO"/>
    <x v="557"/>
    <s v="NECOCE00317R19-317"/>
    <s v="317"/>
    <n v="20.94"/>
    <n v="20.94"/>
    <m/>
    <m/>
    <m/>
    <s v="X"/>
    <s v="Em Crescimento"/>
    <n v="43524"/>
    <s v="3,00 x 3,00"/>
    <s v="CNB010"/>
    <s v="Clone"/>
    <x v="1"/>
    <s v=""/>
    <s v="LAd2+CXbd5"/>
    <s v="UM 05"/>
    <n v="2"/>
    <n v="5"/>
    <n v="4.5"/>
    <n v="4.8"/>
    <n v="54"/>
    <n v="4"/>
    <s v=""/>
    <n v="20.3920009412257"/>
    <n v="14.069921545896801"/>
    <n v="15.0208390746694"/>
    <n v="143.68102786792301"/>
    <n v="966.09750451105003"/>
    <d v="2023-08-15T00:00:00"/>
    <s v="IFC"/>
    <n v="2023"/>
    <n v="2019"/>
    <n v="187.48135079343501"/>
    <n v="1.30484416471307"/>
    <n v="171.99"/>
    <n v="20230.081744461389"/>
    <n v="3601.4706000000006"/>
  </r>
  <r>
    <s v="Rio Doce"/>
    <s v="Ipaba"/>
    <x v="10"/>
    <x v="10"/>
    <x v="231"/>
    <s v="Lagoa Bonita"/>
    <s v="PPRO"/>
    <x v="578"/>
    <s v="RDIPMA00482E90-055"/>
    <s v="055"/>
    <n v="2.23"/>
    <n v="2.23"/>
    <m/>
    <m/>
    <m/>
    <s v="X"/>
    <s v="Em Crescimento"/>
    <n v="33039"/>
    <s v="Indefinido"/>
    <s v="000VCL"/>
    <s v="Clone"/>
    <x v="0"/>
    <s v=""/>
    <s v="LVAd3"/>
    <s v="UM 02"/>
    <n v="1"/>
    <n v="33"/>
    <n v="29.08"/>
    <n v="33.4"/>
    <n v="349"/>
    <n v="29"/>
    <n v="32.477777777777803"/>
    <n v="29.3055555555556"/>
    <n v="20.960959259267302"/>
    <n v="29.870911789556601"/>
    <n v="219.613014114105"/>
    <n v="1002.35165877718"/>
    <d v="2019-07-10T15:37:06"/>
    <s v="IPC"/>
    <n v="2019"/>
    <n v="1990"/>
    <n v="268.82287756401399"/>
    <n v="1.22407535203875"/>
    <n v="219.61"/>
    <n v="2235.2441990731113"/>
    <n v="489.7303"/>
  </r>
  <r>
    <s v="Nova Era"/>
    <s v="Cocais"/>
    <x v="4"/>
    <x v="4"/>
    <x v="237"/>
    <s v="Fundão II"/>
    <s v="PPRO"/>
    <x v="566"/>
    <s v="NECOCE00327R19-290"/>
    <s v="290"/>
    <n v="23.3"/>
    <n v="23.3"/>
    <m/>
    <m/>
    <m/>
    <s v="X"/>
    <s v="Em Crescimento"/>
    <n v="43511"/>
    <s v="3,00 x 3,00"/>
    <s v="CNB006"/>
    <s v="Clone"/>
    <x v="1"/>
    <s v=""/>
    <s v="LVAd1"/>
    <s v="UM 05"/>
    <n v="2"/>
    <n v="5"/>
    <n v="4.17"/>
    <n v="4.8"/>
    <n v="50"/>
    <n v="4"/>
    <s v=""/>
    <n v="23.696134651043199"/>
    <n v="16.197402942106699"/>
    <n v="21.5076040216202"/>
    <n v="242.59549870593801"/>
    <n v="1043.78578520413"/>
    <d v="2023-04-27T00:00:00"/>
    <s v="IFC"/>
    <n v="2023"/>
    <n v="2019"/>
    <n v="171.23131193687499"/>
    <n v="0.70583054034499304"/>
    <n v="317.95999999999998"/>
    <n v="24320.208795256229"/>
    <n v="7408.4679999999998"/>
  </r>
  <r>
    <s v="Nova Era"/>
    <s v="Cocais"/>
    <x v="4"/>
    <x v="4"/>
    <x v="237"/>
    <s v="Fundão II"/>
    <s v="PPRO"/>
    <x v="566"/>
    <s v="NECOCE00327R19-288"/>
    <s v="288"/>
    <n v="20.97"/>
    <n v="20.97"/>
    <m/>
    <m/>
    <m/>
    <s v="X"/>
    <s v="Em Crescimento"/>
    <n v="43511"/>
    <s v="3,00 x 3,00"/>
    <s v="CNB010"/>
    <s v="Clone"/>
    <x v="1"/>
    <s v=""/>
    <s v="LVAd1"/>
    <s v="UM 05"/>
    <n v="2"/>
    <n v="5"/>
    <n v="4.17"/>
    <n v="4.8"/>
    <n v="50"/>
    <n v="4"/>
    <s v=""/>
    <n v="24.133019963009701"/>
    <n v="16.015606612689201"/>
    <n v="22.667836931783601"/>
    <n v="250.57252094911101"/>
    <n v="1125.2095583515099"/>
    <d v="2023-04-27T00:00:00"/>
    <s v="IFC"/>
    <n v="2023"/>
    <n v="2019"/>
    <n v="171.23131193687499"/>
    <n v="0.68336029540785503"/>
    <n v="328.42"/>
    <n v="23595.644438631163"/>
    <n v="6886.9673999999995"/>
  </r>
  <r>
    <s v="Nova Era"/>
    <s v="Cocais"/>
    <x v="4"/>
    <x v="4"/>
    <x v="237"/>
    <s v="Fundão II"/>
    <s v="PPRO"/>
    <x v="566"/>
    <s v="NECOCE00327R19-292"/>
    <s v="292"/>
    <n v="15.71"/>
    <n v="15.71"/>
    <m/>
    <m/>
    <m/>
    <s v="X"/>
    <s v="Em Crescimento"/>
    <n v="43511"/>
    <s v="3,33 x 3,00"/>
    <s v="CNB001"/>
    <s v="Clone"/>
    <x v="1"/>
    <s v=""/>
    <s v="CXbd1"/>
    <s v="UM 08"/>
    <n v="2"/>
    <n v="5"/>
    <n v="4.17"/>
    <n v="4.8"/>
    <n v="50"/>
    <n v="4"/>
    <s v=""/>
    <n v="21.1135608023632"/>
    <n v="13.9302229383133"/>
    <n v="16.088676918757098"/>
    <n v="158.76107297261299"/>
    <n v="1055.6362988834101"/>
    <d v="2023-04-27T00:00:00"/>
    <s v="IFC"/>
    <n v="2023"/>
    <n v="2019"/>
    <n v="171.23131193687499"/>
    <n v="1.0785472076421001"/>
    <n v="208.08"/>
    <n v="16584.046255458372"/>
    <n v="3268.9368000000004"/>
  </r>
  <r>
    <s v="Nova Era"/>
    <s v="Piracicaba"/>
    <x v="6"/>
    <x v="6"/>
    <x v="188"/>
    <s v="Estiva"/>
    <s v="PPRO"/>
    <x v="579"/>
    <s v="NEPIIT00221R19-003"/>
    <s v="003"/>
    <n v="11.49"/>
    <n v="11.49"/>
    <m/>
    <m/>
    <m/>
    <s v="X"/>
    <s v="Em Crescimento"/>
    <n v="43481"/>
    <s v="3,33 x 3,00"/>
    <s v="CNB001"/>
    <s v="Clone"/>
    <x v="1"/>
    <s v=""/>
    <s v="CXbd20+CXbd1+RRd2"/>
    <s v="UM 08"/>
    <n v="2"/>
    <n v="5"/>
    <n v="4.17"/>
    <n v="4.8"/>
    <n v="50"/>
    <n v="4"/>
    <s v=""/>
    <n v="23.663261906940299"/>
    <n v="14.7425122237245"/>
    <n v="15.3983243286711"/>
    <n v="166.528842387868"/>
    <n v="902.07072376189399"/>
    <d v="2023-03-15T00:00:00"/>
    <s v="IFC"/>
    <n v="2023"/>
    <n v="2019"/>
    <n v="168.45994096105801"/>
    <n v="1.0115961808507199"/>
    <n v="224.31"/>
    <n v="10364.792616024162"/>
    <n v="2577.3218999999999"/>
  </r>
  <r>
    <s v="Nova Era"/>
    <s v="Piracicaba"/>
    <x v="6"/>
    <x v="6"/>
    <x v="188"/>
    <s v="Estiva"/>
    <s v="PPRO"/>
    <x v="579"/>
    <s v="NEPIIT00221R19-004"/>
    <s v="004"/>
    <n v="36.5"/>
    <n v="36.5"/>
    <m/>
    <m/>
    <m/>
    <s v="X"/>
    <s v="Em Crescimento"/>
    <n v="43490"/>
    <s v="3,33 x 3,00"/>
    <s v="CNB001"/>
    <s v="Clone"/>
    <x v="1"/>
    <s v=""/>
    <s v="CXbd20+CXbd1+RRd2"/>
    <s v="UM 08"/>
    <n v="2"/>
    <n v="5"/>
    <n v="4.17"/>
    <n v="4.8"/>
    <n v="50"/>
    <n v="4"/>
    <s v=""/>
    <n v="22.818654281502798"/>
    <n v="16.1873809352686"/>
    <n v="14.72777799887"/>
    <n v="149.83977624637001"/>
    <n v="733.76115500051901"/>
    <d v="2023-03-15T00:00:00"/>
    <s v="IFC"/>
    <n v="2023"/>
    <n v="2019"/>
    <n v="168.45994096105801"/>
    <n v="1.1242671684458001"/>
    <n v="201.83"/>
    <n v="26782.282157518945"/>
    <n v="7366.7950000000001"/>
  </r>
  <r>
    <s v="Nova Era"/>
    <s v="Piracicaba"/>
    <x v="7"/>
    <x v="7"/>
    <x v="49"/>
    <s v="Fagundes"/>
    <s v="PPRO"/>
    <x v="530"/>
    <s v="NEPIPC00222P18-054"/>
    <s v="054"/>
    <n v="12.1"/>
    <n v="12.1"/>
    <m/>
    <m/>
    <m/>
    <s v="X"/>
    <s v="Em Crescimento"/>
    <n v="43447"/>
    <s v="3,00 x 3,00"/>
    <s v="CNB007"/>
    <s v="Clone"/>
    <x v="0"/>
    <s v=""/>
    <s v="CXbd10"/>
    <s v="UM 07"/>
    <n v="1"/>
    <n v="5"/>
    <n v="4.25"/>
    <n v="4.9000000000000004"/>
    <n v="51"/>
    <n v="4"/>
    <s v=""/>
    <n v="23.525471607881201"/>
    <n v="16.176171318285402"/>
    <n v="18.221320699898701"/>
    <n v="191.77449369405201"/>
    <n v="886.62198268001703"/>
    <d v="2023-03-02T00:00:00"/>
    <s v="IFC"/>
    <n v="2023"/>
    <n v="2018"/>
    <n v="186.041889657453"/>
    <n v="0.97010757830108396"/>
    <n v="254.46"/>
    <n v="10728.125990428205"/>
    <n v="3078.9659999999999"/>
  </r>
  <r>
    <s v="Nova Era"/>
    <s v="Piracicaba"/>
    <x v="7"/>
    <x v="7"/>
    <x v="49"/>
    <s v="Fagundes"/>
    <s v="PPRO"/>
    <x v="547"/>
    <s v="NEPIPC00222P19-075"/>
    <s v="075"/>
    <n v="13.99"/>
    <n v="13.99"/>
    <m/>
    <m/>
    <m/>
    <s v="X"/>
    <s v="Em Crescimento"/>
    <n v="43475"/>
    <s v="3,00 x 3,00"/>
    <s v="CNB030"/>
    <s v="Clone"/>
    <x v="0"/>
    <s v=""/>
    <s v="CXbd10"/>
    <s v="UM 07"/>
    <n v="1"/>
    <n v="5"/>
    <n v="4.17"/>
    <n v="4.8"/>
    <n v="50"/>
    <n v="4"/>
    <s v=""/>
    <n v="24.258217933096098"/>
    <n v="14.605690907880801"/>
    <n v="17.523115206766001"/>
    <n v="188.80751074144499"/>
    <n v="1045.8688386144099"/>
    <d v="2023-03-02T00:00:00"/>
    <s v="IFC"/>
    <n v="2023"/>
    <n v="2019"/>
    <n v="181.46885732567301"/>
    <n v="0.96113155993131205"/>
    <n v="253.06"/>
    <n v="14631.705052215595"/>
    <n v="3540.3094000000001"/>
  </r>
  <r>
    <s v="Nova Era"/>
    <s v="Piracicaba"/>
    <x v="7"/>
    <x v="7"/>
    <x v="49"/>
    <s v="Fagundes"/>
    <s v="PPRO"/>
    <x v="547"/>
    <s v="NEPIPC00222P19-083"/>
    <s v="083"/>
    <n v="8.91"/>
    <n v="8.91"/>
    <m/>
    <m/>
    <m/>
    <s v="X"/>
    <s v="Em Crescimento"/>
    <n v="43473"/>
    <s v="3,00 x 3,00"/>
    <s v="CNB029"/>
    <s v="Clone"/>
    <x v="0"/>
    <s v=""/>
    <s v="CXbd10"/>
    <s v="UM 07"/>
    <n v="1"/>
    <n v="5"/>
    <n v="4.17"/>
    <n v="4.8"/>
    <n v="50"/>
    <n v="4"/>
    <s v=""/>
    <n v="23.884303265137099"/>
    <n v="16.648214423122401"/>
    <n v="18.8287323683832"/>
    <n v="195.33444229449299"/>
    <n v="864.95971196861694"/>
    <d v="2023-03-02T00:00:00"/>
    <s v="IFC"/>
    <n v="2023"/>
    <n v="2019"/>
    <n v="181.46885732567301"/>
    <n v="0.92901617960484495"/>
    <n v="261.81"/>
    <n v="7706.7910336403775"/>
    <n v="2332.7271000000001"/>
  </r>
  <r>
    <s v="Guanhães"/>
    <s v="Virginópolis"/>
    <x v="2"/>
    <x v="2"/>
    <x v="239"/>
    <s v="Cataquinho"/>
    <s v="PPRO"/>
    <x v="580"/>
    <s v="GNVIVI00519P19-025"/>
    <s v="025"/>
    <n v="37.119999999999997"/>
    <n v="37.119999999999997"/>
    <m/>
    <m/>
    <m/>
    <s v="X"/>
    <s v="Em Crescimento"/>
    <n v="43809"/>
    <s v="3,00 x 3,00"/>
    <s v="CNB031"/>
    <s v="Clone"/>
    <x v="0"/>
    <s v=""/>
    <s v="LVd1"/>
    <s v="UM 10"/>
    <n v="1"/>
    <n v="4"/>
    <n v="3.42"/>
    <n v="3.9"/>
    <n v="41"/>
    <n v="3"/>
    <s v=""/>
    <n v="22.143861854807"/>
    <n v="15.450799493190599"/>
    <n v="21.052808035376302"/>
    <n v="212.75798821327399"/>
    <n v="1122.9433946863401"/>
    <d v="2023-05-25T00:00:00"/>
    <s v="IFC"/>
    <n v="2023"/>
    <n v="2019"/>
    <n v="155.23963528872699"/>
    <n v="0.72965361532329798"/>
    <n v="298.11"/>
    <n v="41683.658810756941"/>
    <n v="11065.843199999999"/>
  </r>
  <r>
    <s v="Rio Doce"/>
    <s v="Belo Oriente"/>
    <x v="9"/>
    <x v="9"/>
    <x v="198"/>
    <s v="Brauninha"/>
    <s v="PPRO"/>
    <x v="581"/>
    <s v="RDBOBA00410P18-001"/>
    <s v="001"/>
    <n v="0.64"/>
    <n v="0.64"/>
    <m/>
    <n v="0.64"/>
    <m/>
    <s v="X"/>
    <s v="Em Crescimento"/>
    <n v="43105"/>
    <s v="3,00 x 2,50"/>
    <s v="TCL998"/>
    <s v="Clone"/>
    <x v="0"/>
    <s v="X"/>
    <s v="CXbd3"/>
    <s v="UM 01"/>
    <n v="1"/>
    <n v="6"/>
    <n v="3.67"/>
    <n v="5.8"/>
    <n v="44"/>
    <n v="4"/>
    <s v=""/>
    <n v="18.231249999999999"/>
    <n v="11.96875"/>
    <n v="6.1575991082377204"/>
    <n v="53.630681364505499"/>
    <n v="526.31578947368405"/>
    <d v="2021-09-01T00:00:00"/>
    <s v="IPC"/>
    <n v="2021"/>
    <n v="2018"/>
    <n v="130.08234322246099"/>
    <n v="2.4255209874800099"/>
    <n v="86.97"/>
    <n v="336.8421052631578"/>
    <n v="55.660800000000002"/>
  </r>
  <r>
    <s v="Rio Doce"/>
    <s v="Belo Oriente"/>
    <x v="9"/>
    <x v="9"/>
    <x v="106"/>
    <s v="Bagre"/>
    <s v="PPRO"/>
    <x v="575"/>
    <s v="RDBOBA00405P19-002"/>
    <s v="002"/>
    <n v="42.94"/>
    <n v="42.94"/>
    <m/>
    <m/>
    <m/>
    <s v="X"/>
    <s v="Em Crescimento"/>
    <n v="43481"/>
    <s v="3,00 x 2,50"/>
    <s v="CNB032"/>
    <s v="Clone"/>
    <x v="0"/>
    <s v=""/>
    <s v="CXbd5"/>
    <s v="UM 03"/>
    <n v="1"/>
    <n v="5"/>
    <n v="4.08"/>
    <n v="4.8"/>
    <n v="49"/>
    <n v="4"/>
    <s v=""/>
    <n v="21.432716264201801"/>
    <n v="13.570828713489799"/>
    <n v="17.718407713566801"/>
    <n v="179.406251226612"/>
    <n v="1231.16277812263"/>
    <d v="2023-02-07T00:00:00"/>
    <s v="IFC"/>
    <n v="2023"/>
    <n v="2019"/>
    <n v="143.12923660604099"/>
    <n v="0.79779403241223501"/>
    <n v="230.6"/>
    <n v="52866.129692585731"/>
    <n v="9901.9639999999999"/>
  </r>
  <r>
    <s v="Rio Doce"/>
    <s v="Belo Oriente"/>
    <x v="9"/>
    <x v="9"/>
    <x v="106"/>
    <s v="Bagre"/>
    <s v="PPRO"/>
    <x v="575"/>
    <s v="RDBOBA00405P19-012"/>
    <s v="012"/>
    <n v="39.78"/>
    <n v="39.78"/>
    <m/>
    <m/>
    <m/>
    <s v="X"/>
    <s v="Em Crescimento"/>
    <n v="43490"/>
    <s v="3,00 x 2,50"/>
    <s v="CNB005"/>
    <s v="Clone"/>
    <x v="0"/>
    <s v=""/>
    <s v="LAd1"/>
    <s v="UM 02"/>
    <n v="1"/>
    <n v="5"/>
    <n v="4.08"/>
    <n v="4.8"/>
    <n v="49"/>
    <n v="4"/>
    <s v=""/>
    <n v="21.740777600162801"/>
    <n v="12.1846197638462"/>
    <n v="15.657845602884199"/>
    <n v="165.790789526086"/>
    <n v="1347.5082971813199"/>
    <d v="2023-02-07T12:00:00"/>
    <s v="IFC"/>
    <n v="2023"/>
    <n v="2019"/>
    <n v="143.12923660604099"/>
    <n v="0.86331235296711295"/>
    <n v="213.1"/>
    <n v="53603.880061872907"/>
    <n v="8477.1180000000004"/>
  </r>
  <r>
    <s v="Rio Doce"/>
    <s v="Ipaba"/>
    <x v="10"/>
    <x v="10"/>
    <x v="218"/>
    <s v="Ribeirão do Boi"/>
    <s v="PPRO"/>
    <x v="582"/>
    <s v="RDIPMA00490R19-001"/>
    <s v="001"/>
    <n v="23.16"/>
    <n v="23.16"/>
    <m/>
    <m/>
    <m/>
    <s v="X"/>
    <s v="Em Crescimento"/>
    <n v="43469"/>
    <s v="3,00 x 3,33"/>
    <s v="CNB013"/>
    <s v="Clone"/>
    <x v="1"/>
    <s v=""/>
    <s v="LAd1+LVAd1"/>
    <s v="UM 02"/>
    <n v="2"/>
    <n v="5"/>
    <n v="4.58"/>
    <n v="4.8"/>
    <n v="55"/>
    <n v="5"/>
    <s v=""/>
    <n v="21.9105126372827"/>
    <n v="17.337136897119802"/>
    <n v="15.5954898854439"/>
    <n v="150.42941185935899"/>
    <n v="660.62405439088195"/>
    <d v="2023-08-31T00:00:00"/>
    <s v="IFC"/>
    <n v="2023"/>
    <n v="2019"/>
    <n v="154.65858475372301"/>
    <n v="1.0281140027212099"/>
    <n v="172.66"/>
    <n v="15300.053099692826"/>
    <n v="3998.8056000000001"/>
  </r>
  <r>
    <s v="Rio Doce"/>
    <s v="Ipaba"/>
    <x v="10"/>
    <x v="10"/>
    <x v="218"/>
    <s v="Ribeirão do Boi"/>
    <s v="PPRO"/>
    <x v="582"/>
    <s v="RDIPMA00490R19-002"/>
    <s v="002"/>
    <n v="51.17"/>
    <n v="51.17"/>
    <m/>
    <m/>
    <m/>
    <s v="X"/>
    <s v="Em Crescimento"/>
    <n v="43476"/>
    <s v="3,00 x 2,50"/>
    <s v="CNB017"/>
    <s v="Clone"/>
    <x v="1"/>
    <s v=""/>
    <s v="LAd1"/>
    <s v="UM 02"/>
    <n v="2"/>
    <n v="5"/>
    <n v="4.58"/>
    <n v="4.8"/>
    <n v="55"/>
    <n v="5"/>
    <s v=""/>
    <n v="22.295304553073901"/>
    <n v="15.3153520937317"/>
    <n v="17.5374750389661"/>
    <n v="181.45333247348799"/>
    <n v="948.55419922087901"/>
    <d v="2023-08-31T00:00:00"/>
    <s v="IFC"/>
    <n v="2023"/>
    <n v="2019"/>
    <n v="154.65858475372301"/>
    <n v="0.85233256752845798"/>
    <n v="208.27"/>
    <n v="48537.518374132378"/>
    <n v="10657.1759"/>
  </r>
  <r>
    <s v="Rio Doce"/>
    <s v="Ipaba"/>
    <x v="10"/>
    <x v="10"/>
    <x v="218"/>
    <s v="Ribeirão do Boi"/>
    <s v="PPRO"/>
    <x v="548"/>
    <s v="RDIPMA00490P19-006"/>
    <s v="006"/>
    <n v="44.2"/>
    <n v="44.2"/>
    <m/>
    <m/>
    <m/>
    <s v="X"/>
    <s v="Em Crescimento"/>
    <n v="43536"/>
    <s v="3,00 x 2,50"/>
    <s v="CNB032"/>
    <s v="Clone"/>
    <x v="0"/>
    <s v=""/>
    <s v="LAd1"/>
    <s v="UM 02"/>
    <n v="1"/>
    <n v="5"/>
    <n v="4.42"/>
    <n v="4.7"/>
    <n v="53"/>
    <n v="4"/>
    <s v=""/>
    <n v="21.678091014951399"/>
    <n v="13.2690670779453"/>
    <n v="18.1161333229918"/>
    <n v="189.27711385764499"/>
    <n v="1308.5623461683399"/>
    <d v="2023-08-31T00:00:00"/>
    <s v="IFC"/>
    <n v="2023"/>
    <n v="2019"/>
    <n v="154.635653490603"/>
    <n v="0.81698019553966805"/>
    <n v="220.3"/>
    <n v="57838.455700640625"/>
    <n v="9737.260000000002"/>
  </r>
  <r>
    <s v="Rio Doce"/>
    <s v="Ipaba"/>
    <x v="10"/>
    <x v="10"/>
    <x v="231"/>
    <s v="Lagoa Bonita"/>
    <s v="PPRO"/>
    <x v="560"/>
    <s v="RDIPMA00482P19-015"/>
    <s v="015"/>
    <n v="43.45"/>
    <n v="43.45"/>
    <m/>
    <m/>
    <m/>
    <s v="X"/>
    <s v="Em Crescimento"/>
    <n v="43481"/>
    <s v="3,00 x 2,50"/>
    <s v="CNB023"/>
    <s v="Clone"/>
    <x v="0"/>
    <s v=""/>
    <s v="LVAd3"/>
    <s v="UM 02"/>
    <n v="1"/>
    <n v="5"/>
    <n v="4.17"/>
    <n v="4.8"/>
    <n v="50"/>
    <n v="4"/>
    <s v=""/>
    <n v="19.915581308490999"/>
    <n v="13.2237885665731"/>
    <n v="18.516592590841601"/>
    <n v="176.78290011146399"/>
    <n v="1348.5345740659"/>
    <d v="2023-03-15T00:00:00"/>
    <s v="IFC"/>
    <n v="2023"/>
    <n v="2019"/>
    <n v="146.63601959279799"/>
    <n v="0.82946947640491298"/>
    <n v="222.68"/>
    <n v="58593.82724316336"/>
    <n v="9675.4460000000017"/>
  </r>
  <r>
    <s v="Nova Era"/>
    <s v="Piracicaba"/>
    <x v="6"/>
    <x v="6"/>
    <x v="259"/>
    <s v="Serrinha"/>
    <s v="PPRO"/>
    <x v="583"/>
    <s v="NEPIIT00204P19-022"/>
    <s v="022"/>
    <n v="47.81"/>
    <n v="47.81"/>
    <m/>
    <m/>
    <m/>
    <s v="X"/>
    <s v="Em Crescimento"/>
    <n v="43524"/>
    <s v="3,00 x 3,00"/>
    <s v="CNB030"/>
    <s v="Clone"/>
    <x v="0"/>
    <s v=""/>
    <s v="CXbd20+CXbd21"/>
    <s v="UM 08"/>
    <n v="1"/>
    <n v="5"/>
    <n v="4"/>
    <n v="4.8"/>
    <n v="48"/>
    <n v="4"/>
    <s v=""/>
    <n v="23.873604351812698"/>
    <n v="16.283979525345501"/>
    <n v="20.7536571346354"/>
    <n v="216.54725281924101"/>
    <n v="1000.18075663361"/>
    <d v="2023-02-23T00:00:00"/>
    <s v="IFC"/>
    <n v="2023"/>
    <n v="2019"/>
    <n v="182.32351499814899"/>
    <n v="0.84195718312963497"/>
    <n v="287.83999999999997"/>
    <n v="47818.641974652899"/>
    <n v="13761.6304"/>
  </r>
  <r>
    <s v="Guanhães"/>
    <s v="Sabinópolis"/>
    <x v="1"/>
    <x v="1"/>
    <x v="48"/>
    <s v="Corrente Canoa II"/>
    <s v="PPRO"/>
    <x v="577"/>
    <s v="GNSASA00625P19-016"/>
    <s v="016"/>
    <n v="39.82"/>
    <n v="39.82"/>
    <m/>
    <m/>
    <m/>
    <s v="X"/>
    <s v="Em Crescimento"/>
    <n v="43530"/>
    <s v="3,00 x 3,00"/>
    <s v="CNB029"/>
    <s v="Clone"/>
    <x v="0"/>
    <s v=""/>
    <s v="LVw1"/>
    <s v="UM 11"/>
    <n v="1"/>
    <n v="5"/>
    <n v="4.5"/>
    <n v="4.7"/>
    <n v="54"/>
    <n v="4"/>
    <s v=""/>
    <n v="23.808776392771701"/>
    <n v="15.0196520568946"/>
    <n v="21.7575443997343"/>
    <n v="236.427609363317"/>
    <n v="1228.58783678744"/>
    <d v="2023-09-07T00:00:00"/>
    <s v="IFC"/>
    <n v="2023"/>
    <n v="2019"/>
    <n v="217.770168599296"/>
    <n v="0.92108603215054097"/>
    <n v="273.22000000000003"/>
    <n v="48922.367660875861"/>
    <n v="10879.620400000002"/>
  </r>
  <r>
    <s v="Guanhães"/>
    <s v="Sabinópolis"/>
    <x v="1"/>
    <x v="1"/>
    <x v="48"/>
    <s v="Corrente Canoa II"/>
    <s v="PPRO"/>
    <x v="577"/>
    <s v="GNSASA00625P19-013"/>
    <s v="013"/>
    <n v="42.08"/>
    <n v="42.08"/>
    <m/>
    <m/>
    <m/>
    <s v="X"/>
    <s v="Em Crescimento"/>
    <n v="43519"/>
    <s v="3,00 x 3,00"/>
    <s v="CNB010"/>
    <s v="Clone"/>
    <x v="0"/>
    <s v=""/>
    <s v="LVAw1"/>
    <s v="UM 11"/>
    <n v="1"/>
    <n v="5"/>
    <n v="4.58"/>
    <n v="4.8"/>
    <n v="55"/>
    <n v="5"/>
    <s v=""/>
    <n v="24.9850431430303"/>
    <n v="16.356749672246998"/>
    <n v="20.742888401479199"/>
    <n v="234.001336868224"/>
    <n v="983.47763173810199"/>
    <d v="2023-09-06T12:00:00"/>
    <s v="IFC"/>
    <n v="2023"/>
    <n v="2019"/>
    <n v="221.985388773343"/>
    <n v="0.94865008783412197"/>
    <n v="268.66000000000003"/>
    <n v="41384.738743539332"/>
    <n v="11305.212800000001"/>
  </r>
  <r>
    <s v="Rio Doce"/>
    <s v="Belo Oriente"/>
    <x v="9"/>
    <x v="9"/>
    <x v="256"/>
    <s v="Marcocem"/>
    <s v="PPRO"/>
    <x v="568"/>
    <s v="RDBOBA00457R19-234"/>
    <s v="234"/>
    <n v="31.66"/>
    <n v="31.66"/>
    <m/>
    <m/>
    <m/>
    <s v="X"/>
    <s v="Em Crescimento"/>
    <n v="43483"/>
    <s v="3,00 x 2,50"/>
    <s v="CNB016"/>
    <s v="Clone"/>
    <x v="1"/>
    <s v=""/>
    <s v="RUbd2"/>
    <s v="UM 01"/>
    <n v="2"/>
    <n v="5"/>
    <n v="4.42"/>
    <n v="4.8"/>
    <n v="53"/>
    <n v="4"/>
    <s v=""/>
    <n v="20.791143301151902"/>
    <n v="14.524365132546"/>
    <n v="16.428651344582001"/>
    <n v="156.165074534469"/>
    <n v="1042.2356578803401"/>
    <d v="2023-06-07T00:00:00"/>
    <s v="IFC"/>
    <n v="2023"/>
    <n v="2019"/>
    <n v="136.80586422417201"/>
    <n v="0.876033675468045"/>
    <n v="185.04"/>
    <n v="32997.180928491565"/>
    <n v="5858.3663999999999"/>
  </r>
  <r>
    <s v="Nova Era"/>
    <s v="Cocais"/>
    <x v="4"/>
    <x v="4"/>
    <x v="249"/>
    <s v="Capelinha"/>
    <s v="PPRO"/>
    <x v="557"/>
    <s v="NECOCE00317R19-316"/>
    <s v="316"/>
    <n v="38.549999999999997"/>
    <n v="38.549999999999997"/>
    <m/>
    <m/>
    <m/>
    <s v="X"/>
    <s v="Em Crescimento"/>
    <n v="43524"/>
    <s v="3,00 x 3,00"/>
    <s v="CNB018"/>
    <s v="Clone"/>
    <x v="1"/>
    <s v=""/>
    <s v="CXbd1+CXbd14"/>
    <s v="UM 08"/>
    <n v="2"/>
    <n v="5"/>
    <n v="4.5"/>
    <n v="4.8"/>
    <n v="54"/>
    <n v="4"/>
    <s v=""/>
    <n v="26.724364052751501"/>
    <n v="18.5268881848503"/>
    <n v="25.0252727733425"/>
    <n v="307.44563105114997"/>
    <n v="928.79519834160101"/>
    <d v="2023-08-14T00:00:00"/>
    <s v="IFC"/>
    <n v="2023"/>
    <n v="2019"/>
    <n v="187.48135079343501"/>
    <n v="0.60980326880053604"/>
    <n v="368.03"/>
    <n v="35805.054896068716"/>
    <n v="14187.556499999999"/>
  </r>
  <r>
    <s v="Nova Era"/>
    <s v="Cocais"/>
    <x v="4"/>
    <x v="4"/>
    <x v="249"/>
    <s v="Capelinha"/>
    <s v="PPRO"/>
    <x v="557"/>
    <s v="NECOCE00317R19-296"/>
    <s v="296"/>
    <n v="23.76"/>
    <n v="23.76"/>
    <m/>
    <m/>
    <m/>
    <s v="X"/>
    <s v="Em Crescimento"/>
    <n v="43524"/>
    <s v="3,33 x 3,00"/>
    <s v="CNB011"/>
    <s v="Clone"/>
    <x v="1"/>
    <s v=""/>
    <s v="LVw1"/>
    <s v="UM 06"/>
    <n v="2"/>
    <n v="5"/>
    <n v="4.5"/>
    <n v="4.8"/>
    <n v="54"/>
    <n v="4"/>
    <s v=""/>
    <n v="21.460057179126899"/>
    <n v="15.7613791093474"/>
    <n v="22.078306512624899"/>
    <n v="225.198013634445"/>
    <n v="1131.58568906141"/>
    <d v="2023-08-14T00:00:00"/>
    <s v="IFC"/>
    <n v="2023"/>
    <n v="2019"/>
    <n v="187.48135079343501"/>
    <n v="0.83251778187424896"/>
    <n v="269.57"/>
    <n v="26886.475972099102"/>
    <n v="6404.9832000000006"/>
  </r>
  <r>
    <s v="Nova Era"/>
    <s v="Cocais"/>
    <x v="4"/>
    <x v="4"/>
    <x v="249"/>
    <s v="Capelinha"/>
    <s v="PPRO"/>
    <x v="557"/>
    <s v="NECOCE00317R19-302"/>
    <s v="302"/>
    <n v="66.209999999999994"/>
    <n v="66.209999999999994"/>
    <m/>
    <m/>
    <m/>
    <s v="X"/>
    <s v="Em Crescimento"/>
    <n v="43549"/>
    <s v="3,33 x 3,00"/>
    <s v="CNB001"/>
    <s v="Clone"/>
    <x v="1"/>
    <s v=""/>
    <s v="LAd2"/>
    <s v="UM 05"/>
    <n v="2"/>
    <n v="5"/>
    <n v="4.42"/>
    <n v="4.7"/>
    <n v="53"/>
    <n v="4"/>
    <s v=""/>
    <n v="22.887629143643601"/>
    <n v="14.4919918027537"/>
    <n v="15.260860042194"/>
    <n v="164.243848526665"/>
    <n v="927.64623789918198"/>
    <d v="2023-08-15T00:00:00"/>
    <s v="IFC"/>
    <n v="2023"/>
    <n v="2019"/>
    <n v="183.486766576858"/>
    <n v="1.1171606621667101"/>
    <n v="197.82"/>
    <n v="61419.457411304837"/>
    <n v="13097.662199999999"/>
  </r>
  <r>
    <s v="Nova Era"/>
    <s v="Cocais"/>
    <x v="4"/>
    <x v="4"/>
    <x v="249"/>
    <s v="Capelinha"/>
    <s v="PPRO"/>
    <x v="558"/>
    <s v="NECOCE00317P19-300"/>
    <s v="300"/>
    <n v="14.27"/>
    <n v="14.27"/>
    <m/>
    <m/>
    <m/>
    <s v="X"/>
    <s v="Em Crescimento"/>
    <n v="43495"/>
    <s v="3,00 x 3,00"/>
    <s v="CNB010"/>
    <s v="Clone"/>
    <x v="0"/>
    <s v=""/>
    <s v="LAd2+LVAd2"/>
    <s v="UM 05"/>
    <n v="1"/>
    <n v="5"/>
    <n v="4.58"/>
    <n v="4.8"/>
    <n v="55"/>
    <n v="5"/>
    <s v=""/>
    <n v="21.6864310479938"/>
    <n v="14.7134656498247"/>
    <n v="19.278911236867302"/>
    <n v="190.349288531919"/>
    <n v="1133.86842862602"/>
    <d v="2023-08-14T00:00:00"/>
    <s v="IFC"/>
    <n v="2023"/>
    <n v="2019"/>
    <n v="187.62083926052699"/>
    <n v="0.98566609157073704"/>
    <n v="231.62"/>
    <n v="16180.302476493305"/>
    <n v="3305.2174"/>
  </r>
  <r>
    <s v="Nova Era"/>
    <s v="Cocais"/>
    <x v="4"/>
    <x v="4"/>
    <x v="249"/>
    <s v="Capelinha"/>
    <s v="PPRO"/>
    <x v="557"/>
    <s v="NECOCE00317R19-303"/>
    <s v="303"/>
    <n v="29.51"/>
    <n v="29.51"/>
    <m/>
    <m/>
    <m/>
    <s v="X"/>
    <s v="Em Crescimento"/>
    <n v="43524"/>
    <s v="3,33 x 3,00"/>
    <s v="CNB004"/>
    <s v="Clone"/>
    <x v="1"/>
    <s v=""/>
    <s v="CXbd1+CXbd14"/>
    <s v="UM 08"/>
    <n v="2"/>
    <n v="5"/>
    <n v="4.5"/>
    <n v="4.8"/>
    <n v="54"/>
    <n v="4"/>
    <s v=""/>
    <n v="18.8075489690398"/>
    <n v="14.585996514929001"/>
    <n v="16.0729028351378"/>
    <n v="138.85340790868699"/>
    <n v="959.121630924957"/>
    <d v="2023-08-15T00:00:00"/>
    <s v="IFC"/>
    <n v="2023"/>
    <n v="2019"/>
    <n v="187.48135079343501"/>
    <n v="1.3502106546547801"/>
    <n v="166.22"/>
    <n v="28303.679328595481"/>
    <n v="4905.1522000000004"/>
  </r>
  <r>
    <s v="Nova Era"/>
    <s v="Piracicaba"/>
    <x v="6"/>
    <x v="6"/>
    <x v="259"/>
    <s v="Serrinha"/>
    <s v="PPRO"/>
    <x v="583"/>
    <s v="NEPIIT00204P19-023"/>
    <s v="023"/>
    <n v="17.8"/>
    <n v="17.8"/>
    <m/>
    <m/>
    <m/>
    <s v="X"/>
    <s v="Em Crescimento"/>
    <n v="43504"/>
    <s v="3,00 x 3,00"/>
    <s v="CNB010"/>
    <s v="Clone"/>
    <x v="0"/>
    <s v=""/>
    <s v="CXbd10"/>
    <s v="UM 07"/>
    <n v="1"/>
    <n v="5"/>
    <n v="4"/>
    <n v="4.8"/>
    <n v="48"/>
    <n v="4"/>
    <s v=""/>
    <n v="23.625044806631902"/>
    <n v="15.710033190835199"/>
    <n v="22.155273245345398"/>
    <n v="233.14308267119901"/>
    <n v="1142.9652433552201"/>
    <d v="2023-02-23T00:00:00"/>
    <s v="IFC"/>
    <n v="2023"/>
    <n v="2019"/>
    <n v="182.32351499814899"/>
    <n v="0.78202412402378296"/>
    <n v="309.89999999999998"/>
    <n v="20344.781331722919"/>
    <n v="5516.22"/>
  </r>
  <r>
    <s v="Nova Era"/>
    <s v="Piracicaba"/>
    <x v="6"/>
    <x v="6"/>
    <x v="259"/>
    <s v="Serrinha"/>
    <s v="PPRO"/>
    <x v="583"/>
    <s v="NEPIIT00204P19-028"/>
    <s v="028"/>
    <n v="10.62"/>
    <n v="10.62"/>
    <m/>
    <m/>
    <m/>
    <s v="X"/>
    <s v="Em Crescimento"/>
    <n v="43516"/>
    <s v="3,00 x 3,00"/>
    <s v="CNB010"/>
    <s v="Clone"/>
    <x v="0"/>
    <s v=""/>
    <s v="CXbd10"/>
    <s v="UM 07"/>
    <n v="1"/>
    <n v="5"/>
    <n v="4"/>
    <n v="4.8"/>
    <n v="48"/>
    <n v="4"/>
    <s v=""/>
    <n v="25.28234216365"/>
    <n v="16.253307355735299"/>
    <n v="22.832486987028599"/>
    <n v="254.99446608124001"/>
    <n v="1100.47413910512"/>
    <d v="2023-02-23T00:00:00"/>
    <s v="IFC"/>
    <n v="2023"/>
    <n v="2019"/>
    <n v="182.32351499814899"/>
    <n v="0.71500969334786002"/>
    <n v="338.94"/>
    <n v="11687.035357296374"/>
    <n v="3599.5427999999997"/>
  </r>
  <r>
    <s v="Nova Era"/>
    <s v="Piracicaba"/>
    <x v="6"/>
    <x v="6"/>
    <x v="259"/>
    <s v="Serrinha"/>
    <s v="PPRO"/>
    <x v="583"/>
    <s v="NEPIIT00204P19-029"/>
    <s v="029"/>
    <n v="13.21"/>
    <n v="13.21"/>
    <m/>
    <m/>
    <m/>
    <s v="X"/>
    <s v="Em Crescimento"/>
    <n v="43523"/>
    <s v="3,00 x 3,00"/>
    <s v="CNB010"/>
    <s v="Clone"/>
    <x v="0"/>
    <s v=""/>
    <s v="LVd1"/>
    <s v="UM 05"/>
    <n v="1"/>
    <n v="5"/>
    <n v="4"/>
    <n v="4.8"/>
    <n v="48"/>
    <n v="4"/>
    <s v=""/>
    <n v="24.238144973769"/>
    <n v="15.938280961258"/>
    <n v="17.941010846580198"/>
    <n v="193.25715960512699"/>
    <n v="899.236798323877"/>
    <d v="2023-02-23T00:00:00"/>
    <s v="IFC"/>
    <n v="2023"/>
    <n v="2019"/>
    <n v="182.32351499814899"/>
    <n v="0.943424374914138"/>
    <n v="256.88"/>
    <n v="11878.918105858416"/>
    <n v="3393.3848000000003"/>
  </r>
  <r>
    <s v="Nova Era"/>
    <s v="Piracicaba"/>
    <x v="6"/>
    <x v="6"/>
    <x v="259"/>
    <s v="Serrinha"/>
    <s v="PPRO"/>
    <x v="583"/>
    <s v="NEPIIT00204P19-030"/>
    <s v="030"/>
    <n v="14.24"/>
    <n v="14.24"/>
    <m/>
    <m/>
    <m/>
    <s v="X"/>
    <s v="Em Crescimento"/>
    <n v="43514"/>
    <s v="3,00 x 3,00"/>
    <s v="CNB030"/>
    <s v="Clone"/>
    <x v="0"/>
    <s v=""/>
    <s v="LVd1"/>
    <s v="UM 05"/>
    <n v="1"/>
    <n v="5"/>
    <n v="4"/>
    <n v="4.8"/>
    <n v="48"/>
    <n v="4"/>
    <s v=""/>
    <n v="23.852439003632099"/>
    <n v="14.3626686239013"/>
    <n v="14.5682617715495"/>
    <n v="153.49869006451999"/>
    <n v="899.18193690410396"/>
    <d v="2023-02-23T00:00:00"/>
    <s v="IFC"/>
    <n v="2023"/>
    <n v="2019"/>
    <n v="182.32351499814899"/>
    <n v="1.18778547830938"/>
    <n v="204.03"/>
    <n v="12804.35078151444"/>
    <n v="2905.3872000000001"/>
  </r>
  <r>
    <s v="Nova Era"/>
    <s v="Piracicaba"/>
    <x v="6"/>
    <x v="6"/>
    <x v="259"/>
    <s v="Serrinha"/>
    <s v="PPRO"/>
    <x v="583"/>
    <s v="NEPIIT00204P19-025"/>
    <s v="025"/>
    <n v="17.55"/>
    <n v="17.55"/>
    <m/>
    <m/>
    <m/>
    <s v="X"/>
    <s v="Em Crescimento"/>
    <n v="43524"/>
    <s v="3,00 x 3,00"/>
    <s v="CNB007"/>
    <s v="Clone"/>
    <x v="0"/>
    <s v=""/>
    <s v="CXbd10"/>
    <s v="UM 07"/>
    <n v="1"/>
    <n v="5"/>
    <n v="4"/>
    <n v="4.8"/>
    <n v="48"/>
    <n v="4"/>
    <s v=""/>
    <n v="24.215176593530799"/>
    <n v="15.3974695637146"/>
    <n v="19.599564707029899"/>
    <n v="211.30321531884101"/>
    <n v="1052.5865979749501"/>
    <d v="2023-02-23T00:00:00"/>
    <s v="IFC"/>
    <n v="2023"/>
    <n v="2019"/>
    <n v="182.32351499814899"/>
    <n v="0.86285253503140502"/>
    <n v="280.87"/>
    <n v="18472.894794460375"/>
    <n v="4929.2685000000001"/>
  </r>
  <r>
    <s v="Nova Era"/>
    <s v="Piracicaba"/>
    <x v="6"/>
    <x v="6"/>
    <x v="259"/>
    <s v="Serrinha"/>
    <s v="PPRO"/>
    <x v="583"/>
    <s v="NEPIIT00204P19-024"/>
    <s v="024"/>
    <n v="10.33"/>
    <n v="10.33"/>
    <m/>
    <m/>
    <m/>
    <s v="X"/>
    <s v="Em Crescimento"/>
    <n v="43504"/>
    <s v="3,00 x 3,00"/>
    <s v="CNB001"/>
    <s v="Clone"/>
    <x v="0"/>
    <s v=""/>
    <s v="CXbd10"/>
    <s v="UM 07"/>
    <n v="1"/>
    <n v="5"/>
    <n v="4"/>
    <n v="4.8"/>
    <n v="48"/>
    <n v="4"/>
    <s v=""/>
    <n v="23.636732371089199"/>
    <n v="15.5038424409816"/>
    <n v="16.468280992050499"/>
    <n v="168.929946291931"/>
    <n v="872.32776322916402"/>
    <d v="2023-02-23T00:00:00"/>
    <s v="IFC"/>
    <n v="2023"/>
    <n v="2019"/>
    <n v="182.32351499814899"/>
    <n v="1.07928475086988"/>
    <n v="224.55"/>
    <n v="9011.1457941572644"/>
    <n v="2319.6015000000002"/>
  </r>
  <r>
    <s v="Nova Era"/>
    <s v="Santa Bárbara"/>
    <x v="8"/>
    <x v="8"/>
    <x v="47"/>
    <s v="Paciência"/>
    <s v="PPRO"/>
    <x v="584"/>
    <s v="NESBSB00157R19-005"/>
    <s v="005"/>
    <n v="13.97"/>
    <n v="13.97"/>
    <m/>
    <m/>
    <m/>
    <s v="X"/>
    <s v="Em Crescimento"/>
    <n v="43511"/>
    <s v="3,00 x 3,00"/>
    <s v="CNB010"/>
    <s v="Clone"/>
    <x v="1"/>
    <s v=""/>
    <s v="CXbd17"/>
    <s v="UM 15"/>
    <n v="2"/>
    <n v="5"/>
    <n v="4.67"/>
    <n v="4.8"/>
    <n v="56"/>
    <n v="5"/>
    <s v=""/>
    <n v="21.749137425254698"/>
    <n v="16.684180381427201"/>
    <n v="11.8317354086018"/>
    <n v="123.17672039438899"/>
    <n v="541.18881772541602"/>
    <d v="2023-10-04T00:00:00"/>
    <s v="IFC"/>
    <n v="2023"/>
    <n v="2019"/>
    <n v="211.96171001466999"/>
    <n v="1.72079358287839"/>
    <n v="138.08000000000001"/>
    <n v="7560.4077836240622"/>
    <n v="1928.9776000000002"/>
  </r>
  <r>
    <s v="Nova Era"/>
    <s v="Cocais"/>
    <x v="4"/>
    <x v="4"/>
    <x v="260"/>
    <s v="Barbosão III"/>
    <s v="PPRO"/>
    <x v="585"/>
    <s v="NECOCE00307R12-711"/>
    <s v="711"/>
    <n v="0.08"/>
    <n v="0.08"/>
    <m/>
    <m/>
    <m/>
    <s v="X"/>
    <s v="Em Crescimento"/>
    <n v="41080"/>
    <s v="3,00 x 3,33"/>
    <s v="CNB004"/>
    <s v="Clone"/>
    <x v="1"/>
    <s v=""/>
    <s v="LVAw6+LAw6"/>
    <s v="UM 06"/>
    <n v="2"/>
    <n v="11"/>
    <n v="5.08"/>
    <n v="11.4"/>
    <n v="61"/>
    <n v="5"/>
    <s v=""/>
    <n v="21.455133018350399"/>
    <n v="15.222684061510099"/>
    <n v="16.754523107785602"/>
    <n v="168.89690428135"/>
    <n v="861.96990562817905"/>
    <d v="2017-07-20T00:00:00"/>
    <s v="IFC"/>
    <n v="2017"/>
    <n v="2012"/>
    <n v="213.957395033534"/>
    <n v="1.26679287547581"/>
    <n v="269.58"/>
    <n v="68.957592450254324"/>
    <n v="21.566399999999998"/>
  </r>
  <r>
    <s v="Nova Era"/>
    <s v="Cocais"/>
    <x v="4"/>
    <x v="4"/>
    <x v="260"/>
    <s v="Barbosão III"/>
    <s v="PPRO"/>
    <x v="586"/>
    <s v="NECOCE00307P12-708"/>
    <s v="708"/>
    <n v="0.12"/>
    <n v="0.12"/>
    <m/>
    <m/>
    <m/>
    <s v="X"/>
    <s v="Em Crescimento"/>
    <n v="40966"/>
    <s v="3,00 x 3,00"/>
    <s v="CNB020"/>
    <s v="Clone"/>
    <x v="0"/>
    <s v=""/>
    <s v="LVAw6+LAw6"/>
    <s v="UM 06"/>
    <n v="1"/>
    <n v="12"/>
    <n v="5.42"/>
    <n v="11.8"/>
    <n v="65"/>
    <n v="5"/>
    <s v=""/>
    <n v="30.548387096774199"/>
    <n v="17.132258064516101"/>
    <n v="27.3278556370412"/>
    <n v="379.37609009875302"/>
    <n v="1126.44269624087"/>
    <d v="2017-07-20T00:00:00"/>
    <s v="IFC"/>
    <n v="2017"/>
    <n v="2012"/>
    <n v="228.304759026082"/>
    <n v="0.60179005737197"/>
    <n v="679.87"/>
    <n v="135.17312354890439"/>
    <n v="81.584400000000002"/>
  </r>
  <r>
    <s v="Nova Era"/>
    <s v="Cocais"/>
    <x v="4"/>
    <x v="4"/>
    <x v="260"/>
    <s v="Barbosão III"/>
    <s v="PPRO"/>
    <x v="585"/>
    <s v="NECOCE00307R12-703"/>
    <s v="703"/>
    <n v="1.5"/>
    <n v="1.5"/>
    <m/>
    <m/>
    <m/>
    <s v="X"/>
    <s v="Em Crescimento"/>
    <n v="41080"/>
    <s v="3,00 x 3,33"/>
    <s v="CNB019"/>
    <s v="Clone"/>
    <x v="1"/>
    <s v=""/>
    <s v="LVAw6"/>
    <s v="UM 06"/>
    <n v="2"/>
    <n v="11"/>
    <n v="5.08"/>
    <n v="11.4"/>
    <n v="61"/>
    <n v="5"/>
    <s v=""/>
    <n v="25.0675595238095"/>
    <n v="16.057738095238101"/>
    <n v="22.693871806335999"/>
    <n v="271.27802966300402"/>
    <n v="1043.9125360632199"/>
    <d v="2017-07-20T00:00:00"/>
    <s v="IFC"/>
    <n v="2017"/>
    <n v="2012"/>
    <n v="213.957395033534"/>
    <n v="0.78870152256459602"/>
    <n v="432.99"/>
    <n v="1565.86880409483"/>
    <n v="649.48500000000001"/>
  </r>
  <r>
    <s v="Nova Era"/>
    <s v="Santa Bárbara"/>
    <x v="8"/>
    <x v="8"/>
    <x v="47"/>
    <s v="Paciência"/>
    <s v="PPRO"/>
    <x v="569"/>
    <s v="NESBSB00157P19-003"/>
    <s v="003"/>
    <n v="45.72"/>
    <n v="45.72"/>
    <m/>
    <m/>
    <m/>
    <s v="X"/>
    <s v="Em Crescimento"/>
    <n v="43517"/>
    <s v="3,00 x 3,00"/>
    <s v="CNB031"/>
    <s v="Clone"/>
    <x v="0"/>
    <s v=""/>
    <s v="CXbd17"/>
    <s v="UM 15"/>
    <n v="1"/>
    <n v="5"/>
    <n v="4.67"/>
    <n v="4.8"/>
    <n v="56"/>
    <n v="5"/>
    <s v=""/>
    <n v="25.727098929865502"/>
    <n v="16.787261875614799"/>
    <n v="22.4362211621686"/>
    <n v="260.16963291685801"/>
    <n v="1015.22190695988"/>
    <d v="2023-10-04T08:00:00"/>
    <s v="IFC"/>
    <n v="2023"/>
    <n v="2019"/>
    <n v="231.63333126846999"/>
    <n v="0.89031655490128903"/>
    <n v="297.45"/>
    <n v="46415.945586205715"/>
    <n v="13599.413999999999"/>
  </r>
  <r>
    <s v="Nova Era"/>
    <s v="Cocais"/>
    <x v="4"/>
    <x v="4"/>
    <x v="260"/>
    <s v="Barbosão III"/>
    <s v="PPRO"/>
    <x v="586"/>
    <s v="NECOCE00307P12-710"/>
    <s v="710"/>
    <n v="0.16"/>
    <n v="0.16"/>
    <m/>
    <m/>
    <m/>
    <s v="X"/>
    <s v="Em Crescimento"/>
    <n v="40970"/>
    <s v="3,00 x 3,00"/>
    <s v="CNB007"/>
    <s v="Clone"/>
    <x v="0"/>
    <s v=""/>
    <s v="CXbd10"/>
    <s v="UM 07"/>
    <n v="1"/>
    <n v="12"/>
    <n v="5.33"/>
    <n v="11.7"/>
    <n v="64"/>
    <n v="5"/>
    <s v=""/>
    <n v="25.831186612576101"/>
    <n v="16.188742393509099"/>
    <n v="22.931377796013599"/>
    <n v="262.76259820784998"/>
    <n v="1096.70615592427"/>
    <d v="2017-07-20T00:00:00"/>
    <s v="IFC"/>
    <n v="2017"/>
    <n v="2012"/>
    <n v="224.365480731383"/>
    <n v="0.85387144997670605"/>
    <n v="478.2"/>
    <n v="175.47298494788319"/>
    <n v="76.512"/>
  </r>
  <r>
    <s v="Nova Era"/>
    <s v="Cocais"/>
    <x v="4"/>
    <x v="4"/>
    <x v="260"/>
    <s v="Barbosão III"/>
    <s v="PPRO"/>
    <x v="586"/>
    <s v="NECOCE00307P12-749"/>
    <s v="749"/>
    <n v="1.01"/>
    <n v="1.01"/>
    <m/>
    <m/>
    <m/>
    <s v="X"/>
    <s v="Em Crescimento"/>
    <n v="40981"/>
    <s v="3,00 x 3,00"/>
    <s v="CNB018"/>
    <s v="Clone"/>
    <x v="0"/>
    <s v=""/>
    <s v="CXbd7+RRd2"/>
    <s v="UM 08"/>
    <n v="1"/>
    <n v="12"/>
    <n v="5.33"/>
    <n v="11.7"/>
    <n v="64"/>
    <n v="5"/>
    <s v=""/>
    <n v="26.592619047618999"/>
    <n v="16.346269841269901"/>
    <n v="26.0932636481987"/>
    <n v="307.23732478361501"/>
    <n v="1228.16461116132"/>
    <d v="2017-07-20T00:00:00"/>
    <s v="IFC"/>
    <n v="2017"/>
    <n v="2012"/>
    <n v="224.365480731383"/>
    <n v="0.73026765510799196"/>
    <n v="559.14"/>
    <n v="1240.4462572729331"/>
    <n v="564.73140000000001"/>
  </r>
  <r>
    <s v="Nova Era"/>
    <s v="Santa Bárbara"/>
    <x v="8"/>
    <x v="8"/>
    <x v="47"/>
    <s v="Paciência"/>
    <s v="PPRO"/>
    <x v="584"/>
    <s v="NESBSB00157R19-004"/>
    <s v="004"/>
    <n v="29.92"/>
    <n v="29.92"/>
    <m/>
    <m/>
    <m/>
    <s v="X"/>
    <s v="Em Crescimento"/>
    <n v="43511"/>
    <s v="3,00 x 3,00"/>
    <s v="CNB020"/>
    <s v="Clone"/>
    <x v="1"/>
    <s v=""/>
    <s v="CXbd17"/>
    <s v="UM 15"/>
    <n v="2"/>
    <n v="5"/>
    <n v="4.67"/>
    <n v="4.8"/>
    <n v="56"/>
    <n v="5"/>
    <s v=""/>
    <n v="25.157872789137901"/>
    <n v="19.25324909079"/>
    <n v="19.282944436742099"/>
    <n v="230.16601453540201"/>
    <n v="660.09085056551498"/>
    <d v="2023-10-04T00:00:00"/>
    <s v="IFC"/>
    <n v="2023"/>
    <n v="2019"/>
    <n v="211.96171001466999"/>
    <n v="0.92090793874379195"/>
    <n v="258.01"/>
    <n v="19749.91824892021"/>
    <n v="7719.6592000000001"/>
  </r>
  <r>
    <s v="Nova Era"/>
    <s v="Santa Bárbara"/>
    <x v="8"/>
    <x v="8"/>
    <x v="47"/>
    <s v="Paciência"/>
    <s v="PPRO"/>
    <x v="569"/>
    <s v="NESBSB00157P19-011"/>
    <s v="011"/>
    <n v="35.36"/>
    <n v="35.36"/>
    <m/>
    <m/>
    <m/>
    <s v="X"/>
    <s v="Em Crescimento"/>
    <n v="43530"/>
    <s v="3,00 x 3,00"/>
    <s v="CNB029"/>
    <s v="Clone"/>
    <x v="0"/>
    <s v=""/>
    <s v="CXbd17"/>
    <s v="UM 15"/>
    <n v="1"/>
    <n v="5"/>
    <n v="4.58"/>
    <n v="4.7"/>
    <n v="55"/>
    <n v="5"/>
    <s v=""/>
    <n v="22.754166871433"/>
    <n v="15.7633151736289"/>
    <n v="23.2799075626275"/>
    <n v="244.372051012573"/>
    <n v="1192.8786127779599"/>
    <d v="2023-10-04T00:00:00"/>
    <s v="IFC"/>
    <n v="2023"/>
    <n v="2019"/>
    <n v="227.078227666164"/>
    <n v="0.92923158243853698"/>
    <n v="280.87"/>
    <n v="42180.187747828662"/>
    <n v="9931.5632000000005"/>
  </r>
  <r>
    <s v="Guanhães"/>
    <s v="Sabinópolis"/>
    <x v="1"/>
    <x v="1"/>
    <x v="254"/>
    <s v="Corrente Canoa I"/>
    <s v="PPRO"/>
    <x v="567"/>
    <s v="GNSASA00624P19-001"/>
    <s v="001"/>
    <n v="0.83"/>
    <n v="0.83"/>
    <m/>
    <n v="0.83"/>
    <m/>
    <s v="X"/>
    <s v="Em Crescimento"/>
    <n v="43489"/>
    <s v="3,00 x 3,00"/>
    <s v="TPG996"/>
    <s v="Clone"/>
    <x v="0"/>
    <s v="X"/>
    <s v="LVAw1"/>
    <s v="UM 11"/>
    <n v="1"/>
    <n v="5"/>
    <n v="3.08"/>
    <n v="4.8"/>
    <n v="37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31.41086220841899"/>
    <n v="1.0428897351594799"/>
    <n v="247.36"/>
    <n v="1002.5779783072451"/>
    <n v="205.30879999999999"/>
  </r>
  <r>
    <s v="Guanhães"/>
    <s v="Sabinópolis"/>
    <x v="1"/>
    <x v="1"/>
    <x v="254"/>
    <s v="Corrente Canoa I"/>
    <s v="PPRO"/>
    <x v="567"/>
    <s v="GNSASA00624P19-002"/>
    <s v="002"/>
    <n v="1.54"/>
    <n v="1.54"/>
    <m/>
    <n v="1.54"/>
    <m/>
    <s v="X"/>
    <s v="Em Crescimento"/>
    <n v="43489"/>
    <s v="3,00 x 3,00"/>
    <s v="TPG996"/>
    <s v="Clone"/>
    <x v="0"/>
    <s v="X"/>
    <s v="LVw1"/>
    <s v="UM 11"/>
    <n v="1"/>
    <n v="5"/>
    <n v="3.08"/>
    <n v="4.8"/>
    <n v="37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31.41086220841899"/>
    <n v="1.0428897351594799"/>
    <n v="247.36"/>
    <n v="1860.2049236062139"/>
    <n v="380.93440000000004"/>
  </r>
  <r>
    <s v="Guanhães"/>
    <s v="Virginópolis"/>
    <x v="2"/>
    <x v="2"/>
    <x v="234"/>
    <s v="São Leonardo I"/>
    <s v="PPRO"/>
    <x v="503"/>
    <s v="GNVIVI00561R18-086"/>
    <s v="086"/>
    <n v="14.39"/>
    <n v="14.39"/>
    <m/>
    <m/>
    <m/>
    <s v="X"/>
    <s v="Em Crescimento"/>
    <n v="43462"/>
    <s v="3,00 x 3,00"/>
    <s v="CNB020"/>
    <s v="Clone"/>
    <x v="1"/>
    <s v=""/>
    <s v="CXbd3"/>
    <s v="UM 09"/>
    <n v="2"/>
    <n v="5"/>
    <n v="4.17"/>
    <n v="4.9000000000000004"/>
    <n v="50"/>
    <n v="4"/>
    <s v=""/>
    <n v="22.181265217287802"/>
    <n v="13.285475006707401"/>
    <n v="14.2106568493571"/>
    <n v="148.971528238009"/>
    <n v="1025.1091208023699"/>
    <d v="2023-02-17T00:00:00"/>
    <s v="IFC"/>
    <n v="2023"/>
    <n v="2018"/>
    <n v="180.59588314503799"/>
    <n v="1.2122845571974199"/>
    <n v="192.81"/>
    <n v="14751.320248346105"/>
    <n v="2774.5359000000003"/>
  </r>
  <r>
    <s v="Guanhães"/>
    <s v="Sabinópolis"/>
    <x v="1"/>
    <x v="1"/>
    <x v="233"/>
    <s v="Corrente Canoa Carvalho"/>
    <s v="PPRO"/>
    <x v="587"/>
    <s v="GNSASA00666R19-097"/>
    <s v="097"/>
    <n v="32.17"/>
    <n v="32.17"/>
    <m/>
    <m/>
    <m/>
    <s v="X"/>
    <s v="Em Crescimento"/>
    <n v="43556"/>
    <s v="3,00 x 3,00"/>
    <s v="CNB010"/>
    <s v="Clone"/>
    <x v="1"/>
    <s v=""/>
    <s v="LVw1"/>
    <s v="UM 11"/>
    <n v="2"/>
    <n v="5"/>
    <n v="4.33"/>
    <n v="4.5999999999999996"/>
    <n v="52"/>
    <n v="4"/>
    <s v=""/>
    <n v="24.090471637200601"/>
    <n v="16.045566591565201"/>
    <n v="22.133331510491701"/>
    <n v="266.10805831571503"/>
    <n v="1094.7863423062599"/>
    <d v="2023-08-28T00:00:00"/>
    <s v="IFC"/>
    <n v="2023"/>
    <n v="2019"/>
    <n v="198.06890855030699"/>
    <n v="0.74431758964365902"/>
    <n v="304.97000000000003"/>
    <n v="35219.276631992383"/>
    <n v="9810.8849000000009"/>
  </r>
  <r>
    <s v="Guanhães"/>
    <s v="Sabinópolis"/>
    <x v="1"/>
    <x v="1"/>
    <x v="233"/>
    <s v="Corrente Canoa Carvalho"/>
    <s v="PPRO"/>
    <x v="587"/>
    <s v="GNSASA00666R19-082"/>
    <s v="082"/>
    <n v="26.25"/>
    <n v="26.25"/>
    <m/>
    <m/>
    <m/>
    <s v="X"/>
    <s v="Em Crescimento"/>
    <n v="43536"/>
    <s v="3,00 x 3,00"/>
    <s v="CNB001"/>
    <s v="Clone"/>
    <x v="1"/>
    <s v=""/>
    <s v="CXbd5+CXbd1"/>
    <s v="UM 10"/>
    <n v="2"/>
    <n v="5"/>
    <n v="4.42"/>
    <n v="4.7"/>
    <n v="53"/>
    <n v="4"/>
    <s v=""/>
    <n v="23.214552501928999"/>
    <n v="14.553330497567501"/>
    <n v="20.2578960691304"/>
    <n v="235.85664564121299"/>
    <n v="1217.81038499286"/>
    <d v="2023-08-31T00:00:00"/>
    <s v="IFC"/>
    <n v="2023"/>
    <n v="2019"/>
    <n v="201.37925368409901"/>
    <n v="0.85382056179345001"/>
    <n v="268.67"/>
    <n v="31967.522606062576"/>
    <n v="7052.5875000000005"/>
  </r>
  <r>
    <s v="Guanhães"/>
    <s v="Sabinópolis"/>
    <x v="1"/>
    <x v="1"/>
    <x v="48"/>
    <s v="Corrente Canoa II"/>
    <s v="PPRO"/>
    <x v="577"/>
    <s v="GNSASA00625P19-014"/>
    <s v="014"/>
    <n v="31.85"/>
    <n v="31.85"/>
    <m/>
    <m/>
    <m/>
    <s v="X"/>
    <s v="Em Crescimento"/>
    <n v="43524"/>
    <s v="3,00 x 3,00"/>
    <s v="CNB030"/>
    <s v="Clone"/>
    <x v="0"/>
    <s v=""/>
    <s v="LVAw1"/>
    <s v="UM 11"/>
    <n v="1"/>
    <n v="5"/>
    <n v="4.58"/>
    <n v="4.8"/>
    <n v="55"/>
    <n v="5"/>
    <s v=""/>
    <n v="26.200154891855899"/>
    <n v="15.285268351305699"/>
    <n v="20.308059166641101"/>
    <n v="240.666741192442"/>
    <n v="1106.70635356856"/>
    <d v="2023-09-07T00:00:00"/>
    <s v="IFC"/>
    <n v="2023"/>
    <n v="2019"/>
    <n v="221.985388773343"/>
    <n v="0.92237667603534301"/>
    <n v="276.32"/>
    <n v="35248.597361158638"/>
    <n v="8800.7919999999995"/>
  </r>
  <r>
    <s v="Nova Era"/>
    <s v="Piracicaba"/>
    <x v="6"/>
    <x v="6"/>
    <x v="212"/>
    <s v="Morro do Chapéu"/>
    <s v="PPRO"/>
    <x v="588"/>
    <s v="NEPIIT00233P12-703"/>
    <s v="703"/>
    <n v="0.31"/>
    <n v="0.31"/>
    <m/>
    <m/>
    <m/>
    <s v="X"/>
    <s v="Em Crescimento"/>
    <n v="41136"/>
    <s v="3,00 x 3,00"/>
    <s v="CNB001"/>
    <s v="Clone"/>
    <x v="0"/>
    <s v=""/>
    <s v="CXbd10"/>
    <s v="UM 07"/>
    <n v="1"/>
    <n v="11"/>
    <n v="5.42"/>
    <n v="11.2"/>
    <n v="65"/>
    <n v="5"/>
    <s v=""/>
    <n v="25.802298532761299"/>
    <n v="15.508931603074"/>
    <n v="21.276223379435901"/>
    <n v="236.55770470414399"/>
    <n v="1126.99741899531"/>
    <d v="2018-01-02T00:00:00"/>
    <s v="IPC"/>
    <n v="2018"/>
    <n v="2012"/>
    <n v="245.13446554942601"/>
    <n v="1.0362565271590201"/>
    <n v="295.42"/>
    <n v="349.36919988854612"/>
    <n v="91.580200000000005"/>
  </r>
  <r>
    <s v="Nova Era"/>
    <s v="Piracicaba"/>
    <x v="6"/>
    <x v="6"/>
    <x v="212"/>
    <s v="Morro do Chapéu"/>
    <s v="PPRO"/>
    <x v="588"/>
    <s v="NEPIIT00233P12-706"/>
    <s v="706"/>
    <n v="3.27"/>
    <n v="3.27"/>
    <m/>
    <m/>
    <m/>
    <s v="X"/>
    <s v="Em Crescimento"/>
    <n v="41167"/>
    <s v="3,00 x 3,00"/>
    <s v="CNB022"/>
    <s v="Clone"/>
    <x v="0"/>
    <s v=""/>
    <s v="CXbd10"/>
    <s v="UM 07"/>
    <n v="1"/>
    <n v="11"/>
    <n v="10.92"/>
    <n v="11.2"/>
    <n v="131"/>
    <n v="11"/>
    <s v=""/>
    <n v="29.3333730331954"/>
    <n v="17.036242202642502"/>
    <n v="30.248394733319898"/>
    <n v="409.26682210842199"/>
    <n v="1326.98141025468"/>
    <d v="2023-08-24T00:00:00"/>
    <s v="IFC"/>
    <n v="2023"/>
    <n v="2012"/>
    <n v="304.98818279210798"/>
    <n v="0.74520622321862895"/>
    <n v="410.69"/>
    <n v="4339.2292115328037"/>
    <n v="1342.9563000000001"/>
  </r>
  <r>
    <s v="Rio Doce"/>
    <s v="Belo Oriente"/>
    <x v="9"/>
    <x v="9"/>
    <x v="256"/>
    <s v="Marcocem"/>
    <s v="PPRO"/>
    <x v="589"/>
    <s v="RDBOBA00457P19-248"/>
    <s v="248"/>
    <n v="52.36"/>
    <n v="52.36"/>
    <m/>
    <m/>
    <m/>
    <s v="X"/>
    <s v="Em Crescimento"/>
    <n v="43663"/>
    <s v="3,00 x 2,50"/>
    <s v="CNB013"/>
    <s v="Clone"/>
    <x v="0"/>
    <s v=""/>
    <s v="CXbd1"/>
    <s v="UM 04"/>
    <n v="1"/>
    <n v="4"/>
    <n v="3.92"/>
    <n v="4.3"/>
    <n v="47"/>
    <n v="4"/>
    <s v=""/>
    <n v="19.281060232930699"/>
    <n v="12.8034301329137"/>
    <n v="14.6985837757061"/>
    <n v="133.86179922925999"/>
    <n v="1144.23014327694"/>
    <d v="2023-06-07T16:00:00"/>
    <s v="IFC"/>
    <n v="2023"/>
    <n v="2019"/>
    <n v="137.89631355210199"/>
    <n v="1.03013940008331"/>
    <n v="164.12"/>
    <n v="59911.89030198058"/>
    <n v="8593.3232000000007"/>
  </r>
  <r>
    <s v="Rio Doce"/>
    <s v="Belo Oriente"/>
    <x v="9"/>
    <x v="9"/>
    <x v="256"/>
    <s v="Marcocem"/>
    <s v="PPRO"/>
    <x v="589"/>
    <s v="RDBOBA00457P19-247"/>
    <s v="247"/>
    <n v="31.66"/>
    <n v="31.66"/>
    <m/>
    <m/>
    <m/>
    <s v="X"/>
    <s v="Em Crescimento"/>
    <n v="43633"/>
    <s v="3,00 x 2,50"/>
    <s v="CNB013"/>
    <s v="Clone"/>
    <x v="0"/>
    <s v=""/>
    <s v="CXbd5"/>
    <s v="UM 03"/>
    <n v="1"/>
    <n v="4"/>
    <n v="4"/>
    <n v="4.4000000000000004"/>
    <n v="48"/>
    <n v="4"/>
    <s v=""/>
    <n v="17.649150248326698"/>
    <n v="11.923013461369599"/>
    <n v="13.827415937791899"/>
    <n v="113.74671798308999"/>
    <n v="1238.45170935905"/>
    <d v="2023-06-08T00:00:00"/>
    <s v="IFC"/>
    <n v="2023"/>
    <n v="2019"/>
    <n v="140.51155522863201"/>
    <n v="1.2353020616341699"/>
    <n v="138.91"/>
    <n v="39209.381118307523"/>
    <n v="4397.8905999999997"/>
  </r>
  <r>
    <s v="Rio Doce"/>
    <s v="Belo Oriente"/>
    <x v="9"/>
    <x v="9"/>
    <x v="256"/>
    <s v="Marcocem"/>
    <s v="PPRO"/>
    <x v="589"/>
    <s v="RDBOBA00457P19-246"/>
    <s v="246"/>
    <n v="31.2"/>
    <n v="31.2"/>
    <m/>
    <m/>
    <m/>
    <s v="X"/>
    <s v="Em Crescimento"/>
    <n v="43637"/>
    <s v="3,00 x 2,50"/>
    <s v="CNB032"/>
    <s v="Clone"/>
    <x v="0"/>
    <s v=""/>
    <s v="CXbd5"/>
    <s v="UM 03"/>
    <n v="1"/>
    <n v="4"/>
    <n v="4"/>
    <n v="4.4000000000000004"/>
    <n v="48"/>
    <n v="4"/>
    <s v=""/>
    <n v="19.419568241726498"/>
    <n v="12.7044024694302"/>
    <n v="17.0144603989709"/>
    <n v="155.80439434137199"/>
    <n v="1342.2079653429901"/>
    <d v="2023-06-08T00:00:00"/>
    <s v="IFC"/>
    <n v="2023"/>
    <n v="2019"/>
    <n v="140.51155522863201"/>
    <n v="0.90184590635336703"/>
    <n v="190.27"/>
    <n v="41876.888518701286"/>
    <n v="5936.424"/>
  </r>
  <r>
    <s v="Rio Doce"/>
    <s v="Belo Oriente"/>
    <x v="9"/>
    <x v="9"/>
    <x v="256"/>
    <s v="Marcocem"/>
    <s v="PPRO"/>
    <x v="589"/>
    <s v="RDBOBA00457P19-244"/>
    <s v="244"/>
    <n v="32.86"/>
    <n v="32.86"/>
    <m/>
    <m/>
    <m/>
    <s v="X"/>
    <s v="Em Crescimento"/>
    <n v="43670"/>
    <s v="3,00 x 2,50"/>
    <s v="CNB035"/>
    <s v="Clone"/>
    <x v="0"/>
    <s v=""/>
    <s v="CXbd5"/>
    <s v="UM 03"/>
    <n v="1"/>
    <n v="4"/>
    <n v="3.92"/>
    <n v="4.3"/>
    <n v="47"/>
    <n v="4"/>
    <s v=""/>
    <n v="21.660529789481402"/>
    <n v="13.1926186432613"/>
    <n v="16.697452547508298"/>
    <n v="171.96052325003299"/>
    <n v="1222.77606392502"/>
    <d v="2023-06-08T00:00:00"/>
    <s v="IFC"/>
    <n v="2023"/>
    <n v="2019"/>
    <n v="137.89631355210199"/>
    <n v="0.801906803642364"/>
    <n v="210.83"/>
    <n v="40180.421460576159"/>
    <n v="6927.8738000000003"/>
  </r>
  <r>
    <s v="Guanhães"/>
    <s v="Sabinópolis"/>
    <x v="1"/>
    <x v="1"/>
    <x v="233"/>
    <s v="Corrente Canoa Carvalho"/>
    <s v="PPRO"/>
    <x v="587"/>
    <s v="GNSASA00666R19-089"/>
    <s v="089"/>
    <n v="64.97"/>
    <n v="64.97"/>
    <m/>
    <m/>
    <m/>
    <s v="X"/>
    <s v="Em Crescimento"/>
    <n v="43546"/>
    <s v="3,00 x 3,00"/>
    <s v="CNB001"/>
    <s v="Clone"/>
    <x v="1"/>
    <s v=""/>
    <s v="CXbd5+CXbd1"/>
    <s v="UM 10"/>
    <n v="2"/>
    <n v="5"/>
    <n v="4.42"/>
    <n v="4.7"/>
    <n v="53"/>
    <n v="4"/>
    <s v=""/>
    <n v="22.210600686209599"/>
    <n v="14.933514571559501"/>
    <n v="14.103193326225901"/>
    <n v="156.85964052021299"/>
    <n v="806.18075677318404"/>
    <d v="2023-08-30T16:00:00"/>
    <s v="IFC"/>
    <n v="2023"/>
    <n v="2019"/>
    <n v="201.37925368409901"/>
    <n v="1.28381815115884"/>
    <n v="178.69"/>
    <n v="52377.563767553766"/>
    <n v="11609.489299999999"/>
  </r>
  <r>
    <s v="Rio Doce"/>
    <s v="Belo Oriente"/>
    <x v="9"/>
    <x v="9"/>
    <x v="204"/>
    <s v="Água Suja"/>
    <s v="PPRO"/>
    <x v="531"/>
    <s v="RDBOBA00402R19-021"/>
    <s v="021"/>
    <n v="29.41"/>
    <n v="29.41"/>
    <m/>
    <m/>
    <m/>
    <s v="X"/>
    <s v="Em Crescimento"/>
    <n v="43536"/>
    <s v="3,00 x 2,50"/>
    <s v="CNB019"/>
    <s v="Clone"/>
    <x v="1"/>
    <s v=""/>
    <s v="CXbd1"/>
    <s v="UM 04"/>
    <n v="2"/>
    <n v="5"/>
    <n v="4.08"/>
    <n v="4.7"/>
    <n v="49"/>
    <n v="4"/>
    <s v=""/>
    <n v="21.028707542635601"/>
    <n v="15.4443459416847"/>
    <n v="19.0976899509193"/>
    <n v="181.06500460499799"/>
    <n v="1031.5289274178299"/>
    <d v="2023-04-19T00:00:00"/>
    <s v="IFC"/>
    <n v="2023"/>
    <n v="2019"/>
    <n v="128.38691034752401"/>
    <n v="0.70906529192433498"/>
    <n v="222.72"/>
    <n v="30337.265755358378"/>
    <n v="6550.1952000000001"/>
  </r>
  <r>
    <s v="Rio Doce"/>
    <s v="Belo Oriente"/>
    <x v="9"/>
    <x v="9"/>
    <x v="204"/>
    <s v="Água Suja"/>
    <s v="PPRO"/>
    <x v="531"/>
    <s v="RDBOBA00402R19-022"/>
    <s v="022"/>
    <n v="35.58"/>
    <n v="35.58"/>
    <m/>
    <m/>
    <m/>
    <s v="X"/>
    <s v="Em Crescimento"/>
    <n v="43536"/>
    <s v="3,00 x 2,50"/>
    <s v="CNB006"/>
    <s v="Clone"/>
    <x v="1"/>
    <s v=""/>
    <s v="LAd1"/>
    <s v="UM 02"/>
    <n v="2"/>
    <n v="5"/>
    <n v="4.08"/>
    <n v="4.7"/>
    <n v="49"/>
    <n v="4"/>
    <s v=""/>
    <n v="20.370815858121698"/>
    <n v="14.483724115916701"/>
    <n v="16.557920208676201"/>
    <n v="157.30945212633401"/>
    <n v="1019.2976724329"/>
    <d v="2023-04-19T00:00:00"/>
    <s v="IFC"/>
    <n v="2023"/>
    <n v="2019"/>
    <n v="128.38691034752401"/>
    <n v="0.81614237804615697"/>
    <n v="193.5"/>
    <n v="36266.611185162576"/>
    <n v="6884.73"/>
  </r>
  <r>
    <s v="Rio Doce"/>
    <s v="Belo Oriente"/>
    <x v="9"/>
    <x v="9"/>
    <x v="204"/>
    <s v="Água Suja"/>
    <s v="PPRO"/>
    <x v="531"/>
    <s v="RDBOBA00402R19-050"/>
    <s v="050"/>
    <n v="48.56"/>
    <n v="48.56"/>
    <m/>
    <m/>
    <m/>
    <s v="X"/>
    <s v="Em Crescimento"/>
    <n v="43536"/>
    <s v="3,00 x 2,50"/>
    <s v="CNB011"/>
    <s v="Clone"/>
    <x v="1"/>
    <s v=""/>
    <s v="CXbd1"/>
    <s v="UM 04"/>
    <n v="2"/>
    <n v="5"/>
    <n v="4"/>
    <n v="4.7"/>
    <n v="48"/>
    <n v="4"/>
    <s v=""/>
    <n v="21.548308188676199"/>
    <n v="13.5385105921484"/>
    <n v="17.564599317481399"/>
    <n v="179.18948449813701"/>
    <n v="1220.5015845497001"/>
    <d v="2023-03-30T00:00:00"/>
    <s v="IFC"/>
    <n v="2023"/>
    <n v="2019"/>
    <n v="126.296024981019"/>
    <n v="0.70481828403458502"/>
    <n v="224.06"/>
    <n v="59267.556945733435"/>
    <n v="10880.3536"/>
  </r>
  <r>
    <s v="Rio Doce"/>
    <s v="Belo Oriente"/>
    <x v="9"/>
    <x v="9"/>
    <x v="204"/>
    <s v="Água Suja"/>
    <s v="PPRO"/>
    <x v="531"/>
    <s v="RDBOBA00402R19-062"/>
    <s v="062"/>
    <n v="43.07"/>
    <n v="43.07"/>
    <m/>
    <m/>
    <m/>
    <s v="X"/>
    <s v="Em Crescimento"/>
    <n v="43544"/>
    <s v="3,00 x 2,50"/>
    <s v="CNB011"/>
    <s v="Clone"/>
    <x v="1"/>
    <s v=""/>
    <s v="CXbd1"/>
    <s v="UM 04"/>
    <n v="2"/>
    <n v="5"/>
    <n v="4"/>
    <n v="4.7"/>
    <n v="48"/>
    <n v="4"/>
    <s v=""/>
    <n v="21.505438752128899"/>
    <n v="14.327179818165201"/>
    <n v="15.6930726727668"/>
    <n v="159.73562335250301"/>
    <n v="967.44028420125403"/>
    <d v="2023-03-30T00:00:00"/>
    <s v="IFC"/>
    <n v="2023"/>
    <n v="2019"/>
    <n v="126.296024981019"/>
    <n v="0.79065660076531696"/>
    <n v="199.73"/>
    <n v="41667.653040548008"/>
    <n v="8602.3711000000003"/>
  </r>
  <r>
    <s v="Rio Doce"/>
    <s v="Belo Oriente"/>
    <x v="9"/>
    <x v="9"/>
    <x v="256"/>
    <s v="Marcocem"/>
    <s v="PPRO"/>
    <x v="589"/>
    <s v="RDBOBA00457P19-239"/>
    <s v="239"/>
    <n v="33.64"/>
    <n v="33.64"/>
    <m/>
    <m/>
    <m/>
    <s v="X"/>
    <s v="Em Crescimento"/>
    <n v="43699"/>
    <s v="3,00 x 2,50"/>
    <s v="CNB019"/>
    <s v="Clone"/>
    <x v="0"/>
    <s v=""/>
    <s v="LAd4"/>
    <s v="UM 02"/>
    <n v="1"/>
    <n v="4"/>
    <n v="3.83"/>
    <n v="4.2"/>
    <n v="46"/>
    <n v="4"/>
    <s v=""/>
    <n v="18.252898176464999"/>
    <n v="12.7721884312169"/>
    <n v="16.941456887490201"/>
    <n v="143.05856429547001"/>
    <n v="1330.0012724574001"/>
    <d v="2023-06-07T00:00:00"/>
    <s v="IFC"/>
    <n v="2023"/>
    <n v="2019"/>
    <n v="135.28522913234099"/>
    <n v="0.94566326593999095"/>
    <n v="176.08"/>
    <n v="44741.242805466936"/>
    <n v="5923.3312000000005"/>
  </r>
  <r>
    <s v="Rio Doce"/>
    <s v="Belo Oriente"/>
    <x v="9"/>
    <x v="9"/>
    <x v="256"/>
    <s v="Marcocem"/>
    <s v="PPRO"/>
    <x v="589"/>
    <s v="RDBOBA00457P19-249"/>
    <s v="249"/>
    <n v="27.71"/>
    <n v="27.71"/>
    <m/>
    <m/>
    <m/>
    <s v="X"/>
    <s v="Em Crescimento"/>
    <n v="43679"/>
    <s v="3,00 x 2,50"/>
    <s v="CNB019"/>
    <s v="Clone"/>
    <x v="0"/>
    <s v=""/>
    <s v="LAd1"/>
    <s v="UM 02"/>
    <n v="1"/>
    <n v="4"/>
    <n v="3.83"/>
    <n v="4.2"/>
    <n v="46"/>
    <n v="4"/>
    <s v=""/>
    <n v="22.3177930535531"/>
    <n v="15.339232171070799"/>
    <n v="20.150310601567298"/>
    <n v="210.46169581171199"/>
    <n v="1091.76810061934"/>
    <d v="2023-06-07T00:00:00"/>
    <s v="IFC"/>
    <n v="2023"/>
    <n v="2019"/>
    <n v="135.28522913234099"/>
    <n v="0.64280214321456897"/>
    <n v="259.05"/>
    <n v="30252.894068161913"/>
    <n v="7178.2755000000006"/>
  </r>
  <r>
    <s v="Rio Doce"/>
    <s v="Belo Oriente"/>
    <x v="9"/>
    <x v="9"/>
    <x v="256"/>
    <s v="Marcocem"/>
    <s v="PPRO"/>
    <x v="589"/>
    <s v="RDBOBA00457P19-241"/>
    <s v="241"/>
    <n v="28.57"/>
    <n v="28.57"/>
    <m/>
    <m/>
    <m/>
    <s v="X"/>
    <s v="Em Crescimento"/>
    <n v="43678"/>
    <s v="3,00 x 2,50"/>
    <s v="CNB005"/>
    <s v="Clone"/>
    <x v="0"/>
    <s v=""/>
    <s v="CXbd5"/>
    <s v="UM 03"/>
    <n v="1"/>
    <n v="4"/>
    <n v="3.83"/>
    <n v="4.2"/>
    <n v="46"/>
    <n v="4"/>
    <s v=""/>
    <n v="22.479640019941499"/>
    <n v="14.3545265485293"/>
    <n v="18.955718625753899"/>
    <n v="202.97419843629999"/>
    <n v="1171.31209105942"/>
    <d v="2023-06-07T00:00:00"/>
    <s v="IFC"/>
    <n v="2023"/>
    <n v="2019"/>
    <n v="135.28522913234099"/>
    <n v="0.66651441500727404"/>
    <n v="249.83"/>
    <n v="33464.386441567629"/>
    <n v="7137.6431000000002"/>
  </r>
  <r>
    <s v="Rio Doce"/>
    <s v="Belo Oriente"/>
    <x v="9"/>
    <x v="9"/>
    <x v="256"/>
    <s v="Marcocem"/>
    <s v="PPRO"/>
    <x v="589"/>
    <s v="RDBOBA00457P19-242"/>
    <s v="242"/>
    <n v="14.97"/>
    <n v="14.97"/>
    <m/>
    <m/>
    <m/>
    <s v="X"/>
    <s v="Em Crescimento"/>
    <n v="43658"/>
    <s v="3,00 x 2,50"/>
    <s v="CNB033"/>
    <s v="Clone"/>
    <x v="0"/>
    <s v=""/>
    <s v="CXbd5"/>
    <s v="UM 03"/>
    <n v="1"/>
    <n v="4"/>
    <n v="3.92"/>
    <n v="4.3"/>
    <n v="47"/>
    <n v="4"/>
    <s v=""/>
    <n v="19.2512703773805"/>
    <n v="12.910393100134501"/>
    <n v="17.750236561769398"/>
    <n v="158.37334401606799"/>
    <n v="1355.92395023932"/>
    <d v="2023-06-07T00:00:00"/>
    <s v="IFC"/>
    <n v="2023"/>
    <n v="2019"/>
    <n v="137.89631355210199"/>
    <n v="0.87070405950455898"/>
    <n v="194.17"/>
    <n v="20298.181535082622"/>
    <n v="2906.7249000000002"/>
  </r>
  <r>
    <s v="Nova Era"/>
    <s v="Cocais"/>
    <x v="3"/>
    <x v="3"/>
    <x v="261"/>
    <s v="Córrego Perdido"/>
    <s v="PPRO"/>
    <x v="590"/>
    <s v="NECOCA00320P12-702"/>
    <s v="702"/>
    <n v="2.29"/>
    <n v="2.29"/>
    <m/>
    <m/>
    <m/>
    <s v="X"/>
    <s v="Em Crescimento"/>
    <n v="41071"/>
    <s v="3,00 x 3,00"/>
    <s v="CNB018"/>
    <s v="Clone"/>
    <x v="0"/>
    <s v=""/>
    <s v="CXbd7"/>
    <s v="UM 08"/>
    <n v="1"/>
    <n v="11"/>
    <n v="3"/>
    <n v="11.4"/>
    <n v="36"/>
    <n v="3"/>
    <n v="17.669048187292301"/>
    <n v="17.3481857896675"/>
    <n v="12.919696969697"/>
    <n v="15.5069110142599"/>
    <n v="122.12961293714601"/>
    <n v="1177.9021919300901"/>
    <d v="2015-06-24T00:00:00"/>
    <s v="IFC"/>
    <n v="2015"/>
    <n v="2012"/>
    <n v="116.54674345783199"/>
    <n v="0.954287339941156"/>
    <n v="342.28"/>
    <n v="2697.3960195199065"/>
    <n v="783.82119999999998"/>
  </r>
  <r>
    <s v="Nova Era"/>
    <s v="Piracicaba"/>
    <x v="6"/>
    <x v="6"/>
    <x v="129"/>
    <s v="J. Pereira"/>
    <s v="PPRO"/>
    <x v="591"/>
    <s v="NEPIIT00224R19-007"/>
    <s v="007"/>
    <n v="51.38"/>
    <n v="51.38"/>
    <m/>
    <m/>
    <m/>
    <s v="X"/>
    <s v="Em Crescimento"/>
    <n v="43549"/>
    <s v="3,00 x 3,00"/>
    <s v="CNB001"/>
    <s v="Clone"/>
    <x v="1"/>
    <s v=""/>
    <s v="CXbd10"/>
    <s v="UM 07"/>
    <n v="2"/>
    <n v="5"/>
    <n v="3.92"/>
    <n v="4.7"/>
    <n v="47"/>
    <n v="4"/>
    <s v=""/>
    <n v="21.1726732722707"/>
    <n v="16.153339919321901"/>
    <n v="17.781470256285498"/>
    <n v="169.64496378197501"/>
    <n v="868.42452150329405"/>
    <d v="2023-02-24T00:00:00"/>
    <s v="IFC"/>
    <n v="2023"/>
    <n v="2019"/>
    <n v="156.978464084916"/>
    <n v="0.92533524476837703"/>
    <n v="236.93"/>
    <n v="44619.651914839247"/>
    <n v="12173.463400000001"/>
  </r>
  <r>
    <s v="Nova Era"/>
    <s v="Cocais"/>
    <x v="4"/>
    <x v="4"/>
    <x v="251"/>
    <s v="Garajau e Peixe"/>
    <s v="PPRO"/>
    <x v="592"/>
    <s v="NECOCE00329P07-706"/>
    <s v="706"/>
    <n v="1.65"/>
    <n v="1.65"/>
    <m/>
    <m/>
    <m/>
    <s v="X"/>
    <s v="Em Crescimento"/>
    <n v="39268"/>
    <s v="3,33 x 3,00"/>
    <s v="CNB009"/>
    <s v="Clone"/>
    <x v="0"/>
    <s v=""/>
    <s v="LVd2"/>
    <s v="UM 05"/>
    <n v="1"/>
    <n v="16"/>
    <n v="12.25"/>
    <n v="16.3"/>
    <n v="147"/>
    <n v="12"/>
    <s v=""/>
    <n v="30.533333333333299"/>
    <n v="19.837469223295201"/>
    <n v="30.550315872068001"/>
    <n v="417.787126960715"/>
    <n v="988.44678134345304"/>
    <d v="2019-10-10T00:00:00"/>
    <s v="IPC"/>
    <n v="2019"/>
    <n v="2007"/>
    <n v="408.31890357434997"/>
    <n v="0.97733720649737699"/>
    <n v="443.49"/>
    <n v="1630.9371892166973"/>
    <n v="731.75850000000003"/>
  </r>
  <r>
    <s v="Nova Era"/>
    <s v="Cocais"/>
    <x v="4"/>
    <x v="4"/>
    <x v="251"/>
    <s v="Garajau e Peixe"/>
    <s v="PPRO"/>
    <x v="592"/>
    <s v="NECOCE00329P07-721"/>
    <s v="721"/>
    <n v="0.61"/>
    <n v="0.61"/>
    <m/>
    <m/>
    <m/>
    <s v="X"/>
    <s v="Em Crescimento"/>
    <n v="39275"/>
    <s v="3,33 x 3,00"/>
    <s v="CNB004"/>
    <s v="Clone"/>
    <x v="0"/>
    <s v=""/>
    <s v="CXbd10"/>
    <s v="UM 07"/>
    <n v="1"/>
    <n v="16"/>
    <n v="12.25"/>
    <n v="16.3"/>
    <n v="147"/>
    <n v="12"/>
    <s v=""/>
    <n v="23.571999999999999"/>
    <n v="17.675055869784401"/>
    <n v="21.495164679131801"/>
    <n v="224.15571654786299"/>
    <n v="876.05082867675196"/>
    <d v="2019-10-10T00:00:00"/>
    <s v="IPC"/>
    <n v="2019"/>
    <n v="2007"/>
    <n v="408.31890357434997"/>
    <n v="1.8215859486553101"/>
    <n v="237.95"/>
    <n v="534.39100549281864"/>
    <n v="145.14949999999999"/>
  </r>
  <r>
    <s v="Guanhães"/>
    <s v="Sabinópolis"/>
    <x v="1"/>
    <x v="1"/>
    <x v="233"/>
    <s v="Corrente Canoa Carvalho"/>
    <s v="PPRO"/>
    <x v="593"/>
    <s v="GNSASA00666P19-095"/>
    <s v="095"/>
    <n v="41.5"/>
    <n v="41.5"/>
    <m/>
    <m/>
    <m/>
    <s v="X"/>
    <s v="Em Crescimento"/>
    <n v="43572"/>
    <s v="3,00 x 3,00"/>
    <s v="CNB031"/>
    <s v="Clone"/>
    <x v="0"/>
    <s v=""/>
    <s v="CXbd5"/>
    <s v="UM 10"/>
    <n v="1"/>
    <n v="5"/>
    <n v="4.33"/>
    <n v="4.5999999999999996"/>
    <n v="52"/>
    <n v="4"/>
    <s v=""/>
    <n v="25.3233387035765"/>
    <n v="16.718145029835199"/>
    <n v="24.3430355398459"/>
    <n v="274.93348083405198"/>
    <n v="1112.8009232926299"/>
    <d v="2023-08-28T00:00:00"/>
    <s v="IFC"/>
    <n v="2023"/>
    <n v="2019"/>
    <n v="209.00423350281301"/>
    <n v="0.76019927754439898"/>
    <n v="326.67"/>
    <n v="46181.238316644143"/>
    <n v="13556.805"/>
  </r>
  <r>
    <s v="Guanhães"/>
    <s v="Virginópolis"/>
    <x v="2"/>
    <x v="2"/>
    <x v="239"/>
    <s v="Cataquinho"/>
    <s v="PPRO"/>
    <x v="580"/>
    <s v="GNVIVI00519P19-012"/>
    <s v="012"/>
    <n v="40.68"/>
    <n v="40.68"/>
    <m/>
    <m/>
    <m/>
    <s v="X"/>
    <s v="Em Crescimento"/>
    <n v="43579"/>
    <s v="3,00 x 3,00"/>
    <s v="CNB029"/>
    <s v="Clone"/>
    <x v="0"/>
    <s v=""/>
    <s v="LVd1"/>
    <s v="UM 10"/>
    <n v="1"/>
    <n v="5"/>
    <n v="4.08"/>
    <n v="4.5999999999999996"/>
    <n v="49"/>
    <n v="4"/>
    <s v=""/>
    <n v="22.529309614310201"/>
    <n v="15.150817180866699"/>
    <n v="20.724746587809701"/>
    <n v="213.09975458347299"/>
    <n v="1159.5498751704199"/>
    <d v="2023-05-25T00:00:00"/>
    <s v="IFC"/>
    <n v="2023"/>
    <n v="2019"/>
    <n v="194.69124883827601"/>
    <n v="0.91361554694805203"/>
    <n v="273.76"/>
    <n v="47170.48892193268"/>
    <n v="11136.5568"/>
  </r>
  <r>
    <s v="Nova Era"/>
    <s v="Piracicaba"/>
    <x v="6"/>
    <x v="6"/>
    <x v="129"/>
    <s v="J. Pereira"/>
    <s v="PPRO"/>
    <x v="556"/>
    <s v="NEPIIT00224P19-020"/>
    <s v="020"/>
    <n v="28.34"/>
    <n v="28.34"/>
    <m/>
    <m/>
    <m/>
    <s v="X"/>
    <s v="Em Crescimento"/>
    <n v="43550"/>
    <s v="3,00 x 3,00"/>
    <s v="CNB029"/>
    <s v="Clone"/>
    <x v="0"/>
    <s v=""/>
    <s v="CXbd10"/>
    <s v="UM 07"/>
    <n v="1"/>
    <n v="5"/>
    <n v="3.92"/>
    <n v="4.7"/>
    <n v="47"/>
    <n v="4"/>
    <s v=""/>
    <n v="23.702596368353401"/>
    <n v="16.189363294180801"/>
    <n v="23.775655491654799"/>
    <n v="256.82758233957998"/>
    <n v="1155.0029143167201"/>
    <d v="2023-02-23T00:00:00"/>
    <s v="IFC"/>
    <n v="2023"/>
    <n v="2019"/>
    <n v="177.58939879043501"/>
    <n v="0.691473233414722"/>
    <n v="346.3"/>
    <n v="32732.782591735846"/>
    <n v="9814.1419999999998"/>
  </r>
  <r>
    <s v="Nova Era"/>
    <s v="Piracicaba"/>
    <x v="6"/>
    <x v="6"/>
    <x v="129"/>
    <s v="J. Pereira"/>
    <s v="PPRO"/>
    <x v="556"/>
    <s v="NEPIIT00224P19-018"/>
    <s v="018"/>
    <n v="18.89"/>
    <n v="18.89"/>
    <m/>
    <m/>
    <m/>
    <s v="X"/>
    <s v="Em Crescimento"/>
    <n v="43538"/>
    <s v="3,00 x 3,00"/>
    <s v="CNB029"/>
    <s v="Clone"/>
    <x v="0"/>
    <s v=""/>
    <s v="CXbd10+LVd6"/>
    <s v="UM 07"/>
    <n v="1"/>
    <n v="5"/>
    <n v="3.92"/>
    <n v="4.7"/>
    <n v="47"/>
    <n v="4"/>
    <s v=""/>
    <n v="23.134505350622501"/>
    <n v="16.452738148788299"/>
    <n v="21.5774227122056"/>
    <n v="220.84313704990001"/>
    <n v="1014.9235191082"/>
    <d v="2023-02-23T00:00:00"/>
    <s v="IFC"/>
    <n v="2023"/>
    <n v="2019"/>
    <n v="177.58939879043501"/>
    <n v="0.80414271035422102"/>
    <n v="297.77999999999997"/>
    <n v="19171.905275953901"/>
    <n v="5625.0641999999998"/>
  </r>
  <r>
    <s v="Nova Era"/>
    <s v="Piracicaba"/>
    <x v="6"/>
    <x v="6"/>
    <x v="129"/>
    <s v="J. Pereira"/>
    <s v="PPRO"/>
    <x v="556"/>
    <s v="NEPIIT00224P19-019"/>
    <s v="019"/>
    <n v="9.02"/>
    <n v="9.02"/>
    <m/>
    <m/>
    <m/>
    <s v="X"/>
    <s v="Em Crescimento"/>
    <n v="43538"/>
    <s v="3,00 x 3,00"/>
    <s v="CNB034"/>
    <s v="Clone"/>
    <x v="0"/>
    <s v=""/>
    <s v="LVd1"/>
    <s v="UM 05"/>
    <n v="1"/>
    <n v="5"/>
    <n v="3.92"/>
    <n v="4.7"/>
    <n v="47"/>
    <n v="4"/>
    <s v=""/>
    <n v="22.857209776818301"/>
    <n v="15.5570749385982"/>
    <n v="20.255675482917098"/>
    <n v="209.719818888303"/>
    <n v="1065.61656181235"/>
    <d v="2023-02-23T00:00:00"/>
    <s v="IFC"/>
    <n v="2023"/>
    <n v="2019"/>
    <n v="177.58939879043501"/>
    <n v="0.84679359219273198"/>
    <n v="282.77999999999997"/>
    <n v="9611.8613875473966"/>
    <n v="2550.6755999999996"/>
  </r>
  <r>
    <s v="Nova Era"/>
    <s v="Piracicaba"/>
    <x v="6"/>
    <x v="6"/>
    <x v="129"/>
    <s v="J. Pereira"/>
    <s v="PPRO"/>
    <x v="556"/>
    <s v="NEPIIT00224P19-016"/>
    <s v="016"/>
    <n v="22.42"/>
    <n v="22.42"/>
    <m/>
    <m/>
    <m/>
    <s v="X"/>
    <s v="Em Crescimento"/>
    <n v="43595"/>
    <s v="3,00 x 3,00"/>
    <s v="CNB007"/>
    <s v="Clone"/>
    <x v="0"/>
    <s v=""/>
    <s v="LVd1"/>
    <s v="UM 05"/>
    <n v="1"/>
    <n v="4"/>
    <n v="3.75"/>
    <n v="4.5"/>
    <n v="45"/>
    <n v="4"/>
    <s v=""/>
    <n v="23.326560538334501"/>
    <n v="14.6556510639449"/>
    <n v="19.939026949542601"/>
    <n v="206.47207027927999"/>
    <n v="1181.9629036261599"/>
    <d v="2023-02-23T00:00:00"/>
    <s v="IFC"/>
    <n v="2023"/>
    <n v="2019"/>
    <n v="167.80853440396601"/>
    <n v="0.81274205357161999"/>
    <n v="287.11"/>
    <n v="26499.608299298507"/>
    <n v="6437.0062000000007"/>
  </r>
  <r>
    <s v="Rio Doce"/>
    <s v="Belo Oriente"/>
    <x v="9"/>
    <x v="9"/>
    <x v="256"/>
    <s v="Marcocem"/>
    <s v="PPRO"/>
    <x v="568"/>
    <s v="RDBOBA00457R19-240"/>
    <s v="240"/>
    <n v="34.67"/>
    <n v="34.67"/>
    <m/>
    <m/>
    <m/>
    <s v="X"/>
    <s v="Em Crescimento"/>
    <n v="43508"/>
    <s v="3,00 x 2,50"/>
    <s v="CNB019"/>
    <s v="Clone"/>
    <x v="1"/>
    <s v=""/>
    <s v="LAd4"/>
    <s v="UM 02"/>
    <n v="2"/>
    <n v="5"/>
    <n v="4.33"/>
    <n v="4.8"/>
    <n v="52"/>
    <n v="4"/>
    <s v=""/>
    <n v="26.195304920634399"/>
    <n v="18.120054567423601"/>
    <n v="21.202256027400502"/>
    <n v="252.144824616297"/>
    <n v="825.70998526372102"/>
    <d v="2023-06-07T00:00:00"/>
    <s v="IFC"/>
    <n v="2023"/>
    <n v="2019"/>
    <n v="134.694611853959"/>
    <n v="0.53419542542239995"/>
    <n v="299.54000000000002"/>
    <n v="28627.365189093209"/>
    <n v="10385.051800000001"/>
  </r>
  <r>
    <s v="Nova Era"/>
    <s v="Cocais"/>
    <x v="4"/>
    <x v="4"/>
    <x v="260"/>
    <s v="Barbosão III"/>
    <s v="PPRO"/>
    <x v="594"/>
    <s v="NECOCE00307P19-011"/>
    <s v="011"/>
    <n v="48.99"/>
    <n v="48.99"/>
    <m/>
    <m/>
    <m/>
    <s v="X"/>
    <s v="Em Crescimento"/>
    <n v="43627"/>
    <s v="3,00 x 3,00"/>
    <s v="CNB029"/>
    <s v="Clone"/>
    <x v="0"/>
    <s v=""/>
    <s v="LVAw6+LAw6"/>
    <s v="UM 06"/>
    <n v="1"/>
    <n v="4"/>
    <n v="3.83"/>
    <n v="4.4000000000000004"/>
    <n v="46"/>
    <n v="4"/>
    <s v=""/>
    <n v="19.170303272505201"/>
    <n v="13.4027276972847"/>
    <n v="15.104462240363301"/>
    <n v="129.12755725741499"/>
    <n v="1070.9291635555401"/>
    <d v="2023-04-27T00:00:00"/>
    <s v="IFC"/>
    <n v="2023"/>
    <n v="2019"/>
    <n v="149.648246620565"/>
    <n v="1.15891797071823"/>
    <n v="179.73"/>
    <n v="52464.819722585911"/>
    <n v="8804.9727000000003"/>
  </r>
  <r>
    <s v="Nova Era"/>
    <s v="Cocais"/>
    <x v="4"/>
    <x v="4"/>
    <x v="113"/>
    <s v="Barbosão I"/>
    <s v="PPRO"/>
    <x v="595"/>
    <s v="NECOCE00305R19-038"/>
    <s v="038"/>
    <n v="41.68"/>
    <n v="41.68"/>
    <m/>
    <m/>
    <m/>
    <s v="X"/>
    <s v="Em Crescimento"/>
    <n v="43585"/>
    <s v="3,00 x 3,00"/>
    <s v="CNB005"/>
    <s v="Clone"/>
    <x v="1"/>
    <s v=""/>
    <s v="CXbd7"/>
    <s v="UM 08"/>
    <n v="2"/>
    <n v="5"/>
    <n v="4"/>
    <n v="4.5999999999999996"/>
    <n v="48"/>
    <n v="4"/>
    <s v=""/>
    <n v="20.114495663461501"/>
    <n v="14.9241826634464"/>
    <n v="14.8334911754204"/>
    <n v="138.638234095988"/>
    <n v="891.24011487898599"/>
    <d v="2023-04-26T00:00:00"/>
    <s v="IFC"/>
    <n v="2023"/>
    <n v="2019"/>
    <n v="162.86216947057301"/>
    <n v="1.1747276682550101"/>
    <n v="185.16"/>
    <n v="37146.887988156137"/>
    <n v="7717.4687999999996"/>
  </r>
  <r>
    <s v="Nova Era"/>
    <s v="Cocais"/>
    <x v="4"/>
    <x v="4"/>
    <x v="113"/>
    <s v="Barbosão I"/>
    <s v="PPRO"/>
    <x v="595"/>
    <s v="NECOCE00305R19-033"/>
    <s v="033"/>
    <n v="42.03"/>
    <n v="42.03"/>
    <m/>
    <m/>
    <m/>
    <s v="X"/>
    <s v="Em Crescimento"/>
    <n v="43586"/>
    <s v="3,00 x 3,00"/>
    <s v="CNB010"/>
    <s v="Clone"/>
    <x v="1"/>
    <s v=""/>
    <s v="LAd6"/>
    <s v="UM 05"/>
    <n v="2"/>
    <n v="4"/>
    <n v="3.92"/>
    <n v="4.5"/>
    <n v="47"/>
    <n v="4"/>
    <s v=""/>
    <n v="19.381398360252099"/>
    <n v="14.172817549055701"/>
    <n v="15.601221851580201"/>
    <n v="144.80464379267701"/>
    <n v="988.91197362855598"/>
    <d v="2023-04-26T00:00:00"/>
    <s v="IFC"/>
    <n v="2023"/>
    <n v="2019"/>
    <n v="158.62728960767899"/>
    <n v="1.09545719980357"/>
    <n v="195.31"/>
    <n v="41563.970251608211"/>
    <n v="8208.8793000000005"/>
  </r>
  <r>
    <s v="Nova Era"/>
    <s v="Cocais"/>
    <x v="4"/>
    <x v="4"/>
    <x v="113"/>
    <s v="Barbosão I"/>
    <s v="PPRO"/>
    <x v="596"/>
    <s v="NECOCE00305P19-040"/>
    <s v="040"/>
    <n v="30.9"/>
    <n v="30.9"/>
    <m/>
    <m/>
    <m/>
    <s v="X"/>
    <s v="Em Crescimento"/>
    <n v="43561"/>
    <s v="3,00 x 3,00"/>
    <s v="CNB007"/>
    <s v="Clone"/>
    <x v="0"/>
    <s v=""/>
    <s v="CXbd7"/>
    <s v="UM 08"/>
    <n v="1"/>
    <n v="5"/>
    <n v="4"/>
    <n v="4.5999999999999996"/>
    <n v="48"/>
    <n v="4"/>
    <s v=""/>
    <n v="21.834085336251601"/>
    <n v="14.0681445936446"/>
    <n v="15.872404654353"/>
    <n v="153.93319674552501"/>
    <n v="1021.12568111108"/>
    <d v="2023-04-26T00:00:00"/>
    <s v="IFC"/>
    <n v="2023"/>
    <n v="2019"/>
    <n v="158.09873766355"/>
    <n v="1.0270607055923799"/>
    <n v="210.69"/>
    <n v="31552.783546332372"/>
    <n v="6510.3209999999999"/>
  </r>
  <r>
    <s v="Rio Doce"/>
    <s v="Ipaba"/>
    <x v="11"/>
    <x v="11"/>
    <x v="85"/>
    <s v="Lagoa do Jacinto"/>
    <s v="PPRO"/>
    <x v="597"/>
    <s v="RDIPPD00475P19-057"/>
    <s v="057"/>
    <n v="24.67"/>
    <n v="24.67"/>
    <m/>
    <m/>
    <m/>
    <s v="X"/>
    <s v="Em Crescimento"/>
    <n v="43808"/>
    <s v="3,00 x 2,50"/>
    <s v="CNB032"/>
    <s v="Clone"/>
    <x v="0"/>
    <s v=""/>
    <s v="CXbd5"/>
    <s v="UM 03"/>
    <n v="1"/>
    <n v="4"/>
    <n v="3.67"/>
    <n v="3.9"/>
    <n v="44"/>
    <n v="4"/>
    <s v=""/>
    <n v="19.2405676706612"/>
    <n v="11.803438600285"/>
    <n v="14.863927850631001"/>
    <n v="137.71531015730599"/>
    <n v="1358.3966963779999"/>
    <d v="2023-08-28T00:00:00"/>
    <s v="IFC"/>
    <n v="2023"/>
    <n v="2019"/>
    <n v="123.882770712439"/>
    <n v="0.89955699602994599"/>
    <n v="171.11"/>
    <n v="33511.646499645256"/>
    <n v="4221.2837000000009"/>
  </r>
  <r>
    <s v="Rio Doce"/>
    <s v="Ipaba"/>
    <x v="11"/>
    <x v="11"/>
    <x v="85"/>
    <s v="Lagoa do Jacinto"/>
    <s v="PPRO"/>
    <x v="597"/>
    <s v="RDIPPD00475P19-056"/>
    <s v="056"/>
    <n v="10.98"/>
    <n v="10.98"/>
    <m/>
    <m/>
    <m/>
    <s v="X"/>
    <s v="Em Crescimento"/>
    <n v="43808"/>
    <s v="3,00 x 2,50"/>
    <s v="CNB005"/>
    <s v="Clone"/>
    <x v="0"/>
    <s v=""/>
    <s v="LAd1"/>
    <s v="UM 02"/>
    <n v="1"/>
    <n v="4"/>
    <n v="3.67"/>
    <n v="3.9"/>
    <n v="44"/>
    <n v="4"/>
    <s v=""/>
    <n v="19.0674429434718"/>
    <n v="12.0171960123816"/>
    <n v="17.918036042211199"/>
    <n v="163.59706391102699"/>
    <n v="1579.7713536838301"/>
    <d v="2023-08-29T00:00:00"/>
    <s v="IFC"/>
    <n v="2023"/>
    <n v="2019"/>
    <n v="123.882770712439"/>
    <n v="0.75724323988976205"/>
    <n v="203.27"/>
    <n v="17345.889463448453"/>
    <n v="2231.9046000000003"/>
  </r>
  <r>
    <s v="Rio Doce"/>
    <s v="Ipaba"/>
    <x v="11"/>
    <x v="11"/>
    <x v="85"/>
    <s v="Lagoa do Jacinto"/>
    <s v="PPRO"/>
    <x v="597"/>
    <s v="RDIPPD00475P19-058"/>
    <s v="058"/>
    <n v="18.97"/>
    <n v="18.97"/>
    <m/>
    <m/>
    <m/>
    <s v="X"/>
    <s v="Em Crescimento"/>
    <n v="43818"/>
    <s v="3,00 x 2,50"/>
    <s v="CNB019"/>
    <s v="Clone"/>
    <x v="0"/>
    <s v=""/>
    <s v="CXbd5+CXbd1"/>
    <s v="UM 03"/>
    <n v="1"/>
    <n v="4"/>
    <n v="3.67"/>
    <n v="3.9"/>
    <n v="44"/>
    <n v="4"/>
    <s v=""/>
    <n v="20.367519516228299"/>
    <n v="12.718016401014401"/>
    <n v="17.2192700646143"/>
    <n v="168.013433590603"/>
    <n v="1355.4580921038601"/>
    <d v="2023-08-29T00:00:00"/>
    <s v="IFC"/>
    <n v="2023"/>
    <n v="2019"/>
    <n v="123.882770712439"/>
    <n v="0.73733848576836203"/>
    <n v="208.75"/>
    <n v="25713.040007210224"/>
    <n v="3959.9874999999997"/>
  </r>
  <r>
    <s v="Guanhães"/>
    <s v="Sabinópolis"/>
    <x v="1"/>
    <x v="1"/>
    <x v="233"/>
    <s v="Corrente Canoa Carvalho"/>
    <s v="PPRO"/>
    <x v="593"/>
    <s v="GNSASA00666P19-065"/>
    <s v="065"/>
    <n v="27.59"/>
    <n v="27.59"/>
    <m/>
    <m/>
    <m/>
    <s v="X"/>
    <s v="Em Crescimento"/>
    <n v="43553"/>
    <s v="3,00 x 3,00"/>
    <s v="CNB030"/>
    <s v="Clone"/>
    <x v="0"/>
    <s v=""/>
    <s v="LVw1"/>
    <s v="UM 11"/>
    <n v="1"/>
    <n v="5"/>
    <n v="4.42"/>
    <n v="4.7"/>
    <n v="53"/>
    <n v="4"/>
    <s v=""/>
    <n v="25.1725279313318"/>
    <n v="14.8241826191574"/>
    <n v="19.9059307121106"/>
    <n v="227.653657673146"/>
    <n v="1161.003972023"/>
    <d v="2023-08-28T00:00:00"/>
    <s v="IFC"/>
    <n v="2023"/>
    <n v="2019"/>
    <n v="213.44274870669"/>
    <n v="0.937576627972041"/>
    <n v="268.41000000000003"/>
    <n v="32032.099588114568"/>
    <n v="7405.4319000000005"/>
  </r>
  <r>
    <s v="Guanhães"/>
    <s v="Sabinópolis"/>
    <x v="1"/>
    <x v="1"/>
    <x v="233"/>
    <s v="Corrente Canoa Carvalho"/>
    <s v="PPRO"/>
    <x v="593"/>
    <s v="GNSASA00666P19-080"/>
    <s v="080"/>
    <n v="39.42"/>
    <n v="39.42"/>
    <m/>
    <m/>
    <m/>
    <s v="X"/>
    <s v="Em Crescimento"/>
    <n v="43552"/>
    <s v="3,00 x 3,00"/>
    <s v="CNB010"/>
    <s v="Clone"/>
    <x v="0"/>
    <s v=""/>
    <s v="LVw1"/>
    <s v="UM 11"/>
    <n v="1"/>
    <n v="5"/>
    <n v="4.42"/>
    <n v="4.7"/>
    <n v="53"/>
    <n v="4"/>
    <s v=""/>
    <n v="26.5182678499615"/>
    <n v="17.515929489812699"/>
    <n v="21.373780181477098"/>
    <n v="252.565765975841"/>
    <n v="883.47082522931601"/>
    <d v="2023-08-31T00:00:00"/>
    <s v="IFC"/>
    <n v="2023"/>
    <n v="2019"/>
    <n v="213.44274870669"/>
    <n v="0.84509770309530696"/>
    <n v="297.77999999999997"/>
    <n v="34826.41993053964"/>
    <n v="11738.487599999999"/>
  </r>
  <r>
    <s v="Guanhães"/>
    <s v="Sabinópolis"/>
    <x v="1"/>
    <x v="1"/>
    <x v="233"/>
    <s v="Corrente Canoa Carvalho"/>
    <s v="PPRO"/>
    <x v="593"/>
    <s v="GNSASA00666P19-081"/>
    <s v="081"/>
    <n v="20.350000000000001"/>
    <n v="20.350000000000001"/>
    <m/>
    <m/>
    <m/>
    <s v="X"/>
    <s v="Em Crescimento"/>
    <n v="43567"/>
    <s v="3,00 x 3,00"/>
    <s v="CNB010"/>
    <s v="Clone"/>
    <x v="0"/>
    <s v=""/>
    <s v="CXbd1+CXbd12+CXbd10"/>
    <s v="UM 12"/>
    <n v="1"/>
    <n v="5"/>
    <n v="4.33"/>
    <n v="4.5999999999999996"/>
    <n v="52"/>
    <n v="4"/>
    <s v=""/>
    <n v="21.639402385833801"/>
    <n v="16.216991089594899"/>
    <n v="18.4766566023068"/>
    <n v="176.49970299362101"/>
    <n v="894.52596202898496"/>
    <d v="2023-08-31T00:00:00"/>
    <s v="IFC"/>
    <n v="2023"/>
    <n v="2019"/>
    <n v="209.00423350281301"/>
    <n v="1.18416195584401"/>
    <n v="209.71"/>
    <n v="18203.603327289846"/>
    <n v="4267.5985000000001"/>
  </r>
  <r>
    <s v="Rio Doce"/>
    <s v="Belo Oriente"/>
    <x v="9"/>
    <x v="9"/>
    <x v="27"/>
    <s v="Bicudo Sabiá"/>
    <s v="PPRO"/>
    <x v="598"/>
    <s v="RDBOBA00420P19-015"/>
    <s v="015"/>
    <n v="14.49"/>
    <n v="14.49"/>
    <m/>
    <m/>
    <m/>
    <s v="X"/>
    <s v="Em Crescimento"/>
    <n v="43773"/>
    <s v="3,00 x 2,50"/>
    <s v="CNB033"/>
    <s v="Clone"/>
    <x v="0"/>
    <s v=""/>
    <s v="CXbd5"/>
    <s v="UM 03"/>
    <n v="1"/>
    <n v="4"/>
    <n v="3.33"/>
    <n v="4"/>
    <n v="40"/>
    <n v="3"/>
    <s v=""/>
    <n v="21.293485880272399"/>
    <n v="13.130198218730699"/>
    <n v="16.7631058495184"/>
    <n v="167.104771630882"/>
    <n v="1238.0039805675401"/>
    <d v="2023-03-24T00:00:00"/>
    <s v="IFC"/>
    <n v="2023"/>
    <n v="2019"/>
    <n v="119.80028012416101"/>
    <n v="0.71691717091590701"/>
    <n v="221.49"/>
    <n v="17938.677678423657"/>
    <n v="3209.3901000000001"/>
  </r>
  <r>
    <s v="Rio Doce"/>
    <s v="Belo Oriente"/>
    <x v="9"/>
    <x v="9"/>
    <x v="256"/>
    <s v="Marcocem"/>
    <s v="PPRO"/>
    <x v="589"/>
    <s v="RDBOBA00457P19-235"/>
    <s v="235"/>
    <n v="21.33"/>
    <n v="21.33"/>
    <m/>
    <m/>
    <m/>
    <s v="X"/>
    <s v="Em Crescimento"/>
    <n v="43532"/>
    <s v="3,00 x 2,50"/>
    <s v="CNB005"/>
    <s v="Clone"/>
    <x v="0"/>
    <s v=""/>
    <s v="RUbd2"/>
    <s v="UM 01"/>
    <n v="1"/>
    <n v="5"/>
    <n v="4.25"/>
    <n v="4.7"/>
    <n v="51"/>
    <n v="4"/>
    <s v=""/>
    <n v="21.3089436653263"/>
    <n v="13.5079297698303"/>
    <n v="17.406885655456101"/>
    <n v="174.89594147706501"/>
    <n v="1214.65685943721"/>
    <d v="2023-06-07T00:00:00"/>
    <s v="IFC"/>
    <n v="2023"/>
    <n v="2019"/>
    <n v="148.36502066038"/>
    <n v="0.84830453701428699"/>
    <n v="211.11"/>
    <n v="25908.630811795687"/>
    <n v="4502.9763000000003"/>
  </r>
  <r>
    <s v="Rio Doce"/>
    <s v="Belo Oriente"/>
    <x v="9"/>
    <x v="9"/>
    <x v="256"/>
    <s v="Marcocem"/>
    <s v="PPRO"/>
    <x v="589"/>
    <s v="RDBOBA00457P19-236"/>
    <s v="236"/>
    <n v="35.17"/>
    <n v="35.17"/>
    <m/>
    <m/>
    <m/>
    <s v="X"/>
    <s v="Em Crescimento"/>
    <n v="43538"/>
    <s v="3,00 x 2,50"/>
    <s v="CNB033"/>
    <s v="Clone"/>
    <x v="0"/>
    <s v=""/>
    <s v="RUbd2"/>
    <s v="UM 01"/>
    <n v="1"/>
    <n v="5"/>
    <n v="4.25"/>
    <n v="4.7"/>
    <n v="51"/>
    <n v="4"/>
    <s v=""/>
    <n v="19.631014626866499"/>
    <n v="13.5565160786334"/>
    <n v="18.4719360529444"/>
    <n v="171.61142752251101"/>
    <n v="1277.3673784854"/>
    <d v="2023-06-07T00:00:00"/>
    <s v="IFC"/>
    <n v="2023"/>
    <n v="2019"/>
    <n v="148.36502066038"/>
    <n v="0.86454044932944696"/>
    <n v="207.14"/>
    <n v="44925.010701331521"/>
    <n v="7285.1138000000001"/>
  </r>
  <r>
    <s v="Rio Doce"/>
    <s v="Belo Oriente"/>
    <x v="9"/>
    <x v="9"/>
    <x v="256"/>
    <s v="Marcocem"/>
    <s v="PPRO"/>
    <x v="589"/>
    <s v="RDBOBA00457P19-237"/>
    <s v="237"/>
    <n v="29.53"/>
    <n v="29.53"/>
    <m/>
    <m/>
    <m/>
    <s v="X"/>
    <s v="Em Crescimento"/>
    <n v="43542"/>
    <s v="3,00 x 2,50"/>
    <s v="CNB032"/>
    <s v="Clone"/>
    <x v="0"/>
    <s v=""/>
    <s v="RUbd2"/>
    <s v="UM 01"/>
    <n v="1"/>
    <n v="5"/>
    <n v="4.25"/>
    <n v="4.7"/>
    <n v="51"/>
    <n v="4"/>
    <s v=""/>
    <n v="23.2900474286545"/>
    <n v="13.8892699708483"/>
    <n v="17.952538509634099"/>
    <n v="198.54328464744401"/>
    <n v="1184.7433167189799"/>
    <d v="2023-06-07T00:00:00"/>
    <s v="IFC"/>
    <n v="2023"/>
    <n v="2019"/>
    <n v="148.36502066038"/>
    <n v="0.74726788631422902"/>
    <n v="239.65"/>
    <n v="34985.470142711478"/>
    <n v="7076.8645000000006"/>
  </r>
  <r>
    <s v="Rio Doce"/>
    <s v="Belo Oriente"/>
    <x v="9"/>
    <x v="9"/>
    <x v="204"/>
    <s v="Água Suja"/>
    <s v="PPRO"/>
    <x v="554"/>
    <s v="RDBOBA00402P19-244"/>
    <s v="244"/>
    <n v="5.59"/>
    <n v="5.59"/>
    <m/>
    <m/>
    <m/>
    <s v="X"/>
    <s v="Em Crescimento"/>
    <n v="43685"/>
    <s v="3,00 x 2,50"/>
    <s v="CNB035"/>
    <s v="Clone"/>
    <x v="0"/>
    <s v=""/>
    <s v="CXbd5+CXbd1"/>
    <s v="UM 03"/>
    <n v="1"/>
    <n v="4"/>
    <n v="2.5"/>
    <n v="4.2"/>
    <n v="30"/>
    <n v="2"/>
    <s v=""/>
    <n v="17.4348053715077"/>
    <n v="11.2435476316078"/>
    <n v="12.615587629326599"/>
    <n v="155.741563494068"/>
    <n v="1276.67175481921"/>
    <d v="2022-02-25T07:12:00"/>
    <s v="IPC"/>
    <n v="2022"/>
    <n v="2019"/>
    <n v="95.384222497581007"/>
    <n v="0.61245193869659598"/>
    <n v="271.88"/>
    <n v="7136.595109439384"/>
    <n v="1519.8091999999999"/>
  </r>
  <r>
    <s v="Rio Doce"/>
    <s v="Belo Oriente"/>
    <x v="9"/>
    <x v="9"/>
    <x v="204"/>
    <s v="Água Suja"/>
    <s v="PPRO"/>
    <x v="531"/>
    <s v="RDBOBA00402R19-243"/>
    <s v="243"/>
    <n v="12.62"/>
    <n v="12.62"/>
    <m/>
    <m/>
    <m/>
    <s v="X"/>
    <s v="Em Crescimento"/>
    <n v="43508"/>
    <s v="3,00 x 2,50"/>
    <s v="CNB006"/>
    <s v="Clone"/>
    <x v="1"/>
    <s v=""/>
    <s v="CXbd3"/>
    <s v="UM 01"/>
    <n v="2"/>
    <n v="5"/>
    <n v="4.17"/>
    <n v="4.8"/>
    <n v="50"/>
    <n v="4"/>
    <s v=""/>
    <n v="21.233319744059699"/>
    <n v="15.782585339544299"/>
    <n v="15.8731719429514"/>
    <n v="155.078857558377"/>
    <n v="811.36738590499294"/>
    <d v="2023-04-18T00:00:00"/>
    <s v="IFC"/>
    <n v="2023"/>
    <n v="2019"/>
    <n v="130.48423145716001"/>
    <n v="0.84140567909485298"/>
    <n v="190.17"/>
    <n v="10239.456410121011"/>
    <n v="2399.9453999999996"/>
  </r>
  <r>
    <s v="Nova Era"/>
    <s v="Santa Bárbara"/>
    <x v="8"/>
    <x v="8"/>
    <x v="47"/>
    <s v="Paciência"/>
    <s v="PPRO"/>
    <x v="569"/>
    <s v="NESBSB00157P19-015"/>
    <s v="015"/>
    <n v="48.53"/>
    <n v="48.53"/>
    <m/>
    <m/>
    <m/>
    <s v="X"/>
    <s v="Em Crescimento"/>
    <n v="43544"/>
    <s v="3,00 x 3,00"/>
    <s v="CNB029"/>
    <s v="Clone"/>
    <x v="0"/>
    <s v=""/>
    <s v="CXbd17"/>
    <s v="UM 15"/>
    <n v="1"/>
    <n v="5"/>
    <n v="4.58"/>
    <n v="4.7"/>
    <n v="55"/>
    <n v="5"/>
    <s v=""/>
    <n v="22.031184472005702"/>
    <n v="15.8951331604537"/>
    <n v="21.211792280535601"/>
    <n v="207.37246555071999"/>
    <n v="1070.2885593040401"/>
    <d v="2023-10-04T00:00:00"/>
    <s v="IFC"/>
    <n v="2023"/>
    <n v="2019"/>
    <n v="227.078227666164"/>
    <n v="1.0950259334724599"/>
    <n v="238.35"/>
    <n v="51941.103783025064"/>
    <n v="11567.1255"/>
  </r>
  <r>
    <s v="Nova Era"/>
    <s v="Cocais"/>
    <x v="4"/>
    <x v="4"/>
    <x v="50"/>
    <s v="Heraldo"/>
    <s v="PPRO"/>
    <x v="599"/>
    <s v="NECOCE00332P12-793"/>
    <s v="793"/>
    <n v="1.1100000000000001"/>
    <n v="1.1100000000000001"/>
    <m/>
    <m/>
    <m/>
    <s v="X"/>
    <s v="Em Crescimento"/>
    <n v="41238"/>
    <s v="3,00 x 3,00"/>
    <s v="CNB022"/>
    <s v="Clone"/>
    <x v="0"/>
    <s v=""/>
    <s v="CXbd10"/>
    <s v="UM 07"/>
    <n v="1"/>
    <n v="11"/>
    <n v="4.5"/>
    <n v="11"/>
    <n v="54"/>
    <n v="4"/>
    <s v=""/>
    <n v="23.743237433862401"/>
    <n v="14.3551532186949"/>
    <n v="17.668169820191601"/>
    <n v="189.069265664054"/>
    <n v="1073.5544338823399"/>
    <d v="2017-05-24T00:00:00"/>
    <s v="IFC"/>
    <n v="2017"/>
    <n v="2012"/>
    <n v="183.43046816390799"/>
    <n v="0.97017602263201297"/>
    <n v="413.35"/>
    <n v="1191.6454216093975"/>
    <n v="458.81850000000009"/>
  </r>
  <r>
    <s v="Nova Era"/>
    <s v="Cocais"/>
    <x v="4"/>
    <x v="4"/>
    <x v="50"/>
    <s v="Heraldo"/>
    <s v="PPRO"/>
    <x v="600"/>
    <s v="NECOCE00332R12-791"/>
    <s v="791"/>
    <n v="1.48"/>
    <n v="1.48"/>
    <m/>
    <m/>
    <m/>
    <s v="X"/>
    <s v="Em Crescimento"/>
    <n v="41198"/>
    <s v="3,00 x 3,33"/>
    <s v="CNB001"/>
    <s v="Clone"/>
    <x v="1"/>
    <s v=""/>
    <s v="CXbd7+RLd2"/>
    <s v="UM 08"/>
    <n v="2"/>
    <n v="11"/>
    <n v="5.5"/>
    <n v="11.1"/>
    <n v="66"/>
    <n v="6"/>
    <s v=""/>
    <n v="26.6494036087369"/>
    <n v="15.218158289076101"/>
    <n v="18.8776221201535"/>
    <n v="237.98456879550901"/>
    <n v="1037.0511795626901"/>
    <d v="2018-04-20T00:00:00"/>
    <s v="IFC"/>
    <n v="2018"/>
    <n v="2012"/>
    <n v="231.092757187004"/>
    <n v="0.97104093074863795"/>
    <n v="350.14"/>
    <n v="1534.8357457527813"/>
    <n v="518.20719999999994"/>
  </r>
  <r>
    <s v="Nova Era"/>
    <s v="Cocais"/>
    <x v="4"/>
    <x v="4"/>
    <x v="50"/>
    <s v="Heraldo"/>
    <s v="PPRO"/>
    <x v="600"/>
    <s v="NECOCE00332R12-790"/>
    <s v="790"/>
    <n v="1.66"/>
    <n v="1.66"/>
    <m/>
    <m/>
    <m/>
    <s v="X"/>
    <s v="Em Crescimento"/>
    <n v="41214"/>
    <s v="3,00 x 3,33"/>
    <s v="CNB029"/>
    <s v="Clone"/>
    <x v="1"/>
    <s v=""/>
    <s v="CXbd1"/>
    <s v="UM 08"/>
    <n v="2"/>
    <n v="11"/>
    <n v="3.58"/>
    <n v="11"/>
    <n v="43"/>
    <n v="4"/>
    <n v="26.294444444444402"/>
    <n v="24.0015094408134"/>
    <n v="15.421137254902"/>
    <n v="18.436920706076101"/>
    <n v="204.368092797229"/>
    <n v="963.185084904988"/>
    <d v="2016-06-24T00:00:00"/>
    <s v="IFC"/>
    <n v="2016"/>
    <n v="2012"/>
    <n v="141.43702433452"/>
    <n v="0.69206999193778895"/>
    <n v="490.69"/>
    <n v="1598.88724094228"/>
    <n v="814.54539999999997"/>
  </r>
  <r>
    <s v="Nova Era"/>
    <s v="Santa Bárbara"/>
    <x v="8"/>
    <x v="8"/>
    <x v="47"/>
    <s v="Paciência"/>
    <s v="PPRO"/>
    <x v="569"/>
    <s v="NESBSB00157P19-001"/>
    <s v="001"/>
    <n v="30.16"/>
    <n v="30.16"/>
    <m/>
    <m/>
    <m/>
    <s v="X"/>
    <s v="Em Crescimento"/>
    <n v="43510"/>
    <s v="3,00 x 3,00"/>
    <s v="CNB029"/>
    <s v="Clone"/>
    <x v="0"/>
    <s v=""/>
    <s v="CXbd17"/>
    <s v="UM 15"/>
    <n v="1"/>
    <n v="5"/>
    <n v="4.67"/>
    <n v="4.8"/>
    <n v="56"/>
    <n v="5"/>
    <s v=""/>
    <n v="22.669952625731899"/>
    <n v="16.218755145076599"/>
    <n v="22.739782939037099"/>
    <n v="231.26210660631"/>
    <n v="1102.6871286134699"/>
    <d v="2023-10-05T00:00:00"/>
    <s v="IFC"/>
    <n v="2023"/>
    <n v="2019"/>
    <n v="231.63333126846999"/>
    <n v="1.0016052117988901"/>
    <n v="264.39999999999998"/>
    <n v="33257.043798982253"/>
    <n v="7974.3039999999992"/>
  </r>
  <r>
    <s v="Rio Doce"/>
    <s v="Belo Oriente"/>
    <x v="9"/>
    <x v="9"/>
    <x v="27"/>
    <s v="Bicudo Sabiá"/>
    <s v="PPRO"/>
    <x v="598"/>
    <s v="RDBOBA00420P19-003"/>
    <s v="003"/>
    <n v="26.67"/>
    <n v="26.67"/>
    <m/>
    <m/>
    <m/>
    <s v="X"/>
    <s v="Em Crescimento"/>
    <n v="43795"/>
    <s v="3,00 x 2,50"/>
    <s v="CNB036"/>
    <s v="Clone"/>
    <x v="0"/>
    <s v=""/>
    <s v="LAd1"/>
    <s v="UM 02"/>
    <n v="1"/>
    <n v="4"/>
    <n v="3.33"/>
    <n v="4"/>
    <n v="40"/>
    <n v="3"/>
    <s v=""/>
    <n v="19.2818787743028"/>
    <n v="11.8905331831577"/>
    <n v="13.944237231410099"/>
    <n v="128.03202594650301"/>
    <n v="1256.66801649122"/>
    <d v="2023-03-24T00:00:00"/>
    <s v="IFC"/>
    <n v="2023"/>
    <n v="2019"/>
    <n v="119.80028012416101"/>
    <n v="0.93570557240278396"/>
    <n v="169.7"/>
    <n v="33515.33599982084"/>
    <n v="4525.8990000000003"/>
  </r>
  <r>
    <s v="Guanhães"/>
    <s v="Sabinópolis"/>
    <x v="1"/>
    <x v="1"/>
    <x v="233"/>
    <s v="Corrente Canoa Carvalho"/>
    <s v="PPRO"/>
    <x v="593"/>
    <s v="GNSASA00666P19-076"/>
    <s v="076"/>
    <n v="48.63"/>
    <n v="48.63"/>
    <m/>
    <m/>
    <m/>
    <s v="X"/>
    <s v="Em Crescimento"/>
    <n v="43549"/>
    <s v="3,00 x 3,00"/>
    <s v="CNB029"/>
    <s v="Clone"/>
    <x v="0"/>
    <s v=""/>
    <s v="LVw1+LVAw1"/>
    <s v="UM 11"/>
    <n v="1"/>
    <n v="5"/>
    <n v="4.5"/>
    <n v="4.7"/>
    <n v="54"/>
    <n v="4"/>
    <s v=""/>
    <n v="22.1745195593207"/>
    <n v="16.343456905451301"/>
    <n v="19.342570355455901"/>
    <n v="189.775163526775"/>
    <n v="935.66004704782199"/>
    <d v="2023-09-07T00:00:00"/>
    <s v="IFC"/>
    <n v="2023"/>
    <n v="2019"/>
    <n v="217.770168599296"/>
    <n v="1.1475166958218499"/>
    <n v="219.3"/>
    <n v="45501.148087935588"/>
    <n v="10664.559000000001"/>
  </r>
  <r>
    <s v="Guanhães"/>
    <s v="Sabinópolis"/>
    <x v="1"/>
    <x v="1"/>
    <x v="233"/>
    <s v="Corrente Canoa Carvalho"/>
    <s v="PPRO"/>
    <x v="593"/>
    <s v="GNSASA00666P19-090"/>
    <s v="090"/>
    <n v="17.260000000000002"/>
    <n v="17.260000000000002"/>
    <m/>
    <m/>
    <m/>
    <s v="X"/>
    <s v="Em Crescimento"/>
    <n v="43585"/>
    <s v="3,00 x 3,00"/>
    <s v="CNB010"/>
    <s v="Clone"/>
    <x v="0"/>
    <s v=""/>
    <s v="LVw1"/>
    <s v="UM 11"/>
    <n v="1"/>
    <n v="5"/>
    <n v="4.42"/>
    <n v="4.5999999999999996"/>
    <n v="53"/>
    <n v="4"/>
    <s v=""/>
    <n v="24.877576289694201"/>
    <n v="16.707094301523501"/>
    <n v="22.453196414222599"/>
    <n v="249.829319054601"/>
    <n v="1024.2039493335001"/>
    <d v="2023-09-01T00:00:00"/>
    <s v="IFC"/>
    <n v="2023"/>
    <n v="2019"/>
    <n v="213.44274870669"/>
    <n v="0.85435428281354298"/>
    <n v="290.67"/>
    <n v="17677.760165496213"/>
    <n v="5016.9642000000003"/>
  </r>
  <r>
    <s v="Guanhães"/>
    <s v="Sabinópolis"/>
    <x v="1"/>
    <x v="1"/>
    <x v="233"/>
    <s v="Corrente Canoa Carvalho"/>
    <s v="PPRO"/>
    <x v="593"/>
    <s v="GNSASA00666P19-088"/>
    <s v="088"/>
    <n v="31.99"/>
    <n v="31.99"/>
    <m/>
    <m/>
    <m/>
    <s v="X"/>
    <s v="Em Crescimento"/>
    <n v="43585"/>
    <s v="3,00 x 3,00"/>
    <s v="CNB031"/>
    <s v="Clone"/>
    <x v="0"/>
    <s v=""/>
    <s v="LVw1+CXbd5"/>
    <s v="UM 11"/>
    <n v="1"/>
    <n v="5"/>
    <n v="4.42"/>
    <n v="4.5999999999999996"/>
    <n v="53"/>
    <n v="4"/>
    <s v=""/>
    <n v="23.127967553021801"/>
    <n v="15.6807554303972"/>
    <n v="20.235101228995202"/>
    <n v="210.93659385162701"/>
    <n v="1054.3988501537201"/>
    <d v="2023-09-01T00:00:00"/>
    <s v="IFC"/>
    <n v="2023"/>
    <n v="2019"/>
    <n v="213.44274870669"/>
    <n v="1.01188108146292"/>
    <n v="245.42"/>
    <n v="33730.219216417507"/>
    <n v="7850.9857999999995"/>
  </r>
  <r>
    <s v="Guanhães"/>
    <s v="Sabinópolis"/>
    <x v="1"/>
    <x v="1"/>
    <x v="233"/>
    <s v="Corrente Canoa Carvalho"/>
    <s v="PPRO"/>
    <x v="593"/>
    <s v="GNSASA00666P19-075"/>
    <s v="075"/>
    <n v="24.03"/>
    <n v="24.03"/>
    <m/>
    <m/>
    <m/>
    <s v="X"/>
    <s v="Em Crescimento"/>
    <n v="43546"/>
    <s v="3,00 x 3,00"/>
    <s v="CNB031"/>
    <s v="Clone"/>
    <x v="0"/>
    <s v=""/>
    <s v="LVw1+LVAw1"/>
    <s v="UM 11"/>
    <n v="1"/>
    <n v="5"/>
    <n v="4.5"/>
    <n v="4.7"/>
    <n v="54"/>
    <n v="4"/>
    <s v=""/>
    <n v="20.4652290948932"/>
    <n v="13.6119648925236"/>
    <n v="18.5499604760026"/>
    <n v="173.40967910481999"/>
    <n v="1274.7102164386199"/>
    <d v="2023-09-07T00:00:00"/>
    <s v="IFC"/>
    <n v="2023"/>
    <n v="2019"/>
    <n v="217.770168599296"/>
    <n v="1.25581322636357"/>
    <n v="200.39"/>
    <n v="30631.286501020037"/>
    <n v="4815.3716999999997"/>
  </r>
  <r>
    <s v="Guanhães"/>
    <s v="Sabinópolis"/>
    <x v="1"/>
    <x v="1"/>
    <x v="233"/>
    <s v="Corrente Canoa Carvalho"/>
    <s v="PPRO"/>
    <x v="593"/>
    <s v="GNSASA00666P19-093"/>
    <s v="093"/>
    <n v="34.72"/>
    <n v="34.72"/>
    <m/>
    <m/>
    <m/>
    <s v="X"/>
    <s v="Em Crescimento"/>
    <n v="43579"/>
    <s v="3,00 x 3,00"/>
    <s v="CNB030"/>
    <s v="Clone"/>
    <x v="0"/>
    <s v=""/>
    <s v="LVAw1"/>
    <s v="UM 11"/>
    <n v="1"/>
    <n v="5"/>
    <n v="4.33"/>
    <n v="4.5999999999999996"/>
    <n v="52"/>
    <n v="4"/>
    <s v=""/>
    <n v="25.1337764028994"/>
    <n v="15.0916917077659"/>
    <n v="18.549652489472098"/>
    <n v="211.24380883776001"/>
    <n v="1039.8860674678299"/>
    <d v="2023-08-28T00:00:00"/>
    <s v="IFC"/>
    <n v="2023"/>
    <n v="2019"/>
    <n v="209.00423350281301"/>
    <n v="0.98939814924153902"/>
    <n v="251"/>
    <n v="36104.84426248305"/>
    <n v="8714.7199999999993"/>
  </r>
  <r>
    <s v="Nova Era"/>
    <s v="Cocais"/>
    <x v="4"/>
    <x v="4"/>
    <x v="260"/>
    <s v="Barbosão III"/>
    <s v="PPRO"/>
    <x v="601"/>
    <s v="NECOCE00307R19-010"/>
    <s v="010"/>
    <n v="47.96"/>
    <n v="47.96"/>
    <m/>
    <m/>
    <m/>
    <s v="X"/>
    <s v="Em Crescimento"/>
    <n v="43671"/>
    <s v="3,00 x 3,00"/>
    <s v="CNB007"/>
    <s v="Clone"/>
    <x v="1"/>
    <s v=""/>
    <s v="LVAw6+LAw6"/>
    <s v="UM 06"/>
    <n v="2"/>
    <n v="4"/>
    <n v="3.75"/>
    <n v="4.3"/>
    <n v="45"/>
    <n v="4"/>
    <s v=""/>
    <n v="22.054371024545201"/>
    <n v="15.180031471708601"/>
    <n v="14.596920482868001"/>
    <n v="148.34516451296801"/>
    <n v="836.10169322866204"/>
    <d v="2023-04-26T00:00:00"/>
    <s v="IFC"/>
    <n v="2023"/>
    <n v="2019"/>
    <n v="150.074540732261"/>
    <n v="1.0116577862512099"/>
    <n v="204.29"/>
    <n v="40099.437207246636"/>
    <n v="9797.7484000000004"/>
  </r>
  <r>
    <s v="Nova Era"/>
    <s v="Cocais"/>
    <x v="4"/>
    <x v="4"/>
    <x v="112"/>
    <s v="Arrastão"/>
    <s v="PPRO"/>
    <x v="184"/>
    <s v="NECOCE00303P12-705"/>
    <s v="705"/>
    <n v="2.88"/>
    <n v="2.88"/>
    <m/>
    <m/>
    <m/>
    <s v="X"/>
    <s v="Em Crescimento"/>
    <n v="41167"/>
    <s v="3,00 x 3,00"/>
    <s v="CNB010"/>
    <s v="Clone"/>
    <x v="0"/>
    <s v=""/>
    <s v="CXbd10+CXbd7"/>
    <s v="UM 07"/>
    <n v="1"/>
    <n v="11"/>
    <n v="3.75"/>
    <n v="11.2"/>
    <n v="45"/>
    <n v="4"/>
    <n v="23.15"/>
    <n v="21.787100840336201"/>
    <n v="15.081092436974799"/>
    <n v="20.962143712737301"/>
    <n v="200.294059851828"/>
    <n v="1164.4244069255201"/>
    <d v="2016-06-27T00:00:00"/>
    <s v="IFC"/>
    <n v="2016"/>
    <n v="2012"/>
    <n v="145.434930090405"/>
    <n v="0.726107055785847"/>
    <n v="554.99"/>
    <n v="3353.5422919454977"/>
    <n v="1598.3712"/>
  </r>
  <r>
    <s v="Nova Era"/>
    <s v="Cocais"/>
    <x v="4"/>
    <x v="4"/>
    <x v="112"/>
    <s v="Arrastão"/>
    <s v="PPRO"/>
    <x v="602"/>
    <s v="NECOCE00303R12-703"/>
    <s v="703"/>
    <n v="2.08"/>
    <n v="2.08"/>
    <m/>
    <m/>
    <m/>
    <s v="X"/>
    <s v="Em Crescimento"/>
    <n v="41246"/>
    <s v="3,00 x 3,33"/>
    <s v="CNB029"/>
    <s v="Clone"/>
    <x v="1"/>
    <s v=""/>
    <s v="CXbd10+CXbd7"/>
    <s v="UM 07"/>
    <n v="2"/>
    <n v="11"/>
    <n v="5.42"/>
    <n v="10.9"/>
    <n v="65"/>
    <n v="5"/>
    <s v=""/>
    <n v="21.659478021978"/>
    <n v="16.613170334862499"/>
    <n v="20.6200836179909"/>
    <n v="201.26365115450599"/>
    <n v="953.557720662571"/>
    <d v="2018-05-16T00:00:00"/>
    <s v="IFC"/>
    <n v="2018"/>
    <n v="2012"/>
    <n v="227.79095132540499"/>
    <n v="1.13180373116919"/>
    <n v="299.67"/>
    <n v="1983.4000589781479"/>
    <n v="623.31360000000006"/>
  </r>
  <r>
    <s v="Guanhães"/>
    <s v="Virginópolis"/>
    <x v="2"/>
    <x v="2"/>
    <x v="95"/>
    <s v="Nascimento"/>
    <s v="PPRO"/>
    <x v="603"/>
    <s v="GNVIVI00548P79-012"/>
    <s v="012"/>
    <n v="1.39"/>
    <n v="1.39"/>
    <m/>
    <n v="1.39"/>
    <m/>
    <s v="X"/>
    <s v="Em Corte"/>
    <n v="29164"/>
    <s v="3,00 x 2,00"/>
    <s v="PESQUISA"/>
    <s v="Clone"/>
    <x v="0"/>
    <s v="X"/>
    <s v="RUbd5"/>
    <s v="UM 09"/>
    <n v="1"/>
    <n v="44"/>
    <n v="43"/>
    <n v="44"/>
    <n v="516"/>
    <n v="43"/>
    <s v=""/>
    <n v="53.243230121995303"/>
    <n v="57.267663454588998"/>
    <n v="38.444819766445399"/>
    <n v="891.13487127788801"/>
    <n v="142.00287273283101"/>
    <d v="2022-11-07T00:00:00"/>
    <s v="IPC"/>
    <n v="2022"/>
    <n v="1979"/>
    <n v="374.14849566587202"/>
    <n v="0.41985619430349802"/>
    <n v="798.74980331055906"/>
    <n v="197.38399309863507"/>
    <n v="1110.262226601677"/>
  </r>
  <r>
    <s v="Nova Era"/>
    <s v="Cocais"/>
    <x v="4"/>
    <x v="4"/>
    <x v="113"/>
    <s v="Barbosão I"/>
    <s v="PPRO"/>
    <x v="595"/>
    <s v="NECOCE00305R19-035"/>
    <s v="035"/>
    <n v="42.65"/>
    <n v="42.65"/>
    <m/>
    <m/>
    <m/>
    <s v="X"/>
    <s v="Em Crescimento"/>
    <n v="43671"/>
    <s v="3,00 x 3,00"/>
    <s v="CNB020"/>
    <s v="Clone"/>
    <x v="1"/>
    <s v=""/>
    <s v="LAd6"/>
    <s v="UM 05"/>
    <n v="2"/>
    <n v="4"/>
    <n v="3.75"/>
    <n v="4.3"/>
    <n v="45"/>
    <n v="4"/>
    <s v=""/>
    <n v="21.5756846427971"/>
    <n v="15.6191606298027"/>
    <n v="15.2965599863977"/>
    <n v="153.25846115104099"/>
    <n v="794.06958053592098"/>
    <d v="2023-04-26T00:00:00"/>
    <s v="IFC"/>
    <n v="2023"/>
    <n v="2019"/>
    <n v="150.074540732261"/>
    <n v="0.97922515732660198"/>
    <n v="211.06"/>
    <n v="33867.067609857026"/>
    <n v="9001.7089999999989"/>
  </r>
  <r>
    <s v="Nova Era"/>
    <s v="Cocais"/>
    <x v="4"/>
    <x v="4"/>
    <x v="113"/>
    <s v="Barbosão I"/>
    <s v="PPRO"/>
    <x v="595"/>
    <s v="NECOCE00305R19-036"/>
    <s v="036"/>
    <n v="31.75"/>
    <n v="31.75"/>
    <m/>
    <m/>
    <m/>
    <s v="X"/>
    <s v="Em Crescimento"/>
    <n v="43671"/>
    <s v="3,00 x 3,00"/>
    <s v="CNB001"/>
    <s v="Clone"/>
    <x v="1"/>
    <s v=""/>
    <s v="LAd6"/>
    <s v="UM 05"/>
    <n v="2"/>
    <n v="4"/>
    <n v="3.75"/>
    <n v="4.3"/>
    <n v="45"/>
    <n v="4"/>
    <s v=""/>
    <n v="22.034600587152699"/>
    <n v="14.453620406567399"/>
    <n v="12.813000219750201"/>
    <n v="129.552542894206"/>
    <n v="780.92200875640503"/>
    <d v="2023-04-26T00:00:00"/>
    <s v="IFC"/>
    <n v="2023"/>
    <n v="2019"/>
    <n v="150.074540732261"/>
    <n v="1.1584067543530401"/>
    <n v="178.41"/>
    <n v="24794.27377801586"/>
    <n v="5664.5174999999999"/>
  </r>
  <r>
    <s v="Nova Era"/>
    <s v="Cocais"/>
    <x v="4"/>
    <x v="4"/>
    <x v="113"/>
    <s v="Barbosão I"/>
    <s v="PPRO"/>
    <x v="595"/>
    <s v="NECOCE00305R19-045"/>
    <s v="045"/>
    <n v="43.28"/>
    <n v="43.28"/>
    <m/>
    <m/>
    <m/>
    <s v="X"/>
    <s v="Em Crescimento"/>
    <n v="43586"/>
    <s v="3,00 x 3,00"/>
    <s v="CNB005"/>
    <s v="Clone"/>
    <x v="1"/>
    <s v=""/>
    <s v="CXbd10"/>
    <s v="UM 07"/>
    <n v="2"/>
    <n v="4"/>
    <n v="3.92"/>
    <n v="4.5"/>
    <n v="47"/>
    <n v="4"/>
    <s v=""/>
    <n v="20.357496581784801"/>
    <n v="14.924913240706401"/>
    <n v="14.4016838575072"/>
    <n v="136.39933448659701"/>
    <n v="862.679273386163"/>
    <d v="2023-04-26T00:00:00"/>
    <s v="IFC"/>
    <n v="2023"/>
    <n v="2019"/>
    <n v="158.62728960767899"/>
    <n v="1.16296234292306"/>
    <n v="183.98"/>
    <n v="37336.758952153134"/>
    <n v="7962.6543999999994"/>
  </r>
  <r>
    <s v="Nova Era"/>
    <s v="Cocais"/>
    <x v="4"/>
    <x v="4"/>
    <x v="113"/>
    <s v="Barbosão I"/>
    <s v="PPRO"/>
    <x v="595"/>
    <s v="NECOCE00305R19-041"/>
    <s v="041"/>
    <n v="15.26"/>
    <n v="15.26"/>
    <m/>
    <m/>
    <m/>
    <s v="X"/>
    <s v="Em Crescimento"/>
    <n v="43586"/>
    <s v="3,00 x 3,33"/>
    <s v="CNB010"/>
    <s v="Clone"/>
    <x v="1"/>
    <s v=""/>
    <s v="CXbd7"/>
    <s v="UM 08"/>
    <n v="2"/>
    <n v="4"/>
    <n v="3.92"/>
    <n v="4.5"/>
    <n v="47"/>
    <n v="4"/>
    <s v=""/>
    <n v="20.746176350694899"/>
    <n v="15.392460040128601"/>
    <n v="16.4002430857532"/>
    <n v="155.27420738568401"/>
    <n v="881.34173103247099"/>
    <d v="2023-04-26T00:00:00"/>
    <s v="IFC"/>
    <n v="2023"/>
    <n v="2019"/>
    <n v="158.62728960767899"/>
    <n v="1.02159458598083"/>
    <n v="209.43"/>
    <n v="13449.274815555507"/>
    <n v="3195.9018000000001"/>
  </r>
  <r>
    <s v="Nova Era"/>
    <s v="Cocais"/>
    <x v="4"/>
    <x v="4"/>
    <x v="113"/>
    <s v="Barbosão I"/>
    <s v="PPRO"/>
    <x v="595"/>
    <s v="NECOCE00305R19-044"/>
    <s v="044"/>
    <n v="52.43"/>
    <n v="52.43"/>
    <m/>
    <m/>
    <m/>
    <s v="X"/>
    <s v="Em Crescimento"/>
    <n v="43641"/>
    <s v="3,00 x 3,00"/>
    <s v="CNB001"/>
    <s v="Clone"/>
    <x v="1"/>
    <s v=""/>
    <s v="CXbd10+CXbd1"/>
    <s v="UM 07"/>
    <n v="2"/>
    <n v="4"/>
    <n v="3.83"/>
    <n v="4.4000000000000004"/>
    <n v="46"/>
    <n v="4"/>
    <s v=""/>
    <n v="21.142647730971799"/>
    <n v="15.6442431926213"/>
    <n v="10.3293106481251"/>
    <n v="99.729206695542999"/>
    <n v="596.77134617617298"/>
    <d v="2023-04-26T00:00:00"/>
    <s v="IFC"/>
    <n v="2023"/>
    <n v="2019"/>
    <n v="154.363503057478"/>
    <n v="1.5478264409414599"/>
    <n v="135.9"/>
    <n v="31288.721680016748"/>
    <n v="7125.2370000000001"/>
  </r>
  <r>
    <s v="Guanhães"/>
    <s v="Sabinópolis"/>
    <x v="0"/>
    <x v="0"/>
    <x v="262"/>
    <s v="Correntinho I"/>
    <s v="PPRO"/>
    <x v="604"/>
    <s v="GNSACR00626R19-016"/>
    <s v="016"/>
    <n v="44.03"/>
    <n v="44.03"/>
    <m/>
    <m/>
    <m/>
    <s v="X"/>
    <s v="Em Crescimento"/>
    <n v="43602"/>
    <s v="3,00 x 3,00"/>
    <s v="CNB007"/>
    <s v="Clone"/>
    <x v="1"/>
    <s v=""/>
    <s v="LVd1"/>
    <s v="UM 10"/>
    <n v="2"/>
    <n v="4"/>
    <n v="4.42"/>
    <n v="4.5"/>
    <n v="53"/>
    <n v="4"/>
    <s v=""/>
    <n v="26.2419514031142"/>
    <n v="16.4637461512228"/>
    <n v="22.298293495227099"/>
    <n v="290.48351656770598"/>
    <n v="1048.8148230156"/>
    <d v="2023-10-16T00:00:00"/>
    <s v="IFC"/>
    <n v="2023"/>
    <n v="2019"/>
    <n v="197.455948173151"/>
    <n v="0.67974923502114604"/>
    <n v="320.32"/>
    <n v="46179.316657376869"/>
    <n v="14103.6896"/>
  </r>
  <r>
    <s v="Guanhães"/>
    <s v="Sabinópolis"/>
    <x v="0"/>
    <x v="0"/>
    <x v="262"/>
    <s v="Correntinho I"/>
    <s v="PPRO"/>
    <x v="604"/>
    <s v="GNSACR00626R19-017"/>
    <s v="017"/>
    <n v="22.99"/>
    <n v="22.99"/>
    <m/>
    <m/>
    <m/>
    <s v="X"/>
    <s v="Em Crescimento"/>
    <n v="43609"/>
    <s v="3,00 x 3,00"/>
    <s v="CNB029"/>
    <s v="Clone"/>
    <x v="1"/>
    <s v=""/>
    <s v="LVd1"/>
    <s v="UM 10"/>
    <n v="2"/>
    <n v="4"/>
    <n v="4.42"/>
    <n v="4.5"/>
    <n v="53"/>
    <n v="4"/>
    <s v=""/>
    <n v="26.830123990702699"/>
    <n v="18.434397196545401"/>
    <n v="17.810073739445102"/>
    <n v="239.78064840248001"/>
    <n v="667.29512889646503"/>
    <d v="2023-10-16T00:00:00"/>
    <s v="IFC"/>
    <n v="2023"/>
    <n v="2019"/>
    <n v="197.455948173151"/>
    <n v="0.82348575453726403"/>
    <n v="264.41000000000003"/>
    <n v="15341.115013329731"/>
    <n v="6078.7858999999999"/>
  </r>
  <r>
    <s v="Guanhães"/>
    <s v="Sabinópolis"/>
    <x v="0"/>
    <x v="0"/>
    <x v="262"/>
    <s v="Correntinho I"/>
    <s v="PPRO"/>
    <x v="604"/>
    <s v="GNSACR00626R19-027"/>
    <s v="027"/>
    <n v="14.55"/>
    <n v="14.55"/>
    <m/>
    <m/>
    <m/>
    <s v="X"/>
    <s v="Em Crescimento"/>
    <n v="43581"/>
    <s v="3,00 x 3,00"/>
    <s v="CNB022"/>
    <s v="Clone"/>
    <x v="1"/>
    <s v=""/>
    <s v="LVd1"/>
    <s v="UM 10"/>
    <n v="2"/>
    <n v="5"/>
    <n v="4.5"/>
    <n v="4.5999999999999996"/>
    <n v="54"/>
    <n v="4"/>
    <s v=""/>
    <n v="27.886694851314299"/>
    <n v="17.885776471822499"/>
    <n v="17.7371362291452"/>
    <n v="251.34769999666699"/>
    <n v="705.95663203158495"/>
    <d v="2023-10-16T00:00:00"/>
    <s v="IFC"/>
    <n v="2023"/>
    <n v="2019"/>
    <n v="200.33067258860899"/>
    <n v="0.79702608216134496"/>
    <n v="275.85000000000002"/>
    <n v="10271.668996059561"/>
    <n v="4013.6175000000007"/>
  </r>
  <r>
    <s v="Guanhães"/>
    <s v="Sabinópolis"/>
    <x v="0"/>
    <x v="0"/>
    <x v="262"/>
    <s v="Correntinho I"/>
    <s v="PPRO"/>
    <x v="604"/>
    <s v="GNSACR00626R19-024"/>
    <s v="024"/>
    <n v="37.549999999999997"/>
    <n v="37.549999999999997"/>
    <m/>
    <m/>
    <m/>
    <s v="X"/>
    <s v="Em Crescimento"/>
    <n v="43598"/>
    <s v="3,00 x 3,00"/>
    <s v="CNB001"/>
    <s v="Clone"/>
    <x v="1"/>
    <s v=""/>
    <s v="LVd1"/>
    <s v="UM 10"/>
    <n v="2"/>
    <n v="4"/>
    <n v="4.42"/>
    <n v="4.5"/>
    <n v="53"/>
    <n v="4"/>
    <s v=""/>
    <n v="24.729477564634799"/>
    <n v="15.568213277702499"/>
    <n v="16.9840661228654"/>
    <n v="205.186610560567"/>
    <n v="914.97271218261199"/>
    <d v="2023-10-16T00:00:00"/>
    <s v="IFC"/>
    <n v="2023"/>
    <n v="2019"/>
    <n v="197.455948173151"/>
    <n v="0.96232374828797995"/>
    <n v="226.26"/>
    <n v="34357.225342457081"/>
    <n v="8496.0629999999983"/>
  </r>
  <r>
    <s v="Guanhães"/>
    <s v="Sabinópolis"/>
    <x v="0"/>
    <x v="0"/>
    <x v="262"/>
    <s v="Correntinho I"/>
    <s v="PPRO"/>
    <x v="604"/>
    <s v="GNSACR00626R19-030"/>
    <s v="030"/>
    <n v="21.34"/>
    <n v="21.34"/>
    <m/>
    <m/>
    <m/>
    <s v="X"/>
    <s v="Em Crescimento"/>
    <n v="43565"/>
    <s v="3,00 x 3,00"/>
    <s v="CNB007"/>
    <s v="Clone"/>
    <x v="1"/>
    <s v=""/>
    <s v="LVd1"/>
    <s v="UM 10"/>
    <n v="2"/>
    <n v="5"/>
    <n v="4.5"/>
    <n v="4.5999999999999996"/>
    <n v="54"/>
    <n v="4"/>
    <s v=""/>
    <n v="24.700062288619598"/>
    <n v="14.715336994345099"/>
    <n v="18.071179454786201"/>
    <n v="231.14965514604501"/>
    <n v="1062.56667879575"/>
    <d v="2023-10-16T00:00:00"/>
    <s v="IFC"/>
    <n v="2023"/>
    <n v="2019"/>
    <n v="200.33067258860899"/>
    <n v="0.86667086940724902"/>
    <n v="253.68"/>
    <n v="22675.172925501305"/>
    <n v="5413.5312000000004"/>
  </r>
  <r>
    <s v="Guanhães"/>
    <s v="Sabinópolis"/>
    <x v="0"/>
    <x v="0"/>
    <x v="262"/>
    <s v="Correntinho I"/>
    <s v="PPRO"/>
    <x v="604"/>
    <s v="GNSACR00626R19-031"/>
    <s v="031"/>
    <n v="30.8"/>
    <n v="30.8"/>
    <m/>
    <m/>
    <m/>
    <s v="X"/>
    <s v="Em Crescimento"/>
    <n v="43570"/>
    <s v="3,00 x 3,00"/>
    <s v="CNB005"/>
    <s v="Clone"/>
    <x v="1"/>
    <s v=""/>
    <s v="LVd1"/>
    <s v="UM 10"/>
    <n v="2"/>
    <n v="5"/>
    <n v="4.5"/>
    <n v="4.5999999999999996"/>
    <n v="54"/>
    <n v="4"/>
    <s v=""/>
    <n v="23.3935575832738"/>
    <n v="14.357935183201599"/>
    <n v="16.480330092396098"/>
    <n v="192.88255551633901"/>
    <n v="1012.52214023493"/>
    <d v="2023-10-16T00:00:00"/>
    <s v="IFC"/>
    <n v="2023"/>
    <n v="2019"/>
    <n v="200.33067258860899"/>
    <n v="1.0386147780566799"/>
    <n v="211.69"/>
    <n v="31185.681919235845"/>
    <n v="6520.0519999999997"/>
  </r>
  <r>
    <s v="Guanhães"/>
    <s v="Sabinópolis"/>
    <x v="0"/>
    <x v="0"/>
    <x v="262"/>
    <s v="Correntinho I"/>
    <s v="PPRO"/>
    <x v="604"/>
    <s v="GNSACR00626R19-033"/>
    <s v="033"/>
    <n v="18.02"/>
    <n v="18.02"/>
    <m/>
    <m/>
    <m/>
    <s v="X"/>
    <s v="Em Crescimento"/>
    <n v="43564"/>
    <s v="3,00 x 3,00"/>
    <s v="CNB018"/>
    <s v="Clone"/>
    <x v="1"/>
    <s v=""/>
    <s v="LVw1"/>
    <s v="UM 11"/>
    <n v="2"/>
    <n v="5"/>
    <n v="4.5"/>
    <n v="4.5999999999999996"/>
    <n v="54"/>
    <n v="4"/>
    <s v=""/>
    <n v="27.082568334300198"/>
    <n v="16.671742560392399"/>
    <n v="23.494359854132401"/>
    <n v="309.39166073033101"/>
    <n v="1076.24648010641"/>
    <d v="2023-10-16T00:00:00"/>
    <s v="IFC"/>
    <n v="2023"/>
    <n v="2019"/>
    <n v="200.33067258860899"/>
    <n v="0.64749861749899895"/>
    <n v="339.55"/>
    <n v="19393.961571517506"/>
    <n v="6118.6909999999998"/>
  </r>
  <r>
    <s v="Rio Doce"/>
    <s v="Ipaba"/>
    <x v="10"/>
    <x v="10"/>
    <x v="231"/>
    <s v="Lagoa Bonita"/>
    <s v="PPRO"/>
    <x v="555"/>
    <s v="RDIPMA00482R19-047"/>
    <s v="047"/>
    <n v="14.58"/>
    <n v="14.58"/>
    <m/>
    <m/>
    <m/>
    <s v="X"/>
    <s v="Em Crescimento"/>
    <n v="43572"/>
    <s v="3,00 x 2,50"/>
    <s v="CNB003"/>
    <s v="Clone"/>
    <x v="1"/>
    <s v=""/>
    <s v="LVd3"/>
    <s v="UM 02"/>
    <n v="2"/>
    <n v="5"/>
    <n v="3.92"/>
    <n v="4.5999999999999996"/>
    <n v="47"/>
    <n v="4"/>
    <s v=""/>
    <n v="18.7507050094828"/>
    <n v="12.794826540711499"/>
    <n v="13.0391178946069"/>
    <n v="115.060335725058"/>
    <n v="1014.12041520958"/>
    <d v="2023-03-15T00:00:00"/>
    <s v="IFC"/>
    <n v="2023"/>
    <n v="2019"/>
    <n v="134.32390301686601"/>
    <n v="1.1674214417194"/>
    <n v="146.51"/>
    <n v="14785.875653755676"/>
    <n v="2136.1158"/>
  </r>
  <r>
    <s v="Nova Era"/>
    <s v="Cocais"/>
    <x v="4"/>
    <x v="4"/>
    <x v="113"/>
    <s v="Barbosão I"/>
    <s v="PPRO"/>
    <x v="595"/>
    <s v="NECOCE00305R19-047"/>
    <s v="047"/>
    <n v="15.51"/>
    <n v="15.51"/>
    <m/>
    <m/>
    <m/>
    <s v="X"/>
    <s v="Em Crescimento"/>
    <n v="43671"/>
    <s v="3,00 x 3,00"/>
    <s v="CNB010"/>
    <s v="Clone"/>
    <x v="1"/>
    <s v=""/>
    <s v="CXbd7+RRd2"/>
    <s v="UM 08"/>
    <n v="2"/>
    <n v="4"/>
    <n v="3.75"/>
    <n v="4.3"/>
    <n v="45"/>
    <n v="4"/>
    <s v=""/>
    <n v="20.991358702274798"/>
    <n v="15.246537198712501"/>
    <n v="17.9892631599518"/>
    <n v="173.785489711868"/>
    <n v="985.32853069432895"/>
    <d v="2023-04-26T00:00:00"/>
    <s v="IFC"/>
    <n v="2023"/>
    <n v="2019"/>
    <n v="150.074540732261"/>
    <n v="0.86356197505948495"/>
    <n v="239.33"/>
    <n v="15282.445511069041"/>
    <n v="3712.0083"/>
  </r>
  <r>
    <s v="Rio Doce"/>
    <s v="Belo Oriente"/>
    <x v="9"/>
    <x v="9"/>
    <x v="204"/>
    <s v="Água Suja"/>
    <s v="PPRO"/>
    <x v="554"/>
    <s v="RDBOBA00402P19-095"/>
    <s v="095"/>
    <n v="51.69"/>
    <n v="51.69"/>
    <m/>
    <m/>
    <m/>
    <s v="X"/>
    <s v="Em Crescimento"/>
    <n v="43581"/>
    <s v="3,00 x 2,50"/>
    <s v="CNB013"/>
    <s v="Clone"/>
    <x v="0"/>
    <s v=""/>
    <s v="RUbd2"/>
    <s v="UM 01"/>
    <n v="1"/>
    <n v="5"/>
    <n v="3.92"/>
    <n v="4.5999999999999996"/>
    <n v="47"/>
    <n v="4"/>
    <s v=""/>
    <n v="19.7706959122266"/>
    <n v="13.1718918990797"/>
    <n v="17.2986372498656"/>
    <n v="162.98360890290999"/>
    <n v="1267.9377594308201"/>
    <d v="2023-03-31T00:00:00"/>
    <s v="IFC"/>
    <n v="2023"/>
    <n v="2019"/>
    <n v="137.89631355210199"/>
    <n v="0.84607473401971101"/>
    <n v="208.74"/>
    <n v="65539.70278497909"/>
    <n v="10789.7706"/>
  </r>
  <r>
    <s v="Rio Doce"/>
    <s v="Belo Oriente"/>
    <x v="9"/>
    <x v="9"/>
    <x v="204"/>
    <s v="Água Suja"/>
    <s v="PPRO"/>
    <x v="554"/>
    <s v="RDBOBA00402P19-253"/>
    <s v="253"/>
    <n v="8.4499999999999993"/>
    <n v="8.4499999999999993"/>
    <m/>
    <m/>
    <m/>
    <s v="X"/>
    <s v="Em Crescimento"/>
    <n v="43696"/>
    <s v="3,00 x 2,50"/>
    <s v="CNB029"/>
    <s v="Clone"/>
    <x v="0"/>
    <s v=""/>
    <s v="CXbd5"/>
    <s v="UM 03"/>
    <n v="1"/>
    <n v="4"/>
    <n v="2.5"/>
    <n v="4.2"/>
    <n v="30"/>
    <n v="2"/>
    <s v=""/>
    <n v="17.4348053715077"/>
    <n v="11.2435476316078"/>
    <n v="12.615587629326599"/>
    <n v="155.741563494068"/>
    <n v="1276.67175481921"/>
    <d v="2022-02-25T07:12:00"/>
    <s v="IPC"/>
    <n v="2022"/>
    <n v="2019"/>
    <n v="95.384222497581007"/>
    <n v="0.61245193869659598"/>
    <n v="271.88"/>
    <n v="10787.876328222324"/>
    <n v="2297.386"/>
  </r>
  <r>
    <s v="Rio Doce"/>
    <s v="Belo Oriente"/>
    <x v="9"/>
    <x v="9"/>
    <x v="204"/>
    <s v="Água Suja"/>
    <s v="PPRO"/>
    <x v="554"/>
    <s v="RDBOBA00402P19-247"/>
    <s v="247"/>
    <n v="14.44"/>
    <n v="14.44"/>
    <m/>
    <m/>
    <m/>
    <s v="X"/>
    <s v="Em Crescimento"/>
    <n v="43612"/>
    <s v="3,00 x 2,50"/>
    <s v="CNB032"/>
    <s v="Clone"/>
    <x v="0"/>
    <s v=""/>
    <s v="CXbd3"/>
    <s v="UM 01"/>
    <n v="1"/>
    <n v="4"/>
    <n v="3.83"/>
    <n v="4.5"/>
    <n v="46"/>
    <n v="4"/>
    <s v=""/>
    <n v="22.0968198183486"/>
    <n v="13.5884283349983"/>
    <n v="17.531777350901301"/>
    <n v="182.06514931582601"/>
    <n v="1208.9201285069801"/>
    <d v="2023-03-30T00:00:00"/>
    <s v="IFC"/>
    <n v="2023"/>
    <n v="2019"/>
    <n v="135.28522913234099"/>
    <n v="0.74305944680089997"/>
    <n v="234.32"/>
    <n v="17456.80665564079"/>
    <n v="3383.5807999999997"/>
  </r>
  <r>
    <s v="Rio Doce"/>
    <s v="Belo Oriente"/>
    <x v="9"/>
    <x v="9"/>
    <x v="204"/>
    <s v="Água Suja"/>
    <s v="PPRO"/>
    <x v="531"/>
    <s v="RDBOBA00402R19-245"/>
    <s v="245"/>
    <n v="21.48"/>
    <n v="21.48"/>
    <m/>
    <m/>
    <m/>
    <s v="X"/>
    <s v="Em Crescimento"/>
    <n v="43544"/>
    <s v="3,00 x 2,50"/>
    <s v="CNB003"/>
    <s v="Clone"/>
    <x v="1"/>
    <s v=""/>
    <s v="CXbd3"/>
    <s v="UM 01"/>
    <n v="2"/>
    <n v="5"/>
    <n v="4"/>
    <n v="4.7"/>
    <n v="48"/>
    <n v="4"/>
    <s v=""/>
    <n v="21.108290575222899"/>
    <n v="13.9037938660988"/>
    <n v="15.261252271303"/>
    <n v="150.473372315153"/>
    <n v="1005.15641594622"/>
    <d v="2023-03-30T00:00:00"/>
    <s v="IFC"/>
    <n v="2023"/>
    <n v="2019"/>
    <n v="126.296024981019"/>
    <n v="0.83932474588595896"/>
    <n v="188.15"/>
    <n v="21590.759814524805"/>
    <n v="4041.462"/>
  </r>
  <r>
    <s v="Nova Era"/>
    <s v="Cocais"/>
    <x v="4"/>
    <x v="4"/>
    <x v="113"/>
    <s v="Barbosão I"/>
    <s v="PPRO"/>
    <x v="596"/>
    <s v="NECOCE00305P19-051"/>
    <s v="051"/>
    <n v="35.049999999999997"/>
    <n v="35.049999999999997"/>
    <m/>
    <m/>
    <m/>
    <s v="X"/>
    <s v="Em Crescimento"/>
    <n v="43572"/>
    <s v="3,00 x 3,00"/>
    <s v="CNB007"/>
    <s v="Clone"/>
    <x v="0"/>
    <s v=""/>
    <s v="CXbd7+RRd2"/>
    <s v="UM 08"/>
    <n v="1"/>
    <n v="5"/>
    <n v="4"/>
    <n v="4.5999999999999996"/>
    <n v="48"/>
    <n v="4"/>
    <s v=""/>
    <n v="23.460020768567698"/>
    <n v="15.2465638123996"/>
    <n v="18.859717673601899"/>
    <n v="197.26940593798301"/>
    <n v="1032.3640076638401"/>
    <d v="2023-04-26T00:00:00"/>
    <s v="IFC"/>
    <n v="2023"/>
    <n v="2019"/>
    <n v="158.09873766355"/>
    <n v="0.80143566566653501"/>
    <n v="270"/>
    <n v="36184.358468617589"/>
    <n v="9463.5"/>
  </r>
  <r>
    <s v="Nova Era"/>
    <s v="Cocais"/>
    <x v="4"/>
    <x v="4"/>
    <x v="113"/>
    <s v="Barbosão I"/>
    <s v="PPRO"/>
    <x v="595"/>
    <s v="NECOCE00305R19-046"/>
    <s v="046"/>
    <n v="18.010000000000002"/>
    <n v="18.010000000000002"/>
    <m/>
    <m/>
    <m/>
    <s v="X"/>
    <s v="Em Crescimento"/>
    <n v="43641"/>
    <s v="3,00 x 3,00"/>
    <s v="CNB001"/>
    <s v="Clone"/>
    <x v="1"/>
    <s v=""/>
    <s v="CXbd10"/>
    <s v="UM 07"/>
    <n v="2"/>
    <n v="4"/>
    <n v="3.83"/>
    <n v="4.4000000000000004"/>
    <n v="46"/>
    <n v="4"/>
    <s v=""/>
    <n v="20.973561956504199"/>
    <n v="12.5901416460128"/>
    <n v="15.740792852041601"/>
    <n v="154.30306563319201"/>
    <n v="1264.37380563494"/>
    <d v="2023-04-26T00:00:00"/>
    <s v="IFC"/>
    <n v="2023"/>
    <n v="2019"/>
    <n v="154.363503057478"/>
    <n v="1.0003916799970101"/>
    <n v="210.26"/>
    <n v="22771.37223948527"/>
    <n v="3786.7826"/>
  </r>
  <r>
    <s v="Rio Doce"/>
    <s v="Belo Oriente"/>
    <x v="9"/>
    <x v="9"/>
    <x v="204"/>
    <s v="Água Suja"/>
    <s v="PPRO"/>
    <x v="531"/>
    <s v="RDBOBA00402R19-077"/>
    <s v="077"/>
    <n v="10.130000000000001"/>
    <n v="10.130000000000001"/>
    <m/>
    <m/>
    <m/>
    <s v="X"/>
    <s v="Em Crescimento"/>
    <n v="43544"/>
    <s v="3,00 x 2,50"/>
    <s v="CNB016"/>
    <s v="Clone"/>
    <x v="1"/>
    <s v=""/>
    <s v="RUbd2"/>
    <s v="UM 01"/>
    <n v="2"/>
    <n v="5"/>
    <n v="4"/>
    <n v="4.7"/>
    <n v="48"/>
    <n v="4"/>
    <s v=""/>
    <n v="20.279806423532101"/>
    <n v="13.493429200131001"/>
    <n v="17.128928879388699"/>
    <n v="161.88660067074301"/>
    <n v="1197.83129491867"/>
    <d v="2023-03-31T00:00:00"/>
    <s v="IFC"/>
    <n v="2023"/>
    <n v="2019"/>
    <n v="126.296024981019"/>
    <n v="0.78015119508185404"/>
    <n v="202.42"/>
    <n v="12134.031017526127"/>
    <n v="2050.5146"/>
  </r>
  <r>
    <s v="Guanhães"/>
    <s v="Sabinópolis"/>
    <x v="0"/>
    <x v="0"/>
    <x v="262"/>
    <s v="Correntinho I"/>
    <s v="PPRO"/>
    <x v="605"/>
    <s v="GNSACR00626P19-014"/>
    <s v="014"/>
    <n v="32.9"/>
    <n v="32.9"/>
    <m/>
    <m/>
    <m/>
    <s v="X"/>
    <s v="Em Crescimento"/>
    <n v="43668"/>
    <s v="3,00 x 3,00"/>
    <s v="CNB010"/>
    <s v="Clone"/>
    <x v="0"/>
    <s v=""/>
    <s v="LVd1"/>
    <s v="UM 10"/>
    <n v="1"/>
    <n v="4"/>
    <n v="4.25"/>
    <n v="4.3"/>
    <n v="51"/>
    <n v="4"/>
    <s v=""/>
    <n v="24.618989765150499"/>
    <n v="15.350126673382499"/>
    <n v="21.241640063577702"/>
    <n v="237.93061561039701"/>
    <n v="1147.82118624243"/>
    <d v="2023-10-16T00:00:00"/>
    <s v="IFC"/>
    <n v="2023"/>
    <n v="2019"/>
    <n v="172.20056419636501"/>
    <n v="0.72374277582813096"/>
    <n v="286.94"/>
    <n v="37763.317027375946"/>
    <n v="9440.3259999999991"/>
  </r>
  <r>
    <s v="Guanhães"/>
    <s v="Sabinópolis"/>
    <x v="0"/>
    <x v="0"/>
    <x v="262"/>
    <s v="Correntinho I"/>
    <s v="PPRO"/>
    <x v="605"/>
    <s v="GNSACR00626P19-025"/>
    <s v="025"/>
    <n v="15.55"/>
    <n v="15.55"/>
    <m/>
    <m/>
    <m/>
    <s v="X"/>
    <s v="Em Crescimento"/>
    <n v="43662"/>
    <s v="3,00 x 3,00"/>
    <s v="CNB010"/>
    <s v="Clone"/>
    <x v="0"/>
    <s v=""/>
    <s v="CXbd5"/>
    <s v="UM 10"/>
    <n v="1"/>
    <n v="4"/>
    <n v="4.25"/>
    <n v="4.3"/>
    <n v="51"/>
    <n v="4"/>
    <s v=""/>
    <n v="20.919933575900099"/>
    <n v="13.9769095296492"/>
    <n v="21.1028297461671"/>
    <n v="203.68673500040299"/>
    <n v="1375.39837091255"/>
    <d v="2023-10-16T00:00:00"/>
    <s v="IFC"/>
    <n v="2023"/>
    <n v="2019"/>
    <n v="172.20056419636501"/>
    <n v="0.84541864837699898"/>
    <n v="245.64"/>
    <n v="21387.444667690153"/>
    <n v="3819.7019999999998"/>
  </r>
  <r>
    <s v="Guanhães"/>
    <s v="Sabinópolis"/>
    <x v="0"/>
    <x v="0"/>
    <x v="262"/>
    <s v="Correntinho I"/>
    <s v="PPRO"/>
    <x v="604"/>
    <s v="GNSACR00626R19-011"/>
    <s v="011"/>
    <n v="50.21"/>
    <n v="50.21"/>
    <m/>
    <m/>
    <m/>
    <s v="X"/>
    <s v="Em Crescimento"/>
    <n v="43580"/>
    <s v="3,00 x 3,00"/>
    <s v="CNB001"/>
    <s v="Clone"/>
    <x v="1"/>
    <s v=""/>
    <s v="LVw1"/>
    <s v="UM 11"/>
    <n v="2"/>
    <n v="5"/>
    <n v="4.5"/>
    <n v="4.5999999999999996"/>
    <n v="54"/>
    <n v="4"/>
    <s v=""/>
    <n v="25.490260202557"/>
    <n v="15.5398952097636"/>
    <n v="20.2274212321372"/>
    <n v="253.70359779803599"/>
    <n v="1067.0268618340899"/>
    <d v="2023-10-09T00:00:00"/>
    <s v="IFC"/>
    <n v="2023"/>
    <n v="2019"/>
    <n v="200.33067258860899"/>
    <n v="0.78962487850915197"/>
    <n v="278.44"/>
    <n v="53575.418732689657"/>
    <n v="13980.472400000001"/>
  </r>
  <r>
    <s v="Guanhães"/>
    <s v="Sabinópolis"/>
    <x v="0"/>
    <x v="0"/>
    <x v="262"/>
    <s v="Correntinho I"/>
    <s v="PPRO"/>
    <x v="604"/>
    <s v="GNSACR00626R19-021"/>
    <s v="021"/>
    <n v="30.65"/>
    <n v="30.65"/>
    <m/>
    <m/>
    <m/>
    <s v="X"/>
    <s v="Em Crescimento"/>
    <n v="43607"/>
    <s v="3,00 x 3,00"/>
    <s v="CNB018"/>
    <s v="Clone"/>
    <x v="1"/>
    <s v=""/>
    <s v="LVd1"/>
    <s v="UM 10"/>
    <n v="2"/>
    <n v="4"/>
    <n v="4.42"/>
    <n v="4.5"/>
    <n v="53"/>
    <n v="4"/>
    <s v=""/>
    <n v="28.306160292305499"/>
    <n v="18.2484837916579"/>
    <n v="25.5455165778002"/>
    <n v="357.32511787569399"/>
    <n v="975.93385909345795"/>
    <d v="2023-10-16T00:00:00"/>
    <s v="IFC"/>
    <n v="2023"/>
    <n v="2019"/>
    <n v="197.455948173151"/>
    <n v="0.55259464922877699"/>
    <n v="394.03"/>
    <n v="29912.372781214486"/>
    <n v="12077.019499999999"/>
  </r>
  <r>
    <s v="Guanhães"/>
    <s v="Sabinópolis"/>
    <x v="0"/>
    <x v="0"/>
    <x v="262"/>
    <s v="Correntinho I"/>
    <s v="PPRO"/>
    <x v="604"/>
    <s v="GNSACR00626R19-034"/>
    <s v="034"/>
    <n v="25.28"/>
    <n v="25.28"/>
    <m/>
    <m/>
    <m/>
    <s v="X"/>
    <s v="Em Crescimento"/>
    <n v="43559"/>
    <s v="3,00 x 3,00"/>
    <s v="CNB005"/>
    <s v="Clone"/>
    <x v="1"/>
    <s v=""/>
    <s v="LVw1"/>
    <s v="UM 11"/>
    <n v="2"/>
    <n v="5"/>
    <n v="4.5"/>
    <n v="4.5999999999999996"/>
    <n v="54"/>
    <n v="4"/>
    <s v=""/>
    <n v="23.278308575707101"/>
    <n v="14.9573332576973"/>
    <n v="18.654505661920499"/>
    <n v="221.234007154268"/>
    <n v="1061.6601673529599"/>
    <d v="2023-10-16T00:00:00"/>
    <s v="IFC"/>
    <n v="2023"/>
    <n v="2019"/>
    <n v="200.33067258860899"/>
    <n v="0.90551482190943899"/>
    <n v="242.8"/>
    <n v="26838.769030682826"/>
    <n v="6137.9840000000004"/>
  </r>
  <r>
    <s v="Rio Doce"/>
    <s v="Belo Oriente"/>
    <x v="9"/>
    <x v="9"/>
    <x v="204"/>
    <s v="Água Suja"/>
    <s v="PPRO"/>
    <x v="554"/>
    <s v="RDBOBA00402P19-097"/>
    <s v="097"/>
    <n v="5.38"/>
    <n v="5.38"/>
    <m/>
    <n v="5.38"/>
    <m/>
    <s v="X"/>
    <s v="Em Crescimento"/>
    <n v="43615"/>
    <s v="3,00 x 2,50"/>
    <s v="CNB005"/>
    <s v="Clone"/>
    <x v="0"/>
    <s v="X"/>
    <s v="LAd1"/>
    <s v="UM 02"/>
    <n v="1"/>
    <n v="4"/>
    <n v="2.75"/>
    <n v="4.5"/>
    <n v="33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2.46258881889599"/>
    <n v="0.65790137533066795"/>
    <n v="264.64999999999998"/>
    <n v="6868.4940409273495"/>
    <n v="1423.8169999999998"/>
  </r>
  <r>
    <s v="Rio Doce"/>
    <s v="Belo Oriente"/>
    <x v="9"/>
    <x v="9"/>
    <x v="204"/>
    <s v="Água Suja"/>
    <s v="PPRO"/>
    <x v="554"/>
    <s v="RDBOBA00402P19-071"/>
    <s v="071"/>
    <n v="47.78"/>
    <n v="47.78"/>
    <m/>
    <m/>
    <m/>
    <s v="X"/>
    <s v="Em Crescimento"/>
    <n v="43600"/>
    <s v="3,00 x 2,50"/>
    <s v="CNB019"/>
    <s v="Clone"/>
    <x v="0"/>
    <s v=""/>
    <s v="LAd1"/>
    <s v="UM 02"/>
    <n v="1"/>
    <n v="4"/>
    <n v="3.83"/>
    <n v="4.5"/>
    <n v="46"/>
    <n v="4"/>
    <s v=""/>
    <n v="22.261343795047001"/>
    <n v="15.299351823043001"/>
    <n v="18.229803168534101"/>
    <n v="186.256058957363"/>
    <n v="991.14915928284302"/>
    <d v="2023-03-31T00:00:00"/>
    <s v="IFC"/>
    <n v="2023"/>
    <n v="2019"/>
    <n v="135.28522913234099"/>
    <n v="0.72634001755244804"/>
    <n v="239.71"/>
    <n v="47357.106830534241"/>
    <n v="11453.343800000001"/>
  </r>
  <r>
    <s v="Nova Era"/>
    <s v="Piracicaba"/>
    <x v="6"/>
    <x v="6"/>
    <x v="129"/>
    <s v="J. Pereira"/>
    <s v="PPRO"/>
    <x v="556"/>
    <s v="NEPIIT00224P19-006"/>
    <s v="006"/>
    <n v="34.03"/>
    <n v="34.03"/>
    <m/>
    <m/>
    <m/>
    <s v="X"/>
    <s v="Em Crescimento"/>
    <n v="43585"/>
    <s v="3,00 x 3,00"/>
    <s v="CNB029"/>
    <s v="Clone"/>
    <x v="0"/>
    <s v=""/>
    <s v="CXbd20"/>
    <s v="UM 08"/>
    <n v="1"/>
    <n v="5"/>
    <n v="3.83"/>
    <n v="4.5999999999999996"/>
    <n v="46"/>
    <n v="4"/>
    <s v=""/>
    <n v="24.9994516601712"/>
    <n v="16.4811002868943"/>
    <n v="20.639911577710599"/>
    <n v="224.10409941998901"/>
    <n v="967.48791050756404"/>
    <d v="2023-02-23T00:00:00"/>
    <s v="IFC"/>
    <n v="2023"/>
    <n v="2019"/>
    <n v="172.74962432268001"/>
    <n v="0.77084544535231103"/>
    <n v="306.75"/>
    <n v="32923.613594572402"/>
    <n v="10438.702500000001"/>
  </r>
  <r>
    <s v="Rio Doce"/>
    <s v="Ipaba"/>
    <x v="11"/>
    <x v="11"/>
    <x v="263"/>
    <s v="Lagoa Tiririca"/>
    <s v="PPRO"/>
    <x v="606"/>
    <s v="RDIPPD00473R19-033"/>
    <s v="033"/>
    <n v="21.45"/>
    <n v="21.45"/>
    <m/>
    <m/>
    <m/>
    <s v="X"/>
    <s v="Em Crescimento"/>
    <n v="43665"/>
    <s v="3,00 x 2,50"/>
    <s v="CNB019"/>
    <s v="Clone"/>
    <x v="1"/>
    <s v=""/>
    <s v="LAd1"/>
    <s v="UM 02"/>
    <n v="2"/>
    <n v="4"/>
    <n v="4.17"/>
    <n v="4.3"/>
    <n v="50"/>
    <n v="4"/>
    <s v=""/>
    <n v="25.834236485155401"/>
    <n v="14.3028551928161"/>
    <n v="22.239032982315099"/>
    <n v="267.60428226411"/>
    <n v="1384.14164030809"/>
    <d v="2023-09-11T00:00:00"/>
    <s v="IFC"/>
    <n v="2023"/>
    <n v="2019"/>
    <n v="136.40763803516799"/>
    <n v="0.50973637970614205"/>
    <n v="302.35000000000002"/>
    <n v="29689.838184608529"/>
    <n v="6485.4075000000003"/>
  </r>
  <r>
    <s v="Guanhães"/>
    <s v="Sabinópolis"/>
    <x v="1"/>
    <x v="1"/>
    <x v="264"/>
    <s v="Jambreiro"/>
    <s v="PPRO"/>
    <x v="607"/>
    <s v="GNSASA00632P19-078"/>
    <s v="078"/>
    <n v="64.180000000000007"/>
    <n v="64.180000000000007"/>
    <m/>
    <m/>
    <m/>
    <s v="X"/>
    <s v="Em Crescimento"/>
    <n v="43616"/>
    <s v="3,00 x 3,00"/>
    <s v="CNB007"/>
    <s v="Clone"/>
    <x v="0"/>
    <s v=""/>
    <s v="CXbd5"/>
    <s v="UM 10"/>
    <n v="1"/>
    <n v="4"/>
    <n v="4.33"/>
    <n v="4.5"/>
    <n v="52"/>
    <n v="4"/>
    <s v=""/>
    <n v="27.131000214403699"/>
    <n v="15.9590249860894"/>
    <n v="20.783594016272101"/>
    <n v="256.3377377251"/>
    <n v="1039.69167171297"/>
    <d v="2023-09-06T00:00:00"/>
    <s v="IFC"/>
    <n v="2023"/>
    <n v="2019"/>
    <n v="209.00423350281301"/>
    <n v="0.81534710947223799"/>
    <n v="300.37"/>
    <n v="66727.411490538419"/>
    <n v="19277.746600000002"/>
  </r>
  <r>
    <s v="Rio Doce"/>
    <s v="Ipaba"/>
    <x v="11"/>
    <x v="11"/>
    <x v="263"/>
    <s v="Lagoa Tiririca"/>
    <s v="PPRO"/>
    <x v="608"/>
    <s v="RDIPPD00473P19-023"/>
    <s v="023"/>
    <n v="12.88"/>
    <n v="12.88"/>
    <m/>
    <m/>
    <m/>
    <s v="X"/>
    <s v="Em Crescimento"/>
    <n v="43644"/>
    <s v="3,00 x 2,50"/>
    <s v="CNB023"/>
    <s v="Clone"/>
    <x v="0"/>
    <s v=""/>
    <s v="LAd1"/>
    <s v="UM 02"/>
    <n v="1"/>
    <n v="4"/>
    <n v="4.25"/>
    <n v="4.4000000000000004"/>
    <n v="51"/>
    <n v="4"/>
    <s v=""/>
    <n v="20.6223742241094"/>
    <n v="12.9718156015263"/>
    <n v="17.447754318592299"/>
    <n v="173.72967607511299"/>
    <n v="1320.2255189551599"/>
    <d v="2023-09-11T00:00:00"/>
    <s v="IFC"/>
    <n v="2023"/>
    <n v="2019"/>
    <n v="144.99097285488301"/>
    <n v="0.83457804176296801"/>
    <n v="205.08"/>
    <n v="17004.504684142463"/>
    <n v="2641.4304000000002"/>
  </r>
  <r>
    <s v="Rio Doce"/>
    <s v="Belo Oriente"/>
    <x v="9"/>
    <x v="9"/>
    <x v="204"/>
    <s v="Água Suja"/>
    <s v="PPRO"/>
    <x v="554"/>
    <s v="RDBOBA00402P19-028"/>
    <s v="028"/>
    <n v="33.85"/>
    <n v="33.85"/>
    <m/>
    <m/>
    <m/>
    <s v="X"/>
    <s v="Em Crescimento"/>
    <n v="43693"/>
    <s v="3,00 x 2,50"/>
    <s v="CNB032"/>
    <s v="Clone"/>
    <x v="0"/>
    <s v=""/>
    <s v="CXbd5"/>
    <s v="UM 03"/>
    <n v="1"/>
    <n v="4"/>
    <n v="3.67"/>
    <n v="4.2"/>
    <n v="44"/>
    <n v="4"/>
    <s v=""/>
    <n v="20.5953056004529"/>
    <n v="13.3947658455414"/>
    <n v="14.103511511753"/>
    <n v="138.24233236368701"/>
    <n v="996.35738046542201"/>
    <d v="2023-04-18T00:00:00"/>
    <s v="IFC"/>
    <n v="2023"/>
    <n v="2019"/>
    <n v="130.08234322246099"/>
    <n v="0.94097329666169605"/>
    <n v="176.96"/>
    <n v="33726.697328754533"/>
    <n v="5990.0960000000005"/>
  </r>
  <r>
    <s v="Guanhães"/>
    <s v="Sabinópolis"/>
    <x v="1"/>
    <x v="1"/>
    <x v="254"/>
    <s v="Corrente Canoa I"/>
    <s v="PPRO"/>
    <x v="564"/>
    <s v="GNSASA00624R19-006"/>
    <s v="006"/>
    <n v="0.54"/>
    <n v="0.54"/>
    <m/>
    <n v="0.54"/>
    <m/>
    <s v="X"/>
    <s v="Em Crescimento"/>
    <n v="43502"/>
    <s v="3,00 x 3,00"/>
    <s v="CNB007"/>
    <s v="Clone"/>
    <x v="1"/>
    <s v="X"/>
    <s v="LVAw1"/>
    <s v="UM 11"/>
    <n v="2"/>
    <n v="5"/>
    <n v="3"/>
    <n v="4.8"/>
    <n v="36"/>
    <n v="3"/>
    <s v=""/>
    <n v="20.114305588937"/>
    <n v="15.333178360366601"/>
    <n v="20.443919047851601"/>
    <n v="186.430372554569"/>
    <n v="1111.8625174786"/>
    <d v="2022-02-09T00:00:00"/>
    <s v="IPC"/>
    <n v="2022"/>
    <n v="2019"/>
    <n v="132.98218680429201"/>
    <n v="0.713307520561693"/>
    <n v="324.85000000000002"/>
    <n v="600.40575943844408"/>
    <n v="175.41900000000001"/>
  </r>
  <r>
    <s v="Guanhães"/>
    <s v="Sabinópolis"/>
    <x v="1"/>
    <x v="1"/>
    <x v="254"/>
    <s v="Corrente Canoa I"/>
    <s v="PPRO"/>
    <x v="564"/>
    <s v="GNSASA00624R19-007"/>
    <s v="007"/>
    <n v="0.46"/>
    <n v="0.46"/>
    <m/>
    <n v="0.46"/>
    <m/>
    <s v="X"/>
    <s v="Em Crescimento"/>
    <n v="43502"/>
    <s v="3,00 x 3,00"/>
    <s v="CNB007"/>
    <s v="Clone"/>
    <x v="1"/>
    <s v="X"/>
    <s v="LVAw1"/>
    <s v="UM 11"/>
    <n v="2"/>
    <n v="5"/>
    <n v="3"/>
    <n v="4.8"/>
    <n v="36"/>
    <n v="3"/>
    <s v=""/>
    <n v="20.114305588937"/>
    <n v="15.333178360366601"/>
    <n v="20.443919047851601"/>
    <n v="186.430372554569"/>
    <n v="1111.8625174786"/>
    <d v="2022-02-09T00:00:00"/>
    <s v="IPC"/>
    <n v="2022"/>
    <n v="2019"/>
    <n v="132.98218680429201"/>
    <n v="0.713307520561693"/>
    <n v="324.85000000000002"/>
    <n v="511.45675804015605"/>
    <n v="149.43100000000001"/>
  </r>
  <r>
    <s v="Nova Era"/>
    <s v="Santa Bárbara"/>
    <x v="8"/>
    <x v="8"/>
    <x v="47"/>
    <s v="Paciência"/>
    <s v="PPRO"/>
    <x v="569"/>
    <s v="NESBSB00157P19-012"/>
    <s v="012"/>
    <n v="40.880000000000003"/>
    <n v="40.880000000000003"/>
    <m/>
    <m/>
    <m/>
    <s v="X"/>
    <s v="Em Crescimento"/>
    <n v="43537"/>
    <s v="3,00 x 3,00"/>
    <s v="CNB030"/>
    <s v="Clone"/>
    <x v="0"/>
    <s v=""/>
    <s v="CXbd17"/>
    <s v="UM 15"/>
    <n v="1"/>
    <n v="5"/>
    <n v="4.58"/>
    <n v="4.7"/>
    <n v="55"/>
    <n v="5"/>
    <s v=""/>
    <n v="26.726248720683799"/>
    <n v="15.6683548573398"/>
    <n v="20.235100229027001"/>
    <n v="244.36362239939399"/>
    <n v="1047.51165257907"/>
    <d v="2023-10-04T00:00:00"/>
    <s v="IFC"/>
    <n v="2023"/>
    <n v="2019"/>
    <n v="227.078227666164"/>
    <n v="0.92926363358217801"/>
    <n v="280.86"/>
    <n v="42822.276357432384"/>
    <n v="11481.556800000002"/>
  </r>
  <r>
    <s v="Rio Doce"/>
    <s v="Ipaba"/>
    <x v="11"/>
    <x v="11"/>
    <x v="263"/>
    <s v="Lagoa Tiririca"/>
    <s v="PPRO"/>
    <x v="608"/>
    <s v="RDIPPD00473P19-022"/>
    <s v="022"/>
    <n v="37.4"/>
    <n v="37.4"/>
    <m/>
    <m/>
    <m/>
    <s v="X"/>
    <s v="Em Crescimento"/>
    <n v="43620"/>
    <s v="3,00 x 2,50"/>
    <s v="CNB013"/>
    <s v="Clone"/>
    <x v="0"/>
    <s v=""/>
    <s v="LAd1"/>
    <s v="UM 02"/>
    <n v="1"/>
    <n v="4"/>
    <n v="4.25"/>
    <n v="4.4000000000000004"/>
    <n v="51"/>
    <n v="4"/>
    <s v=""/>
    <n v="19.8756574627037"/>
    <n v="13.113154623888599"/>
    <n v="18.770404291809999"/>
    <n v="176.123414810376"/>
    <n v="1390.0052400939201"/>
    <d v="2023-09-11T00:00:00"/>
    <s v="IFC"/>
    <n v="2023"/>
    <n v="2019"/>
    <n v="144.99097285488301"/>
    <n v="0.82323507644334104"/>
    <n v="207.91"/>
    <n v="51986.195979512609"/>
    <n v="7775.8339999999998"/>
  </r>
  <r>
    <s v="Nova Era"/>
    <s v="Cocais"/>
    <x v="4"/>
    <x v="4"/>
    <x v="260"/>
    <s v="Barbosão III"/>
    <s v="PPRO"/>
    <x v="601"/>
    <s v="NECOCE00307R19-008"/>
    <s v="008"/>
    <n v="16.350000000000001"/>
    <n v="16.350000000000001"/>
    <m/>
    <m/>
    <m/>
    <s v="X"/>
    <s v="Em Crescimento"/>
    <n v="43671"/>
    <s v="3,00 x 3,00"/>
    <s v="CNB020"/>
    <s v="Clone"/>
    <x v="1"/>
    <s v=""/>
    <s v="LVAw6+LAw6"/>
    <s v="UM 06"/>
    <n v="2"/>
    <n v="4"/>
    <n v="3.75"/>
    <n v="4.3"/>
    <n v="45"/>
    <n v="4"/>
    <s v=""/>
    <n v="28.4795291880836"/>
    <n v="17.928602360716699"/>
    <n v="20.422362988509899"/>
    <n v="268.31669998696498"/>
    <n v="808.95290607569495"/>
    <d v="2023-04-26T00:00:00"/>
    <s v="IFC"/>
    <n v="2023"/>
    <n v="2019"/>
    <n v="150.074540732261"/>
    <n v="0.55931867356579501"/>
    <n v="369.51"/>
    <n v="13226.380014337614"/>
    <n v="6041.4885000000004"/>
  </r>
  <r>
    <s v="Guanhães"/>
    <s v="Sabinópolis"/>
    <x v="1"/>
    <x v="1"/>
    <x v="264"/>
    <s v="Jambreiro"/>
    <s v="PPRO"/>
    <x v="607"/>
    <s v="GNSASA00632P19-079"/>
    <s v="079"/>
    <n v="68.92"/>
    <n v="68.92"/>
    <m/>
    <m/>
    <m/>
    <s v="X"/>
    <s v="Em Crescimento"/>
    <n v="43633"/>
    <s v="3,00 x 3,00"/>
    <s v="CNB029"/>
    <s v="Clone"/>
    <x v="0"/>
    <s v=""/>
    <s v="CXbd5"/>
    <s v="UM 10"/>
    <n v="1"/>
    <n v="4"/>
    <n v="4.25"/>
    <n v="4.4000000000000004"/>
    <n v="51"/>
    <n v="4"/>
    <s v=""/>
    <n v="20.1243001378485"/>
    <n v="14.344098556193799"/>
    <n v="18.2863242544285"/>
    <n v="166.40039095053299"/>
    <n v="1130.1684634870901"/>
    <d v="2023-09-06T00:00:00"/>
    <s v="IFC"/>
    <n v="2023"/>
    <n v="2019"/>
    <n v="204.456159703699"/>
    <n v="1.22869999605036"/>
    <n v="196.44"/>
    <n v="77891.210503530252"/>
    <n v="13538.6448"/>
  </r>
  <r>
    <s v="Nova Era"/>
    <s v="Santa Bárbara"/>
    <x v="8"/>
    <x v="8"/>
    <x v="67"/>
    <s v="Valéria II"/>
    <s v="PPRO"/>
    <x v="609"/>
    <s v="NESBSB00173P19-060"/>
    <s v="060"/>
    <n v="52.27"/>
    <n v="52.27"/>
    <m/>
    <m/>
    <m/>
    <s v="X"/>
    <s v="Em Crescimento"/>
    <n v="43560"/>
    <s v="3,00 x 3,00"/>
    <s v="CNB010"/>
    <s v="Clone"/>
    <x v="0"/>
    <s v=""/>
    <s v="CXbd17+CXbd18"/>
    <s v="UM 15"/>
    <n v="1"/>
    <n v="5"/>
    <n v="4.5"/>
    <n v="4.5999999999999996"/>
    <n v="54"/>
    <n v="4"/>
    <s v=""/>
    <n v="22.969213539009498"/>
    <n v="15.4867279148575"/>
    <n v="19.0416264715316"/>
    <n v="196.869088477915"/>
    <n v="999.77672867853096"/>
    <d v="2023-10-11T00:00:00"/>
    <s v="IFC"/>
    <n v="2023"/>
    <n v="2019"/>
    <n v="222.43738411381099"/>
    <n v="1.12987460770798"/>
    <n v="227.53"/>
    <n v="52258.329608026819"/>
    <n v="11892.993100000002"/>
  </r>
  <r>
    <s v="Nova Era"/>
    <s v="Cocais"/>
    <x v="3"/>
    <x v="3"/>
    <x v="265"/>
    <s v="Nova Estrela"/>
    <s v="PPRO"/>
    <x v="610"/>
    <s v="NECOCA00344P10-706"/>
    <s v="706"/>
    <n v="0.46"/>
    <n v="0.46"/>
    <m/>
    <m/>
    <m/>
    <s v="X"/>
    <s v="Em Crescimento"/>
    <n v="40359"/>
    <s v="3,33 x 3,00"/>
    <s v="CNB005"/>
    <s v="Clone"/>
    <x v="0"/>
    <s v=""/>
    <s v="RRd2+CXbd19"/>
    <s v="UM 08"/>
    <n v="1"/>
    <n v="13"/>
    <n v="4.83"/>
    <n v="13.4"/>
    <n v="58"/>
    <n v="5"/>
    <n v="23.594702768914701"/>
    <n v="22.633590257786398"/>
    <n v="15.531034482758599"/>
    <n v="20.296652030248602"/>
    <n v="206.69289388565599"/>
    <n v="1062.2202468353801"/>
    <d v="2015-04-21T00:00:00"/>
    <s v="IFC"/>
    <n v="2015"/>
    <n v="2010"/>
    <n v="227.29460263300999"/>
    <n v="1.0996730383907201"/>
    <n v="298.33999999999997"/>
    <n v="488.62131354427487"/>
    <n v="137.2364"/>
  </r>
  <r>
    <s v="Nova Era"/>
    <s v="Cocais"/>
    <x v="3"/>
    <x v="3"/>
    <x v="265"/>
    <s v="Nova Estrela"/>
    <s v="PPRO"/>
    <x v="611"/>
    <s v="NECOCA00344P11-703"/>
    <s v="703"/>
    <n v="0.68"/>
    <n v="0.68"/>
    <m/>
    <m/>
    <m/>
    <s v="X"/>
    <s v="Em Crescimento"/>
    <n v="40643"/>
    <s v="3,00 x 3,00"/>
    <s v="CNB004"/>
    <s v="Clone"/>
    <x v="0"/>
    <s v=""/>
    <s v="RRd2+RLd2+CXbd19"/>
    <s v="UM 08"/>
    <n v="1"/>
    <n v="13"/>
    <n v="7.92"/>
    <n v="12.6"/>
    <n v="95"/>
    <n v="8"/>
    <n v="27.774999999999999"/>
    <n v="23.787009803921599"/>
    <n v="16.0510213458913"/>
    <n v="27.5824384562723"/>
    <n v="302.96028821430701"/>
    <n v="1363.74699990964"/>
    <d v="2019-03-07T00:00:00"/>
    <s v="IPC"/>
    <n v="2019"/>
    <n v="2011"/>
    <n v="308.09016054888201"/>
    <n v="1.01693249093738"/>
    <n v="322.2"/>
    <n v="927.34795993855528"/>
    <n v="219.096"/>
  </r>
  <r>
    <s v="Guanhães"/>
    <s v="Sabinópolis"/>
    <x v="1"/>
    <x v="1"/>
    <x v="264"/>
    <s v="Jambreiro"/>
    <s v="PPRO"/>
    <x v="607"/>
    <s v="GNSASA00632P19-077"/>
    <s v="077"/>
    <n v="70.16"/>
    <n v="70.16"/>
    <m/>
    <m/>
    <m/>
    <s v="X"/>
    <s v="Em Crescimento"/>
    <n v="43615"/>
    <s v="3,00 x 3,00"/>
    <s v="CNB029"/>
    <s v="Clone"/>
    <x v="0"/>
    <s v=""/>
    <s v="LVw1"/>
    <s v="UM 11"/>
    <n v="1"/>
    <n v="4"/>
    <n v="4.33"/>
    <n v="4.5"/>
    <n v="52"/>
    <n v="4"/>
    <s v=""/>
    <n v="22.912721159780201"/>
    <n v="15.4952865815764"/>
    <n v="21.260873465732899"/>
    <n v="219.64137500851899"/>
    <n v="1129.8153260735"/>
    <d v="2023-09-06T00:00:00"/>
    <s v="IFC"/>
    <n v="2023"/>
    <n v="2019"/>
    <n v="209.00423350281301"/>
    <n v="0.95157041106078699"/>
    <n v="257.37"/>
    <n v="79267.843277316759"/>
    <n v="18057.0792"/>
  </r>
  <r>
    <s v="Rio Doce"/>
    <s v="Belo Oriente"/>
    <x v="9"/>
    <x v="9"/>
    <x v="204"/>
    <s v="Água Suja"/>
    <s v="PPRO"/>
    <x v="554"/>
    <s v="RDBOBA00402P19-059"/>
    <s v="059"/>
    <n v="15.4"/>
    <n v="15.4"/>
    <m/>
    <m/>
    <m/>
    <s v="X"/>
    <s v="Em Crescimento"/>
    <n v="43736"/>
    <s v="3,00 x 2,50"/>
    <s v="CNB033"/>
    <s v="Clone"/>
    <x v="0"/>
    <s v=""/>
    <s v="CXbd1"/>
    <s v="UM 04"/>
    <n v="1"/>
    <n v="4"/>
    <n v="3.5"/>
    <n v="4.2"/>
    <n v="42"/>
    <n v="4"/>
    <s v=""/>
    <n v="18.8303901184963"/>
    <n v="11.9633846142541"/>
    <n v="15.3031857995691"/>
    <n v="135.018460249437"/>
    <n v="1361.3940221596099"/>
    <d v="2023-03-30T00:00:00"/>
    <s v="IFC"/>
    <n v="2023"/>
    <n v="2019"/>
    <n v="124.91634014335"/>
    <n v="0.92517971181552305"/>
    <n v="177.21"/>
    <n v="20965.467941257994"/>
    <n v="2729.0340000000001"/>
  </r>
  <r>
    <s v="Rio Doce"/>
    <s v="Belo Oriente"/>
    <x v="9"/>
    <x v="9"/>
    <x v="204"/>
    <s v="Água Suja"/>
    <s v="PPRO"/>
    <x v="554"/>
    <s v="RDBOBA00402P19-057"/>
    <s v="057"/>
    <n v="48.32"/>
    <n v="48.32"/>
    <m/>
    <m/>
    <m/>
    <s v="X"/>
    <s v="Em Crescimento"/>
    <n v="43728"/>
    <s v="3,00 x 2,50"/>
    <s v="CNB029"/>
    <s v="Clone"/>
    <x v="0"/>
    <s v=""/>
    <s v="CXbd1"/>
    <s v="UM 04"/>
    <n v="1"/>
    <n v="4"/>
    <n v="3.5"/>
    <n v="4.2"/>
    <n v="42"/>
    <n v="4"/>
    <s v=""/>
    <n v="19.699504764755801"/>
    <n v="12.560882678654201"/>
    <n v="15.447826489281001"/>
    <n v="142.775999948356"/>
    <n v="1247.3617832500399"/>
    <d v="2023-03-30T00:00:00"/>
    <s v="IFC"/>
    <n v="2023"/>
    <n v="2019"/>
    <n v="124.91634014335"/>
    <n v="0.87491133095571705"/>
    <n v="187.39"/>
    <n v="60272.521366641929"/>
    <n v="9054.6847999999991"/>
  </r>
  <r>
    <s v="Rio Doce"/>
    <s v="Belo Oriente"/>
    <x v="9"/>
    <x v="9"/>
    <x v="204"/>
    <s v="Água Suja"/>
    <s v="PPRO"/>
    <x v="554"/>
    <s v="RDBOBA00402P19-052"/>
    <s v="052"/>
    <n v="51.45"/>
    <n v="51.45"/>
    <m/>
    <m/>
    <m/>
    <s v="X"/>
    <s v="Em Crescimento"/>
    <n v="43644"/>
    <s v="3,00 x 2,50"/>
    <s v="CNB019"/>
    <s v="Clone"/>
    <x v="0"/>
    <s v=""/>
    <s v="LAd1"/>
    <s v="UM 02"/>
    <n v="1"/>
    <n v="4"/>
    <n v="3.75"/>
    <n v="4.4000000000000004"/>
    <n v="45"/>
    <n v="4"/>
    <s v=""/>
    <n v="21.761925917893901"/>
    <n v="14.596261377653301"/>
    <n v="18.454470646663399"/>
    <n v="188.860363188854"/>
    <n v="1106.24922824636"/>
    <d v="2023-03-30T00:00:00"/>
    <s v="IFC"/>
    <n v="2023"/>
    <n v="2019"/>
    <n v="132.680008600489"/>
    <n v="0.70252966985885401"/>
    <n v="244.25"/>
    <n v="56916.522793275224"/>
    <n v="12566.6625"/>
  </r>
  <r>
    <s v="Rio Doce"/>
    <s v="Belo Oriente"/>
    <x v="9"/>
    <x v="9"/>
    <x v="204"/>
    <s v="Água Suja"/>
    <s v="PPRO"/>
    <x v="554"/>
    <s v="RDBOBA00402P19-056"/>
    <s v="056"/>
    <n v="17.97"/>
    <n v="17.97"/>
    <m/>
    <m/>
    <m/>
    <s v="X"/>
    <s v="Em Crescimento"/>
    <n v="43711"/>
    <s v="3,00 x 2,50"/>
    <s v="CNB035"/>
    <s v="Clone"/>
    <x v="0"/>
    <s v=""/>
    <s v="CXbd1"/>
    <s v="UM 04"/>
    <n v="1"/>
    <n v="4"/>
    <n v="3.5"/>
    <n v="4.2"/>
    <n v="42"/>
    <n v="4"/>
    <s v=""/>
    <n v="18.465192973318501"/>
    <n v="12.2189779053991"/>
    <n v="16.3515389823046"/>
    <n v="144.907398278947"/>
    <n v="1394.4373076013501"/>
    <d v="2023-03-30T00:00:00"/>
    <s v="IFC"/>
    <n v="2023"/>
    <n v="2019"/>
    <n v="124.91634014335"/>
    <n v="0.86204252941513504"/>
    <n v="190.19"/>
    <n v="25058.038417596261"/>
    <n v="3417.7142999999996"/>
  </r>
  <r>
    <s v="Guanhães"/>
    <s v="Sabinópolis"/>
    <x v="0"/>
    <x v="0"/>
    <x v="262"/>
    <s v="Correntinho I"/>
    <s v="PPRO"/>
    <x v="605"/>
    <s v="GNSACR00626P19-010"/>
    <s v="010"/>
    <n v="32.68"/>
    <n v="32.68"/>
    <m/>
    <m/>
    <m/>
    <s v="X"/>
    <s v="Em Crescimento"/>
    <n v="43657"/>
    <s v="3,00 x 3,00"/>
    <s v="CNB031"/>
    <s v="Clone"/>
    <x v="0"/>
    <s v=""/>
    <s v="LVd1"/>
    <s v="UM 10"/>
    <n v="1"/>
    <n v="4"/>
    <n v="4.25"/>
    <n v="4.3"/>
    <n v="51"/>
    <n v="4"/>
    <s v=""/>
    <n v="25.3974705289735"/>
    <n v="15.900622184375999"/>
    <n v="21.604789864351599"/>
    <n v="249.21142777637999"/>
    <n v="1088.02644963028"/>
    <d v="2023-10-16T00:00:00"/>
    <s v="IFC"/>
    <n v="2023"/>
    <n v="2019"/>
    <n v="172.20056419636501"/>
    <n v="0.69098181304463402"/>
    <n v="300.54000000000002"/>
    <n v="35556.70437391755"/>
    <n v="9821.6472000000012"/>
  </r>
  <r>
    <s v="Guanhães"/>
    <s v="Sabinópolis"/>
    <x v="0"/>
    <x v="0"/>
    <x v="262"/>
    <s v="Correntinho I"/>
    <s v="PPRO"/>
    <x v="605"/>
    <s v="GNSACR00626P19-004"/>
    <s v="004"/>
    <n v="45.04"/>
    <n v="45.04"/>
    <m/>
    <m/>
    <m/>
    <s v="X"/>
    <s v="Em Crescimento"/>
    <n v="43637"/>
    <s v="3,00 x 3,00"/>
    <s v="CNB029"/>
    <s v="Clone"/>
    <x v="0"/>
    <s v=""/>
    <s v="LVw1"/>
    <s v="UM 11"/>
    <n v="1"/>
    <n v="4"/>
    <n v="4.33"/>
    <n v="4.4000000000000004"/>
    <n v="52"/>
    <n v="4"/>
    <s v=""/>
    <n v="25.252931790820099"/>
    <n v="15.889587755805399"/>
    <n v="21.332657063408401"/>
    <n v="245.127842232239"/>
    <n v="1076.6246757671399"/>
    <d v="2023-10-09T00:00:00"/>
    <s v="IFC"/>
    <n v="2023"/>
    <n v="2019"/>
    <n v="176.76142060567801"/>
    <n v="0.72109891310596697"/>
    <n v="293.81"/>
    <n v="48491.175396551982"/>
    <n v="13233.2024"/>
  </r>
  <r>
    <s v="Guanhães"/>
    <s v="Sabinópolis"/>
    <x v="0"/>
    <x v="0"/>
    <x v="262"/>
    <s v="Correntinho I"/>
    <s v="PPRO"/>
    <x v="605"/>
    <s v="GNSACR00626P19-020"/>
    <s v="020"/>
    <n v="36.94"/>
    <n v="36.94"/>
    <m/>
    <m/>
    <m/>
    <s v="X"/>
    <s v="Em Crescimento"/>
    <n v="43676"/>
    <s v="3,00 x 3,00"/>
    <s v="CNB029"/>
    <s v="Clone"/>
    <x v="0"/>
    <s v=""/>
    <s v="LVd1"/>
    <s v="UM 10"/>
    <n v="1"/>
    <n v="4"/>
    <n v="4.25"/>
    <n v="4.3"/>
    <n v="51"/>
    <n v="4"/>
    <s v=""/>
    <n v="22.536984375745099"/>
    <n v="14.818953246324"/>
    <n v="20.627876594798"/>
    <n v="210.406423386851"/>
    <n v="1195.9892803862199"/>
    <d v="2023-10-16T00:00:00"/>
    <s v="IFC"/>
    <n v="2023"/>
    <n v="2019"/>
    <n v="172.20056419636501"/>
    <n v="0.81841876034249295"/>
    <n v="253.74"/>
    <n v="44179.844017466959"/>
    <n v="9373.1556"/>
  </r>
  <r>
    <s v="Guanhães"/>
    <s v="Sabinópolis"/>
    <x v="0"/>
    <x v="0"/>
    <x v="262"/>
    <s v="Correntinho I"/>
    <s v="PPRO"/>
    <x v="605"/>
    <s v="GNSACR00626P19-028"/>
    <s v="028"/>
    <n v="41.98"/>
    <n v="41.98"/>
    <m/>
    <m/>
    <m/>
    <s v="X"/>
    <s v="Em Crescimento"/>
    <n v="43721"/>
    <s v="3,00 x 3,00"/>
    <s v="CNB007"/>
    <s v="Clone"/>
    <x v="0"/>
    <s v=""/>
    <s v="LVd1"/>
    <s v="UM 10"/>
    <n v="1"/>
    <n v="4"/>
    <n v="4.08"/>
    <n v="4.2"/>
    <n v="49"/>
    <n v="4"/>
    <s v=""/>
    <n v="26.6409880362128"/>
    <n v="15.190107419138901"/>
    <n v="19.1219554992987"/>
    <n v="235.313385315543"/>
    <n v="1058.7742252512901"/>
    <d v="2023-10-16T00:00:00"/>
    <s v="IFC"/>
    <n v="2023"/>
    <n v="2019"/>
    <n v="163.038901248559"/>
    <n v="0.69285859378518799"/>
    <n v="287.33999999999997"/>
    <n v="44447.341976049152"/>
    <n v="12062.533199999998"/>
  </r>
  <r>
    <s v="Guanhães"/>
    <s v="Sabinópolis"/>
    <x v="1"/>
    <x v="1"/>
    <x v="264"/>
    <s v="Jambreiro"/>
    <s v="PPRO"/>
    <x v="607"/>
    <s v="GNSASA00632P19-055"/>
    <s v="055"/>
    <n v="34.82"/>
    <n v="34.82"/>
    <m/>
    <m/>
    <m/>
    <s v="X"/>
    <s v="Em Crescimento"/>
    <n v="43809"/>
    <s v="3,00 x 3,00"/>
    <s v="CNB031"/>
    <s v="Clone"/>
    <x v="0"/>
    <s v=""/>
    <s v="LVw1"/>
    <s v="UM 11"/>
    <n v="1"/>
    <n v="4"/>
    <n v="3.67"/>
    <n v="3.9"/>
    <n v="44"/>
    <n v="4"/>
    <s v=""/>
    <n v="26.1319362996549"/>
    <n v="16.1748329324552"/>
    <n v="21.9373290932384"/>
    <n v="258.82259315924102"/>
    <n v="1076.2617004757201"/>
    <d v="2023-08-30T00:00:00"/>
    <s v="IFC"/>
    <n v="2023"/>
    <n v="2019"/>
    <n v="169.785638378778"/>
    <n v="0.65599233941032897"/>
    <n v="331.97"/>
    <n v="37475.432410564572"/>
    <n v="11559.195400000001"/>
  </r>
  <r>
    <s v="Guanhães"/>
    <s v="Sabinópolis"/>
    <x v="1"/>
    <x v="1"/>
    <x v="264"/>
    <s v="Jambreiro"/>
    <s v="PPRO"/>
    <x v="607"/>
    <s v="GNSASA00632P19-056"/>
    <s v="056"/>
    <n v="32.85"/>
    <n v="32.85"/>
    <m/>
    <m/>
    <m/>
    <s v="X"/>
    <s v="Em Crescimento"/>
    <n v="43810"/>
    <s v="3,00 x 3,00"/>
    <s v="CNB030"/>
    <s v="Clone"/>
    <x v="0"/>
    <s v=""/>
    <s v="LVw1"/>
    <s v="UM 11"/>
    <n v="1"/>
    <n v="4"/>
    <n v="3.67"/>
    <n v="3.9"/>
    <n v="44"/>
    <n v="4"/>
    <s v=""/>
    <n v="27.559363251747801"/>
    <n v="14.6785389305533"/>
    <n v="20.013089363627799"/>
    <n v="255.29542660228901"/>
    <n v="1183.7231506017399"/>
    <d v="2023-08-30T00:00:00"/>
    <s v="IFC"/>
    <n v="2023"/>
    <n v="2019"/>
    <n v="169.785638378778"/>
    <n v="0.66505554227290697"/>
    <n v="327.45"/>
    <n v="38885.30549726716"/>
    <n v="10756.7325"/>
  </r>
  <r>
    <s v="Guanhães"/>
    <s v="Sabinópolis"/>
    <x v="1"/>
    <x v="1"/>
    <x v="264"/>
    <s v="Jambreiro"/>
    <s v="PPRO"/>
    <x v="607"/>
    <s v="GNSASA00632P19-082"/>
    <s v="082"/>
    <n v="35.1"/>
    <n v="35.1"/>
    <m/>
    <m/>
    <m/>
    <s v="X"/>
    <s v="Em Crescimento"/>
    <n v="43797"/>
    <s v="3,00 x 3,00"/>
    <s v="CNB007"/>
    <s v="Clone"/>
    <x v="0"/>
    <s v=""/>
    <s v="CXbd5"/>
    <s v="UM 10"/>
    <n v="1"/>
    <n v="4"/>
    <n v="3.83"/>
    <n v="4"/>
    <n v="46"/>
    <n v="4"/>
    <s v=""/>
    <n v="23.412009675032699"/>
    <n v="14.388318329807401"/>
    <n v="19.173678874576101"/>
    <n v="204.18435962650099"/>
    <n v="1180.1390934587901"/>
    <d v="2023-09-03T00:00:00"/>
    <s v="IFC"/>
    <n v="2023"/>
    <n v="2019"/>
    <n v="180.16024379383401"/>
    <n v="0.88234105748054303"/>
    <n v="251.59"/>
    <n v="41422.882180403532"/>
    <n v="8830.8090000000011"/>
  </r>
  <r>
    <s v="Guanhães"/>
    <s v="Sabinópolis"/>
    <x v="1"/>
    <x v="1"/>
    <x v="264"/>
    <s v="Jambreiro"/>
    <s v="PPRO"/>
    <x v="607"/>
    <s v="GNSASA00632P19-083"/>
    <s v="083"/>
    <n v="16.670000000000002"/>
    <n v="16.670000000000002"/>
    <m/>
    <m/>
    <m/>
    <s v="X"/>
    <s v="Em Crescimento"/>
    <n v="43802"/>
    <s v="3,00 x 3,00"/>
    <s v="CNB010"/>
    <s v="Clone"/>
    <x v="0"/>
    <s v=""/>
    <s v="CXbd1"/>
    <s v="UM 12"/>
    <n v="1"/>
    <n v="4"/>
    <n v="3.75"/>
    <n v="3.9"/>
    <n v="45"/>
    <n v="4"/>
    <s v=""/>
    <n v="21.983827956690199"/>
    <n v="15.1299274909813"/>
    <n v="19.580637356777"/>
    <n v="191.66207517621601"/>
    <n v="1089.0886932936801"/>
    <d v="2023-09-06T00:00:00"/>
    <s v="IFC"/>
    <n v="2023"/>
    <n v="2019"/>
    <n v="175.015055919952"/>
    <n v="0.91314390579900495"/>
    <n v="238.48"/>
    <n v="18155.108517205648"/>
    <n v="3975.4616000000001"/>
  </r>
  <r>
    <s v="Guanhães"/>
    <s v="Sabinópolis"/>
    <x v="1"/>
    <x v="1"/>
    <x v="264"/>
    <s v="Jambreiro"/>
    <s v="PPRO"/>
    <x v="607"/>
    <s v="GNSASA00632P19-091"/>
    <s v="091"/>
    <n v="21.52"/>
    <n v="21.52"/>
    <m/>
    <m/>
    <m/>
    <s v="X"/>
    <s v="Em Crescimento"/>
    <n v="43805"/>
    <s v="3,00 x 3,00"/>
    <s v="CNB030"/>
    <s v="Clone"/>
    <x v="0"/>
    <s v=""/>
    <s v="CXbd5"/>
    <s v="UM 10"/>
    <n v="1"/>
    <n v="4"/>
    <n v="3.67"/>
    <n v="3.9"/>
    <n v="44"/>
    <n v="4"/>
    <s v=""/>
    <n v="25.303673945703501"/>
    <n v="15.282710819746599"/>
    <n v="19.5068917455669"/>
    <n v="222.67172362327599"/>
    <n v="1063.40182552032"/>
    <d v="2023-08-31T00:00:00"/>
    <s v="IFC"/>
    <n v="2023"/>
    <n v="2019"/>
    <n v="169.785638378778"/>
    <n v="0.762493035110411"/>
    <n v="285.60000000000002"/>
    <n v="22884.407285197285"/>
    <n v="6146.1120000000001"/>
  </r>
  <r>
    <s v="Nova Era"/>
    <s v="Cocais"/>
    <x v="3"/>
    <x v="3"/>
    <x v="265"/>
    <s v="Nova Estrela"/>
    <s v="PPRO"/>
    <x v="611"/>
    <s v="NECOCA00344P11-702"/>
    <s v="702"/>
    <n v="2.72"/>
    <n v="2.72"/>
    <m/>
    <m/>
    <m/>
    <s v="X"/>
    <s v="Em Crescimento"/>
    <n v="40642"/>
    <s v="3,00 x 3,00"/>
    <s v="CNB006"/>
    <s v="Clone"/>
    <x v="0"/>
    <s v=""/>
    <s v="RRd2+CXbd19"/>
    <s v="UM 08"/>
    <n v="1"/>
    <n v="13"/>
    <n v="7.92"/>
    <n v="12.6"/>
    <n v="95"/>
    <n v="8"/>
    <n v="27.225000000000001"/>
    <n v="23.520320197044299"/>
    <n v="16.775828571162702"/>
    <n v="25.716002551160301"/>
    <n v="273.64804780453699"/>
    <n v="1160.6899888165799"/>
    <d v="2019-03-07T00:00:00"/>
    <s v="IPC"/>
    <n v="2019"/>
    <n v="2011"/>
    <n v="308.09016054888201"/>
    <n v="1.1258628118149301"/>
    <n v="291.02999999999997"/>
    <n v="3157.0767695810973"/>
    <n v="791.60159999999996"/>
  </r>
  <r>
    <s v="Rio Doce"/>
    <s v="Belo Oriente"/>
    <x v="9"/>
    <x v="9"/>
    <x v="204"/>
    <s v="Água Suja"/>
    <s v="PPRO"/>
    <x v="554"/>
    <s v="RDBOBA00402P19-082"/>
    <s v="082"/>
    <n v="14.12"/>
    <n v="14.12"/>
    <m/>
    <m/>
    <m/>
    <s v="X"/>
    <s v="Em Crescimento"/>
    <n v="43586"/>
    <s v="3,00 x 2,50"/>
    <s v="CNB013"/>
    <s v="Clone"/>
    <x v="0"/>
    <s v=""/>
    <s v="CXbd5"/>
    <s v="UM 03"/>
    <n v="1"/>
    <n v="4"/>
    <n v="3.83"/>
    <n v="4.5"/>
    <n v="46"/>
    <n v="4"/>
    <s v=""/>
    <n v="20.263555524712199"/>
    <n v="12.581843178873999"/>
    <n v="16.5527289134195"/>
    <n v="162.432367411315"/>
    <n v="1331.3467596052201"/>
    <d v="2023-03-31T00:00:00"/>
    <s v="IFC"/>
    <n v="2023"/>
    <n v="2019"/>
    <n v="135.28522913234099"/>
    <n v="0.83287112838642796"/>
    <n v="209.05"/>
    <n v="18798.616245625708"/>
    <n v="2951.7860000000001"/>
  </r>
  <r>
    <s v="Guanhães"/>
    <s v="Sabinópolis"/>
    <x v="1"/>
    <x v="1"/>
    <x v="264"/>
    <s v="Jambreiro"/>
    <s v="PPRO"/>
    <x v="607"/>
    <s v="GNSASA00632P19-085"/>
    <s v="085"/>
    <n v="28.36"/>
    <n v="28.36"/>
    <m/>
    <m/>
    <m/>
    <s v="X"/>
    <s v="Em Crescimento"/>
    <n v="43803"/>
    <s v="3,00 x 3,00"/>
    <s v="CNB029"/>
    <s v="Clone"/>
    <x v="0"/>
    <s v=""/>
    <s v="LVw1"/>
    <s v="UM 11"/>
    <n v="1"/>
    <n v="4"/>
    <n v="3.75"/>
    <n v="3.9"/>
    <n v="45"/>
    <n v="4"/>
    <s v=""/>
    <n v="20.125277510718099"/>
    <n v="14.1566907111758"/>
    <n v="17.9530864751816"/>
    <n v="162.83101686467199"/>
    <n v="1140.58000408465"/>
    <d v="2023-09-06T00:00:00"/>
    <s v="IFC"/>
    <n v="2023"/>
    <n v="2019"/>
    <n v="175.015055919952"/>
    <n v="1.0748262787390599"/>
    <n v="202.61"/>
    <n v="32346.848915840674"/>
    <n v="5746.0196000000005"/>
  </r>
  <r>
    <s v="Guanhães"/>
    <s v="Sabinópolis"/>
    <x v="1"/>
    <x v="1"/>
    <x v="264"/>
    <s v="Jambreiro"/>
    <s v="PPRO"/>
    <x v="607"/>
    <s v="GNSASA00632P19-086"/>
    <s v="086"/>
    <n v="61.92"/>
    <n v="61.92"/>
    <m/>
    <m/>
    <m/>
    <s v="X"/>
    <s v="Em Crescimento"/>
    <n v="43806"/>
    <s v="3,00 x 3,00"/>
    <s v="CNB029"/>
    <s v="Clone"/>
    <x v="0"/>
    <s v=""/>
    <s v="CXbd5"/>
    <s v="UM 10"/>
    <n v="1"/>
    <n v="4"/>
    <n v="3.75"/>
    <n v="3.9"/>
    <n v="45"/>
    <n v="4"/>
    <s v=""/>
    <n v="21.050008874005702"/>
    <n v="14.403714809423899"/>
    <n v="19.4560314812177"/>
    <n v="185.17010727630401"/>
    <n v="1194.9468032080899"/>
    <d v="2023-09-04T00:00:00"/>
    <s v="IFC"/>
    <n v="2023"/>
    <n v="2019"/>
    <n v="175.015055919952"/>
    <n v="0.94515825742219695"/>
    <n v="230.41"/>
    <n v="73991.10605464493"/>
    <n v="14266.9872"/>
  </r>
  <r>
    <s v="Rio Doce"/>
    <s v="Ipaba"/>
    <x v="11"/>
    <x v="11"/>
    <x v="263"/>
    <s v="Lagoa Tiririca"/>
    <s v="PPRO"/>
    <x v="606"/>
    <s v="RDIPPD00473R19-011"/>
    <s v="011"/>
    <n v="60.13"/>
    <n v="60.13"/>
    <m/>
    <m/>
    <m/>
    <s v="X"/>
    <s v="Em Crescimento"/>
    <n v="43607"/>
    <s v="3,00 x 2,50"/>
    <s v="CNB013"/>
    <s v="Clone"/>
    <x v="1"/>
    <s v=""/>
    <s v="LAd1"/>
    <s v="UM 02"/>
    <n v="2"/>
    <n v="4"/>
    <n v="4.33"/>
    <n v="4.5"/>
    <n v="52"/>
    <n v="4"/>
    <s v=""/>
    <n v="20.422095078843299"/>
    <n v="13.850587001034601"/>
    <n v="16.268968732223598"/>
    <n v="154.18689805362399"/>
    <n v="1085.3420382679799"/>
    <d v="2023-09-11T00:00:00"/>
    <s v="IFC"/>
    <n v="2023"/>
    <n v="2019"/>
    <n v="140.79870725645401"/>
    <n v="0.91316907619145504"/>
    <n v="172.3"/>
    <n v="65261.616761053636"/>
    <n v="10360.399000000001"/>
  </r>
  <r>
    <s v="Rio Doce"/>
    <s v="Ipaba"/>
    <x v="11"/>
    <x v="11"/>
    <x v="263"/>
    <s v="Lagoa Tiririca"/>
    <s v="PPRO"/>
    <x v="606"/>
    <s v="RDIPPD00473R19-004"/>
    <s v="004"/>
    <n v="54.34"/>
    <n v="54.34"/>
    <m/>
    <m/>
    <m/>
    <s v="X"/>
    <s v="Em Crescimento"/>
    <n v="43592"/>
    <s v="3,00 x 2,50"/>
    <s v="CNB016"/>
    <s v="Clone"/>
    <x v="1"/>
    <s v=""/>
    <s v="RUbd3+Rube"/>
    <s v="UM 01"/>
    <n v="2"/>
    <n v="4"/>
    <n v="4.33"/>
    <n v="4.5"/>
    <n v="52"/>
    <n v="4"/>
    <s v=""/>
    <n v="24.084171998750499"/>
    <n v="14.940014073784001"/>
    <n v="19.677960976533299"/>
    <n v="221.07209674015499"/>
    <n v="1124.7048758707899"/>
    <d v="2023-09-11T00:00:00"/>
    <s v="IFC"/>
    <n v="2023"/>
    <n v="2019"/>
    <n v="140.79870725645401"/>
    <n v="0.63689045036718095"/>
    <n v="247.04"/>
    <n v="61116.462954818729"/>
    <n v="13424.1536"/>
  </r>
  <r>
    <s v="Rio Doce"/>
    <s v="Ipaba"/>
    <x v="11"/>
    <x v="11"/>
    <x v="263"/>
    <s v="Lagoa Tiririca"/>
    <s v="PPRO"/>
    <x v="606"/>
    <s v="RDIPPD00473R19-031"/>
    <s v="031"/>
    <n v="18.649999999999999"/>
    <n v="18.649999999999999"/>
    <m/>
    <m/>
    <m/>
    <s v="X"/>
    <s v="Em Crescimento"/>
    <n v="43640"/>
    <s v="3,00 x 2,50"/>
    <s v="CNB010"/>
    <s v="Clone"/>
    <x v="1"/>
    <s v=""/>
    <s v="LAd1"/>
    <s v="UM 02"/>
    <n v="2"/>
    <n v="4"/>
    <n v="4.25"/>
    <n v="4.4000000000000004"/>
    <n v="51"/>
    <n v="4"/>
    <s v=""/>
    <n v="21.793080837301002"/>
    <n v="13.650629911095599"/>
    <n v="18.2799171728415"/>
    <n v="190.642260283078"/>
    <n v="1249.04750809438"/>
    <d v="2023-09-13T00:00:00"/>
    <s v="IFC"/>
    <n v="2023"/>
    <n v="2019"/>
    <n v="138.634755053622"/>
    <n v="0.72719844407933598"/>
    <n v="214.19"/>
    <n v="23294.736025960185"/>
    <n v="3994.6434999999997"/>
  </r>
  <r>
    <s v="Rio Doce"/>
    <s v="Ipaba"/>
    <x v="11"/>
    <x v="11"/>
    <x v="263"/>
    <s v="Lagoa Tiririca"/>
    <s v="PPRO"/>
    <x v="606"/>
    <s v="RDIPPD00473R19-017"/>
    <s v="017"/>
    <n v="46"/>
    <n v="46"/>
    <m/>
    <m/>
    <m/>
    <s v="X"/>
    <s v="Em Crescimento"/>
    <n v="43672"/>
    <s v="3,00 x 2,50"/>
    <s v="CNB010"/>
    <s v="Clone"/>
    <x v="1"/>
    <s v=""/>
    <s v="LAd1"/>
    <s v="UM 02"/>
    <n v="2"/>
    <n v="4"/>
    <n v="4.17"/>
    <n v="4.3"/>
    <n v="50"/>
    <n v="4"/>
    <s v=""/>
    <n v="24.2843886255638"/>
    <n v="14.722396317135701"/>
    <n v="19.212302139874801"/>
    <n v="217.14907910089499"/>
    <n v="1129.3884219090201"/>
    <d v="2023-09-11T00:00:00"/>
    <s v="IFC"/>
    <n v="2023"/>
    <n v="2019"/>
    <n v="136.40763803516799"/>
    <n v="0.62817507032478903"/>
    <n v="245.34"/>
    <n v="51951.86740781492"/>
    <n v="11285.64"/>
  </r>
  <r>
    <s v="Rio Doce"/>
    <s v="Ipaba"/>
    <x v="10"/>
    <x v="10"/>
    <x v="231"/>
    <s v="Lagoa Bonita"/>
    <s v="PPRO"/>
    <x v="560"/>
    <s v="RDIPMA00482P19-018"/>
    <s v="018"/>
    <n v="42.2"/>
    <n v="42.2"/>
    <m/>
    <m/>
    <m/>
    <s v="X"/>
    <s v="Em Crescimento"/>
    <n v="43620"/>
    <s v="3,00 x 2,50"/>
    <s v="CNB013"/>
    <s v="Clone"/>
    <x v="0"/>
    <s v=""/>
    <s v="LVAd1"/>
    <s v="UM 02"/>
    <n v="1"/>
    <n v="4"/>
    <n v="3.75"/>
    <n v="4.4000000000000004"/>
    <n v="45"/>
    <n v="4"/>
    <s v=""/>
    <n v="16.717037967017699"/>
    <n v="12.568228504985999"/>
    <n v="15.598318625374899"/>
    <n v="119.25079341916999"/>
    <n v="1256.57200525485"/>
    <d v="2023-03-15T00:00:00"/>
    <s v="IFC"/>
    <n v="2023"/>
    <n v="2019"/>
    <n v="133.13579421355399"/>
    <n v="1.11643529066995"/>
    <n v="154.65"/>
    <n v="53027.338621754672"/>
    <n v="6526.2300000000005"/>
  </r>
  <r>
    <s v="Nova Era"/>
    <s v="Santa Bárbara"/>
    <x v="8"/>
    <x v="8"/>
    <x v="266"/>
    <s v="Egas I"/>
    <s v="PPRO"/>
    <x v="612"/>
    <s v="NESBSB00132P19-006"/>
    <s v="006"/>
    <n v="38.5"/>
    <n v="38.5"/>
    <m/>
    <m/>
    <m/>
    <s v="X"/>
    <s v="Em Crescimento"/>
    <n v="43633"/>
    <s v="3,00 x 3,00"/>
    <s v="CNB010"/>
    <s v="Clone"/>
    <x v="0"/>
    <s v=""/>
    <s v="LVd1"/>
    <s v="UM 13"/>
    <n v="1"/>
    <n v="4"/>
    <n v="3.83"/>
    <n v="4.4000000000000004"/>
    <n v="46"/>
    <n v="4"/>
    <s v=""/>
    <n v="23.347233079853901"/>
    <n v="15.3617952607318"/>
    <n v="18.4303876280369"/>
    <n v="195.78924334354099"/>
    <n v="992.568507111739"/>
    <d v="2023-04-18T00:00:00"/>
    <s v="IFC"/>
    <n v="2023"/>
    <n v="2019"/>
    <n v="182.55802415554101"/>
    <n v="0.93242111281474205"/>
    <n v="267.01"/>
    <n v="38213.887523801954"/>
    <n v="10279.885"/>
  </r>
  <r>
    <s v="Rio Doce"/>
    <s v="Belo Oriente"/>
    <x v="9"/>
    <x v="9"/>
    <x v="204"/>
    <s v="Água Suja"/>
    <s v="PPRO"/>
    <x v="554"/>
    <s v="RDBOBA00402P19-241"/>
    <s v="241"/>
    <n v="9.15"/>
    <n v="9.15"/>
    <m/>
    <m/>
    <m/>
    <s v="X"/>
    <s v="Em Crescimento"/>
    <n v="43602"/>
    <s v="3,00 x 2,50"/>
    <s v="CNB032"/>
    <s v="Clone"/>
    <x v="0"/>
    <s v=""/>
    <s v="CXbd1"/>
    <s v="UM 04"/>
    <n v="1"/>
    <n v="4"/>
    <n v="2.75"/>
    <n v="4.5"/>
    <n v="33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2.46258881889599"/>
    <n v="0.65790137533066795"/>
    <n v="264.64999999999998"/>
    <n v="11681.546556595773"/>
    <n v="2421.5474999999997"/>
  </r>
  <r>
    <s v="Rio Doce"/>
    <s v="Belo Oriente"/>
    <x v="9"/>
    <x v="9"/>
    <x v="256"/>
    <s v="Marcocem"/>
    <s v="PPRO"/>
    <x v="589"/>
    <s v="RDBOBA00457P19-245"/>
    <s v="245"/>
    <n v="22.39"/>
    <n v="22.39"/>
    <m/>
    <m/>
    <m/>
    <s v="X"/>
    <s v="Em Crescimento"/>
    <n v="43628"/>
    <s v="3,00 x 2,50"/>
    <s v="CNB013"/>
    <s v="Clone"/>
    <x v="0"/>
    <s v=""/>
    <s v="LAd1"/>
    <s v="UM 02"/>
    <n v="1"/>
    <n v="4"/>
    <n v="4"/>
    <n v="4.4000000000000004"/>
    <n v="48"/>
    <n v="4"/>
    <s v=""/>
    <n v="17.659201450503001"/>
    <n v="13.187910206312299"/>
    <n v="17.611590592324699"/>
    <n v="146.21812052210001"/>
    <n v="1289.3081761006299"/>
    <d v="2023-06-08T00:00:00"/>
    <s v="IFC"/>
    <n v="2023"/>
    <n v="2019"/>
    <n v="140.51155522863201"/>
    <n v="0.96097224288554906"/>
    <n v="178.57"/>
    <n v="28867.610062893105"/>
    <n v="3998.1822999999999"/>
  </r>
  <r>
    <s v="Nova Era"/>
    <s v="Santa Bárbara"/>
    <x v="8"/>
    <x v="8"/>
    <x v="266"/>
    <s v="Egas I"/>
    <s v="PPRO"/>
    <x v="612"/>
    <s v="NESBSB00132P19-004"/>
    <s v="004"/>
    <n v="39.61"/>
    <n v="39.61"/>
    <m/>
    <m/>
    <m/>
    <s v="X"/>
    <s v="Em Crescimento"/>
    <n v="43655"/>
    <s v="3,00 x 3,00"/>
    <s v="CNB031"/>
    <s v="Clone"/>
    <x v="0"/>
    <s v=""/>
    <s v="CXbd10"/>
    <s v="UM 14"/>
    <n v="1"/>
    <n v="4"/>
    <n v="3.75"/>
    <n v="4.3"/>
    <n v="45"/>
    <n v="4"/>
    <s v=""/>
    <n v="21.473194622239699"/>
    <n v="15.2486856414939"/>
    <n v="19.831762377915901"/>
    <n v="188.711573911198"/>
    <n v="1085.9419393660801"/>
    <d v="2023-04-18T00:00:00"/>
    <s v="IFC"/>
    <n v="2023"/>
    <n v="2019"/>
    <n v="177.285689413667"/>
    <n v="0.93945318635884001"/>
    <n v="260.54000000000002"/>
    <n v="43014.160218290432"/>
    <n v="10319.9894"/>
  </r>
  <r>
    <s v="Guanhães"/>
    <s v="Sabinópolis"/>
    <x v="1"/>
    <x v="1"/>
    <x v="205"/>
    <s v="Babilônia"/>
    <s v="PPRO"/>
    <x v="613"/>
    <s v="GNSASA00608P19-018"/>
    <s v="018"/>
    <n v="34.35"/>
    <n v="34.35"/>
    <m/>
    <m/>
    <m/>
    <s v="X"/>
    <s v="Em Crescimento"/>
    <n v="43791"/>
    <s v="3,00 x 3,00"/>
    <s v="CNB030"/>
    <s v="Clone"/>
    <x v="0"/>
    <s v=""/>
    <s v="LVAd1+LVd1"/>
    <s v="UM 10"/>
    <n v="1"/>
    <n v="4"/>
    <n v="3.5"/>
    <n v="4"/>
    <n v="42"/>
    <n v="4"/>
    <s v=""/>
    <n v="24.3431619869272"/>
    <n v="13.855686214208101"/>
    <n v="16.798264994808601"/>
    <n v="188.542797519397"/>
    <n v="1112.22105919507"/>
    <d v="2023-05-01T00:00:00"/>
    <s v="IFC"/>
    <n v="2023"/>
    <n v="2019"/>
    <n v="159.09883821506699"/>
    <n v="0.84383408068770105"/>
    <n v="263.07"/>
    <n v="38204.793383350654"/>
    <n v="9036.4544999999998"/>
  </r>
  <r>
    <s v="Guanhães"/>
    <s v="Sabinópolis"/>
    <x v="1"/>
    <x v="1"/>
    <x v="205"/>
    <s v="Babilônia"/>
    <s v="PPRO"/>
    <x v="613"/>
    <s v="GNSASA00608P19-060"/>
    <s v="060"/>
    <n v="25.66"/>
    <n v="25.66"/>
    <m/>
    <m/>
    <m/>
    <s v="X"/>
    <s v="Em Crescimento"/>
    <n v="43792"/>
    <s v="3,00 x 3,00"/>
    <s v="CNB031"/>
    <s v="Clone"/>
    <x v="0"/>
    <s v=""/>
    <s v="LVAd1+LVd1"/>
    <s v="UM 10"/>
    <n v="1"/>
    <n v="4"/>
    <n v="3.5"/>
    <n v="4"/>
    <n v="42"/>
    <n v="4"/>
    <s v=""/>
    <n v="24.854742313803399"/>
    <n v="15.260574787901801"/>
    <n v="20.939579071055999"/>
    <n v="234.01307985962401"/>
    <n v="1144.8175608287099"/>
    <d v="2023-05-02T00:00:00"/>
    <s v="IFC"/>
    <n v="2023"/>
    <n v="2019"/>
    <n v="159.09883821506699"/>
    <n v="0.67987156235243296"/>
    <n v="326.51"/>
    <n v="29376.018610864696"/>
    <n v="8378.2466000000004"/>
  </r>
  <r>
    <s v="Guanhães"/>
    <s v="Sabinópolis"/>
    <x v="1"/>
    <x v="1"/>
    <x v="205"/>
    <s v="Babilônia"/>
    <s v="PPRO"/>
    <x v="613"/>
    <s v="GNSASA00608P19-059"/>
    <s v="059"/>
    <n v="15.25"/>
    <n v="15.25"/>
    <m/>
    <m/>
    <m/>
    <s v="X"/>
    <s v="Em Crescimento"/>
    <n v="43794"/>
    <s v="3,00 x 3,00"/>
    <s v="CNB010"/>
    <s v="Clone"/>
    <x v="0"/>
    <s v=""/>
    <s v="LVAd1+LVd1"/>
    <s v="UM 10"/>
    <n v="1"/>
    <n v="4"/>
    <n v="3.5"/>
    <n v="4"/>
    <n v="42"/>
    <n v="4"/>
    <s v=""/>
    <n v="23.923074619185002"/>
    <n v="14.0772311730681"/>
    <n v="18.259246089952999"/>
    <n v="199.67796070154"/>
    <n v="1173.1633184897801"/>
    <d v="2023-05-02T00:00:00"/>
    <s v="IFC"/>
    <n v="2023"/>
    <n v="2019"/>
    <n v="159.09883821506699"/>
    <n v="0.79677715886167999"/>
    <n v="278.60000000000002"/>
    <n v="17890.740606969146"/>
    <n v="4248.6500000000005"/>
  </r>
  <r>
    <s v="Nova Era"/>
    <s v="Santa Bárbara"/>
    <x v="8"/>
    <x v="8"/>
    <x v="266"/>
    <s v="Egas I"/>
    <s v="PPRO"/>
    <x v="612"/>
    <s v="NESBSB00132P19-005"/>
    <s v="005"/>
    <n v="18.170000000000002"/>
    <n v="18.170000000000002"/>
    <m/>
    <m/>
    <m/>
    <s v="X"/>
    <s v="Em Crescimento"/>
    <n v="43654"/>
    <s v="3,00 x 3,00"/>
    <s v="CNB010"/>
    <s v="Clone"/>
    <x v="0"/>
    <s v=""/>
    <s v="LVAd2"/>
    <s v="UM 13"/>
    <n v="1"/>
    <n v="4"/>
    <n v="3.75"/>
    <n v="4.3"/>
    <n v="45"/>
    <n v="4"/>
    <s v=""/>
    <n v="21.690559304422202"/>
    <n v="15.1546531967417"/>
    <n v="21.681277017769499"/>
    <n v="212.35586231338101"/>
    <n v="1201.9958613997701"/>
    <d v="2023-04-18T00:00:00"/>
    <s v="IFC"/>
    <n v="2023"/>
    <n v="2019"/>
    <n v="177.285689413667"/>
    <n v="0.83485187308858"/>
    <n v="293.19"/>
    <n v="21840.264801633824"/>
    <n v="5327.2623000000003"/>
  </r>
  <r>
    <s v="Rio Doce"/>
    <s v="Pompéu"/>
    <x v="12"/>
    <x v="12"/>
    <x v="128"/>
    <s v="Renascença"/>
    <s v="PPRO"/>
    <x v="614"/>
    <s v="RDPOPO00444P19-032"/>
    <s v="032"/>
    <n v="10.32"/>
    <n v="10.32"/>
    <m/>
    <m/>
    <m/>
    <s v="X"/>
    <s v="Em Crescimento"/>
    <n v="43767"/>
    <s v="3,00 x 3,00"/>
    <s v="CNB030"/>
    <s v="Clone"/>
    <x v="0"/>
    <s v=""/>
    <s v="CXbd5"/>
    <s v="UM 07"/>
    <n v="1"/>
    <n v="4"/>
    <n v="3.5"/>
    <n v="4.0999999999999996"/>
    <n v="42"/>
    <n v="4"/>
    <s v=""/>
    <n v="21.286333189912899"/>
    <n v="12.9566273986862"/>
    <n v="14.2381645726153"/>
    <n v="138.63682230316701"/>
    <n v="1079.8916612938899"/>
    <d v="2023-04-27T00:00:00"/>
    <s v="IFC"/>
    <n v="2023"/>
    <n v="2019"/>
    <n v="149.27641070305401"/>
    <n v="1.07674431816261"/>
    <n v="195.97"/>
    <n v="11144.481944552945"/>
    <n v="2022.4104"/>
  </r>
  <r>
    <s v="Rio Doce"/>
    <s v="Pompéu"/>
    <x v="12"/>
    <x v="12"/>
    <x v="128"/>
    <s v="Renascença"/>
    <s v="PPRO"/>
    <x v="614"/>
    <s v="RDPOPO00444P19-029"/>
    <s v="029"/>
    <n v="9.4600000000000009"/>
    <n v="9.4600000000000009"/>
    <m/>
    <m/>
    <m/>
    <s v="X"/>
    <s v="Em Crescimento"/>
    <n v="43770"/>
    <s v="3,00 x 3,00"/>
    <s v="CNB031"/>
    <s v="Clone"/>
    <x v="0"/>
    <s v=""/>
    <s v="CXbd5"/>
    <s v="UM 07"/>
    <n v="1"/>
    <n v="4"/>
    <n v="3.42"/>
    <n v="4"/>
    <n v="41"/>
    <n v="3"/>
    <s v=""/>
    <n v="23.256013957332801"/>
    <n v="15.680401780566701"/>
    <n v="15.681425883123399"/>
    <n v="165.19198043912399"/>
    <n v="812.04724146900799"/>
    <d v="2023-04-27T00:00:00"/>
    <s v="IFC"/>
    <n v="2023"/>
    <n v="2019"/>
    <n v="144.65461476041"/>
    <n v="0.87567577055423396"/>
    <n v="236.26"/>
    <n v="7681.9669042968162"/>
    <n v="2235.0196000000001"/>
  </r>
  <r>
    <s v="Rio Doce"/>
    <s v="Pompéu"/>
    <x v="12"/>
    <x v="12"/>
    <x v="128"/>
    <s v="Renascença"/>
    <s v="PPRO"/>
    <x v="614"/>
    <s v="RDPOPO00444P19-030"/>
    <s v="030"/>
    <n v="10.42"/>
    <n v="10.42"/>
    <m/>
    <m/>
    <m/>
    <s v="X"/>
    <s v="Em Crescimento"/>
    <n v="43621"/>
    <s v="3,00 x 3,00"/>
    <s v="CNB010"/>
    <s v="Clone"/>
    <x v="0"/>
    <s v=""/>
    <s v="CXbd5"/>
    <s v="UM 07"/>
    <n v="1"/>
    <n v="4"/>
    <n v="3.83"/>
    <n v="4.4000000000000004"/>
    <n v="46"/>
    <n v="4"/>
    <s v=""/>
    <n v="22.8479909123573"/>
    <n v="15.1505164317309"/>
    <n v="16.7769349937955"/>
    <n v="176.247763899961"/>
    <n v="930.61032525955704"/>
    <d v="2023-04-26T00:00:00"/>
    <s v="IFC"/>
    <n v="2023"/>
    <n v="2019"/>
    <n v="167.609555734206"/>
    <n v="0.95098826802331604"/>
    <n v="238.62"/>
    <n v="9696.9595892045836"/>
    <n v="2486.4204"/>
  </r>
  <r>
    <s v="Guanhães"/>
    <s v="Sabinópolis"/>
    <x v="1"/>
    <x v="1"/>
    <x v="264"/>
    <s v="Jambreiro"/>
    <s v="PPRO"/>
    <x v="607"/>
    <s v="GNSASA00632P19-084"/>
    <s v="084"/>
    <n v="49.74"/>
    <n v="49.74"/>
    <m/>
    <m/>
    <m/>
    <s v="X"/>
    <s v="Em Crescimento"/>
    <n v="43796"/>
    <s v="3,00 x 3,00"/>
    <s v="CNB030"/>
    <s v="Clone"/>
    <x v="0"/>
    <s v=""/>
    <s v="CXbd1+CXbd5"/>
    <s v="UM 12"/>
    <n v="1"/>
    <n v="4"/>
    <n v="3.83"/>
    <n v="4"/>
    <n v="46"/>
    <n v="4"/>
    <s v=""/>
    <n v="25.075179807026899"/>
    <n v="14.476294253124101"/>
    <n v="16.357697525675"/>
    <n v="186.76519192071399"/>
    <n v="995.13572930927899"/>
    <d v="2023-09-06T00:00:00"/>
    <s v="IFC"/>
    <n v="2023"/>
    <n v="2019"/>
    <n v="180.16024379383401"/>
    <n v="0.96463501544932495"/>
    <n v="230.12"/>
    <n v="49498.051175843539"/>
    <n v="11446.168800000001"/>
  </r>
  <r>
    <s v="Guanhães"/>
    <s v="Sabinópolis"/>
    <x v="1"/>
    <x v="1"/>
    <x v="264"/>
    <s v="Jambreiro"/>
    <s v="PPRO"/>
    <x v="615"/>
    <s v="GNSASA00632R19-051"/>
    <s v="051"/>
    <n v="57.58"/>
    <n v="57.58"/>
    <m/>
    <m/>
    <m/>
    <s v="X"/>
    <s v="Em Crescimento"/>
    <n v="43619"/>
    <s v="3,00 x 3,00"/>
    <s v="CNB007"/>
    <s v="Clone"/>
    <x v="1"/>
    <s v=""/>
    <s v="LVw1"/>
    <s v="UM 11"/>
    <n v="2"/>
    <n v="4"/>
    <n v="4.17"/>
    <n v="4.4000000000000004"/>
    <n v="50"/>
    <n v="4"/>
    <s v=""/>
    <n v="25.044166592601499"/>
    <n v="16.5078257561049"/>
    <n v="20.266892305098398"/>
    <n v="261.05685970653298"/>
    <n v="949.17685252162698"/>
    <d v="2023-08-30T00:00:00"/>
    <s v="IFC"/>
    <n v="2023"/>
    <n v="2019"/>
    <n v="191.16250861111101"/>
    <n v="0.73226387855123398"/>
    <n v="303.08"/>
    <n v="54653.603168195281"/>
    <n v="17451.346399999999"/>
  </r>
  <r>
    <s v="Rio Doce"/>
    <s v="Belo Oriente"/>
    <x v="9"/>
    <x v="9"/>
    <x v="204"/>
    <s v="Água Suja"/>
    <s v="PPRO"/>
    <x v="554"/>
    <s v="RDBOBA00402P19-007"/>
    <s v="007"/>
    <n v="30.64"/>
    <n v="30.64"/>
    <m/>
    <m/>
    <m/>
    <s v="X"/>
    <s v="Em Crescimento"/>
    <n v="43766"/>
    <s v="3,00 x 2,50"/>
    <s v="CNB035"/>
    <s v="Clone"/>
    <x v="0"/>
    <s v=""/>
    <s v="CXbd1"/>
    <s v="UM 04"/>
    <n v="1"/>
    <n v="4"/>
    <n v="3.42"/>
    <n v="4.0999999999999996"/>
    <n v="41"/>
    <n v="3"/>
    <s v=""/>
    <n v="19.217539678898898"/>
    <n v="12.1183711229155"/>
    <n v="16.078685569848101"/>
    <n v="145.60089211263801"/>
    <n v="1394.05890069356"/>
    <d v="2023-03-30T00:00:00"/>
    <s v="IFC"/>
    <n v="2023"/>
    <n v="2019"/>
    <n v="122.351269518706"/>
    <n v="0.84031950452648396"/>
    <n v="192.04"/>
    <n v="42713.964717250681"/>
    <n v="5884.1055999999999"/>
  </r>
  <r>
    <s v="Rio Doce"/>
    <s v="Ipaba"/>
    <x v="11"/>
    <x v="11"/>
    <x v="263"/>
    <s v="Lagoa Tiririca"/>
    <s v="PPRO"/>
    <x v="606"/>
    <s v="RDIPPD00473R19-032"/>
    <s v="032"/>
    <n v="43.02"/>
    <n v="43.02"/>
    <m/>
    <m/>
    <m/>
    <s v="X"/>
    <s v="Em Crescimento"/>
    <n v="43630"/>
    <s v="3,00 x 2,50"/>
    <s v="CNB021"/>
    <s v="Clone"/>
    <x v="1"/>
    <s v=""/>
    <s v="LAd1"/>
    <s v="UM 02"/>
    <n v="2"/>
    <n v="4"/>
    <n v="4.25"/>
    <n v="4.4000000000000004"/>
    <n v="51"/>
    <n v="4"/>
    <s v=""/>
    <n v="22.381658672609898"/>
    <n v="14.0009996212986"/>
    <n v="16.198483204660999"/>
    <n v="164.84798124546401"/>
    <n v="1052.5716745550701"/>
    <d v="2023-09-13T00:00:00"/>
    <s v="IFC"/>
    <n v="2023"/>
    <n v="2019"/>
    <n v="138.634755053622"/>
    <n v="0.84098545827619697"/>
    <n v="185.21"/>
    <n v="45281.633439359117"/>
    <n v="7967.7342000000008"/>
  </r>
  <r>
    <s v="Rio Doce"/>
    <s v="Ipaba"/>
    <x v="11"/>
    <x v="11"/>
    <x v="263"/>
    <s v="Lagoa Tiririca"/>
    <s v="PPRO"/>
    <x v="606"/>
    <s v="RDIPPD00473R19-001"/>
    <s v="001"/>
    <n v="27.61"/>
    <n v="27.61"/>
    <m/>
    <m/>
    <m/>
    <s v="X"/>
    <s v="Em Crescimento"/>
    <n v="43599"/>
    <s v="3,00 x 2,50"/>
    <s v="CNB016"/>
    <s v="Clone"/>
    <x v="1"/>
    <s v=""/>
    <s v="RUbd3+Rube"/>
    <s v="UM 01"/>
    <n v="2"/>
    <n v="4"/>
    <n v="4.33"/>
    <n v="4.5"/>
    <n v="52"/>
    <n v="4"/>
    <s v=""/>
    <n v="24.175970251129201"/>
    <n v="14.8178733305284"/>
    <n v="18.389210025810002"/>
    <n v="206.28944465901"/>
    <n v="1071.2635712635699"/>
    <d v="2023-09-11T00:00:00"/>
    <s v="IFC"/>
    <n v="2023"/>
    <n v="2019"/>
    <n v="140.79870725645401"/>
    <n v="0.68252986714463304"/>
    <n v="230.52"/>
    <n v="29577.587202587165"/>
    <n v="6364.6572000000006"/>
  </r>
  <r>
    <s v="Rio Doce"/>
    <s v="Ipaba"/>
    <x v="11"/>
    <x v="11"/>
    <x v="263"/>
    <s v="Lagoa Tiririca"/>
    <s v="PPRO"/>
    <x v="606"/>
    <s v="RDIPPD00473R19-013"/>
    <s v="013"/>
    <n v="40.200000000000003"/>
    <n v="40.200000000000003"/>
    <m/>
    <m/>
    <m/>
    <s v="X"/>
    <s v="Em Crescimento"/>
    <n v="43622"/>
    <s v="3,00 x 2,50"/>
    <s v="CNB013"/>
    <s v="Clone"/>
    <x v="1"/>
    <s v=""/>
    <s v="LAd1"/>
    <s v="UM 02"/>
    <n v="2"/>
    <n v="4"/>
    <n v="4.25"/>
    <n v="4.4000000000000004"/>
    <n v="51"/>
    <n v="4"/>
    <s v=""/>
    <n v="21.5178829202465"/>
    <n v="14.912072525349799"/>
    <n v="19.611626425541999"/>
    <n v="196.19033685282901"/>
    <n v="1121.02153237121"/>
    <d v="2023-09-13T00:00:00"/>
    <s v="IFC"/>
    <n v="2023"/>
    <n v="2019"/>
    <n v="138.634755053622"/>
    <n v="0.70663396208763396"/>
    <n v="220.42"/>
    <n v="45065.065601322647"/>
    <n v="8860.884"/>
  </r>
  <r>
    <s v="Rio Doce"/>
    <s v="Ipaba"/>
    <x v="11"/>
    <x v="11"/>
    <x v="263"/>
    <s v="Lagoa Tiririca"/>
    <s v="PPRO"/>
    <x v="606"/>
    <s v="RDIPPD00473R19-016"/>
    <s v="016"/>
    <n v="41.53"/>
    <n v="41.53"/>
    <m/>
    <m/>
    <m/>
    <s v="X"/>
    <s v="Em Crescimento"/>
    <n v="43682"/>
    <s v="3,00 x 2,50"/>
    <s v="CNB019"/>
    <s v="Clone"/>
    <x v="1"/>
    <s v=""/>
    <s v="LAd1"/>
    <s v="UM 02"/>
    <n v="2"/>
    <n v="4"/>
    <n v="4.08"/>
    <n v="4.2"/>
    <n v="49"/>
    <n v="4"/>
    <s v=""/>
    <n v="25.403807647647199"/>
    <n v="16.450649765914001"/>
    <n v="21.5794010580851"/>
    <n v="249.69674227990001"/>
    <n v="1053.6647824376701"/>
    <d v="2023-09-11T00:00:00"/>
    <s v="IFC"/>
    <n v="2023"/>
    <n v="2019"/>
    <n v="134.11879551550899"/>
    <n v="0.53712673337631001"/>
    <n v="283.75"/>
    <n v="43758.698414636441"/>
    <n v="11784.137500000001"/>
  </r>
  <r>
    <s v="Rio Doce"/>
    <s v="Ipaba"/>
    <x v="11"/>
    <x v="11"/>
    <x v="263"/>
    <s v="Lagoa Tiririca"/>
    <s v="PPRO"/>
    <x v="608"/>
    <s v="RDIPPD00473P19-012"/>
    <s v="012"/>
    <n v="34.78"/>
    <n v="34.78"/>
    <m/>
    <m/>
    <m/>
    <s v="X"/>
    <s v="Em Crescimento"/>
    <n v="43630"/>
    <s v="3,00 x 2,50"/>
    <s v="CNB032"/>
    <s v="Clone"/>
    <x v="0"/>
    <s v=""/>
    <s v="LAd1"/>
    <s v="UM 02"/>
    <n v="1"/>
    <n v="4"/>
    <n v="4.25"/>
    <n v="4.4000000000000004"/>
    <n v="51"/>
    <n v="4"/>
    <s v=""/>
    <n v="21.811368916910499"/>
    <n v="12.467237233173"/>
    <n v="18.234419389840799"/>
    <n v="193.83580073565801"/>
    <n v="1496.9215027996099"/>
    <d v="2023-09-13T00:00:00"/>
    <s v="IFC"/>
    <n v="2023"/>
    <n v="2019"/>
    <n v="144.99097285488301"/>
    <n v="0.74800925476409996"/>
    <n v="228.82"/>
    <n v="52062.929867370432"/>
    <n v="7958.3595999999998"/>
  </r>
  <r>
    <s v="Rio Doce"/>
    <s v="Ipaba"/>
    <x v="11"/>
    <x v="11"/>
    <x v="263"/>
    <s v="Lagoa Tiririca"/>
    <s v="PPRO"/>
    <x v="608"/>
    <s v="RDIPPD00473P19-010"/>
    <s v="010"/>
    <n v="32.96"/>
    <n v="32.96"/>
    <m/>
    <m/>
    <m/>
    <s v="X"/>
    <s v="Em Crescimento"/>
    <n v="43626"/>
    <s v="3,00 x 2,50"/>
    <s v="CNB013"/>
    <s v="Clone"/>
    <x v="0"/>
    <s v=""/>
    <s v="LAd1"/>
    <s v="UM 02"/>
    <n v="1"/>
    <n v="4"/>
    <n v="4.25"/>
    <n v="4.4000000000000004"/>
    <n v="51"/>
    <n v="4"/>
    <s v=""/>
    <n v="19.5870008387217"/>
    <n v="12.3215053938964"/>
    <n v="17.8057300072863"/>
    <n v="167.18649051054501"/>
    <n v="1494.6440838900601"/>
    <d v="2023-09-11T00:00:00"/>
    <s v="IFC"/>
    <n v="2023"/>
    <n v="2019"/>
    <n v="144.99097285488301"/>
    <n v="0.86724096194684697"/>
    <n v="197.36"/>
    <n v="49263.469005016384"/>
    <n v="6504.9856000000009"/>
  </r>
  <r>
    <s v="Nova Era"/>
    <s v="Santa Bárbara"/>
    <x v="8"/>
    <x v="8"/>
    <x v="179"/>
    <s v="Valéria I"/>
    <s v="PPRO"/>
    <x v="570"/>
    <s v="NESBSB00172P19-009"/>
    <s v="009"/>
    <n v="13.83"/>
    <n v="13.83"/>
    <m/>
    <m/>
    <m/>
    <s v="X"/>
    <s v="Em Crescimento"/>
    <n v="43557"/>
    <s v="3,00 x 3,00"/>
    <s v="CNB007"/>
    <s v="Clone"/>
    <x v="0"/>
    <s v=""/>
    <s v="LAd2"/>
    <s v="UM 13"/>
    <n v="1"/>
    <n v="5"/>
    <n v="4.5"/>
    <n v="4.5999999999999996"/>
    <n v="54"/>
    <n v="4"/>
    <s v=""/>
    <n v="22.579800149717101"/>
    <n v="16.225068786999199"/>
    <n v="22.967453749268099"/>
    <n v="233.63915773756801"/>
    <n v="1110.83582032147"/>
    <d v="2023-10-09T00:00:00"/>
    <s v="IFC"/>
    <n v="2023"/>
    <n v="2019"/>
    <n v="222.43738411381099"/>
    <n v="0.95205523880402398"/>
    <n v="270.02999999999997"/>
    <n v="15362.859395045931"/>
    <n v="3734.5148999999997"/>
  </r>
  <r>
    <s v="Nova Era"/>
    <s v="Santa Bárbara"/>
    <x v="8"/>
    <x v="8"/>
    <x v="266"/>
    <s v="Egas I"/>
    <s v="PPRO"/>
    <x v="612"/>
    <s v="NESBSB00132P19-003"/>
    <s v="003"/>
    <n v="38.99"/>
    <n v="38.99"/>
    <m/>
    <m/>
    <m/>
    <s v="X"/>
    <s v="Em Crescimento"/>
    <n v="43657"/>
    <s v="3,00 x 3,00"/>
    <s v="CNB010"/>
    <s v="Clone"/>
    <x v="0"/>
    <s v=""/>
    <s v="LVAd2"/>
    <s v="UM 13"/>
    <n v="1"/>
    <n v="4"/>
    <n v="3.75"/>
    <n v="4.3"/>
    <n v="45"/>
    <n v="4"/>
    <s v=""/>
    <n v="23.701437522309899"/>
    <n v="15.485550925028701"/>
    <n v="19.6986705743427"/>
    <n v="208.499113419732"/>
    <n v="1047.47979271698"/>
    <d v="2023-04-18T00:00:00"/>
    <s v="IFC"/>
    <n v="2023"/>
    <n v="2019"/>
    <n v="177.285689413667"/>
    <n v="0.85029469193363405"/>
    <n v="287.86"/>
    <n v="40841.237118035053"/>
    <n v="11223.661400000001"/>
  </r>
  <r>
    <s v="Nova Era"/>
    <s v="Cocais"/>
    <x v="3"/>
    <x v="3"/>
    <x v="261"/>
    <s v="Córrego Perdido"/>
    <s v="PPRO"/>
    <x v="616"/>
    <s v="NECOCA00320R19-002"/>
    <s v="002"/>
    <n v="18.899999999999999"/>
    <n v="18.899999999999999"/>
    <m/>
    <m/>
    <m/>
    <s v="X"/>
    <s v="Em Crescimento"/>
    <n v="43644"/>
    <s v="3,00 x 3,00"/>
    <s v="CNB018"/>
    <s v="Clone"/>
    <x v="1"/>
    <s v=""/>
    <s v="CXbd7"/>
    <s v="UM 08"/>
    <n v="2"/>
    <n v="4"/>
    <n v="3.83"/>
    <n v="4.4000000000000004"/>
    <n v="46"/>
    <n v="4"/>
    <s v=""/>
    <n v="25.9821740617631"/>
    <n v="15.983721557844699"/>
    <n v="19.625011478000399"/>
    <n v="221.00988389705699"/>
    <n v="978.05713859673995"/>
    <d v="2023-04-05T00:00:00"/>
    <s v="IFC"/>
    <n v="2023"/>
    <n v="2019"/>
    <n v="146.05880278745701"/>
    <n v="0.66087000369399096"/>
    <n v="300.06"/>
    <n v="18485.279919478384"/>
    <n v="5671.134"/>
  </r>
  <r>
    <s v="Nova Era"/>
    <s v="Cocais"/>
    <x v="3"/>
    <x v="3"/>
    <x v="261"/>
    <s v="Córrego Perdido"/>
    <s v="PPRO"/>
    <x v="616"/>
    <s v="NECOCA00320R19-003"/>
    <s v="003"/>
    <n v="6.4"/>
    <n v="6.4"/>
    <m/>
    <m/>
    <m/>
    <s v="X"/>
    <s v="Em Crescimento"/>
    <n v="43644"/>
    <s v="3,00 x 3,00"/>
    <s v="CNB010"/>
    <s v="Clone"/>
    <x v="1"/>
    <s v=""/>
    <s v="CXbd10"/>
    <s v="UM 07"/>
    <n v="2"/>
    <n v="4"/>
    <n v="3.83"/>
    <n v="4.4000000000000004"/>
    <n v="46"/>
    <n v="4"/>
    <s v=""/>
    <n v="21.665592134104799"/>
    <n v="14.6132816300789"/>
    <n v="14.435593207406001"/>
    <n v="136.60569524210399"/>
    <n v="860.69493139620397"/>
    <d v="2023-04-05T00:00:00"/>
    <s v="IFC"/>
    <n v="2023"/>
    <n v="2019"/>
    <n v="146.05880278745701"/>
    <n v="1.06919995193904"/>
    <n v="185.46"/>
    <n v="5508.447560935706"/>
    <n v="1186.9440000000002"/>
  </r>
  <r>
    <s v="Guanhães"/>
    <s v="Virginópolis"/>
    <x v="2"/>
    <x v="2"/>
    <x v="115"/>
    <s v="Godinho"/>
    <s v="PPRO"/>
    <x v="617"/>
    <s v="GNVIVI00534R19-030"/>
    <s v="030"/>
    <n v="57.38"/>
    <n v="57.38"/>
    <m/>
    <m/>
    <m/>
    <s v="X"/>
    <s v="Em Crescimento"/>
    <n v="43626"/>
    <s v="3,00 x 3,00"/>
    <s v="CNB007"/>
    <s v="Clone"/>
    <x v="1"/>
    <s v=""/>
    <s v="LAd1"/>
    <s v="UM 10"/>
    <n v="2"/>
    <n v="4"/>
    <n v="4.17"/>
    <n v="4.4000000000000004"/>
    <n v="50"/>
    <n v="4"/>
    <s v=""/>
    <n v="23.926402611927401"/>
    <n v="16.176387029777899"/>
    <n v="21.510963568447199"/>
    <n v="238.893332016269"/>
    <n v="1047.15876654208"/>
    <d v="2023-08-22T00:00:00"/>
    <s v="IFC"/>
    <n v="2023"/>
    <n v="2019"/>
    <n v="180.59588314503799"/>
    <n v="0.75596870628745205"/>
    <n v="285.52999999999997"/>
    <n v="60085.970024184557"/>
    <n v="16383.711399999998"/>
  </r>
  <r>
    <s v="Guanhães"/>
    <s v="Virginópolis"/>
    <x v="2"/>
    <x v="2"/>
    <x v="115"/>
    <s v="Godinho"/>
    <s v="PPRO"/>
    <x v="617"/>
    <s v="GNVIVI00534R19-047"/>
    <s v="047"/>
    <n v="27.69"/>
    <n v="27.69"/>
    <m/>
    <m/>
    <m/>
    <s v="X"/>
    <s v="Em Crescimento"/>
    <n v="43630"/>
    <s v="3,00 x 3,00"/>
    <s v="CNB007"/>
    <s v="Clone"/>
    <x v="1"/>
    <s v=""/>
    <s v="LVw1"/>
    <s v="UM 11"/>
    <n v="2"/>
    <n v="4"/>
    <n v="4.17"/>
    <n v="4.4000000000000004"/>
    <n v="50"/>
    <n v="4"/>
    <s v=""/>
    <n v="23.2840028641236"/>
    <n v="17.884620288313201"/>
    <n v="22.404495069025"/>
    <n v="232.99321373968701"/>
    <n v="891.83770866405996"/>
    <d v="2023-08-22T00:00:00"/>
    <s v="IFC"/>
    <n v="2023"/>
    <n v="2019"/>
    <n v="180.59588314503799"/>
    <n v="0.77511220282496895"/>
    <n v="278.48"/>
    <n v="24694.986152907823"/>
    <n v="7711.1112000000012"/>
  </r>
  <r>
    <s v="Nova Era"/>
    <s v="Santa Bárbara"/>
    <x v="8"/>
    <x v="8"/>
    <x v="266"/>
    <s v="Egas I"/>
    <s v="PPRO"/>
    <x v="618"/>
    <s v="NESBSB00132R19-002"/>
    <s v="002"/>
    <n v="29.44"/>
    <n v="29.44"/>
    <m/>
    <m/>
    <m/>
    <s v="X"/>
    <s v="Em Crescimento"/>
    <n v="43581"/>
    <s v="3,00 x 3,00"/>
    <s v="CNB005"/>
    <s v="Clone"/>
    <x v="1"/>
    <s v=""/>
    <s v="LVd1"/>
    <s v="UM 13"/>
    <n v="2"/>
    <n v="5"/>
    <n v="4"/>
    <n v="4.5999999999999996"/>
    <n v="48"/>
    <n v="4"/>
    <s v=""/>
    <n v="21.017392408101099"/>
    <n v="17.305845201698599"/>
    <n v="18.6068365339137"/>
    <n v="190.870017114419"/>
    <n v="792.59291301287396"/>
    <d v="2023-04-18T00:00:00"/>
    <s v="IFC"/>
    <n v="2023"/>
    <n v="2019"/>
    <n v="181.227097348858"/>
    <n v="0.94947912767367504"/>
    <n v="244"/>
    <n v="23333.93535909901"/>
    <n v="7183.3600000000006"/>
  </r>
  <r>
    <s v="Nova Era"/>
    <s v="Santa Bárbara"/>
    <x v="8"/>
    <x v="8"/>
    <x v="266"/>
    <s v="Egas I"/>
    <s v="PPRO"/>
    <x v="612"/>
    <s v="NESBSB00132P19-001"/>
    <s v="001"/>
    <n v="37.57"/>
    <n v="37.57"/>
    <m/>
    <m/>
    <m/>
    <s v="X"/>
    <s v="Em Crescimento"/>
    <n v="43663"/>
    <s v="3,00 x 3,00"/>
    <s v="CNB029"/>
    <s v="Clone"/>
    <x v="0"/>
    <s v=""/>
    <s v="LVd1"/>
    <s v="UM 13"/>
    <n v="1"/>
    <n v="4"/>
    <n v="3.75"/>
    <n v="4.3"/>
    <n v="45"/>
    <n v="4"/>
    <s v=""/>
    <n v="21.685210530936899"/>
    <n v="15.05493879284"/>
    <n v="18.103404794076301"/>
    <n v="175.102038758741"/>
    <n v="1021.82581643145"/>
    <d v="2023-04-18T00:00:00"/>
    <s v="IFC"/>
    <n v="2023"/>
    <n v="2019"/>
    <n v="177.285689413667"/>
    <n v="1.0124707323250199"/>
    <n v="241.75"/>
    <n v="38389.995923329574"/>
    <n v="9082.5475000000006"/>
  </r>
  <r>
    <s v="Nova Era"/>
    <s v="Santa Bárbara"/>
    <x v="8"/>
    <x v="8"/>
    <x v="266"/>
    <s v="Egas I"/>
    <s v="PPRO"/>
    <x v="618"/>
    <s v="NESBSB00132R19-008"/>
    <s v="008"/>
    <n v="20.149999999999999"/>
    <n v="20.149999999999999"/>
    <m/>
    <m/>
    <m/>
    <s v="X"/>
    <s v="Em Crescimento"/>
    <n v="43581"/>
    <s v="3,00 x 3,00"/>
    <s v="CNB013"/>
    <s v="Clone"/>
    <x v="1"/>
    <s v=""/>
    <s v="LAd1"/>
    <s v="UM 13"/>
    <n v="2"/>
    <n v="5"/>
    <n v="4"/>
    <n v="4.5999999999999996"/>
    <n v="48"/>
    <n v="4"/>
    <s v=""/>
    <n v="19.712997669426301"/>
    <n v="16.522315108716601"/>
    <n v="20.258707669528601"/>
    <n v="191.834423622012"/>
    <n v="944.88739395658001"/>
    <d v="2023-04-18T00:00:00"/>
    <s v="IFC"/>
    <n v="2023"/>
    <n v="2019"/>
    <n v="181.227097348858"/>
    <n v="0.94470582457059604"/>
    <n v="245.24"/>
    <n v="19039.480988225085"/>
    <n v="4941.5860000000002"/>
  </r>
  <r>
    <s v="Nova Era"/>
    <s v="Santa Bárbara"/>
    <x v="8"/>
    <x v="8"/>
    <x v="266"/>
    <s v="Egas I"/>
    <s v="PPRO"/>
    <x v="612"/>
    <s v="NESBSB00132P19-012"/>
    <s v="012"/>
    <n v="40.21"/>
    <n v="40.21"/>
    <m/>
    <m/>
    <m/>
    <s v="X"/>
    <s v="Em Crescimento"/>
    <n v="43608"/>
    <s v="3,00 x 3,00"/>
    <s v="CNB030"/>
    <s v="Clone"/>
    <x v="0"/>
    <s v=""/>
    <s v="LVd1"/>
    <s v="UM 13"/>
    <n v="1"/>
    <n v="4"/>
    <n v="3.92"/>
    <n v="4.5"/>
    <n v="47"/>
    <n v="4"/>
    <s v=""/>
    <n v="23.3099327261958"/>
    <n v="15.4804567807211"/>
    <n v="16.826393162680699"/>
    <n v="176.39246994361"/>
    <n v="892.66428659910605"/>
    <d v="2023-04-18T00:00:00"/>
    <s v="IFC"/>
    <n v="2023"/>
    <n v="2019"/>
    <n v="187.777075011699"/>
    <n v="1.0645413325848201"/>
    <n v="237.72"/>
    <n v="35894.030964150057"/>
    <n v="9558.7212"/>
  </r>
  <r>
    <s v="Nova Era"/>
    <s v="Santa Bárbara"/>
    <x v="8"/>
    <x v="8"/>
    <x v="266"/>
    <s v="Egas I"/>
    <s v="PPRO"/>
    <x v="612"/>
    <s v="NESBSB00132P19-011"/>
    <s v="011"/>
    <n v="51.1"/>
    <n v="51.1"/>
    <m/>
    <m/>
    <m/>
    <s v="X"/>
    <s v="Em Crescimento"/>
    <n v="43640"/>
    <s v="3,00 x 3,00"/>
    <s v="CNB029"/>
    <s v="Clone"/>
    <x v="0"/>
    <s v=""/>
    <s v="LVd1"/>
    <s v="UM 13"/>
    <n v="1"/>
    <n v="4"/>
    <n v="3.83"/>
    <n v="4.4000000000000004"/>
    <n v="46"/>
    <n v="4"/>
    <s v=""/>
    <n v="21.806916747892899"/>
    <n v="15.390874640615399"/>
    <n v="17.337883061689499"/>
    <n v="169.19788980026399"/>
    <n v="929.87083015129895"/>
    <d v="2023-04-18T00:00:00"/>
    <s v="IFC"/>
    <n v="2023"/>
    <n v="2019"/>
    <n v="182.55802415554101"/>
    <n v="1.07896158971633"/>
    <n v="230.74"/>
    <n v="47516.399420731381"/>
    <n v="11790.814"/>
  </r>
  <r>
    <s v="Nova Era"/>
    <s v="Santa Bárbara"/>
    <x v="8"/>
    <x v="8"/>
    <x v="266"/>
    <s v="Egas I"/>
    <s v="PPRO"/>
    <x v="612"/>
    <s v="NESBSB00132P19-009"/>
    <s v="009"/>
    <n v="37.58"/>
    <n v="37.58"/>
    <m/>
    <m/>
    <m/>
    <s v="X"/>
    <s v="Em Crescimento"/>
    <n v="43620"/>
    <s v="3,00 x 3,00"/>
    <s v="CNB030"/>
    <s v="Clone"/>
    <x v="0"/>
    <s v=""/>
    <s v="LVAd1"/>
    <s v="UM 13"/>
    <n v="1"/>
    <n v="4"/>
    <n v="3.83"/>
    <n v="4.4000000000000004"/>
    <n v="46"/>
    <n v="4"/>
    <s v=""/>
    <n v="23.7203779404363"/>
    <n v="15.4458059365693"/>
    <n v="20.396826632836401"/>
    <n v="217.448974483782"/>
    <n v="1088.5408855303499"/>
    <d v="2023-04-18T00:00:00"/>
    <s v="IFC"/>
    <n v="2023"/>
    <n v="2019"/>
    <n v="182.55802415554101"/>
    <n v="0.83954419462740004"/>
    <n v="296.55"/>
    <n v="40907.36647823055"/>
    <n v="11144.349"/>
  </r>
  <r>
    <s v="Nova Era"/>
    <s v="Santa Bárbara"/>
    <x v="8"/>
    <x v="8"/>
    <x v="266"/>
    <s v="Egas I"/>
    <s v="PPRO"/>
    <x v="612"/>
    <s v="NESBSB00132P19-013"/>
    <s v="013"/>
    <n v="25.3"/>
    <n v="25.3"/>
    <m/>
    <m/>
    <m/>
    <s v="X"/>
    <s v="Em Crescimento"/>
    <n v="43605"/>
    <s v="3,00 x 3,00"/>
    <s v="CNB029"/>
    <s v="Clone"/>
    <x v="0"/>
    <s v=""/>
    <s v="LVAd1"/>
    <s v="UM 13"/>
    <n v="1"/>
    <n v="4"/>
    <n v="3.92"/>
    <n v="4.5"/>
    <n v="47"/>
    <n v="4"/>
    <s v=""/>
    <n v="21.3045009888259"/>
    <n v="15.372748254261101"/>
    <n v="22.093539084815401"/>
    <n v="210.01285080945101"/>
    <n v="1190.3436999302601"/>
    <d v="2023-04-18T00:00:00"/>
    <s v="IFC"/>
    <n v="2023"/>
    <n v="2019"/>
    <n v="187.777075011699"/>
    <n v="0.89412183248763599"/>
    <n v="283.02999999999997"/>
    <n v="30115.695608235579"/>
    <n v="7160.6589999999997"/>
  </r>
  <r>
    <s v="Rio Doce"/>
    <s v="Belo Oriente"/>
    <x v="9"/>
    <x v="9"/>
    <x v="204"/>
    <s v="Água Suja"/>
    <s v="PPRO"/>
    <x v="554"/>
    <s v="RDBOBA00402P19-009"/>
    <s v="009"/>
    <n v="29.21"/>
    <n v="29.21"/>
    <m/>
    <m/>
    <m/>
    <s v="X"/>
    <s v="Em Crescimento"/>
    <n v="43741"/>
    <s v="3,00 x 2,50"/>
    <s v="CNB019"/>
    <s v="Clone"/>
    <x v="0"/>
    <s v=""/>
    <s v="CXbd1"/>
    <s v="UM 04"/>
    <n v="1"/>
    <n v="4"/>
    <n v="3.42"/>
    <n v="4.0999999999999996"/>
    <n v="41"/>
    <n v="3"/>
    <s v=""/>
    <n v="18.615024331928399"/>
    <n v="12.904335355012099"/>
    <n v="20.2244468542339"/>
    <n v="174.00861589168801"/>
    <n v="1545.20989850971"/>
    <d v="2023-03-30T00:00:00"/>
    <s v="IFC"/>
    <n v="2023"/>
    <n v="2019"/>
    <n v="122.351269518706"/>
    <n v="0.70313339883620196"/>
    <n v="229.51"/>
    <n v="45135.58113546863"/>
    <n v="6703.9871000000003"/>
  </r>
  <r>
    <s v="Rio Doce"/>
    <s v="Belo Oriente"/>
    <x v="9"/>
    <x v="9"/>
    <x v="204"/>
    <s v="Água Suja"/>
    <s v="PPRO"/>
    <x v="554"/>
    <s v="RDBOBA00402P19-025"/>
    <s v="025"/>
    <n v="32.56"/>
    <n v="32.56"/>
    <m/>
    <m/>
    <m/>
    <s v="X"/>
    <s v="Em Crescimento"/>
    <n v="43714"/>
    <s v="3,00 x 2,50"/>
    <s v="CNB029"/>
    <s v="Clone"/>
    <x v="0"/>
    <s v=""/>
    <s v="CXbd5"/>
    <s v="UM 03"/>
    <n v="1"/>
    <n v="4"/>
    <n v="3.58"/>
    <n v="4.2"/>
    <n v="43"/>
    <n v="4"/>
    <s v=""/>
    <n v="20.640185643295698"/>
    <n v="12.5906331522838"/>
    <n v="15.8211073051505"/>
    <n v="156.868641867989"/>
    <n v="1270.8089678259601"/>
    <d v="2023-04-18T12:00:00"/>
    <s v="IFC"/>
    <n v="2023"/>
    <n v="2019"/>
    <n v="127.49390454378199"/>
    <n v="0.81274308890283398"/>
    <n v="201.73"/>
    <n v="41377.539992413265"/>
    <n v="6568.3288000000002"/>
  </r>
  <r>
    <s v="Rio Doce"/>
    <s v="Belo Oriente"/>
    <x v="9"/>
    <x v="9"/>
    <x v="204"/>
    <s v="Água Suja"/>
    <s v="PPRO"/>
    <x v="554"/>
    <s v="RDBOBA00402P19-249"/>
    <s v="249"/>
    <n v="14.45"/>
    <n v="14.45"/>
    <m/>
    <m/>
    <m/>
    <s v="X"/>
    <s v="Em Crescimento"/>
    <n v="43768"/>
    <s v="3,00 x 2,50"/>
    <s v="CNB005"/>
    <s v="Clone"/>
    <x v="0"/>
    <s v=""/>
    <s v="CXbd3"/>
    <s v="UM 01"/>
    <n v="1"/>
    <n v="4"/>
    <n v="2.33"/>
    <n v="4.0999999999999996"/>
    <n v="28"/>
    <n v="2"/>
    <s v=""/>
    <n v="17.4348053715077"/>
    <n v="11.2435476316078"/>
    <n v="12.615587629326599"/>
    <n v="155.741563494068"/>
    <n v="1276.67175481921"/>
    <d v="2022-02-25T07:12:00"/>
    <s v="IPC"/>
    <n v="2022"/>
    <n v="2019"/>
    <n v="90.805983263300405"/>
    <n v="0.58305555194172098"/>
    <n v="276.77999999999997"/>
    <n v="18447.906857137583"/>
    <n v="3999.4709999999995"/>
  </r>
  <r>
    <s v="Rio Doce"/>
    <s v="Belo Oriente"/>
    <x v="9"/>
    <x v="9"/>
    <x v="204"/>
    <s v="Água Suja"/>
    <s v="PPRO"/>
    <x v="554"/>
    <s v="RDBOBA00402P19-001"/>
    <s v="001"/>
    <n v="52.84"/>
    <n v="52.84"/>
    <m/>
    <m/>
    <m/>
    <s v="X"/>
    <s v="Em Crescimento"/>
    <n v="43763"/>
    <s v="3,00 x 2,50"/>
    <s v="CNB013"/>
    <s v="Clone"/>
    <x v="0"/>
    <s v=""/>
    <s v="CXbd1"/>
    <s v="UM 04"/>
    <n v="1"/>
    <n v="4"/>
    <n v="3.42"/>
    <n v="4.0999999999999996"/>
    <n v="41"/>
    <n v="3"/>
    <s v=""/>
    <n v="17.0471192322489"/>
    <n v="11.900072410292401"/>
    <n v="14.355978621783599"/>
    <n v="115.02614914404499"/>
    <n v="1289.39029214375"/>
    <d v="2023-03-30T00:00:00"/>
    <s v="IFC"/>
    <n v="2023"/>
    <n v="2019"/>
    <n v="122.351269518706"/>
    <n v="1.0636822186013399"/>
    <n v="151.72"/>
    <n v="68131.383036875748"/>
    <n v="8016.8848000000007"/>
  </r>
  <r>
    <s v="Rio Doce"/>
    <s v="Belo Oriente"/>
    <x v="9"/>
    <x v="9"/>
    <x v="204"/>
    <s v="Água Suja"/>
    <s v="PPRO"/>
    <x v="554"/>
    <s v="RDBOBA00402P19-065"/>
    <s v="065"/>
    <n v="22.8"/>
    <n v="22.8"/>
    <m/>
    <m/>
    <m/>
    <s v="X"/>
    <s v="Em Crescimento"/>
    <n v="43608"/>
    <s v="3,00 x 2,50"/>
    <s v="CNB033"/>
    <s v="Clone"/>
    <x v="0"/>
    <s v=""/>
    <s v="LAd1"/>
    <s v="UM 02"/>
    <n v="1"/>
    <n v="4"/>
    <n v="3.83"/>
    <n v="4.5"/>
    <n v="46"/>
    <n v="4"/>
    <s v=""/>
    <n v="21.820230433951401"/>
    <n v="13.1217677724339"/>
    <n v="17.234800468590102"/>
    <n v="181.43427894093301"/>
    <n v="1274.47606474807"/>
    <d v="2023-03-30T00:00:00"/>
    <s v="IFC"/>
    <n v="2023"/>
    <n v="2019"/>
    <n v="135.28522913234099"/>
    <n v="0.74564316027834898"/>
    <n v="233.5"/>
    <n v="29058.054276255996"/>
    <n v="5323.8"/>
  </r>
  <r>
    <s v="Guanhães"/>
    <s v="Sabinópolis"/>
    <x v="0"/>
    <x v="0"/>
    <x v="262"/>
    <s v="Correntinho I"/>
    <s v="PPRO"/>
    <x v="605"/>
    <s v="GNSACR00626P19-032"/>
    <s v="032"/>
    <n v="27.43"/>
    <n v="27.43"/>
    <m/>
    <m/>
    <m/>
    <s v="X"/>
    <s v="Em Crescimento"/>
    <n v="43690"/>
    <s v="3,00 x 3,00"/>
    <s v="CNB029"/>
    <s v="Clone"/>
    <x v="0"/>
    <s v=""/>
    <s v="CXbd1+FFef"/>
    <s v="UM 12"/>
    <n v="1"/>
    <n v="4"/>
    <n v="4.17"/>
    <n v="4.2"/>
    <n v="50"/>
    <n v="4"/>
    <s v=""/>
    <n v="19.4687787634034"/>
    <n v="14.347519499532799"/>
    <n v="20.596373368753898"/>
    <n v="180.73801372493401"/>
    <n v="1273.9348761133599"/>
    <d v="2023-10-16T00:00:00"/>
    <s v="IFC"/>
    <n v="2023"/>
    <n v="2019"/>
    <n v="167.623972056112"/>
    <n v="0.92744170748285204"/>
    <n v="219.32"/>
    <n v="34944.033651789461"/>
    <n v="6015.9475999999995"/>
  </r>
  <r>
    <s v="Nova Era"/>
    <s v="Cocais"/>
    <x v="4"/>
    <x v="4"/>
    <x v="113"/>
    <s v="Barbosão I"/>
    <s v="PPRO"/>
    <x v="596"/>
    <s v="NECOCE00305P19-042"/>
    <s v="042"/>
    <n v="15.51"/>
    <n v="15.51"/>
    <m/>
    <m/>
    <m/>
    <s v="X"/>
    <s v="Em Crescimento"/>
    <n v="43642"/>
    <s v="3,00 x 3,00"/>
    <s v="CNB030"/>
    <s v="Clone"/>
    <x v="0"/>
    <s v=""/>
    <s v="CXbd7+RLd2"/>
    <s v="UM 08"/>
    <n v="1"/>
    <n v="4"/>
    <n v="3.83"/>
    <n v="4.4000000000000004"/>
    <n v="46"/>
    <n v="4"/>
    <s v=""/>
    <n v="23.680827786563199"/>
    <n v="16.3602444969505"/>
    <n v="18.742763106170599"/>
    <n v="193.34346889482401"/>
    <n v="891.58787799276797"/>
    <d v="2023-04-26T00:00:00"/>
    <s v="IFC"/>
    <n v="2023"/>
    <n v="2019"/>
    <n v="149.648246620565"/>
    <n v="0.77400207762886397"/>
    <n v="269.11"/>
    <n v="13828.527987667831"/>
    <n v="4173.8960999999999"/>
  </r>
  <r>
    <s v="Nova Era"/>
    <s v="Cocais"/>
    <x v="4"/>
    <x v="4"/>
    <x v="249"/>
    <s v="Capelinha"/>
    <s v="PPRO"/>
    <x v="558"/>
    <s v="NECOCE00317P19-301"/>
    <s v="301"/>
    <n v="20.86"/>
    <n v="20.86"/>
    <m/>
    <m/>
    <m/>
    <s v="X"/>
    <s v="Em Crescimento"/>
    <n v="43580"/>
    <s v="3,00 x 3,00"/>
    <s v="CNB007"/>
    <s v="Clone"/>
    <x v="0"/>
    <s v=""/>
    <s v="LAd2"/>
    <s v="UM 05"/>
    <n v="1"/>
    <n v="5"/>
    <n v="4.33"/>
    <n v="4.5999999999999996"/>
    <n v="52"/>
    <n v="4"/>
    <s v=""/>
    <n v="21.389687402434099"/>
    <n v="15.2101259374958"/>
    <n v="17.5801204684483"/>
    <n v="170.941602661193"/>
    <n v="967.53424500595202"/>
    <d v="2023-08-15T00:00:00"/>
    <s v="IFC"/>
    <n v="2023"/>
    <n v="2019"/>
    <n v="175.012207063895"/>
    <n v="1.02381283630978"/>
    <n v="211.36"/>
    <n v="20182.76435082416"/>
    <n v="4408.9696000000004"/>
  </r>
  <r>
    <s v="Rio Doce"/>
    <s v="Ipaba"/>
    <x v="11"/>
    <x v="11"/>
    <x v="263"/>
    <s v="Lagoa Tiririca"/>
    <s v="PPRO"/>
    <x v="608"/>
    <s v="RDIPPD00473P19-015"/>
    <s v="015"/>
    <n v="30.74"/>
    <n v="30.74"/>
    <m/>
    <m/>
    <m/>
    <s v="X"/>
    <s v="Em Crescimento"/>
    <n v="43637"/>
    <s v="3,00 x 2,50"/>
    <s v="CNB013"/>
    <s v="Clone"/>
    <x v="0"/>
    <s v=""/>
    <s v="LAd1"/>
    <s v="UM 02"/>
    <n v="1"/>
    <n v="4"/>
    <n v="4.25"/>
    <n v="4.4000000000000004"/>
    <n v="51"/>
    <n v="4"/>
    <s v=""/>
    <n v="20.543160872264501"/>
    <n v="13.487120983828699"/>
    <n v="17.612820060769501"/>
    <n v="171.33550322471001"/>
    <n v="1232.8223813652501"/>
    <d v="2023-09-13T00:00:00"/>
    <s v="IFC"/>
    <n v="2023"/>
    <n v="2019"/>
    <n v="144.99097285488301"/>
    <n v="0.84624009692097402"/>
    <n v="202.26"/>
    <n v="37896.960003167784"/>
    <n v="6217.4723999999997"/>
  </r>
  <r>
    <s v="Rio Doce"/>
    <s v="Ipaba"/>
    <x v="11"/>
    <x v="11"/>
    <x v="263"/>
    <s v="Lagoa Tiririca"/>
    <s v="PPRO"/>
    <x v="608"/>
    <s v="RDIPPD00473P19-028"/>
    <s v="028"/>
    <n v="24.46"/>
    <n v="24.46"/>
    <m/>
    <m/>
    <m/>
    <s v="X"/>
    <s v="Em Crescimento"/>
    <n v="43644"/>
    <s v="3,00 x 2,50"/>
    <s v="CNB033"/>
    <s v="Clone"/>
    <x v="0"/>
    <s v=""/>
    <s v="LAd1"/>
    <s v="UM 02"/>
    <n v="1"/>
    <n v="4"/>
    <n v="4.25"/>
    <n v="4.4000000000000004"/>
    <n v="51"/>
    <n v="4"/>
    <s v=""/>
    <n v="19.644748931599501"/>
    <n v="13.691920398925999"/>
    <n v="17.933750335788101"/>
    <n v="161.61061229585999"/>
    <n v="1218.0146356769101"/>
    <d v="2023-09-11T00:00:00"/>
    <s v="IFC"/>
    <n v="2023"/>
    <n v="2019"/>
    <n v="144.99097285488301"/>
    <n v="0.89716244988570404"/>
    <n v="190.78"/>
    <n v="29792.637988657221"/>
    <n v="4666.4787999999999"/>
  </r>
  <r>
    <s v="Guanhães"/>
    <s v="Virginópolis"/>
    <x v="2"/>
    <x v="2"/>
    <x v="115"/>
    <s v="Godinho"/>
    <s v="PPRO"/>
    <x v="619"/>
    <s v="GNVIVI00534P19-044"/>
    <s v="044"/>
    <n v="51.54"/>
    <n v="51.54"/>
    <m/>
    <m/>
    <m/>
    <s v="X"/>
    <s v="Em Crescimento"/>
    <n v="43605"/>
    <s v="3,00 x 3,00"/>
    <s v="CNB029"/>
    <s v="Clone"/>
    <x v="0"/>
    <s v=""/>
    <s v="LVw1"/>
    <s v="UM 11"/>
    <n v="1"/>
    <n v="4"/>
    <n v="4.25"/>
    <n v="4.5"/>
    <n v="51"/>
    <n v="4"/>
    <s v=""/>
    <n v="21.6929297473554"/>
    <n v="15.062007872987"/>
    <n v="18.4287288669906"/>
    <n v="182.406669645477"/>
    <n v="1032.7668086099"/>
    <d v="2023-08-22T00:00:00"/>
    <s v="IFC"/>
    <n v="2023"/>
    <n v="2019"/>
    <n v="204.02753838199899"/>
    <n v="1.11853113035035"/>
    <n v="220.22"/>
    <n v="53228.801315754245"/>
    <n v="11350.138800000001"/>
  </r>
  <r>
    <s v="Guanhães"/>
    <s v="Virginópolis"/>
    <x v="2"/>
    <x v="2"/>
    <x v="115"/>
    <s v="Godinho"/>
    <s v="PPRO"/>
    <x v="619"/>
    <s v="GNVIVI00534P19-029"/>
    <s v="029"/>
    <n v="58.36"/>
    <n v="58.36"/>
    <m/>
    <m/>
    <m/>
    <s v="X"/>
    <s v="Em Crescimento"/>
    <n v="43644"/>
    <s v="3,00 x 3,00"/>
    <s v="CNB031"/>
    <s v="Clone"/>
    <x v="0"/>
    <s v=""/>
    <s v="LVw1"/>
    <s v="UM 11"/>
    <n v="1"/>
    <n v="4"/>
    <n v="4.17"/>
    <n v="4.4000000000000004"/>
    <n v="50"/>
    <n v="4"/>
    <s v=""/>
    <n v="24.542722660427"/>
    <n v="16.5223943423196"/>
    <n v="22.585478098715502"/>
    <n v="253.73623992472699"/>
    <n v="1055.2713357643499"/>
    <d v="2023-08-22T00:00:00"/>
    <s v="IFC"/>
    <n v="2023"/>
    <n v="2019"/>
    <n v="199.39156645415801"/>
    <n v="0.78582218493231304"/>
    <n v="308.52999999999997"/>
    <n v="61585.635155207463"/>
    <n v="18005.810799999999"/>
  </r>
  <r>
    <s v="Guanhães"/>
    <s v="Virginópolis"/>
    <x v="2"/>
    <x v="2"/>
    <x v="115"/>
    <s v="Godinho"/>
    <s v="PPRO"/>
    <x v="619"/>
    <s v="GNVIVI00534P19-035"/>
    <s v="035"/>
    <n v="33.56"/>
    <n v="33.56"/>
    <m/>
    <m/>
    <m/>
    <s v="X"/>
    <s v="Em Crescimento"/>
    <n v="43641"/>
    <s v="3,00 x 3,00"/>
    <s v="CNB007"/>
    <s v="Clone"/>
    <x v="0"/>
    <s v=""/>
    <s v="LVw1"/>
    <s v="UM 11"/>
    <n v="1"/>
    <n v="4"/>
    <n v="4.17"/>
    <n v="4.4000000000000004"/>
    <n v="50"/>
    <n v="4"/>
    <s v=""/>
    <n v="24.3663378056658"/>
    <n v="16.085290253083802"/>
    <n v="18.704025924606"/>
    <n v="205.698916052079"/>
    <n v="931.06940966196203"/>
    <d v="2023-08-22T00:00:00"/>
    <s v="IFC"/>
    <n v="2023"/>
    <n v="2019"/>
    <n v="199.39156645415801"/>
    <n v="0.96933698184231898"/>
    <n v="250.12"/>
    <n v="31246.689388255447"/>
    <n v="8394.0272000000004"/>
  </r>
  <r>
    <s v="Guanhães"/>
    <s v="Virginópolis"/>
    <x v="2"/>
    <x v="2"/>
    <x v="115"/>
    <s v="Godinho"/>
    <s v="PPRO"/>
    <x v="619"/>
    <s v="GNVIVI00534P19-040"/>
    <s v="040"/>
    <n v="49.25"/>
    <n v="49.25"/>
    <m/>
    <m/>
    <m/>
    <s v="X"/>
    <s v="Em Crescimento"/>
    <n v="43664"/>
    <s v="3,00 x 3,00"/>
    <s v="CNB010"/>
    <s v="Clone"/>
    <x v="0"/>
    <s v=""/>
    <s v="LVw1"/>
    <s v="UM 11"/>
    <n v="1"/>
    <n v="4"/>
    <n v="4.08"/>
    <n v="4.3"/>
    <n v="49"/>
    <n v="4"/>
    <s v=""/>
    <n v="22.084986994410102"/>
    <n v="15.348286518876"/>
    <n v="16.997167155306201"/>
    <n v="173.56998377092299"/>
    <n v="932.81883593068301"/>
    <d v="2023-08-22T00:00:00"/>
    <s v="IFC"/>
    <n v="2023"/>
    <n v="2019"/>
    <n v="194.69124883827601"/>
    <n v="1.1216873137191099"/>
    <n v="212.62"/>
    <n v="45941.327669586135"/>
    <n v="10471.535"/>
  </r>
  <r>
    <s v="Guanhães"/>
    <s v="Virginópolis"/>
    <x v="2"/>
    <x v="2"/>
    <x v="267"/>
    <s v="Córrego das Almas"/>
    <s v="PPRO"/>
    <x v="620"/>
    <s v="GNVIVI00521P19-051"/>
    <s v="051"/>
    <n v="54.68"/>
    <n v="54.68"/>
    <m/>
    <m/>
    <m/>
    <s v="X"/>
    <s v="Em Crescimento"/>
    <n v="43763"/>
    <s v="3,00 x 3,00"/>
    <s v="CNB029"/>
    <s v="Clone"/>
    <x v="0"/>
    <s v=""/>
    <s v="LVw1"/>
    <s v="UM 11"/>
    <n v="1"/>
    <n v="4"/>
    <n v="3.83"/>
    <n v="4.0999999999999996"/>
    <n v="46"/>
    <n v="4"/>
    <s v=""/>
    <n v="21.3320633218915"/>
    <n v="15.500913013710999"/>
    <n v="19.500972892882899"/>
    <n v="187.952423553936"/>
    <n v="1041.4719815291801"/>
    <d v="2023-08-22T00:00:00"/>
    <s v="IFC"/>
    <n v="2023"/>
    <n v="2019"/>
    <n v="180.23914702831601"/>
    <n v="0.95896154792914101"/>
    <n v="235.82"/>
    <n v="56947.68795001557"/>
    <n v="12894.6376"/>
  </r>
  <r>
    <s v="Guanhães"/>
    <s v="Virginópolis"/>
    <x v="2"/>
    <x v="2"/>
    <x v="115"/>
    <s v="Godinho"/>
    <s v="PPRO"/>
    <x v="617"/>
    <s v="GNVIVI00534R19-036"/>
    <s v="036"/>
    <n v="50.11"/>
    <n v="50.11"/>
    <m/>
    <m/>
    <m/>
    <s v="X"/>
    <s v="Em Crescimento"/>
    <n v="43634"/>
    <s v="3,00 x 3,00"/>
    <s v="CNB018"/>
    <s v="Clone"/>
    <x v="1"/>
    <s v=""/>
    <s v="LVw1"/>
    <s v="UM 11"/>
    <n v="2"/>
    <n v="4"/>
    <n v="4.17"/>
    <n v="4.4000000000000004"/>
    <n v="50"/>
    <n v="4"/>
    <s v=""/>
    <n v="25.500376700744201"/>
    <n v="15.9671409545464"/>
    <n v="22.4959369946267"/>
    <n v="264.37308456958999"/>
    <n v="1124.7624539568401"/>
    <d v="2023-08-22T00:00:00"/>
    <s v="IFC"/>
    <n v="2023"/>
    <n v="2019"/>
    <n v="180.59588314503799"/>
    <n v="0.68310994456585905"/>
    <n v="315.98"/>
    <n v="56361.846567777255"/>
    <n v="15833.757800000001"/>
  </r>
  <r>
    <s v="Guanhães"/>
    <s v="Virginópolis"/>
    <x v="2"/>
    <x v="2"/>
    <x v="115"/>
    <s v="Godinho"/>
    <s v="PPRO"/>
    <x v="619"/>
    <s v="GNVIVI00534P19-049"/>
    <s v="049"/>
    <n v="15.57"/>
    <n v="15.57"/>
    <m/>
    <m/>
    <m/>
    <s v="X"/>
    <s v="Em Crescimento"/>
    <n v="43670"/>
    <s v="3,00 x 3,00"/>
    <s v="CNB007"/>
    <s v="Clone"/>
    <x v="0"/>
    <s v=""/>
    <s v="LVw1"/>
    <s v="UM 11"/>
    <n v="1"/>
    <n v="4"/>
    <n v="4.08"/>
    <n v="4.3"/>
    <n v="49"/>
    <n v="4"/>
    <s v=""/>
    <n v="20.571915978951001"/>
    <n v="14.5487726531926"/>
    <n v="16.153804014496501"/>
    <n v="150.354751212054"/>
    <n v="971.70002355663905"/>
    <d v="2023-08-22T00:00:00"/>
    <s v="IFC"/>
    <n v="2023"/>
    <n v="2019"/>
    <n v="194.69124883827601"/>
    <n v="1.2948792590111899"/>
    <n v="184.18"/>
    <n v="15129.369366776871"/>
    <n v="2867.6826000000001"/>
  </r>
  <r>
    <s v="Guanhães"/>
    <s v="Virginópolis"/>
    <x v="2"/>
    <x v="2"/>
    <x v="115"/>
    <s v="Godinho"/>
    <s v="PPRO"/>
    <x v="619"/>
    <s v="GNVIVI00534P19-021"/>
    <s v="021"/>
    <n v="52.55"/>
    <n v="52.55"/>
    <m/>
    <m/>
    <m/>
    <s v="X"/>
    <s v="Em Crescimento"/>
    <n v="43698"/>
    <s v="3,00 x 3,00"/>
    <s v="CNB029"/>
    <s v="Clone"/>
    <x v="0"/>
    <s v=""/>
    <s v="LVw1"/>
    <s v="UM 11"/>
    <n v="1"/>
    <n v="4"/>
    <n v="4"/>
    <n v="4.2"/>
    <n v="48"/>
    <n v="4"/>
    <s v=""/>
    <n v="21.1198702414199"/>
    <n v="14.923373612050201"/>
    <n v="21.055956766642499"/>
    <n v="202.66054436677101"/>
    <n v="1209.51579902659"/>
    <d v="2023-08-22T00:00:00"/>
    <s v="IFC"/>
    <n v="2023"/>
    <n v="2019"/>
    <n v="189.929920287486"/>
    <n v="0.93718252302606597"/>
    <n v="250.18"/>
    <n v="63560.055238847301"/>
    <n v="13146.958999999999"/>
  </r>
  <r>
    <s v="Nova Era"/>
    <s v="Cocais"/>
    <x v="3"/>
    <x v="3"/>
    <x v="261"/>
    <s v="Córrego Perdido"/>
    <s v="PPRO"/>
    <x v="616"/>
    <s v="NECOCA00320R19-001"/>
    <s v="001"/>
    <n v="18.420000000000002"/>
    <n v="18.420000000000002"/>
    <m/>
    <m/>
    <m/>
    <s v="X"/>
    <s v="Em Crescimento"/>
    <n v="43644"/>
    <s v="3,00 x 3,00"/>
    <s v="CNB001"/>
    <s v="Clone"/>
    <x v="1"/>
    <s v=""/>
    <s v="CXbd7"/>
    <s v="UM 08"/>
    <n v="2"/>
    <n v="4"/>
    <n v="3.83"/>
    <n v="4.4000000000000004"/>
    <n v="46"/>
    <n v="4"/>
    <s v=""/>
    <n v="20.328335774137201"/>
    <n v="14.3673755947801"/>
    <n v="14.354330413134299"/>
    <n v="119.358297853957"/>
    <n v="885.39724580217"/>
    <d v="2023-04-05T00:00:00"/>
    <s v="IFC"/>
    <n v="2023"/>
    <n v="2019"/>
    <n v="146.05880278745701"/>
    <n v="1.22370044993578"/>
    <n v="162.05000000000001"/>
    <n v="16309.017267675972"/>
    <n v="2984.9610000000007"/>
  </r>
  <r>
    <s v="Nova Era"/>
    <s v="Cocais"/>
    <x v="4"/>
    <x v="4"/>
    <x v="260"/>
    <s v="Barbosão III"/>
    <s v="PPRO"/>
    <x v="601"/>
    <s v="NECOCE00307R19-007"/>
    <s v="007"/>
    <n v="21.9"/>
    <n v="21.9"/>
    <m/>
    <m/>
    <m/>
    <s v="X"/>
    <s v="Em Crescimento"/>
    <n v="43671"/>
    <s v="3,00 x 3,00"/>
    <s v="CNB018"/>
    <s v="Clone"/>
    <x v="1"/>
    <s v=""/>
    <s v="CXbd10"/>
    <s v="UM 07"/>
    <n v="2"/>
    <n v="4"/>
    <n v="3.75"/>
    <n v="4.3"/>
    <n v="45"/>
    <n v="4"/>
    <s v=""/>
    <n v="25.798680813574201"/>
    <n v="15.155949739293799"/>
    <n v="22.996593846366199"/>
    <n v="274.06506643382897"/>
    <n v="1274.69804818274"/>
    <d v="2023-04-26T00:00:00"/>
    <s v="IFC"/>
    <n v="2023"/>
    <n v="2019"/>
    <n v="150.074540732261"/>
    <n v="0.54758726708606298"/>
    <n v="377.43"/>
    <n v="27915.887255202004"/>
    <n v="8265.7169999999987"/>
  </r>
  <r>
    <s v="Nova Era"/>
    <s v="Cocais"/>
    <x v="4"/>
    <x v="4"/>
    <x v="260"/>
    <s v="Barbosão III"/>
    <s v="PPRO"/>
    <x v="594"/>
    <s v="NECOCE00307P19-004"/>
    <s v="004"/>
    <n v="28.67"/>
    <n v="28.67"/>
    <m/>
    <m/>
    <m/>
    <s v="X"/>
    <s v="Em Crescimento"/>
    <n v="43595"/>
    <s v="3,00 x 3,00"/>
    <s v="CNB007"/>
    <s v="Clone"/>
    <x v="0"/>
    <s v=""/>
    <s v="LVAw6"/>
    <s v="UM 06"/>
    <n v="1"/>
    <n v="4"/>
    <n v="3.92"/>
    <n v="4.5"/>
    <n v="47"/>
    <n v="4"/>
    <s v=""/>
    <n v="19.524299098303501"/>
    <n v="12.705856917185899"/>
    <n v="14.556477581040401"/>
    <n v="127.77146822555299"/>
    <n v="1148.04389563175"/>
    <d v="2023-04-27T00:00:00"/>
    <s v="IFC"/>
    <n v="2023"/>
    <n v="2019"/>
    <n v="153.87053188764699"/>
    <n v="1.2042636280583601"/>
    <n v="176.34"/>
    <n v="32914.418487762276"/>
    <n v="5055.6678000000002"/>
  </r>
  <r>
    <s v="Nova Era"/>
    <s v="Cocais"/>
    <x v="4"/>
    <x v="4"/>
    <x v="260"/>
    <s v="Barbosão III"/>
    <s v="PPRO"/>
    <x v="594"/>
    <s v="NECOCE00307P19-006"/>
    <s v="006"/>
    <n v="19.07"/>
    <n v="19.07"/>
    <m/>
    <m/>
    <m/>
    <s v="X"/>
    <s v="Em Crescimento"/>
    <n v="43601"/>
    <s v="3,00 x 3,00"/>
    <s v="CNB031"/>
    <s v="Clone"/>
    <x v="0"/>
    <s v=""/>
    <s v="CXbd10"/>
    <s v="UM 07"/>
    <n v="1"/>
    <n v="4"/>
    <n v="3.92"/>
    <n v="4.5"/>
    <n v="47"/>
    <n v="4"/>
    <s v=""/>
    <n v="22.6207201296642"/>
    <n v="13.4524977966806"/>
    <n v="17.8619189097599"/>
    <n v="183.71980104993401"/>
    <n v="1256.7021926106099"/>
    <d v="2023-04-26T00:00:00"/>
    <s v="IFC"/>
    <n v="2023"/>
    <n v="2019"/>
    <n v="153.87053188764699"/>
    <n v="0.83752829585215005"/>
    <n v="253.55"/>
    <n v="23965.310813084332"/>
    <n v="4835.1985000000004"/>
  </r>
  <r>
    <s v="Nova Era"/>
    <s v="Cocais"/>
    <x v="3"/>
    <x v="3"/>
    <x v="8"/>
    <s v="Ipanema"/>
    <s v="PPRO"/>
    <x v="621"/>
    <s v="NECOCA00333P12-793"/>
    <s v="793"/>
    <n v="0.22"/>
    <n v="0.22"/>
    <m/>
    <m/>
    <m/>
    <s v="X"/>
    <s v="Em Crescimento"/>
    <n v="41050"/>
    <s v="3,00 x 3,00"/>
    <s v="CNB005"/>
    <s v="Clone"/>
    <x v="0"/>
    <s v=""/>
    <s v="CXbd10"/>
    <s v="UM 07"/>
    <n v="1"/>
    <n v="12"/>
    <n v="6.83"/>
    <n v="11.5"/>
    <n v="82"/>
    <n v="7"/>
    <n v="32.07"/>
    <n v="28.5707380457381"/>
    <n v="16.471783063679901"/>
    <n v="24.280269855567798"/>
    <n v="312.68543500512902"/>
    <n v="1133.5603048266"/>
    <d v="2019-03-06T00:00:00"/>
    <s v="IPC"/>
    <n v="2019"/>
    <n v="2012"/>
    <n v="291.70791239895601"/>
    <n v="0.93291173729972998"/>
    <n v="350.23"/>
    <n v="249.383267061852"/>
    <n v="77.050600000000003"/>
  </r>
  <r>
    <s v="Nova Era"/>
    <s v="Cocais"/>
    <x v="3"/>
    <x v="3"/>
    <x v="8"/>
    <s v="Ipanema"/>
    <s v="PPRO"/>
    <x v="622"/>
    <s v="NECOCA00333P11-789"/>
    <s v="789"/>
    <n v="0.16"/>
    <n v="0.16"/>
    <m/>
    <m/>
    <m/>
    <s v="X"/>
    <s v="Em Crescimento"/>
    <n v="40654"/>
    <s v="3,00 x 3,00"/>
    <s v="CNB005"/>
    <s v="Clone"/>
    <x v="0"/>
    <s v=""/>
    <s v="CXbd10"/>
    <s v="UM 07"/>
    <n v="1"/>
    <n v="13"/>
    <n v="6.17"/>
    <n v="12.6"/>
    <n v="74"/>
    <n v="6"/>
    <s v=""/>
    <n v="25.6235294117647"/>
    <n v="16.8176470588235"/>
    <n v="26.630642238186098"/>
    <n v="306.93857853955001"/>
    <n v="1183.4313168425899"/>
    <d v="2017-06-01T00:00:00"/>
    <s v="IFC"/>
    <n v="2017"/>
    <n v="2011"/>
    <n v="276.22770018977701"/>
    <n v="0.89994454755117803"/>
    <n v="364.09"/>
    <n v="189.34901069481438"/>
    <n v="58.254399999999997"/>
  </r>
  <r>
    <s v="Nova Era"/>
    <s v="Cocais"/>
    <x v="3"/>
    <x v="3"/>
    <x v="8"/>
    <s v="Ipanema"/>
    <s v="PPRO"/>
    <x v="10"/>
    <s v="NECOCA00333P89-794"/>
    <s v="794"/>
    <n v="0.32"/>
    <n v="0.32"/>
    <m/>
    <m/>
    <m/>
    <s v="X"/>
    <s v="Em Crescimento"/>
    <n v="32813"/>
    <s v="3,00 x 2,00"/>
    <s v="SEM0001"/>
    <s v="Semente"/>
    <x v="0"/>
    <s v=""/>
    <s v="CXbd1"/>
    <s v="UM 08"/>
    <n v="1"/>
    <n v="34"/>
    <n v="29.33"/>
    <n v="34"/>
    <n v="352"/>
    <n v="29"/>
    <n v="44.147727272727302"/>
    <n v="31.5151294150936"/>
    <n v="23.944179395901799"/>
    <n v="44.383436322462998"/>
    <n v="694.98583190205397"/>
    <n v="985.38273323186297"/>
    <d v="2019-03-07T00:00:00"/>
    <s v="IPC"/>
    <n v="2019"/>
    <n v="1989"/>
    <n v="490.999249100226"/>
    <n v="0.70648814200492005"/>
    <n v="701.79"/>
    <n v="315.32247463419617"/>
    <n v="224.5728"/>
  </r>
  <r>
    <s v="Nova Era"/>
    <s v="Cocais"/>
    <x v="3"/>
    <x v="3"/>
    <x v="8"/>
    <s v="Ipanema"/>
    <s v="PPRO"/>
    <x v="10"/>
    <s v="NECOCA00333P89-786"/>
    <s v="786"/>
    <n v="1.07"/>
    <n v="1.07"/>
    <m/>
    <m/>
    <m/>
    <s v="X"/>
    <s v="Em Crescimento"/>
    <n v="32813"/>
    <s v="3,00 x 2,00"/>
    <s v="SEM0001"/>
    <s v="Semente"/>
    <x v="0"/>
    <s v=""/>
    <s v="CXbd1"/>
    <s v="UM 08"/>
    <n v="1"/>
    <n v="34"/>
    <n v="29.33"/>
    <n v="34"/>
    <n v="352"/>
    <n v="29"/>
    <n v="39.85"/>
    <n v="31.296038427549401"/>
    <n v="23.745103508276198"/>
    <n v="44.105458656717502"/>
    <n v="644.25126571138401"/>
    <n v="995.62731812179697"/>
    <d v="2019-03-07T00:00:00"/>
    <s v="IPC"/>
    <n v="2019"/>
    <n v="1989"/>
    <n v="490.999249100226"/>
    <n v="0.76212384085588503"/>
    <n v="650.55999999999995"/>
    <n v="1065.3212303903229"/>
    <n v="696.0992"/>
  </r>
  <r>
    <s v="Rio Doce"/>
    <s v="Ipaba"/>
    <x v="10"/>
    <x v="10"/>
    <x v="44"/>
    <s v="Beira Rio"/>
    <s v="PPRO"/>
    <x v="623"/>
    <s v="RDIPMA00487P19-004"/>
    <s v="004"/>
    <n v="79.56"/>
    <n v="79.56"/>
    <m/>
    <m/>
    <m/>
    <s v="X"/>
    <s v="Em Crescimento"/>
    <n v="43748"/>
    <s v="3,00 x 2,50"/>
    <s v="CNB032"/>
    <s v="Clone"/>
    <x v="0"/>
    <s v=""/>
    <s v="CXbd5"/>
    <s v="UM 03"/>
    <n v="1"/>
    <n v="4"/>
    <n v="3.83"/>
    <n v="4.0999999999999996"/>
    <n v="46"/>
    <n v="4"/>
    <s v=""/>
    <n v="22.4264140407155"/>
    <n v="13.174842437404701"/>
    <n v="18.622131478928601"/>
    <n v="203.90697475465299"/>
    <n v="1367.9472696905"/>
    <d v="2023-08-21T00:00:00"/>
    <s v="IFC"/>
    <n v="2023"/>
    <n v="2019"/>
    <n v="135.842528300601"/>
    <n v="0.66619853717142796"/>
    <n v="243.91"/>
    <n v="108833.88477657617"/>
    <n v="19405.479599999999"/>
  </r>
  <r>
    <s v="Nova Era"/>
    <s v="Piracicaba"/>
    <x v="7"/>
    <x v="7"/>
    <x v="268"/>
    <s v="Ribeiro"/>
    <s v="PPRO"/>
    <x v="624"/>
    <s v="NEPIPC00244P19-002"/>
    <s v="002"/>
    <n v="10.17"/>
    <n v="10.17"/>
    <m/>
    <m/>
    <m/>
    <s v="X"/>
    <s v="Em Crescimento"/>
    <n v="43633"/>
    <s v="3,00 x 3,00"/>
    <s v="CNB007"/>
    <s v="Clone"/>
    <x v="0"/>
    <s v=""/>
    <s v="CXbd10"/>
    <s v="UM 07"/>
    <n v="1"/>
    <n v="4"/>
    <n v="3.83"/>
    <n v="4.4000000000000004"/>
    <n v="46"/>
    <n v="4"/>
    <s v=""/>
    <n v="18.9624813877093"/>
    <n v="12.9336428606584"/>
    <n v="15.0187007706326"/>
    <n v="126.42720988631299"/>
    <n v="1143.1435075813399"/>
    <d v="2023-04-17T00:00:00"/>
    <s v="IFC"/>
    <n v="2023"/>
    <n v="2019"/>
    <n v="162.505530953273"/>
    <n v="1.2853683245830001"/>
    <n v="174.44"/>
    <n v="11625.769472102227"/>
    <n v="1774.0547999999999"/>
  </r>
  <r>
    <s v="Nova Era"/>
    <s v="Piracicaba"/>
    <x v="7"/>
    <x v="7"/>
    <x v="268"/>
    <s v="Ribeiro"/>
    <s v="PPRO"/>
    <x v="624"/>
    <s v="NEPIPC00244P19-007"/>
    <s v="007"/>
    <n v="35.590000000000003"/>
    <n v="35.590000000000003"/>
    <m/>
    <m/>
    <m/>
    <s v="X"/>
    <s v="Em Crescimento"/>
    <n v="43608"/>
    <s v="3,00 x 3,00"/>
    <s v="CNB029"/>
    <s v="Clone"/>
    <x v="0"/>
    <s v=""/>
    <s v="CXbd10"/>
    <s v="UM 07"/>
    <n v="1"/>
    <n v="4"/>
    <n v="3.92"/>
    <n v="4.5"/>
    <n v="47"/>
    <n v="4"/>
    <s v=""/>
    <n v="20.401514503968301"/>
    <n v="13.724602291340601"/>
    <n v="16.284076027214802"/>
    <n v="149.18199489403301"/>
    <n v="1099.1948104048299"/>
    <d v="2023-04-17T00:00:00"/>
    <s v="IFC"/>
    <n v="2023"/>
    <n v="2019"/>
    <n v="167.34646389662799"/>
    <n v="1.12176046456207"/>
    <n v="203.38"/>
    <n v="39120.343302307898"/>
    <n v="7238.2942000000003"/>
  </r>
  <r>
    <s v="Rio Doce"/>
    <s v="Ipaba"/>
    <x v="10"/>
    <x v="10"/>
    <x v="44"/>
    <s v="Beira Rio"/>
    <s v="PPRO"/>
    <x v="625"/>
    <s v="RDIPMA00487R19-001"/>
    <s v="001"/>
    <n v="32.97"/>
    <n v="32.97"/>
    <m/>
    <m/>
    <m/>
    <s v="X"/>
    <s v="Em Crescimento"/>
    <n v="43693"/>
    <s v="3,00 x 2,50"/>
    <s v="CNB010"/>
    <s v="Clone"/>
    <x v="1"/>
    <s v=""/>
    <s v="CXbd5"/>
    <s v="UM 03"/>
    <n v="2"/>
    <n v="4"/>
    <n v="4"/>
    <n v="4.2"/>
    <n v="48"/>
    <n v="4"/>
    <s v=""/>
    <n v="22.5113316654184"/>
    <n v="15.6487949251275"/>
    <n v="13.9586751953029"/>
    <n v="144.877549291175"/>
    <n v="725.75915330974499"/>
    <d v="2023-08-21T00:00:00"/>
    <s v="IFC"/>
    <n v="2023"/>
    <n v="2019"/>
    <n v="136.92808415252301"/>
    <n v="0.94512976525661996"/>
    <n v="171.28"/>
    <n v="23928.279284622291"/>
    <n v="5647.1016"/>
  </r>
  <r>
    <s v="Nova Era"/>
    <s v="Cocais"/>
    <x v="4"/>
    <x v="4"/>
    <x v="260"/>
    <s v="Barbosão III"/>
    <s v="PPRO"/>
    <x v="601"/>
    <s v="NECOCE00307R19-003"/>
    <s v="003"/>
    <n v="13.29"/>
    <n v="13.29"/>
    <m/>
    <m/>
    <m/>
    <s v="X"/>
    <s v="Em Crescimento"/>
    <n v="43581"/>
    <s v="3,00 x 3,00"/>
    <s v="CNB019"/>
    <s v="Clone"/>
    <x v="1"/>
    <s v=""/>
    <s v="CXbd7"/>
    <s v="UM 08"/>
    <n v="2"/>
    <n v="5"/>
    <n v="4"/>
    <n v="4.5999999999999996"/>
    <n v="48"/>
    <n v="4"/>
    <s v=""/>
    <n v="21.257703982566799"/>
    <n v="16.741025150119199"/>
    <n v="18.447303603554701"/>
    <n v="185.84439310538801"/>
    <n v="838.06734003847203"/>
    <d v="2023-04-27T00:00:00"/>
    <s v="IFC"/>
    <n v="2023"/>
    <n v="2019"/>
    <n v="162.86216947057301"/>
    <n v="0.87633620121225497"/>
    <n v="248.2"/>
    <n v="11137.914949111293"/>
    <n v="3298.5779999999995"/>
  </r>
  <r>
    <s v="Nova Era"/>
    <s v="Cocais"/>
    <x v="4"/>
    <x v="4"/>
    <x v="260"/>
    <s v="Barbosão III"/>
    <s v="PPRO"/>
    <x v="601"/>
    <s v="NECOCE00307R19-049"/>
    <s v="049"/>
    <n v="34.22"/>
    <n v="34.22"/>
    <m/>
    <m/>
    <m/>
    <s v="X"/>
    <s v="Em Crescimento"/>
    <n v="43671"/>
    <s v="3,00 x 3,00"/>
    <s v="CNB018"/>
    <s v="Clone"/>
    <x v="1"/>
    <s v=""/>
    <s v="CXbd7+RRd2"/>
    <s v="UM 08"/>
    <n v="2"/>
    <n v="4"/>
    <n v="3.75"/>
    <n v="4.3"/>
    <n v="45"/>
    <n v="4"/>
    <s v=""/>
    <n v="22.833170323743101"/>
    <n v="15.8352664587934"/>
    <n v="19.0495112244522"/>
    <n v="203.20044069886001"/>
    <n v="974.58708853359894"/>
    <d v="2023-04-27T00:00:00"/>
    <s v="IFC"/>
    <n v="2023"/>
    <n v="2019"/>
    <n v="150.074540732261"/>
    <n v="0.73855420891861401"/>
    <n v="279.83999999999997"/>
    <n v="33350.370169619753"/>
    <n v="9576.1247999999996"/>
  </r>
  <r>
    <s v="Nova Era"/>
    <s v="Piracicaba"/>
    <x v="6"/>
    <x v="6"/>
    <x v="188"/>
    <s v="Estiva"/>
    <s v="PPRO"/>
    <x v="626"/>
    <s v="NEPIIT00221P19-006"/>
    <s v="006"/>
    <n v="29.16"/>
    <n v="29.16"/>
    <m/>
    <m/>
    <m/>
    <s v="X"/>
    <s v="Em Crescimento"/>
    <n v="43803"/>
    <s v="3,00 x 3,00"/>
    <s v="CNB029"/>
    <s v="Clone"/>
    <x v="0"/>
    <s v=""/>
    <s v="CXbd20+CXbd1+RRd2"/>
    <s v="UM 08"/>
    <n v="1"/>
    <n v="4"/>
    <n v="3.25"/>
    <n v="3.9"/>
    <n v="39"/>
    <n v="3"/>
    <s v=""/>
    <n v="21.3633831749687"/>
    <n v="14.3725758825619"/>
    <n v="17.1692958098952"/>
    <n v="163.63418963147399"/>
    <n v="1058.2624372104599"/>
    <d v="2023-03-15T00:00:00"/>
    <s v="IFC"/>
    <n v="2023"/>
    <n v="2019"/>
    <n v="136.37066401681801"/>
    <n v="0.83338735214164605"/>
    <n v="250"/>
    <n v="30858.932669057012"/>
    <n v="7290"/>
  </r>
  <r>
    <s v="Nova Era"/>
    <s v="Piracicaba"/>
    <x v="6"/>
    <x v="6"/>
    <x v="188"/>
    <s v="Estiva"/>
    <s v="PPRO"/>
    <x v="626"/>
    <s v="NEPIIT00221P19-011"/>
    <s v="011"/>
    <n v="48.42"/>
    <n v="48.42"/>
    <m/>
    <m/>
    <m/>
    <s v="X"/>
    <s v="Em Crescimento"/>
    <n v="43825"/>
    <s v="3,00 x 3,00"/>
    <s v="CNB030"/>
    <s v="Clone"/>
    <x v="0"/>
    <s v=""/>
    <s v="CXbd20+CXbd1+RRd2"/>
    <s v="UM 08"/>
    <n v="1"/>
    <n v="4"/>
    <n v="3.25"/>
    <n v="3.9"/>
    <n v="39"/>
    <n v="3"/>
    <s v=""/>
    <n v="20.896464390586601"/>
    <n v="13.5315104492561"/>
    <n v="17.167362059776899"/>
    <n v="158.4128628361"/>
    <n v="1190.99761961747"/>
    <d v="2023-03-15T00:00:00"/>
    <s v="IFC"/>
    <n v="2023"/>
    <n v="2019"/>
    <n v="136.37066401681801"/>
    <n v="0.86085600358041903"/>
    <n v="242.02"/>
    <n v="57668.104741877898"/>
    <n v="11718.608400000001"/>
  </r>
  <r>
    <s v="Nova Era"/>
    <s v="Piracicaba"/>
    <x v="7"/>
    <x v="7"/>
    <x v="268"/>
    <s v="Ribeiro"/>
    <s v="PPRO"/>
    <x v="624"/>
    <s v="NEPIPC00244P19-006"/>
    <s v="006"/>
    <n v="11.8"/>
    <n v="11.8"/>
    <m/>
    <m/>
    <m/>
    <s v="X"/>
    <s v="Em Crescimento"/>
    <n v="43606"/>
    <s v="3,00 x 3,00"/>
    <s v="CNB010"/>
    <s v="Clone"/>
    <x v="0"/>
    <s v=""/>
    <s v="CXbd10+CXbd1"/>
    <s v="UM 07"/>
    <n v="1"/>
    <n v="4"/>
    <n v="3.92"/>
    <n v="4.5"/>
    <n v="47"/>
    <n v="4"/>
    <s v=""/>
    <n v="22.736979395436201"/>
    <n v="15.2979442009112"/>
    <n v="18.420696633800599"/>
    <n v="189.38407907540801"/>
    <n v="1002.18990518403"/>
    <d v="2023-04-17T00:00:00"/>
    <s v="IFC"/>
    <n v="2023"/>
    <n v="2019"/>
    <n v="167.34646389662799"/>
    <n v="0.88363533362270996"/>
    <n v="258.19"/>
    <n v="11825.840881171554"/>
    <n v="3046.6420000000003"/>
  </r>
  <r>
    <s v="Nova Era"/>
    <s v="Piracicaba"/>
    <x v="7"/>
    <x v="7"/>
    <x v="268"/>
    <s v="Ribeiro"/>
    <s v="PPRO"/>
    <x v="624"/>
    <s v="NEPIPC00244P19-004"/>
    <s v="004"/>
    <n v="7.74"/>
    <n v="7.74"/>
    <m/>
    <m/>
    <m/>
    <s v="X"/>
    <s v="Em Crescimento"/>
    <n v="43627"/>
    <s v="3,00 x 3,00"/>
    <s v="CNB031"/>
    <s v="Clone"/>
    <x v="0"/>
    <s v=""/>
    <s v="CXbd1"/>
    <s v="UM 08"/>
    <n v="1"/>
    <n v="4"/>
    <n v="3.83"/>
    <n v="4.4000000000000004"/>
    <n v="46"/>
    <n v="4"/>
    <s v=""/>
    <n v="23.499977660533599"/>
    <n v="14.343910825774699"/>
    <n v="15.340412165135399"/>
    <n v="162.597105779999"/>
    <n v="949.318607938132"/>
    <d v="2023-04-17T00:00:00"/>
    <s v="IFC"/>
    <n v="2023"/>
    <n v="2019"/>
    <n v="162.505530953273"/>
    <n v="0.999436799158962"/>
    <n v="224.35"/>
    <n v="7347.7260254411422"/>
    <n v="1736.4690000000001"/>
  </r>
  <r>
    <s v="Nova Era"/>
    <s v="Piracicaba"/>
    <x v="7"/>
    <x v="7"/>
    <x v="268"/>
    <s v="Ribeiro"/>
    <s v="PPRO"/>
    <x v="624"/>
    <s v="NEPIPC00244P19-005"/>
    <s v="005"/>
    <n v="20.170000000000002"/>
    <n v="20.170000000000002"/>
    <m/>
    <m/>
    <m/>
    <s v="X"/>
    <s v="Em Crescimento"/>
    <n v="43616"/>
    <s v="3,00 x 3,00"/>
    <s v="CNB031"/>
    <s v="Clone"/>
    <x v="0"/>
    <s v=""/>
    <s v="CXbd10+CXbd1"/>
    <s v="UM 07"/>
    <n v="1"/>
    <n v="4"/>
    <n v="3.92"/>
    <n v="4.5"/>
    <n v="47"/>
    <n v="4"/>
    <s v=""/>
    <n v="23.853686508483701"/>
    <n v="14.7548759275151"/>
    <n v="17.088618398763099"/>
    <n v="182.94630658644999"/>
    <n v="999.41519135818601"/>
    <d v="2023-04-17T00:00:00"/>
    <s v="IFC"/>
    <n v="2023"/>
    <n v="2019"/>
    <n v="167.34646389662799"/>
    <n v="0.91472993917780698"/>
    <n v="249.41"/>
    <n v="20158.204409694612"/>
    <n v="5030.5997000000007"/>
  </r>
  <r>
    <s v="Rio Doce"/>
    <s v="Ipaba"/>
    <x v="10"/>
    <x v="10"/>
    <x v="44"/>
    <s v="Beira Rio"/>
    <s v="PPRO"/>
    <x v="625"/>
    <s v="RDIPMA00487R19-003"/>
    <s v="003"/>
    <n v="38.85"/>
    <n v="38.85"/>
    <m/>
    <m/>
    <m/>
    <s v="X"/>
    <s v="Em Crescimento"/>
    <n v="43697"/>
    <s v="3,00 x 2,50"/>
    <s v="CNB010"/>
    <s v="Clone"/>
    <x v="1"/>
    <s v=""/>
    <s v="LAd1"/>
    <s v="UM 02"/>
    <n v="2"/>
    <n v="4"/>
    <n v="4"/>
    <n v="4.2"/>
    <n v="48"/>
    <n v="4"/>
    <s v=""/>
    <n v="24.639377405533502"/>
    <n v="16.080642141252401"/>
    <n v="17.412618682801401"/>
    <n v="195.22225658489799"/>
    <n v="859.01825948754299"/>
    <d v="2023-08-21T00:00:00"/>
    <s v="IFC"/>
    <n v="2023"/>
    <n v="2019"/>
    <n v="136.92808415252301"/>
    <n v="0.70139586821636601"/>
    <n v="230.79"/>
    <n v="33372.859381091046"/>
    <n v="8966.1915000000008"/>
  </r>
  <r>
    <s v="Guanhães"/>
    <s v="Virginópolis"/>
    <x v="2"/>
    <x v="2"/>
    <x v="115"/>
    <s v="Godinho"/>
    <s v="PPRO"/>
    <x v="619"/>
    <s v="GNVIVI00534P19-020"/>
    <s v="020"/>
    <n v="23.98"/>
    <n v="23.98"/>
    <m/>
    <m/>
    <m/>
    <s v="X"/>
    <s v="Em Crescimento"/>
    <n v="43718"/>
    <s v="3,00 x 3,00"/>
    <s v="CNB030"/>
    <s v="Clone"/>
    <x v="0"/>
    <s v=""/>
    <s v="LVw1"/>
    <s v="UM 11"/>
    <n v="1"/>
    <n v="4"/>
    <n v="3.92"/>
    <n v="4.2"/>
    <n v="47"/>
    <n v="4"/>
    <s v=""/>
    <n v="24.7352845065659"/>
    <n v="15.2824377383259"/>
    <n v="19.973951249273799"/>
    <n v="226.32666340070099"/>
    <n v="1088.90209629631"/>
    <d v="2023-08-22T00:00:00"/>
    <s v="IFC"/>
    <n v="2023"/>
    <n v="2019"/>
    <n v="185.111229882521"/>
    <n v="0.81789404350820805"/>
    <n v="281.63"/>
    <n v="26111.872269185515"/>
    <n v="6753.4874"/>
  </r>
  <r>
    <s v="Nova Era"/>
    <s v="Santa Bárbara"/>
    <x v="8"/>
    <x v="8"/>
    <x v="266"/>
    <s v="Egas I"/>
    <s v="PPRO"/>
    <x v="612"/>
    <s v="NESBSB00132P19-010"/>
    <s v="010"/>
    <n v="34.119999999999997"/>
    <n v="34.119999999999997"/>
    <m/>
    <m/>
    <m/>
    <s v="X"/>
    <s v="Em Crescimento"/>
    <n v="43616"/>
    <s v="3,00 x 3,00"/>
    <s v="CNB029"/>
    <s v="Clone"/>
    <x v="0"/>
    <s v=""/>
    <s v="LAd1"/>
    <s v="UM 13"/>
    <n v="1"/>
    <n v="4"/>
    <n v="3.92"/>
    <n v="4.5"/>
    <n v="47"/>
    <n v="4"/>
    <s v=""/>
    <n v="18.9364868277152"/>
    <n v="15.3814039012961"/>
    <n v="19.386676263319899"/>
    <n v="160.55488388526999"/>
    <n v="1044.92781956607"/>
    <d v="2023-04-18T00:00:00"/>
    <s v="IFC"/>
    <n v="2023"/>
    <n v="2019"/>
    <n v="187.777075011699"/>
    <n v="1.1695506886348099"/>
    <n v="216.38"/>
    <n v="35652.937203594302"/>
    <n v="7382.8855999999996"/>
  </r>
  <r>
    <s v="Nova Era"/>
    <s v="Cocais"/>
    <x v="4"/>
    <x v="4"/>
    <x v="50"/>
    <s v="Heraldo"/>
    <s v="PPRO"/>
    <x v="627"/>
    <s v="NECOCE00332R19-093"/>
    <s v="093"/>
    <n v="36.29"/>
    <n v="36.29"/>
    <m/>
    <m/>
    <m/>
    <s v="X"/>
    <s v="Em Crescimento"/>
    <n v="43702"/>
    <s v="3,00 x 3,00"/>
    <s v="CNB022"/>
    <s v="Clone"/>
    <x v="1"/>
    <s v=""/>
    <s v="CXbd10"/>
    <s v="UM 07"/>
    <n v="2"/>
    <n v="4"/>
    <n v="4.08"/>
    <n v="4.2"/>
    <n v="49"/>
    <n v="4"/>
    <s v=""/>
    <n v="22.9464606465854"/>
    <n v="16.1202120043082"/>
    <n v="19.044013716580501"/>
    <n v="202.67488064464001"/>
    <n v="928.32430288978105"/>
    <d v="2023-09-06T00:00:00"/>
    <s v="IFC"/>
    <n v="2023"/>
    <n v="2019"/>
    <n v="167.06461684076501"/>
    <n v="0.82429858258403399"/>
    <n v="246.21"/>
    <n v="33688.888951870154"/>
    <n v="8934.9609"/>
  </r>
  <r>
    <s v="Guanhães"/>
    <s v="Virginópolis"/>
    <x v="2"/>
    <x v="2"/>
    <x v="115"/>
    <s v="Godinho"/>
    <s v="PPRO"/>
    <x v="617"/>
    <s v="GNVIVI00534R19-007"/>
    <s v="007"/>
    <n v="33.03"/>
    <n v="33.03"/>
    <m/>
    <m/>
    <m/>
    <s v="X"/>
    <s v="Em Crescimento"/>
    <n v="43644"/>
    <s v="3,00 x 3,00"/>
    <s v="CNB005"/>
    <s v="Clone"/>
    <x v="1"/>
    <s v=""/>
    <s v="LAd1"/>
    <s v="UM 10"/>
    <n v="2"/>
    <n v="4"/>
    <n v="4.17"/>
    <n v="4.4000000000000004"/>
    <n v="50"/>
    <n v="4"/>
    <s v=""/>
    <n v="24.948557137573498"/>
    <n v="18.582631107083699"/>
    <n v="19.7823169874375"/>
    <n v="229.38545650908699"/>
    <n v="727.028010780145"/>
    <d v="2023-08-22T00:00:00"/>
    <s v="IFC"/>
    <n v="2023"/>
    <n v="2019"/>
    <n v="180.59588314503799"/>
    <n v="0.78730310933153402"/>
    <n v="274.16000000000003"/>
    <n v="24013.735196068192"/>
    <n v="9055.5048000000006"/>
  </r>
  <r>
    <s v="Guanhães"/>
    <s v="Virginópolis"/>
    <x v="2"/>
    <x v="2"/>
    <x v="115"/>
    <s v="Godinho"/>
    <s v="PPRO"/>
    <x v="617"/>
    <s v="GNVIVI00534R19-005"/>
    <s v="005"/>
    <n v="37.01"/>
    <n v="37.01"/>
    <m/>
    <m/>
    <m/>
    <s v="X"/>
    <s v="Em Crescimento"/>
    <n v="43648"/>
    <s v="3,00 x 3,00"/>
    <s v="CNB001"/>
    <s v="Clone"/>
    <x v="1"/>
    <s v=""/>
    <s v="LAd1"/>
    <s v="UM 10"/>
    <n v="2"/>
    <n v="4"/>
    <n v="4.08"/>
    <n v="4.3"/>
    <n v="49"/>
    <n v="4"/>
    <s v=""/>
    <n v="23.9168354877282"/>
    <n v="15.4636117590896"/>
    <n v="17.385536875018499"/>
    <n v="192.03752093394499"/>
    <n v="934.32060287988202"/>
    <d v="2023-08-22T00:00:00"/>
    <s v="IFC"/>
    <n v="2023"/>
    <n v="2019"/>
    <n v="176.72386803321501"/>
    <n v="0.92025697464612699"/>
    <n v="231.05"/>
    <n v="34579.205512584434"/>
    <n v="8551.1605"/>
  </r>
  <r>
    <s v="Rio Doce"/>
    <s v="Belo Oriente"/>
    <x v="9"/>
    <x v="9"/>
    <x v="204"/>
    <s v="Água Suja"/>
    <s v="PPRO"/>
    <x v="554"/>
    <s v="RDBOBA00402P19-250"/>
    <s v="250"/>
    <n v="10.58"/>
    <n v="10.58"/>
    <m/>
    <m/>
    <m/>
    <s v="X"/>
    <s v="Em Crescimento"/>
    <n v="43607"/>
    <s v="3,00 x 2,50"/>
    <s v="CNB035"/>
    <s v="Clone"/>
    <x v="0"/>
    <s v=""/>
    <s v="RUbd2"/>
    <s v="UM 01"/>
    <n v="1"/>
    <n v="4"/>
    <n v="3.83"/>
    <n v="4.5"/>
    <n v="46"/>
    <n v="4"/>
    <s v=""/>
    <n v="21.913113112672001"/>
    <n v="12.9541875704251"/>
    <n v="15.554110598681801"/>
    <n v="162.91831435978199"/>
    <n v="1180.14382687903"/>
    <d v="2023-03-31T00:00:00"/>
    <s v="IFC"/>
    <n v="2023"/>
    <n v="2019"/>
    <n v="135.28522913234099"/>
    <n v="0.83038687003342404"/>
    <n v="209.67"/>
    <n v="12485.921688380138"/>
    <n v="2218.3085999999998"/>
  </r>
  <r>
    <s v="Rio Doce"/>
    <s v="Ipaba"/>
    <x v="11"/>
    <x v="11"/>
    <x v="105"/>
    <s v="Lagoa Redonda"/>
    <s v="PPRO"/>
    <x v="628"/>
    <s v="RDIPPD00476P19-009"/>
    <s v="009"/>
    <n v="56.49"/>
    <n v="56.49"/>
    <m/>
    <m/>
    <m/>
    <s v="X"/>
    <s v="Em Crescimento"/>
    <n v="43703"/>
    <s v="3,00 x 2,50"/>
    <s v="CNB013"/>
    <s v="Clone"/>
    <x v="0"/>
    <s v=""/>
    <s v="CXbd5+LAd1"/>
    <s v="UM 03"/>
    <n v="1"/>
    <n v="4"/>
    <n v="4.08"/>
    <n v="4.2"/>
    <n v="49"/>
    <n v="4"/>
    <s v=""/>
    <n v="18.6600561100195"/>
    <n v="12.5880017088325"/>
    <n v="16.475990750765298"/>
    <n v="145.257926456218"/>
    <n v="1327.95583390557"/>
    <d v="2023-09-14T00:00:00"/>
    <s v="IFC"/>
    <n v="2023"/>
    <n v="2019"/>
    <n v="138.97307056460701"/>
    <n v="0.95673312951011102"/>
    <n v="173.02"/>
    <n v="75016.225057325646"/>
    <n v="9773.8998000000011"/>
  </r>
  <r>
    <s v="Rio Doce"/>
    <s v="Ipaba"/>
    <x v="11"/>
    <x v="11"/>
    <x v="105"/>
    <s v="Lagoa Redonda"/>
    <s v="PPRO"/>
    <x v="628"/>
    <s v="RDIPPD00476P19-010"/>
    <s v="010"/>
    <n v="32.950000000000003"/>
    <n v="32.950000000000003"/>
    <m/>
    <m/>
    <m/>
    <s v="X"/>
    <s v="Em Crescimento"/>
    <n v="43664"/>
    <s v="3,00 x 2,50"/>
    <s v="CNB032"/>
    <s v="Clone"/>
    <x v="0"/>
    <s v=""/>
    <s v="LAd1"/>
    <s v="UM 02"/>
    <n v="1"/>
    <n v="4"/>
    <n v="4.17"/>
    <n v="4.3"/>
    <n v="50"/>
    <n v="4"/>
    <s v=""/>
    <n v="20.1392478866671"/>
    <n v="11.848425140142201"/>
    <n v="16.476110728949301"/>
    <n v="161.844038910607"/>
    <n v="1512.06445839343"/>
    <d v="2023-09-14T00:00:00"/>
    <s v="IFC"/>
    <n v="2023"/>
    <n v="2019"/>
    <n v="141.98640354156001"/>
    <n v="0.87730388154725603"/>
    <n v="191.91"/>
    <n v="49822.523904063521"/>
    <n v="6323.4345000000003"/>
  </r>
  <r>
    <s v="Rio Doce"/>
    <s v="Ipaba"/>
    <x v="11"/>
    <x v="11"/>
    <x v="105"/>
    <s v="Lagoa Redonda"/>
    <s v="PPRO"/>
    <x v="628"/>
    <s v="RDIPPD00476P19-014"/>
    <s v="014"/>
    <n v="35.22"/>
    <n v="35.22"/>
    <m/>
    <m/>
    <m/>
    <s v="X"/>
    <s v="Em Crescimento"/>
    <n v="43703"/>
    <s v="3,00 x 2,50"/>
    <s v="CNB013"/>
    <s v="Clone"/>
    <x v="0"/>
    <s v=""/>
    <s v="LAd1"/>
    <s v="UM 02"/>
    <n v="1"/>
    <n v="4"/>
    <n v="4.08"/>
    <n v="4.2"/>
    <n v="49"/>
    <n v="4"/>
    <s v=""/>
    <n v="18.626754409469299"/>
    <n v="12.4292049953815"/>
    <n v="15.540744051569501"/>
    <n v="136.228161259291"/>
    <n v="1284.54951675288"/>
    <d v="2023-09-13T00:00:00"/>
    <s v="IFC"/>
    <n v="2023"/>
    <n v="2019"/>
    <n v="138.97307056460701"/>
    <n v="1.0201493529674199"/>
    <n v="162.26"/>
    <n v="45241.833980036434"/>
    <n v="5714.7971999999991"/>
  </r>
  <r>
    <s v="Rio Doce"/>
    <s v="Ipaba"/>
    <x v="10"/>
    <x v="10"/>
    <x v="44"/>
    <s v="Beira Rio"/>
    <s v="PPRO"/>
    <x v="625"/>
    <s v="RDIPMA00487R19-002"/>
    <s v="002"/>
    <n v="40.729999999999997"/>
    <n v="40.729999999999997"/>
    <m/>
    <m/>
    <m/>
    <s v="X"/>
    <s v="Em Crescimento"/>
    <n v="43723"/>
    <s v="3,00 x 2,50"/>
    <s v="CNB016"/>
    <s v="Clone"/>
    <x v="1"/>
    <s v=""/>
    <s v="CXbd5"/>
    <s v="UM 03"/>
    <n v="2"/>
    <n v="4"/>
    <n v="3.92"/>
    <n v="4.2"/>
    <n v="47"/>
    <n v="4"/>
    <s v=""/>
    <n v="23.1445413031879"/>
    <n v="14.8825656750641"/>
    <n v="9.4228015629906103"/>
    <n v="98.940130911204307"/>
    <n v="570.48342821477695"/>
    <d v="2023-08-21T00:00:00"/>
    <s v="IFC"/>
    <n v="2023"/>
    <n v="2019"/>
    <n v="134.32390301686601"/>
    <n v="1.3576281108564201"/>
    <n v="117.49"/>
    <n v="23235.790031187862"/>
    <n v="4785.3676999999998"/>
  </r>
  <r>
    <s v="Guanhães"/>
    <s v="Virginópolis"/>
    <x v="2"/>
    <x v="2"/>
    <x v="267"/>
    <s v="Córrego das Almas"/>
    <s v="PPRO"/>
    <x v="629"/>
    <s v="GNVIVI00521R19-052"/>
    <s v="052"/>
    <n v="42.54"/>
    <n v="42.54"/>
    <m/>
    <m/>
    <m/>
    <s v="X"/>
    <s v="Em Crescimento"/>
    <n v="43642"/>
    <s v="3,00 x 3,00"/>
    <s v="CNB001"/>
    <s v="Clone"/>
    <x v="1"/>
    <s v=""/>
    <s v="LVw1"/>
    <s v="UM 11"/>
    <n v="2"/>
    <n v="4"/>
    <n v="4.17"/>
    <n v="4.4000000000000004"/>
    <n v="50"/>
    <n v="4"/>
    <s v=""/>
    <n v="24.4857207443563"/>
    <n v="16.432161478386298"/>
    <n v="17.8453280742159"/>
    <n v="199.42692251289199"/>
    <n v="849.03835889000902"/>
    <d v="2023-08-22T00:00:00"/>
    <s v="IFC"/>
    <n v="2023"/>
    <n v="2019"/>
    <n v="180.59588314503799"/>
    <n v="0.90557423676516602"/>
    <n v="238.36"/>
    <n v="36118.09178718098"/>
    <n v="10139.8344"/>
  </r>
  <r>
    <s v="Rio Doce"/>
    <s v="Ipaba"/>
    <x v="10"/>
    <x v="10"/>
    <x v="227"/>
    <s v="Lagoa Nova"/>
    <s v="PPRO"/>
    <x v="630"/>
    <s v="RDIPMA00491R19-001"/>
    <s v="001"/>
    <n v="56.12"/>
    <n v="56.12"/>
    <m/>
    <m/>
    <m/>
    <s v="X"/>
    <s v="Em Crescimento"/>
    <n v="43717"/>
    <s v="3,00 x 2,50"/>
    <s v="CNB013"/>
    <s v="Clone"/>
    <x v="1"/>
    <s v=""/>
    <s v="CXbd5"/>
    <s v="UM 03"/>
    <n v="2"/>
    <n v="4"/>
    <n v="3.5"/>
    <n v="4.2"/>
    <n v="42"/>
    <n v="4"/>
    <s v=""/>
    <n v="21.512102380103201"/>
    <n v="13.8756809815788"/>
    <n v="17.324457543854201"/>
    <n v="171.61957421315799"/>
    <n v="1159.6297883135301"/>
    <d v="2023-03-25T16:00:00"/>
    <s v="IFC"/>
    <n v="2023"/>
    <n v="2019"/>
    <n v="121.184829311114"/>
    <n v="0.70612475218355597"/>
    <n v="225.88"/>
    <n v="65078.423720155304"/>
    <n v="12676.3856"/>
  </r>
  <r>
    <s v="Rio Doce"/>
    <s v="Ipaba"/>
    <x v="10"/>
    <x v="10"/>
    <x v="44"/>
    <s v="Beira Rio"/>
    <s v="PPRO"/>
    <x v="623"/>
    <s v="RDIPMA00487P19-007"/>
    <s v="007"/>
    <n v="38.840000000000003"/>
    <n v="38.840000000000003"/>
    <m/>
    <m/>
    <m/>
    <s v="X"/>
    <s v="Em Crescimento"/>
    <n v="43762"/>
    <s v="3,00 x 2,50"/>
    <s v="CNB029"/>
    <s v="Clone"/>
    <x v="0"/>
    <s v=""/>
    <s v="LAd1"/>
    <s v="UM 02"/>
    <n v="1"/>
    <n v="4"/>
    <n v="3.83"/>
    <n v="4.0999999999999996"/>
    <n v="46"/>
    <n v="4"/>
    <s v=""/>
    <n v="19.517529047392301"/>
    <n v="12.132110038101899"/>
    <n v="16.370195203569899"/>
    <n v="154.39798479433301"/>
    <n v="1410.59666642095"/>
    <d v="2023-08-21T00:00:00"/>
    <s v="IFC"/>
    <n v="2023"/>
    <n v="2019"/>
    <n v="135.842528300601"/>
    <n v="0.87982060440458998"/>
    <n v="184.69"/>
    <n v="54787.574523789699"/>
    <n v="7173.3596000000007"/>
  </r>
  <r>
    <s v="Rio Doce"/>
    <s v="Ipaba"/>
    <x v="10"/>
    <x v="10"/>
    <x v="44"/>
    <s v="Beira Rio"/>
    <s v="PPRO"/>
    <x v="623"/>
    <s v="RDIPMA00487P19-023"/>
    <s v="023"/>
    <n v="61.76"/>
    <n v="61.76"/>
    <m/>
    <m/>
    <m/>
    <s v="X"/>
    <s v="Em Crescimento"/>
    <n v="43770"/>
    <s v="3,00 x 2,50"/>
    <s v="CNB029"/>
    <s v="Clone"/>
    <x v="0"/>
    <s v=""/>
    <s v="LAd1"/>
    <s v="UM 02"/>
    <n v="1"/>
    <n v="4"/>
    <n v="3.75"/>
    <n v="4"/>
    <n v="45"/>
    <n v="4"/>
    <s v=""/>
    <n v="22.7495047537647"/>
    <n v="14.104667090728601"/>
    <n v="18.162222498561501"/>
    <n v="201.98339875480599"/>
    <n v="1168.43495687009"/>
    <d v="2023-08-21T00:00:00"/>
    <s v="IFC"/>
    <n v="2023"/>
    <n v="2019"/>
    <n v="133.13579421355399"/>
    <n v="0.65914226136560705"/>
    <n v="242.58"/>
    <n v="72162.542936296755"/>
    <n v="14981.7408"/>
  </r>
  <r>
    <s v="Nova Era"/>
    <s v="Santa Bárbara"/>
    <x v="8"/>
    <x v="8"/>
    <x v="269"/>
    <s v="Boa Noite"/>
    <s v="PPRO"/>
    <x v="631"/>
    <s v="NESBSB00108P19-006"/>
    <s v="006"/>
    <n v="31.76"/>
    <n v="31.76"/>
    <m/>
    <m/>
    <m/>
    <s v="X"/>
    <s v="Em Crescimento"/>
    <n v="43686"/>
    <s v="3,00 x 3,00"/>
    <s v="CNB031"/>
    <s v="Clone"/>
    <x v="0"/>
    <s v=""/>
    <s v="LAd1"/>
    <s v="UM 13"/>
    <n v="1"/>
    <n v="4"/>
    <n v="3.58"/>
    <n v="4.2"/>
    <n v="43"/>
    <n v="4"/>
    <s v=""/>
    <n v="24.003007389769898"/>
    <n v="16.182008869372002"/>
    <n v="22.122960947061301"/>
    <n v="234.61196960453699"/>
    <n v="1076.4973301125899"/>
    <d v="2023-03-17T00:00:00"/>
    <s v="IFC"/>
    <n v="2023"/>
    <n v="2019"/>
    <n v="166.60366975021"/>
    <n v="0.71012433863045599"/>
    <n v="338.64"/>
    <n v="34189.555204375858"/>
    <n v="10755.206400000001"/>
  </r>
  <r>
    <s v="Nova Era"/>
    <s v="Piracicaba"/>
    <x v="6"/>
    <x v="6"/>
    <x v="212"/>
    <s v="Morro do Chapéu"/>
    <s v="PPRO"/>
    <x v="632"/>
    <s v="NEPIIT00233R19-010"/>
    <s v="010"/>
    <n v="14.21"/>
    <n v="14.21"/>
    <m/>
    <m/>
    <m/>
    <s v="X"/>
    <s v="Em Crescimento"/>
    <n v="43661"/>
    <s v="3,00 x 3,00"/>
    <s v="CNB022"/>
    <s v="Clone"/>
    <x v="1"/>
    <s v=""/>
    <s v="CXbd10"/>
    <s v="UM 07"/>
    <n v="2"/>
    <n v="4"/>
    <n v="4.08"/>
    <n v="4.3"/>
    <n v="49"/>
    <n v="4"/>
    <s v=""/>
    <n v="22.708333245650099"/>
    <n v="15.290785624028601"/>
    <n v="19.8627989072247"/>
    <n v="205.55872636837199"/>
    <n v="1081.6604869697601"/>
    <d v="2023-08-24T00:00:00"/>
    <s v="IFC"/>
    <n v="2023"/>
    <n v="2019"/>
    <n v="164.60847492686"/>
    <n v="0.80078563355112797"/>
    <n v="254.33"/>
    <n v="15370.395519840291"/>
    <n v="3614.0293000000006"/>
  </r>
  <r>
    <s v="Nova Era"/>
    <s v="Piracicaba"/>
    <x v="6"/>
    <x v="6"/>
    <x v="212"/>
    <s v="Morro do Chapéu"/>
    <s v="PPRO"/>
    <x v="632"/>
    <s v="NEPIIT00233R19-067"/>
    <s v="067"/>
    <n v="22.71"/>
    <n v="22.71"/>
    <m/>
    <m/>
    <m/>
    <s v="X"/>
    <s v="Em Crescimento"/>
    <n v="43661"/>
    <s v="3,00 x 3,00"/>
    <s v="CNB007"/>
    <s v="Clone"/>
    <x v="1"/>
    <s v=""/>
    <s v="CXbd10"/>
    <s v="UM 07"/>
    <n v="2"/>
    <n v="4"/>
    <n v="4.08"/>
    <n v="4.3"/>
    <n v="49"/>
    <n v="4"/>
    <s v=""/>
    <n v="20.142252874127401"/>
    <n v="13.8736646719088"/>
    <n v="10.3305607726621"/>
    <n v="90.145234068412904"/>
    <n v="683.36326458069698"/>
    <d v="2023-08-24T00:00:00"/>
    <s v="IFC"/>
    <n v="2023"/>
    <n v="2019"/>
    <n v="164.60847492686"/>
    <n v="1.82603635819432"/>
    <n v="111.53"/>
    <n v="15519.179738627628"/>
    <n v="2532.8463000000002"/>
  </r>
  <r>
    <s v="Nova Era"/>
    <s v="Piracicaba"/>
    <x v="6"/>
    <x v="6"/>
    <x v="212"/>
    <s v="Morro do Chapéu"/>
    <s v="PPRO"/>
    <x v="633"/>
    <s v="NEPIIT00233P19-007"/>
    <s v="007"/>
    <n v="14.78"/>
    <n v="14.78"/>
    <m/>
    <m/>
    <m/>
    <s v="X"/>
    <s v="Em Crescimento"/>
    <n v="43749"/>
    <s v="3,00 x 3,00"/>
    <s v="CNB031"/>
    <s v="Clone"/>
    <x v="0"/>
    <s v=""/>
    <s v="CXbd10"/>
    <s v="UM 07"/>
    <n v="1"/>
    <n v="4"/>
    <n v="3.83"/>
    <n v="4.0999999999999996"/>
    <n v="46"/>
    <n v="4"/>
    <s v=""/>
    <n v="22.157915415705101"/>
    <n v="13.8714553211721"/>
    <n v="19.503329666410199"/>
    <n v="191.09003453475199"/>
    <n v="1290.54997142768"/>
    <d v="2023-08-24T00:00:00"/>
    <s v="IFC"/>
    <n v="2023"/>
    <n v="2019"/>
    <n v="172.74962432268001"/>
    <n v="0.90402215240200501"/>
    <n v="239.02"/>
    <n v="19074.328577701111"/>
    <n v="3532.7156"/>
  </r>
  <r>
    <s v="Rio Doce"/>
    <s v="Belo Oriente"/>
    <x v="9"/>
    <x v="9"/>
    <x v="204"/>
    <s v="Água Suja"/>
    <s v="PPRO"/>
    <x v="554"/>
    <s v="RDBOBA00402P19-098"/>
    <s v="098"/>
    <n v="1.1000000000000001"/>
    <n v="1.1000000000000001"/>
    <m/>
    <n v="1.1000000000000001"/>
    <m/>
    <s v="X"/>
    <s v="Em Crescimento"/>
    <n v="43606"/>
    <s v="3,00 x 2,50"/>
    <s v="TPG996"/>
    <s v="Clone"/>
    <x v="0"/>
    <s v="X"/>
    <s v="LAd1"/>
    <s v="UM 02"/>
    <n v="1"/>
    <n v="4"/>
    <n v="2.75"/>
    <n v="4.5"/>
    <n v="33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2.46258881889599"/>
    <n v="0.65790137533066795"/>
    <n v="264.64999999999998"/>
    <n v="1404.3389303011311"/>
    <n v="291.11500000000001"/>
  </r>
  <r>
    <s v="Rio Doce"/>
    <s v="Belo Oriente"/>
    <x v="9"/>
    <x v="9"/>
    <x v="204"/>
    <s v="Água Suja"/>
    <s v="PPRO"/>
    <x v="554"/>
    <s v="RDBOBA00402P19-099"/>
    <s v="099"/>
    <n v="1.1000000000000001"/>
    <n v="1.1000000000000001"/>
    <m/>
    <n v="1.1000000000000001"/>
    <m/>
    <s v="X"/>
    <s v="Em Crescimento"/>
    <n v="43606"/>
    <s v="3,00 x 2,50"/>
    <s v="TPG996"/>
    <s v="Clone"/>
    <x v="0"/>
    <s v="X"/>
    <s v="CXbd3"/>
    <s v="UM 01"/>
    <n v="1"/>
    <n v="4"/>
    <n v="2.75"/>
    <n v="4.5"/>
    <n v="33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2.46258881889599"/>
    <n v="0.65790137533066795"/>
    <n v="264.64999999999998"/>
    <n v="1404.3389303011311"/>
    <n v="291.11500000000001"/>
  </r>
  <r>
    <s v="Nova Era"/>
    <s v="Piracicaba"/>
    <x v="6"/>
    <x v="6"/>
    <x v="212"/>
    <s v="Morro do Chapéu"/>
    <s v="PPRO"/>
    <x v="632"/>
    <s v="NEPIIT00233R19-002"/>
    <s v="002"/>
    <n v="9.01"/>
    <n v="9.01"/>
    <m/>
    <m/>
    <m/>
    <s v="X"/>
    <s v="Em Crescimento"/>
    <n v="43661"/>
    <s v="3,00 x 3,00"/>
    <s v="CNB007"/>
    <s v="Clone"/>
    <x v="1"/>
    <s v=""/>
    <s v="CXbd10"/>
    <s v="UM 07"/>
    <n v="2"/>
    <n v="4"/>
    <n v="4.08"/>
    <n v="4.3"/>
    <n v="49"/>
    <n v="4"/>
    <s v=""/>
    <n v="19.668223692924901"/>
    <n v="13.5371657721569"/>
    <n v="17.283447753904699"/>
    <n v="155.33055959994701"/>
    <n v="1200.8396115584101"/>
    <d v="2023-08-24T00:00:00"/>
    <s v="IFC"/>
    <n v="2023"/>
    <n v="2019"/>
    <n v="164.60847492686"/>
    <n v="1.05973013520847"/>
    <n v="192.18"/>
    <n v="10819.564900141275"/>
    <n v="1731.5418"/>
  </r>
  <r>
    <s v="Guanhães"/>
    <s v="Virginópolis"/>
    <x v="2"/>
    <x v="2"/>
    <x v="267"/>
    <s v="Córrego das Almas"/>
    <s v="PPRO"/>
    <x v="620"/>
    <s v="GNVIVI00521P19-054"/>
    <s v="054"/>
    <n v="29.6"/>
    <n v="29.6"/>
    <m/>
    <m/>
    <m/>
    <s v="X"/>
    <s v="Em Crescimento"/>
    <n v="43789"/>
    <s v="3,00 x 3,00"/>
    <s v="CNB031"/>
    <s v="Clone"/>
    <x v="0"/>
    <s v=""/>
    <s v="LVd6"/>
    <s v="UM 10"/>
    <n v="1"/>
    <n v="4"/>
    <n v="3.75"/>
    <n v="4"/>
    <n v="45"/>
    <n v="4"/>
    <s v=""/>
    <n v="22.903555094402801"/>
    <n v="15.8043338896953"/>
    <n v="21.2816381869665"/>
    <n v="220.25962529062599"/>
    <n v="1084.8327348084699"/>
    <d v="2023-08-22T00:00:00"/>
    <s v="IFC"/>
    <n v="2023"/>
    <n v="2019"/>
    <n v="175.31796604174099"/>
    <n v="0.79596052072827495"/>
    <n v="278.75"/>
    <n v="32111.048950330711"/>
    <n v="8251"/>
  </r>
  <r>
    <s v="Guanhães"/>
    <s v="Virginópolis"/>
    <x v="2"/>
    <x v="2"/>
    <x v="267"/>
    <s v="Córrego das Almas"/>
    <s v="PPRO"/>
    <x v="620"/>
    <s v="GNVIVI00521P19-055"/>
    <s v="055"/>
    <n v="18.72"/>
    <n v="18.72"/>
    <m/>
    <m/>
    <m/>
    <s v="X"/>
    <s v="Em Crescimento"/>
    <n v="43788"/>
    <s v="3,00 x 3,00"/>
    <s v="CNB007"/>
    <s v="Clone"/>
    <x v="0"/>
    <s v=""/>
    <s v="LVd6"/>
    <s v="UM 10"/>
    <n v="1"/>
    <n v="4"/>
    <n v="3.75"/>
    <n v="4"/>
    <n v="45"/>
    <n v="4"/>
    <s v=""/>
    <n v="20.3301623985285"/>
    <n v="13.896481119333799"/>
    <n v="15.451835124714099"/>
    <n v="142.825136056003"/>
    <n v="1018.78021121504"/>
    <d v="2023-08-22T00:00:00"/>
    <s v="IFC"/>
    <n v="2023"/>
    <n v="2019"/>
    <n v="175.31796604174099"/>
    <n v="1.2275007809059399"/>
    <n v="180.75"/>
    <n v="19071.565553945547"/>
    <n v="3383.64"/>
  </r>
  <r>
    <s v="Guanhães"/>
    <s v="Virginópolis"/>
    <x v="2"/>
    <x v="2"/>
    <x v="115"/>
    <s v="Godinho"/>
    <s v="PPRO"/>
    <x v="617"/>
    <s v="GNVIVI00534R19-016"/>
    <s v="016"/>
    <n v="62.33"/>
    <n v="62.33"/>
    <m/>
    <m/>
    <m/>
    <s v="X"/>
    <s v="Em Crescimento"/>
    <n v="43682"/>
    <s v="3,00 x 3,00"/>
    <s v="CNB011"/>
    <s v="Clone"/>
    <x v="1"/>
    <s v=""/>
    <s v="LVw1"/>
    <s v="UM 11"/>
    <n v="2"/>
    <n v="4"/>
    <n v="4"/>
    <n v="4.2"/>
    <n v="48"/>
    <n v="4"/>
    <s v=""/>
    <n v="18.938948456107401"/>
    <n v="16.032401414080098"/>
    <n v="16.447104587180899"/>
    <n v="140.53090741740499"/>
    <n v="814.45688950456497"/>
    <d v="2023-08-22T00:00:00"/>
    <s v="IFC"/>
    <n v="2023"/>
    <n v="2019"/>
    <n v="172.79572843727399"/>
    <n v="1.2295923481376001"/>
    <n v="170.25"/>
    <n v="50765.097922819536"/>
    <n v="10611.682499999999"/>
  </r>
  <r>
    <s v="Nova Era"/>
    <s v="Cocais"/>
    <x v="3"/>
    <x v="3"/>
    <x v="9"/>
    <s v="São José"/>
    <s v="PPRO"/>
    <x v="236"/>
    <s v="NECOCA00356R16-077S"/>
    <s v="077S"/>
    <n v="2.54"/>
    <n v="2.54"/>
    <m/>
    <m/>
    <m/>
    <s v="X"/>
    <s v="Programado para Corte"/>
    <n v="42675"/>
    <s v="3,33 x 3,00"/>
    <s v="CNB009"/>
    <s v="Clone"/>
    <x v="1"/>
    <s v=""/>
    <s v="CXbd10"/>
    <s v="UM 07"/>
    <n v="2"/>
    <n v="7"/>
    <n v="2.25"/>
    <n v="7"/>
    <n v="27"/>
    <n v="2"/>
    <n v="20.11166666666"/>
    <n v="17.597167555717899"/>
    <n v="12.0399421806581"/>
    <n v="9.3055638334939808"/>
    <n v="65.479623632350396"/>
    <n v="843.504295751786"/>
    <d v="2019-02-25T00:00:00"/>
    <s v="IPC"/>
    <n v="2019"/>
    <n v="2016"/>
    <n v="70.267926688730896"/>
    <n v="1.0731266123834999"/>
    <n v="256.37"/>
    <n v="2142.5009112095363"/>
    <n v="651.1798"/>
  </r>
  <r>
    <s v="Nova Era"/>
    <s v="Santa Bárbara"/>
    <x v="8"/>
    <x v="8"/>
    <x v="269"/>
    <s v="Boa Noite"/>
    <s v="PPRO"/>
    <x v="631"/>
    <s v="NESBSB00108P19-004"/>
    <s v="004"/>
    <n v="30.42"/>
    <n v="30.42"/>
    <m/>
    <m/>
    <m/>
    <s v="X"/>
    <s v="Em Crescimento"/>
    <n v="43698"/>
    <s v="3,00 x 3,00"/>
    <s v="CNB010"/>
    <s v="Clone"/>
    <x v="0"/>
    <s v=""/>
    <s v="CXbd16"/>
    <s v="UM 15"/>
    <n v="1"/>
    <n v="4"/>
    <n v="3.58"/>
    <n v="4.2"/>
    <n v="43"/>
    <n v="4"/>
    <s v=""/>
    <n v="24.2257308426409"/>
    <n v="15.5258986668007"/>
    <n v="19.3683979188223"/>
    <n v="210.383307436032"/>
    <n v="1023.03460170732"/>
    <d v="2023-03-17T00:00:00"/>
    <s v="IFC"/>
    <n v="2023"/>
    <n v="2019"/>
    <n v="166.60366975021"/>
    <n v="0.79190536445419601"/>
    <n v="303.67"/>
    <n v="31120.712583936678"/>
    <n v="9237.6414000000004"/>
  </r>
  <r>
    <s v="Nova Era"/>
    <s v="Santa Bárbara"/>
    <x v="8"/>
    <x v="8"/>
    <x v="269"/>
    <s v="Boa Noite"/>
    <s v="PPRO"/>
    <x v="631"/>
    <s v="NESBSB00108P19-003"/>
    <s v="003"/>
    <n v="44.03"/>
    <n v="44.03"/>
    <m/>
    <m/>
    <m/>
    <s v="X"/>
    <s v="Em Crescimento"/>
    <n v="43678"/>
    <s v="3,00 x 3,00"/>
    <s v="CNB029"/>
    <s v="Clone"/>
    <x v="0"/>
    <s v=""/>
    <s v="CXbd6"/>
    <s v="UM 15"/>
    <n v="1"/>
    <n v="4"/>
    <n v="3.58"/>
    <n v="4.2"/>
    <n v="43"/>
    <n v="4"/>
    <s v=""/>
    <n v="17.857260411755998"/>
    <n v="13.8677723231225"/>
    <n v="16.1114220330286"/>
    <n v="128.59791962763299"/>
    <n v="1063.83466404112"/>
    <d v="2023-03-17T00:00:00"/>
    <s v="IFC"/>
    <n v="2023"/>
    <n v="2019"/>
    <n v="166.60366975021"/>
    <n v="1.2955393853386299"/>
    <n v="185.62"/>
    <n v="46840.64025773052"/>
    <n v="8172.8486000000003"/>
  </r>
  <r>
    <s v="Nova Era"/>
    <s v="Piracicaba"/>
    <x v="7"/>
    <x v="7"/>
    <x v="268"/>
    <s v="Ribeiro"/>
    <s v="PPRO"/>
    <x v="624"/>
    <s v="NEPIPC00244P19-001"/>
    <s v="001"/>
    <n v="18.579999999999998"/>
    <n v="18.579999999999998"/>
    <m/>
    <m/>
    <m/>
    <s v="X"/>
    <s v="Em Crescimento"/>
    <n v="43630"/>
    <s v="3,00 x 3,00"/>
    <s v="CNB010"/>
    <s v="Clone"/>
    <x v="0"/>
    <s v=""/>
    <s v="CXbd10"/>
    <s v="UM 07"/>
    <n v="1"/>
    <n v="4"/>
    <n v="3.83"/>
    <n v="4.4000000000000004"/>
    <n v="46"/>
    <n v="4"/>
    <s v=""/>
    <n v="22.344086874080201"/>
    <n v="13.657316197345899"/>
    <n v="17.756420222105699"/>
    <n v="177.54647907180899"/>
    <n v="1212.0898213417299"/>
    <d v="2023-04-17T00:00:00"/>
    <s v="IFC"/>
    <n v="2023"/>
    <n v="2019"/>
    <n v="162.505530953273"/>
    <n v="0.91528444722098701"/>
    <n v="244.97"/>
    <n v="22520.628880529341"/>
    <n v="4551.5425999999998"/>
  </r>
  <r>
    <s v="Nova Era"/>
    <s v="Piracicaba"/>
    <x v="6"/>
    <x v="6"/>
    <x v="212"/>
    <s v="Morro do Chapéu"/>
    <s v="PPRO"/>
    <x v="633"/>
    <s v="NEPIIT00233P19-050"/>
    <s v="050"/>
    <n v="12.75"/>
    <n v="12.75"/>
    <m/>
    <m/>
    <m/>
    <s v="X"/>
    <s v="Em Crescimento"/>
    <n v="43657"/>
    <s v="3,00 x 3,00"/>
    <s v="CNB007"/>
    <s v="Clone"/>
    <x v="0"/>
    <s v=""/>
    <s v="CXbd10"/>
    <s v="UM 07"/>
    <n v="1"/>
    <n v="4"/>
    <n v="4.08"/>
    <n v="4.3"/>
    <n v="49"/>
    <n v="4"/>
    <s v=""/>
    <n v="23.244975678860701"/>
    <n v="14.4915936223138"/>
    <n v="19.814304684110599"/>
    <n v="204.50011163119899"/>
    <n v="1201.31434095596"/>
    <d v="2023-08-23T00:00:00"/>
    <s v="IFC"/>
    <n v="2023"/>
    <n v="2019"/>
    <n v="186.948307893308"/>
    <n v="0.914172155712342"/>
    <n v="248.08"/>
    <n v="15316.75784718849"/>
    <n v="3163.02"/>
  </r>
  <r>
    <s v="Nova Era"/>
    <s v="Piracicaba"/>
    <x v="6"/>
    <x v="6"/>
    <x v="212"/>
    <s v="Morro do Chapéu"/>
    <s v="PPRO"/>
    <x v="633"/>
    <s v="NEPIIT00233P19-061"/>
    <s v="061"/>
    <n v="26.66"/>
    <n v="26.66"/>
    <m/>
    <m/>
    <m/>
    <s v="X"/>
    <s v="Em Crescimento"/>
    <n v="43708"/>
    <s v="3,00 x 3,00"/>
    <s v="CNB031"/>
    <s v="Clone"/>
    <x v="0"/>
    <s v=""/>
    <s v="CXbd10"/>
    <s v="UM 07"/>
    <n v="1"/>
    <n v="4"/>
    <n v="4"/>
    <n v="4.2"/>
    <n v="48"/>
    <n v="4"/>
    <s v=""/>
    <n v="24.327681346985401"/>
    <n v="14.082561180828"/>
    <n v="18.440045717050801"/>
    <n v="197.92537221631"/>
    <n v="1183.8830935388601"/>
    <d v="2023-08-24T00:00:00"/>
    <s v="IFC"/>
    <n v="2023"/>
    <n v="2019"/>
    <n v="182.32351499814899"/>
    <n v="0.921173030807237"/>
    <n v="242.45"/>
    <n v="31562.323273746009"/>
    <n v="6463.7169999999996"/>
  </r>
  <r>
    <s v="Nova Era"/>
    <s v="Piracicaba"/>
    <x v="6"/>
    <x v="6"/>
    <x v="212"/>
    <s v="Morro do Chapéu"/>
    <s v="PPRO"/>
    <x v="633"/>
    <s v="NEPIIT00233P19-003"/>
    <s v="003"/>
    <n v="11.46"/>
    <n v="11.46"/>
    <m/>
    <m/>
    <m/>
    <s v="X"/>
    <s v="Em Crescimento"/>
    <n v="43760"/>
    <s v="3,00 x 3,00"/>
    <s v="CNB030"/>
    <s v="Clone"/>
    <x v="0"/>
    <s v=""/>
    <s v="CXbd10"/>
    <s v="UM 07"/>
    <n v="1"/>
    <n v="4"/>
    <n v="3.83"/>
    <n v="4.0999999999999996"/>
    <n v="46"/>
    <n v="4"/>
    <s v=""/>
    <n v="24.105321886291499"/>
    <n v="14.324253642834"/>
    <n v="17.396675315410398"/>
    <n v="186.58791496282399"/>
    <n v="1079.5241727095399"/>
    <d v="2023-08-24T00:00:00"/>
    <s v="IFC"/>
    <n v="2023"/>
    <n v="2019"/>
    <n v="172.74962432268001"/>
    <n v="0.92583501111043998"/>
    <n v="233.39"/>
    <n v="12371.347019251329"/>
    <n v="2674.6494000000002"/>
  </r>
  <r>
    <s v="Nova Era"/>
    <s v="Piracicaba"/>
    <x v="6"/>
    <x v="6"/>
    <x v="212"/>
    <s v="Morro do Chapéu"/>
    <s v="PPRO"/>
    <x v="633"/>
    <s v="NEPIIT00233P19-001"/>
    <s v="001"/>
    <n v="12.52"/>
    <n v="12.52"/>
    <m/>
    <m/>
    <m/>
    <s v="X"/>
    <s v="Em Crescimento"/>
    <n v="43762"/>
    <s v="3,00 x 3,00"/>
    <s v="CNB030"/>
    <s v="Clone"/>
    <x v="0"/>
    <s v=""/>
    <s v="CXbd10"/>
    <s v="UM 07"/>
    <n v="1"/>
    <n v="4"/>
    <n v="3.83"/>
    <n v="4.0999999999999996"/>
    <n v="46"/>
    <n v="4"/>
    <s v=""/>
    <n v="26.2438928228393"/>
    <n v="15.1696267507667"/>
    <n v="19.080412301555199"/>
    <n v="220.82771192998399"/>
    <n v="1055.7183817463999"/>
    <d v="2023-08-24T00:00:00"/>
    <s v="IFC"/>
    <n v="2023"/>
    <n v="2019"/>
    <n v="172.74962432268001"/>
    <n v="0.78228236308245702"/>
    <n v="276.22000000000003"/>
    <n v="13217.594139464927"/>
    <n v="3458.2744000000002"/>
  </r>
  <r>
    <s v="Nova Era"/>
    <s v="Piracicaba"/>
    <x v="6"/>
    <x v="6"/>
    <x v="212"/>
    <s v="Morro do Chapéu"/>
    <s v="PPRO"/>
    <x v="633"/>
    <s v="NEPIIT00233P19-065"/>
    <s v="065"/>
    <n v="9.4700000000000006"/>
    <n v="9.4700000000000006"/>
    <m/>
    <m/>
    <m/>
    <s v="X"/>
    <s v="Em Crescimento"/>
    <n v="43763"/>
    <s v="3,00 x 3,00"/>
    <s v="CNB007"/>
    <s v="Clone"/>
    <x v="0"/>
    <s v=""/>
    <s v="CXbd10"/>
    <s v="UM 07"/>
    <n v="1"/>
    <n v="4"/>
    <n v="3.83"/>
    <n v="4.0999999999999996"/>
    <n v="46"/>
    <n v="4"/>
    <s v=""/>
    <n v="21.7902146466243"/>
    <n v="15.2993271670589"/>
    <n v="21.0814595034315"/>
    <n v="201.292407044779"/>
    <n v="1146.7430833713299"/>
    <d v="2023-08-24T00:00:00"/>
    <s v="IFC"/>
    <n v="2023"/>
    <n v="2019"/>
    <n v="172.74962432268001"/>
    <n v="0.85820238755578404"/>
    <n v="251.78"/>
    <n v="10859.656999526494"/>
    <n v="2384.3566000000001"/>
  </r>
  <r>
    <s v="Nova Era"/>
    <s v="Piracicaba"/>
    <x v="6"/>
    <x v="6"/>
    <x v="188"/>
    <s v="Estiva"/>
    <s v="PPRO"/>
    <x v="626"/>
    <s v="NEPIIT00221P19-012"/>
    <s v="012"/>
    <n v="22.5"/>
    <n v="22.5"/>
    <m/>
    <m/>
    <m/>
    <s v="X"/>
    <s v="Em Crescimento"/>
    <n v="43784"/>
    <s v="3,00 x 3,00"/>
    <s v="CNB029"/>
    <s v="Clone"/>
    <x v="0"/>
    <s v=""/>
    <s v="CXbd20+CXbd1+RRd2"/>
    <s v="UM 08"/>
    <n v="1"/>
    <n v="4"/>
    <n v="3.33"/>
    <n v="4"/>
    <n v="40"/>
    <n v="3"/>
    <s v=""/>
    <n v="18.833355073850601"/>
    <n v="12.583296660204301"/>
    <n v="15.4313251447985"/>
    <n v="128.41636224942101"/>
    <n v="1240.86481339222"/>
    <d v="2023-03-15T00:00:00"/>
    <s v="IFC"/>
    <n v="2023"/>
    <n v="2019"/>
    <n v="141.78672934594201"/>
    <n v="1.1041173170016501"/>
    <n v="192.26"/>
    <n v="27919.45830132495"/>
    <n v="4325.8499999999995"/>
  </r>
  <r>
    <s v="Nova Era"/>
    <s v="Cocais"/>
    <x v="4"/>
    <x v="4"/>
    <x v="50"/>
    <s v="Heraldo"/>
    <s v="PPRO"/>
    <x v="634"/>
    <s v="NECOCE00332P19-094"/>
    <s v="094"/>
    <n v="43.48"/>
    <n v="43.48"/>
    <m/>
    <m/>
    <m/>
    <s v="X"/>
    <s v="Em Crescimento"/>
    <n v="43763"/>
    <s v="3,00 x 3,00"/>
    <s v="CNB010"/>
    <s v="Clone"/>
    <x v="0"/>
    <s v=""/>
    <s v="CXbd10"/>
    <s v="UM 07"/>
    <n v="1"/>
    <n v="4"/>
    <n v="3.92"/>
    <n v="4.0999999999999996"/>
    <n v="47"/>
    <n v="4"/>
    <s v=""/>
    <n v="22.1791541247519"/>
    <n v="14.481109919971001"/>
    <n v="20.861293660083799"/>
    <n v="206.104280551946"/>
    <n v="1267.01872431642"/>
    <d v="2023-09-06T00:00:00"/>
    <s v="IFC"/>
    <n v="2023"/>
    <n v="2019"/>
    <n v="153.87053188764699"/>
    <n v="0.74656640548941"/>
    <n v="256.89999999999998"/>
    <n v="55089.974133277938"/>
    <n v="11170.011999999999"/>
  </r>
  <r>
    <s v="Nova Era"/>
    <s v="Cocais"/>
    <x v="4"/>
    <x v="4"/>
    <x v="50"/>
    <s v="Heraldo"/>
    <s v="PPRO"/>
    <x v="634"/>
    <s v="NECOCE00332P19-092"/>
    <s v="092"/>
    <n v="48.42"/>
    <n v="48.42"/>
    <m/>
    <m/>
    <m/>
    <s v="X"/>
    <s v="Em Crescimento"/>
    <n v="43719"/>
    <s v="3,00 x 3,00"/>
    <s v="CNB029"/>
    <s v="Clone"/>
    <x v="0"/>
    <s v=""/>
    <s v="CXbd10"/>
    <s v="UM 07"/>
    <n v="1"/>
    <n v="4"/>
    <n v="4"/>
    <n v="4.2"/>
    <n v="48"/>
    <n v="4"/>
    <s v=""/>
    <n v="21.602977675154001"/>
    <n v="14.7735045345578"/>
    <n v="21.046938300531401"/>
    <n v="201.57058194205399"/>
    <n v="1226.56244207597"/>
    <d v="2023-09-06T00:00:00"/>
    <s v="IFC"/>
    <n v="2023"/>
    <n v="2019"/>
    <n v="158.09873766355"/>
    <n v="0.78433438123921595"/>
    <n v="249.83"/>
    <n v="59390.153445318472"/>
    <n v="12096.768600000001"/>
  </r>
  <r>
    <s v="Nova Era"/>
    <s v="Cocais"/>
    <x v="4"/>
    <x v="4"/>
    <x v="112"/>
    <s v="Arrastão"/>
    <s v="PPRO"/>
    <x v="635"/>
    <s v="NECOCE00303R19-205"/>
    <s v="205"/>
    <n v="32.340000000000003"/>
    <n v="32.340000000000003"/>
    <m/>
    <m/>
    <m/>
    <s v="X"/>
    <s v="Em Crescimento"/>
    <n v="43702"/>
    <s v="3,00 x 3,00"/>
    <s v="CNB010"/>
    <s v="Clone"/>
    <x v="1"/>
    <s v=""/>
    <s v="CXbd10+CXbd7"/>
    <s v="UM 07"/>
    <n v="2"/>
    <n v="4"/>
    <n v="4"/>
    <n v="4.2"/>
    <n v="48"/>
    <n v="4"/>
    <s v=""/>
    <n v="20.660558241852002"/>
    <n v="14.8416969723012"/>
    <n v="19.783090695113799"/>
    <n v="189.36246744051701"/>
    <n v="1175.0046582410901"/>
    <d v="2023-08-31T00:00:00"/>
    <s v="IFC"/>
    <n v="2023"/>
    <n v="2019"/>
    <n v="162.86216947057301"/>
    <n v="0.86005517181873103"/>
    <n v="235.97"/>
    <n v="37999.650647516857"/>
    <n v="7631.2698000000009"/>
  </r>
  <r>
    <s v="Nova Era"/>
    <s v="Cocais"/>
    <x v="4"/>
    <x v="4"/>
    <x v="112"/>
    <s v="Arrastão"/>
    <s v="PPRO"/>
    <x v="636"/>
    <s v="NECOCE00303P19-203"/>
    <s v="203"/>
    <n v="33.46"/>
    <n v="33.46"/>
    <m/>
    <m/>
    <m/>
    <s v="X"/>
    <s v="Em Crescimento"/>
    <n v="43664"/>
    <s v="3,00 x 3,00"/>
    <s v="CNB030"/>
    <s v="Clone"/>
    <x v="0"/>
    <s v=""/>
    <s v="CXbd10+CXbd7"/>
    <s v="UM 07"/>
    <n v="1"/>
    <n v="4"/>
    <n v="4.08"/>
    <n v="4.3"/>
    <n v="49"/>
    <n v="4"/>
    <s v=""/>
    <n v="23.756785071886501"/>
    <n v="14.186764607041001"/>
    <n v="17.226226861496201"/>
    <n v="186.38436418585201"/>
    <n v="1087.2188817912599"/>
    <d v="2023-08-31T00:00:00"/>
    <s v="IFC"/>
    <n v="2023"/>
    <n v="2019"/>
    <n v="162.32988178387501"/>
    <n v="0.87094152180066398"/>
    <n v="234.46"/>
    <n v="36378.34378473556"/>
    <n v="7845.0316000000003"/>
  </r>
  <r>
    <s v="Nova Era"/>
    <s v="Cocais"/>
    <x v="4"/>
    <x v="4"/>
    <x v="112"/>
    <s v="Arrastão"/>
    <s v="PPRO"/>
    <x v="635"/>
    <s v="NECOCE00303R19-201"/>
    <s v="201"/>
    <n v="30.55"/>
    <n v="30.55"/>
    <m/>
    <m/>
    <m/>
    <s v="X"/>
    <s v="Em Crescimento"/>
    <n v="43702"/>
    <s v="3,00 x 3,33"/>
    <s v="CNB010"/>
    <s v="Clone"/>
    <x v="1"/>
    <s v=""/>
    <s v="LVAw6"/>
    <s v="UM 06"/>
    <n v="2"/>
    <n v="4"/>
    <n v="4"/>
    <n v="4.2"/>
    <n v="48"/>
    <n v="4"/>
    <s v=""/>
    <n v="23.387975130675201"/>
    <n v="16.0212638363212"/>
    <n v="20.795690521821101"/>
    <n v="227.21687234331199"/>
    <n v="1065.5244755910401"/>
    <d v="2023-08-31T00:00:00"/>
    <s v="IFC"/>
    <n v="2023"/>
    <n v="2019"/>
    <n v="162.86216947057301"/>
    <n v="0.71676970020297304"/>
    <n v="283.14"/>
    <n v="32551.772729306274"/>
    <n v="8649.9269999999997"/>
  </r>
  <r>
    <s v="Nova Era"/>
    <s v="Cocais"/>
    <x v="4"/>
    <x v="4"/>
    <x v="50"/>
    <s v="Heraldo"/>
    <s v="PPRO"/>
    <x v="634"/>
    <s v="NECOCE00332P19-091"/>
    <s v="091"/>
    <n v="29.55"/>
    <n v="29.55"/>
    <m/>
    <m/>
    <m/>
    <s v="X"/>
    <s v="Em Crescimento"/>
    <n v="43734"/>
    <s v="3,00 x 3,00"/>
    <s v="CNB010"/>
    <s v="Clone"/>
    <x v="0"/>
    <s v=""/>
    <s v="CXbd10"/>
    <s v="UM 07"/>
    <n v="1"/>
    <n v="4"/>
    <n v="4"/>
    <n v="4.2"/>
    <n v="48"/>
    <n v="4"/>
    <s v=""/>
    <n v="18.785082085179202"/>
    <n v="12.887202954869601"/>
    <n v="14.5039087527178"/>
    <n v="122.695627939258"/>
    <n v="1111.9310076336401"/>
    <d v="2023-09-06T00:00:00"/>
    <s v="IFC"/>
    <n v="2023"/>
    <n v="2019"/>
    <n v="158.09873766355"/>
    <n v="1.28854418302353"/>
    <n v="152.07"/>
    <n v="32857.561275574066"/>
    <n v="4493.6684999999998"/>
  </r>
  <r>
    <s v="Guanhães"/>
    <s v="Virginópolis"/>
    <x v="2"/>
    <x v="2"/>
    <x v="115"/>
    <s v="Godinho"/>
    <s v="PPRO"/>
    <x v="617"/>
    <s v="GNVIVI00534R19-013"/>
    <s v="013"/>
    <n v="53.15"/>
    <n v="53.15"/>
    <m/>
    <m/>
    <m/>
    <s v="X"/>
    <s v="Em Crescimento"/>
    <n v="43651"/>
    <s v="3,00 x 3,00"/>
    <s v="CNB001"/>
    <s v="Clone"/>
    <x v="1"/>
    <s v=""/>
    <s v="LAd1"/>
    <s v="UM 10"/>
    <n v="2"/>
    <n v="4"/>
    <n v="4.08"/>
    <n v="4.3"/>
    <n v="49"/>
    <n v="4"/>
    <s v=""/>
    <n v="23.3825694935488"/>
    <n v="16.125204719087101"/>
    <n v="18.842517803682899"/>
    <n v="204.37466968175701"/>
    <n v="915.49482996079496"/>
    <d v="2023-08-22T00:00:00"/>
    <s v="IFC"/>
    <n v="2023"/>
    <n v="2019"/>
    <n v="176.72386803321501"/>
    <n v="0.86470533901486302"/>
    <n v="245.89"/>
    <n v="48658.550212416252"/>
    <n v="13069.053499999998"/>
  </r>
  <r>
    <s v="Nova Era"/>
    <s v="Cocais"/>
    <x v="4"/>
    <x v="4"/>
    <x v="50"/>
    <s v="Heraldo"/>
    <s v="PPRO"/>
    <x v="634"/>
    <s v="NECOCE00332P19-090"/>
    <s v="090"/>
    <n v="60.79"/>
    <n v="60.79"/>
    <m/>
    <m/>
    <m/>
    <s v="X"/>
    <s v="Em Crescimento"/>
    <n v="43703"/>
    <s v="3,00 x 3,00"/>
    <s v="CNB030"/>
    <s v="Clone"/>
    <x v="0"/>
    <s v=""/>
    <s v="CXbd10"/>
    <s v="UM 07"/>
    <n v="1"/>
    <n v="4"/>
    <n v="4.08"/>
    <n v="4.2"/>
    <n v="49"/>
    <n v="4"/>
    <s v=""/>
    <n v="23.647637786346898"/>
    <n v="14.520644289759501"/>
    <n v="19.0304278929646"/>
    <n v="201.72685735243999"/>
    <n v="1147.4613998564801"/>
    <d v="2023-09-06T00:00:00"/>
    <s v="IFC"/>
    <n v="2023"/>
    <n v="2019"/>
    <n v="162.32988178387501"/>
    <n v="0.80470138639133404"/>
    <n v="248.65"/>
    <n v="69754.178497275425"/>
    <n v="15115.433500000001"/>
  </r>
  <r>
    <s v="Nova Era"/>
    <s v="Santa Bárbara"/>
    <x v="8"/>
    <x v="8"/>
    <x v="270"/>
    <s v="Passa Dez"/>
    <s v="PPRO"/>
    <x v="637"/>
    <s v="NESBSB00160P19-005"/>
    <s v="005"/>
    <n v="31.27"/>
    <n v="31.27"/>
    <m/>
    <m/>
    <m/>
    <s v="X"/>
    <s v="Em Crescimento"/>
    <n v="43804"/>
    <s v="3,00 x 3,00"/>
    <s v="CNB031"/>
    <s v="Clone"/>
    <x v="0"/>
    <s v=""/>
    <s v="CXbd11+CXbd6"/>
    <s v="UM 15"/>
    <n v="1"/>
    <n v="4"/>
    <n v="3.25"/>
    <n v="3.9"/>
    <n v="39"/>
    <n v="3"/>
    <s v=""/>
    <n v="22.726854370296"/>
    <n v="14.364261206202"/>
    <n v="18.7202931547045"/>
    <n v="194.67517161707201"/>
    <n v="1155.19732908577"/>
    <d v="2023-03-13T00:00:00"/>
    <s v="IFC"/>
    <n v="2023"/>
    <n v="2019"/>
    <n v="144.87004484767999"/>
    <n v="0.74416292352185998"/>
    <n v="298.91000000000003"/>
    <n v="36123.02048051203"/>
    <n v="9346.9157000000014"/>
  </r>
  <r>
    <s v="Nova Era"/>
    <s v="Santa Bárbara"/>
    <x v="8"/>
    <x v="8"/>
    <x v="270"/>
    <s v="Passa Dez"/>
    <s v="PPRO"/>
    <x v="638"/>
    <s v="NESBSB00160R19-004"/>
    <s v="004"/>
    <n v="22.34"/>
    <n v="22.34"/>
    <m/>
    <m/>
    <m/>
    <s v="X"/>
    <s v="Em Crescimento"/>
    <n v="43671"/>
    <s v="3,00 x 3,00"/>
    <s v="CNB018"/>
    <s v="Clone"/>
    <x v="1"/>
    <s v=""/>
    <s v="CXbd11+CXbd6"/>
    <s v="UM 15"/>
    <n v="2"/>
    <n v="4"/>
    <n v="3.67"/>
    <n v="4.3"/>
    <n v="44"/>
    <n v="4"/>
    <s v=""/>
    <n v="26.628789750811301"/>
    <n v="16.685922210054802"/>
    <n v="18.164156288616201"/>
    <n v="220.505706304998"/>
    <n v="830.66310180289804"/>
    <d v="2023-03-14T00:00:00"/>
    <s v="IFC"/>
    <n v="2023"/>
    <n v="2019"/>
    <n v="164.149010397437"/>
    <n v="0.74442069163684199"/>
    <n v="298.47000000000003"/>
    <n v="18557.013694276742"/>
    <n v="6667.8198000000002"/>
  </r>
  <r>
    <s v="Nova Era"/>
    <s v="Santa Bárbara"/>
    <x v="8"/>
    <x v="8"/>
    <x v="270"/>
    <s v="Passa Dez"/>
    <s v="PPRO"/>
    <x v="638"/>
    <s v="NESBSB00160R19-010"/>
    <s v="010"/>
    <n v="21.94"/>
    <n v="21.94"/>
    <m/>
    <m/>
    <m/>
    <s v="X"/>
    <s v="Em Crescimento"/>
    <n v="43671"/>
    <s v="3,00 x 3,00"/>
    <s v="CNB020"/>
    <s v="Clone"/>
    <x v="1"/>
    <s v=""/>
    <s v="CXbd11+CXbd6"/>
    <s v="UM 15"/>
    <n v="2"/>
    <n v="4"/>
    <n v="3.67"/>
    <n v="4.3"/>
    <n v="44"/>
    <n v="4"/>
    <s v=""/>
    <n v="20.752068912757199"/>
    <n v="16.8866114735557"/>
    <n v="13.2026446260616"/>
    <n v="141.43337741254501"/>
    <n v="589.50301365490805"/>
    <d v="2023-03-13T00:00:00"/>
    <s v="IFC"/>
    <n v="2023"/>
    <n v="2019"/>
    <n v="164.149010397437"/>
    <n v="1.1606101289558599"/>
    <n v="191.44"/>
    <n v="12933.696119588683"/>
    <n v="4200.1936000000005"/>
  </r>
  <r>
    <s v="Nova Era"/>
    <s v="Santa Bárbara"/>
    <x v="8"/>
    <x v="8"/>
    <x v="270"/>
    <s v="Passa Dez"/>
    <s v="PPRO"/>
    <x v="638"/>
    <s v="NESBSB00160R19-009"/>
    <s v="009"/>
    <n v="32.200000000000003"/>
    <n v="32.200000000000003"/>
    <m/>
    <m/>
    <m/>
    <s v="X"/>
    <s v="Em Crescimento"/>
    <n v="43671"/>
    <s v="3,00 x 3,00"/>
    <s v="CNB007"/>
    <s v="Clone"/>
    <x v="1"/>
    <s v=""/>
    <s v="CXbd11"/>
    <s v="UM 15"/>
    <n v="2"/>
    <n v="4"/>
    <n v="3.67"/>
    <n v="4.3"/>
    <n v="44"/>
    <n v="4"/>
    <s v=""/>
    <n v="26.475884099392299"/>
    <n v="18.1404536687659"/>
    <n v="18.850547194112"/>
    <n v="232.20793852994399"/>
    <n v="735.08844405188802"/>
    <d v="2023-03-13T00:00:00"/>
    <s v="IFC"/>
    <n v="2023"/>
    <n v="2019"/>
    <n v="164.149010397437"/>
    <n v="0.70690524810058997"/>
    <n v="314.31"/>
    <n v="23669.847898470794"/>
    <n v="10120.782000000001"/>
  </r>
  <r>
    <s v="Nova Era"/>
    <s v="Santa Bárbara"/>
    <x v="8"/>
    <x v="8"/>
    <x v="270"/>
    <s v="Passa Dez"/>
    <s v="PPRO"/>
    <x v="638"/>
    <s v="NESBSB00160R19-003"/>
    <s v="003"/>
    <n v="19.43"/>
    <n v="19.43"/>
    <m/>
    <m/>
    <m/>
    <s v="X"/>
    <s v="Em Crescimento"/>
    <n v="43671"/>
    <s v="3,00 x 3,00"/>
    <s v="CNB022"/>
    <s v="Clone"/>
    <x v="1"/>
    <s v=""/>
    <s v="CXbd11+CXbd6"/>
    <s v="UM 15"/>
    <n v="2"/>
    <n v="4"/>
    <n v="3.67"/>
    <n v="4.3"/>
    <n v="44"/>
    <n v="4"/>
    <s v=""/>
    <n v="28.153418776731499"/>
    <n v="20.516616155242001"/>
    <n v="15.557576675065899"/>
    <n v="203.49598628712599"/>
    <n v="470.58773293051303"/>
    <d v="2023-03-13T00:00:00"/>
    <s v="IFC"/>
    <n v="2023"/>
    <n v="2019"/>
    <n v="164.149010397437"/>
    <n v="0.80664495350698595"/>
    <n v="275.44"/>
    <n v="9143.5196508398676"/>
    <n v="5351.7991999999995"/>
  </r>
  <r>
    <s v="Guanhães"/>
    <s v="Virginópolis"/>
    <x v="2"/>
    <x v="2"/>
    <x v="115"/>
    <s v="Godinho"/>
    <s v="PPRO"/>
    <x v="619"/>
    <s v="GNVIVI00534P19-003"/>
    <s v="003"/>
    <n v="34.090000000000003"/>
    <n v="34.090000000000003"/>
    <m/>
    <m/>
    <m/>
    <s v="X"/>
    <s v="Em Crescimento"/>
    <n v="43734"/>
    <s v="3,00 x 3,00"/>
    <s v="CNB031"/>
    <s v="Clone"/>
    <x v="0"/>
    <s v=""/>
    <s v="LVw1"/>
    <s v="UM 11"/>
    <n v="1"/>
    <n v="4"/>
    <n v="3.92"/>
    <n v="4.2"/>
    <n v="47"/>
    <n v="4"/>
    <s v=""/>
    <n v="24.412143995019299"/>
    <n v="16.0932724292967"/>
    <n v="23.460415323881101"/>
    <n v="258.91140304909197"/>
    <n v="1153.4136470470701"/>
    <d v="2023-08-22T00:00:00"/>
    <s v="IFC"/>
    <n v="2023"/>
    <n v="2019"/>
    <n v="185.111229882521"/>
    <n v="0.71495974183655997"/>
    <n v="322.18"/>
    <n v="39319.871227834621"/>
    <n v="10983.116200000002"/>
  </r>
  <r>
    <s v="Nova Era"/>
    <s v="Piracicaba"/>
    <x v="6"/>
    <x v="6"/>
    <x v="212"/>
    <s v="Morro do Chapéu"/>
    <s v="PPRO"/>
    <x v="633"/>
    <s v="NEPIIT00233P19-051"/>
    <s v="051"/>
    <n v="19.98"/>
    <n v="19.98"/>
    <m/>
    <m/>
    <m/>
    <s v="X"/>
    <s v="Em Crescimento"/>
    <n v="43700"/>
    <s v="3,00 x 3,00"/>
    <s v="CNB007"/>
    <s v="Clone"/>
    <x v="0"/>
    <s v=""/>
    <s v="CXbd10"/>
    <s v="UM 07"/>
    <n v="1"/>
    <n v="4"/>
    <n v="4"/>
    <n v="4.2"/>
    <n v="48"/>
    <n v="4"/>
    <s v=""/>
    <n v="21.999118452674001"/>
    <n v="14.434821580957401"/>
    <n v="16.666655050045499"/>
    <n v="162.38364525885501"/>
    <n v="1018.44064912376"/>
    <d v="2023-08-24T00:00:00"/>
    <s v="IFC"/>
    <n v="2023"/>
    <n v="2019"/>
    <n v="182.32351499814899"/>
    <n v="1.1227948153738501"/>
    <n v="198.91"/>
    <n v="20348.444169492723"/>
    <n v="3974.2217999999998"/>
  </r>
  <r>
    <s v="Nova Era"/>
    <s v="Piracicaba"/>
    <x v="6"/>
    <x v="6"/>
    <x v="212"/>
    <s v="Morro do Chapéu"/>
    <s v="PPRO"/>
    <x v="633"/>
    <s v="NEPIIT00233P19-049"/>
    <s v="049"/>
    <n v="17.559999999999999"/>
    <n v="17.559999999999999"/>
    <m/>
    <m/>
    <m/>
    <s v="X"/>
    <s v="Em Crescimento"/>
    <n v="43661"/>
    <s v="3,00 x 3,00"/>
    <s v="CNB010"/>
    <s v="Clone"/>
    <x v="0"/>
    <s v=""/>
    <s v="CXbd10"/>
    <s v="UM 07"/>
    <n v="1"/>
    <n v="4"/>
    <n v="4.08"/>
    <n v="4.3"/>
    <n v="49"/>
    <n v="4"/>
    <s v=""/>
    <n v="23.764777608391601"/>
    <n v="15.7591349170357"/>
    <n v="21.264845795541699"/>
    <n v="221.861065323605"/>
    <n v="1090.2035931517601"/>
    <d v="2023-08-24T00:00:00"/>
    <s v="IFC"/>
    <n v="2023"/>
    <n v="2019"/>
    <n v="186.948307893308"/>
    <n v="0.84263684401148198"/>
    <n v="269.14"/>
    <n v="19143.975095744907"/>
    <n v="4726.0983999999999"/>
  </r>
  <r>
    <s v="Nova Era"/>
    <s v="Piracicaba"/>
    <x v="6"/>
    <x v="6"/>
    <x v="212"/>
    <s v="Morro do Chapéu"/>
    <s v="PPRO"/>
    <x v="633"/>
    <s v="NEPIIT00233P19-060"/>
    <s v="060"/>
    <n v="16.899999999999999"/>
    <n v="16.899999999999999"/>
    <m/>
    <m/>
    <m/>
    <s v="X"/>
    <s v="Em Crescimento"/>
    <n v="43675"/>
    <s v="3,00 x 3,00"/>
    <s v="CNB031"/>
    <s v="Clone"/>
    <x v="0"/>
    <s v=""/>
    <s v="CXbd10"/>
    <s v="UM 07"/>
    <n v="1"/>
    <n v="4"/>
    <n v="4.08"/>
    <n v="4.3"/>
    <n v="49"/>
    <n v="4"/>
    <s v=""/>
    <n v="25.076890313272099"/>
    <n v="15.6533276547406"/>
    <n v="21.3023111169732"/>
    <n v="234.90400541757799"/>
    <n v="1106.93849260653"/>
    <d v="2023-08-24T00:00:00"/>
    <s v="IFC"/>
    <n v="2023"/>
    <n v="2019"/>
    <n v="186.948307893308"/>
    <n v="0.795849809206014"/>
    <n v="284.95999999999998"/>
    <n v="18707.260525050355"/>
    <n v="4815.8239999999996"/>
  </r>
  <r>
    <s v="Guanhães"/>
    <s v="Virginópolis"/>
    <x v="2"/>
    <x v="2"/>
    <x v="115"/>
    <s v="Godinho"/>
    <s v="PPRO"/>
    <x v="619"/>
    <s v="GNVIVI00534P19-025"/>
    <s v="025"/>
    <n v="38.36"/>
    <n v="38.36"/>
    <m/>
    <m/>
    <m/>
    <s v="X"/>
    <s v="Em Crescimento"/>
    <n v="43738"/>
    <s v="3,00 x 3,00"/>
    <s v="CNB010"/>
    <s v="Clone"/>
    <x v="0"/>
    <s v=""/>
    <s v="LVw1"/>
    <s v="UM 11"/>
    <n v="1"/>
    <n v="4"/>
    <n v="3.92"/>
    <n v="4.2"/>
    <n v="47"/>
    <n v="4"/>
    <s v=""/>
    <n v="21.269871591361799"/>
    <n v="15.1314891796795"/>
    <n v="18.7167666871023"/>
    <n v="182.444915879391"/>
    <n v="1037.28976289769"/>
    <d v="2023-08-22T00:00:00"/>
    <s v="IFC"/>
    <n v="2023"/>
    <n v="2019"/>
    <n v="185.111229882521"/>
    <n v="1.0146143508043399"/>
    <n v="227.03"/>
    <n v="39790.435304755389"/>
    <n v="8708.8708000000006"/>
  </r>
  <r>
    <s v="Guanhães"/>
    <s v="Virginópolis"/>
    <x v="2"/>
    <x v="2"/>
    <x v="115"/>
    <s v="Godinho"/>
    <s v="PPRO"/>
    <x v="619"/>
    <s v="GNVIVI00534P19-031"/>
    <s v="031"/>
    <n v="21.73"/>
    <n v="21.73"/>
    <m/>
    <m/>
    <m/>
    <s v="X"/>
    <s v="Em Crescimento"/>
    <n v="43726"/>
    <s v="3,00 x 3,00"/>
    <s v="CNB010"/>
    <s v="Clone"/>
    <x v="0"/>
    <s v=""/>
    <s v="LVw1"/>
    <s v="UM 11"/>
    <n v="1"/>
    <n v="4"/>
    <n v="3.92"/>
    <n v="4.2"/>
    <n v="47"/>
    <n v="4"/>
    <s v=""/>
    <n v="24.650935284676901"/>
    <n v="16.520205431531402"/>
    <n v="24.190946460332398"/>
    <n v="271.89218084927302"/>
    <n v="1128.5793297222999"/>
    <d v="2023-08-22T00:00:00"/>
    <s v="IFC"/>
    <n v="2023"/>
    <n v="2019"/>
    <n v="185.111229882521"/>
    <n v="0.68082586746081997"/>
    <n v="338.33"/>
    <n v="24524.028834865578"/>
    <n v="7351.9108999999999"/>
  </r>
  <r>
    <s v="Guanhães"/>
    <s v="Sabinópolis"/>
    <x v="0"/>
    <x v="0"/>
    <x v="271"/>
    <s v="Coqueiro"/>
    <s v="PPRO"/>
    <x v="639"/>
    <s v="GNSACR00619R19-086"/>
    <s v="086"/>
    <n v="24.26"/>
    <n v="24.26"/>
    <m/>
    <m/>
    <m/>
    <s v="X"/>
    <s v="Em Crescimento"/>
    <n v="43721"/>
    <s v="3,00 x 3,00"/>
    <s v="CNB022"/>
    <s v="Clone"/>
    <x v="1"/>
    <s v=""/>
    <s v="LVAd1"/>
    <s v="UM 10"/>
    <n v="2"/>
    <n v="4"/>
    <n v="4.08"/>
    <n v="4.2"/>
    <n v="49"/>
    <n v="4"/>
    <s v=""/>
    <n v="23.846307489518701"/>
    <n v="14.3252312372262"/>
    <n v="20.975370473396101"/>
    <n v="264.03922195773998"/>
    <n v="1301.41700355174"/>
    <d v="2023-10-17T00:00:00"/>
    <s v="IFC"/>
    <n v="2023"/>
    <n v="2019"/>
    <n v="184.922162514625"/>
    <n v="0.70035868589334904"/>
    <n v="297.5"/>
    <n v="31572.376506165216"/>
    <n v="7217.35"/>
  </r>
  <r>
    <s v="Guanhães"/>
    <s v="Sabinópolis"/>
    <x v="0"/>
    <x v="0"/>
    <x v="271"/>
    <s v="Coqueiro"/>
    <s v="PPRO"/>
    <x v="639"/>
    <s v="GNSACR00619R19-085"/>
    <s v="085"/>
    <n v="17.47"/>
    <n v="17.47"/>
    <m/>
    <m/>
    <m/>
    <s v="X"/>
    <s v="Em Crescimento"/>
    <n v="43717"/>
    <s v="3,00 x 3,00"/>
    <s v="CNB018"/>
    <s v="Clone"/>
    <x v="1"/>
    <s v=""/>
    <s v="LVw1"/>
    <s v="UM 11"/>
    <n v="2"/>
    <n v="4"/>
    <n v="4.08"/>
    <n v="4.2"/>
    <n v="49"/>
    <n v="4"/>
    <s v=""/>
    <n v="25.707823300687402"/>
    <n v="16.375618533446001"/>
    <n v="22.158823553567998"/>
    <n v="285.27329609317201"/>
    <n v="1052.1105898061001"/>
    <d v="2023-10-17T00:00:00"/>
    <s v="IFC"/>
    <n v="2023"/>
    <n v="2019"/>
    <n v="184.922162514625"/>
    <n v="0.64822808530325404"/>
    <n v="321.43"/>
    <n v="18380.372003912566"/>
    <n v="5615.3820999999998"/>
  </r>
  <r>
    <s v="Rio Doce"/>
    <s v="Ipaba"/>
    <x v="10"/>
    <x v="10"/>
    <x v="227"/>
    <s v="Lagoa Nova"/>
    <s v="PPRO"/>
    <x v="630"/>
    <s v="RDIPMA00491R19-009"/>
    <s v="009"/>
    <n v="52.25"/>
    <n v="52.25"/>
    <m/>
    <m/>
    <m/>
    <s v="X"/>
    <s v="Em Crescimento"/>
    <n v="43733"/>
    <s v="3,00 x 2,50"/>
    <s v="CNB013"/>
    <s v="Clone"/>
    <x v="1"/>
    <s v=""/>
    <s v="CXbd3"/>
    <s v="UM 01"/>
    <n v="2"/>
    <n v="4"/>
    <n v="3.5"/>
    <n v="4.2"/>
    <n v="42"/>
    <n v="4"/>
    <s v=""/>
    <n v="21.2535386991477"/>
    <n v="14.369523040981999"/>
    <n v="13.4222652758256"/>
    <n v="128.95401388962401"/>
    <n v="850.34335880102799"/>
    <d v="2023-03-27T00:00:00"/>
    <s v="IFC"/>
    <n v="2023"/>
    <n v="2019"/>
    <n v="121.184829311114"/>
    <n v="0.93975228576319603"/>
    <n v="169.73"/>
    <n v="44430.440497353709"/>
    <n v="8868.3924999999999"/>
  </r>
  <r>
    <s v="Rio Doce"/>
    <s v="Ipaba"/>
    <x v="10"/>
    <x v="10"/>
    <x v="227"/>
    <s v="Lagoa Nova"/>
    <s v="PPRO"/>
    <x v="640"/>
    <s v="RDIPMA00491P19-004"/>
    <s v="004"/>
    <n v="92.12"/>
    <n v="92.12"/>
    <m/>
    <m/>
    <m/>
    <s v="X"/>
    <s v="Em Crescimento"/>
    <n v="43789"/>
    <s v="3,00 x 2,50"/>
    <s v="CNB029"/>
    <s v="Clone"/>
    <x v="0"/>
    <s v=""/>
    <s v="LAd1"/>
    <s v="UM 02"/>
    <n v="1"/>
    <n v="4"/>
    <n v="3.33"/>
    <n v="4"/>
    <n v="40"/>
    <n v="3"/>
    <s v=""/>
    <n v="18.903587907160301"/>
    <n v="12.0937090339814"/>
    <n v="16.363263533095399"/>
    <n v="149.61451583781701"/>
    <n v="1420.45751197759"/>
    <d v="2023-03-27T00:00:00"/>
    <s v="IFC"/>
    <n v="2023"/>
    <n v="2019"/>
    <n v="119.661272846738"/>
    <n v="0.79979721336967002"/>
    <n v="199.92"/>
    <n v="130852.5460033756"/>
    <n v="18416.630399999998"/>
  </r>
  <r>
    <s v="Guanhães"/>
    <s v="Sabinópolis"/>
    <x v="0"/>
    <x v="0"/>
    <x v="271"/>
    <s v="Coqueiro"/>
    <s v="PPRO"/>
    <x v="639"/>
    <s v="GNSACR00619R19-084"/>
    <s v="084"/>
    <n v="35.33"/>
    <n v="35.33"/>
    <m/>
    <m/>
    <m/>
    <s v="X"/>
    <s v="Em Crescimento"/>
    <n v="43748"/>
    <s v="3,00 x 3,00"/>
    <s v="CNB001"/>
    <s v="Clone"/>
    <x v="1"/>
    <s v=""/>
    <s v="LVAd1"/>
    <s v="UM 10"/>
    <n v="2"/>
    <n v="4"/>
    <n v="4"/>
    <n v="4.0999999999999996"/>
    <n v="48"/>
    <n v="4"/>
    <s v=""/>
    <n v="25.777881627678401"/>
    <n v="18.082628497167299"/>
    <n v="13.1505172238158"/>
    <n v="163.87886264155699"/>
    <n v="526.24810427110299"/>
    <d v="2023-10-17T00:00:00"/>
    <s v="IFC"/>
    <n v="2023"/>
    <n v="2019"/>
    <n v="181.52536110584199"/>
    <n v="1.10768013751037"/>
    <n v="185.78"/>
    <n v="18592.345523898068"/>
    <n v="6563.6073999999999"/>
  </r>
  <r>
    <s v="Guanhães"/>
    <s v="Sabinópolis"/>
    <x v="0"/>
    <x v="0"/>
    <x v="272"/>
    <s v="Paraguá"/>
    <s v="PPRO"/>
    <x v="641"/>
    <s v="GNSACR00642R19-072"/>
    <s v="072"/>
    <n v="45.32"/>
    <n v="45.32"/>
    <m/>
    <m/>
    <m/>
    <s v="X"/>
    <s v="Em Crescimento"/>
    <n v="43724"/>
    <s v="3,00 x 3,00"/>
    <s v="CNB010"/>
    <s v="Clone"/>
    <x v="1"/>
    <s v=""/>
    <s v="LVd1"/>
    <s v="UM 10"/>
    <n v="2"/>
    <n v="4"/>
    <n v="3.92"/>
    <n v="4.2"/>
    <n v="47"/>
    <n v="4"/>
    <s v=""/>
    <n v="26.4701142108187"/>
    <n v="17.210189604573898"/>
    <n v="22.032828594107901"/>
    <n v="283.62405762353899"/>
    <n v="951.26837023050598"/>
    <d v="2023-08-09T00:00:00"/>
    <s v="IFC"/>
    <n v="2023"/>
    <n v="2019"/>
    <n v="178.022385808808"/>
    <n v="0.62767025935825904"/>
    <n v="331.95"/>
    <n v="43111.482538846532"/>
    <n v="15043.974"/>
  </r>
  <r>
    <s v="Guanhães"/>
    <s v="Sabinópolis"/>
    <x v="0"/>
    <x v="0"/>
    <x v="272"/>
    <s v="Paraguá"/>
    <s v="PPRO"/>
    <x v="641"/>
    <s v="GNSACR00642R19-074"/>
    <s v="074"/>
    <n v="36.590000000000003"/>
    <n v="36.590000000000003"/>
    <m/>
    <m/>
    <m/>
    <s v="X"/>
    <s v="Em Crescimento"/>
    <n v="43726"/>
    <s v="3,00 x 3,00"/>
    <s v="CNB018"/>
    <s v="Clone"/>
    <x v="1"/>
    <s v=""/>
    <s v="CXbd1+FFef"/>
    <s v="UM 12"/>
    <n v="2"/>
    <n v="4"/>
    <n v="3.92"/>
    <n v="4.2"/>
    <n v="47"/>
    <n v="4"/>
    <s v=""/>
    <n v="23.875664020845701"/>
    <n v="17.766841424551199"/>
    <n v="20.844445233877899"/>
    <n v="248.94031161313401"/>
    <n v="833.11093561659095"/>
    <d v="2023-08-09T00:00:00"/>
    <s v="IFC"/>
    <n v="2023"/>
    <n v="2019"/>
    <n v="178.022385808808"/>
    <n v="0.71512076391012103"/>
    <n v="291.36"/>
    <n v="30483.529134211065"/>
    <n v="10660.862400000002"/>
  </r>
  <r>
    <s v="Rio Doce"/>
    <s v="Belo Oriente"/>
    <x v="9"/>
    <x v="9"/>
    <x v="69"/>
    <s v="Fábrica"/>
    <s v="PPRO"/>
    <x v="642"/>
    <s v="RDBOBA00432P20-013"/>
    <s v="013"/>
    <n v="26.28"/>
    <n v="26.28"/>
    <m/>
    <m/>
    <m/>
    <s v="X"/>
    <s v="Em Crescimento"/>
    <n v="44151"/>
    <s v="3,00 x 2,50"/>
    <s v="CNB005"/>
    <s v="Clone"/>
    <x v="0"/>
    <s v=""/>
    <s v="Sem mapeamento"/>
    <s v="UM 01"/>
    <n v="1"/>
    <n v="3"/>
    <n v="2.92"/>
    <n v="3"/>
    <n v="35"/>
    <n v="3"/>
    <s v=""/>
    <n v="9.3858960924367594"/>
    <n v="8.4147493858758509"/>
    <n v="3.25594458777744"/>
    <n v="13.763937084971801"/>
    <n v="570.16362214658204"/>
    <d v="2023-10-11T00:00:00"/>
    <s v="IFC"/>
    <n v="2023"/>
    <n v="2020"/>
    <n v="107.30940869115101"/>
    <n v="7.7964181344826002"/>
    <n v="16.350000000000001"/>
    <n v="14983.899990012176"/>
    <n v="429.67800000000005"/>
  </r>
  <r>
    <s v="Rio Doce"/>
    <s v="Ipaba"/>
    <x v="10"/>
    <x v="10"/>
    <x v="227"/>
    <s v="Lagoa Nova"/>
    <s v="PPRO"/>
    <x v="640"/>
    <s v="RDIPMA00491P19-005"/>
    <s v="005"/>
    <n v="56.75"/>
    <n v="56.75"/>
    <m/>
    <m/>
    <m/>
    <s v="X"/>
    <s v="Em Crescimento"/>
    <n v="43804"/>
    <s v="3,00 x 2,50"/>
    <s v="CNB033"/>
    <s v="Clone"/>
    <x v="0"/>
    <s v=""/>
    <s v="CXbd1+CXbd5"/>
    <s v="UM 04"/>
    <n v="1"/>
    <n v="4"/>
    <n v="3.25"/>
    <n v="3.9"/>
    <n v="39"/>
    <n v="3"/>
    <s v=""/>
    <n v="19.282289113574301"/>
    <n v="11.900329730595701"/>
    <n v="14.8041802479719"/>
    <n v="139.893980459321"/>
    <n v="1331.45174686004"/>
    <d v="2023-03-27T00:00:00"/>
    <s v="IFC"/>
    <n v="2023"/>
    <n v="2019"/>
    <n v="116.99330327186701"/>
    <n v="0.83629976706458398"/>
    <n v="188.06"/>
    <n v="75559.886634307273"/>
    <n v="10672.405000000001"/>
  </r>
  <r>
    <s v="Rio Doce"/>
    <s v="Ipaba"/>
    <x v="11"/>
    <x v="11"/>
    <x v="105"/>
    <s v="Lagoa Redonda"/>
    <s v="PPRO"/>
    <x v="628"/>
    <s v="RDIPPD00476P19-008"/>
    <s v="008"/>
    <n v="55.09"/>
    <n v="55.09"/>
    <m/>
    <m/>
    <m/>
    <s v="X"/>
    <s v="Em Crescimento"/>
    <n v="43692"/>
    <s v="3,00 x 2,50"/>
    <s v="CNB005"/>
    <s v="Clone"/>
    <x v="0"/>
    <s v=""/>
    <s v="LAd1"/>
    <s v="UM 02"/>
    <n v="1"/>
    <n v="4"/>
    <n v="4.08"/>
    <n v="4.2"/>
    <n v="49"/>
    <n v="4"/>
    <s v=""/>
    <n v="20.3379061371086"/>
    <n v="12.694019690682699"/>
    <n v="18.446213820413401"/>
    <n v="178.11362987517299"/>
    <n v="1460.2631447496201"/>
    <d v="2023-09-13T16:00:00"/>
    <s v="IFC"/>
    <n v="2023"/>
    <n v="2019"/>
    <n v="138.97307056460701"/>
    <n v="0.78024949950210498"/>
    <n v="212.15"/>
    <n v="80445.896644256572"/>
    <n v="11687.343500000001"/>
  </r>
  <r>
    <s v="Rio Doce"/>
    <s v="Ipaba"/>
    <x v="11"/>
    <x v="11"/>
    <x v="105"/>
    <s v="Lagoa Redonda"/>
    <s v="PPRO"/>
    <x v="628"/>
    <s v="RDIPPD00476P19-011"/>
    <s v="011"/>
    <n v="48.93"/>
    <n v="48.93"/>
    <m/>
    <m/>
    <m/>
    <s v="X"/>
    <s v="Em Crescimento"/>
    <n v="43703"/>
    <s v="3,00 x 2,50"/>
    <s v="CNB005"/>
    <s v="Clone"/>
    <x v="0"/>
    <s v=""/>
    <s v="CXbd5+LAd1"/>
    <s v="UM 03"/>
    <n v="1"/>
    <n v="4"/>
    <n v="4.08"/>
    <n v="4.2"/>
    <n v="49"/>
    <n v="4"/>
    <s v=""/>
    <n v="20.045037774253899"/>
    <n v="13.0181018727286"/>
    <n v="15.672937763713501"/>
    <n v="152.76138741700501"/>
    <n v="1172.5409497917799"/>
    <d v="2023-09-13T00:00:00"/>
    <s v="IFC"/>
    <n v="2023"/>
    <n v="2019"/>
    <n v="138.97307056460701"/>
    <n v="0.90973951542637599"/>
    <n v="181.95"/>
    <n v="57372.428673311791"/>
    <n v="8902.8135000000002"/>
  </r>
  <r>
    <s v="Nova Era"/>
    <s v="Cocais"/>
    <x v="4"/>
    <x v="4"/>
    <x v="112"/>
    <s v="Arrastão"/>
    <s v="PPRO"/>
    <x v="635"/>
    <s v="NECOCE00303R19-200"/>
    <s v="200"/>
    <n v="19.63"/>
    <n v="19.63"/>
    <m/>
    <m/>
    <m/>
    <s v="X"/>
    <s v="Em Crescimento"/>
    <n v="43702"/>
    <s v="3,00 x 3,33"/>
    <s v="CNB005"/>
    <s v="Clone"/>
    <x v="1"/>
    <s v=""/>
    <s v="LVAw6"/>
    <s v="UM 06"/>
    <n v="2"/>
    <n v="4"/>
    <n v="4"/>
    <n v="4.2"/>
    <n v="48"/>
    <n v="4"/>
    <s v=""/>
    <n v="20.078062838163401"/>
    <n v="13.541837074464899"/>
    <n v="19.3130078038722"/>
    <n v="178.32994397731599"/>
    <n v="1340.9261672057601"/>
    <d v="2023-08-31T00:00:00"/>
    <s v="IFC"/>
    <n v="2023"/>
    <n v="2019"/>
    <n v="162.86216947057301"/>
    <n v="0.91326316735280999"/>
    <n v="222.22"/>
    <n v="26322.38066224907"/>
    <n v="4362.1786000000002"/>
  </r>
  <r>
    <s v="Rio Doce"/>
    <s v="Ipaba"/>
    <x v="10"/>
    <x v="10"/>
    <x v="227"/>
    <s v="Lagoa Nova"/>
    <s v="PPRO"/>
    <x v="640"/>
    <s v="RDIPMA00491P19-003"/>
    <s v="003"/>
    <n v="45.03"/>
    <n v="45.03"/>
    <m/>
    <m/>
    <m/>
    <s v="X"/>
    <s v="Em Crescimento"/>
    <n v="43776"/>
    <s v="3,00 x 2,50"/>
    <s v="CNB029"/>
    <s v="Clone"/>
    <x v="0"/>
    <s v=""/>
    <s v="CXbd5"/>
    <s v="UM 03"/>
    <n v="1"/>
    <n v="4"/>
    <n v="3.33"/>
    <n v="4"/>
    <n v="40"/>
    <n v="3"/>
    <s v=""/>
    <n v="20.748239386744501"/>
    <n v="13.132396600621201"/>
    <n v="17.396264957172299"/>
    <n v="174.44416295287601"/>
    <n v="1285.3208535885401"/>
    <d v="2023-03-23T00:00:00"/>
    <s v="IFC"/>
    <n v="2023"/>
    <n v="2019"/>
    <n v="119.661272846738"/>
    <n v="0.68595744805209502"/>
    <n v="233.09"/>
    <n v="57877.998037091966"/>
    <n v="10496.0427"/>
  </r>
  <r>
    <s v="Guanhães"/>
    <s v="Sabinópolis"/>
    <x v="0"/>
    <x v="0"/>
    <x v="272"/>
    <s v="Paraguá"/>
    <s v="PPRO"/>
    <x v="641"/>
    <s v="GNSACR00642R19-075"/>
    <s v="075"/>
    <n v="34.22"/>
    <n v="34.22"/>
    <m/>
    <m/>
    <m/>
    <s v="X"/>
    <s v="Em Crescimento"/>
    <n v="43725"/>
    <s v="3,00 x 3,00"/>
    <s v="CNB007"/>
    <s v="Clone"/>
    <x v="1"/>
    <s v=""/>
    <s v="LVwf1"/>
    <s v="UM 11"/>
    <n v="2"/>
    <n v="4"/>
    <n v="3.92"/>
    <n v="4.2"/>
    <n v="47"/>
    <n v="4"/>
    <s v=""/>
    <n v="23.1365686268913"/>
    <n v="15.742813806189"/>
    <n v="19.843874512934999"/>
    <n v="232.88429998792299"/>
    <n v="1038.1882596571299"/>
    <d v="2023-08-09T00:00:00"/>
    <s v="IFC"/>
    <n v="2023"/>
    <n v="2019"/>
    <n v="178.022385808808"/>
    <n v="0.764424161774926"/>
    <n v="272.57"/>
    <n v="35526.802245466984"/>
    <n v="9327.3454000000002"/>
  </r>
  <r>
    <s v="Guanhães"/>
    <s v="Sabinópolis"/>
    <x v="0"/>
    <x v="0"/>
    <x v="272"/>
    <s v="Paraguá"/>
    <s v="PPRO"/>
    <x v="641"/>
    <s v="GNSACR00642R19-076"/>
    <s v="076"/>
    <n v="38.479999999999997"/>
    <n v="38.479999999999997"/>
    <m/>
    <m/>
    <m/>
    <s v="X"/>
    <s v="Em Crescimento"/>
    <n v="43816"/>
    <s v="3,00 x 3,00"/>
    <s v="CNB020"/>
    <s v="Clone"/>
    <x v="1"/>
    <s v=""/>
    <s v="LVwf1"/>
    <s v="UM 11"/>
    <n v="2"/>
    <n v="4"/>
    <n v="3.67"/>
    <n v="3.9"/>
    <n v="44"/>
    <n v="4"/>
    <s v=""/>
    <n v="22.366373743045699"/>
    <n v="17.393689549169999"/>
    <n v="15.504828639875299"/>
    <n v="176.920542292395"/>
    <n v="652.09519484576504"/>
    <d v="2023-08-09T00:00:00"/>
    <s v="IFC"/>
    <n v="2023"/>
    <n v="2019"/>
    <n v="166.88029724027299"/>
    <n v="0.94324997582514702"/>
    <n v="212.38"/>
    <n v="25092.623097665037"/>
    <n v="8172.3823999999995"/>
  </r>
  <r>
    <s v="Nova Era"/>
    <s v="Cocais"/>
    <x v="3"/>
    <x v="3"/>
    <x v="265"/>
    <s v="Nova Estrela"/>
    <s v="PPRO"/>
    <x v="643"/>
    <s v="NECOCA00344R19-405"/>
    <s v="405"/>
    <n v="18.78"/>
    <n v="18.78"/>
    <m/>
    <m/>
    <m/>
    <s v="X"/>
    <s v="Em Crescimento"/>
    <n v="43731"/>
    <s v="3,33 x 3,00"/>
    <s v="CNB005"/>
    <s v="Clone"/>
    <x v="1"/>
    <s v=""/>
    <s v="RRd2+RLd2+CXbd19"/>
    <s v="UM 08"/>
    <n v="2"/>
    <n v="4"/>
    <n v="3.83"/>
    <n v="4.2"/>
    <n v="46"/>
    <n v="4"/>
    <s v=""/>
    <n v="13.866135179071399"/>
    <n v="11.6612216730963"/>
    <n v="10.0234402003233"/>
    <n v="53.2786538304074"/>
    <n v="938.50981760838704"/>
    <d v="2023-07-07T00:00:00"/>
    <s v="IFC"/>
    <n v="2023"/>
    <n v="2019"/>
    <n v="146.05880278745701"/>
    <n v="2.74141316055732"/>
    <n v="68.540000000000006"/>
    <n v="17625.214374685511"/>
    <n v="1287.1812000000002"/>
  </r>
  <r>
    <s v="Nova Era"/>
    <s v="Cocais"/>
    <x v="3"/>
    <x v="3"/>
    <x v="265"/>
    <s v="Nova Estrela"/>
    <s v="PPRO"/>
    <x v="643"/>
    <s v="NECOCA00344R19-406"/>
    <s v="406"/>
    <n v="14.09"/>
    <n v="14.09"/>
    <m/>
    <m/>
    <m/>
    <s v="X"/>
    <s v="Em Crescimento"/>
    <n v="43731"/>
    <s v="3,33 x 3,00"/>
    <s v="CNB005"/>
    <s v="Clone"/>
    <x v="1"/>
    <s v=""/>
    <s v="RRd2+CXbd19"/>
    <s v="UM 08"/>
    <n v="2"/>
    <n v="4"/>
    <n v="3.83"/>
    <n v="4.2"/>
    <n v="46"/>
    <n v="4"/>
    <s v=""/>
    <n v="20.814813788631401"/>
    <n v="14.1655361279799"/>
    <n v="16.436811677891701"/>
    <n v="147.08423799013599"/>
    <n v="1042.94562291581"/>
    <d v="2023-07-07T00:00:00"/>
    <s v="IFC"/>
    <n v="2023"/>
    <n v="2019"/>
    <n v="146.05880278745701"/>
    <n v="0.99302824546877599"/>
    <n v="189.21"/>
    <n v="14695.103826883762"/>
    <n v="2665.9689000000003"/>
  </r>
  <r>
    <s v="Rio Doce"/>
    <s v="Belo Oriente"/>
    <x v="9"/>
    <x v="9"/>
    <x v="204"/>
    <s v="Água Suja"/>
    <s v="PPRO"/>
    <x v="554"/>
    <s v="RDBOBA00402P19-305"/>
    <s v="305"/>
    <n v="1.7"/>
    <n v="1.7"/>
    <m/>
    <m/>
    <m/>
    <s v="X"/>
    <s v="Em Crescimento"/>
    <n v="43725"/>
    <s v="3,00 x 2,50"/>
    <s v="MGE001"/>
    <s v="Clone"/>
    <x v="0"/>
    <s v=""/>
    <s v="Sem mapeamento"/>
    <s v="UM 01"/>
    <n v="1"/>
    <n v="4"/>
    <n v="2.42"/>
    <n v="4.2"/>
    <n v="29"/>
    <n v="2"/>
    <s v=""/>
    <n v="17.4348053715077"/>
    <n v="11.2435476316078"/>
    <n v="12.615587629326599"/>
    <n v="155.741563494068"/>
    <n v="1276.67175481921"/>
    <d v="2022-02-25T07:12:00"/>
    <s v="IPC"/>
    <n v="2022"/>
    <n v="2019"/>
    <n v="93.080367421544096"/>
    <n v="0.59765913050622099"/>
    <n v="274.32"/>
    <n v="2170.3419831926572"/>
    <n v="466.34399999999999"/>
  </r>
  <r>
    <s v="Nova Era"/>
    <s v="Santa Bárbara"/>
    <x v="8"/>
    <x v="8"/>
    <x v="270"/>
    <s v="Passa Dez"/>
    <s v="PPRO"/>
    <x v="638"/>
    <s v="NESBSB00160R19-008"/>
    <s v="008"/>
    <n v="20.21"/>
    <n v="20.21"/>
    <m/>
    <m/>
    <m/>
    <s v="X"/>
    <s v="Em Crescimento"/>
    <n v="43702"/>
    <s v="3,00 x 3,00"/>
    <s v="CNB022"/>
    <s v="Clone"/>
    <x v="1"/>
    <s v=""/>
    <s v="CXbd6+RLd1"/>
    <s v="UM 15"/>
    <n v="2"/>
    <n v="4"/>
    <n v="3.58"/>
    <n v="4.2"/>
    <n v="43"/>
    <n v="4"/>
    <s v=""/>
    <n v="22.090964929099499"/>
    <n v="16.1731680148437"/>
    <n v="16.826078675222799"/>
    <n v="186.995290006918"/>
    <n v="819.03570985333295"/>
    <d v="2023-03-13T00:00:00"/>
    <s v="IFC"/>
    <n v="2023"/>
    <n v="2019"/>
    <n v="159.73046525596999"/>
    <n v="0.85419512571712697"/>
    <n v="256.22000000000003"/>
    <n v="16552.711696135859"/>
    <n v="5178.2062000000005"/>
  </r>
  <r>
    <s v="Guanhães"/>
    <s v="Sabinópolis"/>
    <x v="0"/>
    <x v="0"/>
    <x v="272"/>
    <s v="Paraguá"/>
    <s v="PPRO"/>
    <x v="644"/>
    <s v="GNSACR00642P19-077"/>
    <s v="077"/>
    <n v="22.6"/>
    <n v="22.6"/>
    <m/>
    <m/>
    <m/>
    <s v="X"/>
    <s v="Em Crescimento"/>
    <n v="43740"/>
    <s v="3,00 x 3,00"/>
    <s v="CNB010"/>
    <s v="Clone"/>
    <x v="0"/>
    <s v=""/>
    <s v="LVd1"/>
    <s v="UM 10"/>
    <n v="1"/>
    <n v="4"/>
    <n v="3.83"/>
    <n v="4.0999999999999996"/>
    <n v="46"/>
    <n v="4"/>
    <s v=""/>
    <n v="20.835432962325399"/>
    <n v="13.9089491289342"/>
    <n v="18.9113066193161"/>
    <n v="178.97530043500299"/>
    <n v="1244.9114713977799"/>
    <d v="2023-08-09T00:00:00"/>
    <s v="IFC"/>
    <n v="2023"/>
    <n v="2019"/>
    <n v="149.30591798461799"/>
    <n v="0.83422638554999895"/>
    <n v="233.4"/>
    <n v="28134.999253589827"/>
    <n v="5274.84"/>
  </r>
  <r>
    <s v="Guanhães"/>
    <s v="Sabinópolis"/>
    <x v="0"/>
    <x v="0"/>
    <x v="272"/>
    <s v="Paraguá"/>
    <s v="PPRO"/>
    <x v="644"/>
    <s v="GNSACR00642P19-073"/>
    <s v="073"/>
    <n v="20.82"/>
    <n v="20.82"/>
    <m/>
    <m/>
    <m/>
    <s v="X"/>
    <s v="Em Crescimento"/>
    <n v="43760"/>
    <s v="3,00 x 3,00"/>
    <s v="CNB030"/>
    <s v="Clone"/>
    <x v="0"/>
    <s v=""/>
    <s v="LVd1"/>
    <s v="UM 10"/>
    <n v="1"/>
    <n v="4"/>
    <n v="3.83"/>
    <n v="4.0999999999999996"/>
    <n v="46"/>
    <n v="4"/>
    <s v=""/>
    <n v="25.230782479140899"/>
    <n v="14.4501606516032"/>
    <n v="18.628060162011199"/>
    <n v="217.11908895448499"/>
    <n v="1135.87986082968"/>
    <d v="2023-08-09T00:00:00"/>
    <s v="IFC"/>
    <n v="2023"/>
    <n v="2019"/>
    <n v="149.30591798461799"/>
    <n v="0.68766831467276901"/>
    <n v="283.14"/>
    <n v="23649.018702473935"/>
    <n v="5894.9748"/>
  </r>
  <r>
    <s v="Rio Doce"/>
    <s v="Ipaba"/>
    <x v="11"/>
    <x v="11"/>
    <x v="85"/>
    <s v="Lagoa do Jacinto"/>
    <s v="PPRO"/>
    <x v="190"/>
    <s v="RDIPPD00475P15-027S"/>
    <s v="027S"/>
    <n v="9.0500000000000007"/>
    <n v="9.0500000000000007"/>
    <m/>
    <m/>
    <m/>
    <s v="X"/>
    <s v="Em Crescimento"/>
    <n v="42349"/>
    <s v="3,00 x 2,50"/>
    <s v="CNB005"/>
    <s v="Clone"/>
    <x v="0"/>
    <s v=""/>
    <s v="RUbd1"/>
    <s v="UM 01"/>
    <n v="1"/>
    <n v="8"/>
    <n v="3.58"/>
    <n v="7.9"/>
    <n v="43"/>
    <n v="4"/>
    <n v="23.433333333333302"/>
    <n v="20.029442904888"/>
    <n v="12.015867790828199"/>
    <n v="14.133629027175701"/>
    <n v="137.171982575328"/>
    <n v="1246.30268961052"/>
    <d v="2019-07-10T08:25:06"/>
    <s v="IPC"/>
    <n v="2019"/>
    <n v="2015"/>
    <n v="120.88159077000201"/>
    <n v="0.88124111426048202"/>
    <n v="279.48"/>
    <n v="11279.039340975207"/>
    <n v="2529.2940000000003"/>
  </r>
  <r>
    <s v="Guanhães"/>
    <s v="Sabinópolis"/>
    <x v="0"/>
    <x v="0"/>
    <x v="262"/>
    <s v="Correntinho I"/>
    <s v="PPRO"/>
    <x v="604"/>
    <s v="GNSACR00626R19-003"/>
    <s v="003"/>
    <n v="21.16"/>
    <n v="21.16"/>
    <m/>
    <m/>
    <m/>
    <s v="X"/>
    <s v="Em Crescimento"/>
    <n v="43752"/>
    <s v="3,00 x 3,00"/>
    <s v="CNB020"/>
    <s v="Clone"/>
    <x v="1"/>
    <s v=""/>
    <s v="CXbd5+CXbd1"/>
    <s v="UM 10"/>
    <n v="2"/>
    <n v="4"/>
    <n v="4"/>
    <n v="4.0999999999999996"/>
    <n v="48"/>
    <n v="4"/>
    <s v=""/>
    <n v="22.086327222169398"/>
    <n v="15.7134584919354"/>
    <n v="12.4290045088496"/>
    <n v="143.36635223477401"/>
    <n v="640.91863461741195"/>
    <d v="2023-10-09T00:00:00"/>
    <s v="IFC"/>
    <n v="2023"/>
    <n v="2019"/>
    <n v="181.52536110584199"/>
    <n v="1.2661643284930599"/>
    <n v="162.52000000000001"/>
    <n v="13561.838308504437"/>
    <n v="3438.9232000000002"/>
  </r>
  <r>
    <s v="Guanhães"/>
    <s v="Sabinópolis"/>
    <x v="0"/>
    <x v="0"/>
    <x v="262"/>
    <s v="Correntinho I"/>
    <s v="PPRO"/>
    <x v="604"/>
    <s v="GNSACR00626R19-001"/>
    <s v="001"/>
    <n v="42.45"/>
    <n v="42.45"/>
    <m/>
    <m/>
    <m/>
    <s v="X"/>
    <s v="Em Crescimento"/>
    <n v="43749"/>
    <s v="3,00 x 3,00"/>
    <s v="CNB007"/>
    <s v="Clone"/>
    <x v="1"/>
    <s v=""/>
    <s v="CXbd5+CXbd1"/>
    <s v="UM 10"/>
    <n v="2"/>
    <n v="4"/>
    <n v="4"/>
    <n v="4.0999999999999996"/>
    <n v="48"/>
    <n v="4"/>
    <s v=""/>
    <n v="23.4971245342023"/>
    <n v="15.7574148903966"/>
    <n v="18.401942939528901"/>
    <n v="216.373446489413"/>
    <n v="947.94985522849504"/>
    <d v="2023-10-09T00:00:00"/>
    <s v="IFC"/>
    <n v="2023"/>
    <n v="2019"/>
    <n v="181.52536110584199"/>
    <n v="0.83894472289012501"/>
    <n v="245.28"/>
    <n v="40240.471354449619"/>
    <n v="10412.136"/>
  </r>
  <r>
    <s v="Guanhães"/>
    <s v="Sabinópolis"/>
    <x v="0"/>
    <x v="0"/>
    <x v="271"/>
    <s v="Coqueiro"/>
    <s v="PPRO"/>
    <x v="645"/>
    <s v="GNSACR00619P19-062"/>
    <s v="062"/>
    <n v="42"/>
    <n v="42"/>
    <m/>
    <m/>
    <m/>
    <s v="X"/>
    <s v="Em Crescimento"/>
    <n v="43738"/>
    <s v="3,00 x 3,00"/>
    <s v="CNB031"/>
    <s v="Clone"/>
    <x v="0"/>
    <s v=""/>
    <s v="CXbd1"/>
    <s v="UM 12"/>
    <n v="1"/>
    <n v="4"/>
    <n v="4.08"/>
    <n v="4.2"/>
    <n v="49"/>
    <n v="4"/>
    <s v=""/>
    <n v="23.990341485666001"/>
    <n v="15.0096584653172"/>
    <n v="21.9814703434735"/>
    <n v="240.763391491687"/>
    <n v="1242.23833867606"/>
    <d v="2023-10-17T00:00:00"/>
    <s v="IFC"/>
    <n v="2023"/>
    <n v="2019"/>
    <n v="163.038901248559"/>
    <n v="0.67717479903579203"/>
    <n v="293.99"/>
    <n v="52174.010224394522"/>
    <n v="12347.58"/>
  </r>
  <r>
    <s v="Nova Era"/>
    <s v="Santa Bárbara"/>
    <x v="8"/>
    <x v="8"/>
    <x v="273"/>
    <s v="Caldeireiro"/>
    <s v="PPRO"/>
    <x v="646"/>
    <s v="NESBSB00119R19-004"/>
    <s v="004"/>
    <n v="24.2"/>
    <n v="24.2"/>
    <m/>
    <m/>
    <m/>
    <s v="X"/>
    <s v="Em Crescimento"/>
    <n v="43733"/>
    <s v="3,33 x 3,00"/>
    <s v="CNB001"/>
    <s v="Clone"/>
    <x v="1"/>
    <s v=""/>
    <s v="CXbd17"/>
    <s v="UM 15"/>
    <n v="2"/>
    <n v="4"/>
    <n v="3.5"/>
    <n v="4.2"/>
    <n v="42"/>
    <n v="4"/>
    <s v=""/>
    <n v="17.498979674161198"/>
    <n v="11.9658890183722"/>
    <n v="6.81608209374743"/>
    <n v="57.806321129448897"/>
    <n v="606.11494147589895"/>
    <d v="2023-03-14T00:00:00"/>
    <s v="IFC"/>
    <n v="2023"/>
    <n v="2019"/>
    <n v="155.25999528301301"/>
    <n v="2.6858653560625401"/>
    <n v="80.22"/>
    <n v="14667.981583716753"/>
    <n v="1941.3239999999998"/>
  </r>
  <r>
    <s v="Nova Era"/>
    <s v="Santa Bárbara"/>
    <x v="8"/>
    <x v="8"/>
    <x v="273"/>
    <s v="Caldeireiro"/>
    <s v="PPRO"/>
    <x v="646"/>
    <s v="NESBSB00119R19-005"/>
    <s v="005"/>
    <n v="37.119999999999997"/>
    <n v="37.119999999999997"/>
    <m/>
    <m/>
    <m/>
    <s v="X"/>
    <s v="Em Crescimento"/>
    <n v="43733"/>
    <s v="3,33 x 3,00"/>
    <s v="CNB029"/>
    <s v="Clone"/>
    <x v="1"/>
    <s v=""/>
    <s v="CXbd16+RRd3"/>
    <s v="UM 15"/>
    <n v="2"/>
    <n v="4"/>
    <n v="3.5"/>
    <n v="4.2"/>
    <n v="42"/>
    <n v="4"/>
    <s v=""/>
    <n v="20.714416324376799"/>
    <n v="16.172703767488098"/>
    <n v="15.7965490759559"/>
    <n v="160.413863585288"/>
    <n v="768.73357305279103"/>
    <d v="2023-03-14T00:00:00"/>
    <s v="IFC"/>
    <n v="2023"/>
    <n v="2019"/>
    <n v="155.25999528301301"/>
    <n v="0.96787142839724305"/>
    <n v="222.6"/>
    <n v="28535.390231719601"/>
    <n v="8262.9119999999984"/>
  </r>
  <r>
    <s v="Nova Era"/>
    <s v="Santa Bárbara"/>
    <x v="8"/>
    <x v="8"/>
    <x v="273"/>
    <s v="Caldeireiro"/>
    <s v="PPRO"/>
    <x v="647"/>
    <s v="NESBSB00119P19-003"/>
    <s v="003"/>
    <n v="28.55"/>
    <n v="28.55"/>
    <m/>
    <m/>
    <m/>
    <s v="X"/>
    <s v="Em Crescimento"/>
    <n v="43787"/>
    <s v="3,00 x 3,00"/>
    <s v="CNB031"/>
    <s v="Clone"/>
    <x v="0"/>
    <s v=""/>
    <s v="CXbd16+RRd3"/>
    <s v="UM 15"/>
    <n v="1"/>
    <n v="4"/>
    <n v="3.33"/>
    <n v="4"/>
    <n v="40"/>
    <n v="3"/>
    <s v=""/>
    <n v="20.926827047062101"/>
    <n v="13.6093105385002"/>
    <n v="16.262407480073001"/>
    <n v="160.698137192464"/>
    <n v="1117.95084732141"/>
    <d v="2023-03-14T00:00:00"/>
    <s v="IFC"/>
    <n v="2023"/>
    <n v="2019"/>
    <n v="150.33213031886299"/>
    <n v="0.93549392012437405"/>
    <n v="242.74"/>
    <n v="31917.496691026256"/>
    <n v="6930.2270000000008"/>
  </r>
  <r>
    <s v="Nova Era"/>
    <s v="Santa Bárbara"/>
    <x v="8"/>
    <x v="8"/>
    <x v="273"/>
    <s v="Caldeireiro"/>
    <s v="PPRO"/>
    <x v="646"/>
    <s v="NESBSB00119R19-002"/>
    <s v="002"/>
    <n v="33.229999999999997"/>
    <n v="33.229999999999997"/>
    <m/>
    <m/>
    <m/>
    <s v="X"/>
    <s v="Em Crescimento"/>
    <n v="43733"/>
    <s v="3,33 x 3,00"/>
    <s v="CNB004"/>
    <s v="Clone"/>
    <x v="1"/>
    <s v=""/>
    <s v="CXbd16+RRd3"/>
    <s v="UM 15"/>
    <n v="2"/>
    <n v="4"/>
    <n v="3.5"/>
    <n v="4.2"/>
    <n v="42"/>
    <n v="4"/>
    <s v=""/>
    <n v="22.1231832815572"/>
    <n v="17.0932004024992"/>
    <n v="17.2606821703855"/>
    <n v="176.69130042675999"/>
    <n v="752.17917552071594"/>
    <d v="2023-03-14T00:00:00"/>
    <s v="IFC"/>
    <n v="2023"/>
    <n v="2019"/>
    <n v="155.25999528301301"/>
    <n v="0.87870763816902897"/>
    <n v="245.19"/>
    <n v="24994.914002553389"/>
    <n v="8147.6636999999992"/>
  </r>
  <r>
    <s v="Nova Era"/>
    <s v="Santa Bárbara"/>
    <x v="8"/>
    <x v="8"/>
    <x v="273"/>
    <s v="Caldeireiro"/>
    <s v="PPRO"/>
    <x v="647"/>
    <s v="NESBSB00119P19-001"/>
    <s v="001"/>
    <n v="11.59"/>
    <n v="11.59"/>
    <m/>
    <m/>
    <m/>
    <s v="X"/>
    <s v="Em Crescimento"/>
    <n v="43798"/>
    <s v="3,00 x 3,00"/>
    <s v="CNB007"/>
    <s v="Clone"/>
    <x v="0"/>
    <s v=""/>
    <s v="CXbd17"/>
    <s v="UM 15"/>
    <n v="1"/>
    <n v="4"/>
    <n v="3.33"/>
    <n v="4"/>
    <n v="40"/>
    <n v="3"/>
    <s v=""/>
    <n v="19.749245850276601"/>
    <n v="13.4192464941437"/>
    <n v="16.2519177029797"/>
    <n v="146.68541278548599"/>
    <n v="1149.1017135125101"/>
    <d v="2023-03-14T00:00:00"/>
    <s v="IFC"/>
    <n v="2023"/>
    <n v="2019"/>
    <n v="150.33213031886299"/>
    <n v="1.0248608056120001"/>
    <n v="221.57"/>
    <n v="13318.088859609992"/>
    <n v="2567.9962999999998"/>
  </r>
  <r>
    <s v="Guanhães"/>
    <s v="Sabinópolis"/>
    <x v="0"/>
    <x v="0"/>
    <x v="271"/>
    <s v="Coqueiro"/>
    <s v="PPRO"/>
    <x v="639"/>
    <s v="GNSACR00619R19-070"/>
    <s v="070"/>
    <n v="45.96"/>
    <n v="45.96"/>
    <m/>
    <m/>
    <m/>
    <s v="X"/>
    <s v="Em Crescimento"/>
    <n v="43718"/>
    <s v="3,00 x 3,00"/>
    <s v="CNB010"/>
    <s v="Clone"/>
    <x v="1"/>
    <s v=""/>
    <s v="LVdf2"/>
    <s v="UM 10"/>
    <n v="2"/>
    <n v="4"/>
    <n v="4.08"/>
    <n v="4.2"/>
    <n v="49"/>
    <n v="4"/>
    <s v=""/>
    <n v="23.468460410994101"/>
    <n v="14.9888422023974"/>
    <n v="19.6371269509829"/>
    <n v="232.124149362645"/>
    <n v="1112.1037261624899"/>
    <d v="2023-10-17T00:00:00"/>
    <s v="IFC"/>
    <n v="2023"/>
    <n v="2019"/>
    <n v="184.922162514625"/>
    <n v="0.79665197706647695"/>
    <n v="261.54000000000002"/>
    <n v="51112.28725442804"/>
    <n v="12020.378400000001"/>
  </r>
  <r>
    <s v="Guanhães"/>
    <s v="Sabinópolis"/>
    <x v="0"/>
    <x v="0"/>
    <x v="271"/>
    <s v="Coqueiro"/>
    <s v="PPRO"/>
    <x v="645"/>
    <s v="GNSACR00619P19-066"/>
    <s v="066"/>
    <n v="29.77"/>
    <n v="29.77"/>
    <m/>
    <m/>
    <m/>
    <s v="X"/>
    <s v="Em Crescimento"/>
    <n v="43706"/>
    <s v="3,00 x 3,00"/>
    <s v="CNB010"/>
    <s v="Clone"/>
    <x v="0"/>
    <s v=""/>
    <s v="LVAd1"/>
    <s v="UM 10"/>
    <n v="1"/>
    <n v="4"/>
    <n v="4.17"/>
    <n v="4.2"/>
    <n v="50"/>
    <n v="4"/>
    <s v=""/>
    <n v="25.0595618289729"/>
    <n v="16.986797529922502"/>
    <n v="22.572426744771001"/>
    <n v="268.11829832400502"/>
    <n v="996.013787226452"/>
    <d v="2023-10-17T00:00:00"/>
    <s v="IFC"/>
    <n v="2023"/>
    <n v="2019"/>
    <n v="167.623972056112"/>
    <n v="0.625186617638265"/>
    <n v="325.36"/>
    <n v="29651.330445731477"/>
    <n v="9685.967200000001"/>
  </r>
  <r>
    <s v="Guanhães"/>
    <s v="Virginópolis"/>
    <x v="2"/>
    <x v="2"/>
    <x v="267"/>
    <s v="Córrego das Almas"/>
    <s v="PPRO"/>
    <x v="629"/>
    <s v="GNVIVI00521R19-056"/>
    <s v="056"/>
    <n v="17.350000000000001"/>
    <n v="17.350000000000001"/>
    <m/>
    <m/>
    <m/>
    <s v="X"/>
    <s v="Em Crescimento"/>
    <n v="43725"/>
    <s v="3,00 x 3,33"/>
    <s v="CNB011"/>
    <s v="Clone"/>
    <x v="1"/>
    <s v=""/>
    <s v="LVAd1"/>
    <s v="UM 10"/>
    <n v="2"/>
    <n v="4"/>
    <n v="3.92"/>
    <n v="4.2"/>
    <n v="47"/>
    <n v="4"/>
    <s v=""/>
    <n v="23.3197349016983"/>
    <n v="17.369321614079599"/>
    <n v="18.234085395251601"/>
    <n v="193.67071566506499"/>
    <n v="769.53502179743805"/>
    <d v="2023-08-22T00:00:00"/>
    <s v="IFC"/>
    <n v="2023"/>
    <n v="2019"/>
    <n v="168.813916252686"/>
    <n v="0.87165432147539101"/>
    <n v="236.3"/>
    <n v="13351.432628185552"/>
    <n v="4099.8050000000003"/>
  </r>
  <r>
    <s v="Guanhães"/>
    <s v="Sabinópolis"/>
    <x v="0"/>
    <x v="0"/>
    <x v="262"/>
    <s v="Correntinho I"/>
    <s v="PPRO"/>
    <x v="605"/>
    <s v="GNSACR00626P19-026"/>
    <s v="026"/>
    <n v="27.98"/>
    <n v="27.98"/>
    <m/>
    <m/>
    <m/>
    <s v="X"/>
    <s v="Em Crescimento"/>
    <n v="43768"/>
    <s v="3,00 x 3,00"/>
    <s v="CNB030"/>
    <s v="Clone"/>
    <x v="0"/>
    <s v=""/>
    <s v="CXbd1"/>
    <s v="UM 12"/>
    <n v="1"/>
    <n v="4"/>
    <n v="4"/>
    <n v="4.0999999999999996"/>
    <n v="48"/>
    <n v="4"/>
    <s v=""/>
    <n v="26.151764891770899"/>
    <n v="14.0556038646513"/>
    <n v="19.1297640413278"/>
    <n v="238.146877067117"/>
    <n v="1232.8797355583599"/>
    <d v="2023-10-16T00:00:00"/>
    <s v="IFC"/>
    <n v="2023"/>
    <n v="2019"/>
    <n v="158.452662831033"/>
    <n v="0.66535687884068495"/>
    <n v="292.64"/>
    <n v="34495.97500092291"/>
    <n v="8188.0671999999995"/>
  </r>
  <r>
    <s v="Guanhães"/>
    <s v="Sabinópolis"/>
    <x v="0"/>
    <x v="0"/>
    <x v="262"/>
    <s v="Correntinho I"/>
    <s v="PPRO"/>
    <x v="604"/>
    <s v="GNSACR00626R19-023"/>
    <s v="023"/>
    <n v="22.96"/>
    <n v="22.96"/>
    <m/>
    <m/>
    <m/>
    <s v="X"/>
    <s v="Em Crescimento"/>
    <n v="43754"/>
    <s v="3,00 x 3,00"/>
    <s v="CNB001"/>
    <s v="Clone"/>
    <x v="1"/>
    <s v=""/>
    <s v="LVd1"/>
    <s v="UM 10"/>
    <n v="2"/>
    <n v="4"/>
    <n v="4"/>
    <n v="4.0999999999999996"/>
    <n v="48"/>
    <n v="4"/>
    <s v=""/>
    <n v="20.5509308262506"/>
    <n v="14.842776020677499"/>
    <n v="16.483260639574201"/>
    <n v="180.77764719175201"/>
    <n v="952.62719782041995"/>
    <d v="2023-10-16T00:00:00"/>
    <s v="IFC"/>
    <n v="2023"/>
    <n v="2019"/>
    <n v="181.52536110584199"/>
    <n v="1.00413609716525"/>
    <n v="204.93"/>
    <n v="21872.320461956842"/>
    <n v="4705.1928000000007"/>
  </r>
  <r>
    <s v="Guanhães"/>
    <s v="Sabinópolis"/>
    <x v="0"/>
    <x v="0"/>
    <x v="262"/>
    <s v="Correntinho I"/>
    <s v="PPRO"/>
    <x v="604"/>
    <s v="GNSACR00626R19-019"/>
    <s v="019"/>
    <n v="28.8"/>
    <n v="28.8"/>
    <m/>
    <m/>
    <m/>
    <s v="X"/>
    <s v="Em Crescimento"/>
    <n v="43753"/>
    <s v="3,00 x 3,00"/>
    <s v="CNB001"/>
    <s v="Clone"/>
    <x v="1"/>
    <s v=""/>
    <s v="LVd1"/>
    <s v="UM 10"/>
    <n v="2"/>
    <n v="4"/>
    <n v="4"/>
    <n v="4.0999999999999996"/>
    <n v="48"/>
    <n v="4"/>
    <s v=""/>
    <n v="26.270122566828402"/>
    <n v="14.767430379046999"/>
    <n v="17.993739251710402"/>
    <n v="229.53315772602599"/>
    <n v="1050.5619744374501"/>
    <d v="2023-10-16T00:00:00"/>
    <s v="IFC"/>
    <n v="2023"/>
    <n v="2019"/>
    <n v="181.52536110584199"/>
    <n v="0.79084591918747305"/>
    <n v="260.2"/>
    <n v="30256.184863798564"/>
    <n v="7493.76"/>
  </r>
  <r>
    <s v="Guanhães"/>
    <s v="Sabinópolis"/>
    <x v="0"/>
    <x v="0"/>
    <x v="262"/>
    <s v="Correntinho I"/>
    <s v="PPRO"/>
    <x v="605"/>
    <s v="GNSACR00626P19-002"/>
    <s v="002"/>
    <n v="30.79"/>
    <n v="30.79"/>
    <m/>
    <m/>
    <m/>
    <s v="X"/>
    <s v="Em Crescimento"/>
    <n v="43784"/>
    <s v="3,00 x 3,00"/>
    <s v="CNB031"/>
    <s v="Clone"/>
    <x v="0"/>
    <s v=""/>
    <s v="LVd1"/>
    <s v="UM 10"/>
    <n v="1"/>
    <n v="4"/>
    <n v="3.92"/>
    <n v="4"/>
    <n v="47"/>
    <n v="4"/>
    <s v=""/>
    <n v="23.589417580544499"/>
    <n v="14.361388007358"/>
    <n v="18.977909950994501"/>
    <n v="206.96864403090601"/>
    <n v="1168.3810259386501"/>
    <d v="2023-10-09T00:00:00"/>
    <s v="IFC"/>
    <n v="2023"/>
    <n v="2019"/>
    <n v="153.87257530814301"/>
    <n v="0.74345839210873899"/>
    <n v="255.94"/>
    <n v="35974.451788651037"/>
    <n v="7880.3926000000001"/>
  </r>
  <r>
    <s v="Guanhães"/>
    <s v="Sabinópolis"/>
    <x v="0"/>
    <x v="0"/>
    <x v="262"/>
    <s v="Correntinho I"/>
    <s v="PPRO"/>
    <x v="605"/>
    <s v="GNSACR00626P19-012"/>
    <s v="012"/>
    <n v="16.52"/>
    <n v="16.52"/>
    <m/>
    <m/>
    <m/>
    <s v="X"/>
    <s v="Em Crescimento"/>
    <n v="43762"/>
    <s v="3,00 x 3,00"/>
    <s v="CNB007"/>
    <s v="Clone"/>
    <x v="0"/>
    <s v=""/>
    <s v="CXbd5"/>
    <s v="UM 10"/>
    <n v="1"/>
    <n v="4"/>
    <n v="4"/>
    <n v="4.0999999999999996"/>
    <n v="48"/>
    <n v="4"/>
    <s v=""/>
    <n v="25.278486913094302"/>
    <n v="15.424571024970099"/>
    <n v="15.390120597445"/>
    <n v="182.653460100003"/>
    <n v="823.61823290525604"/>
    <d v="2023-10-16T00:00:00"/>
    <s v="IFC"/>
    <n v="2023"/>
    <n v="2019"/>
    <n v="158.452662831033"/>
    <n v="0.867504304294483"/>
    <n v="224.44"/>
    <n v="13606.173207594829"/>
    <n v="3707.7487999999998"/>
  </r>
  <r>
    <s v="Guanhães"/>
    <s v="Sabinópolis"/>
    <x v="0"/>
    <x v="0"/>
    <x v="262"/>
    <s v="Correntinho I"/>
    <s v="PPRO"/>
    <x v="605"/>
    <s v="GNSACR00626P19-018"/>
    <s v="018"/>
    <n v="15.78"/>
    <n v="15.78"/>
    <m/>
    <m/>
    <m/>
    <s v="X"/>
    <s v="Em Crescimento"/>
    <n v="43763"/>
    <s v="3,00 x 3,00"/>
    <s v="CNB007"/>
    <s v="Clone"/>
    <x v="0"/>
    <s v=""/>
    <s v="LVw1"/>
    <s v="UM 11"/>
    <n v="1"/>
    <n v="4"/>
    <n v="4"/>
    <n v="4.0999999999999996"/>
    <n v="48"/>
    <n v="4"/>
    <s v=""/>
    <n v="27.2947366596687"/>
    <n v="16.041633333298702"/>
    <n v="22.207795544218399"/>
    <n v="276.97298687761901"/>
    <n v="1098.79936132031"/>
    <d v="2023-10-09T00:00:00"/>
    <s v="IFC"/>
    <n v="2023"/>
    <n v="2019"/>
    <n v="158.452662831033"/>
    <n v="0.572087063858852"/>
    <n v="340.34"/>
    <n v="17339.053921634491"/>
    <n v="5370.5651999999991"/>
  </r>
  <r>
    <s v="Guanhães"/>
    <s v="Sabinópolis"/>
    <x v="0"/>
    <x v="0"/>
    <x v="262"/>
    <s v="Correntinho I"/>
    <s v="PPRO"/>
    <x v="605"/>
    <s v="GNSACR00626P19-013"/>
    <s v="013"/>
    <n v="19.7"/>
    <n v="19.7"/>
    <m/>
    <m/>
    <m/>
    <s v="X"/>
    <s v="Em Crescimento"/>
    <n v="43756"/>
    <s v="3,00 x 3,00"/>
    <s v="CNB010"/>
    <s v="Clone"/>
    <x v="0"/>
    <s v=""/>
    <s v="CXbd5+CXbd1"/>
    <s v="UM 10"/>
    <n v="1"/>
    <n v="4"/>
    <n v="4"/>
    <n v="4.0999999999999996"/>
    <n v="48"/>
    <n v="4"/>
    <s v=""/>
    <n v="28.7856540721091"/>
    <n v="16.099368851584099"/>
    <n v="22.037541679168299"/>
    <n v="295.35494946555502"/>
    <n v="1082.5689437316901"/>
    <d v="2023-10-16T00:00:00"/>
    <s v="IFC"/>
    <n v="2023"/>
    <n v="2019"/>
    <n v="158.452662831033"/>
    <n v="0.53648216533277504"/>
    <n v="362.93"/>
    <n v="21326.608191514293"/>
    <n v="7149.7209999999995"/>
  </r>
  <r>
    <s v="Guanhães"/>
    <s v="Sabinópolis"/>
    <x v="0"/>
    <x v="0"/>
    <x v="271"/>
    <s v="Coqueiro"/>
    <s v="PPRO"/>
    <x v="645"/>
    <s v="GNSACR00619P19-083"/>
    <s v="083"/>
    <n v="11.36"/>
    <n v="11.36"/>
    <m/>
    <m/>
    <m/>
    <s v="X"/>
    <s v="Em Crescimento"/>
    <n v="43736"/>
    <s v="3,00 x 3,00"/>
    <s v="CNB030"/>
    <s v="Clone"/>
    <x v="0"/>
    <s v=""/>
    <s v="CXbd1"/>
    <s v="UM 12"/>
    <n v="1"/>
    <n v="4"/>
    <n v="4.08"/>
    <n v="4.2"/>
    <n v="49"/>
    <n v="4"/>
    <s v=""/>
    <n v="25.7494201063652"/>
    <n v="14.5317583244424"/>
    <n v="18.938105914557301"/>
    <n v="229.91472919880599"/>
    <n v="1141.8533399148"/>
    <d v="2023-10-17T00:00:00"/>
    <s v="IFC"/>
    <n v="2023"/>
    <n v="2019"/>
    <n v="163.038901248559"/>
    <n v="0.709127691891284"/>
    <n v="280.75"/>
    <n v="12971.453941432128"/>
    <n v="3189.3199999999997"/>
  </r>
  <r>
    <s v="Guanhães"/>
    <s v="Sabinópolis"/>
    <x v="0"/>
    <x v="0"/>
    <x v="262"/>
    <s v="Correntinho I"/>
    <s v="PPRO"/>
    <x v="605"/>
    <s v="GNSACR00626P19-006"/>
    <s v="006"/>
    <n v="23.26"/>
    <n v="23.26"/>
    <m/>
    <m/>
    <m/>
    <s v="X"/>
    <s v="Em Crescimento"/>
    <n v="43769"/>
    <s v="3,00 x 3,00"/>
    <s v="CNB007"/>
    <s v="Clone"/>
    <x v="0"/>
    <s v=""/>
    <s v="CXbd5+CXbd1"/>
    <s v="UM 10"/>
    <n v="1"/>
    <n v="4"/>
    <n v="4"/>
    <n v="4.0999999999999996"/>
    <n v="48"/>
    <n v="4"/>
    <s v=""/>
    <n v="23.695791326799"/>
    <n v="15.6993276572243"/>
    <n v="13.0645912484063"/>
    <n v="141.137964326662"/>
    <n v="674.90685279141906"/>
    <d v="2023-10-09T00:00:00"/>
    <s v="IFC"/>
    <n v="2023"/>
    <n v="2019"/>
    <n v="158.452662831033"/>
    <n v="1.1226792421654599"/>
    <n v="173.43"/>
    <n v="15698.333395928408"/>
    <n v="4033.9818000000005"/>
  </r>
  <r>
    <s v="Rio Doce"/>
    <s v="Ipaba"/>
    <x v="10"/>
    <x v="10"/>
    <x v="130"/>
    <s v="Lagoa Silvana"/>
    <s v="PPRO"/>
    <x v="648"/>
    <s v="RDIPMA00489P19-020"/>
    <s v="020"/>
    <n v="15.89"/>
    <n v="15.89"/>
    <m/>
    <m/>
    <m/>
    <s v="X"/>
    <s v="Em Crescimento"/>
    <n v="43816"/>
    <s v="3,00 x 2,50"/>
    <s v="CNB033"/>
    <s v="Clone"/>
    <x v="0"/>
    <s v=""/>
    <s v="Sem mapeamento"/>
    <s v="UM 01"/>
    <n v="1"/>
    <n v="4"/>
    <n v="3.25"/>
    <n v="3.9"/>
    <n v="39"/>
    <n v="3"/>
    <s v=""/>
    <n v="21.588433082468001"/>
    <n v="13.4399098386332"/>
    <n v="16.941500261898799"/>
    <n v="176.55801091261699"/>
    <n v="1194.1785742222901"/>
    <d v="2023-03-14T00:00:00"/>
    <s v="IFC"/>
    <n v="2023"/>
    <n v="2019"/>
    <n v="116.99330327186701"/>
    <n v="0.66263378629571401"/>
    <n v="237.35"/>
    <n v="18975.49754439219"/>
    <n v="3771.4915000000001"/>
  </r>
  <r>
    <s v="Rio Doce"/>
    <s v="Ipaba"/>
    <x v="10"/>
    <x v="10"/>
    <x v="130"/>
    <s v="Lagoa Silvana"/>
    <s v="PPRO"/>
    <x v="648"/>
    <s v="RDIPMA00489P19-015"/>
    <s v="015"/>
    <n v="25.18"/>
    <n v="25.18"/>
    <m/>
    <m/>
    <m/>
    <s v="X"/>
    <s v="Em Crescimento"/>
    <n v="43819"/>
    <s v="3,00 x 2,50"/>
    <s v="CNB005"/>
    <s v="Clone"/>
    <x v="0"/>
    <s v=""/>
    <s v="RUbd1"/>
    <s v="UM 01"/>
    <n v="1"/>
    <n v="4"/>
    <n v="3.25"/>
    <n v="3.9"/>
    <n v="39"/>
    <n v="3"/>
    <s v=""/>
    <n v="20.334060287170701"/>
    <n v="12.2963976259704"/>
    <n v="15.4818866653026"/>
    <n v="155.63710160383599"/>
    <n v="1303.9215686274499"/>
    <d v="2023-03-14T00:00:00"/>
    <s v="IFC"/>
    <n v="2023"/>
    <n v="2019"/>
    <n v="116.99330327186701"/>
    <n v="0.75170574410763902"/>
    <n v="209.22"/>
    <n v="32832.745098039188"/>
    <n v="5268.1596"/>
  </r>
  <r>
    <s v="Guanhães"/>
    <s v="Sabinópolis"/>
    <x v="0"/>
    <x v="0"/>
    <x v="271"/>
    <s v="Coqueiro"/>
    <s v="PPRO"/>
    <x v="639"/>
    <s v="GNSACR00619R19-071"/>
    <s v="071"/>
    <n v="13.53"/>
    <n v="13.53"/>
    <m/>
    <m/>
    <m/>
    <s v="X"/>
    <s v="Em Crescimento"/>
    <n v="43731"/>
    <s v="3,00 x 3,00"/>
    <s v="CNB005"/>
    <s v="Clone"/>
    <x v="1"/>
    <s v=""/>
    <s v="LVd1"/>
    <s v="UM 10"/>
    <n v="2"/>
    <n v="4"/>
    <n v="4.08"/>
    <n v="4.2"/>
    <n v="49"/>
    <n v="4"/>
    <s v=""/>
    <n v="21.557852880736"/>
    <n v="15.641578101880899"/>
    <n v="18.463458675466399"/>
    <n v="208.38245082078501"/>
    <n v="960.86426530161896"/>
    <d v="2023-10-17T00:00:00"/>
    <s v="IFC"/>
    <n v="2023"/>
    <n v="2019"/>
    <n v="184.922162514625"/>
    <n v="0.88741715910455199"/>
    <n v="234.79"/>
    <n v="13000.493509530905"/>
    <n v="3176.7086999999997"/>
  </r>
  <r>
    <s v="Nova Era"/>
    <s v="Cocais"/>
    <x v="3"/>
    <x v="3"/>
    <x v="265"/>
    <s v="Nova Estrela"/>
    <s v="PPRO"/>
    <x v="643"/>
    <s v="NECOCA00344R19-402"/>
    <s v="402"/>
    <n v="10.119999999999999"/>
    <n v="10.119999999999999"/>
    <m/>
    <m/>
    <m/>
    <s v="X"/>
    <s v="Em Crescimento"/>
    <n v="43731"/>
    <s v="3,00 x 3,00"/>
    <s v="CNB006"/>
    <s v="Clone"/>
    <x v="1"/>
    <s v=""/>
    <s v="RRd2+CXbd19"/>
    <s v="UM 08"/>
    <n v="2"/>
    <n v="4"/>
    <n v="3.83"/>
    <n v="4.2"/>
    <n v="46"/>
    <n v="4"/>
    <s v=""/>
    <n v="18.741628327345101"/>
    <n v="13.8871643373776"/>
    <n v="14.0322593742879"/>
    <n v="106.77756166884799"/>
    <n v="926.42565343220099"/>
    <d v="2023-07-07T00:00:00"/>
    <s v="IFC"/>
    <n v="2023"/>
    <n v="2019"/>
    <n v="146.05880278745701"/>
    <n v="1.3678791733457301"/>
    <n v="137.36000000000001"/>
    <n v="9375.4276127338726"/>
    <n v="1390.0832"/>
  </r>
  <r>
    <s v="Nova Era"/>
    <s v="Cocais"/>
    <x v="4"/>
    <x v="4"/>
    <x v="274"/>
    <s v="Barbosão II"/>
    <s v="PPRO"/>
    <x v="649"/>
    <s v="NECOCE00306P19-028"/>
    <s v="028"/>
    <n v="34.1"/>
    <n v="34.1"/>
    <m/>
    <m/>
    <m/>
    <s v="X"/>
    <s v="Em Crescimento"/>
    <n v="43794"/>
    <s v="3,00 x 3,00"/>
    <s v="CNB029"/>
    <s v="Clone"/>
    <x v="0"/>
    <s v=""/>
    <s v="CXbd7"/>
    <s v="UM 08"/>
    <n v="1"/>
    <n v="4"/>
    <n v="3.75"/>
    <n v="4"/>
    <n v="45"/>
    <n v="4"/>
    <s v=""/>
    <n v="18.406821936059501"/>
    <n v="13.4011426751602"/>
    <n v="14.2944033110806"/>
    <n v="116.194497478057"/>
    <n v="1013.42704062"/>
    <d v="2023-08-16T00:00:00"/>
    <s v="IFC"/>
    <n v="2023"/>
    <n v="2019"/>
    <n v="145.434930090405"/>
    <n v="1.25165075151575"/>
    <n v="149.9"/>
    <n v="34557.862085141998"/>
    <n v="5111.59"/>
  </r>
  <r>
    <s v="Nova Era"/>
    <s v="Cocais"/>
    <x v="4"/>
    <x v="4"/>
    <x v="274"/>
    <s v="Barbosão II"/>
    <s v="PPRO"/>
    <x v="650"/>
    <s v="NECOCE00306R19-024"/>
    <s v="024"/>
    <n v="31.31"/>
    <n v="31.31"/>
    <m/>
    <m/>
    <m/>
    <s v="X"/>
    <s v="Em Crescimento"/>
    <n v="43769"/>
    <s v="3,00 x 3,00"/>
    <s v="CNB002"/>
    <s v="Clone"/>
    <x v="1"/>
    <s v=""/>
    <s v="LAd1"/>
    <s v="UM 05"/>
    <n v="2"/>
    <n v="4"/>
    <n v="3.83"/>
    <n v="4.0999999999999996"/>
    <n v="46"/>
    <n v="4"/>
    <s v=""/>
    <n v="21.728046674320201"/>
    <n v="16.977666308973699"/>
    <n v="11.8185205322609"/>
    <n v="119.138547876942"/>
    <n v="543.85792067559601"/>
    <d v="2023-08-16T00:00:00"/>
    <s v="IFC"/>
    <n v="2023"/>
    <n v="2019"/>
    <n v="154.363503057478"/>
    <n v="1.29566379486948"/>
    <n v="150.75"/>
    <n v="17028.191496352909"/>
    <n v="4719.9825000000001"/>
  </r>
  <r>
    <s v="Nova Era"/>
    <s v="Cocais"/>
    <x v="4"/>
    <x v="4"/>
    <x v="274"/>
    <s v="Barbosão II"/>
    <s v="PPRO"/>
    <x v="649"/>
    <s v="NECOCE00306P19-025"/>
    <s v="025"/>
    <n v="22.99"/>
    <n v="22.99"/>
    <m/>
    <m/>
    <m/>
    <s v="X"/>
    <s v="Em Crescimento"/>
    <n v="43794"/>
    <s v="3,00 x 3,00"/>
    <s v="CNB031"/>
    <s v="Clone"/>
    <x v="0"/>
    <s v=""/>
    <s v="CXbd10"/>
    <s v="UM 07"/>
    <n v="1"/>
    <n v="4"/>
    <n v="3.75"/>
    <n v="4"/>
    <n v="45"/>
    <n v="4"/>
    <s v=""/>
    <n v="23.3211848625802"/>
    <n v="14.9906943359527"/>
    <n v="19.285878035657099"/>
    <n v="199.28373549475899"/>
    <n v="1092.7338233630501"/>
    <d v="2023-08-16T00:00:00"/>
    <s v="IFC"/>
    <n v="2023"/>
    <n v="2019"/>
    <n v="145.434930090405"/>
    <n v="0.72978825757824906"/>
    <n v="257.08999999999997"/>
    <n v="25121.950599116521"/>
    <n v="5910.4990999999991"/>
  </r>
  <r>
    <s v="Nova Era"/>
    <s v="Cocais"/>
    <x v="3"/>
    <x v="3"/>
    <x v="8"/>
    <s v="Ipanema"/>
    <s v="PPRO"/>
    <x v="651"/>
    <s v="NECOCA00333R19-087"/>
    <s v="087"/>
    <n v="27.14"/>
    <n v="27.14"/>
    <m/>
    <m/>
    <m/>
    <s v="X"/>
    <s v="Em Crescimento"/>
    <n v="43768"/>
    <s v="3,33 x 3,00"/>
    <s v="CNB010"/>
    <s v="Clone"/>
    <x v="1"/>
    <s v=""/>
    <s v="CXbd10"/>
    <s v="UM 07"/>
    <n v="2"/>
    <n v="4"/>
    <n v="3.42"/>
    <n v="4.0999999999999996"/>
    <n v="41"/>
    <n v="3"/>
    <s v=""/>
    <n v="21.028902378410901"/>
    <n v="14.450605523645001"/>
    <n v="16.802647522609199"/>
    <n v="149.14421482015399"/>
    <n v="1024.5089205650299"/>
    <d v="2023-03-15T00:00:00"/>
    <s v="IFC"/>
    <n v="2023"/>
    <n v="2019"/>
    <n v="125.781452103221"/>
    <n v="0.84335454952037303"/>
    <n v="218.55"/>
    <n v="27805.172104134912"/>
    <n v="5931.4470000000001"/>
  </r>
  <r>
    <s v="Nova Era"/>
    <s v="Santa Bárbara"/>
    <x v="8"/>
    <x v="8"/>
    <x v="270"/>
    <s v="Passa Dez"/>
    <s v="PPRO"/>
    <x v="637"/>
    <s v="NESBSB00160P19-001"/>
    <s v="001"/>
    <n v="15.52"/>
    <n v="15.52"/>
    <m/>
    <m/>
    <m/>
    <s v="X"/>
    <s v="Em Crescimento"/>
    <n v="43794"/>
    <s v="3,00 x 3,00"/>
    <s v="CNB031"/>
    <s v="Clone"/>
    <x v="0"/>
    <s v=""/>
    <s v="CXbd6+RLd1"/>
    <s v="UM 15"/>
    <n v="1"/>
    <n v="4"/>
    <n v="3.33"/>
    <n v="4"/>
    <n v="40"/>
    <n v="3"/>
    <s v=""/>
    <n v="21.982088946103101"/>
    <n v="14.6411559747126"/>
    <n v="17.986749960806002"/>
    <n v="178.282427067768"/>
    <n v="1068.34637679927"/>
    <d v="2023-03-13T00:00:00"/>
    <s v="IFC"/>
    <n v="2023"/>
    <n v="2019"/>
    <n v="150.33213031886299"/>
    <n v="0.84322461159741202"/>
    <n v="269.3"/>
    <n v="16580.735767924671"/>
    <n v="4179.5360000000001"/>
  </r>
  <r>
    <s v="Nova Era"/>
    <s v="Santa Bárbara"/>
    <x v="8"/>
    <x v="8"/>
    <x v="270"/>
    <s v="Passa Dez"/>
    <s v="PPRO"/>
    <x v="637"/>
    <s v="NESBSB00160P19-006"/>
    <s v="006"/>
    <n v="24.01"/>
    <n v="24.01"/>
    <m/>
    <m/>
    <m/>
    <s v="X"/>
    <s v="Em Crescimento"/>
    <n v="43815"/>
    <s v="3,00 x 3,00"/>
    <s v="CNB031"/>
    <s v="Clone"/>
    <x v="0"/>
    <s v=""/>
    <s v="CXbd11+CXbd6"/>
    <s v="UM 15"/>
    <n v="1"/>
    <n v="4"/>
    <n v="3.25"/>
    <n v="3.9"/>
    <n v="39"/>
    <n v="3"/>
    <s v=""/>
    <n v="21.131053926157001"/>
    <n v="15.697719168617301"/>
    <n v="20.434945056415199"/>
    <n v="194.732839775667"/>
    <n v="1055.8700770451301"/>
    <d v="2023-03-13T00:00:00"/>
    <s v="IFC"/>
    <n v="2023"/>
    <n v="2019"/>
    <n v="144.87004484767999"/>
    <n v="0.743942547207605"/>
    <n v="299"/>
    <n v="25351.440549853574"/>
    <n v="7178.9900000000007"/>
  </r>
  <r>
    <s v="Nova Era"/>
    <s v="Santa Bárbara"/>
    <x v="8"/>
    <x v="8"/>
    <x v="270"/>
    <s v="Passa Dez"/>
    <s v="PPRO"/>
    <x v="637"/>
    <s v="NESBSB00160P19-002"/>
    <s v="002"/>
    <n v="11.24"/>
    <n v="11.24"/>
    <m/>
    <m/>
    <m/>
    <s v="X"/>
    <s v="Em Crescimento"/>
    <n v="43788"/>
    <s v="3,00 x 3,00"/>
    <s v="CNB007"/>
    <s v="Clone"/>
    <x v="0"/>
    <s v=""/>
    <s v="CXbd6+RLd1"/>
    <s v="UM 15"/>
    <n v="1"/>
    <n v="4"/>
    <n v="3.33"/>
    <n v="4"/>
    <n v="40"/>
    <n v="3"/>
    <s v=""/>
    <n v="22.5008210676529"/>
    <n v="13.3751816388028"/>
    <n v="15.9798819766514"/>
    <n v="164.217367709071"/>
    <n v="1137.3242750438501"/>
    <d v="2023-03-13T00:00:00"/>
    <s v="IFC"/>
    <n v="2023"/>
    <n v="2019"/>
    <n v="150.33213031886299"/>
    <n v="0.91544598732816296"/>
    <n v="248.05"/>
    <n v="12783.524851492875"/>
    <n v="2788.0820000000003"/>
  </r>
  <r>
    <s v="Nova Era"/>
    <s v="Santa Bárbara"/>
    <x v="8"/>
    <x v="8"/>
    <x v="273"/>
    <s v="Caldeireiro"/>
    <s v="PPRO"/>
    <x v="647"/>
    <s v="NESBSB00119P19-009"/>
    <s v="009"/>
    <n v="29.33"/>
    <n v="29.33"/>
    <m/>
    <m/>
    <m/>
    <s v="X"/>
    <s v="Em Crescimento"/>
    <n v="43768"/>
    <s v="3,00 x 3,00"/>
    <s v="CNB007"/>
    <s v="Clone"/>
    <x v="0"/>
    <s v=""/>
    <s v="PVAd3"/>
    <s v="UM 13"/>
    <n v="1"/>
    <n v="4"/>
    <n v="3.42"/>
    <n v="4.0999999999999996"/>
    <n v="41"/>
    <n v="3"/>
    <s v=""/>
    <n v="22.3925043923198"/>
    <n v="14.709821208886799"/>
    <n v="19.373324905064798"/>
    <n v="195.04013651520401"/>
    <n v="1139.8284687493599"/>
    <d v="2023-03-14T00:00:00"/>
    <s v="IFC"/>
    <n v="2023"/>
    <n v="2019"/>
    <n v="155.78002234519701"/>
    <n v="0.79870751286647901"/>
    <n v="290.01"/>
    <n v="33431.168988418722"/>
    <n v="8505.9933000000001"/>
  </r>
  <r>
    <s v="Guanhães"/>
    <s v="Sabinópolis"/>
    <x v="0"/>
    <x v="0"/>
    <x v="262"/>
    <s v="Correntinho I"/>
    <s v="PPRO"/>
    <x v="605"/>
    <s v="GNSACR00626P19-022"/>
    <s v="022"/>
    <n v="25.5"/>
    <n v="25.5"/>
    <m/>
    <m/>
    <m/>
    <s v="X"/>
    <s v="Em Crescimento"/>
    <n v="43763"/>
    <s v="3,00 x 3,00"/>
    <s v="CNB031"/>
    <s v="Clone"/>
    <x v="0"/>
    <s v=""/>
    <s v="LVd1"/>
    <s v="UM 10"/>
    <n v="1"/>
    <n v="4"/>
    <n v="4"/>
    <n v="4.0999999999999996"/>
    <n v="48"/>
    <n v="4"/>
    <s v=""/>
    <n v="28.8415356377437"/>
    <n v="16.725868188726899"/>
    <n v="21.585942020451999"/>
    <n v="284.958995008513"/>
    <n v="982.43490679492697"/>
    <d v="2023-10-16T00:00:00"/>
    <s v="IFC"/>
    <n v="2023"/>
    <n v="2019"/>
    <n v="158.452662831033"/>
    <n v="0.55605425905681505"/>
    <n v="350.16"/>
    <n v="25052.090123270638"/>
    <n v="8929.08"/>
  </r>
  <r>
    <s v="Nova Era"/>
    <s v="Cocais"/>
    <x v="3"/>
    <x v="3"/>
    <x v="8"/>
    <s v="Ipanema"/>
    <s v="PPRO"/>
    <x v="651"/>
    <s v="NECOCA00333R19-089"/>
    <s v="089"/>
    <n v="14.83"/>
    <n v="14.83"/>
    <m/>
    <m/>
    <m/>
    <s v="X"/>
    <s v="Em Crescimento"/>
    <n v="43768"/>
    <s v="3,00 x 3,00"/>
    <s v="CNB005"/>
    <s v="Clone"/>
    <x v="1"/>
    <s v=""/>
    <s v="CXbd10"/>
    <s v="UM 07"/>
    <n v="2"/>
    <n v="4"/>
    <n v="3.42"/>
    <n v="4.0999999999999996"/>
    <n v="41"/>
    <n v="3"/>
    <s v=""/>
    <n v="22.188945816140201"/>
    <n v="15.7982837432035"/>
    <n v="19.109399997151201"/>
    <n v="179.94782899226101"/>
    <n v="974.84899977856901"/>
    <d v="2023-03-15T00:00:00"/>
    <s v="IFC"/>
    <n v="2023"/>
    <n v="2019"/>
    <n v="125.781452103221"/>
    <n v="0.69898843908047403"/>
    <n v="263.69"/>
    <n v="14457.010666716178"/>
    <n v="3910.5227"/>
  </r>
  <r>
    <s v="Guanhães"/>
    <s v="Sabinópolis"/>
    <x v="0"/>
    <x v="0"/>
    <x v="262"/>
    <s v="Correntinho I"/>
    <s v="PPRO"/>
    <x v="604"/>
    <s v="GNSACR00626R19-029"/>
    <s v="029"/>
    <n v="32.979999999999997"/>
    <n v="32.979999999999997"/>
    <m/>
    <m/>
    <m/>
    <s v="X"/>
    <s v="Em Crescimento"/>
    <n v="43752"/>
    <s v="3,00 x 3,00"/>
    <s v="CNB001"/>
    <s v="Clone"/>
    <x v="1"/>
    <s v=""/>
    <s v="CXbd1+FFef"/>
    <s v="UM 12"/>
    <n v="2"/>
    <n v="4"/>
    <n v="4"/>
    <n v="4.0999999999999996"/>
    <n v="48"/>
    <n v="4"/>
    <s v=""/>
    <n v="26.172909872822999"/>
    <n v="15.0563532705225"/>
    <n v="15.4227005684386"/>
    <n v="196.30924868221101"/>
    <n v="873.61699358075202"/>
    <d v="2023-10-17T00:00:00"/>
    <s v="IFC"/>
    <n v="2023"/>
    <n v="2019"/>
    <n v="181.52536110584199"/>
    <n v="0.92469082493254495"/>
    <n v="222.54"/>
    <n v="28811.888448293201"/>
    <n v="7339.3691999999992"/>
  </r>
  <r>
    <s v="Guanhães"/>
    <s v="Sabinópolis"/>
    <x v="0"/>
    <x v="0"/>
    <x v="271"/>
    <s v="Coqueiro"/>
    <s v="PPRO"/>
    <x v="639"/>
    <s v="GNSACR00619R19-078"/>
    <s v="078"/>
    <n v="24.82"/>
    <n v="24.82"/>
    <m/>
    <m/>
    <m/>
    <s v="X"/>
    <s v="Em Crescimento"/>
    <n v="43721"/>
    <s v="3,00 x 3,00"/>
    <s v="CNB005"/>
    <s v="Clone"/>
    <x v="1"/>
    <s v=""/>
    <s v="LVw1"/>
    <s v="UM 11"/>
    <n v="2"/>
    <n v="4"/>
    <n v="4.08"/>
    <n v="4.2"/>
    <n v="49"/>
    <n v="4"/>
    <s v=""/>
    <n v="23.572285270739499"/>
    <n v="16.274980798759799"/>
    <n v="16.6349858324316"/>
    <n v="202.21696041735899"/>
    <n v="799.63461199416804"/>
    <d v="2023-10-17T00:00:00"/>
    <s v="IFC"/>
    <n v="2023"/>
    <n v="2019"/>
    <n v="184.922162514625"/>
    <n v="0.91447404872944904"/>
    <n v="227.84"/>
    <n v="19846.931069695253"/>
    <n v="5654.9888000000001"/>
  </r>
  <r>
    <s v="Guanhães"/>
    <s v="Virginópolis"/>
    <x v="2"/>
    <x v="2"/>
    <x v="275"/>
    <s v="Tronqueira"/>
    <s v="PPRO"/>
    <x v="652"/>
    <s v="GNVIVI00572R19-011"/>
    <s v="011"/>
    <n v="18.66"/>
    <n v="18.66"/>
    <m/>
    <m/>
    <m/>
    <s v="X"/>
    <s v="Em Crescimento"/>
    <n v="43810"/>
    <s v="3,33 x 3,00"/>
    <s v="CNB006"/>
    <s v="Clone"/>
    <x v="1"/>
    <s v=""/>
    <s v="CXbd5"/>
    <s v="UM 10"/>
    <n v="2"/>
    <n v="4"/>
    <n v="3.17"/>
    <n v="3.9"/>
    <n v="38"/>
    <n v="3"/>
    <s v=""/>
    <n v="20.796605968826601"/>
    <n v="14.187219160215999"/>
    <n v="15.602388498682901"/>
    <n v="151.60539660855301"/>
    <n v="986.97613341056001"/>
    <d v="2023-02-03T00:00:00"/>
    <s v="IFC"/>
    <n v="2023"/>
    <n v="2019"/>
    <n v="131.09165858314799"/>
    <n v="0.864689922098411"/>
    <n v="226.07"/>
    <n v="18416.97464944105"/>
    <n v="4218.4661999999998"/>
  </r>
  <r>
    <s v="Guanhães"/>
    <s v="Virginópolis"/>
    <x v="2"/>
    <x v="2"/>
    <x v="275"/>
    <s v="Tronqueira"/>
    <s v="PPRO"/>
    <x v="653"/>
    <s v="GNVIVI00572P20-013"/>
    <s v="013"/>
    <n v="22.82"/>
    <n v="22.82"/>
    <m/>
    <m/>
    <m/>
    <s v="X"/>
    <s v="Em Crescimento"/>
    <n v="44096"/>
    <s v="3,00 x 3,00"/>
    <s v="CNB031"/>
    <s v="Clone"/>
    <x v="0"/>
    <s v=""/>
    <s v="LVd1"/>
    <s v="UM 10"/>
    <n v="1"/>
    <n v="3"/>
    <n v="2.42"/>
    <n v="3.2"/>
    <n v="29"/>
    <n v="2"/>
    <s v=""/>
    <n v="15.9027854880415"/>
    <n v="11.459151053072899"/>
    <n v="9.1845531204401105"/>
    <n v="66.341566741189894"/>
    <n v="890.56015519146899"/>
    <d v="2023-02-03T00:00:00"/>
    <s v="IFC"/>
    <n v="2023"/>
    <n v="2020"/>
    <n v="94.627829141919307"/>
    <n v="1.4263731441718801"/>
    <n v="122.91"/>
    <n v="20322.582741469323"/>
    <n v="2804.8062"/>
  </r>
  <r>
    <s v="Guanhães"/>
    <s v="Virginópolis"/>
    <x v="2"/>
    <x v="2"/>
    <x v="275"/>
    <s v="Tronqueira"/>
    <s v="PPRO"/>
    <x v="653"/>
    <s v="GNVIVI00572P20-012"/>
    <s v="012"/>
    <n v="32.94"/>
    <n v="32.94"/>
    <m/>
    <m/>
    <m/>
    <s v="X"/>
    <s v="Em Crescimento"/>
    <n v="44096"/>
    <s v="3,00 x 3,00"/>
    <s v="CNB030"/>
    <s v="Clone"/>
    <x v="0"/>
    <s v=""/>
    <s v="CXbd5"/>
    <s v="UM 10"/>
    <n v="1"/>
    <n v="3"/>
    <n v="2.42"/>
    <n v="3.2"/>
    <n v="29"/>
    <n v="2"/>
    <s v=""/>
    <n v="19.01420510594"/>
    <n v="12.145877994791899"/>
    <n v="12.535567162702"/>
    <n v="108.664458261315"/>
    <n v="1082.11853947859"/>
    <d v="2023-02-03T00:00:00"/>
    <s v="IFC"/>
    <n v="2023"/>
    <n v="2020"/>
    <n v="94.627829141919307"/>
    <n v="0.87082594121400303"/>
    <n v="201.32"/>
    <n v="35644.984690424753"/>
    <n v="6631.4807999999994"/>
  </r>
  <r>
    <s v="Guanhães"/>
    <s v="Virginópolis"/>
    <x v="2"/>
    <x v="2"/>
    <x v="275"/>
    <s v="Tronqueira"/>
    <s v="PPRO"/>
    <x v="652"/>
    <s v="GNVIVI00572R19-010"/>
    <s v="010"/>
    <n v="36.67"/>
    <n v="36.67"/>
    <m/>
    <m/>
    <m/>
    <s v="X"/>
    <s v="Em Crescimento"/>
    <n v="43811"/>
    <s v="3,33 x 3,00"/>
    <s v="CNB006"/>
    <s v="Clone"/>
    <x v="1"/>
    <s v=""/>
    <s v="CXbd5"/>
    <s v="UM 10"/>
    <n v="2"/>
    <n v="4"/>
    <n v="3.17"/>
    <n v="3.9"/>
    <n v="38"/>
    <n v="3"/>
    <s v=""/>
    <n v="20.366503955489701"/>
    <n v="15.151606526718799"/>
    <n v="14.546056596359399"/>
    <n v="134.593479232812"/>
    <n v="806.277109425557"/>
    <d v="2023-02-03T00:00:00"/>
    <s v="IFC"/>
    <n v="2023"/>
    <n v="2019"/>
    <n v="131.09165858314799"/>
    <n v="0.973982241415973"/>
    <n v="200.7"/>
    <n v="29566.181602635177"/>
    <n v="7359.6689999999999"/>
  </r>
  <r>
    <s v="Guanhães"/>
    <s v="Sabinópolis"/>
    <x v="0"/>
    <x v="0"/>
    <x v="114"/>
    <s v="Candeias"/>
    <s v="PPRO"/>
    <x v="654"/>
    <s v="GNSACR00615R19-051"/>
    <s v="051"/>
    <n v="46.7"/>
    <n v="46.7"/>
    <m/>
    <m/>
    <m/>
    <s v="X"/>
    <s v="Em Crescimento"/>
    <n v="43797"/>
    <s v="3,00 x 3,33"/>
    <s v="CNB004"/>
    <s v="Clone"/>
    <x v="1"/>
    <s v=""/>
    <s v="LVwf1"/>
    <s v="UM 11"/>
    <n v="2"/>
    <n v="4"/>
    <n v="3.92"/>
    <n v="4"/>
    <n v="47"/>
    <n v="4"/>
    <s v=""/>
    <n v="25.086600120551399"/>
    <n v="16.103369907382699"/>
    <n v="18.674431980661399"/>
    <n v="233.29240107477699"/>
    <n v="915.00070419964402"/>
    <d v="2023-10-09T00:00:00"/>
    <s v="IFC"/>
    <n v="2023"/>
    <n v="2019"/>
    <n v="178.022385808808"/>
    <n v="0.76308694577560399"/>
    <n v="266.16000000000003"/>
    <n v="42730.532886123379"/>
    <n v="12429.672000000002"/>
  </r>
  <r>
    <s v="Nova Era"/>
    <s v="Piracicaba"/>
    <x v="6"/>
    <x v="6"/>
    <x v="188"/>
    <s v="Estiva"/>
    <s v="PPRO"/>
    <x v="579"/>
    <s v="NEPIIT00221R19-008"/>
    <s v="008"/>
    <n v="40.229999999999997"/>
    <n v="40.229999999999997"/>
    <m/>
    <m/>
    <m/>
    <s v="X"/>
    <s v="Em Crescimento"/>
    <n v="43763"/>
    <s v="3,33 x 3,00"/>
    <s v="CNB010"/>
    <s v="Clone"/>
    <x v="1"/>
    <s v=""/>
    <s v="CXbd20+CXbd1+RRd2"/>
    <s v="UM 08"/>
    <n v="2"/>
    <n v="4"/>
    <n v="3.42"/>
    <n v="4.0999999999999996"/>
    <n v="41"/>
    <n v="3"/>
    <s v=""/>
    <n v="22.8567182303306"/>
    <n v="15.536122173350201"/>
    <n v="11.1194003908379"/>
    <n v="113.975095892292"/>
    <n v="587.88167035464198"/>
    <d v="2023-03-15T00:00:00"/>
    <s v="IFC"/>
    <n v="2023"/>
    <n v="2019"/>
    <n v="134.86996550724601"/>
    <n v="1.1833283793391201"/>
    <n v="162.16"/>
    <n v="23650.479598367245"/>
    <n v="6523.6967999999997"/>
  </r>
  <r>
    <s v="Nova Era"/>
    <s v="Cocais"/>
    <x v="4"/>
    <x v="4"/>
    <x v="274"/>
    <s v="Barbosão II"/>
    <s v="PPRO"/>
    <x v="650"/>
    <s v="NECOCE00306R19-004"/>
    <s v="004"/>
    <n v="20.149999999999999"/>
    <n v="20.149999999999999"/>
    <m/>
    <m/>
    <m/>
    <s v="X"/>
    <s v="Em Crescimento"/>
    <n v="43769"/>
    <s v="3,33 x 3,00"/>
    <s v="CNB012"/>
    <s v="Clone"/>
    <x v="1"/>
    <s v=""/>
    <s v="LVAd1"/>
    <s v="UM 05"/>
    <n v="2"/>
    <n v="4"/>
    <n v="3.83"/>
    <n v="4.0999999999999996"/>
    <n v="46"/>
    <n v="4"/>
    <s v=""/>
    <n v="22.000297996315801"/>
    <n v="13.473579084019701"/>
    <n v="14.8378380304719"/>
    <n v="151.867627961279"/>
    <n v="1040.67421226334"/>
    <d v="2023-08-16T00:00:00"/>
    <s v="IFC"/>
    <n v="2023"/>
    <n v="2019"/>
    <n v="154.363503057478"/>
    <n v="1.01643454322494"/>
    <n v="192.16"/>
    <n v="20969.585377106301"/>
    <n v="3872.0239999999994"/>
  </r>
  <r>
    <s v="Rio Doce"/>
    <s v="Belo Oriente"/>
    <x v="9"/>
    <x v="9"/>
    <x v="98"/>
    <s v="Boa Vista IV"/>
    <s v="PPRO"/>
    <x v="655"/>
    <s v="RDBOBA00424R19-004"/>
    <s v="004"/>
    <n v="18.12"/>
    <n v="18.12"/>
    <m/>
    <m/>
    <m/>
    <s v="X"/>
    <s v="Em Crescimento"/>
    <n v="43769"/>
    <s v="3,00 x 2,50"/>
    <s v="CNB010"/>
    <s v="Clone"/>
    <x v="1"/>
    <s v=""/>
    <s v="LVAw2"/>
    <s v="UM 02"/>
    <n v="2"/>
    <n v="4"/>
    <n v="3.58"/>
    <n v="4.0999999999999996"/>
    <n v="43"/>
    <n v="4"/>
    <s v=""/>
    <n v="20.743942899587701"/>
    <n v="12.5781138239571"/>
    <n v="17.746304183438401"/>
    <n v="177.27457526606401"/>
    <n v="1428.1933248493699"/>
    <d v="2023-05-17T00:00:00"/>
    <s v="IFC"/>
    <n v="2023"/>
    <n v="2019"/>
    <n v="115.96842640116201"/>
    <n v="0.65417404739009999"/>
    <n v="218.83"/>
    <n v="25878.863046270584"/>
    <n v="3965.1996000000004"/>
  </r>
  <r>
    <s v="Rio Doce"/>
    <s v="Ipaba"/>
    <x v="10"/>
    <x v="10"/>
    <x v="44"/>
    <s v="Beira Rio"/>
    <s v="PPRO"/>
    <x v="625"/>
    <s v="RDIPMA00487R19-005"/>
    <s v="005"/>
    <n v="54.44"/>
    <n v="54.44"/>
    <m/>
    <m/>
    <m/>
    <s v="X"/>
    <s v="Em Crescimento"/>
    <n v="43763"/>
    <s v="3,00 x 2,50"/>
    <s v="CNB003"/>
    <s v="Clone"/>
    <x v="1"/>
    <s v=""/>
    <s v="CXbd5"/>
    <s v="UM 03"/>
    <n v="2"/>
    <n v="4"/>
    <n v="3.83"/>
    <n v="4.0999999999999996"/>
    <n v="46"/>
    <n v="4"/>
    <s v=""/>
    <n v="21.6759886812894"/>
    <n v="14.281194353959901"/>
    <n v="15.1107884884248"/>
    <n v="153.36461444138001"/>
    <n v="945.72703519665401"/>
    <d v="2023-08-21T00:00:00"/>
    <s v="IFC"/>
    <n v="2023"/>
    <n v="2019"/>
    <n v="131.70865208987701"/>
    <n v="0.85879426991432395"/>
    <n v="182.93"/>
    <n v="51485.379796105844"/>
    <n v="9958.7091999999993"/>
  </r>
  <r>
    <s v="Rio Doce"/>
    <s v="Belo Oriente"/>
    <x v="9"/>
    <x v="9"/>
    <x v="98"/>
    <s v="Boa Vista IV"/>
    <s v="PPRO"/>
    <x v="656"/>
    <s v="RDBOBA00424P19-068"/>
    <s v="068"/>
    <n v="28.76"/>
    <n v="28.76"/>
    <m/>
    <m/>
    <m/>
    <s v="X"/>
    <s v="Em Crescimento"/>
    <n v="43785"/>
    <s v="3,00 x 2,50"/>
    <s v="CNB032"/>
    <s v="Clone"/>
    <x v="0"/>
    <s v=""/>
    <s v="LVAd1+LVAw2"/>
    <s v="UM 02"/>
    <n v="1"/>
    <n v="4"/>
    <n v="3.5"/>
    <n v="4"/>
    <n v="42"/>
    <n v="4"/>
    <s v=""/>
    <n v="20.863276737284298"/>
    <n v="13.0045948487251"/>
    <n v="17.0212651742887"/>
    <n v="172.85997451286599"/>
    <n v="1281.4695857903901"/>
    <d v="2023-05-19T00:00:00"/>
    <s v="IFC"/>
    <n v="2023"/>
    <n v="2019"/>
    <n v="124.91634014335"/>
    <n v="0.72264467523713705"/>
    <n v="219.73"/>
    <n v="36855.065287331621"/>
    <n v="6319.4348"/>
  </r>
  <r>
    <s v="Guanhães"/>
    <s v="Virginópolis"/>
    <x v="2"/>
    <x v="2"/>
    <x v="160"/>
    <s v="Alexandrino"/>
    <s v="PPRO"/>
    <x v="657"/>
    <s v="GNVIVI00502R19-008"/>
    <s v="008"/>
    <n v="50.05"/>
    <n v="50.05"/>
    <m/>
    <m/>
    <m/>
    <s v="X"/>
    <s v="Em Crescimento"/>
    <n v="43812"/>
    <s v="3,33 x 3,00"/>
    <s v="CNB007"/>
    <s v="Clone"/>
    <x v="1"/>
    <s v=""/>
    <s v="LVd1"/>
    <s v="UM 10"/>
    <n v="2"/>
    <n v="4"/>
    <n v="3.17"/>
    <n v="3.9"/>
    <n v="38"/>
    <n v="3"/>
    <s v=""/>
    <n v="22.3654062790796"/>
    <n v="15.3095538195907"/>
    <n v="16.204733713558401"/>
    <n v="170.72651113281799"/>
    <n v="888.25025929709898"/>
    <d v="2023-02-01T00:00:00"/>
    <s v="IFC"/>
    <n v="2023"/>
    <n v="2019"/>
    <n v="131.09165858314799"/>
    <n v="0.76784594093394598"/>
    <n v="254.58"/>
    <n v="44456.925477819801"/>
    <n v="12741.728999999999"/>
  </r>
  <r>
    <s v="Rio Doce"/>
    <s v="Ipaba"/>
    <x v="10"/>
    <x v="10"/>
    <x v="276"/>
    <s v="Vale Verde"/>
    <s v="PPRO"/>
    <x v="658"/>
    <s v="RDIPMA00488P20-003"/>
    <s v="003"/>
    <n v="53.67"/>
    <n v="53.67"/>
    <m/>
    <m/>
    <m/>
    <s v="X"/>
    <s v="Em Crescimento"/>
    <n v="43885"/>
    <s v="3,00 x 2,50"/>
    <s v="CNB035"/>
    <s v="Clone"/>
    <x v="0"/>
    <s v=""/>
    <s v="LAd1"/>
    <s v="UM 02"/>
    <n v="1"/>
    <n v="4"/>
    <n v="3.08"/>
    <n v="3.8"/>
    <n v="37"/>
    <n v="3"/>
    <s v=""/>
    <n v="19.802822822071199"/>
    <n v="12.3934148390526"/>
    <n v="15.4369105308293"/>
    <n v="147.923708040078"/>
    <n v="1285.5504446176301"/>
    <d v="2023-03-15T00:00:00"/>
    <s v="IFC"/>
    <n v="2023"/>
    <n v="2020"/>
    <n v="111.701052841736"/>
    <n v="0.75512610062121599"/>
    <n v="201.27"/>
    <n v="68995.492362628211"/>
    <n v="10802.160900000001"/>
  </r>
  <r>
    <s v="Rio Doce"/>
    <s v="Belo Oriente"/>
    <x v="9"/>
    <x v="9"/>
    <x v="98"/>
    <s v="Boa Vista IV"/>
    <s v="PPRO"/>
    <x v="656"/>
    <s v="RDBOBA00424P19-016"/>
    <s v="016"/>
    <n v="26.41"/>
    <n v="26.41"/>
    <m/>
    <m/>
    <m/>
    <s v="X"/>
    <s v="Em Crescimento"/>
    <n v="43814"/>
    <s v="3,00 x 2,50"/>
    <s v="CNB032"/>
    <s v="Clone"/>
    <x v="0"/>
    <s v=""/>
    <s v="CXbd4"/>
    <s v="UM 01"/>
    <n v="1"/>
    <n v="4"/>
    <n v="3.42"/>
    <n v="3.9"/>
    <n v="41"/>
    <n v="3"/>
    <s v=""/>
    <n v="19.569676565988399"/>
    <n v="12.916268811077"/>
    <n v="15.6859877225326"/>
    <n v="143.815247953198"/>
    <n v="1197.14798680998"/>
    <d v="2023-05-17T00:00:00"/>
    <s v="IFC"/>
    <n v="2023"/>
    <n v="2019"/>
    <n v="122.351269518706"/>
    <n v="0.85075311039704904"/>
    <n v="183.59"/>
    <n v="31616.678331651572"/>
    <n v="4848.6118999999999"/>
  </r>
  <r>
    <s v="Nova Era"/>
    <s v="Cocais"/>
    <x v="3"/>
    <x v="3"/>
    <x v="8"/>
    <s v="Ipanema"/>
    <s v="PPRO"/>
    <x v="651"/>
    <s v="NECOCA00333R19-095"/>
    <s v="095"/>
    <n v="15.76"/>
    <n v="15.76"/>
    <m/>
    <m/>
    <m/>
    <s v="X"/>
    <s v="Em Crescimento"/>
    <n v="43798"/>
    <s v="3,00 x 3,00"/>
    <s v="CNB001"/>
    <s v="Clone"/>
    <x v="1"/>
    <s v=""/>
    <s v="CXbd10"/>
    <s v="UM 07"/>
    <n v="2"/>
    <n v="4"/>
    <n v="3.33"/>
    <n v="4"/>
    <n v="40"/>
    <n v="3"/>
    <s v=""/>
    <n v="20.2533742461199"/>
    <n v="12.316185996484499"/>
    <n v="14.366743633979"/>
    <n v="125.882289916735"/>
    <n v="1205.91301637383"/>
    <d v="2023-03-15T00:00:00"/>
    <s v="IFC"/>
    <n v="2023"/>
    <n v="2019"/>
    <n v="121.69177451123601"/>
    <n v="0.96671084226168102"/>
    <n v="186.91"/>
    <n v="19005.189138051563"/>
    <n v="2945.7015999999999"/>
  </r>
  <r>
    <s v="Nova Era"/>
    <s v="Santa Bárbara"/>
    <x v="8"/>
    <x v="8"/>
    <x v="273"/>
    <s v="Caldeireiro"/>
    <s v="PPRO"/>
    <x v="647"/>
    <s v="NESBSB00119P19-007"/>
    <s v="007"/>
    <n v="18.29"/>
    <n v="18.29"/>
    <m/>
    <m/>
    <m/>
    <s v="X"/>
    <s v="Em Crescimento"/>
    <n v="43767"/>
    <s v="3,00 x 3,00"/>
    <s v="CNB029"/>
    <s v="Clone"/>
    <x v="0"/>
    <s v=""/>
    <s v="CXbd16"/>
    <s v="UM 15"/>
    <n v="1"/>
    <n v="4"/>
    <n v="3.42"/>
    <n v="4.0999999999999996"/>
    <n v="41"/>
    <n v="3"/>
    <s v=""/>
    <n v="21.020133431786899"/>
    <n v="15.2959205406273"/>
    <n v="19.763688144119801"/>
    <n v="182.87187088329"/>
    <n v="1075.5407592674001"/>
    <d v="2023-03-14T00:00:00"/>
    <s v="IFC"/>
    <n v="2023"/>
    <n v="2019"/>
    <n v="155.78002234519701"/>
    <n v="0.85185338561235902"/>
    <n v="271.92"/>
    <n v="19671.640487000746"/>
    <n v="4973.4168"/>
  </r>
  <r>
    <s v="Nova Era"/>
    <s v="Santa Bárbara"/>
    <x v="8"/>
    <x v="8"/>
    <x v="273"/>
    <s v="Caldeireiro"/>
    <s v="PPRO"/>
    <x v="647"/>
    <s v="NESBSB00119P19-008"/>
    <s v="008"/>
    <n v="13.53"/>
    <n v="13.53"/>
    <m/>
    <m/>
    <m/>
    <s v="X"/>
    <s v="Em Crescimento"/>
    <n v="43769"/>
    <s v="3,00 x 3,00"/>
    <s v="CNB034"/>
    <s v="Clone"/>
    <x v="0"/>
    <s v=""/>
    <s v="PVAd3"/>
    <s v="UM 13"/>
    <n v="1"/>
    <n v="4"/>
    <n v="3.42"/>
    <n v="4.0999999999999996"/>
    <n v="41"/>
    <n v="3"/>
    <s v=""/>
    <n v="18.7888458114214"/>
    <n v="13.926849710438599"/>
    <n v="18.669677805842898"/>
    <n v="161.18450756965899"/>
    <n v="1225.57858486645"/>
    <d v="2023-03-14T00:00:00"/>
    <s v="IFC"/>
    <n v="2023"/>
    <n v="2019"/>
    <n v="155.78002234519701"/>
    <n v="0.96647019427641601"/>
    <n v="239.67"/>
    <n v="16582.078253243068"/>
    <n v="3242.7350999999999"/>
  </r>
  <r>
    <s v="Rio Doce"/>
    <s v="Ipaba"/>
    <x v="10"/>
    <x v="10"/>
    <x v="227"/>
    <s v="Lagoa Nova"/>
    <s v="PPRO"/>
    <x v="659"/>
    <s v="RDIPMA00491P20-006"/>
    <s v="006"/>
    <n v="53.56"/>
    <n v="53.56"/>
    <m/>
    <m/>
    <m/>
    <s v="X"/>
    <s v="Em Crescimento"/>
    <n v="43843"/>
    <s v="3,00 x 2,50"/>
    <s v="CNB033"/>
    <s v="Clone"/>
    <x v="0"/>
    <s v=""/>
    <s v="CXbd3"/>
    <s v="UM 01"/>
    <n v="1"/>
    <n v="4"/>
    <n v="3.17"/>
    <n v="3.8"/>
    <n v="38"/>
    <n v="3"/>
    <s v=""/>
    <n v="19.822035675369101"/>
    <n v="12.338382591448401"/>
    <n v="15.4683188447622"/>
    <n v="146.816610547083"/>
    <n v="1305.8030458554199"/>
    <d v="2023-03-27T00:00:00"/>
    <s v="IFC"/>
    <n v="2023"/>
    <n v="2020"/>
    <n v="114.339221136595"/>
    <n v="0.77878940748279402"/>
    <n v="198.56"/>
    <n v="69938.811136016287"/>
    <n v="10634.873600000001"/>
  </r>
  <r>
    <s v="Nova Era"/>
    <s v="Santa Bárbara"/>
    <x v="8"/>
    <x v="8"/>
    <x v="277"/>
    <s v="Paiol"/>
    <s v="PPRO"/>
    <x v="660"/>
    <s v="NESBSB00158R19-012"/>
    <s v="012"/>
    <n v="36.33"/>
    <n v="36.33"/>
    <m/>
    <m/>
    <m/>
    <s v="X"/>
    <s v="Em Crescimento"/>
    <n v="43782"/>
    <s v="3,00 x 3,00"/>
    <s v="CNB020"/>
    <s v="Clone"/>
    <x v="1"/>
    <s v=""/>
    <s v="CXbd16+FFcd"/>
    <s v="UM 15"/>
    <n v="2"/>
    <n v="4"/>
    <n v="3.33"/>
    <n v="4"/>
    <n v="40"/>
    <n v="3"/>
    <s v=""/>
    <n v="22.475638178911598"/>
    <n v="15.5633760611878"/>
    <n v="16.772465172387498"/>
    <n v="175.63330649510499"/>
    <n v="880.23725960913896"/>
    <d v="2023-03-16T00:00:00"/>
    <s v="IFC"/>
    <n v="2023"/>
    <n v="2019"/>
    <n v="146.181485701692"/>
    <n v="0.83231073091347796"/>
    <n v="250.38"/>
    <n v="31979.019641600018"/>
    <n v="9096.3053999999993"/>
  </r>
  <r>
    <s v="Nova Era"/>
    <s v="Santa Bárbara"/>
    <x v="8"/>
    <x v="8"/>
    <x v="277"/>
    <s v="Paiol"/>
    <s v="PPRO"/>
    <x v="660"/>
    <s v="NESBSB00158R19-002"/>
    <s v="002"/>
    <n v="14.27"/>
    <n v="14.27"/>
    <m/>
    <m/>
    <m/>
    <s v="X"/>
    <s v="Em Crescimento"/>
    <n v="43752"/>
    <s v="3,00 x 3,00"/>
    <s v="CNB005"/>
    <s v="Clone"/>
    <x v="1"/>
    <s v=""/>
    <s v="CXbd16+FFcd"/>
    <s v="UM 15"/>
    <n v="2"/>
    <n v="4"/>
    <n v="3.42"/>
    <n v="4.0999999999999996"/>
    <n v="41"/>
    <n v="3"/>
    <s v=""/>
    <n v="22.620212562601601"/>
    <n v="17.2226111067205"/>
    <n v="14.798172861014899"/>
    <n v="154.32158592105"/>
    <n v="635.21423852236398"/>
    <d v="2023-03-16T00:00:00"/>
    <s v="IFC"/>
    <n v="2023"/>
    <n v="2019"/>
    <n v="150.742061554126"/>
    <n v="0.97680477202486005"/>
    <n v="216.99"/>
    <n v="9064.5071837141331"/>
    <n v="3096.4472999999998"/>
  </r>
  <r>
    <s v="Nova Era"/>
    <s v="Santa Bárbara"/>
    <x v="8"/>
    <x v="8"/>
    <x v="277"/>
    <s v="Paiol"/>
    <s v="PPRO"/>
    <x v="660"/>
    <s v="NESBSB00158R19-006"/>
    <s v="006"/>
    <n v="22.75"/>
    <n v="22.75"/>
    <m/>
    <m/>
    <m/>
    <s v="X"/>
    <s v="Em Crescimento"/>
    <n v="43752"/>
    <s v="3,00 x 3,00"/>
    <s v="CNB007"/>
    <s v="Clone"/>
    <x v="1"/>
    <s v=""/>
    <s v="CXbd16+CXbd1"/>
    <s v="UM 15"/>
    <n v="2"/>
    <n v="4"/>
    <n v="3.42"/>
    <n v="4.0999999999999996"/>
    <n v="41"/>
    <n v="3"/>
    <s v=""/>
    <n v="18.505498929184999"/>
    <n v="16.392291548841602"/>
    <n v="15.704435024839"/>
    <n v="135.912872105855"/>
    <n v="744.13733778252401"/>
    <d v="2023-03-16T00:00:00"/>
    <s v="IFC"/>
    <n v="2023"/>
    <n v="2019"/>
    <n v="150.742061554126"/>
    <n v="1.10910805737901"/>
    <n v="191.11"/>
    <n v="16929.124434552421"/>
    <n v="4347.7525000000005"/>
  </r>
  <r>
    <s v="Nova Era"/>
    <s v="Santa Bárbara"/>
    <x v="8"/>
    <x v="8"/>
    <x v="277"/>
    <s v="Paiol"/>
    <s v="PPRO"/>
    <x v="660"/>
    <s v="NESBSB00158R19-008"/>
    <s v="008"/>
    <n v="17.75"/>
    <n v="17.75"/>
    <m/>
    <m/>
    <m/>
    <s v="X"/>
    <s v="Em Crescimento"/>
    <n v="43752"/>
    <s v="3,00 x 3,00"/>
    <s v="CNB001"/>
    <s v="Clone"/>
    <x v="1"/>
    <s v=""/>
    <s v="LVd1"/>
    <s v="UM 13"/>
    <n v="2"/>
    <n v="4"/>
    <n v="3.42"/>
    <n v="4.0999999999999996"/>
    <n v="41"/>
    <n v="3"/>
    <s v=""/>
    <n v="22.789882361020499"/>
    <n v="15.7418521493155"/>
    <n v="14.287029027146801"/>
    <n v="151.59982411604699"/>
    <n v="734.07492172003901"/>
    <d v="2023-03-16T00:00:00"/>
    <s v="IFC"/>
    <n v="2023"/>
    <n v="2019"/>
    <n v="150.742061554126"/>
    <n v="0.99434192904297602"/>
    <n v="213.17"/>
    <n v="13029.829860530692"/>
    <n v="3783.7674999999999"/>
  </r>
  <r>
    <s v="Nova Era"/>
    <s v="Santa Bárbara"/>
    <x v="8"/>
    <x v="8"/>
    <x v="277"/>
    <s v="Paiol"/>
    <s v="PPRO"/>
    <x v="660"/>
    <s v="NESBSB00158R19-007"/>
    <s v="007"/>
    <n v="33.380000000000003"/>
    <n v="33.380000000000003"/>
    <m/>
    <m/>
    <m/>
    <s v="X"/>
    <s v="Em Crescimento"/>
    <n v="43752"/>
    <s v="3,00 x 3,00"/>
    <s v="CNB011"/>
    <s v="Clone"/>
    <x v="1"/>
    <s v=""/>
    <s v="CXbd16+CXbd1"/>
    <s v="UM 15"/>
    <n v="2"/>
    <n v="4"/>
    <n v="3.42"/>
    <n v="4.0999999999999996"/>
    <n v="41"/>
    <n v="3"/>
    <s v=""/>
    <n v="18.3136405655648"/>
    <n v="14.9840920053245"/>
    <n v="11.4570328499246"/>
    <n v="102.48131086842101"/>
    <n v="630.51873218546996"/>
    <d v="2023-03-16T00:00:00"/>
    <s v="IFC"/>
    <n v="2023"/>
    <n v="2019"/>
    <n v="150.742061554126"/>
    <n v="1.47092245675573"/>
    <n v="144.1"/>
    <n v="21046.715280350989"/>
    <n v="4810.058"/>
  </r>
  <r>
    <s v="Nova Era"/>
    <s v="Piracicaba"/>
    <x v="7"/>
    <x v="7"/>
    <x v="107"/>
    <s v="Capoeirana"/>
    <s v="PPRO"/>
    <x v="661"/>
    <s v="NEPIPC00212R19-026"/>
    <s v="026"/>
    <n v="27.29"/>
    <n v="27.29"/>
    <m/>
    <m/>
    <m/>
    <s v="X"/>
    <s v="Em Crescimento"/>
    <n v="43794"/>
    <s v="3,00 x 3,00"/>
    <s v="CNB007"/>
    <s v="Clone"/>
    <x v="1"/>
    <s v=""/>
    <s v="CXbd10"/>
    <s v="UM 07"/>
    <n v="2"/>
    <n v="4"/>
    <n v="3.75"/>
    <n v="4"/>
    <n v="45"/>
    <n v="4"/>
    <s v=""/>
    <n v="14.005298956715301"/>
    <n v="10.5777524150382"/>
    <n v="8.5190345774393901"/>
    <n v="52.019135953963399"/>
    <n v="969.42385933907406"/>
    <d v="2023-08-02T00:00:00"/>
    <s v="IFC"/>
    <n v="2023"/>
    <n v="2019"/>
    <n v="148.78336197414899"/>
    <n v="2.8601659609613899"/>
    <n v="67.7"/>
    <n v="26455.577121363331"/>
    <n v="1847.5330000000001"/>
  </r>
  <r>
    <s v="Nova Era"/>
    <s v="Piracicaba"/>
    <x v="7"/>
    <x v="7"/>
    <x v="107"/>
    <s v="Capoeirana"/>
    <s v="PPRO"/>
    <x v="661"/>
    <s v="NEPIPC00212R19-032"/>
    <s v="032"/>
    <n v="21.23"/>
    <n v="21.23"/>
    <m/>
    <m/>
    <m/>
    <s v="X"/>
    <s v="Em Crescimento"/>
    <n v="43776"/>
    <s v="3,00 x 2,80"/>
    <s v="CNB006"/>
    <s v="Clone"/>
    <x v="1"/>
    <s v=""/>
    <s v="CXbd10"/>
    <s v="UM 07"/>
    <n v="2"/>
    <n v="4"/>
    <n v="3.75"/>
    <n v="4"/>
    <n v="45"/>
    <n v="4"/>
    <s v=""/>
    <n v="15.612866166030001"/>
    <n v="11.928343749883499"/>
    <n v="12.1047520312427"/>
    <n v="81.994258441423597"/>
    <n v="1083.1926979036"/>
    <d v="2023-08-02T00:00:00"/>
    <s v="IFC"/>
    <n v="2023"/>
    <n v="2019"/>
    <n v="148.78336197414899"/>
    <n v="1.81455829715734"/>
    <n v="106.71"/>
    <n v="22996.18097649343"/>
    <n v="2265.4533000000001"/>
  </r>
  <r>
    <s v="Rio Doce"/>
    <s v="Belo Oriente"/>
    <x v="9"/>
    <x v="9"/>
    <x v="46"/>
    <s v="Goiabal"/>
    <s v="PPRO"/>
    <x v="662"/>
    <s v="RDBOBA00458P20-265"/>
    <s v="265"/>
    <n v="35.18"/>
    <n v="35.18"/>
    <m/>
    <m/>
    <m/>
    <s v="X"/>
    <s v="Em Crescimento"/>
    <n v="43861"/>
    <s v="3,00 x 2,50"/>
    <s v="CNB036"/>
    <s v="Clone"/>
    <x v="0"/>
    <s v=""/>
    <s v="LVd3"/>
    <s v="UM 02"/>
    <n v="1"/>
    <n v="4"/>
    <n v="3.75"/>
    <n v="3.8"/>
    <n v="45"/>
    <n v="4"/>
    <s v=""/>
    <n v="20.496168484988001"/>
    <n v="12.1647101844361"/>
    <n v="13.939622395836601"/>
    <n v="137.11339291853201"/>
    <n v="1195.4251860202501"/>
    <d v="2023-10-12T00:00:00"/>
    <s v="IFC"/>
    <n v="2023"/>
    <n v="2020"/>
    <n v="132.680008600489"/>
    <n v="0.96766629266714399"/>
    <n v="158.72"/>
    <n v="42055.058044192396"/>
    <n v="5583.7695999999996"/>
  </r>
  <r>
    <s v="Guanhães"/>
    <s v="Sabinópolis"/>
    <x v="13"/>
    <x v="13"/>
    <x v="278"/>
    <s v="Conquista Berto"/>
    <s v="PPRO"/>
    <x v="663"/>
    <s v="GNSAPE00676R19-001"/>
    <s v="001"/>
    <n v="27.3"/>
    <n v="27.3"/>
    <m/>
    <m/>
    <m/>
    <s v="X"/>
    <s v="Em Crescimento"/>
    <n v="43773"/>
    <s v="3,00 x 2,80"/>
    <s v="CNB010"/>
    <s v="Clone"/>
    <x v="1"/>
    <s v=""/>
    <s v="LAd1"/>
    <s v="UM 10"/>
    <n v="2"/>
    <n v="4"/>
    <n v="3.83"/>
    <n v="4"/>
    <n v="46"/>
    <n v="4"/>
    <s v=""/>
    <n v="27.318954100157399"/>
    <n v="16.4308878054131"/>
    <n v="21.121774378876001"/>
    <n v="285.385913405937"/>
    <n v="996.13559127416704"/>
    <d v="2023-09-07T00:00:00"/>
    <s v="IFC"/>
    <n v="2023"/>
    <n v="2019"/>
    <n v="178.767615300774"/>
    <n v="0.62640658456919796"/>
    <n v="341.11"/>
    <n v="27194.501641784762"/>
    <n v="9312.3029999999999"/>
  </r>
  <r>
    <s v="Guanhães"/>
    <s v="Sabinópolis"/>
    <x v="13"/>
    <x v="13"/>
    <x v="278"/>
    <s v="Conquista Berto"/>
    <s v="PPRO"/>
    <x v="663"/>
    <s v="GNSAPE00676R19-008"/>
    <s v="008"/>
    <n v="17.190000000000001"/>
    <n v="17.190000000000001"/>
    <m/>
    <m/>
    <m/>
    <s v="X"/>
    <s v="Em Crescimento"/>
    <n v="43767"/>
    <s v="3,00 x 2,80"/>
    <s v="CNB006"/>
    <s v="Clone"/>
    <x v="1"/>
    <s v=""/>
    <s v="LVw1"/>
    <s v="UM 11"/>
    <n v="2"/>
    <n v="4"/>
    <n v="3.92"/>
    <n v="4.0999999999999996"/>
    <n v="47"/>
    <n v="4"/>
    <s v=""/>
    <n v="24.8970656176357"/>
    <n v="17.217258782977002"/>
    <n v="25.505857610174498"/>
    <n v="326.50320658062299"/>
    <n v="1095.52435035853"/>
    <d v="2023-09-07T00:00:00"/>
    <s v="IFC"/>
    <n v="2023"/>
    <n v="2019"/>
    <n v="182.98762305799201"/>
    <n v="0.56044663381523996"/>
    <n v="387.3"/>
    <n v="18832.063582663133"/>
    <n v="6657.6870000000008"/>
  </r>
  <r>
    <s v="Guanhães"/>
    <s v="Sabinópolis"/>
    <x v="13"/>
    <x v="13"/>
    <x v="278"/>
    <s v="Conquista Berto"/>
    <s v="PPRO"/>
    <x v="663"/>
    <s v="GNSAPE00676R19-007"/>
    <s v="007"/>
    <n v="35.14"/>
    <n v="35.14"/>
    <m/>
    <m/>
    <m/>
    <s v="X"/>
    <s v="Em Crescimento"/>
    <n v="43766"/>
    <s v="3,00 x 2,80"/>
    <s v="CNB001"/>
    <s v="Clone"/>
    <x v="1"/>
    <s v=""/>
    <s v="CXbd1"/>
    <s v="UM 12"/>
    <n v="2"/>
    <n v="4"/>
    <n v="3.92"/>
    <n v="4.0999999999999996"/>
    <n v="47"/>
    <n v="4"/>
    <s v=""/>
    <n v="21.082844378872402"/>
    <n v="12.6489612582474"/>
    <n v="13.5898776890454"/>
    <n v="143.256934681069"/>
    <n v="1096.68779305931"/>
    <d v="2023-09-07T00:00:00"/>
    <s v="IFC"/>
    <n v="2023"/>
    <n v="2019"/>
    <n v="182.98762305799201"/>
    <n v="1.2773386744968001"/>
    <n v="169.93"/>
    <n v="38537.609048104154"/>
    <n v="5971.3402000000006"/>
  </r>
  <r>
    <s v="Guanhães"/>
    <s v="Sabinópolis"/>
    <x v="13"/>
    <x v="13"/>
    <x v="278"/>
    <s v="Conquista Berto"/>
    <s v="PPRO"/>
    <x v="663"/>
    <s v="GNSAPE00676R19-006"/>
    <s v="006"/>
    <n v="26.8"/>
    <n v="26.8"/>
    <m/>
    <m/>
    <m/>
    <s v="X"/>
    <s v="Em Crescimento"/>
    <n v="43777"/>
    <s v="3,00 x 2,80"/>
    <s v="CNB004"/>
    <s v="Clone"/>
    <x v="1"/>
    <s v=""/>
    <s v="CXbd3"/>
    <s v="UM 09"/>
    <n v="2"/>
    <n v="4"/>
    <n v="3.83"/>
    <n v="4"/>
    <n v="46"/>
    <n v="4"/>
    <s v=""/>
    <n v="18.976395257979899"/>
    <n v="12.5206012054316"/>
    <n v="14.8290861553415"/>
    <n v="143.63373488343899"/>
    <n v="1204.4094126187399"/>
    <d v="2023-09-07T00:00:00"/>
    <s v="IFC"/>
    <n v="2023"/>
    <n v="2019"/>
    <n v="178.767615300774"/>
    <n v="1.2446074416003099"/>
    <n v="171.68"/>
    <n v="32278.172258182229"/>
    <n v="4601.0240000000003"/>
  </r>
  <r>
    <s v="Guanhães"/>
    <s v="Sabinópolis"/>
    <x v="13"/>
    <x v="13"/>
    <x v="278"/>
    <s v="Conquista Berto"/>
    <s v="PPRO"/>
    <x v="663"/>
    <s v="GNSAPE00676R19-005"/>
    <s v="005"/>
    <n v="34.18"/>
    <n v="34.18"/>
    <m/>
    <m/>
    <m/>
    <s v="X"/>
    <s v="Em Crescimento"/>
    <n v="43776"/>
    <s v="3,33 x 3,00"/>
    <s v="CNB001"/>
    <s v="Clone"/>
    <x v="1"/>
    <s v=""/>
    <s v="CXbd1"/>
    <s v="UM 12"/>
    <n v="2"/>
    <n v="4"/>
    <n v="3.83"/>
    <n v="4"/>
    <n v="46"/>
    <n v="4"/>
    <s v=""/>
    <n v="21.132659108077"/>
    <n v="14.704638423232"/>
    <n v="12.4762944278232"/>
    <n v="134.291733663196"/>
    <n v="736.89643862052503"/>
    <d v="2023-09-07T00:00:00"/>
    <s v="IFC"/>
    <n v="2023"/>
    <n v="2019"/>
    <n v="178.767615300774"/>
    <n v="1.3311885283209099"/>
    <n v="160.51"/>
    <n v="25187.120272049546"/>
    <n v="5486.2317999999996"/>
  </r>
  <r>
    <s v="Rio Doce"/>
    <s v="Belo Oriente"/>
    <x v="9"/>
    <x v="9"/>
    <x v="98"/>
    <s v="Boa Vista IV"/>
    <s v="PPRO"/>
    <x v="655"/>
    <s v="RDBOBA00424R19-011"/>
    <s v="011"/>
    <n v="31.83"/>
    <n v="31.83"/>
    <m/>
    <m/>
    <m/>
    <s v="X"/>
    <s v="Em Crescimento"/>
    <n v="43769"/>
    <s v="3,00 x 2,50"/>
    <s v="CNB013"/>
    <s v="Clone"/>
    <x v="1"/>
    <s v=""/>
    <s v="CXbd1"/>
    <s v="UM 04"/>
    <n v="2"/>
    <n v="4"/>
    <n v="3.58"/>
    <n v="4.0999999999999996"/>
    <n v="43"/>
    <n v="4"/>
    <s v=""/>
    <n v="21.027140433257198"/>
    <n v="13.745751521829201"/>
    <n v="14.2194537890605"/>
    <n v="141.51938809276999"/>
    <n v="959.12474159491398"/>
    <d v="2023-05-17T00:00:00"/>
    <s v="IFC"/>
    <n v="2023"/>
    <n v="2019"/>
    <n v="115.96842640116201"/>
    <n v="0.819452570874183"/>
    <n v="174.69"/>
    <n v="30528.94052496611"/>
    <n v="5560.3826999999992"/>
  </r>
  <r>
    <s v="Guanhães"/>
    <s v="Sabinópolis"/>
    <x v="13"/>
    <x v="13"/>
    <x v="278"/>
    <s v="Conquista Berto"/>
    <s v="PPRO"/>
    <x v="663"/>
    <s v="GNSAPE00676R19-002"/>
    <s v="002"/>
    <n v="32.090000000000003"/>
    <n v="32.090000000000003"/>
    <m/>
    <m/>
    <m/>
    <s v="X"/>
    <s v="Em Crescimento"/>
    <n v="43774"/>
    <s v="3,00 x 2,80"/>
    <s v="CNB001"/>
    <s v="Clone"/>
    <x v="1"/>
    <s v=""/>
    <s v="CXbd1"/>
    <s v="UM 12"/>
    <n v="2"/>
    <n v="4"/>
    <n v="3.83"/>
    <n v="4"/>
    <n v="46"/>
    <n v="4"/>
    <s v=""/>
    <n v="22.449437415057801"/>
    <n v="14.020032845748499"/>
    <n v="17.736784956440999"/>
    <n v="200.198153719385"/>
    <n v="1163.1026001433399"/>
    <d v="2023-09-07T00:00:00"/>
    <s v="IFC"/>
    <n v="2023"/>
    <n v="2019"/>
    <n v="178.767615300774"/>
    <n v="0.89295336634997102"/>
    <n v="239.29"/>
    <n v="37323.962438599781"/>
    <n v="7678.8161000000009"/>
  </r>
  <r>
    <s v="Guanhães"/>
    <s v="Sabinópolis"/>
    <x v="13"/>
    <x v="13"/>
    <x v="278"/>
    <s v="Conquista Berto"/>
    <s v="PPRO"/>
    <x v="663"/>
    <s v="GNSAPE00676R19-009"/>
    <s v="009"/>
    <n v="11.87"/>
    <n v="11.87"/>
    <m/>
    <m/>
    <m/>
    <s v="X"/>
    <s v="Em Crescimento"/>
    <n v="43780"/>
    <s v="3,00 x 2,80"/>
    <s v="CNB010"/>
    <s v="Clone"/>
    <x v="1"/>
    <s v=""/>
    <s v="CXbd1"/>
    <s v="UM 12"/>
    <n v="2"/>
    <n v="4"/>
    <n v="3.83"/>
    <n v="4"/>
    <n v="46"/>
    <n v="4"/>
    <s v=""/>
    <n v="27.868661886265301"/>
    <n v="15.8925395233109"/>
    <n v="24.506754842456399"/>
    <n v="331.333110336365"/>
    <n v="1235.4049141560399"/>
    <d v="2023-09-07T00:00:00"/>
    <s v="IFC"/>
    <n v="2023"/>
    <n v="2019"/>
    <n v="178.767615300774"/>
    <n v="0.53954044954725899"/>
    <n v="396.03"/>
    <n v="14664.256331032193"/>
    <n v="4700.8760999999995"/>
  </r>
  <r>
    <s v="Rio Doce"/>
    <s v="Ipaba"/>
    <x v="10"/>
    <x v="10"/>
    <x v="276"/>
    <s v="Vale Verde"/>
    <s v="PPRO"/>
    <x v="664"/>
    <s v="RDIPMA00488R19-005"/>
    <s v="005"/>
    <n v="57.73"/>
    <n v="57.73"/>
    <m/>
    <m/>
    <m/>
    <s v="X"/>
    <s v="Em Crescimento"/>
    <n v="43783"/>
    <s v="3,00 x 2,50"/>
    <s v="CNB021"/>
    <s v="Clone"/>
    <x v="1"/>
    <s v=""/>
    <s v="LAd1"/>
    <s v="UM 02"/>
    <n v="2"/>
    <n v="4"/>
    <n v="3.33"/>
    <n v="4"/>
    <n v="40"/>
    <n v="3"/>
    <s v=""/>
    <n v="21.5335173925167"/>
    <n v="13.9687648120543"/>
    <n v="15.4488886157681"/>
    <n v="152.358811797371"/>
    <n v="1014.3482591193"/>
    <d v="2023-03-15T00:00:00"/>
    <s v="IFC"/>
    <n v="2023"/>
    <n v="2019"/>
    <n v="115.919290738123"/>
    <n v="0.76083089235619705"/>
    <n v="203.28"/>
    <n v="58558.324998957185"/>
    <n v="11735.3544"/>
  </r>
  <r>
    <s v="Guanhães"/>
    <s v="Virginópolis"/>
    <x v="2"/>
    <x v="2"/>
    <x v="279"/>
    <s v="Córrego das Pedras"/>
    <s v="PPRO"/>
    <x v="665"/>
    <s v="GNVIVI00514R19-026"/>
    <s v="026"/>
    <n v="46.7"/>
    <n v="46.7"/>
    <m/>
    <m/>
    <m/>
    <s v="X"/>
    <s v="Em Crescimento"/>
    <n v="43802"/>
    <s v="3,00 x 3,00"/>
    <s v="CNB004"/>
    <s v="Clone"/>
    <x v="1"/>
    <s v=""/>
    <s v="CXbd5+CXbd1"/>
    <s v="UM 10"/>
    <n v="2"/>
    <n v="4"/>
    <n v="3.75"/>
    <n v="3.9"/>
    <n v="45"/>
    <n v="4"/>
    <s v=""/>
    <n v="23.7101547516774"/>
    <n v="15.734900532252"/>
    <n v="15.1112016458775"/>
    <n v="174.270081798848"/>
    <n v="785.80206308627203"/>
    <d v="2023-09-23T16:00:00"/>
    <s v="IFC"/>
    <n v="2023"/>
    <n v="2019"/>
    <n v="160.700311534978"/>
    <n v="0.92213367823208203"/>
    <n v="211.99"/>
    <n v="36696.956346128907"/>
    <n v="9899.9330000000009"/>
  </r>
  <r>
    <s v="Guanhães"/>
    <s v="Virginópolis"/>
    <x v="2"/>
    <x v="2"/>
    <x v="279"/>
    <s v="Córrego das Pedras"/>
    <s v="PPRO"/>
    <x v="666"/>
    <s v="GNVIVI00514P20-028"/>
    <s v="028"/>
    <n v="34.39"/>
    <n v="34.39"/>
    <m/>
    <m/>
    <m/>
    <s v="X"/>
    <s v="Em Crescimento"/>
    <n v="43900"/>
    <s v="3,00 x 3,00"/>
    <s v="CNB010"/>
    <s v="Clone"/>
    <x v="0"/>
    <s v=""/>
    <s v="CXbd5+CXbd1"/>
    <s v="UM 10"/>
    <n v="1"/>
    <n v="4"/>
    <n v="3.5"/>
    <n v="3.7"/>
    <n v="42"/>
    <n v="4"/>
    <s v=""/>
    <n v="23.3586848241066"/>
    <n v="14.477360323388"/>
    <n v="18.460137362731601"/>
    <n v="198.02467621724"/>
    <n v="1121.4060173319899"/>
    <d v="2023-09-25T00:00:00"/>
    <s v="IFC"/>
    <n v="2023"/>
    <n v="2020"/>
    <n v="160.307701359731"/>
    <n v="0.80953396527141697"/>
    <n v="252.03"/>
    <n v="38565.152936047132"/>
    <n v="8667.3117000000002"/>
  </r>
  <r>
    <s v="Guanhães"/>
    <s v="Virginópolis"/>
    <x v="2"/>
    <x v="2"/>
    <x v="279"/>
    <s v="Córrego das Pedras"/>
    <s v="PPRO"/>
    <x v="665"/>
    <s v="GNVIVI00514R19-029"/>
    <s v="029"/>
    <n v="38.92"/>
    <n v="38.92"/>
    <m/>
    <m/>
    <m/>
    <s v="X"/>
    <s v="Em Crescimento"/>
    <n v="43797"/>
    <s v="3,00 x 3,00"/>
    <s v="CNB001"/>
    <s v="Clone"/>
    <x v="1"/>
    <s v=""/>
    <s v="CXbd1"/>
    <s v="UM 12"/>
    <n v="2"/>
    <n v="4"/>
    <n v="3.83"/>
    <n v="4"/>
    <n v="46"/>
    <n v="4"/>
    <s v=""/>
    <n v="24.115634101373299"/>
    <n v="14.938726541254301"/>
    <n v="15.265675128334401"/>
    <n v="172.71865915048201"/>
    <n v="901.264789826173"/>
    <d v="2023-09-21T00:00:00"/>
    <s v="IFC"/>
    <n v="2023"/>
    <n v="2019"/>
    <n v="164.78112819579101"/>
    <n v="0.95404358166203895"/>
    <n v="208.63"/>
    <n v="35077.225620034653"/>
    <n v="8119.8796000000002"/>
  </r>
  <r>
    <s v="Guanhães"/>
    <s v="Virginópolis"/>
    <x v="2"/>
    <x v="2"/>
    <x v="279"/>
    <s v="Córrego das Pedras"/>
    <s v="PPRO"/>
    <x v="666"/>
    <s v="GNVIVI00514P20-031"/>
    <s v="031"/>
    <n v="61.69"/>
    <n v="61.69"/>
    <m/>
    <m/>
    <m/>
    <s v="X"/>
    <s v="Em Crescimento"/>
    <n v="43889"/>
    <s v="3,00 x 3,00"/>
    <s v="CNB010"/>
    <s v="Clone"/>
    <x v="0"/>
    <s v=""/>
    <s v="LVAd1"/>
    <s v="UM 10"/>
    <n v="1"/>
    <n v="4"/>
    <n v="3.58"/>
    <n v="3.8"/>
    <n v="43"/>
    <n v="4"/>
    <s v=""/>
    <n v="23.505783565834399"/>
    <n v="15.607908209427601"/>
    <n v="19.9372944980969"/>
    <n v="212.300423276575"/>
    <n v="1042.4763192678299"/>
    <d v="2023-09-21T00:00:00"/>
    <s v="IFC"/>
    <n v="2023"/>
    <n v="2020"/>
    <n v="165.347127686052"/>
    <n v="0.77883560067445301"/>
    <n v="267.83"/>
    <n v="64310.364135632422"/>
    <n v="16522.432699999998"/>
  </r>
  <r>
    <s v="Guanhães"/>
    <s v="Virginópolis"/>
    <x v="2"/>
    <x v="2"/>
    <x v="279"/>
    <s v="Córrego das Pedras"/>
    <s v="PPRO"/>
    <x v="665"/>
    <s v="GNVIVI00514R19-033"/>
    <s v="033"/>
    <n v="42.31"/>
    <n v="42.31"/>
    <m/>
    <m/>
    <m/>
    <s v="X"/>
    <s v="Em Crescimento"/>
    <n v="43801"/>
    <s v="3,00 x 3,00"/>
    <s v="CNB011"/>
    <s v="Clone"/>
    <x v="1"/>
    <s v=""/>
    <s v="CXbd5+CXbd1"/>
    <s v="UM 10"/>
    <n v="2"/>
    <n v="4"/>
    <n v="3.75"/>
    <n v="3.9"/>
    <n v="45"/>
    <n v="4"/>
    <s v=""/>
    <n v="23.009012614558898"/>
    <n v="14.7371902600238"/>
    <n v="19.056193422433701"/>
    <n v="211.544161691661"/>
    <n v="1116.22638898683"/>
    <d v="2023-09-25T00:00:00"/>
    <s v="IFC"/>
    <n v="2023"/>
    <n v="2019"/>
    <n v="160.700311534978"/>
    <n v="0.75965373021832105"/>
    <n v="257.33"/>
    <n v="47227.538518032779"/>
    <n v="10887.632299999999"/>
  </r>
  <r>
    <s v="Nova Era"/>
    <s v="Cocais"/>
    <x v="3"/>
    <x v="3"/>
    <x v="8"/>
    <s v="Ipanema"/>
    <s v="PPRO"/>
    <x v="651"/>
    <s v="NECOCA00333R19-002"/>
    <s v="002"/>
    <n v="15.4"/>
    <n v="15.4"/>
    <m/>
    <m/>
    <m/>
    <s v="X"/>
    <s v="Em Crescimento"/>
    <n v="43798"/>
    <s v="3,33 x 3,00"/>
    <s v="CNB007"/>
    <s v="Clone"/>
    <x v="1"/>
    <s v=""/>
    <s v="LAw2"/>
    <s v="UM 06"/>
    <n v="2"/>
    <n v="4"/>
    <n v="3.33"/>
    <n v="4"/>
    <n v="40"/>
    <n v="3"/>
    <s v=""/>
    <n v="20.659788153192899"/>
    <n v="14.200295317238099"/>
    <n v="16.946252322175699"/>
    <n v="146.45858226085599"/>
    <n v="1070.0129517268001"/>
    <d v="2023-03-15T00:00:00"/>
    <s v="IFC"/>
    <n v="2023"/>
    <n v="2019"/>
    <n v="121.69177451123601"/>
    <n v="0.83089548343771302"/>
    <n v="217.46"/>
    <n v="16478.199456592723"/>
    <n v="3348.884"/>
  </r>
  <r>
    <s v="Rio Doce"/>
    <s v="Belo Oriente"/>
    <x v="9"/>
    <x v="9"/>
    <x v="98"/>
    <s v="Boa Vista IV"/>
    <s v="PPRO"/>
    <x v="656"/>
    <s v="RDBOBA00424P19-036"/>
    <s v="036"/>
    <n v="14.65"/>
    <n v="14.65"/>
    <m/>
    <m/>
    <m/>
    <s v="X"/>
    <s v="Em Crescimento"/>
    <n v="43804"/>
    <s v="3,00 x 2,50"/>
    <s v="CNB013"/>
    <s v="Clone"/>
    <x v="0"/>
    <s v=""/>
    <s v="LVAd1+LVAw2"/>
    <s v="UM 02"/>
    <n v="1"/>
    <n v="4"/>
    <n v="3.42"/>
    <n v="3.9"/>
    <n v="41"/>
    <n v="3"/>
    <s v=""/>
    <n v="15.729726970316101"/>
    <n v="11.2019785897101"/>
    <n v="12.8412684842022"/>
    <n v="93.335680646959602"/>
    <n v="1302.9524543842399"/>
    <d v="2023-05-24T00:00:00"/>
    <s v="IFC"/>
    <n v="2023"/>
    <n v="2019"/>
    <n v="122.351269518706"/>
    <n v="1.31087349093748"/>
    <n v="119.15"/>
    <n v="19088.253456729115"/>
    <n v="1745.5475000000001"/>
  </r>
  <r>
    <s v="Rio Doce"/>
    <s v="Belo Oriente"/>
    <x v="9"/>
    <x v="9"/>
    <x v="280"/>
    <s v="Córrego Parado"/>
    <s v="PPRO"/>
    <x v="667"/>
    <s v="RDBOBA00423P19-002"/>
    <s v="002"/>
    <n v="36.32"/>
    <n v="36.32"/>
    <m/>
    <m/>
    <m/>
    <s v="X"/>
    <s v="Em Crescimento"/>
    <n v="43812"/>
    <s v="3,00 x 2,50"/>
    <s v="CNB019"/>
    <s v="Clone"/>
    <x v="0"/>
    <s v=""/>
    <s v="LVAd1"/>
    <s v="UM 02"/>
    <n v="1"/>
    <n v="4"/>
    <n v="3.58"/>
    <n v="3.9"/>
    <n v="43"/>
    <n v="4"/>
    <s v=""/>
    <n v="21.449873086121599"/>
    <n v="13.781180162007001"/>
    <n v="20.228863576339698"/>
    <n v="206.028804516458"/>
    <n v="1356.01393067092"/>
    <d v="2023-07-31T00:00:00"/>
    <s v="IFC"/>
    <n v="2023"/>
    <n v="2019"/>
    <n v="127.49390454378199"/>
    <n v="0.61881592160380305"/>
    <n v="252.41"/>
    <n v="49250.425961967812"/>
    <n v="9167.5311999999994"/>
  </r>
  <r>
    <s v="Nova Era"/>
    <s v="Piracicaba"/>
    <x v="7"/>
    <x v="7"/>
    <x v="107"/>
    <s v="Capoeirana"/>
    <s v="PPRO"/>
    <x v="661"/>
    <s v="NEPIPC00212R19-033"/>
    <s v="033"/>
    <n v="32.159999999999997"/>
    <n v="32.159999999999997"/>
    <m/>
    <m/>
    <m/>
    <s v="X"/>
    <s v="Em Crescimento"/>
    <n v="43794"/>
    <s v="3,33 x 3,00"/>
    <s v="CNB004"/>
    <s v="Clone"/>
    <x v="1"/>
    <s v=""/>
    <s v="CXbd10"/>
    <s v="UM 07"/>
    <n v="2"/>
    <n v="4"/>
    <n v="3.75"/>
    <n v="4"/>
    <n v="45"/>
    <n v="4"/>
    <s v=""/>
    <n v="16.217662873547301"/>
    <n v="12.541899535304299"/>
    <n v="10.224440383253199"/>
    <n v="73.689243783530003"/>
    <n v="824.91052969916802"/>
    <d v="2023-08-02T00:00:00"/>
    <s v="IFC"/>
    <n v="2023"/>
    <n v="2019"/>
    <n v="148.78336197414899"/>
    <n v="2.0190648503764801"/>
    <n v="95.91"/>
    <n v="26529.122635125241"/>
    <n v="3084.4655999999995"/>
  </r>
  <r>
    <s v="Rio Doce"/>
    <s v="Ipaba"/>
    <x v="11"/>
    <x v="11"/>
    <x v="263"/>
    <s v="Lagoa Tiririca"/>
    <s v="PPRO"/>
    <x v="668"/>
    <s v="RDIPPD00473R20-020"/>
    <s v="020"/>
    <n v="60.35"/>
    <n v="60.35"/>
    <m/>
    <m/>
    <m/>
    <s v="X"/>
    <s v="Em Crescimento"/>
    <n v="43915"/>
    <s v="3,00 x 2,50"/>
    <s v="CNB010"/>
    <s v="Clone"/>
    <x v="1"/>
    <s v=""/>
    <s v="LAd1"/>
    <s v="UM 02"/>
    <n v="2"/>
    <n v="4"/>
    <n v="3.5"/>
    <n v="3.7"/>
    <n v="42"/>
    <n v="4"/>
    <s v=""/>
    <n v="21.2880163464548"/>
    <n v="13.418220902146199"/>
    <n v="15.2449600039416"/>
    <n v="148.714643095501"/>
    <n v="1082.50493076664"/>
    <d v="2023-09-11T00:00:00"/>
    <s v="IFC"/>
    <n v="2023"/>
    <n v="2020"/>
    <n v="116.555740587036"/>
    <n v="0.78375429722940504"/>
    <n v="176.89"/>
    <n v="65329.172571766721"/>
    <n v="10675.3115"/>
  </r>
  <r>
    <s v="Nova Era"/>
    <s v="Santa Bárbara"/>
    <x v="8"/>
    <x v="8"/>
    <x v="277"/>
    <s v="Paiol"/>
    <s v="PPRO"/>
    <x v="660"/>
    <s v="NESBSB00158R19-013"/>
    <s v="013"/>
    <n v="28.21"/>
    <n v="28.21"/>
    <m/>
    <m/>
    <m/>
    <s v="X"/>
    <s v="Em Crescimento"/>
    <n v="43782"/>
    <s v="3,00 x 3,00"/>
    <s v="CNB020"/>
    <s v="Clone"/>
    <x v="1"/>
    <s v=""/>
    <s v="CXbd15"/>
    <s v="UM 14"/>
    <n v="2"/>
    <n v="4"/>
    <n v="3.33"/>
    <n v="4"/>
    <n v="40"/>
    <n v="3"/>
    <s v=""/>
    <n v="19.831717614346498"/>
    <n v="14.5887733443325"/>
    <n v="15.456521075742399"/>
    <n v="148.16848862600099"/>
    <n v="924.66477803498003"/>
    <d v="2023-03-16T00:00:00"/>
    <s v="IFC"/>
    <n v="2023"/>
    <n v="2019"/>
    <n v="146.181485701692"/>
    <n v="0.98658957148894999"/>
    <n v="211.23"/>
    <n v="26084.793388366787"/>
    <n v="5958.7982999999995"/>
  </r>
  <r>
    <s v="Nova Era"/>
    <s v="Santa Bárbara"/>
    <x v="8"/>
    <x v="8"/>
    <x v="277"/>
    <s v="Paiol"/>
    <s v="PPRO"/>
    <x v="660"/>
    <s v="NESBSB00158R19-014"/>
    <s v="014"/>
    <n v="27.66"/>
    <n v="27.66"/>
    <m/>
    <m/>
    <m/>
    <s v="X"/>
    <s v="Em Crescimento"/>
    <n v="43782"/>
    <s v="3,00 x 3,00"/>
    <s v="CNB007"/>
    <s v="Clone"/>
    <x v="1"/>
    <s v=""/>
    <s v="CXbd15"/>
    <s v="UM 14"/>
    <n v="2"/>
    <n v="4"/>
    <n v="3.33"/>
    <n v="4"/>
    <n v="40"/>
    <n v="3"/>
    <s v=""/>
    <n v="23.089864327409401"/>
    <n v="15.9418274919871"/>
    <n v="13.2151478036249"/>
    <n v="142.27890967726"/>
    <n v="668.62192355101502"/>
    <d v="2023-03-16T00:00:00"/>
    <s v="IFC"/>
    <n v="2023"/>
    <n v="2019"/>
    <n v="146.181485701692"/>
    <n v="1.0274290548984699"/>
    <n v="202.83"/>
    <n v="18494.082405421075"/>
    <n v="5610.2778000000008"/>
  </r>
  <r>
    <s v="Guanhães"/>
    <s v="Virginópolis"/>
    <x v="2"/>
    <x v="2"/>
    <x v="239"/>
    <s v="Cataquinho"/>
    <s v="PPRO"/>
    <x v="580"/>
    <s v="GNVIVI00519P19-021"/>
    <s v="021"/>
    <n v="36.71"/>
    <n v="36.71"/>
    <m/>
    <m/>
    <m/>
    <s v="X"/>
    <s v="Em Crescimento"/>
    <n v="43826"/>
    <s v="3,00 x 3,00"/>
    <s v="CNB010"/>
    <s v="Clone"/>
    <x v="0"/>
    <s v=""/>
    <s v="LVd1"/>
    <s v="UM 10"/>
    <n v="1"/>
    <n v="4"/>
    <n v="3.42"/>
    <n v="3.9"/>
    <n v="41"/>
    <n v="3"/>
    <s v=""/>
    <n v="21.865867474450098"/>
    <n v="15.0230891073987"/>
    <n v="21.145597068536599"/>
    <n v="210.72104524007401"/>
    <n v="1191.08511408348"/>
    <d v="2023-05-25T00:00:00"/>
    <s v="IFC"/>
    <n v="2023"/>
    <n v="2019"/>
    <n v="155.23963528872699"/>
    <n v="0.73670683966028405"/>
    <n v="295.26"/>
    <n v="43724.734538004552"/>
    <n v="10838.9946"/>
  </r>
  <r>
    <s v="Nova Era"/>
    <s v="Piracicaba"/>
    <x v="7"/>
    <x v="7"/>
    <x v="107"/>
    <s v="Capoeirana"/>
    <s v="PPRO"/>
    <x v="661"/>
    <s v="NEPIPC00212R19-031"/>
    <s v="031"/>
    <n v="23.92"/>
    <n v="23.92"/>
    <m/>
    <m/>
    <m/>
    <s v="X"/>
    <s v="Em Crescimento"/>
    <n v="43794"/>
    <s v="3,33 x 3,00"/>
    <s v="CNB010"/>
    <s v="Clone"/>
    <x v="1"/>
    <s v=""/>
    <s v="CXbd10"/>
    <s v="UM 07"/>
    <n v="2"/>
    <n v="4"/>
    <n v="3.75"/>
    <n v="4"/>
    <n v="45"/>
    <n v="4"/>
    <s v=""/>
    <n v="18.301449242733501"/>
    <n v="12.758473120387"/>
    <n v="10.7748664382838"/>
    <n v="87.683491334796997"/>
    <n v="842.80015751108897"/>
    <d v="2023-08-02T00:00:00"/>
    <s v="IFC"/>
    <n v="2023"/>
    <n v="2019"/>
    <n v="148.78336197414899"/>
    <n v="1.6968229675761599"/>
    <n v="114.12"/>
    <n v="20159.779767665248"/>
    <n v="2729.7504000000004"/>
  </r>
  <r>
    <s v="Nova Era"/>
    <s v="Piracicaba"/>
    <x v="7"/>
    <x v="7"/>
    <x v="107"/>
    <s v="Capoeirana"/>
    <s v="PPRO"/>
    <x v="661"/>
    <s v="NEPIPC00212R19-042"/>
    <s v="042"/>
    <n v="46.86"/>
    <n v="46.86"/>
    <m/>
    <m/>
    <m/>
    <s v="X"/>
    <s v="Em Crescimento"/>
    <n v="43794"/>
    <s v="3,00 x 2,80"/>
    <s v="CNB001"/>
    <s v="Clone"/>
    <x v="1"/>
    <s v=""/>
    <s v="CXbd10"/>
    <s v="UM 07"/>
    <n v="2"/>
    <n v="4"/>
    <n v="3.75"/>
    <n v="4"/>
    <n v="45"/>
    <n v="4"/>
    <s v=""/>
    <n v="18.571305909557498"/>
    <n v="12.508608116407901"/>
    <n v="11.589149862048099"/>
    <n v="96.586946405460395"/>
    <n v="938.65599589444901"/>
    <d v="2023-08-03T00:00:00"/>
    <s v="IFC"/>
    <n v="2023"/>
    <n v="2019"/>
    <n v="148.78336197414899"/>
    <n v="1.5404085905105001"/>
    <n v="125.71"/>
    <n v="43985.419967613881"/>
    <n v="5890.7705999999998"/>
  </r>
  <r>
    <s v="Nova Era"/>
    <s v="Piracicaba"/>
    <x v="7"/>
    <x v="7"/>
    <x v="281"/>
    <s v="Berilo"/>
    <s v="PPRO"/>
    <x v="669"/>
    <s v="NEPIPC00203P19-049"/>
    <s v="049"/>
    <n v="31.25"/>
    <n v="31.25"/>
    <m/>
    <m/>
    <m/>
    <s v="X"/>
    <s v="Em Crescimento"/>
    <n v="43829"/>
    <s v="3,00 x 3,00"/>
    <s v="CNB031"/>
    <s v="Clone"/>
    <x v="0"/>
    <s v=""/>
    <s v="LVd1"/>
    <s v="UM 05"/>
    <n v="1"/>
    <n v="4"/>
    <n v="3.25"/>
    <n v="3.9"/>
    <n v="39"/>
    <n v="3"/>
    <s v=""/>
    <n v="21.228333779876799"/>
    <n v="14.6922872842263"/>
    <n v="16.074866472708699"/>
    <n v="149.29553589501299"/>
    <n v="947.77018786950998"/>
    <d v="2023-03-24T00:00:00"/>
    <s v="IFC"/>
    <n v="2023"/>
    <n v="2019"/>
    <n v="126.859796789881"/>
    <n v="0.84972263925621005"/>
    <n v="234.62"/>
    <n v="29617.818370922188"/>
    <n v="7331.875"/>
  </r>
  <r>
    <s v="Nova Era"/>
    <s v="Piracicaba"/>
    <x v="7"/>
    <x v="7"/>
    <x v="281"/>
    <s v="Berilo"/>
    <s v="PPRO"/>
    <x v="669"/>
    <s v="NEPIPC00203P19-050"/>
    <s v="050"/>
    <n v="12.12"/>
    <n v="12.12"/>
    <m/>
    <m/>
    <m/>
    <s v="X"/>
    <s v="Em Crescimento"/>
    <n v="43817"/>
    <s v="3,00 x 3,00"/>
    <s v="CNB010"/>
    <s v="Clone"/>
    <x v="0"/>
    <s v=""/>
    <s v="LVd1"/>
    <s v="UM 05"/>
    <n v="1"/>
    <n v="4"/>
    <n v="3.25"/>
    <n v="3.9"/>
    <n v="39"/>
    <n v="3"/>
    <s v=""/>
    <n v="19.038458649696"/>
    <n v="13.5792235602777"/>
    <n v="15.770451510970499"/>
    <n v="129.75178836439801"/>
    <n v="1088.9410488389799"/>
    <d v="2023-03-24T00:00:00"/>
    <s v="IFC"/>
    <n v="2023"/>
    <n v="2019"/>
    <n v="126.859796789881"/>
    <n v="0.97771135480310001"/>
    <n v="203.9"/>
    <n v="13197.965511928436"/>
    <n v="2471.268"/>
  </r>
  <r>
    <s v="Nova Era"/>
    <s v="Cocais"/>
    <x v="3"/>
    <x v="3"/>
    <x v="8"/>
    <s v="Ipanema"/>
    <s v="PPRO"/>
    <x v="670"/>
    <s v="NECOCA00333P19-082"/>
    <s v="082"/>
    <n v="26.95"/>
    <n v="26.95"/>
    <m/>
    <m/>
    <m/>
    <s v="X"/>
    <s v="Em Crescimento"/>
    <n v="43818"/>
    <s v="3,00 x 3,00"/>
    <s v="CNB030"/>
    <s v="Clone"/>
    <x v="0"/>
    <s v=""/>
    <s v="LAw2"/>
    <s v="UM 06"/>
    <n v="1"/>
    <n v="4"/>
    <n v="3.25"/>
    <n v="3.9"/>
    <n v="39"/>
    <n v="3"/>
    <s v=""/>
    <n v="22.805525153342799"/>
    <n v="14.3111189290006"/>
    <n v="16.1412929901234"/>
    <n v="167.51814366094101"/>
    <n v="1003.46275498094"/>
    <d v="2023-03-15T00:00:00"/>
    <s v="IFC"/>
    <n v="2023"/>
    <n v="2019"/>
    <n v="133.56159140375601"/>
    <n v="0.79729627182406404"/>
    <n v="264.14999999999998"/>
    <n v="27043.32124673633"/>
    <n v="7118.8424999999988"/>
  </r>
  <r>
    <s v="Nova Era"/>
    <s v="Cocais"/>
    <x v="3"/>
    <x v="3"/>
    <x v="8"/>
    <s v="Ipanema"/>
    <s v="PPRO"/>
    <x v="670"/>
    <s v="NECOCA00333P19-083"/>
    <s v="083"/>
    <n v="18.8"/>
    <n v="18.8"/>
    <m/>
    <m/>
    <m/>
    <s v="X"/>
    <s v="Em Crescimento"/>
    <n v="43823"/>
    <s v="3,00 x 3,00"/>
    <s v="CNB030"/>
    <s v="Clone"/>
    <x v="0"/>
    <s v=""/>
    <s v="CXbd9"/>
    <s v="UM 07"/>
    <n v="1"/>
    <n v="4"/>
    <n v="3.25"/>
    <n v="3.9"/>
    <n v="39"/>
    <n v="3"/>
    <s v=""/>
    <n v="21.0196017076007"/>
    <n v="13.9843104048787"/>
    <n v="18.0617237781406"/>
    <n v="172.790992508047"/>
    <n v="1175.9455263098901"/>
    <d v="2023-03-15T00:00:00"/>
    <s v="IFC"/>
    <n v="2023"/>
    <n v="2019"/>
    <n v="133.56159140375601"/>
    <n v="0.77296616834662901"/>
    <n v="272.45999999999998"/>
    <n v="22107.775894625935"/>
    <n v="5122.2479999999996"/>
  </r>
  <r>
    <s v="Nova Era"/>
    <s v="Cocais"/>
    <x v="3"/>
    <x v="3"/>
    <x v="8"/>
    <s v="Ipanema"/>
    <s v="PPRO"/>
    <x v="670"/>
    <s v="NECOCA00333P19-094"/>
    <s v="094"/>
    <n v="32.4"/>
    <n v="32.4"/>
    <m/>
    <m/>
    <m/>
    <s v="X"/>
    <s v="Em Crescimento"/>
    <n v="43808"/>
    <s v="3,00 x 3,00"/>
    <s v="CNB007"/>
    <s v="Clone"/>
    <x v="0"/>
    <s v=""/>
    <s v="CXbd10"/>
    <s v="UM 07"/>
    <n v="1"/>
    <n v="4"/>
    <n v="3.25"/>
    <n v="3.9"/>
    <n v="39"/>
    <n v="3"/>
    <s v=""/>
    <n v="23.501279963542501"/>
    <n v="14.5467265239943"/>
    <n v="17.867536217329601"/>
    <n v="188.810901686211"/>
    <n v="1073.66606034543"/>
    <d v="2023-03-15T00:00:00"/>
    <s v="IFC"/>
    <n v="2023"/>
    <n v="2019"/>
    <n v="133.56159140375601"/>
    <n v="0.70738283759549803"/>
    <n v="297.72000000000003"/>
    <n v="34786.780355191928"/>
    <n v="9646.1280000000006"/>
  </r>
  <r>
    <s v="Rio Doce"/>
    <s v="Belo Oriente"/>
    <x v="9"/>
    <x v="9"/>
    <x v="280"/>
    <s v="Córrego Parado"/>
    <s v="PPRO"/>
    <x v="667"/>
    <s v="RDBOBA00423P19-004"/>
    <s v="004"/>
    <n v="24.83"/>
    <n v="24.83"/>
    <m/>
    <m/>
    <m/>
    <s v="X"/>
    <s v="Em Crescimento"/>
    <n v="43811"/>
    <s v="3,00 x 2,50"/>
    <s v="CNB005"/>
    <s v="Clone"/>
    <x v="0"/>
    <s v=""/>
    <s v="LVAd1"/>
    <s v="UM 02"/>
    <n v="1"/>
    <n v="4"/>
    <n v="3.58"/>
    <n v="3.9"/>
    <n v="43"/>
    <n v="4"/>
    <s v=""/>
    <n v="21.762181237521599"/>
    <n v="13.3928076704363"/>
    <n v="15.942308592422"/>
    <n v="169.261040980844"/>
    <n v="1131.6654728843"/>
    <d v="2023-07-31T00:00:00"/>
    <s v="IFC"/>
    <n v="2023"/>
    <n v="2019"/>
    <n v="127.49390454378199"/>
    <n v="0.75323833414335895"/>
    <n v="207.36"/>
    <n v="28099.253691717167"/>
    <n v="5148.7488000000003"/>
  </r>
  <r>
    <s v="Guanhães"/>
    <s v="Virginópolis"/>
    <x v="2"/>
    <x v="2"/>
    <x v="239"/>
    <s v="Cataquinho"/>
    <s v="PPRO"/>
    <x v="580"/>
    <s v="GNVIVI00519P19-003"/>
    <s v="003"/>
    <n v="34.46"/>
    <n v="34.46"/>
    <m/>
    <m/>
    <m/>
    <s v="X"/>
    <s v="Em Crescimento"/>
    <n v="43791"/>
    <s v="3,00 x 3,00"/>
    <s v="CNB007"/>
    <s v="Clone"/>
    <x v="0"/>
    <s v=""/>
    <s v="CXbd5"/>
    <s v="UM 10"/>
    <n v="1"/>
    <n v="4"/>
    <n v="3.5"/>
    <n v="4"/>
    <n v="42"/>
    <n v="4"/>
    <s v=""/>
    <n v="22.140742713063201"/>
    <n v="15.071330399138599"/>
    <n v="18.4455882241292"/>
    <n v="187.40648194768701"/>
    <n v="1033.9497831691599"/>
    <d v="2023-05-22T00:00:00"/>
    <s v="IFC"/>
    <n v="2023"/>
    <n v="2019"/>
    <n v="160.307701359731"/>
    <n v="0.855401049599124"/>
    <n v="259.38"/>
    <n v="35629.909528009252"/>
    <n v="8938.2348000000002"/>
  </r>
  <r>
    <s v="Guanhães"/>
    <s v="Virginópolis"/>
    <x v="2"/>
    <x v="2"/>
    <x v="257"/>
    <s v="Grota"/>
    <s v="PPRO"/>
    <x v="671"/>
    <s v="GNVIVI00536P20-035"/>
    <s v="035"/>
    <n v="48.47"/>
    <n v="48.47"/>
    <m/>
    <m/>
    <m/>
    <s v="X"/>
    <s v="Em Crescimento"/>
    <n v="43875"/>
    <s v="3,00 x 3,00"/>
    <s v="CNB029"/>
    <s v="Clone"/>
    <x v="0"/>
    <s v=""/>
    <s v="CXbd5"/>
    <s v="UM 10"/>
    <n v="1"/>
    <n v="4"/>
    <n v="3.25"/>
    <n v="3.8"/>
    <n v="39"/>
    <n v="3"/>
    <s v=""/>
    <n v="18.426416285056899"/>
    <n v="12.9352453365979"/>
    <n v="14.1737734823478"/>
    <n v="118.810496059762"/>
    <n v="1078.18348849823"/>
    <d v="2023-05-22T00:00:00"/>
    <s v="IFC"/>
    <n v="2023"/>
    <n v="2020"/>
    <n v="145.04159714168901"/>
    <n v="1.22078100800734"/>
    <n v="170.87"/>
    <n v="52259.553687509208"/>
    <n v="8282.0689000000002"/>
  </r>
  <r>
    <s v="Nova Era"/>
    <s v="Santa Bárbara"/>
    <x v="8"/>
    <x v="8"/>
    <x v="277"/>
    <s v="Paiol"/>
    <s v="PPRO"/>
    <x v="672"/>
    <s v="NESBSB00158P20-011"/>
    <s v="011"/>
    <n v="11.09"/>
    <n v="11.09"/>
    <m/>
    <m/>
    <m/>
    <s v="X"/>
    <s v="Em Crescimento"/>
    <n v="43859"/>
    <s v="3,00 x 3,00"/>
    <s v="CNB007"/>
    <s v="Clone"/>
    <x v="0"/>
    <s v=""/>
    <s v="LVd1"/>
    <s v="UM 13"/>
    <n v="1"/>
    <n v="4"/>
    <n v="3.17"/>
    <n v="3.8"/>
    <n v="38"/>
    <n v="3"/>
    <s v=""/>
    <n v="20.609635659924098"/>
    <n v="12.7779658105823"/>
    <n v="16.6251914914438"/>
    <n v="158.69364462868401"/>
    <n v="1296.44271390428"/>
    <d v="2023-03-16T00:00:00"/>
    <s v="IFC"/>
    <n v="2023"/>
    <n v="2020"/>
    <n v="139.40160787139999"/>
    <n v="0.87843220311421999"/>
    <n v="247.84"/>
    <n v="14377.549697198465"/>
    <n v="2748.5455999999999"/>
  </r>
  <r>
    <s v="Guanhães"/>
    <s v="Virginópolis"/>
    <x v="2"/>
    <x v="2"/>
    <x v="239"/>
    <s v="Cataquinho"/>
    <s v="PPRO"/>
    <x v="673"/>
    <s v="GNVIVI00519P20-005"/>
    <s v="005"/>
    <n v="43.43"/>
    <n v="43.43"/>
    <m/>
    <m/>
    <m/>
    <s v="X"/>
    <s v="Em Crescimento"/>
    <n v="43860"/>
    <s v="3,00 x 3,00"/>
    <s v="CNB007"/>
    <s v="Clone"/>
    <x v="0"/>
    <s v=""/>
    <s v="LVd1"/>
    <s v="UM 10"/>
    <n v="1"/>
    <n v="4"/>
    <n v="3.33"/>
    <n v="3.8"/>
    <n v="40"/>
    <n v="3"/>
    <s v=""/>
    <n v="21.284771449775899"/>
    <n v="13.484817138132099"/>
    <n v="17.892614340664199"/>
    <n v="175.37964649845401"/>
    <n v="1254.6170215636701"/>
    <d v="2023-05-22T00:00:00"/>
    <s v="IFC"/>
    <n v="2023"/>
    <n v="2020"/>
    <n v="150.14885471484399"/>
    <n v="0.85613614642658997"/>
    <n v="248.9"/>
    <n v="54488.017246510193"/>
    <n v="10809.727000000001"/>
  </r>
  <r>
    <s v="Rio Doce"/>
    <s v="Belo Oriente"/>
    <x v="9"/>
    <x v="9"/>
    <x v="98"/>
    <s v="Boa Vista IV"/>
    <s v="PPRO"/>
    <x v="656"/>
    <s v="RDBOBA00424P19-067"/>
    <s v="067"/>
    <n v="15.34"/>
    <n v="15.34"/>
    <m/>
    <m/>
    <m/>
    <s v="X"/>
    <s v="Em Crescimento"/>
    <n v="43787"/>
    <s v="3,00 x 2,50"/>
    <s v="CNB033"/>
    <s v="Clone"/>
    <x v="0"/>
    <s v=""/>
    <s v="LVAd1+LVAw2"/>
    <s v="UM 02"/>
    <n v="1"/>
    <n v="4"/>
    <n v="3.5"/>
    <n v="4"/>
    <n v="42"/>
    <n v="4"/>
    <s v=""/>
    <n v="19.693039951528899"/>
    <n v="11.8305605176662"/>
    <n v="14.4047306161286"/>
    <n v="135.388232519881"/>
    <n v="1310.40220913905"/>
    <d v="2023-05-17T00:00:00"/>
    <s v="IFC"/>
    <n v="2023"/>
    <n v="2019"/>
    <n v="124.91634014335"/>
    <n v="0.922652861466424"/>
    <n v="172.1"/>
    <n v="20101.569888193026"/>
    <n v="2640.0139999999997"/>
  </r>
  <r>
    <s v="Rio Doce"/>
    <s v="Belo Oriente"/>
    <x v="9"/>
    <x v="9"/>
    <x v="98"/>
    <s v="Boa Vista IV"/>
    <s v="PPRO"/>
    <x v="656"/>
    <s v="RDBOBA00424P19-006"/>
    <s v="006"/>
    <n v="23.97"/>
    <n v="23.97"/>
    <m/>
    <m/>
    <m/>
    <s v="X"/>
    <s v="Em Crescimento"/>
    <n v="43789"/>
    <s v="3,00 x 2,50"/>
    <s v="CNB033"/>
    <s v="Clone"/>
    <x v="0"/>
    <s v=""/>
    <s v="LVAd1+LVAw2"/>
    <s v="UM 02"/>
    <n v="1"/>
    <n v="4"/>
    <n v="3.5"/>
    <n v="4"/>
    <n v="42"/>
    <n v="4"/>
    <s v=""/>
    <n v="20.932220451793601"/>
    <n v="13.1308320376128"/>
    <n v="16.692464688900898"/>
    <n v="164.768004741846"/>
    <n v="1232.66791681466"/>
    <d v="2023-05-17T00:00:00"/>
    <s v="IFC"/>
    <n v="2023"/>
    <n v="2019"/>
    <n v="124.91634014335"/>
    <n v="0.75813468967512998"/>
    <n v="209.45"/>
    <n v="29547.049966047398"/>
    <n v="5020.5164999999997"/>
  </r>
  <r>
    <s v="Rio Doce"/>
    <s v="Belo Oriente"/>
    <x v="9"/>
    <x v="9"/>
    <x v="98"/>
    <s v="Boa Vista IV"/>
    <s v="PPRO"/>
    <x v="656"/>
    <s v="RDBOBA00424P19-005"/>
    <s v="005"/>
    <n v="57.11"/>
    <n v="57.11"/>
    <m/>
    <m/>
    <m/>
    <s v="X"/>
    <s v="Em Crescimento"/>
    <n v="43796"/>
    <s v="3,00 x 2,50"/>
    <s v="CNB005"/>
    <s v="Clone"/>
    <x v="0"/>
    <s v=""/>
    <s v="LVAd1+LVAw2"/>
    <s v="UM 02"/>
    <n v="1"/>
    <n v="4"/>
    <n v="3.5"/>
    <n v="4"/>
    <n v="42"/>
    <n v="4"/>
    <s v=""/>
    <n v="19.611840656301499"/>
    <n v="12.5285434240357"/>
    <n v="15.265658106297799"/>
    <n v="141.589873882441"/>
    <n v="1236.27655538921"/>
    <d v="2023-05-17T00:00:00"/>
    <s v="IFC"/>
    <n v="2023"/>
    <n v="2019"/>
    <n v="124.91634014335"/>
    <n v="0.88224063429186395"/>
    <n v="179.99"/>
    <n v="70603.75407827778"/>
    <n v="10279.2289"/>
  </r>
  <r>
    <s v="Nova Era"/>
    <s v="Cocais"/>
    <x v="4"/>
    <x v="4"/>
    <x v="282"/>
    <s v="Lambatu"/>
    <s v="PPRO"/>
    <x v="674"/>
    <s v="NECOCE00339R19-003"/>
    <s v="003"/>
    <n v="13.94"/>
    <n v="13.94"/>
    <m/>
    <m/>
    <m/>
    <s v="X"/>
    <s v="Em Crescimento"/>
    <n v="43819"/>
    <s v="3,00 x 3,00"/>
    <s v="CNB006"/>
    <s v="Clone"/>
    <x v="1"/>
    <s v=""/>
    <s v="LVAd4"/>
    <s v="UM 05"/>
    <n v="2"/>
    <n v="4"/>
    <n v="3.67"/>
    <n v="3.9"/>
    <n v="44"/>
    <n v="4"/>
    <s v=""/>
    <n v="20.9989406123882"/>
    <n v="14.8404634307258"/>
    <n v="19.212603656802798"/>
    <n v="187.14736783564101"/>
    <n v="1110.71187744285"/>
    <d v="2023-08-31T00:00:00"/>
    <s v="IFC"/>
    <n v="2023"/>
    <n v="2019"/>
    <n v="145.76433658930301"/>
    <n v="0.77887462845493205"/>
    <n v="240.71"/>
    <n v="15483.323571553328"/>
    <n v="3355.4974000000002"/>
  </r>
  <r>
    <s v="Nova Era"/>
    <s v="Cocais"/>
    <x v="4"/>
    <x v="4"/>
    <x v="282"/>
    <s v="Lambatu"/>
    <s v="PPRO"/>
    <x v="674"/>
    <s v="NECOCE00339R19-008"/>
    <s v="008"/>
    <n v="31.6"/>
    <n v="31.6"/>
    <m/>
    <m/>
    <m/>
    <s v="X"/>
    <s v="Em Crescimento"/>
    <n v="43819"/>
    <s v="3,00 x 3,00"/>
    <s v="CNB020"/>
    <s v="Clone"/>
    <x v="1"/>
    <s v=""/>
    <s v="LVAd4+LVAd1"/>
    <s v="UM 05"/>
    <n v="2"/>
    <n v="4"/>
    <n v="3.67"/>
    <n v="3.9"/>
    <n v="44"/>
    <n v="4"/>
    <s v=""/>
    <n v="18.6323329098485"/>
    <n v="17.0367902558616"/>
    <n v="9.5986352894460207"/>
    <n v="80.157538829501505"/>
    <n v="421.06006737341897"/>
    <d v="2023-08-31T00:00:00"/>
    <s v="IFC"/>
    <n v="2023"/>
    <n v="2019"/>
    <n v="145.76433658930301"/>
    <n v="1.81847320561264"/>
    <n v="103.1"/>
    <n v="13305.49812900004"/>
    <n v="3257.96"/>
  </r>
  <r>
    <s v="Nova Era"/>
    <s v="Cocais"/>
    <x v="4"/>
    <x v="4"/>
    <x v="282"/>
    <s v="Lambatu"/>
    <s v="PPRO"/>
    <x v="674"/>
    <s v="NECOCE00339R19-009"/>
    <s v="009"/>
    <n v="41.18"/>
    <n v="41.18"/>
    <m/>
    <m/>
    <m/>
    <s v="X"/>
    <s v="Em Crescimento"/>
    <n v="43798"/>
    <s v="3,00 x 3,00"/>
    <s v="CNB009"/>
    <s v="Clone"/>
    <x v="1"/>
    <s v=""/>
    <s v="CXbd19+RRd2"/>
    <s v="UM 07"/>
    <n v="2"/>
    <n v="4"/>
    <n v="3.75"/>
    <n v="4"/>
    <n v="45"/>
    <n v="4"/>
    <s v=""/>
    <n v="22.3230549510331"/>
    <n v="15.5027811108745"/>
    <n v="19.761843964701399"/>
    <n v="202.986953828921"/>
    <n v="1058.9501732512699"/>
    <d v="2023-08-31T00:00:00"/>
    <s v="IFC"/>
    <n v="2023"/>
    <n v="2019"/>
    <n v="150.074540732261"/>
    <n v="0.739330966357299"/>
    <n v="258.92"/>
    <n v="43607.568134487294"/>
    <n v="10662.3256"/>
  </r>
  <r>
    <s v="Nova Era"/>
    <s v="Cocais"/>
    <x v="4"/>
    <x v="4"/>
    <x v="282"/>
    <s v="Lambatu"/>
    <s v="PPRO"/>
    <x v="674"/>
    <s v="NECOCE00339R19-006"/>
    <s v="006"/>
    <n v="41.73"/>
    <n v="41.73"/>
    <m/>
    <m/>
    <m/>
    <s v="X"/>
    <s v="Em Crescimento"/>
    <n v="43819"/>
    <s v="3,00 x 3,00"/>
    <s v="CNB009"/>
    <s v="Clone"/>
    <x v="1"/>
    <s v=""/>
    <s v="LVAd4+LVd1"/>
    <s v="UM 05"/>
    <n v="2"/>
    <n v="4"/>
    <n v="3.67"/>
    <n v="3.9"/>
    <n v="44"/>
    <n v="4"/>
    <s v=""/>
    <n v="23.424052570951201"/>
    <n v="15.555919807703299"/>
    <n v="18.423474536486498"/>
    <n v="203.405807542617"/>
    <n v="976.926323938785"/>
    <d v="2023-08-31T00:00:00"/>
    <s v="IFC"/>
    <n v="2023"/>
    <n v="2019"/>
    <n v="145.76433658930301"/>
    <n v="0.71661836183690597"/>
    <n v="261.62"/>
    <n v="40767.135497965493"/>
    <n v="10917.402599999999"/>
  </r>
  <r>
    <s v="Nova Era"/>
    <s v="Cocais"/>
    <x v="4"/>
    <x v="4"/>
    <x v="282"/>
    <s v="Lambatu"/>
    <s v="PPRO"/>
    <x v="674"/>
    <s v="NECOCE00339R19-005"/>
    <s v="005"/>
    <n v="23.79"/>
    <n v="23.79"/>
    <m/>
    <m/>
    <m/>
    <s v="X"/>
    <s v="Em Crescimento"/>
    <n v="43798"/>
    <s v="3,00 x 3,00"/>
    <s v="CNB009"/>
    <s v="Clone"/>
    <x v="1"/>
    <s v=""/>
    <s v="CXbd19+RRd2"/>
    <s v="UM 07"/>
    <n v="2"/>
    <n v="4"/>
    <n v="3.75"/>
    <n v="4"/>
    <n v="45"/>
    <n v="4"/>
    <s v=""/>
    <n v="23.475002150290202"/>
    <n v="15.931974532367301"/>
    <n v="21.991593397543799"/>
    <n v="236.60550231560401"/>
    <n v="1103.13231974268"/>
    <d v="2023-08-31T00:00:00"/>
    <s v="IFC"/>
    <n v="2023"/>
    <n v="2019"/>
    <n v="150.074540732261"/>
    <n v="0.63428170208856205"/>
    <n v="301.8"/>
    <n v="26243.517886678357"/>
    <n v="7179.8220000000001"/>
  </r>
  <r>
    <s v="Nova Era"/>
    <s v="Santa Bárbara"/>
    <x v="8"/>
    <x v="8"/>
    <x v="65"/>
    <s v="Curral de Pedra"/>
    <s v="PPRO"/>
    <x v="675"/>
    <s v="NESBSB00179R19-010"/>
    <s v="010"/>
    <n v="21.51"/>
    <n v="21.51"/>
    <m/>
    <m/>
    <m/>
    <s v="X"/>
    <s v="Em Crescimento"/>
    <n v="43812"/>
    <s v="3,00 x 3,00"/>
    <s v="CNB010"/>
    <s v="Clone"/>
    <x v="1"/>
    <s v=""/>
    <s v="CXbd17"/>
    <s v="UM 15"/>
    <n v="2"/>
    <n v="4"/>
    <n v="3.25"/>
    <n v="3.9"/>
    <n v="39"/>
    <n v="3"/>
    <s v=""/>
    <n v="26.031441998752399"/>
    <n v="18.237232977254699"/>
    <n v="17.960180290951701"/>
    <n v="212.119092319326"/>
    <n v="687.54783393380001"/>
    <d v="2023-03-15T00:00:00"/>
    <s v="IFC"/>
    <n v="2023"/>
    <n v="2019"/>
    <n v="141.58345107312499"/>
    <n v="0.66747151105089597"/>
    <n v="306.74"/>
    <n v="14789.153907916039"/>
    <n v="6597.9774000000007"/>
  </r>
  <r>
    <s v="Guanhães"/>
    <s v="Virginópolis"/>
    <x v="2"/>
    <x v="2"/>
    <x v="279"/>
    <s v="Córrego das Pedras"/>
    <s v="PPRO"/>
    <x v="665"/>
    <s v="GNVIVI00514R19-027"/>
    <s v="027"/>
    <n v="22.34"/>
    <n v="22.34"/>
    <m/>
    <m/>
    <m/>
    <s v="X"/>
    <s v="Em Crescimento"/>
    <n v="43796"/>
    <s v="3,00 x 3,33"/>
    <s v="CNB029"/>
    <s v="Clone"/>
    <x v="1"/>
    <s v=""/>
    <s v="LAd1"/>
    <s v="UM 10"/>
    <n v="2"/>
    <n v="4"/>
    <n v="3.83"/>
    <n v="4"/>
    <n v="46"/>
    <n v="4"/>
    <s v=""/>
    <n v="22.028396134416099"/>
    <n v="15.136875503220599"/>
    <n v="16.572998495481599"/>
    <n v="170.69911225402799"/>
    <n v="920.95568168154102"/>
    <d v="2023-09-21T00:00:00"/>
    <s v="IFC"/>
    <n v="2023"/>
    <n v="2019"/>
    <n v="164.78112819579101"/>
    <n v="0.96533090313070702"/>
    <n v="206.19"/>
    <n v="20574.149928765626"/>
    <n v="4606.2846"/>
  </r>
  <r>
    <s v="Rio Doce"/>
    <s v="Ipaba"/>
    <x v="10"/>
    <x v="10"/>
    <x v="276"/>
    <s v="Vale Verde"/>
    <s v="PPRO"/>
    <x v="676"/>
    <s v="RDIPMA00488R20-002"/>
    <s v="002"/>
    <n v="75.05"/>
    <n v="75.05"/>
    <m/>
    <m/>
    <m/>
    <s v="X"/>
    <s v="Em Crescimento"/>
    <n v="43836"/>
    <s v="3,00 x 2,50"/>
    <s v="CNB010"/>
    <s v="Clone"/>
    <x v="1"/>
    <s v=""/>
    <s v="LAd1"/>
    <s v="UM 02"/>
    <n v="2"/>
    <n v="4"/>
    <n v="3.17"/>
    <n v="3.8"/>
    <n v="38"/>
    <n v="3"/>
    <s v=""/>
    <n v="22.034850431304399"/>
    <n v="14.3520149800844"/>
    <n v="14.898473703030801"/>
    <n v="152.76020601785601"/>
    <n v="948.67520944540797"/>
    <d v="2023-03-15T00:00:00"/>
    <s v="IFC"/>
    <n v="2023"/>
    <n v="2020"/>
    <n v="110.677327025376"/>
    <n v="0.72451674366319296"/>
    <n v="206.62"/>
    <n v="71198.074468877865"/>
    <n v="15506.831"/>
  </r>
  <r>
    <s v="Rio Doce"/>
    <s v="Ipaba"/>
    <x v="10"/>
    <x v="10"/>
    <x v="276"/>
    <s v="Vale Verde"/>
    <s v="PPRO"/>
    <x v="658"/>
    <s v="RDIPMA00488P20-011"/>
    <s v="011"/>
    <n v="16.940000000000001"/>
    <n v="16.940000000000001"/>
    <m/>
    <m/>
    <m/>
    <s v="X"/>
    <s v="Em Crescimento"/>
    <n v="43895"/>
    <s v="3,00 x 2,50"/>
    <s v="CNB035"/>
    <s v="Clone"/>
    <x v="0"/>
    <s v=""/>
    <s v="LAd1"/>
    <s v="UM 02"/>
    <n v="1"/>
    <n v="4"/>
    <n v="3"/>
    <n v="3.7"/>
    <n v="36"/>
    <n v="3"/>
    <s v=""/>
    <n v="19.095964099786698"/>
    <n v="11.498068891570201"/>
    <n v="12.8003028187634"/>
    <n v="118.70275522273"/>
    <n v="1232.7657210904099"/>
    <d v="2023-03-14T00:00:00"/>
    <s v="IFC"/>
    <n v="2023"/>
    <n v="2020"/>
    <n v="109.08077492613999"/>
    <n v="0.91894054793811797"/>
    <n v="162.49"/>
    <n v="20883.051315271547"/>
    <n v="2752.5806000000002"/>
  </r>
  <r>
    <s v="Rio Doce"/>
    <s v="Ipaba"/>
    <x v="10"/>
    <x v="10"/>
    <x v="227"/>
    <s v="Lagoa Nova"/>
    <s v="PPRO"/>
    <x v="659"/>
    <s v="RDIPMA00491P20-010"/>
    <s v="010"/>
    <n v="42.37"/>
    <n v="42.37"/>
    <m/>
    <m/>
    <m/>
    <s v="X"/>
    <s v="Em Crescimento"/>
    <n v="43875"/>
    <s v="3,00 x 2,50"/>
    <s v="CNB005"/>
    <s v="Clone"/>
    <x v="0"/>
    <s v=""/>
    <s v="CXbd5"/>
    <s v="UM 03"/>
    <n v="1"/>
    <n v="4"/>
    <n v="3.08"/>
    <n v="3.8"/>
    <n v="37"/>
    <n v="3"/>
    <s v=""/>
    <n v="18.578486905306601"/>
    <n v="11.6802169608745"/>
    <n v="14.0046635610012"/>
    <n v="127.669643001816"/>
    <n v="1300.1078861107501"/>
    <d v="2023-03-28T00:00:00"/>
    <s v="IFC"/>
    <n v="2023"/>
    <n v="2020"/>
    <n v="111.701052841736"/>
    <n v="0.87492257529181305"/>
    <n v="173.71"/>
    <n v="55085.57113451248"/>
    <n v="7360.0927000000001"/>
  </r>
  <r>
    <s v="Guanhães"/>
    <s v="Sabinópolis"/>
    <x v="1"/>
    <x v="1"/>
    <x v="254"/>
    <s v="Corrente Canoa I"/>
    <s v="PPRO"/>
    <x v="567"/>
    <s v="GNSASA00624P19-010"/>
    <s v="010"/>
    <n v="0.59"/>
    <n v="0.59"/>
    <m/>
    <n v="0.59"/>
    <m/>
    <s v="X"/>
    <s v="Em Crescimento"/>
    <n v="43502"/>
    <s v="3,00 x 3,00"/>
    <s v="TCL998"/>
    <s v="Clone"/>
    <x v="0"/>
    <s v="X"/>
    <s v="LAw1"/>
    <s v="UM 11"/>
    <n v="1"/>
    <n v="5"/>
    <n v="3"/>
    <n v="4.8"/>
    <n v="36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25.780421992897"/>
    <n v="0.99820599892552497"/>
    <n v="255.33"/>
    <n v="712.67591229069228"/>
    <n v="150.6447"/>
  </r>
  <r>
    <s v="Guanhães"/>
    <s v="Sabinópolis"/>
    <x v="1"/>
    <x v="1"/>
    <x v="254"/>
    <s v="Corrente Canoa I"/>
    <s v="PPRO"/>
    <x v="567"/>
    <s v="GNSASA00624P19-009"/>
    <s v="009"/>
    <n v="2.06"/>
    <n v="2.06"/>
    <m/>
    <n v="2.06"/>
    <m/>
    <s v="X"/>
    <s v="Em Crescimento"/>
    <n v="43502"/>
    <s v="3,00 x 3,00"/>
    <s v="TCA997"/>
    <s v="Clone"/>
    <x v="0"/>
    <s v="X"/>
    <s v="LAw1"/>
    <s v="UM 11"/>
    <n v="1"/>
    <n v="5"/>
    <n v="3"/>
    <n v="4.8"/>
    <n v="36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25.780421992897"/>
    <n v="0.99820599892552497"/>
    <n v="255.33"/>
    <n v="2488.3260666420783"/>
    <n v="525.97980000000007"/>
  </r>
  <r>
    <s v="Guanhães"/>
    <s v="Sabinópolis"/>
    <x v="1"/>
    <x v="1"/>
    <x v="254"/>
    <s v="Corrente Canoa I"/>
    <s v="PPRO"/>
    <x v="567"/>
    <s v="GNSASA00624P19-008"/>
    <s v="008"/>
    <n v="0.87"/>
    <n v="0.87"/>
    <m/>
    <n v="0.87"/>
    <m/>
    <s v="X"/>
    <s v="Em Crescimento"/>
    <n v="43502"/>
    <s v="3,00 x 3,00"/>
    <s v="TCL998"/>
    <s v="Clone"/>
    <x v="0"/>
    <s v="X"/>
    <s v="LAw1"/>
    <s v="UM 11"/>
    <n v="1"/>
    <n v="5"/>
    <n v="3"/>
    <n v="4.8"/>
    <n v="36"/>
    <n v="3"/>
    <s v=""/>
    <n v="17.639373933973602"/>
    <n v="13.2961519576069"/>
    <n v="16.749050728800299"/>
    <n v="126.00647774937001"/>
    <n v="1207.92527506897"/>
    <d v="2022-02-08T01:20:00"/>
    <s v="IPC"/>
    <n v="2022"/>
    <n v="2019"/>
    <n v="125.780421992897"/>
    <n v="0.99820599892552497"/>
    <n v="255.33"/>
    <n v="1050.8949893100039"/>
    <n v="222.1371"/>
  </r>
  <r>
    <s v="Rio Doce"/>
    <s v="Belo Oriente"/>
    <x v="9"/>
    <x v="9"/>
    <x v="190"/>
    <s v="Grilo"/>
    <s v="PPRO"/>
    <x v="677"/>
    <s v="RDBOBA00434P20-130"/>
    <s v="130"/>
    <n v="18.28"/>
    <n v="18.28"/>
    <m/>
    <m/>
    <m/>
    <s v="X"/>
    <s v="Em Crescimento"/>
    <n v="44047"/>
    <s v="3,00 x 2,50"/>
    <s v="CNB005"/>
    <s v="Clone"/>
    <x v="0"/>
    <s v=""/>
    <s v="CXbd1"/>
    <s v="UM 04"/>
    <n v="1"/>
    <n v="3"/>
    <n v="2.5"/>
    <n v="3.2"/>
    <n v="30"/>
    <n v="2"/>
    <s v=""/>
    <n v="13.9946746339707"/>
    <n v="9.7746139014836295"/>
    <n v="9.0129134978452097"/>
    <n v="59.670321463226003"/>
    <n v="1201.0915125200099"/>
    <d v="2023-02-02T00:00:00"/>
    <s v="IFC"/>
    <n v="2023"/>
    <n v="2020"/>
    <n v="95.384222497581007"/>
    <n v="1.59852033906613"/>
    <n v="84.63"/>
    <n v="21955.952848865782"/>
    <n v="1547.0364"/>
  </r>
  <r>
    <s v="Rio Doce"/>
    <s v="Belo Oriente"/>
    <x v="9"/>
    <x v="9"/>
    <x v="97"/>
    <s v="Tamanduá"/>
    <s v="PPRO"/>
    <x v="678"/>
    <s v="RDBOBA00453P20-278"/>
    <s v="278"/>
    <n v="43.83"/>
    <n v="43.83"/>
    <m/>
    <m/>
    <m/>
    <s v="X"/>
    <s v="Em Crescimento"/>
    <n v="44033"/>
    <s v="3,00 x 2,50"/>
    <s v="CNB005"/>
    <s v="Clone"/>
    <x v="0"/>
    <s v=""/>
    <s v="CXbd1+CXbd5"/>
    <s v="UM 04"/>
    <n v="1"/>
    <n v="3"/>
    <n v="2.92"/>
    <n v="3.3"/>
    <n v="35"/>
    <n v="3"/>
    <s v=""/>
    <n v="16.499049301466702"/>
    <n v="11.980084624296699"/>
    <n v="11.525823160711401"/>
    <n v="88.508794017049595"/>
    <n v="1010.58210963051"/>
    <d v="2023-06-01T00:00:00"/>
    <s v="IFC"/>
    <n v="2023"/>
    <n v="2020"/>
    <n v="107.30940869115101"/>
    <n v="1.2124152168481701"/>
    <n v="113.74"/>
    <n v="44293.81386510525"/>
    <n v="4985.2241999999997"/>
  </r>
  <r>
    <s v="Rio Doce"/>
    <s v="Belo Oriente"/>
    <x v="9"/>
    <x v="9"/>
    <x v="97"/>
    <s v="Tamanduá"/>
    <s v="PPRO"/>
    <x v="678"/>
    <s v="RDBOBA00453P20-274"/>
    <s v="274"/>
    <n v="18.43"/>
    <n v="18.43"/>
    <m/>
    <m/>
    <m/>
    <s v="X"/>
    <s v="Em Crescimento"/>
    <n v="44026"/>
    <s v="3,00 x 2,50"/>
    <s v="CNB029"/>
    <s v="Clone"/>
    <x v="0"/>
    <s v=""/>
    <s v="CXbd1"/>
    <s v="UM 04"/>
    <n v="1"/>
    <n v="3"/>
    <n v="2.92"/>
    <n v="3.3"/>
    <n v="35"/>
    <n v="3"/>
    <s v=""/>
    <n v="18.766189477442499"/>
    <n v="12.6983654400275"/>
    <n v="13.401698464214901"/>
    <n v="116.43215182241001"/>
    <n v="1058.2159866531699"/>
    <d v="2023-06-01T00:00:00"/>
    <s v="IFC"/>
    <n v="2023"/>
    <n v="2020"/>
    <n v="107.30940869115101"/>
    <n v="0.92164756050224705"/>
    <n v="149.62"/>
    <n v="19502.920634017923"/>
    <n v="2757.4965999999999"/>
  </r>
  <r>
    <s v="Guanhães"/>
    <s v="Virginópolis"/>
    <x v="2"/>
    <x v="2"/>
    <x v="283"/>
    <s v="Borges"/>
    <s v="PPRO"/>
    <x v="679"/>
    <s v="GNVIVI00509R19-013"/>
    <s v="013"/>
    <n v="46.17"/>
    <n v="46.17"/>
    <m/>
    <m/>
    <m/>
    <s v="X"/>
    <s v="Em Crescimento"/>
    <n v="43803"/>
    <s v="3,00 x 3,00"/>
    <s v="CNB001"/>
    <s v="Clone"/>
    <x v="1"/>
    <s v=""/>
    <s v="LVd1"/>
    <s v="UM 10"/>
    <n v="2"/>
    <n v="4"/>
    <n v="3.42"/>
    <n v="3.9"/>
    <n v="41"/>
    <n v="3"/>
    <s v=""/>
    <n v="21.222266227840102"/>
    <n v="14.163152470060499"/>
    <n v="16.867687109391198"/>
    <n v="168.297328907424"/>
    <n v="1080.02221852361"/>
    <d v="2023-05-26T00:00:00"/>
    <s v="IFC"/>
    <n v="2023"/>
    <n v="2019"/>
    <n v="143.96471127139199"/>
    <n v="0.85541887209976397"/>
    <n v="228.52"/>
    <n v="49864.625829235076"/>
    <n v="10550.768400000001"/>
  </r>
  <r>
    <s v="Rio Doce"/>
    <s v="Belo Oriente"/>
    <x v="9"/>
    <x v="9"/>
    <x v="97"/>
    <s v="Tamanduá"/>
    <s v="PPRO"/>
    <x v="680"/>
    <s v="RDBOBA00453R20-290"/>
    <s v="290"/>
    <n v="21.9"/>
    <n v="21.9"/>
    <m/>
    <m/>
    <m/>
    <s v="X"/>
    <s v="Em Crescimento"/>
    <n v="43873"/>
    <s v="3,00 x 2,50"/>
    <s v="129C84"/>
    <s v="Clone"/>
    <x v="1"/>
    <s v=""/>
    <s v="CXbd1"/>
    <s v="UM 04"/>
    <n v="2"/>
    <n v="4"/>
    <n v="3.25"/>
    <n v="3.8"/>
    <n v="39"/>
    <n v="3"/>
    <s v=""/>
    <n v="21.698213013992799"/>
    <n v="13.3298095833891"/>
    <n v="15.6437240653194"/>
    <n v="159.86204865444401"/>
    <n v="1120.99164170631"/>
    <d v="2023-05-29T00:00:00"/>
    <s v="IFC"/>
    <n v="2023"/>
    <n v="2020"/>
    <n v="107.90792210021201"/>
    <n v="0.67500650097049797"/>
    <n v="199.55"/>
    <n v="24549.716953368188"/>
    <n v="4370.1449999999995"/>
  </r>
  <r>
    <s v="Rio Doce"/>
    <s v="Belo Oriente"/>
    <x v="9"/>
    <x v="9"/>
    <x v="97"/>
    <s v="Tamanduá"/>
    <s v="PPRO"/>
    <x v="678"/>
    <s v="RDBOBA00453P20-287"/>
    <s v="287"/>
    <n v="38.61"/>
    <n v="38.61"/>
    <m/>
    <m/>
    <m/>
    <s v="X"/>
    <s v="Em Crescimento"/>
    <n v="43908"/>
    <s v="3,00 x 2,50"/>
    <s v="CNB032"/>
    <s v="Clone"/>
    <x v="0"/>
    <s v=""/>
    <s v="CXbd1"/>
    <s v="UM 04"/>
    <n v="1"/>
    <n v="4"/>
    <n v="3.17"/>
    <n v="3.7"/>
    <n v="38"/>
    <n v="3"/>
    <s v=""/>
    <n v="19.2083034692435"/>
    <n v="11.7528975807672"/>
    <n v="14.150307862510401"/>
    <n v="129.17171459547399"/>
    <n v="1306.5020878101"/>
    <d v="2023-05-26T00:00:00"/>
    <s v="IFC"/>
    <n v="2023"/>
    <n v="2020"/>
    <n v="114.746712083096"/>
    <n v="0.88832692546078895"/>
    <n v="167.02"/>
    <n v="50444.045610347959"/>
    <n v="6448.6422000000002"/>
  </r>
  <r>
    <s v="Rio Doce"/>
    <s v="Belo Oriente"/>
    <x v="9"/>
    <x v="9"/>
    <x v="97"/>
    <s v="Tamanduá"/>
    <s v="PPRO"/>
    <x v="678"/>
    <s v="RDBOBA00453P20-288"/>
    <s v="288"/>
    <n v="52.67"/>
    <n v="52.67"/>
    <m/>
    <m/>
    <m/>
    <s v="X"/>
    <s v="Em Crescimento"/>
    <n v="43894"/>
    <s v="3,00 x 2,50"/>
    <s v="CNB019"/>
    <s v="Clone"/>
    <x v="0"/>
    <s v=""/>
    <s v="LAd2"/>
    <s v="UM 02"/>
    <n v="1"/>
    <n v="4"/>
    <n v="3.17"/>
    <n v="3.7"/>
    <n v="38"/>
    <n v="3"/>
    <s v=""/>
    <n v="18.918863213645"/>
    <n v="12.5182166274236"/>
    <n v="16.620017537154698"/>
    <n v="148.12078356213601"/>
    <n v="1350.60439927829"/>
    <d v="2023-05-26T00:00:00"/>
    <s v="IFC"/>
    <n v="2023"/>
    <n v="2020"/>
    <n v="114.746712083096"/>
    <n v="0.77468339907181505"/>
    <n v="191.52"/>
    <n v="71136.333709987535"/>
    <n v="10087.358400000001"/>
  </r>
  <r>
    <s v="Guanhães"/>
    <s v="Virginópolis"/>
    <x v="2"/>
    <x v="2"/>
    <x v="279"/>
    <s v="Córrego das Pedras"/>
    <s v="PPRO"/>
    <x v="665"/>
    <s v="GNVIVI00514R19-034"/>
    <s v="034"/>
    <n v="43.51"/>
    <n v="43.51"/>
    <m/>
    <m/>
    <m/>
    <s v="X"/>
    <s v="Em Crescimento"/>
    <n v="43808"/>
    <s v="3,00 x 3,00"/>
    <s v="CNB004"/>
    <s v="Clone"/>
    <x v="1"/>
    <s v=""/>
    <s v="CXbd5+CXbd1"/>
    <s v="UM 10"/>
    <n v="2"/>
    <n v="4"/>
    <n v="3.75"/>
    <n v="3.9"/>
    <n v="45"/>
    <n v="4"/>
    <s v=""/>
    <n v="23.777993727783699"/>
    <n v="15.2138219436398"/>
    <n v="16.768640666103099"/>
    <n v="190.52306028157099"/>
    <n v="920.62921209810702"/>
    <d v="2023-09-25T00:00:00"/>
    <s v="IFC"/>
    <n v="2023"/>
    <n v="2019"/>
    <n v="160.700311534978"/>
    <n v="0.84346908609111004"/>
    <n v="231.76"/>
    <n v="40056.577018388634"/>
    <n v="10083.8776"/>
  </r>
  <r>
    <s v="Rio Doce"/>
    <s v="Belo Oriente"/>
    <x v="9"/>
    <x v="9"/>
    <x v="98"/>
    <s v="Boa Vista IV"/>
    <s v="PPRO"/>
    <x v="656"/>
    <s v="RDBOBA00424P19-023"/>
    <s v="023"/>
    <n v="43.27"/>
    <n v="43.27"/>
    <m/>
    <m/>
    <m/>
    <s v="X"/>
    <s v="Em Crescimento"/>
    <n v="43819"/>
    <s v="3,00 x 2,50"/>
    <s v="CNB032"/>
    <s v="Clone"/>
    <x v="0"/>
    <s v=""/>
    <s v="LVAd1+LVAw2"/>
    <s v="UM 02"/>
    <n v="1"/>
    <n v="4"/>
    <n v="3.42"/>
    <n v="3.9"/>
    <n v="41"/>
    <n v="3"/>
    <s v=""/>
    <n v="20.248484593493"/>
    <n v="12.2211753059284"/>
    <n v="16.109102924485899"/>
    <n v="155.08951755406801"/>
    <n v="1383.17540797375"/>
    <d v="2023-05-19T00:00:00"/>
    <s v="IFC"/>
    <n v="2023"/>
    <n v="2019"/>
    <n v="122.351269518706"/>
    <n v="0.78890740940019499"/>
    <n v="197.99"/>
    <n v="59849.999903024167"/>
    <n v="8567.0273000000016"/>
  </r>
  <r>
    <s v="Nova Era"/>
    <s v="Santa Bárbara"/>
    <x v="8"/>
    <x v="8"/>
    <x v="65"/>
    <s v="Curral de Pedra"/>
    <s v="PPRO"/>
    <x v="675"/>
    <s v="NESBSB00179R19-005"/>
    <s v="005"/>
    <n v="62.6"/>
    <n v="62.6"/>
    <m/>
    <m/>
    <m/>
    <s v="X"/>
    <s v="Em Crescimento"/>
    <n v="43812"/>
    <s v="3,00 x 3,00"/>
    <s v="CNB022"/>
    <s v="Clone"/>
    <x v="1"/>
    <s v=""/>
    <s v="CXbd17+CXbd16"/>
    <s v="UM 15"/>
    <n v="2"/>
    <n v="4"/>
    <n v="3.25"/>
    <n v="3.9"/>
    <n v="39"/>
    <n v="3"/>
    <s v=""/>
    <n v="19.9636974482579"/>
    <n v="13.9786304519845"/>
    <n v="12.7832702921063"/>
    <n v="123.691107751915"/>
    <n v="861.08032200340995"/>
    <d v="2023-03-15T00:00:00"/>
    <s v="IFC"/>
    <n v="2023"/>
    <n v="2019"/>
    <n v="141.58345107312499"/>
    <n v="1.1446534326226301"/>
    <n v="178.87"/>
    <n v="53903.628157413463"/>
    <n v="11197.262000000001"/>
  </r>
  <r>
    <s v="Nova Era"/>
    <s v="Santa Bárbara"/>
    <x v="8"/>
    <x v="8"/>
    <x v="65"/>
    <s v="Curral de Pedra"/>
    <s v="PPRO"/>
    <x v="681"/>
    <s v="NESBSB00179R20-001"/>
    <s v="001"/>
    <n v="28.32"/>
    <n v="28.32"/>
    <m/>
    <m/>
    <m/>
    <s v="X"/>
    <s v="Em Crescimento"/>
    <n v="43855"/>
    <s v="3,00 x 3,00"/>
    <s v="CNB005"/>
    <s v="Clone"/>
    <x v="1"/>
    <s v=""/>
    <s v="CXbd16+FFcd"/>
    <s v="UM 15"/>
    <n v="2"/>
    <n v="4"/>
    <n v="3.17"/>
    <n v="3.8"/>
    <n v="38"/>
    <n v="3"/>
    <s v=""/>
    <n v="18.8005187322624"/>
    <n v="15.7715835669422"/>
    <n v="14.0121202137551"/>
    <n v="131.06811188217799"/>
    <n v="719.95080571204005"/>
    <d v="2023-03-15T00:00:00"/>
    <s v="IFC"/>
    <n v="2023"/>
    <n v="2020"/>
    <n v="136.953501403513"/>
    <n v="1.04490329063889"/>
    <n v="192.38"/>
    <n v="20389.006817764974"/>
    <n v="5448.2016000000003"/>
  </r>
  <r>
    <s v="Nova Era"/>
    <s v="Cocais"/>
    <x v="3"/>
    <x v="3"/>
    <x v="8"/>
    <s v="Ipanema"/>
    <s v="PPRO"/>
    <x v="10"/>
    <s v="NECOCA00333P89-716"/>
    <s v="716"/>
    <n v="0.08"/>
    <n v="0.08"/>
    <m/>
    <m/>
    <m/>
    <s v="X"/>
    <s v="Em Crescimento"/>
    <n v="32672"/>
    <s v="3,00 x 3,00"/>
    <s v="000VCL"/>
    <s v="Clone"/>
    <x v="0"/>
    <s v=""/>
    <s v="Sem mapeamento"/>
    <s v="UM 05"/>
    <n v="1"/>
    <n v="34"/>
    <n v="29.92"/>
    <n v="34.4"/>
    <n v="359"/>
    <n v="30"/>
    <n v="41.6"/>
    <n v="26.1394736842106"/>
    <n v="21.607517203300802"/>
    <n v="49.361980832261402"/>
    <n v="718.39223177217195"/>
    <n v="1290.90344438024"/>
    <d v="2019-05-13T00:00:00"/>
    <s v="IPC"/>
    <n v="2019"/>
    <n v="1989"/>
    <n v="328.76415424215702"/>
    <n v="0.45763879354756198"/>
    <n v="718.39"/>
    <n v="103.2722755504192"/>
    <n v="57.471200000000003"/>
  </r>
  <r>
    <s v="Guanhães"/>
    <s v="Virginópolis"/>
    <x v="2"/>
    <x v="2"/>
    <x v="68"/>
    <s v="Santa Rita I"/>
    <s v="PPRO"/>
    <x v="682"/>
    <s v="GNVIVI00558R20-045"/>
    <s v="045"/>
    <n v="48.11"/>
    <n v="48.11"/>
    <m/>
    <m/>
    <m/>
    <s v="X"/>
    <s v="Em Crescimento"/>
    <n v="43865"/>
    <s v="3,00 x 3,00"/>
    <s v="CNB001"/>
    <s v="Clone"/>
    <x v="1"/>
    <s v=""/>
    <s v="LVw1"/>
    <s v="UM 11"/>
    <n v="2"/>
    <n v="4"/>
    <n v="3.58"/>
    <n v="3.8"/>
    <n v="43"/>
    <n v="4"/>
    <s v=""/>
    <n v="21.920304393531701"/>
    <n v="13.8809329783811"/>
    <n v="13.558182448889101"/>
    <n v="145.235818046742"/>
    <n v="904.99309262545898"/>
    <d v="2023-09-11T00:00:00"/>
    <s v="IFC"/>
    <n v="2023"/>
    <n v="2020"/>
    <n v="152.40766195641501"/>
    <n v="1.04938068312711"/>
    <n v="179.31"/>
    <n v="43539.217686210832"/>
    <n v="8626.6041000000005"/>
  </r>
  <r>
    <s v="Nova Era"/>
    <s v="Cocais"/>
    <x v="4"/>
    <x v="4"/>
    <x v="63"/>
    <s v="Cuité"/>
    <s v="PPRO"/>
    <x v="683"/>
    <s v="NECOCE00324R19-314"/>
    <s v="314"/>
    <n v="44.59"/>
    <n v="44.59"/>
    <m/>
    <m/>
    <m/>
    <s v="X"/>
    <s v="Em Crescimento"/>
    <n v="43800"/>
    <s v="3,33 x 3,00"/>
    <s v="CNB006"/>
    <s v="Clone"/>
    <x v="1"/>
    <s v=""/>
    <s v="CXbd1"/>
    <s v="UM 08"/>
    <n v="2"/>
    <n v="4"/>
    <n v="3.83"/>
    <n v="3.9"/>
    <n v="46"/>
    <n v="4"/>
    <s v=""/>
    <n v="20.939898291782999"/>
    <n v="14.9971294036204"/>
    <n v="18.8035491602616"/>
    <n v="180.079975216468"/>
    <n v="1051.3632221136299"/>
    <d v="2023-10-03T00:00:00"/>
    <s v="IFC"/>
    <n v="2023"/>
    <n v="2019"/>
    <n v="154.363503057478"/>
    <n v="0.85719415982772396"/>
    <n v="218.72"/>
    <n v="46880.286074046766"/>
    <n v="9752.7248"/>
  </r>
  <r>
    <s v="Nova Era"/>
    <s v="Santa Bárbara"/>
    <x v="8"/>
    <x v="8"/>
    <x v="65"/>
    <s v="Curral de Pedra"/>
    <s v="PPRO"/>
    <x v="681"/>
    <s v="NESBSB00179R20-012"/>
    <s v="012"/>
    <n v="49.56"/>
    <n v="49.56"/>
    <m/>
    <m/>
    <m/>
    <s v="X"/>
    <s v="Em Crescimento"/>
    <n v="43855"/>
    <s v="3,33 x 3,00"/>
    <s v="CNB001"/>
    <s v="Clone"/>
    <x v="1"/>
    <s v=""/>
    <s v="CXbd17+CXbd16"/>
    <s v="UM 15"/>
    <n v="2"/>
    <n v="4"/>
    <n v="3.17"/>
    <n v="3.8"/>
    <n v="38"/>
    <n v="3"/>
    <s v=""/>
    <n v="20.249107960261998"/>
    <n v="14.488997892320199"/>
    <n v="12.2442972726039"/>
    <n v="116.607914083832"/>
    <n v="742.01675516956504"/>
    <d v="2023-03-15T00:00:00"/>
    <s v="IFC"/>
    <n v="2023"/>
    <n v="2020"/>
    <n v="136.953501403513"/>
    <n v="1.17447861476241"/>
    <n v="171.15"/>
    <n v="36774.350386203645"/>
    <n v="8482.1940000000013"/>
  </r>
  <r>
    <s v="Nova Era"/>
    <s v="Cocais"/>
    <x v="4"/>
    <x v="4"/>
    <x v="63"/>
    <s v="Cuité"/>
    <s v="PPRO"/>
    <x v="683"/>
    <s v="NECOCE00324R19-312"/>
    <s v="312"/>
    <n v="31.79"/>
    <n v="31.79"/>
    <m/>
    <m/>
    <m/>
    <s v="X"/>
    <s v="Em Crescimento"/>
    <n v="43830"/>
    <s v="3,33 x 3,00"/>
    <s v="CNB005"/>
    <s v="Clone"/>
    <x v="1"/>
    <s v=""/>
    <s v="CXbd5+CXbd1"/>
    <s v="UM 07"/>
    <n v="2"/>
    <n v="4"/>
    <n v="3.83"/>
    <n v="3.9"/>
    <n v="46"/>
    <n v="4"/>
    <s v=""/>
    <n v="19.233333333333299"/>
    <n v="22.122537527749099"/>
    <n v="4.1969326868003298"/>
    <n v="33.333495675618799"/>
    <n v="109.187328793942"/>
    <d v="2023-10-03T00:00:00"/>
    <s v="IFC"/>
    <n v="2023"/>
    <n v="2019"/>
    <n v="154.363503057478"/>
    <n v="4.6308825380826804"/>
    <n v="40.49"/>
    <n v="3471.0651823594162"/>
    <n v="1287.1771000000001"/>
  </r>
  <r>
    <s v="Nova Era"/>
    <s v="Santa Bárbara"/>
    <x v="8"/>
    <x v="8"/>
    <x v="65"/>
    <s v="Curral de Pedra"/>
    <s v="PPRO"/>
    <x v="684"/>
    <s v="NESBSB00179P20-002"/>
    <s v="002"/>
    <n v="18.14"/>
    <n v="18.14"/>
    <m/>
    <m/>
    <m/>
    <s v="X"/>
    <s v="Em Crescimento"/>
    <n v="43872"/>
    <s v="3,00 x 3,00"/>
    <s v="CNB030"/>
    <s v="Clone"/>
    <x v="0"/>
    <s v=""/>
    <s v="CXbd16+FFcd"/>
    <s v="UM 15"/>
    <n v="1"/>
    <n v="4"/>
    <n v="3.08"/>
    <n v="3.8"/>
    <n v="37"/>
    <n v="3"/>
    <s v=""/>
    <n v="21.998396592289101"/>
    <n v="14.294724301543701"/>
    <n v="18.361555096596199"/>
    <n v="179.691224856095"/>
    <n v="1144.11060562741"/>
    <d v="2023-03-15T00:00:00"/>
    <s v="IFC"/>
    <n v="2023"/>
    <n v="2020"/>
    <n v="133.93500087886699"/>
    <n v="0.74536194511517295"/>
    <n v="285.64"/>
    <n v="20754.166386081219"/>
    <n v="5181.5096000000003"/>
  </r>
  <r>
    <s v="Guanhães"/>
    <s v="Sabinópolis"/>
    <x v="0"/>
    <x v="0"/>
    <x v="114"/>
    <s v="Candeias"/>
    <s v="PPRO"/>
    <x v="654"/>
    <s v="GNSACR00615R19-046"/>
    <s v="046"/>
    <n v="41.85"/>
    <n v="41.85"/>
    <m/>
    <m/>
    <m/>
    <s v="X"/>
    <s v="Em Crescimento"/>
    <n v="43798"/>
    <s v="3,00 x 3,33"/>
    <s v="CNB029"/>
    <s v="Clone"/>
    <x v="1"/>
    <s v=""/>
    <s v="LVwf1"/>
    <s v="UM 11"/>
    <n v="2"/>
    <n v="4"/>
    <n v="3.92"/>
    <n v="4"/>
    <n v="47"/>
    <n v="4"/>
    <s v=""/>
    <n v="24.294142179952701"/>
    <n v="14.6424459843302"/>
    <n v="16.7420927048612"/>
    <n v="204.96658907306599"/>
    <n v="991.58861888150898"/>
    <d v="2023-10-09T00:00:00"/>
    <s v="IFC"/>
    <n v="2023"/>
    <n v="2019"/>
    <n v="178.022385808808"/>
    <n v="0.86854343731771499"/>
    <n v="233.85"/>
    <n v="41497.983700191151"/>
    <n v="9786.6224999999995"/>
  </r>
  <r>
    <s v="Guanhães"/>
    <s v="Virginópolis"/>
    <x v="2"/>
    <x v="2"/>
    <x v="68"/>
    <s v="Santa Rita I"/>
    <s v="PPRO"/>
    <x v="682"/>
    <s v="GNVIVI00558R20-054"/>
    <s v="054"/>
    <n v="71.150000000000006"/>
    <n v="71.150000000000006"/>
    <m/>
    <m/>
    <m/>
    <s v="X"/>
    <s v="Em Crescimento"/>
    <n v="43894"/>
    <s v="3,00 x 3,00"/>
    <s v="CNB007"/>
    <s v="Clone"/>
    <x v="1"/>
    <s v=""/>
    <s v="LVAd1"/>
    <s v="UM 10"/>
    <n v="2"/>
    <n v="4"/>
    <n v="3.5"/>
    <n v="3.7"/>
    <n v="42"/>
    <n v="4"/>
    <s v=""/>
    <n v="24.062750581885499"/>
    <n v="15.495558862978299"/>
    <n v="16.9288175764671"/>
    <n v="196.78732089045599"/>
    <n v="902.86040965812799"/>
    <d v="2023-09-11T00:00:00"/>
    <s v="IFC"/>
    <n v="2023"/>
    <n v="2020"/>
    <n v="148.203014049361"/>
    <n v="0.75311261609105395"/>
    <n v="244.86"/>
    <n v="64238.518147175811"/>
    <n v="17421.789000000001"/>
  </r>
  <r>
    <s v="Guanhães"/>
    <s v="Virginópolis"/>
    <x v="2"/>
    <x v="2"/>
    <x v="68"/>
    <s v="Santa Rita I"/>
    <s v="PPRO"/>
    <x v="682"/>
    <s v="GNVIVI00558R20-057"/>
    <s v="057"/>
    <n v="13.53"/>
    <n v="13.53"/>
    <m/>
    <m/>
    <m/>
    <s v="X"/>
    <s v="Em Crescimento"/>
    <n v="43881"/>
    <s v="3,00 x 3,00"/>
    <s v="CNB023"/>
    <s v="Clone"/>
    <x v="1"/>
    <s v=""/>
    <s v="LVw1"/>
    <s v="UM 11"/>
    <n v="2"/>
    <n v="4"/>
    <n v="3.58"/>
    <n v="3.8"/>
    <n v="43"/>
    <n v="4"/>
    <s v=""/>
    <n v="21.499649894798999"/>
    <n v="17.338569721865799"/>
    <n v="12.977500297846101"/>
    <n v="132.30909307738801"/>
    <n v="549.63531327538203"/>
    <d v="2023-09-11T00:00:00"/>
    <s v="IFC"/>
    <n v="2023"/>
    <n v="2020"/>
    <n v="152.40766195641501"/>
    <n v="1.1519061797761001"/>
    <n v="163.35"/>
    <n v="7436.5657886159188"/>
    <n v="2210.1254999999996"/>
  </r>
  <r>
    <s v="Guanhães"/>
    <s v="Virginópolis"/>
    <x v="2"/>
    <x v="2"/>
    <x v="68"/>
    <s v="Santa Rita I"/>
    <s v="PPRO"/>
    <x v="682"/>
    <s v="GNVIVI00558R20-051"/>
    <s v="051"/>
    <n v="24.89"/>
    <n v="24.89"/>
    <m/>
    <m/>
    <m/>
    <s v="X"/>
    <s v="Em Crescimento"/>
    <n v="43871"/>
    <s v="3,00 x 3,00"/>
    <s v="CNB010"/>
    <s v="Clone"/>
    <x v="1"/>
    <s v=""/>
    <s v="LVAd1"/>
    <s v="UM 10"/>
    <n v="2"/>
    <n v="4"/>
    <n v="3.58"/>
    <n v="3.8"/>
    <n v="43"/>
    <n v="4"/>
    <s v=""/>
    <n v="25.297755616420002"/>
    <n v="15.1870858217624"/>
    <n v="19.624977869379201"/>
    <n v="232.12052599504699"/>
    <n v="1083.35402193199"/>
    <d v="2023-09-11T00:00:00"/>
    <s v="IFC"/>
    <n v="2023"/>
    <n v="2020"/>
    <n v="152.40766195641501"/>
    <n v="0.65658847403984699"/>
    <n v="286.58"/>
    <n v="26964.681605887232"/>
    <n v="7132.9762000000001"/>
  </r>
  <r>
    <s v="Guanhães"/>
    <s v="Sabinópolis"/>
    <x v="1"/>
    <x v="1"/>
    <x v="284"/>
    <s v="Cachoeira Alegre"/>
    <s v="PPRO"/>
    <x v="685"/>
    <s v="GNSASA00614P20-093"/>
    <s v="093"/>
    <n v="44.11"/>
    <n v="44.11"/>
    <m/>
    <m/>
    <m/>
    <s v="X"/>
    <s v="Em Crescimento"/>
    <n v="43900"/>
    <s v="3,00 x 3,00"/>
    <s v="CNB031"/>
    <s v="Clone"/>
    <x v="0"/>
    <s v=""/>
    <s v="LVw1"/>
    <s v="UM 11"/>
    <n v="1"/>
    <n v="4"/>
    <n v="3.25"/>
    <n v="3.7"/>
    <n v="39"/>
    <n v="3"/>
    <s v=""/>
    <n v="24.111008331747001"/>
    <n v="14.847989640110301"/>
    <n v="16.6885920399708"/>
    <n v="185.03817962522399"/>
    <n v="957.63526164497398"/>
    <d v="2023-06-16T00:00:00"/>
    <s v="IFC"/>
    <n v="2023"/>
    <n v="2020"/>
    <n v="142.60899097516301"/>
    <n v="0.77070035634809597"/>
    <n v="265.29000000000002"/>
    <n v="42241.291391159801"/>
    <n v="11701.941900000002"/>
  </r>
  <r>
    <s v="Guanhães"/>
    <s v="Sabinópolis"/>
    <x v="1"/>
    <x v="1"/>
    <x v="284"/>
    <s v="Cachoeira Alegre"/>
    <s v="PPRO"/>
    <x v="685"/>
    <s v="GNSASA00614P20-099"/>
    <s v="099"/>
    <n v="35.75"/>
    <n v="35.75"/>
    <m/>
    <m/>
    <m/>
    <s v="X"/>
    <s v="Em Crescimento"/>
    <n v="43930"/>
    <s v="3,00 x 3,00"/>
    <s v="CNB007"/>
    <s v="Clone"/>
    <x v="0"/>
    <s v=""/>
    <s v="CXbd5"/>
    <s v="UM 10"/>
    <n v="1"/>
    <n v="4"/>
    <n v="3.17"/>
    <n v="3.6"/>
    <n v="38"/>
    <n v="3"/>
    <s v=""/>
    <n v="23.685562253487198"/>
    <n v="15.006863013301601"/>
    <n v="17.584042501113299"/>
    <n v="188.47102818643299"/>
    <n v="994.14333895161406"/>
    <d v="2023-06-16T00:00:00"/>
    <s v="IFC"/>
    <n v="2023"/>
    <n v="2020"/>
    <n v="137.023944262654"/>
    <n v="0.72702921813060495"/>
    <n v="274.82"/>
    <n v="35540.624367520206"/>
    <n v="9824.8150000000005"/>
  </r>
  <r>
    <s v="Guanhães"/>
    <s v="Sabinópolis"/>
    <x v="1"/>
    <x v="1"/>
    <x v="284"/>
    <s v="Cachoeira Alegre"/>
    <s v="PPRO"/>
    <x v="685"/>
    <s v="GNSASA00614P20-094"/>
    <s v="094"/>
    <n v="26.37"/>
    <n v="26.37"/>
    <m/>
    <m/>
    <m/>
    <s v="X"/>
    <s v="Em Crescimento"/>
    <n v="43909"/>
    <s v="3,00 x 3,00"/>
    <s v="CNB031"/>
    <s v="Clone"/>
    <x v="0"/>
    <s v=""/>
    <s v="CXbd5+CXbd1"/>
    <s v="UM 10"/>
    <n v="1"/>
    <n v="4"/>
    <n v="3.25"/>
    <n v="3.7"/>
    <n v="39"/>
    <n v="3"/>
    <s v=""/>
    <n v="22.118246834005301"/>
    <n v="13.9720223091508"/>
    <n v="17.290230539050199"/>
    <n v="173.83259609336201"/>
    <n v="1127.6968355126501"/>
    <d v="2023-06-16T00:00:00"/>
    <s v="IFC"/>
    <n v="2023"/>
    <n v="2020"/>
    <n v="142.60899097516301"/>
    <n v="0.82038118385213998"/>
    <n v="249.22"/>
    <n v="29737.365552468582"/>
    <n v="6571.9314000000004"/>
  </r>
  <r>
    <s v="Guanhães"/>
    <s v="Sabinópolis"/>
    <x v="1"/>
    <x v="1"/>
    <x v="284"/>
    <s v="Cachoeira Alegre"/>
    <s v="PPRO"/>
    <x v="685"/>
    <s v="GNSASA00614P20-101"/>
    <s v="101"/>
    <n v="14.67"/>
    <n v="14.67"/>
    <m/>
    <m/>
    <m/>
    <s v="X"/>
    <s v="Em Crescimento"/>
    <n v="43894"/>
    <s v="3,00 x 3,00"/>
    <s v="CNB030"/>
    <s v="Clone"/>
    <x v="0"/>
    <s v=""/>
    <s v="LVw1"/>
    <s v="UM 11"/>
    <n v="1"/>
    <n v="4"/>
    <n v="3.25"/>
    <n v="3.7"/>
    <n v="39"/>
    <n v="3"/>
    <s v=""/>
    <n v="23.918132857234301"/>
    <n v="13.8356165642983"/>
    <n v="14.946173675685101"/>
    <n v="164.22844335572"/>
    <n v="994.12983534810803"/>
    <d v="2023-06-16T00:00:00"/>
    <s v="IFC"/>
    <n v="2023"/>
    <n v="2020"/>
    <n v="142.60899097516301"/>
    <n v="0.86835744199481402"/>
    <n v="235.45"/>
    <n v="14583.884684556744"/>
    <n v="3454.0515"/>
  </r>
  <r>
    <s v="Rio Doce"/>
    <s v="Belo Oriente"/>
    <x v="9"/>
    <x v="9"/>
    <x v="97"/>
    <s v="Tamanduá"/>
    <s v="PPRO"/>
    <x v="678"/>
    <s v="RDBOBA00453P20-327"/>
    <s v="327"/>
    <n v="13.16"/>
    <n v="13.16"/>
    <m/>
    <m/>
    <m/>
    <s v="X"/>
    <s v="Em Crescimento"/>
    <n v="43977"/>
    <s v="3,00 x 2,50"/>
    <s v="CNB035"/>
    <s v="Clone"/>
    <x v="0"/>
    <s v=""/>
    <s v="LVAd3"/>
    <s v="UM 02"/>
    <n v="1"/>
    <n v="4"/>
    <n v="3"/>
    <n v="3.5"/>
    <n v="36"/>
    <n v="3"/>
    <s v=""/>
    <n v="20.754026434589601"/>
    <n v="12.3821242119436"/>
    <n v="16.773687057298201"/>
    <n v="165.38414873103699"/>
    <n v="1392.9911014157501"/>
    <d v="2023-05-25T00:00:00"/>
    <s v="IFC"/>
    <n v="2023"/>
    <n v="2020"/>
    <n v="109.767555714642"/>
    <n v="0.66371267474464102"/>
    <n v="215.65"/>
    <n v="18331.762894631273"/>
    <n v="2837.9540000000002"/>
  </r>
  <r>
    <s v="Rio Doce"/>
    <s v="Belo Oriente"/>
    <x v="9"/>
    <x v="9"/>
    <x v="97"/>
    <s v="Tamanduá"/>
    <s v="PPRO"/>
    <x v="678"/>
    <s v="RDBOBA00453P20-282"/>
    <s v="282"/>
    <n v="32.06"/>
    <n v="32.06"/>
    <m/>
    <m/>
    <m/>
    <s v="X"/>
    <s v="Em Crescimento"/>
    <n v="43974"/>
    <s v="3,00 x 2,50"/>
    <s v="CNB032"/>
    <s v="Clone"/>
    <x v="0"/>
    <s v=""/>
    <s v="LAd2"/>
    <s v="UM 02"/>
    <n v="1"/>
    <n v="4"/>
    <n v="3"/>
    <n v="3.5"/>
    <n v="36"/>
    <n v="3"/>
    <s v=""/>
    <n v="18.150355871167399"/>
    <n v="12.1029866443901"/>
    <n v="12.6325373491779"/>
    <n v="107.52112064182801"/>
    <n v="1098.0335282717699"/>
    <d v="2023-05-26T00:00:00"/>
    <s v="IFC"/>
    <n v="2023"/>
    <n v="2020"/>
    <n v="109.767555714642"/>
    <n v="1.0208929655811301"/>
    <n v="140.19999999999999"/>
    <n v="35202.954916392948"/>
    <n v="4494.8119999999999"/>
  </r>
  <r>
    <s v="Rio Doce"/>
    <s v="Belo Oriente"/>
    <x v="9"/>
    <x v="9"/>
    <x v="97"/>
    <s v="Tamanduá"/>
    <s v="PPRO"/>
    <x v="678"/>
    <s v="RDBOBA00453P20-283"/>
    <s v="283"/>
    <n v="68.08"/>
    <n v="68.08"/>
    <m/>
    <m/>
    <m/>
    <s v="X"/>
    <s v="Em Crescimento"/>
    <n v="43970"/>
    <s v="3,00 x 2,50"/>
    <s v="CNB005"/>
    <s v="Clone"/>
    <x v="0"/>
    <s v=""/>
    <s v="CXbd1"/>
    <s v="UM 04"/>
    <n v="1"/>
    <n v="4"/>
    <n v="3"/>
    <n v="3.5"/>
    <n v="36"/>
    <n v="3"/>
    <s v=""/>
    <n v="18.374509046704301"/>
    <n v="12.224530230957599"/>
    <n v="12.5037447286057"/>
    <n v="108.700330646003"/>
    <n v="1064.45616952249"/>
    <d v="2023-05-26T00:00:00"/>
    <s v="IFC"/>
    <n v="2023"/>
    <n v="2020"/>
    <n v="109.767555714642"/>
    <n v="1.0098180480436201"/>
    <n v="141.74"/>
    <n v="72468.176021091116"/>
    <n v="9649.6592000000001"/>
  </r>
  <r>
    <s v="Guanhães"/>
    <s v="Virginópolis"/>
    <x v="2"/>
    <x v="2"/>
    <x v="285"/>
    <s v="Soalheiro"/>
    <s v="PPRO"/>
    <x v="686"/>
    <s v="GNVIVI00568P20-010"/>
    <s v="010"/>
    <n v="19.28"/>
    <n v="19.28"/>
    <m/>
    <m/>
    <m/>
    <s v="X"/>
    <s v="Em Crescimento"/>
    <n v="43992"/>
    <s v="3,00 x 3,00"/>
    <s v="CNB007"/>
    <s v="Clone"/>
    <x v="0"/>
    <s v=""/>
    <s v="LVAw2"/>
    <s v="UM 11"/>
    <n v="1"/>
    <n v="3"/>
    <n v="3.25"/>
    <n v="3.4"/>
    <n v="39"/>
    <n v="3"/>
    <s v=""/>
    <n v="22.924639022060202"/>
    <n v="14.421657101331601"/>
    <n v="17.194936552151699"/>
    <n v="185.15421524828199"/>
    <n v="1052.64120369126"/>
    <d v="2023-09-25T00:00:00"/>
    <s v="IFC"/>
    <n v="2023"/>
    <n v="2020"/>
    <n v="145.04159714168901"/>
    <n v="0.78335563112724904"/>
    <n v="242.46"/>
    <n v="20294.922407167494"/>
    <n v="4674.6288000000004"/>
  </r>
  <r>
    <s v="Guanhães"/>
    <s v="Virginópolis"/>
    <x v="2"/>
    <x v="2"/>
    <x v="286"/>
    <s v="Guará"/>
    <s v="PPRO"/>
    <x v="687"/>
    <s v="GNVIVI00537R20-019"/>
    <s v="019"/>
    <n v="38.729999999999997"/>
    <n v="38.729999999999997"/>
    <m/>
    <m/>
    <m/>
    <s v="X"/>
    <s v="Em Crescimento"/>
    <n v="43908"/>
    <s v="3,00 x 3,00"/>
    <s v="CNB011"/>
    <s v="Clone"/>
    <x v="1"/>
    <s v=""/>
    <s v="LVd1"/>
    <s v="UM 10"/>
    <n v="2"/>
    <n v="4"/>
    <n v="3.5"/>
    <n v="3.7"/>
    <n v="42"/>
    <n v="4"/>
    <s v=""/>
    <n v="23.375479042416"/>
    <n v="15.1619780917955"/>
    <n v="18.067044006558099"/>
    <n v="207.95368666477199"/>
    <n v="1001.75891700841"/>
    <d v="2023-09-25T00:00:00"/>
    <s v="IFC"/>
    <n v="2023"/>
    <n v="2020"/>
    <n v="148.203014049361"/>
    <n v="0.71267317462021695"/>
    <n v="258.76"/>
    <n v="38798.122855735717"/>
    <n v="10021.774799999999"/>
  </r>
  <r>
    <s v="Rio Doce"/>
    <s v="Belo Oriente"/>
    <x v="9"/>
    <x v="9"/>
    <x v="97"/>
    <s v="Tamanduá"/>
    <s v="PPRO"/>
    <x v="678"/>
    <s v="RDBOBA00453P20-315"/>
    <s v="315"/>
    <n v="57.99"/>
    <n v="57.99"/>
    <m/>
    <m/>
    <m/>
    <s v="X"/>
    <s v="Em Crescimento"/>
    <n v="44005"/>
    <s v="3,00 x 2,50"/>
    <s v="CNB029"/>
    <s v="Clone"/>
    <x v="0"/>
    <s v=""/>
    <s v="LAd2"/>
    <s v="UM 02"/>
    <n v="1"/>
    <n v="3"/>
    <n v="2.92"/>
    <n v="3.4"/>
    <n v="35"/>
    <n v="3"/>
    <s v=""/>
    <n v="17.493074377923001"/>
    <n v="11.649844663053299"/>
    <n v="13.420044457812301"/>
    <n v="111.663382999531"/>
    <n v="1266.00537366762"/>
    <d v="2023-05-25T00:00:00"/>
    <s v="IFC"/>
    <n v="2023"/>
    <n v="2020"/>
    <n v="107.30940869115101"/>
    <n v="0.96100803870148199"/>
    <n v="146.21"/>
    <n v="73415.651618985285"/>
    <n v="8478.7179000000015"/>
  </r>
  <r>
    <s v="Rio Doce"/>
    <s v="Belo Oriente"/>
    <x v="9"/>
    <x v="9"/>
    <x v="97"/>
    <s v="Tamanduá"/>
    <s v="PPRO"/>
    <x v="678"/>
    <s v="RDBOBA00453P20-281"/>
    <s v="281"/>
    <n v="36.83"/>
    <n v="36.83"/>
    <m/>
    <m/>
    <m/>
    <s v="X"/>
    <s v="Em Crescimento"/>
    <n v="44015"/>
    <s v="3,00 x 2,50"/>
    <s v="CNB033"/>
    <s v="Clone"/>
    <x v="0"/>
    <s v=""/>
    <s v="CXbd1+CXbd5"/>
    <s v="UM 04"/>
    <n v="1"/>
    <n v="3"/>
    <n v="2.83"/>
    <n v="3.3"/>
    <n v="34"/>
    <n v="3"/>
    <s v=""/>
    <n v="16.735255330226899"/>
    <n v="11.2932582910446"/>
    <n v="11.812288559331201"/>
    <n v="92.961159208965398"/>
    <n v="1179.16462857945"/>
    <d v="2023-05-28T00:00:00"/>
    <s v="IFC"/>
    <n v="2023"/>
    <n v="2020"/>
    <n v="104.873996786013"/>
    <n v="1.12814854804326"/>
    <n v="122.23"/>
    <n v="43428.633270581144"/>
    <n v="4501.7308999999996"/>
  </r>
  <r>
    <s v="Nova Era"/>
    <s v="Cocais"/>
    <x v="3"/>
    <x v="3"/>
    <x v="8"/>
    <s v="Ipanema"/>
    <s v="PPRO"/>
    <x v="688"/>
    <s v="NECOCA00333P20-001"/>
    <s v="001"/>
    <n v="35.31"/>
    <n v="35.31"/>
    <m/>
    <m/>
    <m/>
    <s v="X"/>
    <s v="Em Crescimento"/>
    <n v="43866"/>
    <s v="3,00 x 3,00"/>
    <s v="CNB029"/>
    <s v="Clone"/>
    <x v="0"/>
    <s v=""/>
    <s v="CXbd9"/>
    <s v="UM 07"/>
    <n v="1"/>
    <n v="4"/>
    <n v="3.08"/>
    <n v="3.8"/>
    <n v="37"/>
    <n v="3"/>
    <s v=""/>
    <n v="17.113198433058098"/>
    <n v="13.5453568096698"/>
    <n v="14.3350677276245"/>
    <n v="111.84037134859"/>
    <n v="996.88630253705503"/>
    <d v="2023-03-15T00:00:00"/>
    <s v="IFC"/>
    <n v="2023"/>
    <n v="2020"/>
    <n v="122.225141742555"/>
    <n v="1.0928535042287799"/>
    <n v="184.44"/>
    <n v="35200.055342583415"/>
    <n v="6512.5763999999999"/>
  </r>
  <r>
    <s v="Nova Era"/>
    <s v="Cocais"/>
    <x v="3"/>
    <x v="3"/>
    <x v="8"/>
    <s v="Ipanema"/>
    <s v="PPRO"/>
    <x v="688"/>
    <s v="NECOCA00333P20-086"/>
    <s v="086"/>
    <n v="16.66"/>
    <n v="16.66"/>
    <m/>
    <m/>
    <m/>
    <s v="X"/>
    <s v="Em Crescimento"/>
    <n v="43853"/>
    <s v="3,00 x 3,00"/>
    <s v="CNB030"/>
    <s v="Clone"/>
    <x v="0"/>
    <s v=""/>
    <s v="CXbd10"/>
    <s v="UM 07"/>
    <n v="1"/>
    <n v="4"/>
    <n v="3.17"/>
    <n v="3.8"/>
    <n v="38"/>
    <n v="3"/>
    <s v=""/>
    <n v="19.164011389707799"/>
    <n v="13.2785188368282"/>
    <n v="16.244185574940001"/>
    <n v="142.59233528838399"/>
    <n v="1173.0291183535301"/>
    <d v="2023-03-15T00:00:00"/>
    <s v="IFC"/>
    <n v="2023"/>
    <n v="2020"/>
    <n v="127.900783508743"/>
    <n v="0.89696815225076398"/>
    <n v="229.82"/>
    <n v="19542.665111769809"/>
    <n v="3828.8011999999999"/>
  </r>
  <r>
    <s v="Nova Era"/>
    <s v="Piracicaba"/>
    <x v="7"/>
    <x v="7"/>
    <x v="281"/>
    <s v="Berilo"/>
    <s v="PPRO"/>
    <x v="689"/>
    <s v="NEPIPC00203P20-047"/>
    <s v="047"/>
    <n v="17.989999999999998"/>
    <n v="17.989999999999998"/>
    <m/>
    <m/>
    <m/>
    <s v="X"/>
    <s v="Em Crescimento"/>
    <n v="43852"/>
    <s v="3,00 x 3,00"/>
    <s v="CNB031"/>
    <s v="Clone"/>
    <x v="0"/>
    <s v=""/>
    <s v="CXbd5"/>
    <s v="UM 07"/>
    <n v="1"/>
    <n v="4"/>
    <n v="3.17"/>
    <n v="3.8"/>
    <n v="38"/>
    <n v="3"/>
    <s v=""/>
    <n v="20.0385143511621"/>
    <n v="14.438093264078701"/>
    <n v="18.1863775847814"/>
    <n v="157.57681048776001"/>
    <n v="1110.70634018432"/>
    <d v="2023-03-24T00:00:00"/>
    <s v="IFC"/>
    <n v="2023"/>
    <n v="2020"/>
    <n v="121.54193699562001"/>
    <n v="0.77131867702742096"/>
    <n v="252.8"/>
    <n v="19981.607059915914"/>
    <n v="4547.8719999999994"/>
  </r>
  <r>
    <s v="Nova Era"/>
    <s v="Santa Bárbara"/>
    <x v="8"/>
    <x v="8"/>
    <x v="277"/>
    <s v="Paiol"/>
    <s v="PPRO"/>
    <x v="672"/>
    <s v="NESBSB00158P20-003"/>
    <s v="003"/>
    <n v="9.1300000000000008"/>
    <n v="9.1300000000000008"/>
    <m/>
    <m/>
    <m/>
    <s v="X"/>
    <s v="Em Crescimento"/>
    <n v="43857"/>
    <s v="3,00 x 3,00"/>
    <s v="CNB010"/>
    <s v="Clone"/>
    <x v="0"/>
    <s v=""/>
    <s v="CXbd16+FFcd"/>
    <s v="UM 15"/>
    <n v="1"/>
    <n v="4"/>
    <n v="3.17"/>
    <n v="3.8"/>
    <n v="38"/>
    <n v="3"/>
    <s v=""/>
    <n v="21.443292246192499"/>
    <n v="14.249307975399301"/>
    <n v="19.1543767347545"/>
    <n v="185.28343782207199"/>
    <n v="1201.1316126177101"/>
    <d v="2023-03-16T00:00:00"/>
    <s v="IFC"/>
    <n v="2023"/>
    <n v="2020"/>
    <n v="139.40160787139999"/>
    <n v="0.75236950215306098"/>
    <n v="289.37"/>
    <n v="10966.331623199694"/>
    <n v="2641.9481000000001"/>
  </r>
  <r>
    <s v="Nova Era"/>
    <s v="Santa Bárbara"/>
    <x v="8"/>
    <x v="8"/>
    <x v="277"/>
    <s v="Paiol"/>
    <s v="PPRO"/>
    <x v="672"/>
    <s v="NESBSB00158P20-009"/>
    <s v="009"/>
    <n v="9.32"/>
    <n v="9.32"/>
    <m/>
    <m/>
    <m/>
    <s v="X"/>
    <s v="Em Crescimento"/>
    <n v="43861"/>
    <s v="3,00 x 3,00"/>
    <s v="CNB030"/>
    <s v="Clone"/>
    <x v="0"/>
    <s v=""/>
    <s v="CXbd16+CXbd1"/>
    <s v="UM 15"/>
    <n v="1"/>
    <n v="4"/>
    <n v="3.17"/>
    <n v="3.8"/>
    <n v="38"/>
    <n v="3"/>
    <s v=""/>
    <n v="20.027570439200701"/>
    <n v="13.7600173300428"/>
    <n v="14.5883128103226"/>
    <n v="131.24322658977499"/>
    <n v="981.018560053839"/>
    <d v="2023-03-16T00:00:00"/>
    <s v="IFC"/>
    <n v="2023"/>
    <n v="2020"/>
    <n v="139.40160787139999"/>
    <n v="1.0621623034850101"/>
    <n v="204.97"/>
    <n v="9143.0929797017798"/>
    <n v="1910.3204000000001"/>
  </r>
  <r>
    <s v="Nova Era"/>
    <s v="Santa Bárbara"/>
    <x v="8"/>
    <x v="8"/>
    <x v="65"/>
    <s v="Curral de Pedra"/>
    <s v="PPRO"/>
    <x v="681"/>
    <s v="NESBSB00179R20-011"/>
    <s v="011"/>
    <n v="26.21"/>
    <n v="26.21"/>
    <m/>
    <m/>
    <m/>
    <s v="X"/>
    <s v="Em Crescimento"/>
    <n v="43855"/>
    <s v="3,33 x 3,00"/>
    <s v="CNB009"/>
    <s v="Clone"/>
    <x v="1"/>
    <s v=""/>
    <s v="RRd2"/>
    <s v="UM 08"/>
    <n v="2"/>
    <n v="4"/>
    <n v="3.17"/>
    <n v="3.8"/>
    <n v="38"/>
    <n v="3"/>
    <s v=""/>
    <n v="17.651049552170999"/>
    <n v="14.1487884387927"/>
    <n v="14.355598905216301"/>
    <n v="123.419187105238"/>
    <n v="913.04656856594897"/>
    <d v="2023-03-15T00:00:00"/>
    <s v="IFC"/>
    <n v="2023"/>
    <n v="2020"/>
    <n v="136.953501403513"/>
    <n v="1.10966134695681"/>
    <n v="181.15"/>
    <n v="23930.950562113525"/>
    <n v="4747.9414999999999"/>
  </r>
  <r>
    <s v="Nova Era"/>
    <s v="Santa Bárbara"/>
    <x v="8"/>
    <x v="8"/>
    <x v="273"/>
    <s v="Caldeireiro"/>
    <s v="PPRO"/>
    <x v="690"/>
    <s v="NESBSB00119P20-012"/>
    <s v="012"/>
    <n v="18.059999999999999"/>
    <n v="18.059999999999999"/>
    <m/>
    <m/>
    <m/>
    <s v="X"/>
    <s v="Em Crescimento"/>
    <n v="43881"/>
    <s v="3,00 x 3,00"/>
    <s v="CNB031"/>
    <s v="Clone"/>
    <x v="0"/>
    <s v=""/>
    <s v="CXbd17"/>
    <s v="UM 15"/>
    <n v="1"/>
    <n v="4"/>
    <n v="3.08"/>
    <n v="3.8"/>
    <n v="37"/>
    <n v="3"/>
    <s v=""/>
    <n v="21.404985166314901"/>
    <n v="14.489996549343999"/>
    <n v="17.2286706004354"/>
    <n v="164.94419853203701"/>
    <n v="1044.7811349221799"/>
    <d v="2023-03-14T00:00:00"/>
    <s v="IFC"/>
    <n v="2023"/>
    <n v="2020"/>
    <n v="133.93500087886699"/>
    <n v="0.812001889553289"/>
    <n v="262.2"/>
    <n v="18868.747296694568"/>
    <n v="4735.3319999999994"/>
  </r>
  <r>
    <s v="Nova Era"/>
    <s v="Santa Bárbara"/>
    <x v="8"/>
    <x v="8"/>
    <x v="273"/>
    <s v="Caldeireiro"/>
    <s v="PPRO"/>
    <x v="690"/>
    <s v="NESBSB00119P20-010"/>
    <s v="010"/>
    <n v="11.83"/>
    <n v="11.83"/>
    <m/>
    <m/>
    <m/>
    <s v="X"/>
    <s v="Em Crescimento"/>
    <n v="43850"/>
    <s v="3,00 x 3,00"/>
    <s v="CNB007"/>
    <s v="Clone"/>
    <x v="0"/>
    <s v=""/>
    <s v="CXbd16"/>
    <s v="UM 15"/>
    <n v="1"/>
    <n v="4"/>
    <n v="3.17"/>
    <n v="3.8"/>
    <n v="38"/>
    <n v="3"/>
    <s v=""/>
    <n v="23.247964741040398"/>
    <n v="15.120822043105299"/>
    <n v="17.209847288696398"/>
    <n v="179.516062496302"/>
    <n v="958.37688570856903"/>
    <d v="2023-03-14T00:00:00"/>
    <s v="IFC"/>
    <n v="2023"/>
    <n v="2020"/>
    <n v="139.40160787139999"/>
    <n v="0.77654114029083998"/>
    <n v="280.36"/>
    <n v="11337.598557932371"/>
    <n v="3316.6588000000002"/>
  </r>
  <r>
    <s v="Nova Era"/>
    <s v="Santa Bárbara"/>
    <x v="8"/>
    <x v="8"/>
    <x v="273"/>
    <s v="Caldeireiro"/>
    <s v="PPRO"/>
    <x v="690"/>
    <s v="NESBSB00119P20-011"/>
    <s v="011"/>
    <n v="30.59"/>
    <n v="30.59"/>
    <m/>
    <m/>
    <m/>
    <s v="X"/>
    <s v="Em Crescimento"/>
    <n v="43847"/>
    <s v="3,00 x 3,00"/>
    <s v="CNB029"/>
    <s v="Clone"/>
    <x v="0"/>
    <s v=""/>
    <s v="CXbd17"/>
    <s v="UM 15"/>
    <n v="1"/>
    <n v="4"/>
    <n v="3.17"/>
    <n v="3.8"/>
    <n v="38"/>
    <n v="3"/>
    <s v=""/>
    <n v="18.2003343877982"/>
    <n v="13.2369772821278"/>
    <n v="17.065473503303298"/>
    <n v="138.439656758681"/>
    <n v="1240.0831727571899"/>
    <d v="2023-03-14T00:00:00"/>
    <s v="IFC"/>
    <n v="2023"/>
    <n v="2020"/>
    <n v="139.40160787139999"/>
    <n v="1.0069485228094399"/>
    <n v="216.21"/>
    <n v="37934.144254642437"/>
    <n v="6613.8639000000003"/>
  </r>
  <r>
    <s v="Nova Era"/>
    <s v="Santa Bárbara"/>
    <x v="8"/>
    <x v="8"/>
    <x v="273"/>
    <s v="Caldeireiro"/>
    <s v="PPRO"/>
    <x v="690"/>
    <s v="NESBSB00119P20-013"/>
    <s v="013"/>
    <n v="10.51"/>
    <n v="10.51"/>
    <m/>
    <m/>
    <m/>
    <s v="X"/>
    <s v="Em Crescimento"/>
    <n v="43866"/>
    <s v="3,00 x 3,00"/>
    <s v="CNB030"/>
    <s v="Clone"/>
    <x v="0"/>
    <s v=""/>
    <s v="CXbd16"/>
    <s v="UM 15"/>
    <n v="1"/>
    <n v="4"/>
    <n v="3.08"/>
    <n v="3.8"/>
    <n v="37"/>
    <n v="3"/>
    <s v=""/>
    <n v="21.587003347450299"/>
    <n v="12.4802510658507"/>
    <n v="14.1527971676924"/>
    <n v="141.93143534819399"/>
    <n v="1156.9264677917799"/>
    <d v="2023-03-14T00:00:00"/>
    <s v="IFC"/>
    <n v="2023"/>
    <n v="2020"/>
    <n v="133.93500087886699"/>
    <n v="0.94365987739284196"/>
    <n v="225.62"/>
    <n v="12159.297176491607"/>
    <n v="2371.2662"/>
  </r>
  <r>
    <s v="Guanhães"/>
    <s v="Sabinópolis"/>
    <x v="1"/>
    <x v="1"/>
    <x v="264"/>
    <s v="Jambreiro"/>
    <s v="PPRO"/>
    <x v="691"/>
    <s v="GNSASA00632P20-061"/>
    <s v="061"/>
    <n v="21.03"/>
    <n v="21.03"/>
    <m/>
    <m/>
    <m/>
    <s v="X"/>
    <s v="Em Crescimento"/>
    <n v="43840"/>
    <s v="3,00 x 3,00"/>
    <s v="CNB029"/>
    <s v="Clone"/>
    <x v="0"/>
    <s v=""/>
    <s v="LVw1+CXbd5"/>
    <s v="UM 11"/>
    <n v="1"/>
    <n v="4"/>
    <n v="3.58"/>
    <n v="3.8"/>
    <n v="43"/>
    <n v="4"/>
    <s v=""/>
    <n v="25.866064777904199"/>
    <n v="16.325702785135199"/>
    <n v="15.4572560728797"/>
    <n v="178.83681567525099"/>
    <n v="738.41200502561401"/>
    <d v="2023-08-30T00:00:00"/>
    <s v="IFC"/>
    <n v="2023"/>
    <n v="2020"/>
    <n v="164.478006939789"/>
    <n v="0.91970999549927201"/>
    <n v="232.08"/>
    <n v="15528.804465688663"/>
    <n v="4880.6424000000006"/>
  </r>
  <r>
    <s v="Guanhães"/>
    <s v="Sabinópolis"/>
    <x v="1"/>
    <x v="1"/>
    <x v="264"/>
    <s v="Jambreiro"/>
    <s v="PPRO"/>
    <x v="691"/>
    <s v="GNSASA00632P20-063"/>
    <s v="063"/>
    <n v="56.11"/>
    <n v="56.11"/>
    <m/>
    <m/>
    <m/>
    <s v="X"/>
    <s v="Em Crescimento"/>
    <n v="43861"/>
    <s v="3,00 x 3,00"/>
    <s v="CNB007"/>
    <s v="Clone"/>
    <x v="0"/>
    <s v=""/>
    <s v="LVw1+CXbd5"/>
    <s v="UM 11"/>
    <n v="1"/>
    <n v="4"/>
    <n v="3.58"/>
    <n v="3.8"/>
    <n v="43"/>
    <n v="4"/>
    <s v=""/>
    <n v="23.932263418904899"/>
    <n v="15.0237102440129"/>
    <n v="18.5551084794585"/>
    <n v="201.11754236130801"/>
    <n v="1047.46167797417"/>
    <d v="2023-08-31T00:00:00"/>
    <s v="IFC"/>
    <n v="2023"/>
    <n v="2020"/>
    <n v="164.478006939789"/>
    <n v="0.81782029060550199"/>
    <n v="260.99"/>
    <n v="58773.074751130676"/>
    <n v="14644.1489"/>
  </r>
  <r>
    <s v="Guanhães"/>
    <s v="Sabinópolis"/>
    <x v="1"/>
    <x v="1"/>
    <x v="264"/>
    <s v="Jambreiro"/>
    <s v="PPRO"/>
    <x v="691"/>
    <s v="GNSASA00632P20-057"/>
    <s v="057"/>
    <n v="6.38"/>
    <n v="6.38"/>
    <m/>
    <m/>
    <m/>
    <s v="X"/>
    <s v="Em Crescimento"/>
    <n v="43857"/>
    <s v="3,00 x 3,00"/>
    <s v="CNB010"/>
    <s v="Clone"/>
    <x v="0"/>
    <s v=""/>
    <s v="CXbd1+CXbd5"/>
    <s v="UM 12"/>
    <n v="1"/>
    <n v="4"/>
    <n v="3.58"/>
    <n v="3.8"/>
    <n v="43"/>
    <n v="4"/>
    <s v=""/>
    <n v="18.562274481079001"/>
    <n v="13.8813123779178"/>
    <n v="12.5663666085262"/>
    <n v="104.53576340736601"/>
    <n v="830.34540983315503"/>
    <d v="2023-08-31T00:00:00"/>
    <s v="IFC"/>
    <n v="2023"/>
    <n v="2020"/>
    <n v="164.478006939789"/>
    <n v="1.5734137445271601"/>
    <n v="135.66"/>
    <n v="5297.6037147355291"/>
    <n v="865.51080000000002"/>
  </r>
  <r>
    <s v="Guanhães"/>
    <s v="Sabinópolis"/>
    <x v="1"/>
    <x v="1"/>
    <x v="264"/>
    <s v="Jambreiro"/>
    <s v="PPRO"/>
    <x v="691"/>
    <s v="GNSASA00632P20-050"/>
    <s v="050"/>
    <n v="35.93"/>
    <n v="35.93"/>
    <m/>
    <m/>
    <m/>
    <s v="X"/>
    <s v="Em Crescimento"/>
    <n v="43838"/>
    <s v="3,00 x 3,00"/>
    <s v="CNB031"/>
    <s v="Clone"/>
    <x v="0"/>
    <s v=""/>
    <s v="LVw1"/>
    <s v="UM 11"/>
    <n v="1"/>
    <n v="4"/>
    <n v="3.58"/>
    <n v="3.8"/>
    <n v="43"/>
    <n v="4"/>
    <s v=""/>
    <n v="25.372034166895698"/>
    <n v="15.6739785538145"/>
    <n v="20.065228557149702"/>
    <n v="229.68775992655301"/>
    <n v="1039.07505798125"/>
    <d v="2023-08-30T00:00:00"/>
    <s v="IFC"/>
    <n v="2023"/>
    <n v="2020"/>
    <n v="164.478006939789"/>
    <n v="0.71609391372176101"/>
    <n v="298.07"/>
    <n v="37333.966833266313"/>
    <n v="10709.6551"/>
  </r>
  <r>
    <s v="Guanhães"/>
    <s v="Sabinópolis"/>
    <x v="1"/>
    <x v="1"/>
    <x v="264"/>
    <s v="Jambreiro"/>
    <s v="PPRO"/>
    <x v="691"/>
    <s v="GNSASA00632P20-059"/>
    <s v="059"/>
    <n v="3.93"/>
    <n v="3.93"/>
    <m/>
    <m/>
    <m/>
    <s v="X"/>
    <s v="Em Crescimento"/>
    <n v="43859"/>
    <s v="3,00 x 3,00"/>
    <s v="CNB007"/>
    <s v="Clone"/>
    <x v="0"/>
    <s v=""/>
    <s v="LVAd6"/>
    <s v="UM 10"/>
    <n v="1"/>
    <n v="4"/>
    <n v="3.58"/>
    <n v="3.8"/>
    <n v="43"/>
    <n v="4"/>
    <s v=""/>
    <n v="22.594956325757298"/>
    <n v="14.9506460790769"/>
    <n v="17.926864777804202"/>
    <n v="184.08667890178501"/>
    <n v="1021.16175194465"/>
    <d v="2023-08-30T00:00:00"/>
    <s v="IFC"/>
    <n v="2023"/>
    <n v="2020"/>
    <n v="164.478006939789"/>
    <n v="0.89348130957125105"/>
    <n v="238.89"/>
    <n v="4013.1656851424746"/>
    <n v="938.83770000000004"/>
  </r>
  <r>
    <s v="Guanhães"/>
    <s v="Sabinópolis"/>
    <x v="1"/>
    <x v="1"/>
    <x v="264"/>
    <s v="Jambreiro"/>
    <s v="PPRO"/>
    <x v="691"/>
    <s v="GNSASA00632P20-058"/>
    <s v="058"/>
    <n v="11.97"/>
    <n v="11.97"/>
    <m/>
    <m/>
    <m/>
    <s v="X"/>
    <s v="Em Crescimento"/>
    <n v="43854"/>
    <s v="3,00 x 3,00"/>
    <s v="CNB030"/>
    <s v="Clone"/>
    <x v="0"/>
    <s v=""/>
    <s v="LVAd6"/>
    <s v="UM 10"/>
    <n v="1"/>
    <n v="4"/>
    <n v="3.58"/>
    <n v="3.8"/>
    <n v="43"/>
    <n v="4"/>
    <s v=""/>
    <n v="23.9766437728826"/>
    <n v="13.631289697733299"/>
    <n v="15.545388620928501"/>
    <n v="171.03004807006599"/>
    <n v="1065.2163079822301"/>
    <d v="2023-08-31T00:00:00"/>
    <s v="IFC"/>
    <n v="2023"/>
    <n v="2020"/>
    <n v="164.478006939789"/>
    <n v="0.96169070169709203"/>
    <n v="221.95"/>
    <n v="12750.639206547296"/>
    <n v="2656.7415000000001"/>
  </r>
  <r>
    <s v="Guanhães"/>
    <s v="Sabinópolis"/>
    <x v="1"/>
    <x v="1"/>
    <x v="264"/>
    <s v="Jambreiro"/>
    <s v="PPRO"/>
    <x v="691"/>
    <s v="GNSASA00632P20-062"/>
    <s v="062"/>
    <n v="47.53"/>
    <n v="47.53"/>
    <m/>
    <m/>
    <m/>
    <s v="X"/>
    <s v="Em Crescimento"/>
    <n v="43853"/>
    <s v="3,00 x 3,00"/>
    <s v="CNB029"/>
    <s v="Clone"/>
    <x v="0"/>
    <s v=""/>
    <s v="LVw1"/>
    <s v="UM 11"/>
    <n v="1"/>
    <n v="4"/>
    <n v="3.58"/>
    <n v="3.8"/>
    <n v="43"/>
    <n v="4"/>
    <s v=""/>
    <n v="22.105624967517802"/>
    <n v="15.3643841694443"/>
    <n v="17.461039908669498"/>
    <n v="173.67661153130399"/>
    <n v="941.97440519674103"/>
    <d v="2023-08-30T00:00:00"/>
    <s v="IFC"/>
    <n v="2023"/>
    <n v="2020"/>
    <n v="164.478006939789"/>
    <n v="0.94703601993146203"/>
    <n v="225.38"/>
    <n v="44772.043479001106"/>
    <n v="10712.311400000001"/>
  </r>
  <r>
    <s v="Guanhães"/>
    <s v="Sabinópolis"/>
    <x v="1"/>
    <x v="1"/>
    <x v="264"/>
    <s v="Jambreiro"/>
    <s v="PPRO"/>
    <x v="691"/>
    <s v="GNSASA00632P20-053"/>
    <s v="053"/>
    <n v="38.86"/>
    <n v="38.86"/>
    <m/>
    <m/>
    <m/>
    <s v="X"/>
    <s v="Em Crescimento"/>
    <n v="43833"/>
    <s v="3,00 x 3,00"/>
    <s v="CNB029"/>
    <s v="Clone"/>
    <x v="0"/>
    <s v=""/>
    <s v="CXbd5+CXbd1"/>
    <s v="UM 10"/>
    <n v="1"/>
    <n v="4"/>
    <n v="3.58"/>
    <n v="3.8"/>
    <n v="43"/>
    <n v="4"/>
    <s v=""/>
    <n v="23.7888811101271"/>
    <n v="15.6937103542007"/>
    <n v="20.606113086187701"/>
    <n v="222.34520870009499"/>
    <n v="1065.8101781012599"/>
    <d v="2023-08-30T00:00:00"/>
    <s v="IFC"/>
    <n v="2023"/>
    <n v="2020"/>
    <n v="164.478006939789"/>
    <n v="0.73974162925022302"/>
    <n v="288.54000000000002"/>
    <n v="41417.383521014963"/>
    <n v="11212.664400000001"/>
  </r>
  <r>
    <s v="Guanhães"/>
    <s v="Virginópolis"/>
    <x v="2"/>
    <x v="2"/>
    <x v="160"/>
    <s v="Alexandrino"/>
    <s v="PPRO"/>
    <x v="692"/>
    <s v="GNVIVI00502R20-007"/>
    <s v="007"/>
    <n v="23.12"/>
    <n v="23.12"/>
    <m/>
    <m/>
    <m/>
    <s v="X"/>
    <s v="Em Crescimento"/>
    <n v="43838"/>
    <s v="3,00 x 3,00"/>
    <s v="CNB006"/>
    <s v="Clone"/>
    <x v="1"/>
    <s v=""/>
    <s v="LVd1"/>
    <s v="UM 10"/>
    <n v="2"/>
    <n v="4"/>
    <n v="3.08"/>
    <n v="3.8"/>
    <n v="37"/>
    <n v="3"/>
    <s v=""/>
    <n v="20.507194910655102"/>
    <n v="13.837421812759899"/>
    <n v="15.3558885566345"/>
    <n v="146.92497310917901"/>
    <n v="1021.11512779773"/>
    <d v="2023-02-01T00:00:00"/>
    <s v="IFC"/>
    <n v="2023"/>
    <n v="2020"/>
    <n v="126.763807046304"/>
    <n v="0.86277917472958299"/>
    <n v="222.37"/>
    <n v="23608.181754683519"/>
    <n v="5141.1944000000003"/>
  </r>
  <r>
    <s v="Guanhães"/>
    <s v="Virginópolis"/>
    <x v="2"/>
    <x v="2"/>
    <x v="160"/>
    <s v="Alexandrino"/>
    <s v="PPRO"/>
    <x v="692"/>
    <s v="GNVIVI00502R20-019"/>
    <s v="019"/>
    <n v="5.45"/>
    <n v="5.45"/>
    <m/>
    <m/>
    <m/>
    <s v="X"/>
    <s v="Em Crescimento"/>
    <n v="43837"/>
    <s v="3,00 x 3,00"/>
    <s v="CNB008"/>
    <s v="Clone"/>
    <x v="1"/>
    <s v=""/>
    <s v="CXbd5"/>
    <s v="UM 10"/>
    <n v="2"/>
    <n v="4"/>
    <n v="3.08"/>
    <n v="3.8"/>
    <n v="37"/>
    <n v="3"/>
    <s v=""/>
    <n v="19.800841929959201"/>
    <n v="12.6029333320235"/>
    <n v="11.211478388960501"/>
    <n v="103.271206920563"/>
    <n v="898.73100579292998"/>
    <d v="2023-02-01T00:00:00"/>
    <s v="IFC"/>
    <n v="2023"/>
    <n v="2020"/>
    <n v="126.763807046304"/>
    <n v="1.2274845121526601"/>
    <n v="156.30000000000001"/>
    <n v="4898.0839815714689"/>
    <n v="851.83500000000004"/>
  </r>
  <r>
    <s v="Guanhães"/>
    <s v="Virginópolis"/>
    <x v="2"/>
    <x v="2"/>
    <x v="160"/>
    <s v="Alexandrino"/>
    <s v="PPRO"/>
    <x v="692"/>
    <s v="GNVIVI00502R20-016"/>
    <s v="016"/>
    <n v="14.33"/>
    <n v="14.33"/>
    <m/>
    <m/>
    <m/>
    <s v="X"/>
    <s v="Em Crescimento"/>
    <n v="43837"/>
    <s v="3,00 x 3,00"/>
    <s v="CNB004"/>
    <s v="Clone"/>
    <x v="1"/>
    <s v=""/>
    <s v="LVd1"/>
    <s v="UM 10"/>
    <n v="2"/>
    <n v="4"/>
    <n v="3.08"/>
    <n v="3.8"/>
    <n v="37"/>
    <n v="3"/>
    <s v=""/>
    <n v="15.247357250743701"/>
    <n v="12.1318828153408"/>
    <n v="10.9549194360992"/>
    <n v="77.822566514452802"/>
    <n v="947.68257034679095"/>
    <d v="2023-02-01T00:00:00"/>
    <s v="IFC"/>
    <n v="2023"/>
    <n v="2020"/>
    <n v="126.763807046304"/>
    <n v="1.62888237594634"/>
    <n v="117.78"/>
    <n v="13580.291233069514"/>
    <n v="1687.7873999999999"/>
  </r>
  <r>
    <s v="Guanhães"/>
    <s v="Virginópolis"/>
    <x v="2"/>
    <x v="2"/>
    <x v="239"/>
    <s v="Cataquinho"/>
    <s v="PPRO"/>
    <x v="580"/>
    <s v="GNVIVI00519P19-008"/>
    <s v="008"/>
    <n v="41.3"/>
    <n v="41.3"/>
    <m/>
    <m/>
    <m/>
    <s v="X"/>
    <s v="Em Crescimento"/>
    <n v="43830"/>
    <s v="3,00 x 3,00"/>
    <s v="CNB029"/>
    <s v="Clone"/>
    <x v="0"/>
    <s v=""/>
    <s v="LVd1"/>
    <s v="UM 10"/>
    <n v="1"/>
    <n v="4"/>
    <n v="3.42"/>
    <n v="3.9"/>
    <n v="41"/>
    <n v="3"/>
    <s v=""/>
    <n v="18.739858201763099"/>
    <n v="13.938145066981701"/>
    <n v="16.211345159147299"/>
    <n v="137.64800296505001"/>
    <n v="1061.1410520900399"/>
    <d v="2023-05-22T00:00:00"/>
    <s v="IFC"/>
    <n v="2023"/>
    <n v="2019"/>
    <n v="155.23963528872699"/>
    <n v="1.12780158044242"/>
    <n v="192.87"/>
    <n v="43825.125451318643"/>
    <n v="7965.5309999999999"/>
  </r>
  <r>
    <s v="Guanhães"/>
    <s v="Virginópolis"/>
    <x v="2"/>
    <x v="2"/>
    <x v="239"/>
    <s v="Cataquinho"/>
    <s v="PPRO"/>
    <x v="673"/>
    <s v="GNVIVI00519P20-016"/>
    <s v="016"/>
    <n v="49.99"/>
    <n v="49.99"/>
    <m/>
    <m/>
    <m/>
    <s v="X"/>
    <s v="Em Crescimento"/>
    <n v="43864"/>
    <s v="3,00 x 3,00"/>
    <s v="CNB029"/>
    <s v="Clone"/>
    <x v="0"/>
    <s v=""/>
    <s v="CXbd5"/>
    <s v="UM 10"/>
    <n v="1"/>
    <n v="4"/>
    <n v="3.25"/>
    <n v="3.8"/>
    <n v="39"/>
    <n v="3"/>
    <s v=""/>
    <n v="20.528057754102999"/>
    <n v="14.337936634798799"/>
    <n v="16.670828270669801"/>
    <n v="155.606417517171"/>
    <n v="1053.48570463442"/>
    <d v="2023-05-25T00:00:00"/>
    <s v="IFC"/>
    <n v="2023"/>
    <n v="2020"/>
    <n v="145.04159714168901"/>
    <n v="0.93210549703506695"/>
    <n v="223.79"/>
    <n v="52663.750374674659"/>
    <n v="11187.2621"/>
  </r>
  <r>
    <s v="Guanhães"/>
    <s v="Virginópolis"/>
    <x v="2"/>
    <x v="2"/>
    <x v="239"/>
    <s v="Cataquinho"/>
    <s v="PPRO"/>
    <x v="580"/>
    <s v="GNVIVI00519P19-026"/>
    <s v="026"/>
    <n v="36.49"/>
    <n v="36.49"/>
    <m/>
    <m/>
    <m/>
    <s v="X"/>
    <s v="Em Crescimento"/>
    <n v="43830"/>
    <s v="3,00 x 3,00"/>
    <s v="CNB010"/>
    <s v="Clone"/>
    <x v="0"/>
    <s v=""/>
    <s v="LVd1"/>
    <s v="UM 10"/>
    <n v="1"/>
    <n v="4"/>
    <n v="3.42"/>
    <n v="3.9"/>
    <n v="41"/>
    <n v="3"/>
    <s v=""/>
    <n v="22.0511159506718"/>
    <n v="15.3986638229924"/>
    <n v="22.265766909589399"/>
    <n v="223.76369631766499"/>
    <n v="1194.33726637619"/>
    <d v="2023-05-25T00:00:00"/>
    <s v="IFC"/>
    <n v="2023"/>
    <n v="2019"/>
    <n v="155.23963528872699"/>
    <n v="0.69376595865819801"/>
    <n v="313.54000000000002"/>
    <n v="43581.366850067177"/>
    <n v="11441.074600000002"/>
  </r>
  <r>
    <s v="Rio Doce"/>
    <s v="Belo Oriente"/>
    <x v="9"/>
    <x v="9"/>
    <x v="190"/>
    <s v="Grilo"/>
    <s v="PPRO"/>
    <x v="677"/>
    <s v="RDBOBA00434P20-128"/>
    <s v="128"/>
    <n v="23.96"/>
    <n v="23.96"/>
    <m/>
    <m/>
    <m/>
    <s v="X"/>
    <s v="Em Crescimento"/>
    <n v="44041"/>
    <s v="3,00 x 2,50"/>
    <s v="CNB033"/>
    <s v="Clone"/>
    <x v="0"/>
    <s v=""/>
    <s v="CXbd5"/>
    <s v="UM 03"/>
    <n v="1"/>
    <n v="3"/>
    <n v="2.58"/>
    <n v="3.3"/>
    <n v="31"/>
    <n v="3"/>
    <s v=""/>
    <n v="16.342478220939999"/>
    <n v="10.8980905840601"/>
    <n v="10.839165744374201"/>
    <n v="83.879004242754405"/>
    <n v="1161.9973804733199"/>
    <d v="2023-02-02T00:00:00"/>
    <s v="IFC"/>
    <n v="2023"/>
    <n v="2020"/>
    <n v="97.716577042394107"/>
    <n v="1.16497063746241"/>
    <n v="118.37"/>
    <n v="27841.457236140748"/>
    <n v="2836.1452000000004"/>
  </r>
  <r>
    <s v="Rio Doce"/>
    <s v="Belo Oriente"/>
    <x v="9"/>
    <x v="9"/>
    <x v="190"/>
    <s v="Grilo"/>
    <s v="PPRO"/>
    <x v="693"/>
    <s v="RDBOBA00434R20-129"/>
    <s v="129"/>
    <n v="31.22"/>
    <n v="31.22"/>
    <m/>
    <m/>
    <m/>
    <s v="X"/>
    <s v="Em Crescimento"/>
    <n v="43854"/>
    <s v="3,00 x 2,50"/>
    <s v="CNB021"/>
    <s v="Clone"/>
    <x v="1"/>
    <s v=""/>
    <s v="LAd1"/>
    <s v="UM 02"/>
    <n v="2"/>
    <n v="4"/>
    <n v="3.08"/>
    <n v="3.8"/>
    <n v="37"/>
    <n v="3"/>
    <s v=""/>
    <n v="17.269900375733901"/>
    <n v="12.2209051734513"/>
    <n v="13.8800498903475"/>
    <n v="109.208679442424"/>
    <n v="1187.6383432561099"/>
    <d v="2023-02-02T00:00:00"/>
    <s v="IFC"/>
    <n v="2023"/>
    <n v="2020"/>
    <n v="103.961738127647"/>
    <n v="0.95195490558474405"/>
    <n v="143.71"/>
    <n v="37078.069076455751"/>
    <n v="4486.6261999999997"/>
  </r>
  <r>
    <s v="Rio Doce"/>
    <s v="Belo Oriente"/>
    <x v="9"/>
    <x v="9"/>
    <x v="190"/>
    <s v="Grilo"/>
    <s v="PPRO"/>
    <x v="677"/>
    <s v="RDBOBA00434P20-133"/>
    <s v="133"/>
    <n v="11.66"/>
    <n v="11.66"/>
    <m/>
    <m/>
    <m/>
    <s v="X"/>
    <s v="Em Crescimento"/>
    <n v="44043"/>
    <s v="3,00 x 2,50"/>
    <s v="CNB036"/>
    <s v="Clone"/>
    <x v="0"/>
    <s v=""/>
    <s v="LAd1"/>
    <s v="UM 02"/>
    <n v="1"/>
    <n v="3"/>
    <n v="2.58"/>
    <n v="3.3"/>
    <n v="31"/>
    <n v="3"/>
    <s v=""/>
    <n v="19.850692285343101"/>
    <n v="11.3963301752544"/>
    <n v="13.8855493155326"/>
    <n v="130.721859236146"/>
    <n v="1361.2664390903101"/>
    <d v="2023-02-02T00:00:00"/>
    <s v="IFC"/>
    <n v="2023"/>
    <n v="2020"/>
    <n v="97.716577042394107"/>
    <n v="0.74751520222697698"/>
    <n v="184.47"/>
    <n v="15872.366679793016"/>
    <n v="2150.9202"/>
  </r>
  <r>
    <s v="Rio Doce"/>
    <s v="Belo Oriente"/>
    <x v="9"/>
    <x v="9"/>
    <x v="97"/>
    <s v="Tamanduá"/>
    <s v="PPRO"/>
    <x v="680"/>
    <s v="RDBOBA00453R20-314"/>
    <s v="314"/>
    <n v="29.3"/>
    <n v="29.3"/>
    <m/>
    <m/>
    <m/>
    <s v="X"/>
    <s v="Em Crescimento"/>
    <n v="43923"/>
    <s v="3,00 x 2,50"/>
    <s v="CNB006"/>
    <s v="Clone"/>
    <x v="1"/>
    <s v=""/>
    <s v="CXbd5+CXbd3"/>
    <s v="UM 03"/>
    <n v="2"/>
    <n v="4"/>
    <n v="3.08"/>
    <n v="3.6"/>
    <n v="37"/>
    <n v="3"/>
    <s v=""/>
    <n v="19.752431691250599"/>
    <n v="13.6532318789633"/>
    <n v="12.9853756883595"/>
    <n v="118.87161926457701"/>
    <n v="886.93890501179499"/>
    <d v="2023-05-25T00:00:00"/>
    <s v="IFC"/>
    <n v="2023"/>
    <n v="2020"/>
    <n v="103.961738127647"/>
    <n v="0.87457156528048496"/>
    <n v="149.19999999999999"/>
    <n v="25987.309916845592"/>
    <n v="4371.5599999999995"/>
  </r>
  <r>
    <s v="Rio Doce"/>
    <s v="Belo Oriente"/>
    <x v="9"/>
    <x v="9"/>
    <x v="97"/>
    <s v="Tamanduá"/>
    <s v="PPRO"/>
    <x v="680"/>
    <s v="RDBOBA00453R20-291"/>
    <s v="291"/>
    <n v="49.53"/>
    <n v="49.53"/>
    <m/>
    <m/>
    <m/>
    <s v="X"/>
    <s v="Em Crescimento"/>
    <n v="43873"/>
    <s v="3,00 x 2,50"/>
    <s v="CNB006"/>
    <s v="Clone"/>
    <x v="1"/>
    <s v=""/>
    <s v="LAd1"/>
    <s v="UM 02"/>
    <n v="2"/>
    <n v="4"/>
    <n v="3.25"/>
    <n v="3.8"/>
    <n v="39"/>
    <n v="3"/>
    <s v=""/>
    <n v="19.0297816002407"/>
    <n v="14.2647754029979"/>
    <n v="10.2884149692122"/>
    <n v="88.784768351594906"/>
    <n v="643.48918282043496"/>
    <d v="2023-05-31T00:00:00"/>
    <s v="IFC"/>
    <n v="2023"/>
    <n v="2020"/>
    <n v="107.90792210021201"/>
    <n v="1.2153877754446301"/>
    <n v="110.82"/>
    <n v="31872.019225096145"/>
    <n v="5488.9146000000001"/>
  </r>
  <r>
    <s v="Rio Doce"/>
    <s v="Belo Oriente"/>
    <x v="9"/>
    <x v="9"/>
    <x v="97"/>
    <s v="Tamanduá"/>
    <s v="PPRO"/>
    <x v="680"/>
    <s v="RDBOBA00453R20-275"/>
    <s v="275"/>
    <n v="33.49"/>
    <n v="33.49"/>
    <m/>
    <m/>
    <m/>
    <s v="X"/>
    <s v="Em Crescimento"/>
    <n v="43854"/>
    <s v="3,00 x 2,50"/>
    <s v="CNB006"/>
    <s v="Clone"/>
    <x v="1"/>
    <s v=""/>
    <s v="CXbd5"/>
    <s v="UM 03"/>
    <n v="2"/>
    <n v="4"/>
    <n v="3.42"/>
    <n v="3.8"/>
    <n v="41"/>
    <n v="3"/>
    <s v=""/>
    <n v="17.444631970684298"/>
    <n v="12.691744738385299"/>
    <n v="15.444740134627001"/>
    <n v="128.06283981643401"/>
    <n v="1227.1909201835199"/>
    <d v="2023-06-01T00:00:00"/>
    <s v="IFC"/>
    <n v="2023"/>
    <n v="2020"/>
    <n v="111.912101789757"/>
    <n v="0.87388427392499302"/>
    <n v="156.55000000000001"/>
    <n v="41098.623916946082"/>
    <n v="5242.8595000000005"/>
  </r>
  <r>
    <s v="Rio Doce"/>
    <s v="Belo Oriente"/>
    <x v="9"/>
    <x v="9"/>
    <x v="97"/>
    <s v="Tamanduá"/>
    <s v="PPRO"/>
    <x v="680"/>
    <s v="RDBOBA00453R20-326"/>
    <s v="326"/>
    <n v="42.46"/>
    <n v="42.46"/>
    <m/>
    <m/>
    <m/>
    <s v="X"/>
    <s v="Em Crescimento"/>
    <n v="43854"/>
    <s v="3,33 x 3,00"/>
    <s v="CNB010"/>
    <s v="Clone"/>
    <x v="1"/>
    <s v=""/>
    <s v="CXbd1+CXbd5"/>
    <s v="UM 04"/>
    <n v="2"/>
    <n v="4"/>
    <n v="3.33"/>
    <n v="3.8"/>
    <n v="40"/>
    <n v="3"/>
    <s v=""/>
    <n v="18.878733502640898"/>
    <n v="12.9591067416091"/>
    <n v="13.9177030019881"/>
    <n v="120.526509851399"/>
    <n v="1055.10718487862"/>
    <d v="2023-05-25T00:00:00"/>
    <s v="IFC"/>
    <n v="2023"/>
    <n v="2020"/>
    <n v="109.903119870621"/>
    <n v="0.91185847832251499"/>
    <n v="150.03"/>
    <n v="44799.851069946206"/>
    <n v="6370.2737999999999"/>
  </r>
  <r>
    <s v="Rio Doce"/>
    <s v="Belo Oriente"/>
    <x v="9"/>
    <x v="9"/>
    <x v="97"/>
    <s v="Tamanduá"/>
    <s v="PPRO"/>
    <x v="678"/>
    <s v="RDBOBA00453P20-294"/>
    <s v="294"/>
    <n v="35.840000000000003"/>
    <n v="35.840000000000003"/>
    <m/>
    <m/>
    <m/>
    <s v="X"/>
    <s v="Em Crescimento"/>
    <n v="43909"/>
    <s v="3,00 x 2,50"/>
    <s v="CNB035"/>
    <s v="Clone"/>
    <x v="0"/>
    <s v=""/>
    <s v="CXbd4"/>
    <s v="UM 01"/>
    <n v="1"/>
    <n v="4"/>
    <n v="3.17"/>
    <n v="3.7"/>
    <n v="38"/>
    <n v="3"/>
    <s v=""/>
    <n v="20.826252129611401"/>
    <n v="12.150533685636301"/>
    <n v="14.609296046782401"/>
    <n v="148.01934380420099"/>
    <n v="1261.00538296632"/>
    <d v="2023-05-29T00:00:00"/>
    <s v="IFC"/>
    <n v="2023"/>
    <n v="2020"/>
    <n v="114.746712083096"/>
    <n v="0.775214300604397"/>
    <n v="191.39"/>
    <n v="45194.432925512912"/>
    <n v="6859.4175999999998"/>
  </r>
  <r>
    <s v="Rio Doce"/>
    <s v="Belo Oriente"/>
    <x v="9"/>
    <x v="9"/>
    <x v="97"/>
    <s v="Tamanduá"/>
    <s v="PPRO"/>
    <x v="680"/>
    <s v="RDBOBA00453R20-293"/>
    <s v="293"/>
    <n v="14.37"/>
    <n v="14.37"/>
    <m/>
    <m/>
    <m/>
    <s v="X"/>
    <s v="Em Crescimento"/>
    <n v="43873"/>
    <s v="3,00 x 2,50"/>
    <s v="CNB023"/>
    <s v="Clone"/>
    <x v="1"/>
    <s v=""/>
    <s v="LVAd3"/>
    <s v="UM 02"/>
    <n v="2"/>
    <n v="4"/>
    <n v="3.25"/>
    <n v="3.8"/>
    <n v="39"/>
    <n v="3"/>
    <s v=""/>
    <n v="18.805343116008601"/>
    <n v="13.211616789092"/>
    <n v="11.163629719669901"/>
    <n v="96.434898005182802"/>
    <n v="814.335945396743"/>
    <d v="2023-05-29T00:00:00"/>
    <s v="IFC"/>
    <n v="2023"/>
    <n v="2020"/>
    <n v="107.90792210021201"/>
    <n v="1.1189717035259601"/>
    <n v="120.37"/>
    <n v="11702.007535351197"/>
    <n v="1729.7168999999999"/>
  </r>
  <r>
    <s v="Rio Doce"/>
    <s v="Belo Oriente"/>
    <x v="9"/>
    <x v="9"/>
    <x v="97"/>
    <s v="Tamanduá"/>
    <s v="PPRO"/>
    <x v="680"/>
    <s v="RDBOBA00453R20-277"/>
    <s v="277"/>
    <n v="20.440000000000001"/>
    <n v="20.440000000000001"/>
    <m/>
    <m/>
    <m/>
    <s v="X"/>
    <s v="Em Crescimento"/>
    <n v="43854"/>
    <s v="3,00 x 2,50"/>
    <s v="CNB006"/>
    <s v="Clone"/>
    <x v="1"/>
    <s v=""/>
    <s v="CXbd5"/>
    <s v="UM 03"/>
    <n v="2"/>
    <n v="4"/>
    <n v="3.33"/>
    <n v="3.8"/>
    <n v="40"/>
    <n v="3"/>
    <s v=""/>
    <n v="20.7971264369328"/>
    <n v="15.7436422954561"/>
    <n v="14.3354603386575"/>
    <n v="137.62620582840501"/>
    <n v="736.39585371112605"/>
    <d v="2023-05-25T00:00:00"/>
    <s v="IFC"/>
    <n v="2023"/>
    <n v="2020"/>
    <n v="109.903119870621"/>
    <n v="0.79856244825676603"/>
    <n v="171.32"/>
    <n v="15051.931249855417"/>
    <n v="3501.7808"/>
  </r>
  <r>
    <s v="Rio Doce"/>
    <s v="Belo Oriente"/>
    <x v="9"/>
    <x v="9"/>
    <x v="97"/>
    <s v="Tamanduá"/>
    <s v="PPRO"/>
    <x v="680"/>
    <s v="RDBOBA00453R20-286"/>
    <s v="286"/>
    <n v="13.51"/>
    <n v="13.51"/>
    <m/>
    <m/>
    <m/>
    <s v="X"/>
    <s v="Em Crescimento"/>
    <n v="43923"/>
    <s v="3,00 x 2,50"/>
    <s v="CNB006"/>
    <s v="Clone"/>
    <x v="1"/>
    <s v=""/>
    <s v="CXbd1"/>
    <s v="UM 04"/>
    <n v="2"/>
    <n v="4"/>
    <n v="3.08"/>
    <n v="3.6"/>
    <n v="37"/>
    <n v="3"/>
    <s v=""/>
    <n v="20.480692983101399"/>
    <n v="12.921375485777199"/>
    <n v="14.2243011276166"/>
    <n v="135.74037075293401"/>
    <n v="1084.7347729328801"/>
    <d v="2023-05-26T00:00:00"/>
    <s v="IFC"/>
    <n v="2023"/>
    <n v="2020"/>
    <n v="103.961738127647"/>
    <n v="0.76588665222427899"/>
    <n v="170.37"/>
    <n v="14654.76678232321"/>
    <n v="2301.6986999999999"/>
  </r>
  <r>
    <s v="Rio Doce"/>
    <s v="Belo Oriente"/>
    <x v="9"/>
    <x v="9"/>
    <x v="97"/>
    <s v="Tamanduá"/>
    <s v="PPRO"/>
    <x v="680"/>
    <s v="RDBOBA00453R20-279"/>
    <s v="279"/>
    <n v="38.11"/>
    <n v="38.11"/>
    <m/>
    <m/>
    <m/>
    <s v="X"/>
    <s v="Em Crescimento"/>
    <n v="43930"/>
    <s v="3,00 x 2,50"/>
    <s v="CNB019"/>
    <s v="Clone"/>
    <x v="1"/>
    <s v=""/>
    <s v="CXbd1"/>
    <s v="UM 04"/>
    <n v="2"/>
    <n v="4"/>
    <n v="3.08"/>
    <n v="3.6"/>
    <n v="37"/>
    <n v="3"/>
    <s v=""/>
    <n v="20.2694834662259"/>
    <n v="14.4587203042563"/>
    <n v="15.1864897681789"/>
    <n v="140.65637750471299"/>
    <n v="956.90682110078001"/>
    <d v="2023-05-25T00:00:00"/>
    <s v="IFC"/>
    <n v="2023"/>
    <n v="2020"/>
    <n v="103.961738127647"/>
    <n v="0.73911855240380997"/>
    <n v="176.54"/>
    <n v="36467.718952150724"/>
    <n v="6727.9393999999993"/>
  </r>
  <r>
    <s v="Rio Doce"/>
    <s v="Belo Oriente"/>
    <x v="9"/>
    <x v="9"/>
    <x v="46"/>
    <s v="Goiabal"/>
    <s v="PPRO"/>
    <x v="662"/>
    <s v="RDBOBA00458P20-434"/>
    <s v="434"/>
    <n v="37.479999999999997"/>
    <n v="37.479999999999997"/>
    <m/>
    <m/>
    <m/>
    <s v="X"/>
    <s v="Em Crescimento"/>
    <n v="43840"/>
    <s v="3,00 x 2,50"/>
    <s v="CNB032"/>
    <s v="Clone"/>
    <x v="0"/>
    <s v=""/>
    <s v="CXbd5+CXbd1"/>
    <s v="UM 03"/>
    <n v="1"/>
    <n v="4"/>
    <n v="3.75"/>
    <n v="3.8"/>
    <n v="45"/>
    <n v="4"/>
    <s v=""/>
    <n v="20.8059810375598"/>
    <n v="12.5343645474948"/>
    <n v="14.577531120216699"/>
    <n v="143.7832068928"/>
    <n v="1179.7582406750601"/>
    <d v="2023-10-12T00:00:00"/>
    <s v="IFC"/>
    <n v="2023"/>
    <n v="2020"/>
    <n v="132.680008600489"/>
    <n v="0.92277819828716601"/>
    <n v="166.44"/>
    <n v="44217.338860501244"/>
    <n v="6238.1711999999998"/>
  </r>
  <r>
    <s v="Rio Doce"/>
    <s v="Belo Oriente"/>
    <x v="9"/>
    <x v="9"/>
    <x v="46"/>
    <s v="Goiabal"/>
    <s v="PPRO"/>
    <x v="662"/>
    <s v="RDBOBA00458P20-259"/>
    <s v="259"/>
    <n v="25.11"/>
    <n v="25.11"/>
    <m/>
    <m/>
    <m/>
    <s v="X"/>
    <s v="Em Crescimento"/>
    <n v="43837"/>
    <s v="3,00 x 2,50"/>
    <s v="CNB035"/>
    <s v="Clone"/>
    <x v="0"/>
    <s v=""/>
    <s v="CXbd5+CXbd1"/>
    <s v="UM 03"/>
    <n v="1"/>
    <n v="4"/>
    <n v="3.75"/>
    <n v="3.8"/>
    <n v="45"/>
    <n v="4"/>
    <s v=""/>
    <n v="23.0067007754994"/>
    <n v="12.8896157864364"/>
    <n v="17.494715814398401"/>
    <n v="193.44803903229001"/>
    <n v="1340.7168467671299"/>
    <d v="2023-10-12T00:00:00"/>
    <s v="IFC"/>
    <n v="2023"/>
    <n v="2020"/>
    <n v="132.680008600489"/>
    <n v="0.68586897682814996"/>
    <n v="223.93"/>
    <n v="33665.400022322632"/>
    <n v="5622.8823000000002"/>
  </r>
  <r>
    <s v="Rio Doce"/>
    <s v="Belo Oriente"/>
    <x v="9"/>
    <x v="9"/>
    <x v="46"/>
    <s v="Goiabal"/>
    <s v="PPRO"/>
    <x v="662"/>
    <s v="RDBOBA00458P20-254"/>
    <s v="254"/>
    <n v="51.04"/>
    <n v="51.04"/>
    <m/>
    <m/>
    <m/>
    <s v="X"/>
    <s v="Em Crescimento"/>
    <n v="43854"/>
    <s v="3,00 x 2,50"/>
    <s v="CNB005"/>
    <s v="Clone"/>
    <x v="0"/>
    <s v=""/>
    <s v="LVAd1"/>
    <s v="UM 02"/>
    <n v="1"/>
    <n v="4"/>
    <n v="3.75"/>
    <n v="3.8"/>
    <n v="45"/>
    <n v="4"/>
    <s v=""/>
    <n v="19.8397532849439"/>
    <n v="12.9271513711727"/>
    <n v="15.4845329110632"/>
    <n v="145.158083185533"/>
    <n v="1192.64166793138"/>
    <d v="2023-10-12T00:00:00"/>
    <s v="IFC"/>
    <n v="2023"/>
    <n v="2020"/>
    <n v="132.680008600489"/>
    <n v="0.91403803142608997"/>
    <n v="168.03"/>
    <n v="60872.430731217632"/>
    <n v="8576.2512000000006"/>
  </r>
  <r>
    <s v="Rio Doce"/>
    <s v="Belo Oriente"/>
    <x v="9"/>
    <x v="9"/>
    <x v="46"/>
    <s v="Goiabal"/>
    <s v="PPRO"/>
    <x v="662"/>
    <s v="RDBOBA00458P20-436"/>
    <s v="436"/>
    <n v="60.44"/>
    <n v="60.44"/>
    <m/>
    <m/>
    <m/>
    <s v="X"/>
    <s v="Em Crescimento"/>
    <n v="43857"/>
    <s v="3,00 x 2,50"/>
    <s v="CNB029"/>
    <s v="Clone"/>
    <x v="0"/>
    <s v=""/>
    <s v="CXbd5"/>
    <s v="UM 03"/>
    <n v="1"/>
    <n v="4"/>
    <n v="3.75"/>
    <n v="3.8"/>
    <n v="45"/>
    <n v="4"/>
    <s v=""/>
    <n v="19.9922799013641"/>
    <n v="12.5544977654714"/>
    <n v="14.2762626307014"/>
    <n v="133.12294408261101"/>
    <n v="1149.2345674682799"/>
    <d v="2023-10-12T00:00:00"/>
    <s v="IFC"/>
    <n v="2023"/>
    <n v="2020"/>
    <n v="132.680008600489"/>
    <n v="0.99667273372614296"/>
    <n v="154.1"/>
    <n v="69459.737257782836"/>
    <n v="9313.8040000000001"/>
  </r>
  <r>
    <s v="Rio Doce"/>
    <s v="Belo Oriente"/>
    <x v="9"/>
    <x v="9"/>
    <x v="46"/>
    <s v="Goiabal"/>
    <s v="PPRO"/>
    <x v="662"/>
    <s v="RDBOBA00458P20-263"/>
    <s v="263"/>
    <n v="60.74"/>
    <n v="60.74"/>
    <m/>
    <m/>
    <m/>
    <s v="X"/>
    <s v="Em Crescimento"/>
    <n v="43887"/>
    <s v="3,00 x 2,50"/>
    <s v="CNB032"/>
    <s v="Clone"/>
    <x v="0"/>
    <s v=""/>
    <s v="CXbd1+CXbd5"/>
    <s v="UM 04"/>
    <n v="1"/>
    <n v="4"/>
    <n v="3.67"/>
    <n v="3.8"/>
    <n v="44"/>
    <n v="4"/>
    <s v=""/>
    <n v="18.692327882375601"/>
    <n v="11.416653841040199"/>
    <n v="13.8768099948014"/>
    <n v="123.623128907888"/>
    <n v="1357.01382710592"/>
    <d v="2023-10-12T00:00:00"/>
    <s v="IFC"/>
    <n v="2023"/>
    <n v="2020"/>
    <n v="130.08234322246099"/>
    <n v="1.0522492382423501"/>
    <n v="143.47999999999999"/>
    <n v="82425.01985841358"/>
    <n v="8714.9751999999989"/>
  </r>
  <r>
    <s v="Rio Doce"/>
    <s v="Belo Oriente"/>
    <x v="9"/>
    <x v="9"/>
    <x v="46"/>
    <s v="Goiabal"/>
    <s v="PPRO"/>
    <x v="662"/>
    <s v="RDBOBA00458P20-261"/>
    <s v="261"/>
    <n v="32.76"/>
    <n v="32.76"/>
    <m/>
    <m/>
    <m/>
    <s v="X"/>
    <s v="Em Crescimento"/>
    <n v="43889"/>
    <s v="3,00 x 2,50"/>
    <s v="MGE001"/>
    <s v="Clone"/>
    <x v="0"/>
    <s v=""/>
    <s v="CXbd1+CXbd5"/>
    <s v="UM 04"/>
    <n v="1"/>
    <n v="4"/>
    <n v="3.67"/>
    <n v="3.8"/>
    <n v="44"/>
    <n v="4"/>
    <s v=""/>
    <n v="19.799982327574199"/>
    <n v="12.184403464774901"/>
    <n v="14.6203587060921"/>
    <n v="140.47292364090299"/>
    <n v="1242.7161217104999"/>
    <d v="2023-10-12T00:00:00"/>
    <s v="IFC"/>
    <n v="2023"/>
    <n v="2020"/>
    <n v="130.08234322246099"/>
    <n v="0.92603143617197103"/>
    <n v="163.04"/>
    <n v="40711.380147235977"/>
    <n v="5341.1903999999995"/>
  </r>
  <r>
    <s v="Rio Doce"/>
    <s v="Belo Oriente"/>
    <x v="9"/>
    <x v="9"/>
    <x v="46"/>
    <s v="Goiabal"/>
    <s v="PPRO"/>
    <x v="662"/>
    <s v="RDBOBA00458P20-266"/>
    <s v="266"/>
    <n v="37.270000000000003"/>
    <n v="37.270000000000003"/>
    <m/>
    <m/>
    <m/>
    <s v="X"/>
    <s v="Em Crescimento"/>
    <n v="43871"/>
    <s v="3,00 x 2,50"/>
    <s v="CNB019"/>
    <s v="Clone"/>
    <x v="0"/>
    <s v=""/>
    <s v="CXbd1+CXbd5"/>
    <s v="UM 04"/>
    <n v="1"/>
    <n v="4"/>
    <n v="3.67"/>
    <n v="3.8"/>
    <n v="44"/>
    <n v="4"/>
    <s v=""/>
    <n v="21.497327166340099"/>
    <n v="13.2641866523656"/>
    <n v="18.6012396126605"/>
    <n v="186.85814332945199"/>
    <n v="1348.2248569405699"/>
    <d v="2023-10-12T00:00:00"/>
    <s v="IFC"/>
    <n v="2023"/>
    <n v="2020"/>
    <n v="130.08234322246099"/>
    <n v="0.69615560180918301"/>
    <n v="216.88"/>
    <n v="50248.340418175045"/>
    <n v="8083.1176000000005"/>
  </r>
  <r>
    <s v="Rio Doce"/>
    <s v="Belo Oriente"/>
    <x v="9"/>
    <x v="9"/>
    <x v="287"/>
    <s v="Furquilha"/>
    <s v="PPRO"/>
    <x v="694"/>
    <s v="RDBOBA00470P20-431"/>
    <s v="431"/>
    <n v="42.59"/>
    <n v="42.59"/>
    <m/>
    <m/>
    <m/>
    <s v="X"/>
    <s v="Em Crescimento"/>
    <n v="43888"/>
    <s v="3,00 x 2,50"/>
    <s v="CNB019"/>
    <s v="Clone"/>
    <x v="0"/>
    <s v=""/>
    <s v="CXbd5"/>
    <s v="UM 03"/>
    <n v="1"/>
    <n v="4"/>
    <n v="3.17"/>
    <n v="3.8"/>
    <n v="38"/>
    <n v="3"/>
    <s v=""/>
    <n v="18.4116556374182"/>
    <n v="12.595399720858399"/>
    <n v="11.973566549542801"/>
    <n v="106.765443849394"/>
    <n v="951.26510245966904"/>
    <d v="2023-04-28T00:00:00"/>
    <s v="IFC"/>
    <n v="2023"/>
    <n v="2020"/>
    <n v="114.746712083096"/>
    <n v="1.07475516371159"/>
    <n v="140.47999999999999"/>
    <n v="40514.380713757309"/>
    <n v="5983.0432000000001"/>
  </r>
  <r>
    <s v="Rio Doce"/>
    <s v="Ipaba"/>
    <x v="10"/>
    <x v="10"/>
    <x v="44"/>
    <s v="Beira Rio"/>
    <s v="PPRO"/>
    <x v="695"/>
    <s v="RDIPMA00487R20-006"/>
    <s v="006"/>
    <n v="20.74"/>
    <n v="20.74"/>
    <m/>
    <m/>
    <m/>
    <s v="X"/>
    <s v="Em Crescimento"/>
    <n v="43881"/>
    <s v="3,00 x 2,50"/>
    <s v="CNB010"/>
    <s v="Clone"/>
    <x v="1"/>
    <s v=""/>
    <s v="CXbd5"/>
    <s v="UM 03"/>
    <n v="2"/>
    <n v="4"/>
    <n v="3.5"/>
    <n v="3.8"/>
    <n v="42"/>
    <n v="4"/>
    <s v=""/>
    <n v="20.8466978985244"/>
    <n v="14.439875345722299"/>
    <n v="13.3300962449623"/>
    <n v="130.729110536223"/>
    <n v="813.98521279533804"/>
    <d v="2023-08-21T00:00:00"/>
    <s v="IFC"/>
    <n v="2023"/>
    <n v="2020"/>
    <n v="121.184829311114"/>
    <n v="0.92699192103456696"/>
    <n v="158.78"/>
    <n v="16882.053313375309"/>
    <n v="3293.0971999999997"/>
  </r>
  <r>
    <s v="Rio Doce"/>
    <s v="Ipaba"/>
    <x v="10"/>
    <x v="10"/>
    <x v="44"/>
    <s v="Beira Rio"/>
    <s v="PPRO"/>
    <x v="696"/>
    <s v="RDIPMA00487P20-013"/>
    <s v="013"/>
    <n v="68.88"/>
    <n v="68.88"/>
    <m/>
    <m/>
    <m/>
    <s v="X"/>
    <s v="Em Crescimento"/>
    <n v="43915"/>
    <s v="3,00 x 2,50"/>
    <s v="CNB029"/>
    <s v="Clone"/>
    <x v="0"/>
    <s v=""/>
    <s v="CXbd5+CXbd1"/>
    <s v="UM 03"/>
    <n v="1"/>
    <n v="4"/>
    <n v="3.42"/>
    <n v="3.7"/>
    <n v="41"/>
    <n v="3"/>
    <s v=""/>
    <n v="19.767368707345099"/>
    <n v="12.5957745203652"/>
    <n v="18.2712524306631"/>
    <n v="174.19609822653101"/>
    <n v="1473.04706147619"/>
    <d v="2023-08-23T00:00:00"/>
    <s v="IFC"/>
    <n v="2023"/>
    <n v="2020"/>
    <n v="122.341059576182"/>
    <n v="0.70231802446622504"/>
    <n v="212.6"/>
    <n v="101463.48159447996"/>
    <n v="14643.887999999999"/>
  </r>
  <r>
    <s v="Rio Doce"/>
    <s v="Ipaba"/>
    <x v="10"/>
    <x v="10"/>
    <x v="44"/>
    <s v="Beira Rio"/>
    <s v="PPRO"/>
    <x v="696"/>
    <s v="RDIPMA00487P20-026"/>
    <s v="026"/>
    <n v="21.28"/>
    <n v="21.28"/>
    <m/>
    <m/>
    <m/>
    <s v="X"/>
    <s v="Em Crescimento"/>
    <n v="43900"/>
    <s v="3,00 x 2,50"/>
    <s v="CNB036"/>
    <s v="Clone"/>
    <x v="0"/>
    <s v=""/>
    <s v="LAd1"/>
    <s v="UM 02"/>
    <n v="1"/>
    <n v="4"/>
    <n v="3.42"/>
    <n v="3.7"/>
    <n v="41"/>
    <n v="3"/>
    <s v=""/>
    <n v="20.847996411100102"/>
    <n v="13.2489936724769"/>
    <n v="5.3754767476719998"/>
    <n v="53.8341434350341"/>
    <n v="389.90725916626798"/>
    <d v="2023-08-23T00:00:00"/>
    <s v="IFC"/>
    <n v="2023"/>
    <n v="2020"/>
    <n v="122.341059576182"/>
    <n v="2.2725551438153899"/>
    <n v="65.7"/>
    <n v="8297.2264750581835"/>
    <n v="1398.0960000000002"/>
  </r>
  <r>
    <s v="Rio Doce"/>
    <s v="Ipaba"/>
    <x v="10"/>
    <x v="10"/>
    <x v="276"/>
    <s v="Vale Verde"/>
    <s v="PPRO"/>
    <x v="676"/>
    <s v="RDIPMA00488R20-004"/>
    <s v="004"/>
    <n v="30.43"/>
    <n v="30.43"/>
    <m/>
    <m/>
    <m/>
    <s v="X"/>
    <s v="Em Crescimento"/>
    <n v="43872"/>
    <s v="3,00 x 2,50"/>
    <s v="CNB019"/>
    <s v="Clone"/>
    <x v="1"/>
    <s v=""/>
    <s v="LAd1"/>
    <s v="UM 02"/>
    <n v="2"/>
    <n v="4"/>
    <n v="3.08"/>
    <n v="3.8"/>
    <n v="37"/>
    <n v="3"/>
    <s v=""/>
    <n v="21.873635206351899"/>
    <n v="15.0475828635679"/>
    <n v="19.825960298547599"/>
    <n v="204.33542615475599"/>
    <n v="1117.7691938343401"/>
    <d v="2023-03-15T00:00:00"/>
    <s v="IFC"/>
    <n v="2023"/>
    <n v="2020"/>
    <n v="108.071185723627"/>
    <n v="0.52889108735250601"/>
    <n v="278.3"/>
    <n v="34013.716568378964"/>
    <n v="8468.6689999999999"/>
  </r>
  <r>
    <s v="Rio Doce"/>
    <s v="Ipaba"/>
    <x v="10"/>
    <x v="10"/>
    <x v="276"/>
    <s v="Vale Verde"/>
    <s v="PPRO"/>
    <x v="676"/>
    <s v="RDIPMA00488R20-001"/>
    <s v="001"/>
    <n v="45.96"/>
    <n v="45.96"/>
    <m/>
    <m/>
    <m/>
    <s v="X"/>
    <s v="Em Crescimento"/>
    <n v="43907"/>
    <s v="3,00 x 2,50"/>
    <s v="CNB010"/>
    <s v="Clone"/>
    <x v="1"/>
    <s v=""/>
    <s v="LAd1"/>
    <s v="UM 02"/>
    <n v="2"/>
    <n v="4"/>
    <n v="3"/>
    <n v="3.7"/>
    <n v="36"/>
    <n v="3"/>
    <s v=""/>
    <n v="18.875663071305301"/>
    <n v="12.9647251911182"/>
    <n v="14.029384125968001"/>
    <n v="122.301613822899"/>
    <n v="1078.62335160419"/>
    <d v="2023-03-14T12:00:00"/>
    <s v="IFC"/>
    <n v="2023"/>
    <n v="2020"/>
    <n v="105.478070141762"/>
    <n v="0.86244217753742702"/>
    <n v="167.72"/>
    <n v="49573.529239728574"/>
    <n v="7708.4112000000005"/>
  </r>
  <r>
    <s v="Rio Doce"/>
    <s v="Ipaba"/>
    <x v="10"/>
    <x v="10"/>
    <x v="276"/>
    <s v="Vale Verde"/>
    <s v="PPRO"/>
    <x v="676"/>
    <s v="RDIPMA00488R20-006"/>
    <s v="006"/>
    <n v="25.19"/>
    <n v="25.19"/>
    <m/>
    <m/>
    <m/>
    <s v="X"/>
    <s v="Em Crescimento"/>
    <n v="43872"/>
    <s v="3,00 x 2,50"/>
    <s v="CNB019"/>
    <s v="Clone"/>
    <x v="1"/>
    <s v=""/>
    <s v="LAd1"/>
    <s v="UM 02"/>
    <n v="2"/>
    <n v="4"/>
    <n v="3.08"/>
    <n v="3.8"/>
    <n v="37"/>
    <n v="3"/>
    <s v=""/>
    <n v="22.006860615012201"/>
    <n v="15.5224898875049"/>
    <n v="17.311288451913299"/>
    <n v="174.42255259480001"/>
    <n v="914.78016715213505"/>
    <d v="2023-03-15T00:00:00"/>
    <s v="IFC"/>
    <n v="2023"/>
    <n v="2020"/>
    <n v="108.071185723627"/>
    <n v="0.61959410704581397"/>
    <n v="237.56"/>
    <n v="23043.312410562285"/>
    <n v="5984.1364000000003"/>
  </r>
  <r>
    <s v="Rio Doce"/>
    <s v="Ipaba"/>
    <x v="10"/>
    <x v="10"/>
    <x v="227"/>
    <s v="Lagoa Nova"/>
    <s v="PPRO"/>
    <x v="659"/>
    <s v="RDIPMA00491P20-007"/>
    <s v="007"/>
    <n v="33.33"/>
    <n v="33.33"/>
    <m/>
    <m/>
    <m/>
    <s v="X"/>
    <s v="Em Crescimento"/>
    <n v="43847"/>
    <s v="3,00 x 2,50"/>
    <s v="CNB005"/>
    <s v="Clone"/>
    <x v="0"/>
    <s v=""/>
    <s v="LAd1"/>
    <s v="UM 02"/>
    <n v="1"/>
    <n v="4"/>
    <n v="3.17"/>
    <n v="3.8"/>
    <n v="38"/>
    <n v="3"/>
    <s v=""/>
    <n v="18.5538083094029"/>
    <n v="12.6713217889587"/>
    <n v="15.0744740741432"/>
    <n v="132.958073249211"/>
    <n v="1202.35179881974"/>
    <d v="2023-03-27T00:00:00"/>
    <s v="IFC"/>
    <n v="2023"/>
    <n v="2020"/>
    <n v="114.339221136595"/>
    <n v="0.859964486114974"/>
    <n v="179.82"/>
    <n v="40074.385454661933"/>
    <n v="5993.400599999999"/>
  </r>
  <r>
    <s v="Rio Doce"/>
    <s v="Ipaba"/>
    <x v="10"/>
    <x v="10"/>
    <x v="227"/>
    <s v="Lagoa Nova"/>
    <s v="PPRO"/>
    <x v="659"/>
    <s v="RDIPMA00491P20-008"/>
    <s v="008"/>
    <n v="63.34"/>
    <n v="63.34"/>
    <m/>
    <m/>
    <m/>
    <s v="X"/>
    <s v="Em Crescimento"/>
    <n v="43874"/>
    <s v="3,00 x 2,50"/>
    <s v="CNB029"/>
    <s v="Clone"/>
    <x v="0"/>
    <s v=""/>
    <s v="CXbd5"/>
    <s v="UM 03"/>
    <n v="1"/>
    <n v="4"/>
    <n v="3.08"/>
    <n v="3.8"/>
    <n v="37"/>
    <n v="3"/>
    <s v=""/>
    <n v="19.487407337552199"/>
    <n v="12.641884801003499"/>
    <n v="16.503652333711301"/>
    <n v="154.621096621438"/>
    <n v="1323.88971224132"/>
    <d v="2023-03-27T16:00:00"/>
    <s v="IFC"/>
    <n v="2023"/>
    <n v="2020"/>
    <n v="111.701052841736"/>
    <n v="0.72241793185062697"/>
    <n v="210.38"/>
    <n v="83855.174373365211"/>
    <n v="13325.4692"/>
  </r>
  <r>
    <s v="Rio Doce"/>
    <s v="Ipaba"/>
    <x v="11"/>
    <x v="11"/>
    <x v="41"/>
    <s v="Lagoa Cristal"/>
    <s v="PPRO"/>
    <x v="697"/>
    <s v="RDIPPD00471P20-018"/>
    <s v="018"/>
    <n v="61.87"/>
    <n v="61.87"/>
    <m/>
    <m/>
    <m/>
    <s v="X"/>
    <s v="Em Crescimento"/>
    <n v="43899"/>
    <s v="3,00 x 2,50"/>
    <s v="CNB005"/>
    <s v="Clone"/>
    <x v="0"/>
    <s v=""/>
    <s v="RUbd3+Rube"/>
    <s v="UM 01"/>
    <n v="1"/>
    <n v="4"/>
    <n v="3.08"/>
    <n v="3.7"/>
    <n v="37"/>
    <n v="3"/>
    <s v=""/>
    <n v="18.158835994227701"/>
    <n v="12.0615110542815"/>
    <n v="13.1286137311237"/>
    <n v="115.758459295945"/>
    <n v="1140.88978060818"/>
    <d v="2023-04-25T00:00:00"/>
    <s v="IFC"/>
    <n v="2023"/>
    <n v="2020"/>
    <n v="103.243297764665"/>
    <n v="0.891885555428101"/>
    <n v="162.57"/>
    <n v="70586.850726228091"/>
    <n v="10058.205899999999"/>
  </r>
  <r>
    <s v="Nova Era"/>
    <s v="Piracicaba"/>
    <x v="5"/>
    <x v="5"/>
    <x v="148"/>
    <s v="Morro Agudo"/>
    <s v="PPRO"/>
    <x v="698"/>
    <s v="NEPIAL00211R20-124"/>
    <s v="124"/>
    <n v="48.33"/>
    <n v="48.33"/>
    <m/>
    <m/>
    <m/>
    <s v="X"/>
    <s v="Em Crescimento"/>
    <n v="43836"/>
    <s v="3,00 x 3,00"/>
    <s v="CNB018"/>
    <s v="Clone"/>
    <x v="1"/>
    <s v=""/>
    <s v="LVAd1"/>
    <s v="UM 05"/>
    <n v="2"/>
    <n v="4"/>
    <n v="3.67"/>
    <n v="3.8"/>
    <n v="44"/>
    <n v="4"/>
    <s v=""/>
    <n v="22.391135632039799"/>
    <n v="14.621997068139599"/>
    <n v="20.264256362905101"/>
    <n v="210.40398887250799"/>
    <n v="1209.8146429174999"/>
    <d v="2023-09-12T00:00:00"/>
    <s v="IFC"/>
    <n v="2023"/>
    <n v="2020"/>
    <n v="150.424791655571"/>
    <n v="0.71493317432646097"/>
    <n v="261.24"/>
    <n v="58470.341692202768"/>
    <n v="12625.7292"/>
  </r>
  <r>
    <s v="Nova Era"/>
    <s v="Santa Bárbara"/>
    <x v="8"/>
    <x v="8"/>
    <x v="270"/>
    <s v="Passa Dez"/>
    <s v="PPRO"/>
    <x v="699"/>
    <s v="NESBSB00160P20-007"/>
    <s v="007"/>
    <n v="26.56"/>
    <n v="26.56"/>
    <m/>
    <m/>
    <m/>
    <s v="X"/>
    <s v="Em Crescimento"/>
    <n v="43837"/>
    <s v="3,00 x 3,00"/>
    <s v="CNB007"/>
    <s v="Clone"/>
    <x v="0"/>
    <s v=""/>
    <s v="CXbd11+CXbd6"/>
    <s v="UM 15"/>
    <n v="1"/>
    <n v="4"/>
    <n v="3.17"/>
    <n v="3.8"/>
    <n v="38"/>
    <n v="3"/>
    <s v=""/>
    <n v="20.635513804125399"/>
    <n v="14.3827613087101"/>
    <n v="17.542618726470199"/>
    <n v="161.14641636116099"/>
    <n v="1079.42945959433"/>
    <d v="2023-03-13T00:00:00"/>
    <s v="IFC"/>
    <n v="2023"/>
    <n v="2020"/>
    <n v="139.40160787139999"/>
    <n v="0.86506179299062702"/>
    <n v="251.67"/>
    <n v="28669.646446825402"/>
    <n v="6684.3551999999991"/>
  </r>
  <r>
    <s v="Nova Era"/>
    <s v="Piracicaba"/>
    <x v="5"/>
    <x v="5"/>
    <x v="148"/>
    <s v="Morro Agudo"/>
    <s v="PPRO"/>
    <x v="698"/>
    <s v="NEPIAL00211R20-105"/>
    <s v="105"/>
    <n v="39.83"/>
    <n v="39.83"/>
    <m/>
    <m/>
    <m/>
    <s v="X"/>
    <s v="Em Crescimento"/>
    <n v="43836"/>
    <s v="3,00 x 3,00"/>
    <s v="CNB022"/>
    <s v="Clone"/>
    <x v="1"/>
    <s v=""/>
    <s v="CXbd1+CXbd19+CXbd10"/>
    <s v="UM 08"/>
    <n v="2"/>
    <n v="4"/>
    <n v="3.67"/>
    <n v="3.8"/>
    <n v="44"/>
    <n v="4"/>
    <s v=""/>
    <n v="20.031727092977899"/>
    <n v="13.4689835593973"/>
    <n v="13.5551918894271"/>
    <n v="130.20634356536101"/>
    <n v="952.60761046739697"/>
    <d v="2023-09-12T00:00:00"/>
    <s v="IFC"/>
    <n v="2023"/>
    <n v="2020"/>
    <n v="150.424791655571"/>
    <n v="1.1552800542322399"/>
    <n v="161.66999999999999"/>
    <n v="37942.361124916417"/>
    <n v="6439.3160999999991"/>
  </r>
  <r>
    <s v="Guanhães"/>
    <s v="Virginópolis"/>
    <x v="2"/>
    <x v="2"/>
    <x v="283"/>
    <s v="Borges"/>
    <s v="PPRO"/>
    <x v="700"/>
    <s v="GNVIVI00509R20-008"/>
    <s v="008"/>
    <n v="15.47"/>
    <n v="15.47"/>
    <m/>
    <m/>
    <m/>
    <s v="X"/>
    <s v="Em Crescimento"/>
    <n v="43927"/>
    <s v="3,00 x 3,00"/>
    <s v="CNB029"/>
    <s v="Clone"/>
    <x v="1"/>
    <s v=""/>
    <s v="CXbd5"/>
    <s v="UM 10"/>
    <n v="2"/>
    <n v="4"/>
    <n v="3.08"/>
    <n v="3.6"/>
    <n v="37"/>
    <n v="3"/>
    <s v=""/>
    <n v="22.657357865855701"/>
    <n v="14.5764536153346"/>
    <n v="17.609615436106701"/>
    <n v="184.175322111036"/>
    <n v="1055.25213734932"/>
    <d v="2023-05-25T00:00:00"/>
    <s v="IFC"/>
    <n v="2023"/>
    <n v="2020"/>
    <n v="126.763807046304"/>
    <n v="0.68827791689637996"/>
    <n v="262.39"/>
    <n v="16324.750564793982"/>
    <n v="4059.1732999999999"/>
  </r>
  <r>
    <s v="Guanhães"/>
    <s v="Virginópolis"/>
    <x v="2"/>
    <x v="2"/>
    <x v="283"/>
    <s v="Borges"/>
    <s v="PPRO"/>
    <x v="700"/>
    <s v="GNVIVI00509R20-009"/>
    <s v="009"/>
    <n v="24.29"/>
    <n v="24.29"/>
    <m/>
    <m/>
    <m/>
    <s v="X"/>
    <s v="Em Crescimento"/>
    <n v="43934"/>
    <s v="3,00 x 3,00"/>
    <s v="CNB020"/>
    <s v="Clone"/>
    <x v="1"/>
    <s v=""/>
    <s v="LVw1"/>
    <s v="UM 11"/>
    <n v="2"/>
    <n v="4"/>
    <n v="3.08"/>
    <n v="3.6"/>
    <n v="37"/>
    <n v="3"/>
    <s v=""/>
    <n v="21.2005647377913"/>
    <n v="15.992589429691099"/>
    <n v="15.408764973782599"/>
    <n v="148.25164253622901"/>
    <n v="767.07949507620401"/>
    <d v="2023-05-25T00:00:00"/>
    <s v="IFC"/>
    <n v="2023"/>
    <n v="2020"/>
    <n v="126.763807046304"/>
    <n v="0.85505836480243902"/>
    <n v="211.21"/>
    <n v="18632.360935400993"/>
    <n v="5130.2909"/>
  </r>
  <r>
    <s v="Guanhães"/>
    <s v="Virginópolis"/>
    <x v="2"/>
    <x v="2"/>
    <x v="283"/>
    <s v="Borges"/>
    <s v="PPRO"/>
    <x v="700"/>
    <s v="GNVIVI00509R20-007"/>
    <s v="007"/>
    <n v="31.59"/>
    <n v="31.59"/>
    <m/>
    <m/>
    <m/>
    <s v="X"/>
    <s v="Em Crescimento"/>
    <n v="43922"/>
    <s v="3,33 x 3,00"/>
    <s v="CNB004"/>
    <s v="Clone"/>
    <x v="1"/>
    <s v=""/>
    <s v="LVw1"/>
    <s v="UM 11"/>
    <n v="2"/>
    <n v="4"/>
    <n v="3.08"/>
    <n v="3.6"/>
    <n v="37"/>
    <n v="3"/>
    <s v=""/>
    <n v="17.877597287915901"/>
    <n v="14.970455834043999"/>
    <n v="15.014357097235999"/>
    <n v="125.069239829495"/>
    <n v="859.705701077404"/>
    <d v="2023-05-25T00:00:00"/>
    <s v="IFC"/>
    <n v="2023"/>
    <n v="2020"/>
    <n v="126.763807046304"/>
    <n v="1.0135490326727801"/>
    <n v="178.18"/>
    <n v="27158.103097035193"/>
    <n v="5628.7062000000005"/>
  </r>
  <r>
    <s v="Nova Era"/>
    <s v="Piracicaba"/>
    <x v="7"/>
    <x v="7"/>
    <x v="281"/>
    <s v="Berilo"/>
    <s v="PPRO"/>
    <x v="689"/>
    <s v="NEPIPC00203P20-046"/>
    <s v="046"/>
    <n v="8.2100000000000009"/>
    <n v="8.2100000000000009"/>
    <m/>
    <m/>
    <m/>
    <s v="X"/>
    <s v="Em Crescimento"/>
    <n v="43850"/>
    <s v="3,00 x 3,00"/>
    <s v="CNB031"/>
    <s v="Clone"/>
    <x v="0"/>
    <s v=""/>
    <s v="CXbd5"/>
    <s v="UM 07"/>
    <n v="1"/>
    <n v="4"/>
    <n v="3.17"/>
    <n v="3.8"/>
    <n v="38"/>
    <n v="3"/>
    <s v=""/>
    <n v="20.846129203427999"/>
    <n v="13.835007357115099"/>
    <n v="19.566444409826101"/>
    <n v="179.110628978319"/>
    <n v="1301.5571524646"/>
    <d v="2023-03-24T00:00:00"/>
    <s v="IFC"/>
    <n v="2023"/>
    <n v="2020"/>
    <n v="121.54193699562001"/>
    <n v="0.678585842107294"/>
    <n v="287.33999999999997"/>
    <n v="10685.784221734368"/>
    <n v="2359.0614"/>
  </r>
  <r>
    <s v="Nova Era"/>
    <s v="Piracicaba"/>
    <x v="5"/>
    <x v="5"/>
    <x v="148"/>
    <s v="Morro Agudo"/>
    <s v="PPRO"/>
    <x v="701"/>
    <s v="NEPIAL00211P20-127"/>
    <s v="127"/>
    <n v="35.409999999999997"/>
    <n v="35.409999999999997"/>
    <m/>
    <m/>
    <m/>
    <s v="X"/>
    <s v="Em Crescimento"/>
    <n v="43904"/>
    <s v="3,00 x 3,00"/>
    <s v="CNB029"/>
    <s v="Clone"/>
    <x v="0"/>
    <s v=""/>
    <s v="LVAd1"/>
    <s v="UM 05"/>
    <n v="1"/>
    <n v="4"/>
    <n v="3.5"/>
    <n v="3.7"/>
    <n v="42"/>
    <n v="4"/>
    <s v=""/>
    <n v="22.6020269301988"/>
    <n v="13.8573398079896"/>
    <n v="17.285558658856498"/>
    <n v="178.92748768625901"/>
    <n v="1143.79518438786"/>
    <d v="2023-09-12T00:00:00"/>
    <s v="IFC"/>
    <n v="2023"/>
    <n v="2020"/>
    <n v="148.65815973503601"/>
    <n v="0.83082907862486699"/>
    <n v="231.72"/>
    <n v="40501.78747917412"/>
    <n v="8205.2051999999985"/>
  </r>
  <r>
    <s v="Rio Doce"/>
    <s v="Ipaba"/>
    <x v="10"/>
    <x v="10"/>
    <x v="44"/>
    <s v="Beira Rio"/>
    <s v="PPRO"/>
    <x v="696"/>
    <s v="RDIPMA00487P20-063"/>
    <s v="063"/>
    <n v="43.41"/>
    <n v="43.41"/>
    <m/>
    <m/>
    <m/>
    <s v="X"/>
    <s v="Em Crescimento"/>
    <n v="43894"/>
    <s v="3,00 x 2,50"/>
    <s v="CNB033"/>
    <s v="Clone"/>
    <x v="0"/>
    <s v=""/>
    <s v="CXbd5"/>
    <s v="UM 03"/>
    <n v="1"/>
    <n v="4"/>
    <n v="3.42"/>
    <n v="3.7"/>
    <n v="41"/>
    <n v="3"/>
    <s v=""/>
    <n v="18.660704550159799"/>
    <n v="12.416344832499"/>
    <n v="17.157958149785699"/>
    <n v="152.22056427330401"/>
    <n v="1425.4873356257101"/>
    <d v="2023-08-21T00:00:00"/>
    <s v="IFC"/>
    <n v="2023"/>
    <n v="2020"/>
    <n v="122.341059576182"/>
    <n v="0.803709145083214"/>
    <n v="185.78"/>
    <n v="61880.405239512067"/>
    <n v="8064.7097999999996"/>
  </r>
  <r>
    <s v="Rio Doce"/>
    <s v="Belo Oriente"/>
    <x v="9"/>
    <x v="9"/>
    <x v="97"/>
    <s v="Tamanduá"/>
    <s v="PPRO"/>
    <x v="678"/>
    <s v="RDBOBA00453P20-313"/>
    <s v="313"/>
    <n v="46.16"/>
    <n v="46.16"/>
    <m/>
    <m/>
    <m/>
    <s v="X"/>
    <s v="Em Crescimento"/>
    <n v="44018"/>
    <s v="3,00 x 2,50"/>
    <s v="CNB033"/>
    <s v="Clone"/>
    <x v="0"/>
    <s v=""/>
    <s v="CXbd5+CXbd1"/>
    <s v="UM 03"/>
    <n v="1"/>
    <n v="3"/>
    <n v="2.83"/>
    <n v="3.3"/>
    <n v="34"/>
    <n v="3"/>
    <s v=""/>
    <n v="18.460310699618201"/>
    <n v="11.592435815353699"/>
    <n v="13.962053908553999"/>
    <n v="121.628418526487"/>
    <n v="1327.2417961911499"/>
    <d v="2023-05-25T00:00:00"/>
    <s v="IFC"/>
    <n v="2023"/>
    <n v="2020"/>
    <n v="104.873996786013"/>
    <n v="0.86224911954416805"/>
    <n v="159.93"/>
    <n v="61265.481312183474"/>
    <n v="7382.3688000000002"/>
  </r>
  <r>
    <s v="Guanhães"/>
    <s v="Virginópolis"/>
    <x v="2"/>
    <x v="2"/>
    <x v="286"/>
    <s v="Guará"/>
    <s v="PPRO"/>
    <x v="687"/>
    <s v="GNVIVI00537R20-039"/>
    <s v="039"/>
    <n v="21.32"/>
    <n v="21.32"/>
    <m/>
    <m/>
    <m/>
    <s v="X"/>
    <s v="Em Crescimento"/>
    <n v="43985"/>
    <s v="3,00 x 3,00"/>
    <s v="CNB029"/>
    <s v="Clone"/>
    <x v="1"/>
    <s v=""/>
    <s v="CXbd5+CXbd1"/>
    <s v="UM 10"/>
    <n v="2"/>
    <n v="3"/>
    <n v="3.25"/>
    <n v="3.4"/>
    <n v="39"/>
    <n v="3"/>
    <s v=""/>
    <n v="22.327206277781301"/>
    <n v="15.636510997996799"/>
    <n v="13.292419936252999"/>
    <n v="138.76310136079201"/>
    <n v="692.20457029575198"/>
    <d v="2023-09-25T00:00:00"/>
    <s v="IFC"/>
    <n v="2023"/>
    <n v="2020"/>
    <n v="135.40439600263301"/>
    <n v="0.97579540003631005"/>
    <n v="177.08"/>
    <n v="14757.801438705432"/>
    <n v="3775.3456000000001"/>
  </r>
  <r>
    <s v="Guanhães"/>
    <s v="Virginópolis"/>
    <x v="2"/>
    <x v="2"/>
    <x v="285"/>
    <s v="Soalheiro"/>
    <s v="PPRO"/>
    <x v="686"/>
    <s v="GNVIVI00568P20-011"/>
    <s v="011"/>
    <n v="41.13"/>
    <n v="41.13"/>
    <m/>
    <m/>
    <m/>
    <s v="X"/>
    <s v="Em Crescimento"/>
    <n v="43980"/>
    <s v="3,00 x 3,00"/>
    <s v="CNB029"/>
    <s v="Clone"/>
    <x v="0"/>
    <s v=""/>
    <s v="LVd1"/>
    <s v="UM 10"/>
    <n v="1"/>
    <n v="4"/>
    <n v="3.33"/>
    <n v="3.5"/>
    <n v="40"/>
    <n v="3"/>
    <s v=""/>
    <n v="21.360701584939498"/>
    <n v="14.1299833780371"/>
    <n v="17.921653556882099"/>
    <n v="174.14334414238499"/>
    <n v="1141.88755462532"/>
    <d v="2023-09-25T00:00:00"/>
    <s v="IFC"/>
    <n v="2023"/>
    <n v="2020"/>
    <n v="150.14885471484399"/>
    <n v="0.86221414579059497"/>
    <n v="225.8"/>
    <n v="46965.835121739416"/>
    <n v="9287.1540000000005"/>
  </r>
  <r>
    <s v="Nova Era"/>
    <s v="Cocais"/>
    <x v="4"/>
    <x v="4"/>
    <x v="63"/>
    <s v="Cuité"/>
    <s v="PPRO"/>
    <x v="702"/>
    <s v="NECOCE00324R20-317"/>
    <s v="317"/>
    <n v="46.95"/>
    <n v="46.95"/>
    <m/>
    <m/>
    <m/>
    <s v="X"/>
    <s v="Em Crescimento"/>
    <n v="43858"/>
    <s v="3,00 x 3,00"/>
    <s v="CNB001"/>
    <s v="Clone"/>
    <x v="1"/>
    <s v=""/>
    <s v="LAw1"/>
    <s v="UM 06"/>
    <n v="2"/>
    <n v="4"/>
    <n v="3.75"/>
    <n v="3.8"/>
    <n v="45"/>
    <n v="4"/>
    <s v=""/>
    <n v="20.507394077726801"/>
    <n v="13.7986798421983"/>
    <n v="14.5277429023241"/>
    <n v="138.28634278108001"/>
    <n v="969.72671266632199"/>
    <d v="2023-10-03T00:00:00"/>
    <s v="IFC"/>
    <n v="2023"/>
    <n v="2020"/>
    <n v="150.074540732261"/>
    <n v="1.0852448456883601"/>
    <n v="169.07"/>
    <n v="45528.669159683821"/>
    <n v="7937.8365000000003"/>
  </r>
  <r>
    <s v="Nova Era"/>
    <s v="Cocais"/>
    <x v="4"/>
    <x v="4"/>
    <x v="63"/>
    <s v="Cuité"/>
    <s v="PPRO"/>
    <x v="703"/>
    <s v="NECOCE00324P20-323"/>
    <s v="323"/>
    <n v="23.28"/>
    <n v="23.28"/>
    <m/>
    <m/>
    <m/>
    <s v="X"/>
    <s v="Em Crescimento"/>
    <n v="43887"/>
    <s v="3,00 x 3,00"/>
    <s v="CNB007"/>
    <s v="Clone"/>
    <x v="0"/>
    <s v=""/>
    <s v="LAd1"/>
    <s v="UM 05"/>
    <n v="1"/>
    <n v="4"/>
    <n v="3.58"/>
    <n v="3.8"/>
    <n v="43"/>
    <n v="4"/>
    <s v=""/>
    <n v="22.302825091072702"/>
    <n v="14.4003746296298"/>
    <n v="19.062931804217101"/>
    <n v="189.192095285959"/>
    <n v="1170.44829072369"/>
    <d v="2023-09-28T00:00:00"/>
    <s v="IFC"/>
    <n v="2023"/>
    <n v="2020"/>
    <n v="137.04769546153301"/>
    <n v="0.72438383461205902"/>
    <n v="241.6"/>
    <n v="27248.036208047502"/>
    <n v="5624.4480000000003"/>
  </r>
  <r>
    <s v="Nova Era"/>
    <s v="Cocais"/>
    <x v="4"/>
    <x v="4"/>
    <x v="63"/>
    <s v="Cuité"/>
    <s v="PPRO"/>
    <x v="683"/>
    <s v="NECOCE00324R19-319"/>
    <s v="319"/>
    <n v="48.04"/>
    <n v="48.04"/>
    <m/>
    <m/>
    <m/>
    <s v="X"/>
    <s v="Em Crescimento"/>
    <n v="43770"/>
    <s v="3,00 x 3,00"/>
    <s v="CNB009"/>
    <s v="Clone"/>
    <x v="1"/>
    <s v=""/>
    <s v="LAw1+CXbd5"/>
    <s v="UM 06"/>
    <n v="2"/>
    <n v="4"/>
    <n v="3.83"/>
    <n v="4"/>
    <n v="46"/>
    <n v="4"/>
    <s v=""/>
    <n v="21.318766747529502"/>
    <n v="15.0545709536778"/>
    <n v="19.9580473354623"/>
    <n v="199.61691851333401"/>
    <n v="1129.8736169712499"/>
    <d v="2023-09-30T12:00:00"/>
    <s v="IFC"/>
    <n v="2023"/>
    <n v="2019"/>
    <n v="154.363503057478"/>
    <n v="0.77329869736049694"/>
    <n v="247.55"/>
    <n v="54279.128559298842"/>
    <n v="11892.302"/>
  </r>
  <r>
    <s v="Nova Era"/>
    <s v="Cocais"/>
    <x v="4"/>
    <x v="4"/>
    <x v="63"/>
    <s v="Cuité"/>
    <s v="PPRO"/>
    <x v="702"/>
    <s v="NECOCE00324R20-320"/>
    <s v="320"/>
    <n v="75.790000000000006"/>
    <n v="75.790000000000006"/>
    <m/>
    <m/>
    <m/>
    <s v="X"/>
    <s v="Em Crescimento"/>
    <n v="43921"/>
    <s v="3,00 x 3,33"/>
    <s v="CNB004"/>
    <s v="Clone"/>
    <x v="1"/>
    <s v=""/>
    <s v="LAw1"/>
    <s v="UM 06"/>
    <n v="2"/>
    <n v="4"/>
    <n v="3.5"/>
    <n v="3.7"/>
    <n v="42"/>
    <n v="4"/>
    <s v=""/>
    <n v="18.948504749996999"/>
    <n v="14.9082680574117"/>
    <n v="13.5973805648102"/>
    <n v="124.584589659375"/>
    <n v="774.474580179089"/>
    <d v="2023-09-30T12:00:00"/>
    <s v="IFC"/>
    <n v="2023"/>
    <n v="2020"/>
    <n v="137.09693280375001"/>
    <n v="1.1004325107831201"/>
    <n v="159.35"/>
    <n v="58697.428431773158"/>
    <n v="12077.136500000001"/>
  </r>
  <r>
    <s v="Nova Era"/>
    <s v="Santa Bárbara"/>
    <x v="8"/>
    <x v="8"/>
    <x v="288"/>
    <s v="Catas Altas III"/>
    <s v="PPRO"/>
    <x v="704"/>
    <s v="NESBSB00148R20-114"/>
    <s v="114"/>
    <n v="15.31"/>
    <n v="15.31"/>
    <m/>
    <m/>
    <m/>
    <s v="X"/>
    <s v="Em Crescimento"/>
    <n v="43882"/>
    <s v="3,00 x 3,00"/>
    <s v="CNB005"/>
    <s v="Clone"/>
    <x v="1"/>
    <s v=""/>
    <s v="CXbd1"/>
    <s v="UM 15"/>
    <n v="2"/>
    <n v="4"/>
    <n v="3.67"/>
    <n v="3.8"/>
    <n v="44"/>
    <n v="4"/>
    <s v=""/>
    <n v="21.743412343071199"/>
    <n v="18.117284564746502"/>
    <n v="18.710138927402099"/>
    <n v="196.95562973141401"/>
    <n v="725.77318657144804"/>
    <d v="2023-10-06T00:00:00"/>
    <s v="IFC"/>
    <n v="2023"/>
    <n v="2020"/>
    <n v="164.149010397437"/>
    <n v="0.83343142118499003"/>
    <n v="236.62"/>
    <n v="11111.587486408869"/>
    <n v="3622.6522"/>
  </r>
  <r>
    <s v="Nova Era"/>
    <s v="Santa Bárbara"/>
    <x v="8"/>
    <x v="8"/>
    <x v="288"/>
    <s v="Catas Altas III"/>
    <s v="PPRO"/>
    <x v="704"/>
    <s v="NESBSB00148R20-003"/>
    <s v="003"/>
    <n v="19.940000000000001"/>
    <n v="19.940000000000001"/>
    <m/>
    <m/>
    <m/>
    <s v="X"/>
    <s v="Em Crescimento"/>
    <n v="43882"/>
    <s v="3,00 x 3,00"/>
    <s v="CNB020"/>
    <s v="Clone"/>
    <x v="1"/>
    <s v=""/>
    <s v="CXbd15"/>
    <s v="UM 14"/>
    <n v="2"/>
    <n v="4"/>
    <n v="3.67"/>
    <n v="3.8"/>
    <n v="44"/>
    <n v="4"/>
    <s v=""/>
    <n v="17.437964650990398"/>
    <n v="15.204401093407601"/>
    <n v="13.782748750139"/>
    <n v="115.149506298715"/>
    <n v="765.06052422009498"/>
    <d v="2023-10-06T00:00:00"/>
    <s v="IFC"/>
    <n v="2023"/>
    <n v="2020"/>
    <n v="164.149010397437"/>
    <n v="1.4255294327672501"/>
    <n v="138.34"/>
    <n v="15255.306852948695"/>
    <n v="2758.4996000000001"/>
  </r>
  <r>
    <s v="Nova Era"/>
    <s v="Santa Bárbara"/>
    <x v="8"/>
    <x v="8"/>
    <x v="65"/>
    <s v="Curral de Pedra"/>
    <s v="PPRO"/>
    <x v="684"/>
    <s v="NESBSB00179P20-006"/>
    <s v="006"/>
    <n v="43.28"/>
    <n v="43.28"/>
    <m/>
    <m/>
    <m/>
    <s v="X"/>
    <s v="Em Crescimento"/>
    <n v="43886"/>
    <s v="3,00 x 3,00"/>
    <s v="CNB031"/>
    <s v="Clone"/>
    <x v="0"/>
    <s v=""/>
    <s v="CXbd6"/>
    <s v="UM 15"/>
    <n v="1"/>
    <n v="4"/>
    <n v="3.08"/>
    <n v="3.8"/>
    <n v="37"/>
    <n v="3"/>
    <s v=""/>
    <n v="21.8351643843313"/>
    <n v="14.691319753529701"/>
    <n v="18.6846133346987"/>
    <n v="183.575153404155"/>
    <n v="1104.5387867878901"/>
    <d v="2023-03-15T00:00:00"/>
    <s v="IFC"/>
    <n v="2023"/>
    <n v="2020"/>
    <n v="133.93500087886699"/>
    <n v="0.72959220458336504"/>
    <n v="291.82"/>
    <n v="47804.438692179887"/>
    <n v="12629.9696"/>
  </r>
  <r>
    <s v="Nova Era"/>
    <s v="Santa Bárbara"/>
    <x v="8"/>
    <x v="8"/>
    <x v="65"/>
    <s v="Curral de Pedra"/>
    <s v="PPRO"/>
    <x v="684"/>
    <s v="NESBSB00179P20-004"/>
    <s v="004"/>
    <n v="49.87"/>
    <n v="49.87"/>
    <m/>
    <m/>
    <m/>
    <s v="X"/>
    <s v="Em Crescimento"/>
    <n v="43879"/>
    <s v="3,00 x 3,00"/>
    <s v="CNB029"/>
    <s v="Clone"/>
    <x v="0"/>
    <s v=""/>
    <s v="CXbd16+FFcd"/>
    <s v="UM 15"/>
    <n v="1"/>
    <n v="4"/>
    <n v="3.08"/>
    <n v="3.8"/>
    <n v="37"/>
    <n v="3"/>
    <s v=""/>
    <n v="18.975684723419899"/>
    <n v="12.810167100935301"/>
    <n v="14.984705603167701"/>
    <n v="130.57831998888699"/>
    <n v="1158.2225085569"/>
    <d v="2023-03-15T00:00:00"/>
    <s v="IFC"/>
    <n v="2023"/>
    <n v="2020"/>
    <n v="133.93500087886699"/>
    <n v="1.0257062649470801"/>
    <n v="207.57"/>
    <n v="57760.556501732601"/>
    <n v="10351.515899999999"/>
  </r>
  <r>
    <s v="Guanhães"/>
    <s v="Virginópolis"/>
    <x v="2"/>
    <x v="2"/>
    <x v="68"/>
    <s v="Santa Rita I"/>
    <s v="PPRO"/>
    <x v="705"/>
    <s v="GNVIVI00558P20-042"/>
    <s v="042"/>
    <n v="28"/>
    <n v="28"/>
    <m/>
    <m/>
    <m/>
    <s v="X"/>
    <s v="Em Crescimento"/>
    <n v="44131"/>
    <s v="3,00 x 2,00"/>
    <s v="CNB030"/>
    <s v="Clone"/>
    <x v="0"/>
    <s v=""/>
    <s v="LVAd1"/>
    <s v="UM 10"/>
    <n v="1"/>
    <n v="3"/>
    <n v="2.92"/>
    <n v="3.1"/>
    <n v="35"/>
    <n v="3"/>
    <s v=""/>
    <n v="19.225331593131099"/>
    <n v="11.610063972304999"/>
    <n v="15.4225514793415"/>
    <n v="137.78835664053199"/>
    <n v="1451.7920003019201"/>
    <d v="2023-09-11T00:00:00"/>
    <s v="IFC"/>
    <n v="2023"/>
    <n v="2020"/>
    <n v="124.582799407897"/>
    <n v="0.90416057238358405"/>
    <n v="188.41"/>
    <n v="40650.17600845376"/>
    <n v="5275.48"/>
  </r>
  <r>
    <s v="Nova Era"/>
    <s v="Cocais"/>
    <x v="4"/>
    <x v="4"/>
    <x v="63"/>
    <s v="Cuité"/>
    <s v="PPRO"/>
    <x v="703"/>
    <s v="NECOCE00324P20-318"/>
    <s v="318"/>
    <n v="14.53"/>
    <n v="14.53"/>
    <m/>
    <m/>
    <m/>
    <s v="X"/>
    <s v="Em Crescimento"/>
    <n v="43873"/>
    <s v="3,00 x 3,00"/>
    <s v="CNB030"/>
    <s v="Clone"/>
    <x v="0"/>
    <s v=""/>
    <s v="LVAw1"/>
    <s v="UM 06"/>
    <n v="1"/>
    <n v="4"/>
    <n v="3.67"/>
    <n v="3.8"/>
    <n v="44"/>
    <n v="4"/>
    <s v=""/>
    <n v="23.1768855394029"/>
    <n v="14.6594886016057"/>
    <n v="18.075879681922601"/>
    <n v="186.50655586239799"/>
    <n v="1070.95671974992"/>
    <d v="2023-10-02T00:00:00"/>
    <s v="IFC"/>
    <n v="2023"/>
    <n v="2020"/>
    <n v="141.23369150132601"/>
    <n v="0.75725858990997696"/>
    <n v="231.11"/>
    <n v="15561.001137966337"/>
    <n v="3358.0282999999999"/>
  </r>
  <r>
    <s v="Nova Era"/>
    <s v="Santa Bárbara"/>
    <x v="8"/>
    <x v="8"/>
    <x v="65"/>
    <s v="Curral de Pedra"/>
    <s v="PPRO"/>
    <x v="684"/>
    <s v="NESBSB00179P20-008"/>
    <s v="008"/>
    <n v="32.229999999999997"/>
    <n v="32.229999999999997"/>
    <m/>
    <m/>
    <m/>
    <s v="X"/>
    <s v="Em Crescimento"/>
    <n v="43910"/>
    <s v="3,00 x 3,00"/>
    <s v="CNB030"/>
    <s v="Clone"/>
    <x v="0"/>
    <s v=""/>
    <s v="CXbd17"/>
    <s v="UM 15"/>
    <n v="1"/>
    <n v="4"/>
    <n v="3"/>
    <n v="3.7"/>
    <n v="36"/>
    <n v="3"/>
    <s v=""/>
    <n v="22.093503425940298"/>
    <n v="13.896725720324399"/>
    <n v="16.2914261419733"/>
    <n v="162.57143680976699"/>
    <n v="1074.3608718652399"/>
    <d v="2023-03-15T00:00:00"/>
    <s v="IFC"/>
    <n v="2023"/>
    <n v="2020"/>
    <n v="128.47872105416701"/>
    <n v="0.79029086274550597"/>
    <n v="263.22000000000003"/>
    <n v="34626.650900216679"/>
    <n v="8483.5805999999993"/>
  </r>
  <r>
    <s v="Nova Era"/>
    <s v="Santa Bárbara"/>
    <x v="8"/>
    <x v="8"/>
    <x v="65"/>
    <s v="Curral de Pedra"/>
    <s v="PPRO"/>
    <x v="684"/>
    <s v="NESBSB00179P20-009"/>
    <s v="009"/>
    <n v="45.59"/>
    <n v="45.59"/>
    <m/>
    <m/>
    <m/>
    <s v="X"/>
    <s v="Em Crescimento"/>
    <n v="43960"/>
    <s v="3,00 x 3,00"/>
    <s v="CNB029"/>
    <s v="Clone"/>
    <x v="0"/>
    <s v=""/>
    <s v="CXbd17"/>
    <s v="UM 15"/>
    <n v="1"/>
    <n v="4"/>
    <n v="2.83"/>
    <n v="3.5"/>
    <n v="34"/>
    <n v="3"/>
    <s v=""/>
    <n v="19.125271409920099"/>
    <n v="12.978041371574999"/>
    <n v="15.085278916348701"/>
    <n v="131.13473365031999"/>
    <n v="1136.8004792496599"/>
    <d v="2023-03-15T00:00:00"/>
    <s v="IFC"/>
    <n v="2023"/>
    <n v="2020"/>
    <n v="117.632535975728"/>
    <n v="0.89703568765696495"/>
    <n v="220.77"/>
    <n v="51826.733848992"/>
    <n v="10064.904300000002"/>
  </r>
  <r>
    <s v="Nova Era"/>
    <s v="Santa Bárbara"/>
    <x v="8"/>
    <x v="8"/>
    <x v="288"/>
    <s v="Catas Altas III"/>
    <s v="PPRO"/>
    <x v="706"/>
    <s v="NESBSB00148P20-002"/>
    <s v="002"/>
    <n v="28.59"/>
    <n v="28.59"/>
    <m/>
    <m/>
    <m/>
    <s v="X"/>
    <s v="Em Crescimento"/>
    <n v="43977"/>
    <s v="3,00 x 3,00"/>
    <s v="CNB029"/>
    <s v="Clone"/>
    <x v="0"/>
    <s v=""/>
    <s v="CXbd12"/>
    <s v="UM 15"/>
    <n v="1"/>
    <n v="4"/>
    <n v="3.42"/>
    <n v="3.5"/>
    <n v="41"/>
    <n v="3"/>
    <s v=""/>
    <n v="18.056490911395699"/>
    <n v="13.5871660430379"/>
    <n v="16.259785680872799"/>
    <n v="130.87350664283201"/>
    <n v="1121.41708904299"/>
    <d v="2023-10-06T00:00:00"/>
    <s v="IFC"/>
    <n v="2023"/>
    <n v="2020"/>
    <n v="155.78002234519701"/>
    <n v="1.1903098368895799"/>
    <n v="166.37"/>
    <n v="32061.314575739085"/>
    <n v="4756.5182999999997"/>
  </r>
  <r>
    <s v="Nova Era"/>
    <s v="Santa Bárbara"/>
    <x v="8"/>
    <x v="8"/>
    <x v="65"/>
    <s v="Curral de Pedra"/>
    <s v="PPRO"/>
    <x v="684"/>
    <s v="NESBSB00179P20-007"/>
    <s v="007"/>
    <n v="23.43"/>
    <n v="23.43"/>
    <m/>
    <m/>
    <m/>
    <s v="X"/>
    <s v="Em Crescimento"/>
    <n v="43889"/>
    <s v="3,00 x 3,00"/>
    <s v="CNB029"/>
    <s v="Clone"/>
    <x v="0"/>
    <s v=""/>
    <s v="CXbd17"/>
    <s v="UM 15"/>
    <n v="1"/>
    <n v="4"/>
    <n v="3.08"/>
    <n v="3.8"/>
    <n v="37"/>
    <n v="3"/>
    <s v=""/>
    <n v="18.096342687313602"/>
    <n v="12.9222414589855"/>
    <n v="14.527132874173899"/>
    <n v="117.00818116720301"/>
    <n v="1107.68002442436"/>
    <d v="2023-03-15T00:00:00"/>
    <s v="IFC"/>
    <n v="2023"/>
    <n v="2020"/>
    <n v="133.93500087886699"/>
    <n v="1.14466355722149"/>
    <n v="186"/>
    <n v="25952.942972262754"/>
    <n v="4357.9799999999996"/>
  </r>
  <r>
    <s v="Nova Era"/>
    <s v="Piracicaba"/>
    <x v="5"/>
    <x v="5"/>
    <x v="148"/>
    <s v="Morro Agudo"/>
    <s v="PPRO"/>
    <x v="701"/>
    <s v="NEPIAL00211P20-098"/>
    <s v="098"/>
    <n v="18.03"/>
    <n v="18.03"/>
    <m/>
    <m/>
    <m/>
    <s v="X"/>
    <s v="Em Crescimento"/>
    <n v="43988"/>
    <s v="3,00 x 3,00"/>
    <s v="CNB007"/>
    <s v="Clone"/>
    <x v="0"/>
    <s v=""/>
    <s v="LVd1"/>
    <s v="UM 05"/>
    <n v="1"/>
    <n v="3"/>
    <n v="3.25"/>
    <n v="3.4"/>
    <n v="39"/>
    <n v="3"/>
    <s v=""/>
    <n v="16.798398094306499"/>
    <n v="12.861971195361299"/>
    <n v="14.0304100709035"/>
    <n v="108.28632299547"/>
    <n v="1079.8549359798899"/>
    <d v="2023-09-12T00:00:00"/>
    <s v="IFC"/>
    <n v="2023"/>
    <n v="2020"/>
    <n v="133.29231505421799"/>
    <n v="1.23092474993167"/>
    <n v="144.94999999999999"/>
    <n v="19469.784495717417"/>
    <n v="2613.4485"/>
  </r>
  <r>
    <s v="Nova Era"/>
    <s v="Piracicaba"/>
    <x v="5"/>
    <x v="5"/>
    <x v="148"/>
    <s v="Morro Agudo"/>
    <s v="PPRO"/>
    <x v="701"/>
    <s v="NEPIAL00211P20-097"/>
    <s v="097"/>
    <n v="53.16"/>
    <n v="53.16"/>
    <m/>
    <m/>
    <m/>
    <s v="X"/>
    <s v="Em Crescimento"/>
    <n v="43979"/>
    <s v="3,00 x 3,00"/>
    <s v="CNB007"/>
    <s v="Clone"/>
    <x v="0"/>
    <s v=""/>
    <s v="LVd1"/>
    <s v="UM 05"/>
    <n v="1"/>
    <n v="4"/>
    <n v="3.33"/>
    <n v="3.5"/>
    <n v="40"/>
    <n v="3"/>
    <s v=""/>
    <n v="17.935572411784801"/>
    <n v="13.286198991926099"/>
    <n v="13.451995868979401"/>
    <n v="111.139119600641"/>
    <n v="993.36664437362003"/>
    <d v="2023-09-12T00:00:00"/>
    <s v="IFC"/>
    <n v="2023"/>
    <n v="2020"/>
    <n v="138.43218795142701"/>
    <n v="1.2455757113144199"/>
    <n v="147.07"/>
    <n v="52807.370814901638"/>
    <n v="7818.2411999999995"/>
  </r>
  <r>
    <s v="Guanhães"/>
    <s v="Virginópolis"/>
    <x v="2"/>
    <x v="2"/>
    <x v="283"/>
    <s v="Borges"/>
    <s v="PPRO"/>
    <x v="707"/>
    <s v="GNVIVI00509P20-006"/>
    <s v="006"/>
    <n v="33.99"/>
    <n v="33.99"/>
    <m/>
    <m/>
    <m/>
    <s v="X"/>
    <s v="Em Crescimento"/>
    <n v="43914"/>
    <s v="3,00 x 3,00"/>
    <s v="CNB031"/>
    <s v="Clone"/>
    <x v="0"/>
    <s v=""/>
    <s v="CXbd5"/>
    <s v="UM 10"/>
    <n v="1"/>
    <n v="4"/>
    <n v="3.17"/>
    <n v="3.7"/>
    <n v="38"/>
    <n v="3"/>
    <s v=""/>
    <n v="21.784043060731999"/>
    <n v="14.4405176123863"/>
    <n v="19.707385863193799"/>
    <n v="193.974329463283"/>
    <n v="1205.12546262417"/>
    <d v="2023-05-25T00:00:00"/>
    <s v="IFC"/>
    <n v="2023"/>
    <n v="2020"/>
    <n v="139.92440173273101"/>
    <n v="0.72135525417148705"/>
    <n v="282.83999999999997"/>
    <n v="40962.214474595545"/>
    <n v="9613.7315999999992"/>
  </r>
  <r>
    <s v="Nova Era"/>
    <s v="Piracicaba"/>
    <x v="5"/>
    <x v="5"/>
    <x v="148"/>
    <s v="Morro Agudo"/>
    <s v="PPRO"/>
    <x v="701"/>
    <s v="NEPIAL00211P20-099"/>
    <s v="099"/>
    <n v="12.34"/>
    <n v="12.34"/>
    <m/>
    <m/>
    <m/>
    <s v="X"/>
    <s v="Em Crescimento"/>
    <n v="43885"/>
    <s v="3,00 x 3,00"/>
    <s v="CNB030"/>
    <s v="Clone"/>
    <x v="0"/>
    <s v=""/>
    <s v="CXbd1+CXbd10"/>
    <s v="UM 08"/>
    <n v="1"/>
    <n v="4"/>
    <n v="3.58"/>
    <n v="3.8"/>
    <n v="43"/>
    <n v="4"/>
    <s v=""/>
    <n v="23.398650143413999"/>
    <n v="14.653503379408001"/>
    <n v="17.988806679120898"/>
    <n v="193.47181813770001"/>
    <n v="1066.66866080469"/>
    <d v="2023-09-12T00:00:00"/>
    <s v="IFC"/>
    <n v="2023"/>
    <n v="2020"/>
    <n v="153.72985834250599"/>
    <n v="0.79458527770226095"/>
    <n v="248.03"/>
    <n v="13162.691274329874"/>
    <n v="3060.6902"/>
  </r>
  <r>
    <s v="Rio Doce"/>
    <s v="Belo Oriente"/>
    <x v="9"/>
    <x v="9"/>
    <x v="204"/>
    <s v="Água Suja"/>
    <s v="PPRO"/>
    <x v="554"/>
    <s v="RDBOBA00402P19-005"/>
    <s v="005"/>
    <n v="3.61"/>
    <n v="3.61"/>
    <m/>
    <m/>
    <m/>
    <s v="X"/>
    <s v="Em Crescimento"/>
    <n v="43557"/>
    <s v="3,00 x 2,50"/>
    <s v="CNB013"/>
    <s v="Clone"/>
    <x v="0"/>
    <s v=""/>
    <s v="RUbd2"/>
    <s v="UM 01"/>
    <n v="1"/>
    <n v="5"/>
    <n v="2.83"/>
    <n v="4.5999999999999996"/>
    <n v="34"/>
    <n v="3"/>
    <s v=""/>
    <n v="17.4348053715077"/>
    <n v="11.2435476316078"/>
    <n v="12.615587629326599"/>
    <n v="155.741563494068"/>
    <n v="1276.67175481921"/>
    <d v="2022-02-25T07:12:00"/>
    <s v="IPC"/>
    <n v="2022"/>
    <n v="2019"/>
    <n v="104.873996786013"/>
    <n v="0.67338476918531498"/>
    <n v="262.27"/>
    <n v="4608.7850348973479"/>
    <n v="946.79469999999992"/>
  </r>
  <r>
    <s v="Guanhães"/>
    <s v="Sabinópolis"/>
    <x v="1"/>
    <x v="1"/>
    <x v="264"/>
    <s v="Jambreiro"/>
    <s v="PPRO"/>
    <x v="691"/>
    <s v="GNSASA00632P20-067"/>
    <s v="067"/>
    <n v="28.2"/>
    <n v="28.2"/>
    <m/>
    <m/>
    <m/>
    <s v="X"/>
    <s v="Em Crescimento"/>
    <n v="43971"/>
    <s v="3,00 x 3,00"/>
    <s v="CNB010"/>
    <s v="Clone"/>
    <x v="0"/>
    <s v=""/>
    <s v="LVAd6"/>
    <s v="UM 10"/>
    <n v="1"/>
    <n v="4"/>
    <n v="3.25"/>
    <n v="3.5"/>
    <n v="39"/>
    <n v="3"/>
    <s v=""/>
    <n v="24.024778962039498"/>
    <n v="15.6212524917743"/>
    <n v="20.055708453533299"/>
    <n v="217.64129921789501"/>
    <n v="1046.4450358102399"/>
    <d v="2023-08-31T00:00:00"/>
    <s v="IFC"/>
    <n v="2023"/>
    <n v="2020"/>
    <n v="142.60899097516301"/>
    <n v="0.65524783893330796"/>
    <n v="297.66000000000003"/>
    <n v="29509.750009848765"/>
    <n v="8394.0120000000006"/>
  </r>
  <r>
    <s v="Guanhães"/>
    <s v="Sabinópolis"/>
    <x v="1"/>
    <x v="1"/>
    <x v="284"/>
    <s v="Cachoeira Alegre"/>
    <s v="PPRO"/>
    <x v="708"/>
    <s v="GNSASA00614R20-097"/>
    <s v="097"/>
    <n v="57.72"/>
    <n v="57.72"/>
    <m/>
    <m/>
    <m/>
    <s v="X"/>
    <s v="Em Crescimento"/>
    <n v="43885"/>
    <s v="3,00 x 3,00"/>
    <s v="CNB020"/>
    <s v="Clone"/>
    <x v="1"/>
    <s v=""/>
    <s v="CXbd5+CXbd1"/>
    <s v="UM 10"/>
    <n v="2"/>
    <n v="4"/>
    <n v="3.33"/>
    <n v="3.8"/>
    <n v="40"/>
    <n v="3"/>
    <s v=""/>
    <n v="21.010927031090301"/>
    <n v="13.981556343525099"/>
    <n v="15.023551356298199"/>
    <n v="164.883685346009"/>
    <n v="973.746250067554"/>
    <d v="2023-06-16T00:00:00"/>
    <s v="IFC"/>
    <n v="2023"/>
    <n v="2020"/>
    <n v="151.15332669996201"/>
    <n v="0.91672700293401799"/>
    <n v="216.06"/>
    <n v="56204.633553899213"/>
    <n v="12470.983200000001"/>
  </r>
  <r>
    <s v="Guanhães"/>
    <s v="Virginópolis"/>
    <x v="2"/>
    <x v="2"/>
    <x v="68"/>
    <s v="Santa Rita I"/>
    <s v="PPRO"/>
    <x v="682"/>
    <s v="GNVIVI00558R20-039"/>
    <s v="039"/>
    <n v="51.56"/>
    <n v="51.56"/>
    <m/>
    <m/>
    <m/>
    <s v="X"/>
    <s v="Em Crescimento"/>
    <n v="43955"/>
    <s v="3,00 x 3,00"/>
    <s v="CNB025"/>
    <s v="Clone"/>
    <x v="1"/>
    <s v=""/>
    <s v="LVAd1"/>
    <s v="UM 10"/>
    <n v="2"/>
    <n v="4"/>
    <n v="3.33"/>
    <n v="3.5"/>
    <n v="40"/>
    <n v="3"/>
    <s v=""/>
    <n v="22.770893434977999"/>
    <n v="15.298614091600699"/>
    <n v="18.1837573077126"/>
    <n v="197.20024485906399"/>
    <n v="1001.61254865944"/>
    <d v="2023-09-11T00:00:00"/>
    <s v="IFC"/>
    <n v="2023"/>
    <n v="2020"/>
    <n v="139.69700221237099"/>
    <n v="0.70840176852828096"/>
    <n v="249.47"/>
    <n v="51643.143008880732"/>
    <n v="12862.673200000001"/>
  </r>
  <r>
    <s v="Guanhães"/>
    <s v="Virginópolis"/>
    <x v="2"/>
    <x v="2"/>
    <x v="68"/>
    <s v="Santa Rita I"/>
    <s v="PPRO"/>
    <x v="705"/>
    <s v="GNVIVI00558P20-044"/>
    <s v="044"/>
    <n v="44.49"/>
    <n v="44.49"/>
    <m/>
    <m/>
    <m/>
    <s v="X"/>
    <s v="Em Crescimento"/>
    <n v="44032"/>
    <s v="3,00 x 3,00"/>
    <s v="CNB031"/>
    <s v="Clone"/>
    <x v="0"/>
    <s v=""/>
    <s v="LVw1"/>
    <s v="UM 11"/>
    <n v="1"/>
    <n v="3"/>
    <n v="3.17"/>
    <n v="3.3"/>
    <n v="38"/>
    <n v="3"/>
    <s v=""/>
    <n v="21.768342032686199"/>
    <n v="14.5717682674246"/>
    <n v="17.968667186752299"/>
    <n v="176.645338650611"/>
    <n v="1080.86558529886"/>
    <d v="2023-09-11T00:00:00"/>
    <s v="IFC"/>
    <n v="2023"/>
    <n v="2020"/>
    <n v="139.92440173273101"/>
    <n v="0.79212054391929898"/>
    <n v="233.69"/>
    <n v="48087.70988994628"/>
    <n v="10396.8681"/>
  </r>
  <r>
    <s v="Guanhães"/>
    <s v="Sabinópolis"/>
    <x v="0"/>
    <x v="0"/>
    <x v="114"/>
    <s v="Candeias"/>
    <s v="PPRO"/>
    <x v="709"/>
    <s v="GNSACR00615R20-044"/>
    <s v="044"/>
    <n v="26.62"/>
    <n v="26.62"/>
    <m/>
    <m/>
    <m/>
    <s v="X"/>
    <s v="Em Crescimento"/>
    <n v="43832"/>
    <s v="3,00 x 3,33"/>
    <s v="CNB011"/>
    <s v="Clone"/>
    <x v="1"/>
    <s v=""/>
    <s v="CXbd5"/>
    <s v="UM 10"/>
    <n v="2"/>
    <n v="4"/>
    <n v="3.75"/>
    <n v="3.8"/>
    <n v="45"/>
    <n v="4"/>
    <s v=""/>
    <n v="25.728550320508798"/>
    <n v="16.267823116985198"/>
    <n v="21.258364080267199"/>
    <n v="265.55971376580601"/>
    <n v="1022.77728955355"/>
    <d v="2023-10-09T00:00:00"/>
    <s v="IFC"/>
    <n v="2023"/>
    <n v="2020"/>
    <n v="170.69905325297901"/>
    <n v="0.64278971698062903"/>
    <n v="307.19"/>
    <n v="27226.331447915501"/>
    <n v="8177.3978000000006"/>
  </r>
  <r>
    <s v="Guanhães"/>
    <s v="Virginópolis"/>
    <x v="2"/>
    <x v="2"/>
    <x v="289"/>
    <s v="Cardeal"/>
    <s v="PPRO"/>
    <x v="710"/>
    <s v="GNVIVI00517R20-070"/>
    <s v="070"/>
    <n v="20.09"/>
    <n v="20.09"/>
    <m/>
    <m/>
    <m/>
    <s v="X"/>
    <s v="Em Crescimento"/>
    <n v="43991"/>
    <s v="3,00 x 3,00"/>
    <s v="CNB029"/>
    <s v="Clone"/>
    <x v="1"/>
    <s v=""/>
    <s v="LVAd1"/>
    <s v="UM 10"/>
    <n v="2"/>
    <n v="3"/>
    <n v="3.25"/>
    <n v="3.4"/>
    <n v="39"/>
    <n v="3"/>
    <s v=""/>
    <n v="24.5421684558323"/>
    <n v="15.2243058737727"/>
    <n v="17.7049802123306"/>
    <n v="204.594606895661"/>
    <n v="965.03050576604301"/>
    <d v="2023-09-12T00:00:00"/>
    <s v="IFC"/>
    <n v="2023"/>
    <n v="2020"/>
    <n v="135.40439600263301"/>
    <n v="0.661818012005011"/>
    <n v="261.08999999999997"/>
    <n v="19387.462860839805"/>
    <n v="5245.2980999999991"/>
  </r>
  <r>
    <s v="Guanhães"/>
    <s v="Virginópolis"/>
    <x v="2"/>
    <x v="2"/>
    <x v="289"/>
    <s v="Cardeal"/>
    <s v="PPRO"/>
    <x v="710"/>
    <s v="GNVIVI00517R20-066"/>
    <s v="066"/>
    <n v="13.02"/>
    <n v="13.02"/>
    <m/>
    <m/>
    <m/>
    <s v="X"/>
    <s v="Em Crescimento"/>
    <n v="43990"/>
    <s v="3,00 x 3,00"/>
    <s v="CNB020"/>
    <s v="Clone"/>
    <x v="1"/>
    <s v=""/>
    <s v="LVAd1"/>
    <s v="UM 10"/>
    <n v="2"/>
    <n v="3"/>
    <n v="3.25"/>
    <n v="3.4"/>
    <n v="39"/>
    <n v="3"/>
    <s v=""/>
    <n v="22.605536724688399"/>
    <n v="14.918207104937499"/>
    <n v="18.247033527160301"/>
    <n v="190.833780753642"/>
    <n v="1043.92458247479"/>
    <d v="2023-09-12T00:00:00"/>
    <s v="IFC"/>
    <n v="2023"/>
    <n v="2020"/>
    <n v="135.40439600263301"/>
    <n v="0.70954102291477505"/>
    <n v="243.53"/>
    <n v="13591.898063821765"/>
    <n v="3170.7606000000001"/>
  </r>
  <r>
    <s v="Guanhães"/>
    <s v="Sabinópolis"/>
    <x v="1"/>
    <x v="1"/>
    <x v="284"/>
    <s v="Cachoeira Alegre"/>
    <s v="PPRO"/>
    <x v="685"/>
    <s v="GNSASA00614P20-102"/>
    <s v="102"/>
    <n v="11.67"/>
    <n v="11.67"/>
    <m/>
    <m/>
    <m/>
    <s v="X"/>
    <s v="Em Crescimento"/>
    <n v="43894"/>
    <s v="3,00 x 3,00"/>
    <s v="CNB031"/>
    <s v="Clone"/>
    <x v="0"/>
    <s v=""/>
    <s v="LVw1"/>
    <s v="UM 11"/>
    <n v="1"/>
    <n v="4"/>
    <n v="3.25"/>
    <n v="3.7"/>
    <n v="39"/>
    <n v="3"/>
    <s v=""/>
    <n v="23.7127091693709"/>
    <n v="15.1184996695461"/>
    <n v="18.208172450990801"/>
    <n v="193.98901516398701"/>
    <n v="1014.2828610639"/>
    <d v="2023-06-16T00:00:00"/>
    <s v="IFC"/>
    <n v="2023"/>
    <n v="2020"/>
    <n v="142.60899097516301"/>
    <n v="0.73513951733096805"/>
    <n v="278.12"/>
    <n v="11836.680988615713"/>
    <n v="3245.6604000000002"/>
  </r>
  <r>
    <s v="Guanhães"/>
    <s v="Sabinópolis"/>
    <x v="1"/>
    <x v="1"/>
    <x v="284"/>
    <s v="Cachoeira Alegre"/>
    <s v="PPRO"/>
    <x v="708"/>
    <s v="GNSASA00614R20-100"/>
    <s v="100"/>
    <n v="36.65"/>
    <n v="36.65"/>
    <m/>
    <m/>
    <m/>
    <s v="X"/>
    <s v="Em Crescimento"/>
    <n v="43886"/>
    <s v="3,00 x 3,00"/>
    <s v="CNB001"/>
    <s v="Clone"/>
    <x v="1"/>
    <s v=""/>
    <s v="CXbd5"/>
    <s v="UM 10"/>
    <n v="2"/>
    <n v="4"/>
    <n v="3.33"/>
    <n v="3.8"/>
    <n v="40"/>
    <n v="3"/>
    <s v=""/>
    <n v="25.277741489528601"/>
    <n v="15.512672422681399"/>
    <n v="14.8230078621015"/>
    <n v="182.35343463350301"/>
    <n v="789.34138244592202"/>
    <d v="2023-06-16T00:00:00"/>
    <s v="IFC"/>
    <n v="2023"/>
    <n v="2020"/>
    <n v="151.15332669996201"/>
    <n v="0.82890309691041997"/>
    <n v="238.95"/>
    <n v="28929.361666643043"/>
    <n v="8757.5174999999999"/>
  </r>
  <r>
    <s v="Guanhães"/>
    <s v="Sabinópolis"/>
    <x v="1"/>
    <x v="1"/>
    <x v="264"/>
    <s v="Jambreiro"/>
    <s v="PPRO"/>
    <x v="691"/>
    <s v="GNSASA00632P20-068"/>
    <s v="068"/>
    <n v="32.54"/>
    <n v="32.54"/>
    <m/>
    <m/>
    <m/>
    <s v="X"/>
    <s v="Em Crescimento"/>
    <n v="43971"/>
    <s v="3,00 x 3,00"/>
    <s v="CNB031"/>
    <s v="Clone"/>
    <x v="0"/>
    <s v=""/>
    <s v="LVAd6"/>
    <s v="UM 10"/>
    <n v="1"/>
    <n v="4"/>
    <n v="3.25"/>
    <n v="3.5"/>
    <n v="39"/>
    <n v="3"/>
    <s v=""/>
    <n v="21.070084236964998"/>
    <n v="13.6536645478187"/>
    <n v="14.0995700733126"/>
    <n v="136.30600104849901"/>
    <n v="963.16224853611504"/>
    <d v="2023-08-31T00:00:00"/>
    <s v="IFC"/>
    <n v="2023"/>
    <n v="2020"/>
    <n v="142.60899097516301"/>
    <n v="1.0462414705015199"/>
    <n v="186.42"/>
    <n v="31341.299567365182"/>
    <n v="6066.1067999999996"/>
  </r>
  <r>
    <s v="Guanhães"/>
    <s v="Sabinópolis"/>
    <x v="1"/>
    <x v="1"/>
    <x v="264"/>
    <s v="Jambreiro"/>
    <s v="PPRO"/>
    <x v="691"/>
    <s v="GNSASA00632P20-071"/>
    <s v="071"/>
    <n v="29.28"/>
    <n v="29.28"/>
    <m/>
    <m/>
    <m/>
    <s v="X"/>
    <s v="Em Crescimento"/>
    <n v="43971"/>
    <s v="3,00 x 3,00"/>
    <s v="CNB029"/>
    <s v="Clone"/>
    <x v="0"/>
    <s v=""/>
    <s v="CXbd5"/>
    <s v="UM 10"/>
    <n v="1"/>
    <n v="4"/>
    <n v="3.25"/>
    <n v="3.5"/>
    <n v="39"/>
    <n v="3"/>
    <s v=""/>
    <n v="22.437479355562399"/>
    <n v="15.074768684992"/>
    <n v="19.3199524679323"/>
    <n v="195.111477633834"/>
    <n v="1082.47301482126"/>
    <d v="2023-08-31T00:00:00"/>
    <s v="IFC"/>
    <n v="2023"/>
    <n v="2020"/>
    <n v="142.60899097516301"/>
    <n v="0.730910311913058"/>
    <n v="266.85000000000002"/>
    <n v="31694.809873966493"/>
    <n v="7813.3680000000013"/>
  </r>
  <r>
    <s v="Guanhães"/>
    <s v="Sabinópolis"/>
    <x v="1"/>
    <x v="1"/>
    <x v="264"/>
    <s v="Jambreiro"/>
    <s v="PPRO"/>
    <x v="691"/>
    <s v="GNSASA00632P20-075"/>
    <s v="075"/>
    <n v="17.62"/>
    <n v="17.62"/>
    <m/>
    <m/>
    <m/>
    <s v="X"/>
    <s v="Em Crescimento"/>
    <n v="43971"/>
    <s v="3,00 x 3,00"/>
    <s v="CNB007"/>
    <s v="Clone"/>
    <x v="0"/>
    <s v=""/>
    <s v="LVw1+CXbd5"/>
    <s v="UM 11"/>
    <n v="1"/>
    <n v="4"/>
    <n v="3.25"/>
    <n v="3.5"/>
    <n v="39"/>
    <n v="3"/>
    <s v=""/>
    <n v="21.849968664865699"/>
    <n v="14.1709416848456"/>
    <n v="19.098776843292502"/>
    <n v="188.636787506632"/>
    <n v="1210.9278041346399"/>
    <d v="2023-08-31T00:00:00"/>
    <s v="IFC"/>
    <n v="2023"/>
    <n v="2020"/>
    <n v="142.60899097516301"/>
    <n v="0.75599777148531799"/>
    <n v="257.99"/>
    <n v="21336.547908852357"/>
    <n v="4545.7838000000002"/>
  </r>
  <r>
    <s v="Guanhães"/>
    <s v="Sabinópolis"/>
    <x v="1"/>
    <x v="1"/>
    <x v="284"/>
    <s v="Cachoeira Alegre"/>
    <s v="PPRO"/>
    <x v="685"/>
    <s v="GNSASA00614P20-096"/>
    <s v="096"/>
    <n v="13.55"/>
    <n v="13.55"/>
    <m/>
    <m/>
    <m/>
    <s v="X"/>
    <s v="Em Crescimento"/>
    <n v="43893"/>
    <s v="3,00 x 3,00"/>
    <s v="CNB034"/>
    <s v="Clone"/>
    <x v="0"/>
    <s v=""/>
    <s v="LVw1"/>
    <s v="UM 11"/>
    <n v="1"/>
    <n v="4"/>
    <n v="3.25"/>
    <n v="3.7"/>
    <n v="39"/>
    <n v="3"/>
    <s v=""/>
    <n v="23.086140135639901"/>
    <n v="15.892994454389999"/>
    <n v="22.659152040608699"/>
    <n v="236.441727865541"/>
    <n v="1142.20040119176"/>
    <d v="2023-06-16T00:00:00"/>
    <s v="IFC"/>
    <n v="2023"/>
    <n v="2020"/>
    <n v="142.60899097516301"/>
    <n v="0.60314645922508903"/>
    <n v="338.98"/>
    <n v="15476.815436148348"/>
    <n v="4593.1790000000001"/>
  </r>
  <r>
    <s v="Guanhães"/>
    <s v="Sabinópolis"/>
    <x v="1"/>
    <x v="1"/>
    <x v="284"/>
    <s v="Cachoeira Alegre"/>
    <s v="PPRO"/>
    <x v="708"/>
    <s v="GNSASA00614R20-098"/>
    <s v="098"/>
    <n v="13.07"/>
    <n v="13.07"/>
    <m/>
    <m/>
    <m/>
    <s v="X"/>
    <s v="Em Crescimento"/>
    <n v="43889"/>
    <s v="3,00 x 3,00"/>
    <s v="CNB007"/>
    <s v="Clone"/>
    <x v="1"/>
    <s v=""/>
    <s v="LVAd1"/>
    <s v="UM 10"/>
    <n v="2"/>
    <n v="4"/>
    <n v="3.33"/>
    <n v="3.8"/>
    <n v="40"/>
    <n v="3"/>
    <s v=""/>
    <n v="24.3245223190602"/>
    <n v="15.47751056641"/>
    <n v="18.708106547882"/>
    <n v="235.21699413471299"/>
    <n v="994.34646678980096"/>
    <d v="2023-06-16T00:00:00"/>
    <s v="IFC"/>
    <n v="2023"/>
    <n v="2020"/>
    <n v="151.15332669996201"/>
    <n v="0.64261227066524795"/>
    <n v="308.22000000000003"/>
    <n v="12996.108320942698"/>
    <n v="4028.4354000000003"/>
  </r>
  <r>
    <s v="Rio Doce"/>
    <s v="Belo Oriente"/>
    <x v="9"/>
    <x v="9"/>
    <x v="46"/>
    <s v="Goiabal"/>
    <s v="PPRO"/>
    <x v="662"/>
    <s v="RDBOBA00458P20-004"/>
    <s v="004"/>
    <n v="13.4"/>
    <n v="13.4"/>
    <m/>
    <m/>
    <m/>
    <s v="X"/>
    <s v="Em Crescimento"/>
    <n v="43887"/>
    <s v="3,00 x 2,50"/>
    <s v="CNB036"/>
    <s v="Clone"/>
    <x v="0"/>
    <s v=""/>
    <s v="CXbd1+CXbd5"/>
    <s v="UM 04"/>
    <n v="1"/>
    <n v="4"/>
    <n v="3.67"/>
    <n v="3.8"/>
    <n v="44"/>
    <n v="4"/>
    <s v=""/>
    <n v="20.123442350945201"/>
    <n v="11.698020525307999"/>
    <n v="13.006743866528099"/>
    <n v="127.855087571327"/>
    <n v="1210.19108280255"/>
    <d v="2023-10-12T00:00:00"/>
    <s v="IFC"/>
    <n v="2023"/>
    <n v="2020"/>
    <n v="130.08234322246099"/>
    <n v="1.01742015662765"/>
    <n v="148.38999999999999"/>
    <n v="16216.56050955417"/>
    <n v="1988.4259999999999"/>
  </r>
  <r>
    <s v="Nova Era"/>
    <s v="Piracicaba"/>
    <x v="5"/>
    <x v="5"/>
    <x v="148"/>
    <s v="Morro Agudo"/>
    <s v="PPRO"/>
    <x v="698"/>
    <s v="NEPIAL00211R20-125"/>
    <s v="125"/>
    <n v="9.02"/>
    <n v="9.02"/>
    <m/>
    <m/>
    <m/>
    <s v="X"/>
    <s v="Em Crescimento"/>
    <n v="44125"/>
    <s v="3,00 x 3,00"/>
    <s v="CNB007"/>
    <s v="Clone"/>
    <x v="1"/>
    <s v=""/>
    <s v="LVd6"/>
    <s v="UM 05"/>
    <n v="2"/>
    <n v="3"/>
    <n v="2.92"/>
    <n v="3.1"/>
    <n v="35"/>
    <n v="3"/>
    <s v=""/>
    <n v="17.9499624793715"/>
    <n v="11.914521951523399"/>
    <n v="10.406344282684501"/>
    <n v="82.870739499290494"/>
    <n v="933.37263738927197"/>
    <d v="2023-09-12T00:00:00"/>
    <s v="IFC"/>
    <n v="2023"/>
    <n v="2020"/>
    <n v="112.186962077896"/>
    <n v="1.3537584285567601"/>
    <n v="111.12"/>
    <n v="8419.0211892512325"/>
    <n v="1002.3024"/>
  </r>
  <r>
    <s v="Nova Era"/>
    <s v="Piracicaba"/>
    <x v="5"/>
    <x v="5"/>
    <x v="148"/>
    <s v="Morro Agudo"/>
    <s v="PPRO"/>
    <x v="701"/>
    <s v="NEPIAL00211P20-107"/>
    <s v="107"/>
    <n v="34.479999999999997"/>
    <n v="34.479999999999997"/>
    <m/>
    <m/>
    <m/>
    <s v="X"/>
    <s v="Em Crescimento"/>
    <n v="43993"/>
    <s v="3,00 x 3,00"/>
    <s v="CNB030"/>
    <s v="Clone"/>
    <x v="0"/>
    <s v=""/>
    <s v="LVd1"/>
    <s v="UM 05"/>
    <n v="1"/>
    <n v="3"/>
    <n v="3.25"/>
    <n v="3.4"/>
    <n v="39"/>
    <n v="3"/>
    <s v=""/>
    <n v="21.6085124244192"/>
    <n v="12.887896314280599"/>
    <n v="15.1545984408479"/>
    <n v="151.20404433926601"/>
    <n v="1161.45154164987"/>
    <d v="2023-09-12T00:00:00"/>
    <s v="IFC"/>
    <n v="2023"/>
    <n v="2020"/>
    <n v="133.29231505421799"/>
    <n v="0.88153935059528998"/>
    <n v="202.4"/>
    <n v="40046.849156087512"/>
    <n v="6978.7519999999995"/>
  </r>
  <r>
    <s v="Rio Doce"/>
    <s v="Ipaba"/>
    <x v="10"/>
    <x v="10"/>
    <x v="290"/>
    <s v="Boachá"/>
    <s v="PPRO"/>
    <x v="711"/>
    <s v="RDIPMA00485R20-017"/>
    <s v="017"/>
    <n v="41.55"/>
    <n v="41.55"/>
    <m/>
    <m/>
    <m/>
    <s v="X"/>
    <s v="Em Crescimento"/>
    <n v="43934"/>
    <s v="3,00 x 2,50"/>
    <s v="CNB021"/>
    <s v="Clone"/>
    <x v="1"/>
    <s v=""/>
    <s v="LAd1"/>
    <s v="UM 02"/>
    <n v="2"/>
    <n v="4"/>
    <n v="3.42"/>
    <n v="3.6"/>
    <n v="41"/>
    <n v="3"/>
    <s v=""/>
    <n v="20.739384639708501"/>
    <n v="14.5191703275908"/>
    <n v="15.045907767971"/>
    <n v="142.67835014077099"/>
    <n v="938.88524041750304"/>
    <d v="2023-09-06T00:00:00"/>
    <s v="IFC"/>
    <n v="2023"/>
    <n v="2020"/>
    <n v="118.55032582546301"/>
    <n v="0.83089218307120705"/>
    <n v="171.01"/>
    <n v="39010.681739347252"/>
    <n v="7105.4654999999993"/>
  </r>
  <r>
    <s v="Rio Doce"/>
    <s v="Ipaba"/>
    <x v="10"/>
    <x v="10"/>
    <x v="290"/>
    <s v="Boachá"/>
    <s v="PPRO"/>
    <x v="711"/>
    <s v="RDIPMA00485R20-015"/>
    <s v="015"/>
    <n v="49.05"/>
    <n v="49.05"/>
    <m/>
    <m/>
    <m/>
    <s v="X"/>
    <s v="Em Crescimento"/>
    <n v="43962"/>
    <s v="3,00 x 2,50"/>
    <s v="CNB005"/>
    <s v="Clone"/>
    <x v="1"/>
    <s v=""/>
    <s v="LAd1"/>
    <s v="UM 02"/>
    <n v="2"/>
    <n v="4"/>
    <n v="3.33"/>
    <n v="3.5"/>
    <n v="40"/>
    <n v="3"/>
    <s v=""/>
    <n v="22.369096296575101"/>
    <n v="14.1538163761851"/>
    <n v="16.457561591840001"/>
    <n v="172.94074557343299"/>
    <n v="1052.33277279561"/>
    <d v="2023-09-06T00:00:00"/>
    <s v="IFC"/>
    <n v="2023"/>
    <n v="2020"/>
    <n v="115.919290738123"/>
    <n v="0.67028328317748898"/>
    <n v="208.15"/>
    <n v="51616.922505624672"/>
    <n v="10209.7575"/>
  </r>
  <r>
    <s v="Guanhães"/>
    <s v="Sabinópolis"/>
    <x v="1"/>
    <x v="1"/>
    <x v="264"/>
    <s v="Jambreiro"/>
    <s v="PPRO"/>
    <x v="691"/>
    <s v="GNSASA00632P20-074"/>
    <s v="074"/>
    <n v="10.46"/>
    <n v="10.46"/>
    <m/>
    <m/>
    <m/>
    <s v="X"/>
    <s v="Em Crescimento"/>
    <n v="43971"/>
    <s v="3,00 x 3,00"/>
    <s v="CNB031"/>
    <s v="Clone"/>
    <x v="0"/>
    <s v=""/>
    <s v="CXbd1+CXbd5"/>
    <s v="UM 12"/>
    <n v="1"/>
    <n v="4"/>
    <n v="3.25"/>
    <n v="3.5"/>
    <n v="39"/>
    <n v="3"/>
    <s v=""/>
    <n v="22.062466422857799"/>
    <n v="15.1977081605528"/>
    <n v="19.313518975923401"/>
    <n v="190.362229104671"/>
    <n v="1064.67076312518"/>
    <d v="2023-08-31T00:00:00"/>
    <s v="IFC"/>
    <n v="2023"/>
    <n v="2020"/>
    <n v="142.60899097516301"/>
    <n v="0.74914541422368697"/>
    <n v="260.35000000000002"/>
    <n v="11136.456182289383"/>
    <n v="2723.2610000000004"/>
  </r>
  <r>
    <s v="Nova Era"/>
    <s v="Santa Bárbara"/>
    <x v="8"/>
    <x v="8"/>
    <x v="67"/>
    <s v="Valéria II"/>
    <s v="PPRO"/>
    <x v="712"/>
    <s v="NESBSB00173R20-052"/>
    <s v="052"/>
    <n v="17.71"/>
    <n v="17.71"/>
    <m/>
    <m/>
    <m/>
    <s v="X"/>
    <s v="Em Crescimento"/>
    <n v="43955"/>
    <s v="3,00 x 3,00"/>
    <s v="CNB007"/>
    <s v="Clone"/>
    <x v="1"/>
    <s v=""/>
    <s v="CXbd16+CXbd17"/>
    <s v="UM 15"/>
    <n v="2"/>
    <n v="4"/>
    <n v="3.42"/>
    <n v="3.5"/>
    <n v="41"/>
    <n v="3"/>
    <s v=""/>
    <n v="21.531934795556001"/>
    <n v="16.540612896746001"/>
    <n v="12.4226079846388"/>
    <n v="125.510848213619"/>
    <n v="578.12227547764803"/>
    <d v="2023-10-12T00:00:00"/>
    <s v="IFC"/>
    <n v="2023"/>
    <n v="2020"/>
    <n v="150.742061554126"/>
    <n v="1.2010281477626801"/>
    <n v="154.31"/>
    <n v="10238.545498709147"/>
    <n v="2732.8301000000001"/>
  </r>
  <r>
    <s v="Nova Era"/>
    <s v="Santa Bárbara"/>
    <x v="8"/>
    <x v="8"/>
    <x v="67"/>
    <s v="Valéria II"/>
    <s v="PPRO"/>
    <x v="713"/>
    <s v="NESBSB00173P20-075"/>
    <s v="075"/>
    <n v="32.46"/>
    <n v="32.46"/>
    <m/>
    <m/>
    <m/>
    <s v="X"/>
    <s v="Em Crescimento"/>
    <n v="44026"/>
    <s v="3,00 x 3,00"/>
    <s v="CNB031"/>
    <s v="Clone"/>
    <x v="0"/>
    <s v=""/>
    <s v="CXbd17"/>
    <s v="UM 15"/>
    <n v="1"/>
    <n v="3"/>
    <n v="3.25"/>
    <n v="3.3"/>
    <n v="39"/>
    <n v="3"/>
    <s v=""/>
    <n v="20.335792478427599"/>
    <n v="13.5560917948766"/>
    <n v="14.9621322452331"/>
    <n v="137.84706292566801"/>
    <n v="1032.80697653014"/>
    <d v="2023-10-12T00:00:00"/>
    <s v="IFC"/>
    <n v="2023"/>
    <n v="2020"/>
    <n v="144.87004484767999"/>
    <n v="1.05094763553866"/>
    <n v="178.67"/>
    <n v="33524.914458168343"/>
    <n v="5799.6282000000001"/>
  </r>
  <r>
    <s v="Rio Doce"/>
    <s v="Belo Oriente"/>
    <x v="9"/>
    <x v="9"/>
    <x v="291"/>
    <s v="Marola"/>
    <s v="PPRO"/>
    <x v="714"/>
    <s v="RDBOBA00459R20-384"/>
    <s v="384"/>
    <n v="67.14"/>
    <n v="67.14"/>
    <m/>
    <m/>
    <m/>
    <s v="X"/>
    <s v="Em Crescimento"/>
    <n v="43943"/>
    <s v="3,00 x 2,50"/>
    <s v="CNB021"/>
    <s v="Clone"/>
    <x v="1"/>
    <s v=""/>
    <s v="CXbd1"/>
    <s v="UM 04"/>
    <n v="2"/>
    <n v="4"/>
    <n v="3.5"/>
    <n v="3.6"/>
    <n v="42"/>
    <n v="4"/>
    <s v=""/>
    <n v="18.7909689977893"/>
    <n v="12.7921389339384"/>
    <n v="14.0047763459074"/>
    <n v="121.57127140515099"/>
    <n v="1107.64195110985"/>
    <d v="2023-10-02T00:00:00"/>
    <s v="IFC"/>
    <n v="2023"/>
    <n v="2020"/>
    <n v="113.9341252217"/>
    <n v="0.93717967990973805"/>
    <n v="139.22999999999999"/>
    <n v="74367.080597515334"/>
    <n v="9347.9021999999986"/>
  </r>
  <r>
    <s v="Nova Era"/>
    <s v="Piracicaba"/>
    <x v="5"/>
    <x v="5"/>
    <x v="148"/>
    <s v="Morro Agudo"/>
    <s v="PPRO"/>
    <x v="701"/>
    <s v="NEPIAL00211P20-126"/>
    <s v="126"/>
    <n v="24.24"/>
    <n v="24.24"/>
    <m/>
    <m/>
    <m/>
    <s v="X"/>
    <s v="Em Crescimento"/>
    <n v="44092"/>
    <s v="3,00 x 3,00"/>
    <s v="CNB010"/>
    <s v="Clone"/>
    <x v="0"/>
    <s v=""/>
    <s v="CXbd20+CXbd21"/>
    <s v="UM 08"/>
    <n v="1"/>
    <n v="3"/>
    <n v="3"/>
    <n v="3.2"/>
    <n v="36"/>
    <n v="3"/>
    <s v=""/>
    <n v="20.182364172836898"/>
    <n v="12.088654000986001"/>
    <n v="16.199874286361901"/>
    <n v="153.97685748244999"/>
    <n v="1411.4512022777101"/>
    <d v="2023-09-12T00:00:00"/>
    <s v="IFC"/>
    <n v="2023"/>
    <n v="2020"/>
    <n v="117.859380452454"/>
    <n v="0.76543567896810105"/>
    <n v="213.94"/>
    <n v="34213.577143211689"/>
    <n v="5185.9056"/>
  </r>
  <r>
    <s v="Rio Doce"/>
    <s v="Belo Oriente"/>
    <x v="9"/>
    <x v="9"/>
    <x v="97"/>
    <s v="Tamanduá"/>
    <s v="PPRO"/>
    <x v="678"/>
    <s v="RDBOBA00453P20-002"/>
    <s v="002"/>
    <n v="11.23"/>
    <n v="11.23"/>
    <m/>
    <m/>
    <m/>
    <s v="X"/>
    <s v="Em Crescimento"/>
    <n v="43900"/>
    <s v="3,00 x 2,50"/>
    <s v="CNB005"/>
    <s v="Clone"/>
    <x v="0"/>
    <s v=""/>
    <s v="RUbd3"/>
    <s v="UM 01"/>
    <n v="1"/>
    <n v="4"/>
    <n v="3.17"/>
    <n v="3.7"/>
    <n v="38"/>
    <n v="3"/>
    <s v=""/>
    <n v="20.024093643136599"/>
    <n v="13.026883624631701"/>
    <n v="13.994846638140199"/>
    <n v="131.91896113425199"/>
    <n v="1050.0190912562"/>
    <d v="2023-05-25T00:00:00"/>
    <s v="IFC"/>
    <n v="2023"/>
    <n v="2020"/>
    <n v="114.746712083096"/>
    <n v="0.86982728712000601"/>
    <n v="170.57"/>
    <n v="11791.714394807126"/>
    <n v="1915.5011"/>
  </r>
  <r>
    <s v="Rio Doce"/>
    <s v="Ipaba"/>
    <x v="10"/>
    <x v="10"/>
    <x v="290"/>
    <s v="Boachá"/>
    <s v="PPRO"/>
    <x v="711"/>
    <s v="RDIPMA00485R20-018"/>
    <s v="018"/>
    <n v="35.76"/>
    <n v="35.76"/>
    <m/>
    <m/>
    <m/>
    <s v="X"/>
    <s v="Em Crescimento"/>
    <n v="43966"/>
    <s v="3,00 x 2,50"/>
    <s v="CNB013"/>
    <s v="Clone"/>
    <x v="1"/>
    <s v=""/>
    <s v="LAd1"/>
    <s v="UM 02"/>
    <n v="2"/>
    <n v="4"/>
    <n v="3.33"/>
    <n v="3.5"/>
    <n v="40"/>
    <n v="3"/>
    <s v=""/>
    <n v="21.1864255878235"/>
    <n v="14.7699936847775"/>
    <n v="14.441769749342299"/>
    <n v="144.27881133420399"/>
    <n v="841.91297309530398"/>
    <d v="2023-09-06T00:00:00"/>
    <s v="IFC"/>
    <n v="2023"/>
    <n v="2020"/>
    <n v="115.919290738123"/>
    <n v="0.80343946325986204"/>
    <n v="173.65"/>
    <n v="30106.807917888069"/>
    <n v="6209.7240000000002"/>
  </r>
  <r>
    <s v="Rio Doce"/>
    <s v="Ipaba"/>
    <x v="11"/>
    <x v="11"/>
    <x v="85"/>
    <s v="Lagoa do Jacinto"/>
    <s v="PPRO"/>
    <x v="715"/>
    <s v="RDIPPD00475P20-019"/>
    <s v="019"/>
    <n v="50.58"/>
    <n v="50.58"/>
    <m/>
    <m/>
    <m/>
    <s v="X"/>
    <s v="Em Crescimento"/>
    <n v="44033"/>
    <s v="3,00 x 2,50"/>
    <s v="CNB029"/>
    <s v="Clone"/>
    <x v="0"/>
    <s v=""/>
    <s v="CXbd5"/>
    <s v="UM 03"/>
    <n v="1"/>
    <n v="3"/>
    <n v="3.08"/>
    <n v="3.3"/>
    <n v="37"/>
    <n v="3"/>
    <s v=""/>
    <n v="18.059161724594301"/>
    <n v="12.3997503171865"/>
    <n v="15.899906100670499"/>
    <n v="135.62658332938199"/>
    <n v="1313.86430700444"/>
    <d v="2023-08-29T00:00:00"/>
    <s v="IFC"/>
    <n v="2023"/>
    <n v="2020"/>
    <n v="103.243297764665"/>
    <n v="0.76123201831258502"/>
    <n v="174.63"/>
    <n v="66455.256648284572"/>
    <n v="8832.7853999999988"/>
  </r>
  <r>
    <s v="Rio Doce"/>
    <s v="Ipaba"/>
    <x v="10"/>
    <x v="10"/>
    <x v="290"/>
    <s v="Boachá"/>
    <s v="PPRO"/>
    <x v="711"/>
    <s v="RDIPMA00485R20-012"/>
    <s v="012"/>
    <n v="38.909999999999997"/>
    <n v="38.909999999999997"/>
    <m/>
    <m/>
    <m/>
    <s v="X"/>
    <s v="Em Crescimento"/>
    <n v="43958"/>
    <s v="3,00 x 2,50"/>
    <s v="CNB010"/>
    <s v="Clone"/>
    <x v="1"/>
    <s v=""/>
    <s v="LVAd2"/>
    <s v="UM 02"/>
    <n v="2"/>
    <n v="4"/>
    <n v="3.33"/>
    <n v="3.5"/>
    <n v="40"/>
    <n v="3"/>
    <s v=""/>
    <n v="23.5694484969741"/>
    <n v="16.064050160569099"/>
    <n v="13.4458396243515"/>
    <n v="139.66408597010101"/>
    <n v="756.23687589953602"/>
    <d v="2023-09-06T00:00:00"/>
    <s v="IFC"/>
    <n v="2023"/>
    <n v="2020"/>
    <n v="115.919290738123"/>
    <n v="0.82998639151184195"/>
    <n v="168.1"/>
    <n v="29425.176841250945"/>
    <n v="6540.7709999999988"/>
  </r>
  <r>
    <s v="Nova Era"/>
    <s v="Cocais"/>
    <x v="4"/>
    <x v="4"/>
    <x v="63"/>
    <s v="Cuité"/>
    <s v="PPRO"/>
    <x v="703"/>
    <s v="NECOCE00324P20-321"/>
    <s v="321"/>
    <n v="25.83"/>
    <n v="25.83"/>
    <m/>
    <m/>
    <m/>
    <s v="X"/>
    <s v="Em Crescimento"/>
    <n v="43882"/>
    <s v="3,00 x 3,00"/>
    <s v="CNB031"/>
    <s v="Clone"/>
    <x v="0"/>
    <s v=""/>
    <s v="LAw1"/>
    <s v="UM 06"/>
    <n v="1"/>
    <n v="4"/>
    <n v="3.58"/>
    <n v="3.8"/>
    <n v="43"/>
    <n v="4"/>
    <s v=""/>
    <n v="22.5441733587448"/>
    <n v="14.8779747066726"/>
    <n v="17.421731135034602"/>
    <n v="174.31301910643401"/>
    <n v="999.90597877241703"/>
    <d v="2023-09-28T00:00:00"/>
    <s v="IFC"/>
    <n v="2023"/>
    <n v="2020"/>
    <n v="137.04769546153301"/>
    <n v="0.78621606213964101"/>
    <n v="222.6"/>
    <n v="25827.571431691529"/>
    <n v="5749.7579999999998"/>
  </r>
  <r>
    <s v="Guanhães"/>
    <s v="Sabinópolis"/>
    <x v="1"/>
    <x v="1"/>
    <x v="181"/>
    <s v="Lagoa Grande II"/>
    <s v="PPRO"/>
    <x v="716"/>
    <s v="GNSASA00636P20-012"/>
    <s v="012"/>
    <n v="11.74"/>
    <n v="11.74"/>
    <m/>
    <m/>
    <m/>
    <s v="X"/>
    <s v="Em Crescimento"/>
    <n v="43998"/>
    <s v="3,00 x 3,00"/>
    <s v="CNB029"/>
    <s v="Clone"/>
    <x v="0"/>
    <s v=""/>
    <s v="LVd1"/>
    <s v="UM 10"/>
    <n v="1"/>
    <n v="3"/>
    <n v="2.83"/>
    <n v="3.4"/>
    <n v="34"/>
    <n v="3"/>
    <s v=""/>
    <n v="17.0031796507777"/>
    <n v="11.109100110412101"/>
    <n v="12.134897636720799"/>
    <n v="94.562378169888106"/>
    <n v="1251.9542963328099"/>
    <d v="2023-04-20T00:00:00"/>
    <s v="IFC"/>
    <n v="2023"/>
    <n v="2020"/>
    <n v="114.51317398961299"/>
    <n v="1.2109802672674099"/>
    <n v="157.04"/>
    <n v="14697.943438947188"/>
    <n v="1843.6496"/>
  </r>
  <r>
    <s v="Guanhães"/>
    <s v="Sabinópolis"/>
    <x v="1"/>
    <x v="1"/>
    <x v="181"/>
    <s v="Lagoa Grande II"/>
    <s v="PPRO"/>
    <x v="716"/>
    <s v="GNSASA00636P20-007"/>
    <s v="007"/>
    <n v="7.53"/>
    <n v="7.53"/>
    <m/>
    <m/>
    <m/>
    <s v="X"/>
    <s v="Em Crescimento"/>
    <n v="43973"/>
    <s v="3,00 x 3,00"/>
    <s v="CNB010"/>
    <s v="Clone"/>
    <x v="0"/>
    <s v=""/>
    <s v="LVd1"/>
    <s v="UM 10"/>
    <n v="1"/>
    <n v="4"/>
    <n v="2.92"/>
    <n v="3.5"/>
    <n v="35"/>
    <n v="3"/>
    <s v=""/>
    <n v="19.070008851916899"/>
    <n v="12.766207761354201"/>
    <n v="15.221800073973"/>
    <n v="133.456747276356"/>
    <n v="1189.1929232816201"/>
    <d v="2023-04-20T00:00:00"/>
    <s v="IFC"/>
    <n v="2023"/>
    <n v="2020"/>
    <n v="120.14390840118401"/>
    <n v="0.90024604115665996"/>
    <n v="216.65"/>
    <n v="8954.6227123106"/>
    <n v="1631.3745000000001"/>
  </r>
  <r>
    <s v="Guanhães"/>
    <s v="Sabinópolis"/>
    <x v="1"/>
    <x v="1"/>
    <x v="181"/>
    <s v="Lagoa Grande II"/>
    <s v="PPRO"/>
    <x v="716"/>
    <s v="GNSASA00636P20-009"/>
    <s v="009"/>
    <n v="15.07"/>
    <n v="15.07"/>
    <m/>
    <m/>
    <m/>
    <s v="X"/>
    <s v="Em Crescimento"/>
    <n v="43998"/>
    <s v="3,00 x 3,00"/>
    <s v="CNB030"/>
    <s v="Clone"/>
    <x v="0"/>
    <s v=""/>
    <s v="LVd1"/>
    <s v="UM 10"/>
    <n v="1"/>
    <n v="3"/>
    <n v="2.83"/>
    <n v="3.4"/>
    <n v="34"/>
    <n v="3"/>
    <s v=""/>
    <n v="19.7953019285853"/>
    <n v="13.496009992375001"/>
    <n v="15.628989422082901"/>
    <n v="139.40234493917501"/>
    <n v="1092.5221068686999"/>
    <d v="2023-04-20T00:00:00"/>
    <s v="IFC"/>
    <n v="2023"/>
    <n v="2020"/>
    <n v="114.51317398961299"/>
    <n v="0.82145801808124497"/>
    <n v="231.51"/>
    <n v="16464.308150511308"/>
    <n v="3488.8557000000001"/>
  </r>
  <r>
    <s v="Guanhães"/>
    <s v="Sabinópolis"/>
    <x v="1"/>
    <x v="1"/>
    <x v="181"/>
    <s v="Lagoa Grande II"/>
    <s v="PPRO"/>
    <x v="716"/>
    <s v="GNSASA00636P20-010"/>
    <s v="010"/>
    <n v="18.920000000000002"/>
    <n v="18.920000000000002"/>
    <m/>
    <m/>
    <m/>
    <s v="X"/>
    <s v="Em Crescimento"/>
    <n v="43980"/>
    <s v="3,00 x 3,00"/>
    <s v="CNB031"/>
    <s v="Clone"/>
    <x v="0"/>
    <s v=""/>
    <s v="CXbd5+CXbd1"/>
    <s v="UM 10"/>
    <n v="1"/>
    <n v="4"/>
    <n v="2.92"/>
    <n v="3.5"/>
    <n v="35"/>
    <n v="3"/>
    <s v=""/>
    <n v="21.358803937605199"/>
    <n v="13.7900930622917"/>
    <n v="14.835522586509001"/>
    <n v="143.38922314166501"/>
    <n v="993.29574170842398"/>
    <d v="2023-04-20T00:00:00"/>
    <s v="IFC"/>
    <n v="2023"/>
    <n v="2020"/>
    <n v="120.14390840118401"/>
    <n v="0.83788659823120204"/>
    <n v="232.78"/>
    <n v="18793.155433123382"/>
    <n v="4404.1976000000004"/>
  </r>
  <r>
    <s v="Nova Era"/>
    <s v="Cocais"/>
    <x v="4"/>
    <x v="4"/>
    <x v="63"/>
    <s v="Cuité"/>
    <s v="PPRO"/>
    <x v="702"/>
    <s v="NECOCE00324R20-327"/>
    <s v="327"/>
    <n v="22.23"/>
    <n v="22.23"/>
    <m/>
    <m/>
    <m/>
    <s v="X"/>
    <s v="Em Crescimento"/>
    <n v="43873"/>
    <s v="3,00 x 3,00"/>
    <s v="CNB020"/>
    <s v="Clone"/>
    <x v="1"/>
    <s v=""/>
    <s v="LAw1"/>
    <s v="UM 06"/>
    <n v="2"/>
    <n v="4"/>
    <n v="3.67"/>
    <n v="3.8"/>
    <n v="44"/>
    <n v="4"/>
    <s v=""/>
    <n v="21.678882740028801"/>
    <n v="16.737867641761401"/>
    <n v="15.486524221155801"/>
    <n v="158.48243587689399"/>
    <n v="705.12833354405598"/>
    <d v="2023-10-02T00:00:00"/>
    <s v="IFC"/>
    <n v="2023"/>
    <n v="2020"/>
    <n v="145.76433658930301"/>
    <n v="0.919750733150838"/>
    <n v="195.1"/>
    <n v="15675.002854684364"/>
    <n v="4337.0730000000003"/>
  </r>
  <r>
    <s v="Nova Era"/>
    <s v="Cocais"/>
    <x v="4"/>
    <x v="4"/>
    <x v="63"/>
    <s v="Cuité"/>
    <s v="PPRO"/>
    <x v="702"/>
    <s v="NECOCE00324R20-325"/>
    <s v="325"/>
    <n v="15.16"/>
    <n v="15.16"/>
    <m/>
    <m/>
    <m/>
    <s v="X"/>
    <s v="Em Crescimento"/>
    <n v="43873"/>
    <s v="3,00 x 3,00"/>
    <s v="CNB030"/>
    <s v="Clone"/>
    <x v="1"/>
    <s v=""/>
    <s v="LAd1"/>
    <s v="UM 05"/>
    <n v="2"/>
    <n v="4"/>
    <n v="3.67"/>
    <n v="3.8"/>
    <n v="44"/>
    <n v="4"/>
    <s v=""/>
    <n v="22.713107153200699"/>
    <n v="15.825014105161801"/>
    <n v="20.410227593156801"/>
    <n v="215.49822231859099"/>
    <n v="1037.6950726208499"/>
    <d v="2023-10-02T00:00:00"/>
    <s v="IFC"/>
    <n v="2023"/>
    <n v="2020"/>
    <n v="145.76433658930301"/>
    <n v="0.67640621356869701"/>
    <n v="265.29000000000002"/>
    <n v="15731.457300932085"/>
    <n v="4021.7964000000002"/>
  </r>
  <r>
    <s v="Nova Era"/>
    <s v="Santa Bárbara"/>
    <x v="8"/>
    <x v="8"/>
    <x v="288"/>
    <s v="Catas Altas III"/>
    <s v="PPRO"/>
    <x v="706"/>
    <s v="NESBSB00148P20-001"/>
    <s v="001"/>
    <n v="31.38"/>
    <n v="31.38"/>
    <m/>
    <m/>
    <m/>
    <s v="X"/>
    <s v="Em Crescimento"/>
    <n v="43985"/>
    <s v="3,00 x 3,00"/>
    <s v="CNB010"/>
    <s v="Clone"/>
    <x v="0"/>
    <s v=""/>
    <s v="CXbd15"/>
    <s v="UM 14"/>
    <n v="1"/>
    <n v="3"/>
    <n v="3.33"/>
    <n v="3.4"/>
    <n v="40"/>
    <n v="3"/>
    <s v=""/>
    <n v="21.165465150412999"/>
    <n v="14.6044932909066"/>
    <n v="18.9400426921597"/>
    <n v="180.6741509837"/>
    <n v="1149.97499039637"/>
    <d v="2023-10-06T00:00:00"/>
    <s v="IFC"/>
    <n v="2023"/>
    <n v="2020"/>
    <n v="150.33213031886299"/>
    <n v="0.83206219318238595"/>
    <n v="231.88"/>
    <n v="36086.215198638092"/>
    <n v="7276.3943999999992"/>
  </r>
  <r>
    <s v="Nova Era"/>
    <s v="Santa Bárbara"/>
    <x v="8"/>
    <x v="8"/>
    <x v="288"/>
    <s v="Catas Altas III"/>
    <s v="PPRO"/>
    <x v="706"/>
    <s v="NESBSB00148P20-115"/>
    <s v="115"/>
    <n v="17.03"/>
    <n v="17.03"/>
    <m/>
    <m/>
    <m/>
    <s v="X"/>
    <s v="Em Crescimento"/>
    <n v="43976"/>
    <s v="3,00 x 3,00"/>
    <s v="CNB007"/>
    <s v="Clone"/>
    <x v="0"/>
    <s v=""/>
    <s v="CXbd1"/>
    <s v="UM 15"/>
    <n v="1"/>
    <n v="4"/>
    <n v="3.42"/>
    <n v="3.5"/>
    <n v="41"/>
    <n v="3"/>
    <s v=""/>
    <n v="20.176256734194201"/>
    <n v="13.418498839703"/>
    <n v="15.707546557996199"/>
    <n v="143.197814893132"/>
    <n v="1110.7353870070301"/>
    <d v="2023-10-06T00:00:00"/>
    <s v="IFC"/>
    <n v="2023"/>
    <n v="2020"/>
    <n v="155.78002234519701"/>
    <n v="1.0878659179363499"/>
    <n v="182.04"/>
    <n v="18915.823640729723"/>
    <n v="3100.1412"/>
  </r>
  <r>
    <s v="Nova Era"/>
    <s v="Santa Bárbara"/>
    <x v="8"/>
    <x v="8"/>
    <x v="292"/>
    <s v="Serra do Pinho"/>
    <s v="PPRO"/>
    <x v="717"/>
    <s v="NESBSB00165P20-117"/>
    <s v="117"/>
    <n v="21.18"/>
    <n v="21.18"/>
    <m/>
    <m/>
    <m/>
    <s v="X"/>
    <s v="Em Crescimento"/>
    <n v="43992"/>
    <s v="3,00 x 3,00"/>
    <s v="CNB030"/>
    <s v="Clone"/>
    <x v="0"/>
    <s v=""/>
    <s v="CXbd16"/>
    <s v="UM 15"/>
    <n v="1"/>
    <n v="3"/>
    <n v="3.25"/>
    <n v="3.4"/>
    <n v="39"/>
    <n v="3"/>
    <s v=""/>
    <n v="22.090665825854099"/>
    <n v="14.9638149405744"/>
    <n v="18.607640181239599"/>
    <n v="182.77395187039701"/>
    <n v="1058.07574984302"/>
    <d v="2023-09-27T00:00:00"/>
    <s v="IFC"/>
    <n v="2023"/>
    <n v="2020"/>
    <n v="144.87004484767999"/>
    <n v="0.79261866018198202"/>
    <n v="243.42"/>
    <n v="22410.044381675165"/>
    <n v="5155.6355999999996"/>
  </r>
  <r>
    <s v="Nova Era"/>
    <s v="Santa Bárbara"/>
    <x v="8"/>
    <x v="8"/>
    <x v="292"/>
    <s v="Serra do Pinho"/>
    <s v="PPRO"/>
    <x v="717"/>
    <s v="NESBSB00165P20-119"/>
    <s v="119"/>
    <n v="10.09"/>
    <n v="10.09"/>
    <m/>
    <m/>
    <m/>
    <s v="X"/>
    <s v="Em Crescimento"/>
    <n v="43986"/>
    <s v="3,00 x 3,00"/>
    <s v="CNB030"/>
    <s v="Clone"/>
    <x v="0"/>
    <s v=""/>
    <s v="LVAw2"/>
    <s v="UM 06"/>
    <n v="1"/>
    <n v="3"/>
    <n v="3.25"/>
    <n v="3.4"/>
    <n v="39"/>
    <n v="3"/>
    <s v=""/>
    <n v="20.534624842094399"/>
    <n v="13.8942645805848"/>
    <n v="16.801414935479102"/>
    <n v="156.0758433636"/>
    <n v="1108.1150332724901"/>
    <d v="2023-09-27T00:00:00"/>
    <s v="IFC"/>
    <n v="2023"/>
    <n v="2020"/>
    <n v="144.87004484767999"/>
    <n v="0.928202864233035"/>
    <n v="207.86"/>
    <n v="11180.880685719425"/>
    <n v="2097.3074000000001"/>
  </r>
  <r>
    <s v="Nova Era"/>
    <s v="Santa Bárbara"/>
    <x v="8"/>
    <x v="8"/>
    <x v="292"/>
    <s v="Serra do Pinho"/>
    <s v="PPRO"/>
    <x v="717"/>
    <s v="NESBSB00165P20-120"/>
    <s v="120"/>
    <n v="22.22"/>
    <n v="22.22"/>
    <m/>
    <m/>
    <m/>
    <s v="X"/>
    <s v="Em Crescimento"/>
    <n v="44000"/>
    <s v="3,00 x 3,00"/>
    <s v="CNB029"/>
    <s v="Clone"/>
    <x v="0"/>
    <s v=""/>
    <s v="LAw2"/>
    <s v="UM 06"/>
    <n v="1"/>
    <n v="3"/>
    <n v="3.25"/>
    <n v="3.4"/>
    <n v="39"/>
    <n v="3"/>
    <s v=""/>
    <n v="18.7065757079992"/>
    <n v="14.050613144262799"/>
    <n v="19.297674062856299"/>
    <n v="164.416232623556"/>
    <n v="1244.58491401381"/>
    <d v="2023-09-27T00:00:00"/>
    <s v="IFC"/>
    <n v="2023"/>
    <n v="2020"/>
    <n v="144.87004484767999"/>
    <n v="0.88111765204699399"/>
    <n v="218.97"/>
    <n v="27654.676789386856"/>
    <n v="4865.5133999999998"/>
  </r>
  <r>
    <s v="Nova Era"/>
    <s v="Santa Bárbara"/>
    <x v="8"/>
    <x v="8"/>
    <x v="292"/>
    <s v="Serra do Pinho"/>
    <s v="PPRO"/>
    <x v="717"/>
    <s v="NESBSB00165P20-121"/>
    <s v="121"/>
    <n v="20.079999999999998"/>
    <n v="20.079999999999998"/>
    <m/>
    <m/>
    <m/>
    <s v="X"/>
    <s v="Em Crescimento"/>
    <n v="43977"/>
    <s v="3,00 x 3,00"/>
    <s v="CNB031"/>
    <s v="Clone"/>
    <x v="0"/>
    <s v=""/>
    <s v="LAw2"/>
    <s v="UM 06"/>
    <n v="1"/>
    <n v="4"/>
    <n v="3.33"/>
    <n v="3.5"/>
    <n v="40"/>
    <n v="3"/>
    <s v=""/>
    <n v="21.008559588253501"/>
    <n v="14.905715173301401"/>
    <n v="17.456464951032501"/>
    <n v="161.652074003709"/>
    <n v="1000.37028483701"/>
    <d v="2023-09-27T00:00:00"/>
    <s v="IFC"/>
    <n v="2023"/>
    <n v="2020"/>
    <n v="150.33213031886299"/>
    <n v="0.92997340891161895"/>
    <n v="212.95"/>
    <n v="20087.435319527158"/>
    <n v="4276.0359999999991"/>
  </r>
  <r>
    <s v="Guanhães"/>
    <s v="Sabinópolis"/>
    <x v="1"/>
    <x v="1"/>
    <x v="264"/>
    <s v="Jambreiro"/>
    <s v="PPRO"/>
    <x v="691"/>
    <s v="GNSASA00632P20-070"/>
    <s v="070"/>
    <n v="28.84"/>
    <n v="28.84"/>
    <m/>
    <m/>
    <m/>
    <s v="X"/>
    <s v="Em Crescimento"/>
    <n v="43970"/>
    <s v="3,00 x 3,00"/>
    <s v="CNB007"/>
    <s v="Clone"/>
    <x v="0"/>
    <s v=""/>
    <s v="CXbd1+CXbd5"/>
    <s v="UM 12"/>
    <n v="1"/>
    <n v="4"/>
    <n v="3.25"/>
    <n v="3.5"/>
    <n v="39"/>
    <n v="3"/>
    <s v=""/>
    <n v="23.296709697333"/>
    <n v="14.5268447366737"/>
    <n v="16.910640579219201"/>
    <n v="179.22520611244801"/>
    <n v="1019.38252261473"/>
    <d v="2023-08-31T00:00:00"/>
    <s v="IFC"/>
    <n v="2023"/>
    <n v="2020"/>
    <n v="142.60899097516301"/>
    <n v="0.79569717936710604"/>
    <n v="245.12"/>
    <n v="29398.991952208813"/>
    <n v="7069.2608"/>
  </r>
  <r>
    <s v="Guanhães"/>
    <s v="Sabinópolis"/>
    <x v="1"/>
    <x v="1"/>
    <x v="264"/>
    <s v="Jambreiro"/>
    <s v="PPRO"/>
    <x v="691"/>
    <s v="GNSASA00632P20-073"/>
    <s v="073"/>
    <n v="8.99"/>
    <n v="8.99"/>
    <m/>
    <m/>
    <m/>
    <s v="X"/>
    <s v="Em Crescimento"/>
    <n v="43971"/>
    <s v="3,00 x 3,00"/>
    <s v="CNB010"/>
    <s v="Clone"/>
    <x v="0"/>
    <s v=""/>
    <s v="LVw1+CXbd5"/>
    <s v="UM 11"/>
    <n v="1"/>
    <n v="4"/>
    <n v="3.25"/>
    <n v="3.5"/>
    <n v="39"/>
    <n v="3"/>
    <s v=""/>
    <n v="21.092649905851399"/>
    <n v="15.1460725441784"/>
    <n v="20.192780167983098"/>
    <n v="196.87558733949899"/>
    <n v="1120.7433500423899"/>
    <d v="2023-08-31T00:00:00"/>
    <s v="IFC"/>
    <n v="2023"/>
    <n v="2020"/>
    <n v="142.60899097516301"/>
    <n v="0.72436096776815395"/>
    <n v="269.26"/>
    <n v="10075.482716881086"/>
    <n v="2420.6473999999998"/>
  </r>
  <r>
    <s v="Guanhães"/>
    <s v="Sabinópolis"/>
    <x v="1"/>
    <x v="1"/>
    <x v="264"/>
    <s v="Jambreiro"/>
    <s v="PPRO"/>
    <x v="691"/>
    <s v="GNSASA00632P20-069"/>
    <s v="069"/>
    <n v="18.87"/>
    <n v="18.87"/>
    <m/>
    <m/>
    <m/>
    <s v="X"/>
    <s v="Em Crescimento"/>
    <n v="43971"/>
    <s v="3,00 x 3,00"/>
    <s v="CNB007"/>
    <s v="Clone"/>
    <x v="0"/>
    <s v=""/>
    <s v="CXbd5"/>
    <s v="UM 10"/>
    <n v="1"/>
    <n v="4"/>
    <n v="3.25"/>
    <n v="3.5"/>
    <n v="39"/>
    <n v="3"/>
    <s v=""/>
    <n v="24.4692401036062"/>
    <n v="14.719554820633901"/>
    <n v="17.889942515464501"/>
    <n v="200.997327315859"/>
    <n v="1051.3073795928599"/>
    <d v="2023-08-31T00:00:00"/>
    <s v="IFC"/>
    <n v="2023"/>
    <n v="2020"/>
    <n v="142.60899097516301"/>
    <n v="0.70950690180600795"/>
    <n v="274.89"/>
    <n v="19838.170252917269"/>
    <n v="5187.1742999999997"/>
  </r>
  <r>
    <s v="Rio Doce"/>
    <s v="Ipaba"/>
    <x v="10"/>
    <x v="10"/>
    <x v="290"/>
    <s v="Boachá"/>
    <s v="PPRO"/>
    <x v="718"/>
    <s v="RDIPMA00485P20-019"/>
    <s v="019"/>
    <n v="33.28"/>
    <n v="33.28"/>
    <m/>
    <m/>
    <m/>
    <s v="X"/>
    <s v="Em Crescimento"/>
    <n v="44055"/>
    <s v="3,00 x 2,50"/>
    <s v="CNB033"/>
    <s v="Clone"/>
    <x v="0"/>
    <s v=""/>
    <s v="LAd1"/>
    <s v="UM 02"/>
    <n v="1"/>
    <n v="3"/>
    <n v="3.08"/>
    <n v="3.2"/>
    <n v="37"/>
    <n v="3"/>
    <s v=""/>
    <n v="18.985260537693101"/>
    <n v="12.2048451483049"/>
    <n v="15.6577505147289"/>
    <n v="140.899509363036"/>
    <n v="1352.9730920710499"/>
    <d v="2023-09-06T00:00:00"/>
    <s v="IFC"/>
    <n v="2023"/>
    <n v="2020"/>
    <n v="111.701052841736"/>
    <n v="0.79277105610021004"/>
    <n v="171.35"/>
    <n v="45026.944504124542"/>
    <n v="5702.5280000000002"/>
  </r>
  <r>
    <s v="Rio Doce"/>
    <s v="Belo Oriente"/>
    <x v="9"/>
    <x v="9"/>
    <x v="291"/>
    <s v="Marola"/>
    <s v="PPRO"/>
    <x v="714"/>
    <s v="RDBOBA00459R20-516"/>
    <s v="516"/>
    <n v="32.159999999999997"/>
    <n v="32.159999999999997"/>
    <m/>
    <m/>
    <m/>
    <s v="X"/>
    <s v="Em Crescimento"/>
    <n v="43991"/>
    <s v="3,00 x 2,50"/>
    <s v="CNB003"/>
    <s v="Clone"/>
    <x v="1"/>
    <s v=""/>
    <s v="LAd1"/>
    <s v="UM 02"/>
    <n v="2"/>
    <n v="3"/>
    <n v="3.33"/>
    <n v="3.4"/>
    <n v="40"/>
    <n v="3"/>
    <s v=""/>
    <n v="20.0076994547723"/>
    <n v="14.0726540396495"/>
    <n v="12.0832559101773"/>
    <n v="113.762455837253"/>
    <n v="777.11508159922403"/>
    <d v="2023-10-06T00:00:00"/>
    <s v="IFC"/>
    <n v="2023"/>
    <n v="2020"/>
    <n v="109.903119870621"/>
    <n v="0.96607548651943798"/>
    <n v="130.72999999999999"/>
    <n v="24992.021024231042"/>
    <n v="4204.2767999999996"/>
  </r>
  <r>
    <s v="Guanhães"/>
    <s v="Sabinópolis"/>
    <x v="1"/>
    <x v="1"/>
    <x v="264"/>
    <s v="Jambreiro"/>
    <s v="PPRO"/>
    <x v="719"/>
    <s v="GNSASA00632R20-087"/>
    <s v="087"/>
    <n v="17.18"/>
    <n v="17.18"/>
    <m/>
    <m/>
    <m/>
    <s v="X"/>
    <s v="Em Crescimento"/>
    <n v="43945"/>
    <s v="3,00 x 3,00"/>
    <s v="CNB010"/>
    <s v="Clone"/>
    <x v="1"/>
    <s v=""/>
    <s v="CXbd5"/>
    <s v="UM 10"/>
    <n v="2"/>
    <n v="4"/>
    <n v="3.33"/>
    <n v="3.6"/>
    <n v="40"/>
    <n v="3"/>
    <s v=""/>
    <n v="22.571328918185198"/>
    <n v="13.8955285716562"/>
    <n v="14.1029985956391"/>
    <n v="162.23416946500001"/>
    <n v="929.975351899771"/>
    <d v="2023-08-31T00:00:00"/>
    <s v="IFC"/>
    <n v="2023"/>
    <n v="2020"/>
    <n v="151.15332669996201"/>
    <n v="0.93169846523960298"/>
    <n v="205.18"/>
    <n v="15976.976545638065"/>
    <n v="3524.9924000000001"/>
  </r>
  <r>
    <s v="Guanhães"/>
    <s v="Sabinópolis"/>
    <x v="1"/>
    <x v="1"/>
    <x v="264"/>
    <s v="Jambreiro"/>
    <s v="PPRO"/>
    <x v="719"/>
    <s v="GNSASA00632R20-088"/>
    <s v="088"/>
    <n v="26.56"/>
    <n v="26.56"/>
    <m/>
    <m/>
    <m/>
    <s v="X"/>
    <s v="Em Crescimento"/>
    <n v="43941"/>
    <s v="3,00 x 3,00"/>
    <s v="CNB022"/>
    <s v="Clone"/>
    <x v="1"/>
    <s v=""/>
    <s v="CXbd5"/>
    <s v="UM 10"/>
    <n v="2"/>
    <n v="4"/>
    <n v="3.33"/>
    <n v="3.6"/>
    <n v="40"/>
    <n v="3"/>
    <s v=""/>
    <n v="19.6437913716697"/>
    <n v="14.130038924220999"/>
    <n v="15.269051297255199"/>
    <n v="154.47255346151499"/>
    <n v="973.72306242257298"/>
    <d v="2023-08-31T00:00:00"/>
    <s v="IFC"/>
    <n v="2023"/>
    <n v="2020"/>
    <n v="151.15332669996201"/>
    <n v="0.97851251444238097"/>
    <n v="195.36"/>
    <n v="25862.084537943538"/>
    <n v="5188.7615999999998"/>
  </r>
  <r>
    <s v="Guanhães"/>
    <s v="Sabinópolis"/>
    <x v="1"/>
    <x v="1"/>
    <x v="264"/>
    <s v="Jambreiro"/>
    <s v="PPRO"/>
    <x v="719"/>
    <s v="GNSASA00632R20-065"/>
    <s v="065"/>
    <n v="53.54"/>
    <n v="53.54"/>
    <m/>
    <m/>
    <m/>
    <s v="X"/>
    <s v="Em Crescimento"/>
    <n v="43949"/>
    <s v="3,00 x 3,00"/>
    <s v="CNB010"/>
    <s v="Clone"/>
    <x v="1"/>
    <s v=""/>
    <s v="CXbd1+CXbd5"/>
    <s v="UM 12"/>
    <n v="2"/>
    <n v="4"/>
    <n v="3.33"/>
    <n v="3.6"/>
    <n v="40"/>
    <n v="3"/>
    <s v=""/>
    <n v="26.098623239805299"/>
    <n v="16.3105769179991"/>
    <n v="20.423218083240702"/>
    <n v="261.71523684681398"/>
    <n v="978.82674435281001"/>
    <d v="2023-08-31T00:00:00"/>
    <s v="IFC"/>
    <n v="2023"/>
    <n v="2020"/>
    <n v="151.15332669996201"/>
    <n v="0.57754882184576195"/>
    <n v="330.99"/>
    <n v="52406.38389264945"/>
    <n v="17721.204600000001"/>
  </r>
  <r>
    <s v="Guanhães"/>
    <s v="Sabinópolis"/>
    <x v="1"/>
    <x v="1"/>
    <x v="264"/>
    <s v="Jambreiro"/>
    <s v="PPRO"/>
    <x v="719"/>
    <s v="GNSASA00632R20-090"/>
    <s v="090"/>
    <n v="13.93"/>
    <n v="13.93"/>
    <m/>
    <m/>
    <m/>
    <s v="X"/>
    <s v="Em Crescimento"/>
    <n v="43935"/>
    <s v="3,00 x 3,00"/>
    <s v="CNB007"/>
    <s v="Clone"/>
    <x v="1"/>
    <s v=""/>
    <s v="CXbd1+CXbd5"/>
    <s v="UM 12"/>
    <n v="2"/>
    <n v="4"/>
    <n v="3.33"/>
    <n v="3.6"/>
    <n v="40"/>
    <n v="3"/>
    <s v=""/>
    <n v="25.4071842391808"/>
    <n v="15.274684939467701"/>
    <n v="18.537850689701902"/>
    <n v="238.49811214493701"/>
    <n v="1011.63763177161"/>
    <d v="2023-08-31T00:00:00"/>
    <s v="IFC"/>
    <n v="2023"/>
    <n v="2020"/>
    <n v="151.15332669996201"/>
    <n v="0.63377158561366398"/>
    <n v="301.63"/>
    <n v="14092.112210578527"/>
    <n v="4201.7058999999999"/>
  </r>
  <r>
    <s v="Rio Doce"/>
    <s v="Belo Oriente"/>
    <x v="9"/>
    <x v="9"/>
    <x v="97"/>
    <s v="Tamanduá"/>
    <s v="PPRO"/>
    <x v="678"/>
    <s v="RDBOBA00453P20-317"/>
    <s v="317"/>
    <n v="14.49"/>
    <n v="14.49"/>
    <m/>
    <m/>
    <m/>
    <s v="X"/>
    <s v="Em Crescimento"/>
    <n v="43992"/>
    <s v="3,00 x 2,50"/>
    <s v="CNB036"/>
    <s v="Clone"/>
    <x v="0"/>
    <s v=""/>
    <s v="CXbd1"/>
    <s v="UM 04"/>
    <n v="1"/>
    <n v="3"/>
    <n v="2.92"/>
    <n v="3.4"/>
    <n v="35"/>
    <n v="3"/>
    <s v=""/>
    <n v="18.694771723282201"/>
    <n v="11.5258572182456"/>
    <n v="13.4632287760213"/>
    <n v="117.49736704214899"/>
    <n v="1290.36588849796"/>
    <d v="2023-05-25T00:00:00"/>
    <s v="IFC"/>
    <n v="2023"/>
    <n v="2020"/>
    <n v="107.30940869115101"/>
    <n v="0.91329202851547298"/>
    <n v="153.85"/>
    <n v="18697.401724335439"/>
    <n v="2229.2865000000002"/>
  </r>
  <r>
    <s v="Nova Era"/>
    <s v="Cocais"/>
    <x v="3"/>
    <x v="3"/>
    <x v="7"/>
    <s v="Gamela"/>
    <s v="PPRO"/>
    <x v="720"/>
    <s v="NECOCA00328P08-701"/>
    <s v="701"/>
    <n v="7.0000000000000007E-2"/>
    <n v="7.0000000000000007E-2"/>
    <m/>
    <m/>
    <m/>
    <s v="X"/>
    <s v="Em Crescimento"/>
    <n v="39763"/>
    <s v="3,00 x 2,80"/>
    <s v="CNB005"/>
    <s v="Clone"/>
    <x v="0"/>
    <s v=""/>
    <s v="LVAd3"/>
    <s v="UM 05"/>
    <n v="1"/>
    <n v="15"/>
    <n v="10.58"/>
    <n v="15"/>
    <n v="127"/>
    <n v="11"/>
    <n v="34.741666666666703"/>
    <n v="26.211720560644501"/>
    <n v="18.939847027686099"/>
    <n v="31.744242355735299"/>
    <n v="410.55821002377598"/>
    <n v="1142.5116422942499"/>
    <d v="2019-06-25T00:00:00"/>
    <s v="IPC"/>
    <n v="2019"/>
    <n v="2008"/>
    <n v="324.04666510384499"/>
    <n v="0.789283120376715"/>
    <n v="416.18"/>
    <n v="79.975814960597504"/>
    <n v="29.132600000000004"/>
  </r>
  <r>
    <s v="Nova Era"/>
    <s v="Cocais"/>
    <x v="3"/>
    <x v="3"/>
    <x v="293"/>
    <s v="Cocais dos Arrudas II"/>
    <s v="PPRO"/>
    <x v="721"/>
    <s v="NECOCA00312P20-340"/>
    <s v="340"/>
    <n v="57.21"/>
    <n v="57.21"/>
    <m/>
    <m/>
    <m/>
    <s v="X"/>
    <s v="Em Crescimento"/>
    <n v="44007"/>
    <s v="3,00 x 3,00"/>
    <s v="CNB029"/>
    <s v="Clone"/>
    <x v="0"/>
    <s v=""/>
    <s v="LVAw1"/>
    <s v="UM 06"/>
    <n v="1"/>
    <n v="3"/>
    <n v="2.67"/>
    <n v="3.4"/>
    <n v="32"/>
    <n v="3"/>
    <s v=""/>
    <n v="13.906079789437699"/>
    <n v="10.373205417644501"/>
    <n v="9.7451804882479607"/>
    <n v="63.533693005977703"/>
    <n v="1154.85224488519"/>
    <d v="2023-02-08T00:00:00"/>
    <s v="IFC"/>
    <n v="2023"/>
    <n v="2020"/>
    <n v="94.066758885075899"/>
    <n v="1.4805806877340699"/>
    <n v="123.05"/>
    <n v="66069.096929881722"/>
    <n v="7039.6904999999997"/>
  </r>
  <r>
    <s v="Rio Doce"/>
    <s v="Ipaba"/>
    <x v="10"/>
    <x v="10"/>
    <x v="290"/>
    <s v="Boachá"/>
    <s v="PPRO"/>
    <x v="711"/>
    <s v="RDIPMA00485R20-013"/>
    <s v="013"/>
    <n v="45.42"/>
    <n v="45.42"/>
    <m/>
    <m/>
    <m/>
    <s v="X"/>
    <s v="Em Crescimento"/>
    <n v="43962"/>
    <s v="3,00 x 2,50"/>
    <s v="CNB021"/>
    <s v="Clone"/>
    <x v="1"/>
    <s v=""/>
    <s v="LVAd2"/>
    <s v="UM 02"/>
    <n v="2"/>
    <n v="4"/>
    <n v="3.33"/>
    <n v="3.5"/>
    <n v="40"/>
    <n v="3"/>
    <s v=""/>
    <n v="21.184866742083599"/>
    <n v="14.1205997942631"/>
    <n v="16.134530913466001"/>
    <n v="157.04433199916701"/>
    <n v="1032.29698284662"/>
    <d v="2023-09-06T00:00:00"/>
    <s v="IFC"/>
    <n v="2023"/>
    <n v="2020"/>
    <n v="115.919290738123"/>
    <n v="0.73813100582794799"/>
    <n v="189.02"/>
    <n v="46886.928960893485"/>
    <n v="8585.2884000000013"/>
  </r>
  <r>
    <s v="Rio Doce"/>
    <s v="Belo Oriente"/>
    <x v="9"/>
    <x v="9"/>
    <x v="97"/>
    <s v="Tamanduá"/>
    <s v="PPRO"/>
    <x v="680"/>
    <s v="RDBOBA00453R20-312"/>
    <s v="312"/>
    <n v="62.36"/>
    <n v="62.36"/>
    <m/>
    <m/>
    <m/>
    <s v="X"/>
    <s v="Em Crescimento"/>
    <n v="43895"/>
    <s v="3,00 x 3,33"/>
    <s v="CNB011"/>
    <s v="Clone"/>
    <x v="1"/>
    <s v=""/>
    <s v="LAd2"/>
    <s v="UM 02"/>
    <n v="2"/>
    <n v="4"/>
    <n v="3.17"/>
    <n v="3.7"/>
    <n v="38"/>
    <n v="3"/>
    <s v=""/>
    <n v="19.009520769759199"/>
    <n v="12.740006956884301"/>
    <n v="11.691020534666301"/>
    <n v="104.07039759268601"/>
    <n v="915.50170014335504"/>
    <d v="2023-05-25T00:00:00"/>
    <s v="IFC"/>
    <n v="2023"/>
    <n v="2020"/>
    <n v="105.927229010483"/>
    <n v="1.0178420709514699"/>
    <n v="130.26"/>
    <n v="57090.686020939618"/>
    <n v="8123.0135999999993"/>
  </r>
  <r>
    <s v="Rio Doce"/>
    <s v="Ipaba"/>
    <x v="11"/>
    <x v="11"/>
    <x v="85"/>
    <s v="Lagoa do Jacinto"/>
    <s v="PPRO"/>
    <x v="722"/>
    <s v="RDIPPD00475R20-018"/>
    <s v="018"/>
    <n v="52.03"/>
    <n v="52.03"/>
    <m/>
    <m/>
    <m/>
    <s v="X"/>
    <s v="Em Crescimento"/>
    <n v="43923"/>
    <s v="3,00 x 2,50"/>
    <s v="CNB010"/>
    <s v="Clone"/>
    <x v="1"/>
    <s v=""/>
    <s v="CXbd5"/>
    <s v="UM 03"/>
    <n v="2"/>
    <n v="4"/>
    <n v="3.33"/>
    <n v="3.6"/>
    <n v="40"/>
    <n v="3"/>
    <s v=""/>
    <n v="20.244085902869902"/>
    <n v="13.3743644518258"/>
    <n v="13.336926897880501"/>
    <n v="126.47460860530499"/>
    <n v="933.83809183080905"/>
    <d v="2023-08-30T00:00:00"/>
    <s v="IFC"/>
    <n v="2023"/>
    <n v="2020"/>
    <n v="111.134853189875"/>
    <n v="0.87871276626519701"/>
    <n v="155.24"/>
    <n v="48587.595917956998"/>
    <n v="8077.137200000001"/>
  </r>
  <r>
    <s v="Rio Doce"/>
    <s v="Belo Oriente"/>
    <x v="9"/>
    <x v="9"/>
    <x v="291"/>
    <s v="Marola"/>
    <s v="PPRO"/>
    <x v="714"/>
    <s v="RDBOBA00459R20-335"/>
    <s v="335"/>
    <n v="53.57"/>
    <n v="53.57"/>
    <m/>
    <m/>
    <m/>
    <s v="X"/>
    <s v="Em Crescimento"/>
    <n v="43908"/>
    <s v="3,00 x 2,50"/>
    <s v="CNB029"/>
    <s v="Clone"/>
    <x v="1"/>
    <s v=""/>
    <s v="CXbd1+CXbd5"/>
    <s v="UM 04"/>
    <n v="2"/>
    <n v="4"/>
    <n v="3.58"/>
    <n v="3.7"/>
    <n v="43"/>
    <n v="4"/>
    <s v=""/>
    <n v="20.552572155018801"/>
    <n v="14.1468410320395"/>
    <n v="14.294443797605"/>
    <n v="137.45958808263899"/>
    <n v="919.995390831686"/>
    <d v="2023-10-09T00:00:00"/>
    <s v="IFC"/>
    <n v="2023"/>
    <n v="2020"/>
    <n v="115.96842640116201"/>
    <n v="0.84365469167158702"/>
    <n v="157.16"/>
    <n v="49284.153086853417"/>
    <n v="8419.0612000000001"/>
  </r>
  <r>
    <s v="Nova Era"/>
    <s v="Cocais"/>
    <x v="3"/>
    <x v="3"/>
    <x v="293"/>
    <s v="Cocais dos Arrudas II"/>
    <s v="PPRO"/>
    <x v="721"/>
    <s v="NECOCA00312P20-337"/>
    <s v="337"/>
    <n v="27.76"/>
    <n v="27.76"/>
    <m/>
    <m/>
    <m/>
    <s v="X"/>
    <s v="Em Crescimento"/>
    <n v="43995"/>
    <s v="3,00 x 3,00"/>
    <s v="CNB010"/>
    <s v="Clone"/>
    <x v="0"/>
    <s v=""/>
    <s v="LAw1"/>
    <s v="UM 06"/>
    <n v="1"/>
    <n v="3"/>
    <n v="2.67"/>
    <n v="3.4"/>
    <n v="32"/>
    <n v="3"/>
    <s v=""/>
    <n v="15.343497156943601"/>
    <n v="12.2502215509161"/>
    <n v="12.148573196388"/>
    <n v="86.816787237484803"/>
    <n v="1028.7969482783401"/>
    <d v="2023-02-08T00:00:00"/>
    <s v="IFC"/>
    <n v="2023"/>
    <n v="2020"/>
    <n v="94.066758885075899"/>
    <n v="1.0835088682533101"/>
    <n v="168.15"/>
    <n v="28559.403284206724"/>
    <n v="4667.8440000000001"/>
  </r>
  <r>
    <s v="Nova Era"/>
    <s v="Cocais"/>
    <x v="3"/>
    <x v="3"/>
    <x v="293"/>
    <s v="Cocais dos Arrudas II"/>
    <s v="PPRO"/>
    <x v="721"/>
    <s v="NECOCA00312P20-336"/>
    <s v="336"/>
    <n v="32.729999999999997"/>
    <n v="32.729999999999997"/>
    <m/>
    <m/>
    <m/>
    <s v="X"/>
    <s v="Em Crescimento"/>
    <n v="44033"/>
    <s v="3,00 x 3,00"/>
    <s v="CNB007"/>
    <s v="Clone"/>
    <x v="0"/>
    <s v=""/>
    <s v="LVAw6"/>
    <s v="UM 06"/>
    <n v="1"/>
    <n v="3"/>
    <n v="2.58"/>
    <n v="3.3"/>
    <n v="31"/>
    <n v="3"/>
    <s v=""/>
    <n v="15.2615846171607"/>
    <n v="12.343974388490301"/>
    <n v="11.1520661383957"/>
    <n v="78.023802467583195"/>
    <n v="931.87021552382498"/>
    <d v="2023-02-08T00:00:00"/>
    <s v="IFC"/>
    <n v="2023"/>
    <n v="2020"/>
    <n v="88.574375291915004"/>
    <n v="1.1352224896846701"/>
    <n v="156"/>
    <n v="30500.11215409479"/>
    <n v="5105.8799999999992"/>
  </r>
  <r>
    <s v="Nova Era"/>
    <s v="Piracicaba"/>
    <x v="5"/>
    <x v="5"/>
    <x v="294"/>
    <s v="Domingues"/>
    <s v="PPRO"/>
    <x v="723"/>
    <s v="NEPIAL00218R20-017"/>
    <s v="017"/>
    <n v="45.76"/>
    <n v="45.76"/>
    <m/>
    <m/>
    <m/>
    <s v="X"/>
    <s v="Em Crescimento"/>
    <n v="43886"/>
    <s v="3,00 x 3,00"/>
    <s v="CNB007"/>
    <s v="Clone"/>
    <x v="1"/>
    <s v=""/>
    <s v="LVAd1"/>
    <s v="UM 05"/>
    <n v="2"/>
    <n v="4"/>
    <n v="3.58"/>
    <n v="3.8"/>
    <n v="43"/>
    <n v="4"/>
    <s v=""/>
    <n v="20.516574515498601"/>
    <n v="15.840390630317099"/>
    <n v="14.968425104725901"/>
    <n v="141.33113995540401"/>
    <n v="758.23514675569902"/>
    <d v="2023-09-25T00:00:00"/>
    <s v="IFC"/>
    <n v="2023"/>
    <n v="2020"/>
    <n v="146.21829331352001"/>
    <n v="1.0345794519145399"/>
    <n v="176.79"/>
    <n v="34696.840315540787"/>
    <n v="8089.9103999999988"/>
  </r>
  <r>
    <s v="Guanhães"/>
    <s v="Sabinópolis"/>
    <x v="1"/>
    <x v="1"/>
    <x v="264"/>
    <s v="Jambreiro"/>
    <s v="PPRO"/>
    <x v="691"/>
    <s v="GNSASA00632P20-066"/>
    <s v="066"/>
    <n v="23.54"/>
    <n v="23.54"/>
    <m/>
    <m/>
    <m/>
    <s v="X"/>
    <s v="Em Crescimento"/>
    <n v="43970"/>
    <s v="3,00 x 3,00"/>
    <s v="CNB010"/>
    <s v="Clone"/>
    <x v="0"/>
    <s v=""/>
    <s v="CXbd1+CXbd5"/>
    <s v="UM 12"/>
    <n v="1"/>
    <n v="4"/>
    <n v="3.25"/>
    <n v="3.5"/>
    <n v="39"/>
    <n v="3"/>
    <s v=""/>
    <n v="23.356859823063399"/>
    <n v="14.9667297697259"/>
    <n v="16.951680347248999"/>
    <n v="178.241609327215"/>
    <n v="963.53842426257904"/>
    <d v="2023-08-31T00:00:00"/>
    <s v="IFC"/>
    <n v="2023"/>
    <n v="2020"/>
    <n v="142.60899097516301"/>
    <n v="0.80008810239904404"/>
    <n v="243.77"/>
    <n v="22681.69450714111"/>
    <n v="5738.3458000000001"/>
  </r>
  <r>
    <s v="Rio Doce"/>
    <s v="Ipaba"/>
    <x v="10"/>
    <x v="10"/>
    <x v="290"/>
    <s v="Boachá"/>
    <s v="PPRO"/>
    <x v="718"/>
    <s v="RDIPMA00485P20-014"/>
    <s v="014"/>
    <n v="55.67"/>
    <n v="55.67"/>
    <m/>
    <m/>
    <m/>
    <s v="X"/>
    <s v="Em Crescimento"/>
    <n v="44076"/>
    <s v="3,00 x 2,50"/>
    <s v="CNB032"/>
    <s v="Clone"/>
    <x v="0"/>
    <s v=""/>
    <s v="LAd4"/>
    <s v="UM 02"/>
    <n v="1"/>
    <n v="3"/>
    <n v="3"/>
    <n v="3.2"/>
    <n v="36"/>
    <n v="3"/>
    <s v=""/>
    <n v="14.717726649237299"/>
    <n v="10.720644969589401"/>
    <n v="10.2232296279849"/>
    <n v="70.2364804751262"/>
    <n v="1145.7342240488399"/>
    <d v="2023-09-06T00:00:00"/>
    <s v="IFC"/>
    <n v="2023"/>
    <n v="2020"/>
    <n v="109.08077492613999"/>
    <n v="1.5530501270599699"/>
    <n v="85.73"/>
    <n v="63783.024252798918"/>
    <n v="4772.5891000000001"/>
  </r>
  <r>
    <s v="Guanhães"/>
    <s v="Virginópolis"/>
    <x v="2"/>
    <x v="2"/>
    <x v="289"/>
    <s v="Cardeal"/>
    <s v="PPRO"/>
    <x v="724"/>
    <s v="GNVIVI00517P20-069"/>
    <s v="069"/>
    <n v="23.09"/>
    <n v="23.09"/>
    <m/>
    <m/>
    <m/>
    <s v="X"/>
    <s v="Em Crescimento"/>
    <n v="44056"/>
    <s v="3,00 x 3,00"/>
    <s v="CNB007"/>
    <s v="Clone"/>
    <x v="0"/>
    <s v=""/>
    <s v="LVw1"/>
    <s v="UM 11"/>
    <n v="1"/>
    <n v="3"/>
    <n v="3.08"/>
    <n v="3.2"/>
    <n v="37"/>
    <n v="3"/>
    <s v=""/>
    <n v="21.125331744033399"/>
    <n v="13.2504391599311"/>
    <n v="13.358548876210801"/>
    <n v="129.17943289690999"/>
    <n v="968.74362521029298"/>
    <d v="2023-09-12T00:00:00"/>
    <s v="IFC"/>
    <n v="2023"/>
    <n v="2020"/>
    <n v="134.80409579129301"/>
    <n v="1.0435414738108599"/>
    <n v="172.72"/>
    <n v="22368.290306105664"/>
    <n v="3988.1048000000001"/>
  </r>
  <r>
    <s v="Guanhães"/>
    <s v="Virginópolis"/>
    <x v="2"/>
    <x v="2"/>
    <x v="289"/>
    <s v="Cardeal"/>
    <s v="PPRO"/>
    <x v="724"/>
    <s v="GNVIVI00517P20-072"/>
    <s v="072"/>
    <n v="28.57"/>
    <n v="28.57"/>
    <m/>
    <m/>
    <m/>
    <s v="X"/>
    <s v="Em Crescimento"/>
    <n v="44062"/>
    <s v="3,00 x 3,00"/>
    <s v="CNB007"/>
    <s v="Clone"/>
    <x v="0"/>
    <s v=""/>
    <s v="CXbd5+CXbd1"/>
    <s v="UM 10"/>
    <n v="1"/>
    <n v="3"/>
    <n v="3.08"/>
    <n v="3.2"/>
    <n v="37"/>
    <n v="3"/>
    <s v=""/>
    <n v="19.3649626441272"/>
    <n v="12.5076726452206"/>
    <n v="13.4815757284107"/>
    <n v="119.898558687262"/>
    <n v="1097.23022307889"/>
    <d v="2023-09-12T00:00:00"/>
    <s v="IFC"/>
    <n v="2023"/>
    <n v="2020"/>
    <n v="134.80409579129301"/>
    <n v="1.1243179006255599"/>
    <n v="160.31"/>
    <n v="31347.867473363887"/>
    <n v="4580.0567000000001"/>
  </r>
  <r>
    <s v="Nova Era"/>
    <s v="Cocais"/>
    <x v="4"/>
    <x v="4"/>
    <x v="63"/>
    <s v="Cuité"/>
    <s v="PPRO"/>
    <x v="703"/>
    <s v="NECOCE00324P20-322"/>
    <s v="322"/>
    <n v="16.23"/>
    <n v="16.23"/>
    <m/>
    <m/>
    <m/>
    <s v="X"/>
    <s v="Em Crescimento"/>
    <n v="43901"/>
    <s v="3,00 x 3,00"/>
    <s v="CNB030"/>
    <s v="Clone"/>
    <x v="0"/>
    <s v=""/>
    <s v="LAd1"/>
    <s v="UM 05"/>
    <n v="1"/>
    <n v="4"/>
    <n v="3.5"/>
    <n v="3.7"/>
    <n v="42"/>
    <n v="4"/>
    <s v=""/>
    <n v="24.347486986243201"/>
    <n v="14.7626265568544"/>
    <n v="18.484172434539499"/>
    <n v="199.35394304678999"/>
    <n v="1079.8983121191"/>
    <d v="2023-09-28T00:00:00"/>
    <s v="IFC"/>
    <n v="2023"/>
    <n v="2020"/>
    <n v="132.880155922629"/>
    <n v="0.66655393864690904"/>
    <n v="256.23"/>
    <n v="17526.749605692992"/>
    <n v="4158.6129000000001"/>
  </r>
  <r>
    <s v="Rio Doce"/>
    <s v="Ipaba"/>
    <x v="10"/>
    <x v="10"/>
    <x v="28"/>
    <s v="Macedônia"/>
    <s v="PPRO"/>
    <x v="725"/>
    <s v="RDIPMA00437R20-027"/>
    <s v="027"/>
    <n v="24.26"/>
    <n v="24.26"/>
    <m/>
    <m/>
    <m/>
    <s v="X"/>
    <s v="Em Crescimento"/>
    <n v="43984"/>
    <s v="3,00 x 2,50"/>
    <s v="CNB021"/>
    <s v="Clone"/>
    <x v="1"/>
    <s v=""/>
    <s v="LAd1"/>
    <s v="UM 02"/>
    <n v="2"/>
    <n v="3"/>
    <n v="3.17"/>
    <n v="3.4"/>
    <n v="38"/>
    <n v="3"/>
    <s v=""/>
    <n v="19.862249730511301"/>
    <n v="13.1654851790582"/>
    <n v="16.315560053898"/>
    <n v="148.643127449427"/>
    <n v="1198.50090881047"/>
    <d v="2023-08-16T00:00:00"/>
    <s v="IFC"/>
    <n v="2023"/>
    <n v="2020"/>
    <n v="110.677327025376"/>
    <n v="0.74458421942872299"/>
    <n v="183.9"/>
    <n v="29075.632047742005"/>
    <n v="4461.4140000000007"/>
  </r>
  <r>
    <s v="Rio Doce"/>
    <s v="Ipaba"/>
    <x v="10"/>
    <x v="10"/>
    <x v="28"/>
    <s v="Macedônia"/>
    <s v="PPRO"/>
    <x v="725"/>
    <s v="RDIPMA00437R20-023"/>
    <s v="023"/>
    <n v="18.71"/>
    <n v="18.71"/>
    <m/>
    <m/>
    <m/>
    <s v="X"/>
    <s v="Em Crescimento"/>
    <n v="43991"/>
    <s v="3,00 x 2,50"/>
    <s v="CNB013"/>
    <s v="Clone"/>
    <x v="1"/>
    <s v=""/>
    <s v="LAd1"/>
    <s v="UM 02"/>
    <n v="2"/>
    <n v="3"/>
    <n v="3.17"/>
    <n v="3.4"/>
    <n v="38"/>
    <n v="3"/>
    <s v=""/>
    <n v="17.428650680678999"/>
    <n v="12.977580136793501"/>
    <n v="12.835897244349701"/>
    <n v="101.766865354152"/>
    <n v="970.39580780192102"/>
    <d v="2023-08-16T00:00:00"/>
    <s v="IFC"/>
    <n v="2023"/>
    <n v="2020"/>
    <n v="110.677327025376"/>
    <n v="1.08755759195505"/>
    <n v="125.9"/>
    <n v="18156.105563973942"/>
    <n v="2355.5890000000004"/>
  </r>
  <r>
    <s v="Nova Era"/>
    <s v="Cocais"/>
    <x v="3"/>
    <x v="3"/>
    <x v="293"/>
    <s v="Cocais dos Arrudas II"/>
    <s v="PPRO"/>
    <x v="721"/>
    <s v="NECOCA00312P20-341"/>
    <s v="341"/>
    <n v="16.79"/>
    <n v="16.79"/>
    <m/>
    <m/>
    <m/>
    <s v="X"/>
    <s v="Em Crescimento"/>
    <n v="44020"/>
    <s v="3,00 x 3,00"/>
    <s v="CNB034"/>
    <s v="Clone"/>
    <x v="0"/>
    <s v=""/>
    <s v="LVAw6"/>
    <s v="UM 06"/>
    <n v="1"/>
    <n v="3"/>
    <n v="2.58"/>
    <n v="3.3"/>
    <n v="31"/>
    <n v="3"/>
    <s v=""/>
    <n v="16.155594855721599"/>
    <n v="12.002523544179001"/>
    <n v="13.957819710596899"/>
    <n v="103.35371671688"/>
    <n v="1233.62331797406"/>
    <d v="2023-02-08T00:00:00"/>
    <s v="IFC"/>
    <n v="2023"/>
    <n v="2020"/>
    <n v="88.574375291915004"/>
    <n v="0.85700232275680499"/>
    <n v="206.64"/>
    <n v="20712.535508784465"/>
    <n v="3469.4855999999995"/>
  </r>
  <r>
    <s v="Rio Doce"/>
    <s v="Ipaba"/>
    <x v="10"/>
    <x v="10"/>
    <x v="28"/>
    <s v="Macedônia"/>
    <s v="PPRO"/>
    <x v="726"/>
    <s v="RDIPMA00437P20-026"/>
    <s v="026"/>
    <n v="39.14"/>
    <n v="39.14"/>
    <m/>
    <m/>
    <m/>
    <s v="X"/>
    <s v="Em Crescimento"/>
    <n v="44183"/>
    <s v="3,00 x 2,50"/>
    <s v="CNB035"/>
    <s v="Clone"/>
    <x v="0"/>
    <s v=""/>
    <s v="LAd1"/>
    <s v="UM 02"/>
    <n v="1"/>
    <n v="3"/>
    <n v="2.67"/>
    <n v="2.9"/>
    <n v="32"/>
    <n v="3"/>
    <s v=""/>
    <n v="19.050068948687901"/>
    <n v="11.3347468780341"/>
    <n v="13.1253155773936"/>
    <n v="121.055858709357"/>
    <n v="1308.6770254314299"/>
    <d v="2023-08-16T00:00:00"/>
    <s v="IFC"/>
    <n v="2023"/>
    <n v="2020"/>
    <n v="98.816046552370693"/>
    <n v="0.81628471026435601"/>
    <n v="153.16999999999999"/>
    <n v="51221.618775386167"/>
    <n v="5995.0737999999992"/>
  </r>
  <r>
    <s v="Rio Doce"/>
    <s v="Ipaba"/>
    <x v="10"/>
    <x v="10"/>
    <x v="28"/>
    <s v="Macedônia"/>
    <s v="PPRO"/>
    <x v="726"/>
    <s v="RDIPMA00437P20-019"/>
    <s v="019"/>
    <n v="36.53"/>
    <n v="36.53"/>
    <m/>
    <m/>
    <m/>
    <s v="X"/>
    <s v="Em Crescimento"/>
    <n v="44167"/>
    <s v="3,00 x 2,50"/>
    <s v="CNB032"/>
    <s v="Clone"/>
    <x v="0"/>
    <s v=""/>
    <s v="LAd1"/>
    <s v="UM 02"/>
    <n v="1"/>
    <n v="3"/>
    <n v="2.67"/>
    <n v="2.9"/>
    <n v="32"/>
    <n v="3"/>
    <s v=""/>
    <n v="18.7296133846448"/>
    <n v="12.0682945139291"/>
    <n v="14.5255234747787"/>
    <n v="127.889744075453"/>
    <n v="1277.3518743211901"/>
    <d v="2023-08-16T12:00:00"/>
    <s v="IFC"/>
    <n v="2023"/>
    <n v="2020"/>
    <n v="98.816046552370693"/>
    <n v="0.77266591834033505"/>
    <n v="161.82"/>
    <n v="46661.663968953071"/>
    <n v="5911.2846"/>
  </r>
  <r>
    <s v="Rio Doce"/>
    <s v="Ipaba"/>
    <x v="10"/>
    <x v="10"/>
    <x v="44"/>
    <s v="Beira Rio"/>
    <s v="PPRO"/>
    <x v="695"/>
    <s v="RDIPMA00487R20-014"/>
    <s v="014"/>
    <n v="75.42"/>
    <n v="75.42"/>
    <m/>
    <m/>
    <m/>
    <s v="X"/>
    <s v="Em Crescimento"/>
    <n v="43895"/>
    <s v="3,00 x 2,50"/>
    <s v="CNB010"/>
    <s v="Clone"/>
    <x v="1"/>
    <s v=""/>
    <s v="LAd1"/>
    <s v="UM 02"/>
    <n v="2"/>
    <n v="4"/>
    <n v="3.42"/>
    <n v="3.7"/>
    <n v="41"/>
    <n v="3"/>
    <s v=""/>
    <n v="20.525303566749301"/>
    <n v="14.421109675874"/>
    <n v="14.353352264486"/>
    <n v="138.00873658126099"/>
    <n v="880.33706502663995"/>
    <d v="2023-08-23T00:00:00"/>
    <s v="IFC"/>
    <n v="2023"/>
    <n v="2020"/>
    <n v="118.55032582546301"/>
    <n v="0.85900594963898502"/>
    <n v="168.39"/>
    <n v="66395.021444309183"/>
    <n v="12699.9738"/>
  </r>
  <r>
    <s v="Nova Era"/>
    <s v="Cocais"/>
    <x v="4"/>
    <x v="4"/>
    <x v="274"/>
    <s v="Barbosão II"/>
    <s v="PPRO"/>
    <x v="727"/>
    <s v="NECOCE00306R20-023"/>
    <s v="023"/>
    <n v="40.549999999999997"/>
    <n v="40.549999999999997"/>
    <m/>
    <m/>
    <m/>
    <s v="X"/>
    <s v="Em Crescimento"/>
    <n v="43922"/>
    <s v="3,00 x 3,00"/>
    <s v="CNB004"/>
    <s v="Clone"/>
    <x v="1"/>
    <s v=""/>
    <s v="CXbd10"/>
    <s v="UM 07"/>
    <n v="2"/>
    <n v="4"/>
    <n v="3.33"/>
    <n v="3.6"/>
    <n v="40"/>
    <n v="3"/>
    <s v=""/>
    <n v="18.7650898241709"/>
    <n v="14.291090635937"/>
    <n v="12.768900813441499"/>
    <n v="110.606690703041"/>
    <n v="800.93979680157804"/>
    <d v="2023-08-16T00:00:00"/>
    <s v="IFC"/>
    <n v="2023"/>
    <n v="2020"/>
    <n v="128.396665262851"/>
    <n v="1.16083994961546"/>
    <n v="147.51"/>
    <n v="32478.108760303989"/>
    <n v="5981.5304999999989"/>
  </r>
  <r>
    <s v="Nova Era"/>
    <s v="Cocais"/>
    <x v="4"/>
    <x v="4"/>
    <x v="274"/>
    <s v="Barbosão II"/>
    <s v="PPRO"/>
    <x v="727"/>
    <s v="NECOCE00306R20-031"/>
    <s v="031"/>
    <n v="22.53"/>
    <n v="22.53"/>
    <m/>
    <m/>
    <m/>
    <s v="X"/>
    <s v="Em Crescimento"/>
    <n v="43922"/>
    <s v="3,00 x 3,00"/>
    <s v="CNB004"/>
    <s v="Clone"/>
    <x v="1"/>
    <s v=""/>
    <s v="LVAd1"/>
    <s v="UM 05"/>
    <n v="2"/>
    <n v="4"/>
    <n v="3.33"/>
    <n v="3.6"/>
    <n v="40"/>
    <n v="3"/>
    <s v=""/>
    <n v="20.889401926384199"/>
    <n v="14.840809121628601"/>
    <n v="13.8497836941568"/>
    <n v="131.17739683199201"/>
    <n v="800.64122937660102"/>
    <d v="2023-08-16T00:00:00"/>
    <s v="IFC"/>
    <n v="2023"/>
    <n v="2020"/>
    <n v="128.396665262851"/>
    <n v="0.97880174758534899"/>
    <n v="174.94"/>
    <n v="18038.446897854821"/>
    <n v="3941.3982000000001"/>
  </r>
  <r>
    <s v="Nova Era"/>
    <s v="Cocais"/>
    <x v="4"/>
    <x v="4"/>
    <x v="274"/>
    <s v="Barbosão II"/>
    <s v="PPRO"/>
    <x v="727"/>
    <s v="NECOCE00306R20-032"/>
    <s v="032"/>
    <n v="25.26"/>
    <n v="25.26"/>
    <m/>
    <m/>
    <m/>
    <s v="X"/>
    <s v="Em Crescimento"/>
    <n v="43922"/>
    <s v="3,00 x 3,00"/>
    <s v="CNB001"/>
    <s v="Clone"/>
    <x v="1"/>
    <s v=""/>
    <s v="LVAd1"/>
    <s v="UM 05"/>
    <n v="2"/>
    <n v="4"/>
    <n v="3.33"/>
    <n v="3.6"/>
    <n v="40"/>
    <n v="3"/>
    <s v=""/>
    <n v="18.2343050276517"/>
    <n v="13.8509721164772"/>
    <n v="17.746023809717901"/>
    <n v="150.95340940685699"/>
    <n v="1177.74337101983"/>
    <d v="2023-08-16T00:00:00"/>
    <s v="IFC"/>
    <n v="2023"/>
    <n v="2020"/>
    <n v="128.396665262851"/>
    <n v="0.85057148273338801"/>
    <n v="201.31"/>
    <n v="29749.797551960906"/>
    <n v="5085.0906000000004"/>
  </r>
  <r>
    <s v="Guanhães"/>
    <s v="Sabinópolis"/>
    <x v="1"/>
    <x v="1"/>
    <x v="295"/>
    <s v="Corrente Canoa Gercy"/>
    <s v="PPRO"/>
    <x v="728"/>
    <s v="GNSASA00669R20-136"/>
    <s v="136"/>
    <n v="31.94"/>
    <n v="31.94"/>
    <m/>
    <m/>
    <m/>
    <s v="X"/>
    <s v="Em Crescimento"/>
    <n v="43999"/>
    <s v="3,00 x 3,00"/>
    <s v="CNB007"/>
    <s v="Clone"/>
    <x v="1"/>
    <s v=""/>
    <s v="LVd1"/>
    <s v="UM 10"/>
    <n v="2"/>
    <n v="3"/>
    <n v="3.25"/>
    <n v="3.4"/>
    <n v="39"/>
    <n v="3"/>
    <s v=""/>
    <n v="22.232506344745399"/>
    <n v="15.472177167929299"/>
    <n v="14.4600441285037"/>
    <n v="165.42126359865401"/>
    <n v="769.11253281452503"/>
    <d v="2023-09-22T00:00:00"/>
    <s v="IFC"/>
    <n v="2023"/>
    <n v="2020"/>
    <n v="146.70411162814301"/>
    <n v="0.88685159595973495"/>
    <n v="207.34"/>
    <n v="24565.45429809593"/>
    <n v="6622.4396000000006"/>
  </r>
  <r>
    <s v="Nova Era"/>
    <s v="Santa Bárbara"/>
    <x v="8"/>
    <x v="8"/>
    <x v="67"/>
    <s v="Valéria II"/>
    <s v="PPRO"/>
    <x v="712"/>
    <s v="NESBSB00173R20-040"/>
    <s v="040"/>
    <n v="48.72"/>
    <n v="48.72"/>
    <m/>
    <m/>
    <m/>
    <s v="X"/>
    <s v="Em Crescimento"/>
    <n v="43955"/>
    <s v="3,00 x 3,00"/>
    <s v="CNB022"/>
    <s v="Clone"/>
    <x v="1"/>
    <s v=""/>
    <s v="LVw1"/>
    <s v="UM 06"/>
    <n v="2"/>
    <n v="4"/>
    <n v="3.42"/>
    <n v="3.5"/>
    <n v="41"/>
    <n v="3"/>
    <s v=""/>
    <n v="21.661335678679301"/>
    <n v="17.010796193534802"/>
    <n v="11.823967053206101"/>
    <n v="123.945938046005"/>
    <n v="531.15811920806004"/>
    <d v="2023-10-11T00:00:00"/>
    <s v="IFC"/>
    <n v="2023"/>
    <n v="2020"/>
    <n v="150.742061554126"/>
    <n v="1.2161920263831001"/>
    <n v="152.38999999999999"/>
    <n v="25878.023567816686"/>
    <n v="7424.4407999999994"/>
  </r>
  <r>
    <s v="Rio Doce"/>
    <s v="Belo Oriente"/>
    <x v="9"/>
    <x v="9"/>
    <x v="291"/>
    <s v="Marola"/>
    <s v="PPRO"/>
    <x v="729"/>
    <s v="RDBOBA00459P20-383"/>
    <s v="383"/>
    <n v="47.35"/>
    <n v="47.35"/>
    <m/>
    <m/>
    <m/>
    <s v="X"/>
    <s v="Em Crescimento"/>
    <n v="44113"/>
    <s v="3,00 x 2,50"/>
    <s v="CNB005"/>
    <s v="Clone"/>
    <x v="0"/>
    <s v=""/>
    <s v="CXbd1"/>
    <s v="UM 04"/>
    <n v="1"/>
    <n v="3"/>
    <n v="3"/>
    <n v="3.1"/>
    <n v="36"/>
    <n v="3"/>
    <s v=""/>
    <n v="17.0697131592689"/>
    <n v="11.478429749628299"/>
    <n v="10.8044999980316"/>
    <n v="87.818934216133798"/>
    <n v="1033.29204727006"/>
    <d v="2023-10-02T00:00:00"/>
    <s v="IFC"/>
    <n v="2023"/>
    <n v="2020"/>
    <n v="109.767555714642"/>
    <n v="1.2499304016203401"/>
    <n v="104.07"/>
    <n v="48926.378438237341"/>
    <n v="4927.7145"/>
  </r>
  <r>
    <s v="Rio Doce"/>
    <s v="Belo Oriente"/>
    <x v="9"/>
    <x v="9"/>
    <x v="291"/>
    <s v="Marola"/>
    <s v="PPRO"/>
    <x v="729"/>
    <s v="RDBOBA00459P20-377"/>
    <s v="377"/>
    <n v="32.86"/>
    <n v="32.86"/>
    <m/>
    <m/>
    <m/>
    <s v="X"/>
    <s v="Em Crescimento"/>
    <n v="44145"/>
    <s v="3,00 x 2,50"/>
    <s v="CNB035"/>
    <s v="Clone"/>
    <x v="0"/>
    <s v=""/>
    <s v="LAd1"/>
    <s v="UM 02"/>
    <n v="1"/>
    <n v="3"/>
    <n v="2.92"/>
    <n v="3"/>
    <n v="35"/>
    <n v="3"/>
    <s v=""/>
    <n v="18.2683687178097"/>
    <n v="11.119788388458099"/>
    <n v="13.4770105107043"/>
    <n v="116.922778988844"/>
    <n v="1388.9734212303599"/>
    <d v="2023-10-09T00:00:00"/>
    <s v="IFC"/>
    <n v="2023"/>
    <n v="2020"/>
    <n v="107.30940869115101"/>
    <n v="0.91778017610572404"/>
    <n v="138.91999999999999"/>
    <n v="45641.666621629629"/>
    <n v="4564.9111999999996"/>
  </r>
  <r>
    <s v="Nova Era"/>
    <s v="Cocais"/>
    <x v="4"/>
    <x v="4"/>
    <x v="63"/>
    <s v="Cuité"/>
    <s v="PPRO"/>
    <x v="703"/>
    <s v="NECOCE00324P20-326"/>
    <s v="326"/>
    <n v="28.7"/>
    <n v="28.7"/>
    <m/>
    <m/>
    <m/>
    <s v="X"/>
    <s v="Em Crescimento"/>
    <n v="43911"/>
    <s v="3,00 x 3,00"/>
    <s v="CNB031"/>
    <s v="Clone"/>
    <x v="0"/>
    <s v=""/>
    <s v="LAd1+CXbd5"/>
    <s v="UM 05"/>
    <n v="1"/>
    <n v="4"/>
    <n v="3.58"/>
    <n v="3.7"/>
    <n v="43"/>
    <n v="4"/>
    <s v=""/>
    <n v="20.0613662972195"/>
    <n v="12.537156540366199"/>
    <n v="14.028504479879"/>
    <n v="128.039515264383"/>
    <n v="1136.3795159700501"/>
    <d v="2023-10-02T00:00:00"/>
    <s v="IFC"/>
    <n v="2023"/>
    <n v="2020"/>
    <n v="137.04769546153301"/>
    <n v="1.0703546883831101"/>
    <n v="159.56"/>
    <n v="32614.092108340436"/>
    <n v="4579.3720000000003"/>
  </r>
  <r>
    <s v="Guanhães"/>
    <s v="Virginópolis"/>
    <x v="2"/>
    <x v="2"/>
    <x v="289"/>
    <s v="Cardeal"/>
    <s v="PPRO"/>
    <x v="724"/>
    <s v="GNVIVI00517P20-074"/>
    <s v="074"/>
    <n v="29.15"/>
    <n v="29.15"/>
    <m/>
    <m/>
    <m/>
    <s v="X"/>
    <s v="Em Crescimento"/>
    <n v="44048"/>
    <s v="3,00 x 3,00"/>
    <s v="CNB029"/>
    <s v="Clone"/>
    <x v="0"/>
    <s v=""/>
    <s v="CXbd5+CXbd6"/>
    <s v="UM 10"/>
    <n v="1"/>
    <n v="3"/>
    <n v="3.08"/>
    <n v="3.2"/>
    <n v="37"/>
    <n v="3"/>
    <s v=""/>
    <n v="19.9709633004016"/>
    <n v="13.325308456505899"/>
    <n v="16.988294875762499"/>
    <n v="154.54015452873099"/>
    <n v="1213.60369306543"/>
    <d v="2023-09-12T00:00:00"/>
    <s v="IFC"/>
    <n v="2023"/>
    <n v="2020"/>
    <n v="134.80409579129301"/>
    <n v="0.87229171086554602"/>
    <n v="206.63"/>
    <n v="35376.547652857284"/>
    <n v="6023.2644999999993"/>
  </r>
  <r>
    <s v="Nova Era"/>
    <s v="Cocais"/>
    <x v="3"/>
    <x v="3"/>
    <x v="293"/>
    <s v="Cocais dos Arrudas II"/>
    <s v="PPRO"/>
    <x v="730"/>
    <s v="NECOCA00312R20-351"/>
    <s v="351"/>
    <n v="34.770000000000003"/>
    <n v="34.770000000000003"/>
    <m/>
    <m/>
    <m/>
    <s v="X"/>
    <s v="Em Crescimento"/>
    <n v="44063"/>
    <s v="3,00 x 3,00"/>
    <s v="CNB007"/>
    <s v="Clone"/>
    <x v="1"/>
    <s v=""/>
    <s v="LAw2"/>
    <s v="UM 06"/>
    <n v="2"/>
    <n v="3"/>
    <n v="2.5"/>
    <n v="3.2"/>
    <n v="30"/>
    <n v="2"/>
    <s v=""/>
    <n v="17.3017111253303"/>
    <n v="12.6022980240562"/>
    <n v="11.9258431399301"/>
    <n v="84.020058032887803"/>
    <n v="953.36297170275998"/>
    <d v="2023-02-06T00:00:00"/>
    <s v="IFC"/>
    <n v="2023"/>
    <n v="2020"/>
    <n v="81.557786543486799"/>
    <n v="0.97069424198163201"/>
    <n v="150.47"/>
    <n v="33148.430526104967"/>
    <n v="5231.8419000000004"/>
  </r>
  <r>
    <s v="Nova Era"/>
    <s v="Piracicaba"/>
    <x v="5"/>
    <x v="5"/>
    <x v="296"/>
    <s v="Morro da Cela"/>
    <s v="PPRO"/>
    <x v="731"/>
    <s v="NEPIAL00231P20-010"/>
    <s v="010"/>
    <n v="55.25"/>
    <n v="55.25"/>
    <m/>
    <m/>
    <m/>
    <s v="X"/>
    <s v="Em Crescimento"/>
    <n v="44007"/>
    <s v="3,00 x 3,00"/>
    <s v="CNB029"/>
    <s v="Clone"/>
    <x v="0"/>
    <s v=""/>
    <s v="LAd6"/>
    <s v="UM 05"/>
    <n v="1"/>
    <n v="3"/>
    <n v="2.67"/>
    <n v="3.4"/>
    <n v="32"/>
    <n v="3"/>
    <s v=""/>
    <n v="17.2591655068988"/>
    <n v="12.8131278171536"/>
    <n v="14.447723735834799"/>
    <n v="115.501280784979"/>
    <n v="1121.88659539842"/>
    <d v="2023-02-10T00:00:00"/>
    <s v="IFC"/>
    <n v="2023"/>
    <n v="2020"/>
    <n v="97.574124657004106"/>
    <n v="0.84478824818099696"/>
    <n v="211.21"/>
    <n v="61984.234395762709"/>
    <n v="11669.352500000001"/>
  </r>
  <r>
    <s v="Rio Doce"/>
    <s v="Ipaba"/>
    <x v="10"/>
    <x v="10"/>
    <x v="44"/>
    <s v="Beira Rio"/>
    <s v="PPRO"/>
    <x v="696"/>
    <s v="RDIPMA00487P20-015"/>
    <s v="015"/>
    <n v="13.63"/>
    <n v="13.63"/>
    <m/>
    <m/>
    <m/>
    <s v="X"/>
    <s v="Em Crescimento"/>
    <n v="44020"/>
    <s v="3,00 x 2,50"/>
    <s v="CNB032"/>
    <s v="Clone"/>
    <x v="0"/>
    <s v=""/>
    <s v="LAd1"/>
    <s v="UM 02"/>
    <n v="1"/>
    <n v="3"/>
    <n v="3.08"/>
    <n v="3.3"/>
    <n v="37"/>
    <n v="3"/>
    <s v=""/>
    <n v="18.129041504300201"/>
    <n v="11.698660121939101"/>
    <n v="15.389741755101401"/>
    <n v="132.40134796570899"/>
    <n v="1431.75663188108"/>
    <d v="2023-08-23T00:00:00"/>
    <s v="IFC"/>
    <n v="2023"/>
    <n v="2020"/>
    <n v="111.701052841736"/>
    <n v="0.843654951841316"/>
    <n v="164.22"/>
    <n v="19514.84289253912"/>
    <n v="2238.3186000000001"/>
  </r>
  <r>
    <s v="Rio Doce"/>
    <s v="Ipaba"/>
    <x v="10"/>
    <x v="10"/>
    <x v="290"/>
    <s v="Boachá"/>
    <s v="PPRO"/>
    <x v="718"/>
    <s v="RDIPMA00485P20-016"/>
    <s v="016"/>
    <n v="56.49"/>
    <n v="56.49"/>
    <m/>
    <m/>
    <m/>
    <s v="X"/>
    <s v="Em Crescimento"/>
    <n v="44067"/>
    <s v="3,00 x 2,50"/>
    <s v="CNB029"/>
    <s v="Clone"/>
    <x v="0"/>
    <s v=""/>
    <s v="LVAd4"/>
    <s v="UM 02"/>
    <n v="1"/>
    <n v="3"/>
    <n v="3.08"/>
    <n v="3.2"/>
    <n v="37"/>
    <n v="3"/>
    <s v=""/>
    <n v="18.679424690462"/>
    <n v="12.3671527131731"/>
    <n v="13.198944270035801"/>
    <n v="119.044229460982"/>
    <n v="1123.2926383260999"/>
    <d v="2023-09-06T00:00:00"/>
    <s v="IFC"/>
    <n v="2023"/>
    <n v="2020"/>
    <n v="111.701052841736"/>
    <n v="0.93831556008640504"/>
    <n v="144.77000000000001"/>
    <n v="63454.801139041389"/>
    <n v="8178.0573000000013"/>
  </r>
  <r>
    <s v="Rio Doce"/>
    <s v="Ipaba"/>
    <x v="10"/>
    <x v="10"/>
    <x v="290"/>
    <s v="Boachá"/>
    <s v="PPRO"/>
    <x v="711"/>
    <s v="RDIPMA00485R20-020"/>
    <s v="020"/>
    <n v="15.79"/>
    <n v="15.79"/>
    <m/>
    <m/>
    <m/>
    <s v="X"/>
    <s v="Em Crescimento"/>
    <n v="43942"/>
    <s v="3,33 x 3,00"/>
    <s v="CNB029"/>
    <s v="Clone"/>
    <x v="1"/>
    <s v=""/>
    <s v="LAd1"/>
    <s v="UM 02"/>
    <n v="2"/>
    <n v="4"/>
    <n v="3.42"/>
    <n v="3.6"/>
    <n v="41"/>
    <n v="3"/>
    <s v=""/>
    <n v="19.5351776794325"/>
    <n v="13.358275690064399"/>
    <n v="15.1236440116087"/>
    <n v="139.38275173368001"/>
    <n v="1079.11010710448"/>
    <d v="2023-09-06T00:00:00"/>
    <s v="IFC"/>
    <n v="2023"/>
    <n v="2020"/>
    <n v="118.55032582546301"/>
    <n v="0.85053799233335603"/>
    <n v="167.06"/>
    <n v="17039.148591179739"/>
    <n v="2637.8773999999999"/>
  </r>
  <r>
    <s v="Guanhães"/>
    <s v="Sabinópolis"/>
    <x v="1"/>
    <x v="1"/>
    <x v="295"/>
    <s v="Corrente Canoa Gercy"/>
    <s v="PPRO"/>
    <x v="728"/>
    <s v="GNSASA00669R20-138"/>
    <s v="138"/>
    <n v="38.79"/>
    <n v="38.79"/>
    <m/>
    <m/>
    <m/>
    <s v="X"/>
    <s v="Em Crescimento"/>
    <n v="43986"/>
    <s v="3,00 x 3,00"/>
    <s v="CNB010"/>
    <s v="Clone"/>
    <x v="1"/>
    <s v=""/>
    <s v="LAd1"/>
    <s v="UM 10"/>
    <n v="2"/>
    <n v="3"/>
    <n v="3.25"/>
    <n v="3.4"/>
    <n v="39"/>
    <n v="3"/>
    <s v=""/>
    <n v="23.9219226289941"/>
    <n v="15.5560204278333"/>
    <n v="18.151428976026299"/>
    <n v="215.05770650279601"/>
    <n v="952.25305103677897"/>
    <d v="2023-09-22T00:00:00"/>
    <s v="IFC"/>
    <n v="2023"/>
    <n v="2020"/>
    <n v="146.70411162814301"/>
    <n v="0.68216161147536203"/>
    <n v="269.55"/>
    <n v="36937.895849716653"/>
    <n v="10455.844500000001"/>
  </r>
  <r>
    <s v="Rio Doce"/>
    <s v="Belo Oriente"/>
    <x v="9"/>
    <x v="9"/>
    <x v="97"/>
    <s v="Tamanduá"/>
    <s v="PPRO"/>
    <x v="678"/>
    <s v="RDBOBA00453P20-007"/>
    <s v="007"/>
    <n v="15.04"/>
    <n v="15.04"/>
    <m/>
    <m/>
    <m/>
    <s v="X"/>
    <s v="Em Crescimento"/>
    <n v="43977"/>
    <s v="3,00 x 3,00"/>
    <s v="CNB035"/>
    <s v="Clone"/>
    <x v="0"/>
    <s v=""/>
    <s v="LVAd3"/>
    <s v="UM 02"/>
    <n v="1"/>
    <n v="4"/>
    <n v="3"/>
    <n v="3.5"/>
    <n v="36"/>
    <n v="3"/>
    <s v=""/>
    <n v="20.1748359458315"/>
    <n v="12.250775485658"/>
    <n v="14.216260961768"/>
    <n v="136.620387844878"/>
    <n v="1206.0584170889999"/>
    <d v="2023-05-25T00:00:00"/>
    <s v="IFC"/>
    <n v="2023"/>
    <n v="2020"/>
    <n v="109.767555714642"/>
    <n v="0.80344930537947801"/>
    <n v="178.14"/>
    <n v="18139.118593018557"/>
    <n v="2679.2255999999998"/>
  </r>
  <r>
    <s v="Rio Doce"/>
    <s v="Belo Oriente"/>
    <x v="9"/>
    <x v="9"/>
    <x v="97"/>
    <s v="Tamanduá"/>
    <s v="PPRO"/>
    <x v="678"/>
    <s v="RDBOBA00453P20-008"/>
    <s v="008"/>
    <n v="14.76"/>
    <n v="14.76"/>
    <m/>
    <m/>
    <m/>
    <s v="X"/>
    <s v="Em Crescimento"/>
    <n v="43977"/>
    <s v="3,00 x 2,00"/>
    <s v="CNB035"/>
    <s v="Clone"/>
    <x v="0"/>
    <s v=""/>
    <s v="LAd2"/>
    <s v="UM 02"/>
    <n v="1"/>
    <n v="4"/>
    <n v="3"/>
    <n v="3.5"/>
    <n v="36"/>
    <n v="3"/>
    <s v=""/>
    <n v="19.3732804845271"/>
    <n v="11.756434408442001"/>
    <n v="14.764844778672501"/>
    <n v="134.47892152998099"/>
    <n v="1360.1529689793999"/>
    <d v="2023-05-25T00:00:00"/>
    <s v="IFC"/>
    <n v="2023"/>
    <n v="2020"/>
    <n v="109.767555714642"/>
    <n v="0.81624357531875602"/>
    <n v="175.35"/>
    <n v="20075.857822135942"/>
    <n v="2588.1659999999997"/>
  </r>
  <r>
    <s v="Rio Doce"/>
    <s v="Belo Oriente"/>
    <x v="9"/>
    <x v="9"/>
    <x v="97"/>
    <s v="Tamanduá"/>
    <s v="PPRO"/>
    <x v="678"/>
    <s v="RDBOBA00453P20-012"/>
    <s v="012"/>
    <n v="20.22"/>
    <n v="20.22"/>
    <m/>
    <m/>
    <m/>
    <s v="X"/>
    <s v="Em Crescimento"/>
    <n v="44020"/>
    <s v="3,00 x 3,00"/>
    <s v="CNB029"/>
    <s v="Clone"/>
    <x v="0"/>
    <s v=""/>
    <s v="CXbd1"/>
    <s v="UM 04"/>
    <n v="1"/>
    <n v="3"/>
    <n v="2.92"/>
    <n v="3.3"/>
    <n v="35"/>
    <n v="3"/>
    <s v=""/>
    <n v="19.186803433800399"/>
    <n v="12.418621588653201"/>
    <n v="14.179747181897399"/>
    <n v="128.231359142038"/>
    <n v="1170.6628016923801"/>
    <d v="2023-06-01T00:00:00"/>
    <s v="IFC"/>
    <n v="2023"/>
    <n v="2020"/>
    <n v="107.30940869115101"/>
    <n v="0.83684216878874396"/>
    <n v="164.78"/>
    <n v="23670.801850219923"/>
    <n v="3331.8516"/>
  </r>
  <r>
    <s v="Rio Doce"/>
    <s v="Belo Oriente"/>
    <x v="9"/>
    <x v="9"/>
    <x v="97"/>
    <s v="Tamanduá"/>
    <s v="PPRO"/>
    <x v="678"/>
    <s v="RDBOBA00453P20-011"/>
    <s v="011"/>
    <n v="15.72"/>
    <n v="15.72"/>
    <m/>
    <m/>
    <m/>
    <s v="X"/>
    <s v="Em Crescimento"/>
    <n v="44032"/>
    <s v="3,00 x 2,00"/>
    <s v="CNB029"/>
    <s v="Clone"/>
    <x v="0"/>
    <s v=""/>
    <s v="CXbd1"/>
    <s v="UM 04"/>
    <n v="1"/>
    <n v="3"/>
    <n v="2.92"/>
    <n v="3.3"/>
    <n v="35"/>
    <n v="3"/>
    <s v=""/>
    <n v="18.0612996291242"/>
    <n v="12.7079207583302"/>
    <n v="13.662052539013301"/>
    <n v="115.106378390079"/>
    <n v="1077.1522019087599"/>
    <d v="2023-06-01T00:00:00"/>
    <s v="IFC"/>
    <n v="2023"/>
    <n v="2020"/>
    <n v="107.30940869115101"/>
    <n v="0.93226292228129404"/>
    <n v="147.91999999999999"/>
    <n v="16932.832614005707"/>
    <n v="2325.3024"/>
  </r>
  <r>
    <s v="Nova Era"/>
    <s v="Piracicaba"/>
    <x v="5"/>
    <x v="5"/>
    <x v="296"/>
    <s v="Morro da Cela"/>
    <s v="PPRO"/>
    <x v="731"/>
    <s v="NEPIAL00231P20-003"/>
    <s v="003"/>
    <n v="36.479999999999997"/>
    <n v="36.479999999999997"/>
    <m/>
    <m/>
    <m/>
    <s v="X"/>
    <s v="Em Crescimento"/>
    <n v="44026"/>
    <s v="3,00 x 3,00"/>
    <s v="CNB030"/>
    <s v="Clone"/>
    <x v="0"/>
    <s v=""/>
    <s v="CXbd10"/>
    <s v="UM 07"/>
    <n v="1"/>
    <n v="3"/>
    <n v="2.58"/>
    <n v="3.3"/>
    <n v="31"/>
    <n v="3"/>
    <s v=""/>
    <n v="18.169299286145002"/>
    <n v="12.5374908771976"/>
    <n v="13.9693669281562"/>
    <n v="117.108201262679"/>
    <n v="1131.4422665173199"/>
    <d v="2023-02-10T00:00:00"/>
    <s v="IFC"/>
    <n v="2023"/>
    <n v="2020"/>
    <n v="92.616337938216603"/>
    <n v="0.79086124575062"/>
    <n v="219.5"/>
    <n v="41275.01388255183"/>
    <n v="8007.36"/>
  </r>
  <r>
    <s v="Nova Era"/>
    <s v="Piracicaba"/>
    <x v="5"/>
    <x v="5"/>
    <x v="296"/>
    <s v="Morro da Cela"/>
    <s v="PPRO"/>
    <x v="731"/>
    <s v="NEPIAL00231P20-004"/>
    <s v="004"/>
    <n v="25.65"/>
    <n v="25.65"/>
    <m/>
    <m/>
    <m/>
    <s v="X"/>
    <s v="Em Crescimento"/>
    <n v="44016"/>
    <s v="3,00 x 3,00"/>
    <s v="CNB007"/>
    <s v="Clone"/>
    <x v="0"/>
    <s v=""/>
    <s v="CXbd1+CXbd19+RRd2"/>
    <s v="UM 08"/>
    <n v="1"/>
    <n v="3"/>
    <n v="2.58"/>
    <n v="3.3"/>
    <n v="31"/>
    <n v="3"/>
    <s v=""/>
    <n v="19.1884706297317"/>
    <n v="13.230194841934701"/>
    <n v="18.4172865457002"/>
    <n v="164.145562040219"/>
    <n v="1339.6868160592501"/>
    <d v="2023-02-10T00:00:00"/>
    <s v="IFC"/>
    <n v="2023"/>
    <n v="2020"/>
    <n v="92.616337938216603"/>
    <n v="0.56423296973160797"/>
    <n v="307.66000000000003"/>
    <n v="34362.966831919759"/>
    <n v="7891.4790000000003"/>
  </r>
  <r>
    <s v="Nova Era"/>
    <s v="Piracicaba"/>
    <x v="5"/>
    <x v="5"/>
    <x v="296"/>
    <s v="Morro da Cela"/>
    <s v="PPRO"/>
    <x v="731"/>
    <s v="NEPIAL00231P20-005"/>
    <s v="005"/>
    <n v="28.49"/>
    <n v="28.49"/>
    <m/>
    <m/>
    <m/>
    <s v="X"/>
    <s v="Em Crescimento"/>
    <n v="44032"/>
    <s v="3,00 x 3,00"/>
    <s v="CNB010"/>
    <s v="Clone"/>
    <x v="0"/>
    <s v=""/>
    <s v="CXbd10"/>
    <s v="UM 07"/>
    <n v="1"/>
    <n v="3"/>
    <n v="2.58"/>
    <n v="3.3"/>
    <n v="31"/>
    <n v="3"/>
    <s v=""/>
    <n v="15.9934315226292"/>
    <n v="11.491505814398399"/>
    <n v="11.1569485996477"/>
    <n v="83.098640173056395"/>
    <n v="1075.72600755704"/>
    <d v="2023-02-10T00:00:00"/>
    <s v="IFC"/>
    <n v="2023"/>
    <n v="2020"/>
    <n v="92.616337938216603"/>
    <n v="1.1145349399862501"/>
    <n v="155.75"/>
    <n v="30647.433955300068"/>
    <n v="4437.3175000000001"/>
  </r>
  <r>
    <s v="Guanhães"/>
    <s v="Virginópolis"/>
    <x v="2"/>
    <x v="2"/>
    <x v="283"/>
    <s v="Borges"/>
    <s v="PPRO"/>
    <x v="707"/>
    <s v="GNVIVI00509P20-010"/>
    <s v="010"/>
    <n v="11.06"/>
    <n v="11.06"/>
    <m/>
    <m/>
    <m/>
    <s v="X"/>
    <s v="Em Crescimento"/>
    <n v="44000"/>
    <s v="3,00 x 3,00"/>
    <s v="CNB029"/>
    <s v="Clone"/>
    <x v="0"/>
    <s v=""/>
    <s v="CXbd5"/>
    <s v="UM 10"/>
    <n v="1"/>
    <n v="3"/>
    <n v="2.92"/>
    <n v="3.4"/>
    <n v="35"/>
    <n v="3"/>
    <s v=""/>
    <n v="20.233713464009899"/>
    <n v="14.517793679940899"/>
    <n v="17.0202755534538"/>
    <n v="156.19949049262701"/>
    <n v="1028.1949470480099"/>
    <d v="2023-05-25T00:00:00"/>
    <s v="IFC"/>
    <n v="2023"/>
    <n v="2020"/>
    <n v="124.582799407897"/>
    <n v="0.79758774510072705"/>
    <n v="238.13"/>
    <n v="11371.83611435099"/>
    <n v="2633.7177999999999"/>
  </r>
  <r>
    <s v="Guanhães"/>
    <s v="Virginópolis"/>
    <x v="2"/>
    <x v="2"/>
    <x v="289"/>
    <s v="Cardeal"/>
    <s v="PPRO"/>
    <x v="724"/>
    <s v="GNVIVI00517P20-071"/>
    <s v="071"/>
    <n v="9.36"/>
    <n v="9.36"/>
    <m/>
    <m/>
    <m/>
    <s v="X"/>
    <s v="Em Crescimento"/>
    <n v="44033"/>
    <s v="3,00 x 3,00"/>
    <s v="CNB034"/>
    <s v="Clone"/>
    <x v="0"/>
    <s v=""/>
    <s v="LVw1"/>
    <s v="UM 11"/>
    <n v="1"/>
    <n v="3"/>
    <n v="3.17"/>
    <n v="3.3"/>
    <n v="38"/>
    <n v="3"/>
    <s v=""/>
    <n v="23.199649047976902"/>
    <n v="14.2241898102344"/>
    <n v="16.705996656815898"/>
    <n v="177.06357343276201"/>
    <n v="1051.3018551845901"/>
    <d v="2023-09-12T00:00:00"/>
    <s v="IFC"/>
    <n v="2023"/>
    <n v="2020"/>
    <n v="139.92440173273101"/>
    <n v="0.79024950767677504"/>
    <n v="234.24"/>
    <n v="9840.1853645277624"/>
    <n v="2192.4863999999998"/>
  </r>
  <r>
    <s v="Guanhães"/>
    <s v="Sabinópolis"/>
    <x v="1"/>
    <x v="1"/>
    <x v="297"/>
    <s v="Corrente Canoa Adelino"/>
    <s v="PPRO"/>
    <x v="732"/>
    <s v="GNSASA00670P20-120"/>
    <s v="120"/>
    <n v="31.6"/>
    <n v="31.6"/>
    <m/>
    <m/>
    <m/>
    <s v="X"/>
    <s v="Em Crescimento"/>
    <n v="44000"/>
    <s v="3,00 x 3,00"/>
    <s v="CNB010"/>
    <s v="Clone"/>
    <x v="0"/>
    <s v=""/>
    <s v="CXbd5"/>
    <s v="UM 10"/>
    <n v="1"/>
    <n v="3"/>
    <n v="3.25"/>
    <n v="3.4"/>
    <n v="39"/>
    <n v="3"/>
    <s v=""/>
    <n v="19.862577564552499"/>
    <n v="13.944162458414899"/>
    <n v="16.1279374547732"/>
    <n v="143.383585584961"/>
    <n v="1056.09766215834"/>
    <d v="2023-09-19T00:00:00"/>
    <s v="IFC"/>
    <n v="2023"/>
    <n v="2020"/>
    <n v="142.60899097516301"/>
    <n v="0.99459774557430902"/>
    <n v="191.21"/>
    <n v="33372.686124203545"/>
    <n v="6042.2360000000008"/>
  </r>
  <r>
    <s v="Rio Doce"/>
    <s v="Ipaba"/>
    <x v="10"/>
    <x v="10"/>
    <x v="290"/>
    <s v="Boachá"/>
    <s v="PPRO"/>
    <x v="711"/>
    <s v="RDIPMA00485R20-003"/>
    <s v="003"/>
    <n v="18.45"/>
    <n v="18.45"/>
    <m/>
    <m/>
    <m/>
    <s v="X"/>
    <s v="Em Crescimento"/>
    <n v="44025"/>
    <s v="3,00 x 2,50"/>
    <s v="CNB010"/>
    <s v="Clone"/>
    <x v="1"/>
    <s v=""/>
    <s v="LVAd3"/>
    <s v="UM 02"/>
    <n v="2"/>
    <n v="3"/>
    <n v="3.17"/>
    <n v="3.3"/>
    <n v="38"/>
    <n v="3"/>
    <s v=""/>
    <n v="21.1777540501113"/>
    <n v="13.748342557447501"/>
    <n v="14.4907773145703"/>
    <n v="139.89581327928599"/>
    <n v="976.11528153721895"/>
    <d v="2023-09-07T00:00:00"/>
    <s v="IFC"/>
    <n v="2023"/>
    <n v="2020"/>
    <n v="110.677327025376"/>
    <n v="0.79114109586983306"/>
    <n v="169.79"/>
    <n v="18009.326944361688"/>
    <n v="3132.6254999999996"/>
  </r>
  <r>
    <s v="Nova Era"/>
    <s v="Piracicaba"/>
    <x v="5"/>
    <x v="5"/>
    <x v="148"/>
    <s v="Morro Agudo"/>
    <s v="PPRO"/>
    <x v="701"/>
    <s v="NEPIAL00211P20-131"/>
    <s v="131"/>
    <n v="18.09"/>
    <n v="18.09"/>
    <m/>
    <m/>
    <m/>
    <s v="X"/>
    <s v="Em Crescimento"/>
    <n v="44070"/>
    <s v="3,00 x 3,00"/>
    <s v="CNB031"/>
    <s v="Clone"/>
    <x v="0"/>
    <s v=""/>
    <s v="CXbd20+CXbd21"/>
    <s v="UM 08"/>
    <n v="1"/>
    <n v="3"/>
    <n v="3.08"/>
    <n v="3.2"/>
    <n v="37"/>
    <n v="3"/>
    <s v=""/>
    <n v="20.1346367623728"/>
    <n v="12.1943851957788"/>
    <n v="13.393631134289"/>
    <n v="126.186571470462"/>
    <n v="1146.8025077091199"/>
    <d v="2023-09-12T00:00:00"/>
    <s v="IFC"/>
    <n v="2023"/>
    <n v="2020"/>
    <n v="122.997622511339"/>
    <n v="0.97472830173637304"/>
    <n v="173.08"/>
    <n v="20745.65736445798"/>
    <n v="3131.0172000000002"/>
  </r>
  <r>
    <s v="Nova Era"/>
    <s v="Cocais"/>
    <x v="3"/>
    <x v="3"/>
    <x v="293"/>
    <s v="Cocais dos Arrudas II"/>
    <s v="PPRO"/>
    <x v="721"/>
    <s v="NECOCA00312P20-332"/>
    <s v="332"/>
    <n v="31.48"/>
    <n v="31.48"/>
    <m/>
    <m/>
    <m/>
    <s v="X"/>
    <s v="Em Crescimento"/>
    <n v="44036"/>
    <s v="3,00 x 3,00"/>
    <s v="CNB031"/>
    <s v="Clone"/>
    <x v="0"/>
    <s v=""/>
    <s v="CXbd7"/>
    <s v="UM 08"/>
    <n v="1"/>
    <n v="3"/>
    <n v="2.58"/>
    <n v="3.3"/>
    <n v="31"/>
    <n v="3"/>
    <s v=""/>
    <n v="15.242483098871499"/>
    <n v="11.442286743738199"/>
    <n v="12.5438126249876"/>
    <n v="88.282522045818894"/>
    <n v="1219.8713250142"/>
    <d v="2023-02-08T00:00:00"/>
    <s v="IFC"/>
    <n v="2023"/>
    <n v="2020"/>
    <n v="88.574375291915004"/>
    <n v="1.0033059006395899"/>
    <n v="176.51"/>
    <n v="38401.549311447015"/>
    <n v="5556.5347999999994"/>
  </r>
  <r>
    <s v="Nova Era"/>
    <s v="Cocais"/>
    <x v="3"/>
    <x v="3"/>
    <x v="293"/>
    <s v="Cocais dos Arrudas II"/>
    <s v="PPRO"/>
    <x v="721"/>
    <s v="NECOCA00312P20-331"/>
    <s v="331"/>
    <n v="59.4"/>
    <n v="59.4"/>
    <m/>
    <m/>
    <m/>
    <s v="X"/>
    <s v="Em Crescimento"/>
    <n v="44067"/>
    <s v="3,00 x 3,00"/>
    <s v="CNB029"/>
    <s v="Clone"/>
    <x v="0"/>
    <s v=""/>
    <s v="LAw1"/>
    <s v="UM 06"/>
    <n v="1"/>
    <n v="3"/>
    <n v="2.5"/>
    <n v="3.2"/>
    <n v="30"/>
    <n v="2"/>
    <s v=""/>
    <n v="14.2271809081303"/>
    <n v="11.344496268601601"/>
    <n v="11.3684810986886"/>
    <n v="74.862138215361696"/>
    <n v="1126.4133278018001"/>
    <d v="2023-02-08T00:00:00"/>
    <s v="IFC"/>
    <n v="2023"/>
    <n v="2020"/>
    <n v="83.161788599467897"/>
    <n v="1.11086579387073"/>
    <n v="154.74"/>
    <n v="66908.951671426927"/>
    <n v="9191.5560000000005"/>
  </r>
  <r>
    <s v="Nova Era"/>
    <s v="Cocais"/>
    <x v="4"/>
    <x v="4"/>
    <x v="274"/>
    <s v="Barbosão II"/>
    <s v="PPRO"/>
    <x v="733"/>
    <s v="NECOCE00306P20-026"/>
    <s v="026"/>
    <n v="50.09"/>
    <n v="50.09"/>
    <m/>
    <m/>
    <m/>
    <s v="X"/>
    <s v="Em Crescimento"/>
    <n v="44188"/>
    <s v="3,00 x 3,00"/>
    <s v="CNB030"/>
    <s v="Clone"/>
    <x v="0"/>
    <s v=""/>
    <s v="LVAd1"/>
    <s v="UM 05"/>
    <n v="1"/>
    <n v="3"/>
    <n v="2.67"/>
    <n v="2.9"/>
    <n v="32"/>
    <n v="3"/>
    <s v=""/>
    <n v="17.015631331757699"/>
    <n v="12.0538211807482"/>
    <n v="11.4899627991624"/>
    <n v="87.585651284871105"/>
    <n v="1006.1421670196301"/>
    <d v="2023-08-16T00:00:00"/>
    <s v="IFC"/>
    <n v="2023"/>
    <n v="2020"/>
    <n v="92.947663555642094"/>
    <n v="1.0612202134951401"/>
    <n v="125.21"/>
    <n v="50397.66114601327"/>
    <n v="6271.7689"/>
  </r>
  <r>
    <s v="Nova Era"/>
    <s v="Cocais"/>
    <x v="3"/>
    <x v="3"/>
    <x v="293"/>
    <s v="Cocais dos Arrudas II"/>
    <s v="PPRO"/>
    <x v="721"/>
    <s v="NECOCA00312P20-333"/>
    <s v="333"/>
    <n v="18.97"/>
    <n v="18.97"/>
    <m/>
    <m/>
    <m/>
    <s v="X"/>
    <s v="Em Crescimento"/>
    <n v="44056"/>
    <s v="3,00 x 3,00"/>
    <s v="CNB034"/>
    <s v="Clone"/>
    <x v="0"/>
    <s v=""/>
    <s v="LVAw6"/>
    <s v="UM 06"/>
    <n v="1"/>
    <n v="3"/>
    <n v="2.5"/>
    <n v="3.2"/>
    <n v="30"/>
    <n v="2"/>
    <s v=""/>
    <n v="15.1386646223807"/>
    <n v="11.357359525198399"/>
    <n v="9.4100511627933994"/>
    <n v="67.594621736534904"/>
    <n v="928.85378572221305"/>
    <d v="2023-02-08T00:00:00"/>
    <s v="IFC"/>
    <n v="2023"/>
    <n v="2020"/>
    <n v="83.161788599467897"/>
    <n v="1.2303018563164601"/>
    <n v="139.72"/>
    <n v="17620.35631515038"/>
    <n v="2650.4883999999997"/>
  </r>
  <r>
    <s v="Rio Doce"/>
    <s v="Ipaba"/>
    <x v="10"/>
    <x v="10"/>
    <x v="28"/>
    <s v="Macedônia"/>
    <s v="PPRO"/>
    <x v="726"/>
    <s v="RDIPMA00437P20-020"/>
    <s v="020"/>
    <n v="37.42"/>
    <n v="37.42"/>
    <m/>
    <m/>
    <m/>
    <s v="X"/>
    <s v="Em Crescimento"/>
    <n v="44183"/>
    <s v="3,00 x 2,50"/>
    <s v="CNB005"/>
    <s v="Clone"/>
    <x v="0"/>
    <s v=""/>
    <s v="LAd1"/>
    <s v="UM 02"/>
    <n v="1"/>
    <n v="3"/>
    <n v="2.67"/>
    <n v="2.9"/>
    <n v="32"/>
    <n v="3"/>
    <s v=""/>
    <n v="19.0355389372573"/>
    <n v="12.456301269873499"/>
    <n v="13.9276955612651"/>
    <n v="125.599310227142"/>
    <n v="1143.1858018476601"/>
    <d v="2023-08-16T00:00:00"/>
    <s v="IFC"/>
    <n v="2023"/>
    <n v="2020"/>
    <n v="98.816046552370693"/>
    <n v="0.78675628372213902"/>
    <n v="158.91999999999999"/>
    <n v="42778.012705139445"/>
    <n v="5946.7864"/>
  </r>
  <r>
    <s v="Nova Era"/>
    <s v="Santa Bárbara"/>
    <x v="8"/>
    <x v="8"/>
    <x v="67"/>
    <s v="Valéria II"/>
    <s v="PPRO"/>
    <x v="712"/>
    <s v="NESBSB00173R20-047"/>
    <s v="047"/>
    <n v="18.78"/>
    <n v="18.78"/>
    <m/>
    <m/>
    <m/>
    <s v="X"/>
    <s v="Em Crescimento"/>
    <n v="44027"/>
    <s v="3,00 x 3,33"/>
    <s v="CNB029"/>
    <s v="Clone"/>
    <x v="1"/>
    <s v=""/>
    <s v="CXbd17"/>
    <s v="UM 15"/>
    <n v="2"/>
    <n v="3"/>
    <n v="3.25"/>
    <n v="3.3"/>
    <n v="39"/>
    <n v="3"/>
    <s v=""/>
    <n v="17.486426039444801"/>
    <n v="14.6861911510887"/>
    <n v="11.0958725610035"/>
    <n v="94.190289765268702"/>
    <n v="655.01798632789098"/>
    <d v="2023-10-11T00:00:00"/>
    <s v="IFC"/>
    <n v="2023"/>
    <n v="2020"/>
    <n v="141.58345107312499"/>
    <n v="1.50316398246533"/>
    <n v="117.79"/>
    <n v="12301.237783237793"/>
    <n v="2212.0962000000004"/>
  </r>
  <r>
    <s v="Nova Era"/>
    <s v="Santa Bárbara"/>
    <x v="8"/>
    <x v="8"/>
    <x v="67"/>
    <s v="Valéria II"/>
    <s v="PPRO"/>
    <x v="713"/>
    <s v="NESBSB00173P20-051"/>
    <s v="051"/>
    <n v="35.229999999999997"/>
    <n v="35.229999999999997"/>
    <m/>
    <m/>
    <m/>
    <s v="X"/>
    <s v="Em Crescimento"/>
    <n v="44033"/>
    <s v="3,00 x 3,00"/>
    <s v="CNB030"/>
    <s v="Clone"/>
    <x v="0"/>
    <s v=""/>
    <s v="CXbd16+CXbd17"/>
    <s v="UM 15"/>
    <n v="1"/>
    <n v="3"/>
    <n v="3.25"/>
    <n v="3.3"/>
    <n v="39"/>
    <n v="3"/>
    <s v=""/>
    <n v="16.5847605230711"/>
    <n v="13.1084198977768"/>
    <n v="9.9615899834730595"/>
    <n v="74.865727773514905"/>
    <n v="744.94677217679703"/>
    <d v="2023-10-12T00:00:00"/>
    <s v="IFC"/>
    <n v="2023"/>
    <n v="2020"/>
    <n v="144.87004484767999"/>
    <n v="1.9350649376700599"/>
    <n v="97.04"/>
    <n v="26244.474783788555"/>
    <n v="3418.7192"/>
  </r>
  <r>
    <s v="Nova Era"/>
    <s v="Santa Bárbara"/>
    <x v="8"/>
    <x v="8"/>
    <x v="67"/>
    <s v="Valéria II"/>
    <s v="PPRO"/>
    <x v="713"/>
    <s v="NESBSB00173P20-053"/>
    <s v="053"/>
    <n v="37"/>
    <n v="37"/>
    <m/>
    <m/>
    <m/>
    <s v="X"/>
    <s v="Em Crescimento"/>
    <n v="44048"/>
    <s v="3,00 x 3,00"/>
    <s v="CNB029"/>
    <s v="Clone"/>
    <x v="0"/>
    <s v=""/>
    <s v="CXbd15"/>
    <s v="UM 14"/>
    <n v="1"/>
    <n v="3"/>
    <n v="3.17"/>
    <n v="3.2"/>
    <n v="38"/>
    <n v="3"/>
    <s v=""/>
    <n v="17.114883813471899"/>
    <n v="12.8937361176538"/>
    <n v="14.9732873605384"/>
    <n v="115.94691235326199"/>
    <n v="1144.49917054977"/>
    <d v="2023-10-12T00:00:00"/>
    <s v="IFC"/>
    <n v="2023"/>
    <n v="2020"/>
    <n v="139.40160787139999"/>
    <n v="1.2022882286565599"/>
    <n v="151.84"/>
    <n v="42346.46931034149"/>
    <n v="5618.08"/>
  </r>
  <r>
    <s v="Nova Era"/>
    <s v="Santa Bárbara"/>
    <x v="8"/>
    <x v="8"/>
    <x v="67"/>
    <s v="Valéria II"/>
    <s v="PPRO"/>
    <x v="713"/>
    <s v="NESBSB00173P20-054"/>
    <s v="054"/>
    <n v="42.14"/>
    <n v="42.14"/>
    <m/>
    <m/>
    <m/>
    <s v="X"/>
    <s v="Em Crescimento"/>
    <n v="44029"/>
    <s v="3,00 x 3,00"/>
    <s v="CNB007"/>
    <s v="Clone"/>
    <x v="0"/>
    <s v=""/>
    <s v="CXbd16+RLd2"/>
    <s v="UM 15"/>
    <n v="1"/>
    <n v="3"/>
    <n v="3.25"/>
    <n v="3.3"/>
    <n v="39"/>
    <n v="3"/>
    <s v=""/>
    <n v="19.8658849807188"/>
    <n v="13.6074001448586"/>
    <n v="15.1284465408367"/>
    <n v="136.44594908176401"/>
    <n v="1039.76031364401"/>
    <d v="2023-10-12T00:00:00"/>
    <s v="IFC"/>
    <n v="2023"/>
    <n v="2020"/>
    <n v="144.87004484767999"/>
    <n v="1.06173943471834"/>
    <n v="176.86"/>
    <n v="43815.499616958579"/>
    <n v="7452.8804000000009"/>
  </r>
  <r>
    <s v="Nova Era"/>
    <s v="Santa Bárbara"/>
    <x v="8"/>
    <x v="8"/>
    <x v="67"/>
    <s v="Valéria II"/>
    <s v="PPRO"/>
    <x v="713"/>
    <s v="NESBSB00173P20-055"/>
    <s v="055"/>
    <n v="50.51"/>
    <n v="50.51"/>
    <m/>
    <m/>
    <m/>
    <s v="X"/>
    <s v="Em Crescimento"/>
    <n v="44004"/>
    <s v="3,00 x 3,00"/>
    <s v="CNB010"/>
    <s v="Clone"/>
    <x v="0"/>
    <s v=""/>
    <s v="CXbd16+RLd2"/>
    <s v="UM 15"/>
    <n v="1"/>
    <n v="3"/>
    <n v="3.33"/>
    <n v="3.4"/>
    <n v="40"/>
    <n v="3"/>
    <s v=""/>
    <n v="19.905649948379999"/>
    <n v="13.8051406959493"/>
    <n v="15.309191072467"/>
    <n v="137.528881791977"/>
    <n v="1022.62079915248"/>
    <d v="2023-10-12T00:00:00"/>
    <s v="IFC"/>
    <n v="2023"/>
    <n v="2020"/>
    <n v="150.33213031886299"/>
    <n v="1.0930949801966101"/>
    <n v="176.51"/>
    <n v="51652.576565191761"/>
    <n v="8915.5200999999997"/>
  </r>
  <r>
    <s v="Rio Doce"/>
    <s v="Ipaba"/>
    <x v="10"/>
    <x v="10"/>
    <x v="44"/>
    <s v="Beira Rio"/>
    <s v="PPRO"/>
    <x v="696"/>
    <s v="RDIPMA00487P20-027"/>
    <s v="027"/>
    <n v="16.48"/>
    <n v="16.48"/>
    <m/>
    <m/>
    <m/>
    <s v="X"/>
    <s v="Em Crescimento"/>
    <n v="44020"/>
    <s v="3,00 x 2,00"/>
    <s v="CNB032"/>
    <s v="Clone"/>
    <x v="0"/>
    <s v=""/>
    <s v="CXbd3"/>
    <s v="UM 01"/>
    <n v="1"/>
    <n v="3"/>
    <n v="3.08"/>
    <n v="3.3"/>
    <n v="37"/>
    <n v="3"/>
    <s v=""/>
    <n v="18.9724099900121"/>
    <n v="11.4867409386346"/>
    <n v="17.337290567023199"/>
    <n v="158.878756784073"/>
    <n v="1673.00675098742"/>
    <d v="2023-08-23T00:00:00"/>
    <s v="IFC"/>
    <n v="2023"/>
    <n v="2020"/>
    <n v="111.701052841736"/>
    <n v="0.70305845226083197"/>
    <n v="197.06"/>
    <n v="27571.151256272682"/>
    <n v="3247.5488"/>
  </r>
  <r>
    <s v="Rio Doce"/>
    <s v="Ipaba"/>
    <x v="10"/>
    <x v="10"/>
    <x v="44"/>
    <s v="Beira Rio"/>
    <s v="PPRO"/>
    <x v="696"/>
    <s v="RDIPMA00487P20-028"/>
    <s v="028"/>
    <n v="15"/>
    <n v="15"/>
    <m/>
    <m/>
    <m/>
    <s v="X"/>
    <s v="Em Crescimento"/>
    <n v="44018"/>
    <s v="3,00 x 3,00"/>
    <s v="CNB032"/>
    <s v="Clone"/>
    <x v="0"/>
    <s v=""/>
    <s v="LAd1"/>
    <s v="UM 02"/>
    <n v="1"/>
    <n v="3"/>
    <n v="3.08"/>
    <n v="3.3"/>
    <n v="37"/>
    <n v="3"/>
    <s v=""/>
    <n v="23.282828914125101"/>
    <n v="14.1966705443725"/>
    <n v="17.136181116767698"/>
    <n v="192.06548989111101"/>
    <n v="1082.5579515038401"/>
    <d v="2023-08-21T00:00:00"/>
    <s v="IFC"/>
    <n v="2023"/>
    <n v="2020"/>
    <n v="111.701052841736"/>
    <n v="0.58157794461182499"/>
    <n v="238.23"/>
    <n v="16238.3692725576"/>
    <n v="3573.45"/>
  </r>
  <r>
    <s v="Nova Era"/>
    <s v="Santa Bárbara"/>
    <x v="8"/>
    <x v="8"/>
    <x v="67"/>
    <s v="Valéria II"/>
    <s v="PPRO"/>
    <x v="713"/>
    <s v="NESBSB00173P20-058"/>
    <s v="058"/>
    <n v="80.52"/>
    <n v="80.52"/>
    <m/>
    <m/>
    <m/>
    <s v="X"/>
    <s v="Em Crescimento"/>
    <n v="44124"/>
    <s v="3,00 x 3,00"/>
    <s v="CNB010"/>
    <s v="Clone"/>
    <x v="0"/>
    <s v=""/>
    <s v="CXbd17+CXbd18"/>
    <s v="UM 15"/>
    <n v="1"/>
    <n v="3"/>
    <n v="3"/>
    <n v="3.1"/>
    <n v="36"/>
    <n v="3"/>
    <s v=""/>
    <n v="19.1918435818475"/>
    <n v="13.729934030526801"/>
    <n v="15.186077810304299"/>
    <n v="131.73385284941199"/>
    <n v="1018.83726680316"/>
    <d v="2023-10-11T00:00:00"/>
    <s v="IFC"/>
    <n v="2023"/>
    <n v="2020"/>
    <n v="128.47872105416701"/>
    <n v="0.97529008888120505"/>
    <n v="176.32"/>
    <n v="82036.776722990442"/>
    <n v="14197.286399999999"/>
  </r>
  <r>
    <s v="Nova Era"/>
    <s v="Santa Bárbara"/>
    <x v="8"/>
    <x v="8"/>
    <x v="67"/>
    <s v="Valéria II"/>
    <s v="PPRO"/>
    <x v="713"/>
    <s v="NESBSB00173P20-001"/>
    <s v="001"/>
    <n v="11.35"/>
    <n v="11.35"/>
    <m/>
    <m/>
    <m/>
    <s v="X"/>
    <s v="Em Crescimento"/>
    <n v="44069"/>
    <s v="3,00 x 3,00"/>
    <s v="CNB010"/>
    <s v="Clone"/>
    <x v="0"/>
    <s v=""/>
    <s v="CXbd17"/>
    <s v="UM 15"/>
    <n v="1"/>
    <n v="3"/>
    <n v="3.17"/>
    <n v="3.2"/>
    <n v="38"/>
    <n v="3"/>
    <s v=""/>
    <n v="18.4769511234182"/>
    <n v="13.613393506345901"/>
    <n v="15.041477805359101"/>
    <n v="125.418073140415"/>
    <n v="1033.3985054464099"/>
    <d v="2023-10-11T00:00:00"/>
    <s v="IFC"/>
    <n v="2023"/>
    <n v="2020"/>
    <n v="139.40160787139999"/>
    <n v="1.11149537208508"/>
    <n v="164.25"/>
    <n v="11729.073036816751"/>
    <n v="1864.2375"/>
  </r>
  <r>
    <s v="Nova Era"/>
    <s v="Santa Bárbara"/>
    <x v="8"/>
    <x v="8"/>
    <x v="67"/>
    <s v="Valéria II"/>
    <s v="PPRO"/>
    <x v="713"/>
    <s v="NESBSB00173P20-035"/>
    <s v="035"/>
    <n v="37.43"/>
    <n v="37.43"/>
    <m/>
    <m/>
    <m/>
    <s v="X"/>
    <s v="Em Crescimento"/>
    <n v="44062"/>
    <s v="3,00 x 2,00"/>
    <s v="CNB029"/>
    <s v="Clone"/>
    <x v="0"/>
    <s v=""/>
    <s v="CXbd15"/>
    <s v="UM 14"/>
    <n v="1"/>
    <n v="3"/>
    <n v="3.17"/>
    <n v="3.2"/>
    <n v="38"/>
    <n v="3"/>
    <s v=""/>
    <n v="15.3080219258187"/>
    <n v="11.2944501331576"/>
    <n v="14.7562759084535"/>
    <n v="103.491709124024"/>
    <n v="1472.9975421128199"/>
    <d v="2023-10-11T00:00:00"/>
    <s v="IFC"/>
    <n v="2023"/>
    <n v="2020"/>
    <n v="139.40160787139999"/>
    <n v="1.3469833385816601"/>
    <n v="135.53"/>
    <n v="55134.298001282848"/>
    <n v="5072.8878999999997"/>
  </r>
  <r>
    <s v="Nova Era"/>
    <s v="Santa Bárbara"/>
    <x v="8"/>
    <x v="8"/>
    <x v="67"/>
    <s v="Valéria II"/>
    <s v="PPRO"/>
    <x v="713"/>
    <s v="NESBSB00173P20-044"/>
    <s v="044"/>
    <n v="28.76"/>
    <n v="28.76"/>
    <m/>
    <m/>
    <m/>
    <s v="X"/>
    <s v="Em Crescimento"/>
    <n v="44095"/>
    <s v="3,00 x 3,00"/>
    <s v="CNB029"/>
    <s v="Clone"/>
    <x v="0"/>
    <s v=""/>
    <s v="CXbd17"/>
    <s v="UM 15"/>
    <n v="1"/>
    <n v="3"/>
    <n v="3.08"/>
    <n v="3.2"/>
    <n v="37"/>
    <n v="3"/>
    <s v=""/>
    <n v="15.588395733975499"/>
    <n v="11.801110804336"/>
    <n v="12.984120574115799"/>
    <n v="92.413837989460106"/>
    <n v="1187.0715106346099"/>
    <d v="2023-10-11T00:00:00"/>
    <s v="IFC"/>
    <n v="2023"/>
    <n v="2020"/>
    <n v="133.93500087886699"/>
    <n v="1.4492959473682101"/>
    <n v="122.33"/>
    <n v="34140.176645851381"/>
    <n v="3518.2108000000003"/>
  </r>
  <r>
    <s v="Guanhães"/>
    <s v="Sabinópolis"/>
    <x v="1"/>
    <x v="1"/>
    <x v="2"/>
    <s v="São João Evangelista I"/>
    <s v="PPRO"/>
    <x v="734"/>
    <s v="GNSASA00651R20-022"/>
    <s v="022"/>
    <n v="81.17"/>
    <n v="81.17"/>
    <m/>
    <m/>
    <m/>
    <s v="X"/>
    <s v="Em Crescimento"/>
    <n v="44025"/>
    <s v="3,00 x 3,00"/>
    <s v="CNB010"/>
    <s v="Clone"/>
    <x v="1"/>
    <s v=""/>
    <s v="CXbd5"/>
    <s v="UM 10"/>
    <n v="2"/>
    <n v="3"/>
    <n v="3.08"/>
    <n v="3.3"/>
    <n v="37"/>
    <n v="3"/>
    <s v=""/>
    <n v="23.431216732098498"/>
    <n v="14.881150062405"/>
    <n v="19.309240032116701"/>
    <n v="223.179902346159"/>
    <n v="1114.2566733583501"/>
    <d v="2023-08-29T00:00:00"/>
    <s v="IFC"/>
    <n v="2023"/>
    <n v="2020"/>
    <n v="137.61276048340301"/>
    <n v="0.61660014650405903"/>
    <n v="292.07"/>
    <n v="90444.214176497277"/>
    <n v="23707.321899999999"/>
  </r>
  <r>
    <s v="Guanhães"/>
    <s v="Sabinópolis"/>
    <x v="13"/>
    <x v="13"/>
    <x v="298"/>
    <s v="Barreiras"/>
    <s v="PPRO"/>
    <x v="735"/>
    <s v="GNSAPE00611R20-003"/>
    <s v="003"/>
    <n v="47.05"/>
    <n v="47.05"/>
    <m/>
    <m/>
    <m/>
    <s v="X"/>
    <s v="Em Crescimento"/>
    <n v="44089"/>
    <s v="3,00 x 3,00"/>
    <s v="CNB010"/>
    <s v="Clone"/>
    <x v="1"/>
    <s v=""/>
    <s v="CXbd5+CXbd1"/>
    <s v="UM 10"/>
    <n v="2"/>
    <n v="3"/>
    <n v="3"/>
    <n v="3.2"/>
    <n v="36"/>
    <n v="3"/>
    <s v=""/>
    <n v="21.611406012618399"/>
    <n v="16.185530496395302"/>
    <n v="14.0952428926105"/>
    <n v="151.66365885088001"/>
    <n v="684.82959630047299"/>
    <d v="2023-09-06T00:00:00"/>
    <s v="IFC"/>
    <n v="2023"/>
    <n v="2020"/>
    <n v="134.22783384576101"/>
    <n v="0.88503623651686503"/>
    <n v="197.15"/>
    <n v="32221.232505937252"/>
    <n v="9275.9074999999993"/>
  </r>
  <r>
    <s v="Guanhães"/>
    <s v="Sabinópolis"/>
    <x v="13"/>
    <x v="13"/>
    <x v="298"/>
    <s v="Barreiras"/>
    <s v="PPRO"/>
    <x v="735"/>
    <s v="GNSAPE00611R20-007"/>
    <s v="007"/>
    <n v="19.82"/>
    <n v="19.82"/>
    <m/>
    <m/>
    <m/>
    <s v="X"/>
    <s v="Em Crescimento"/>
    <n v="44088"/>
    <s v="3,00 x 3,00"/>
    <s v="CNB029"/>
    <s v="Clone"/>
    <x v="1"/>
    <s v=""/>
    <s v="LVw1+CXbd5"/>
    <s v="UM 11"/>
    <n v="2"/>
    <n v="3"/>
    <n v="3"/>
    <n v="3.2"/>
    <n v="36"/>
    <n v="3"/>
    <s v=""/>
    <n v="23.071953994963799"/>
    <n v="16.7595263697376"/>
    <n v="21.314753479204899"/>
    <n v="242.916762237917"/>
    <n v="966.19981580341403"/>
    <d v="2023-09-06T00:00:00"/>
    <s v="IFC"/>
    <n v="2023"/>
    <n v="2020"/>
    <n v="134.22783384576101"/>
    <n v="0.55256719466026605"/>
    <n v="315.77"/>
    <n v="19150.080349223666"/>
    <n v="6258.5613999999996"/>
  </r>
  <r>
    <s v="Guanhães"/>
    <s v="Sabinópolis"/>
    <x v="13"/>
    <x v="13"/>
    <x v="298"/>
    <s v="Barreiras"/>
    <s v="PPRO"/>
    <x v="735"/>
    <s v="GNSAPE00611R20-005"/>
    <s v="005"/>
    <n v="7.49"/>
    <n v="7.49"/>
    <m/>
    <m/>
    <m/>
    <s v="X"/>
    <s v="Em Crescimento"/>
    <n v="44096"/>
    <s v="3,00 x 3,00"/>
    <s v="CNB030"/>
    <s v="Clone"/>
    <x v="1"/>
    <s v=""/>
    <s v="LVw1+CXbd5"/>
    <s v="UM 11"/>
    <n v="2"/>
    <n v="3"/>
    <n v="3"/>
    <n v="3.2"/>
    <n v="36"/>
    <n v="3"/>
    <s v=""/>
    <n v="21.876529666979302"/>
    <n v="13.2864185888794"/>
    <n v="17.238561172432298"/>
    <n v="191.32419037285999"/>
    <n v="1243.35536129875"/>
    <d v="2023-09-07T00:00:00"/>
    <s v="IFC"/>
    <n v="2023"/>
    <n v="2020"/>
    <n v="134.22783384576101"/>
    <n v="0.70157272629337797"/>
    <n v="248.7"/>
    <n v="9312.7316561276384"/>
    <n v="1862.7629999999999"/>
  </r>
  <r>
    <s v="Guanhães"/>
    <s v="Sabinópolis"/>
    <x v="1"/>
    <x v="1"/>
    <x v="295"/>
    <s v="Corrente Canoa Gercy"/>
    <s v="PPRO"/>
    <x v="736"/>
    <s v="GNSASA00669P20-140"/>
    <s v="140"/>
    <n v="42.12"/>
    <n v="42.12"/>
    <m/>
    <m/>
    <m/>
    <s v="X"/>
    <s v="Em Crescimento"/>
    <n v="44015"/>
    <s v="3,00 x 3,00"/>
    <s v="CNB029"/>
    <s v="Clone"/>
    <x v="0"/>
    <s v=""/>
    <s v="LAd1"/>
    <s v="UM 10"/>
    <n v="1"/>
    <n v="3"/>
    <n v="3.17"/>
    <n v="3.3"/>
    <n v="38"/>
    <n v="3"/>
    <s v=""/>
    <n v="18.9765539087037"/>
    <n v="13.6007302610198"/>
    <n v="16.243956808366999"/>
    <n v="139.89998372092299"/>
    <n v="1117.89394364449"/>
    <d v="2023-09-22T00:00:00"/>
    <s v="IFC"/>
    <n v="2023"/>
    <n v="2020"/>
    <n v="137.023944262654"/>
    <n v="0.97944217446081705"/>
    <n v="189.1"/>
    <n v="47085.692906305914"/>
    <n v="7964.8919999999989"/>
  </r>
  <r>
    <s v="Guanhães"/>
    <s v="Sabinópolis"/>
    <x v="1"/>
    <x v="1"/>
    <x v="295"/>
    <s v="Corrente Canoa Gercy"/>
    <s v="PPRO"/>
    <x v="736"/>
    <s v="GNSASA00669P20-137"/>
    <s v="137"/>
    <n v="37.869999999999997"/>
    <n v="37.869999999999997"/>
    <m/>
    <m/>
    <m/>
    <s v="X"/>
    <s v="Em Crescimento"/>
    <n v="44006"/>
    <s v="3,00 x 3,00"/>
    <s v="CNB031"/>
    <s v="Clone"/>
    <x v="0"/>
    <s v=""/>
    <s v="CXbd5+CXbd7"/>
    <s v="UM 10"/>
    <n v="1"/>
    <n v="3"/>
    <n v="3.25"/>
    <n v="3.4"/>
    <n v="39"/>
    <n v="3"/>
    <s v=""/>
    <n v="21.241076959217501"/>
    <n v="13.975521480806"/>
    <n v="16.901327588412101"/>
    <n v="163.531323545437"/>
    <n v="1101.7829924190901"/>
    <d v="2023-09-22T00:00:00"/>
    <s v="IFC"/>
    <n v="2023"/>
    <n v="2020"/>
    <n v="142.60899097516301"/>
    <n v="0.87205917425073298"/>
    <n v="218.08"/>
    <n v="41724.521922910935"/>
    <n v="8258.6895999999997"/>
  </r>
  <r>
    <s v="Guanhães"/>
    <s v="Sabinópolis"/>
    <x v="1"/>
    <x v="1"/>
    <x v="295"/>
    <s v="Corrente Canoa Gercy"/>
    <s v="PPRO"/>
    <x v="736"/>
    <s v="GNSASA00669P20-139"/>
    <s v="139"/>
    <n v="34.770000000000003"/>
    <n v="34.770000000000003"/>
    <m/>
    <m/>
    <m/>
    <s v="X"/>
    <s v="Em Crescimento"/>
    <n v="44023"/>
    <s v="3,00 x 3,00"/>
    <s v="CNB010"/>
    <s v="Clone"/>
    <x v="0"/>
    <s v=""/>
    <s v="CXbd5+CXbd7+CXbd1"/>
    <s v="UM 10"/>
    <n v="1"/>
    <n v="3"/>
    <n v="3.17"/>
    <n v="3.3"/>
    <n v="38"/>
    <n v="3"/>
    <s v=""/>
    <n v="19.801578110663101"/>
    <n v="14.0637047125569"/>
    <n v="15.4737649718576"/>
    <n v="138.46429604371099"/>
    <n v="997.45112253099603"/>
    <d v="2023-09-22T00:00:00"/>
    <s v="IFC"/>
    <n v="2023"/>
    <n v="2020"/>
    <n v="137.023944262654"/>
    <n v="0.98959766653056802"/>
    <n v="187.16"/>
    <n v="34681.375530402736"/>
    <n v="6507.5532000000003"/>
  </r>
  <r>
    <s v="Rio Doce"/>
    <s v="Belo Oriente"/>
    <x v="9"/>
    <x v="9"/>
    <x v="291"/>
    <s v="Marola"/>
    <s v="PPRO"/>
    <x v="729"/>
    <s v="RDBOBA00459P20-378"/>
    <s v="378"/>
    <n v="45.85"/>
    <n v="45.85"/>
    <m/>
    <m/>
    <m/>
    <s v="X"/>
    <s v="Em Crescimento"/>
    <n v="44128"/>
    <s v="3,00 x 2,50"/>
    <s v="CNB005"/>
    <s v="Clone"/>
    <x v="0"/>
    <s v=""/>
    <s v="LAd1"/>
    <s v="UM 02"/>
    <n v="1"/>
    <n v="3"/>
    <n v="3"/>
    <n v="3.1"/>
    <n v="36"/>
    <n v="3"/>
    <s v=""/>
    <n v="16.5763196671424"/>
    <n v="11.6808683313195"/>
    <n v="8.2366622510994194"/>
    <n v="63.6867504188398"/>
    <n v="796.910441047414"/>
    <d v="2023-10-06T00:00:00"/>
    <s v="IFC"/>
    <n v="2023"/>
    <n v="2020"/>
    <n v="109.767555714642"/>
    <n v="1.72355403585124"/>
    <n v="75.47"/>
    <n v="36538.343722023936"/>
    <n v="3460.2995000000001"/>
  </r>
  <r>
    <s v="Rio Doce"/>
    <s v="Belo Oriente"/>
    <x v="9"/>
    <x v="9"/>
    <x v="291"/>
    <s v="Marola"/>
    <s v="PPRO"/>
    <x v="729"/>
    <s v="RDBOBA00459P20-334"/>
    <s v="334"/>
    <n v="30.83"/>
    <n v="30.83"/>
    <m/>
    <m/>
    <m/>
    <s v="X"/>
    <s v="Em Crescimento"/>
    <n v="44123"/>
    <s v="3,00 x 2,50"/>
    <s v="CNB005"/>
    <s v="Clone"/>
    <x v="0"/>
    <s v=""/>
    <s v="CXbd5"/>
    <s v="UM 03"/>
    <n v="1"/>
    <n v="3"/>
    <n v="3"/>
    <n v="3.1"/>
    <n v="36"/>
    <n v="3"/>
    <s v=""/>
    <n v="16.828511178078699"/>
    <n v="11.0354998009868"/>
    <n v="10.468701615108399"/>
    <n v="86.645725575763393"/>
    <n v="1086.4648769138"/>
    <d v="2023-10-06T00:00:00"/>
    <s v="IFC"/>
    <n v="2023"/>
    <n v="2020"/>
    <n v="109.767555714642"/>
    <n v="1.2668548273470299"/>
    <n v="102.68"/>
    <n v="33495.712155252455"/>
    <n v="3165.6244000000002"/>
  </r>
  <r>
    <s v="Guanhães"/>
    <s v="Sabinópolis"/>
    <x v="1"/>
    <x v="1"/>
    <x v="299"/>
    <s v="Córrego Frio II"/>
    <s v="PPRO"/>
    <x v="737"/>
    <s v="GNSASA00622R20-053"/>
    <s v="053"/>
    <n v="15.53"/>
    <n v="15.53"/>
    <m/>
    <m/>
    <m/>
    <s v="X"/>
    <s v="Em Crescimento"/>
    <n v="44035"/>
    <s v="3,00 x 3,00"/>
    <s v="CNB010"/>
    <s v="Clone"/>
    <x v="1"/>
    <s v=""/>
    <s v="LVw1+LVAw1"/>
    <s v="UM 11"/>
    <n v="2"/>
    <n v="3"/>
    <n v="3.25"/>
    <n v="3.3"/>
    <n v="39"/>
    <n v="3"/>
    <s v=""/>
    <n v="23.933816572518701"/>
    <n v="15.325412746874701"/>
    <n v="18.172333756025701"/>
    <n v="215.452542864148"/>
    <n v="985.13662053127098"/>
    <d v="2023-10-04T00:00:00"/>
    <s v="IFC"/>
    <n v="2023"/>
    <n v="2020"/>
    <n v="146.70411162814301"/>
    <n v="0.68091148833943405"/>
    <n v="264.49"/>
    <n v="15299.171716850638"/>
    <n v="4107.5297"/>
  </r>
  <r>
    <s v="Guanhães"/>
    <s v="Sabinópolis"/>
    <x v="1"/>
    <x v="1"/>
    <x v="300"/>
    <s v="Aeroporto I"/>
    <s v="PPRO"/>
    <x v="738"/>
    <s v="GNSASA00601R20-063"/>
    <s v="063"/>
    <n v="39.57"/>
    <n v="39.57"/>
    <m/>
    <m/>
    <m/>
    <s v="X"/>
    <s v="Em Crescimento"/>
    <n v="44014"/>
    <s v="3,00 x 3,00"/>
    <s v="CNB010"/>
    <s v="Clone"/>
    <x v="1"/>
    <s v=""/>
    <s v="LVd1"/>
    <s v="UM 10"/>
    <n v="2"/>
    <n v="3"/>
    <n v="3.08"/>
    <n v="3.3"/>
    <n v="37"/>
    <n v="3"/>
    <s v=""/>
    <n v="20.180225304847902"/>
    <n v="14.662234566637601"/>
    <n v="14.437003624169501"/>
    <n v="147.68406566788201"/>
    <n v="889.75121219459902"/>
    <d v="2023-08-07T00:00:00"/>
    <s v="IFC"/>
    <n v="2023"/>
    <n v="2020"/>
    <n v="137.61276048340301"/>
    <n v="0.93180506550295195"/>
    <n v="193.27"/>
    <n v="35207.455466540283"/>
    <n v="7647.6939000000002"/>
  </r>
  <r>
    <s v="Guanhães"/>
    <s v="Sabinópolis"/>
    <x v="1"/>
    <x v="1"/>
    <x v="2"/>
    <s v="São João Evangelista I"/>
    <s v="PPRO"/>
    <x v="734"/>
    <s v="GNSASA00651R20-010"/>
    <s v="010"/>
    <n v="31.58"/>
    <n v="31.58"/>
    <m/>
    <m/>
    <m/>
    <s v="X"/>
    <s v="Em Crescimento"/>
    <n v="44019"/>
    <s v="3,00 x 3,00"/>
    <s v="CNB010"/>
    <s v="Clone"/>
    <x v="1"/>
    <s v=""/>
    <s v="LVd1"/>
    <s v="UM 10"/>
    <n v="2"/>
    <n v="3"/>
    <n v="3.08"/>
    <n v="3.3"/>
    <n v="37"/>
    <n v="3"/>
    <s v=""/>
    <n v="25.651213377908501"/>
    <n v="17.626491426259498"/>
    <n v="22.092523702796498"/>
    <n v="275.14411047164702"/>
    <n v="905.36499729400498"/>
    <d v="2023-08-29T00:00:00"/>
    <s v="IFC"/>
    <n v="2023"/>
    <n v="2020"/>
    <n v="137.61276048340301"/>
    <n v="0.50014794155509901"/>
    <n v="360.08"/>
    <n v="28591.426614544675"/>
    <n v="11371.326399999998"/>
  </r>
  <r>
    <s v="Rio Doce"/>
    <s v="Belo Oriente"/>
    <x v="9"/>
    <x v="9"/>
    <x v="291"/>
    <s v="Marola"/>
    <s v="PPRO"/>
    <x v="729"/>
    <s v="RDBOBA00459P20-352"/>
    <s v="352"/>
    <n v="20.329999999999998"/>
    <n v="20.329999999999998"/>
    <m/>
    <m/>
    <m/>
    <s v="X"/>
    <s v="Em Crescimento"/>
    <n v="44054"/>
    <s v="3,00 x 2,50"/>
    <s v="CNB005"/>
    <s v="Clone"/>
    <x v="0"/>
    <s v=""/>
    <s v="CXbd1"/>
    <s v="UM 04"/>
    <n v="1"/>
    <n v="3"/>
    <n v="3.17"/>
    <n v="3.2"/>
    <n v="38"/>
    <n v="3"/>
    <s v=""/>
    <n v="16.513243028338"/>
    <n v="11.4671829894829"/>
    <n v="11.664304342001801"/>
    <n v="89.617297963980604"/>
    <n v="1129.4200035727699"/>
    <d v="2023-10-06T00:00:00"/>
    <s v="IFC"/>
    <n v="2023"/>
    <n v="2020"/>
    <n v="114.746712083096"/>
    <n v="1.28040807623117"/>
    <n v="105.66"/>
    <n v="22961.108672634411"/>
    <n v="2148.0677999999998"/>
  </r>
  <r>
    <s v="Guanhães"/>
    <s v="Sabinópolis"/>
    <x v="1"/>
    <x v="1"/>
    <x v="300"/>
    <s v="Aeroporto I"/>
    <s v="PPRO"/>
    <x v="739"/>
    <s v="GNSASA00601P20-067"/>
    <s v="067"/>
    <n v="26.44"/>
    <n v="26.44"/>
    <m/>
    <m/>
    <m/>
    <s v="X"/>
    <s v="Em Crescimento"/>
    <n v="44062"/>
    <s v="3,00 x 3,00"/>
    <s v="CNB007"/>
    <s v="Clone"/>
    <x v="0"/>
    <s v=""/>
    <s v="LVd1"/>
    <s v="UM 10"/>
    <n v="1"/>
    <n v="3"/>
    <n v="3"/>
    <n v="3.2"/>
    <n v="36"/>
    <n v="3"/>
    <s v=""/>
    <n v="19.361350793875701"/>
    <n v="13.778884410146899"/>
    <n v="16.075152493329799"/>
    <n v="140.906006531885"/>
    <n v="1078.8763192430399"/>
    <d v="2023-08-07T00:00:00"/>
    <s v="IFC"/>
    <n v="2023"/>
    <n v="2020"/>
    <n v="125.780421992897"/>
    <n v="0.89265479228832301"/>
    <n v="201.83"/>
    <n v="28525.489880785975"/>
    <n v="5336.3852000000006"/>
  </r>
  <r>
    <s v="Guanhães"/>
    <s v="Sabinópolis"/>
    <x v="1"/>
    <x v="1"/>
    <x v="300"/>
    <s v="Aeroporto I"/>
    <s v="PPRO"/>
    <x v="739"/>
    <s v="GNSASA00601P20-061"/>
    <s v="061"/>
    <n v="26.8"/>
    <n v="26.8"/>
    <m/>
    <m/>
    <m/>
    <s v="X"/>
    <s v="Em Crescimento"/>
    <n v="44089"/>
    <s v="3,00 x 3,00"/>
    <s v="CNB029"/>
    <s v="Clone"/>
    <x v="0"/>
    <s v=""/>
    <s v="LAd1"/>
    <s v="UM 10"/>
    <n v="1"/>
    <n v="3"/>
    <n v="2.92"/>
    <n v="3.2"/>
    <n v="35"/>
    <n v="3"/>
    <s v=""/>
    <n v="16.9939681845404"/>
    <n v="12.954933905659299"/>
    <n v="14.8803296180464"/>
    <n v="116.59173763807399"/>
    <n v="1128.8916658554499"/>
    <d v="2023-08-07T00:00:00"/>
    <s v="IFC"/>
    <n v="2023"/>
    <n v="2020"/>
    <n v="120.14390840118401"/>
    <n v="1.03046674520057"/>
    <n v="169.84"/>
    <n v="30254.296644926057"/>
    <n v="4551.7120000000004"/>
  </r>
  <r>
    <s v="Rio Doce"/>
    <s v="Ipaba"/>
    <x v="10"/>
    <x v="10"/>
    <x v="28"/>
    <s v="Macedônia"/>
    <s v="PPRO"/>
    <x v="725"/>
    <s v="RDIPMA00437R20-001"/>
    <s v="001"/>
    <n v="29"/>
    <n v="29"/>
    <m/>
    <m/>
    <m/>
    <s v="X"/>
    <s v="Em Crescimento"/>
    <n v="44053"/>
    <s v="3,00 x 2,50"/>
    <s v="CNB010"/>
    <s v="Clone"/>
    <x v="1"/>
    <s v=""/>
    <s v="RUbd3+Rube"/>
    <s v="UM 01"/>
    <n v="2"/>
    <n v="3"/>
    <n v="3"/>
    <n v="3.2"/>
    <n v="36"/>
    <n v="3"/>
    <s v=""/>
    <n v="18.990663125605899"/>
    <n v="13.6011803838822"/>
    <n v="13.2891289700499"/>
    <n v="112.88178856684"/>
    <n v="928.72807017543698"/>
    <d v="2023-08-15T00:00:00"/>
    <s v="IFC"/>
    <n v="2023"/>
    <n v="2020"/>
    <n v="105.478070141762"/>
    <n v="0.93441175481823202"/>
    <n v="140.94999999999999"/>
    <n v="26933.114035087674"/>
    <n v="4087.5499999999997"/>
  </r>
  <r>
    <s v="Rio Doce"/>
    <s v="Ipaba"/>
    <x v="10"/>
    <x v="10"/>
    <x v="28"/>
    <s v="Macedônia"/>
    <s v="PPRO"/>
    <x v="725"/>
    <s v="RDIPMA00437R20-071"/>
    <s v="071"/>
    <n v="28.67"/>
    <n v="28.67"/>
    <m/>
    <m/>
    <m/>
    <s v="X"/>
    <s v="Em Crescimento"/>
    <n v="44001"/>
    <s v="3,00 x 2,50"/>
    <s v="CNB021"/>
    <s v="Clone"/>
    <x v="1"/>
    <s v=""/>
    <s v="RUbd3+Rube"/>
    <s v="UM 01"/>
    <n v="2"/>
    <n v="3"/>
    <n v="3.17"/>
    <n v="3.4"/>
    <n v="38"/>
    <n v="3"/>
    <s v=""/>
    <n v="19.253922565973902"/>
    <n v="13.6275405171976"/>
    <n v="12.675341945781"/>
    <n v="115.180552753535"/>
    <n v="874.03922264882397"/>
    <d v="2023-08-15T00:00:00"/>
    <s v="IFC"/>
    <n v="2023"/>
    <n v="2020"/>
    <n v="110.677327025376"/>
    <n v="0.96090289879233903"/>
    <n v="142.5"/>
    <n v="25058.704513341785"/>
    <n v="4085.4750000000004"/>
  </r>
  <r>
    <s v="Nova Era"/>
    <s v="Cocais"/>
    <x v="3"/>
    <x v="3"/>
    <x v="293"/>
    <s v="Cocais dos Arrudas II"/>
    <s v="PPRO"/>
    <x v="730"/>
    <s v="NECOCA00312R20-011"/>
    <s v="011"/>
    <n v="16.579999999999998"/>
    <n v="16.579999999999998"/>
    <m/>
    <m/>
    <m/>
    <s v="X"/>
    <s v="Em Crescimento"/>
    <n v="44089"/>
    <s v="3,33 x 3,00"/>
    <s v="CNB001"/>
    <s v="Clone"/>
    <x v="1"/>
    <s v=""/>
    <s v="CXbd7"/>
    <s v="UM 08"/>
    <n v="2"/>
    <n v="3"/>
    <n v="2.42"/>
    <n v="3.2"/>
    <n v="29"/>
    <n v="2"/>
    <s v=""/>
    <n v="16.2857167998406"/>
    <n v="12.6493873369424"/>
    <n v="8.1903282594406299"/>
    <n v="52.1882871567583"/>
    <n v="651.73710043436199"/>
    <d v="2023-02-06T00:00:00"/>
    <s v="IFC"/>
    <n v="2023"/>
    <n v="2020"/>
    <n v="77.736123422575304"/>
    <n v="1.4895319938184399"/>
    <n v="95.36"/>
    <n v="10805.80112520172"/>
    <n v="1581.0687999999998"/>
  </r>
  <r>
    <s v="Nova Era"/>
    <s v="Piracicaba"/>
    <x v="5"/>
    <x v="5"/>
    <x v="294"/>
    <s v="Domingues"/>
    <s v="PPRO"/>
    <x v="723"/>
    <s v="NEPIAL00218R20-025"/>
    <s v="025"/>
    <n v="12.24"/>
    <n v="12.24"/>
    <m/>
    <m/>
    <m/>
    <s v="X"/>
    <s v="Em Crescimento"/>
    <n v="43946"/>
    <s v="3,00 x 3,00"/>
    <s v="CNB022"/>
    <s v="Clone"/>
    <x v="1"/>
    <s v=""/>
    <s v="LVAd1"/>
    <s v="UM 05"/>
    <n v="2"/>
    <n v="4"/>
    <n v="3.42"/>
    <n v="3.6"/>
    <n v="41"/>
    <n v="3"/>
    <s v=""/>
    <n v="18.601106204856901"/>
    <n v="13.328179559503599"/>
    <n v="12.940323996613801"/>
    <n v="120.319451327728"/>
    <n v="927.49931773227195"/>
    <d v="2023-09-25T00:00:00"/>
    <s v="IFC"/>
    <n v="2023"/>
    <n v="2020"/>
    <n v="137.74709492532699"/>
    <n v="1.14484477285496"/>
    <n v="152.88"/>
    <n v="11352.591649043008"/>
    <n v="1871.2511999999999"/>
  </r>
  <r>
    <s v="Nova Era"/>
    <s v="Piracicaba"/>
    <x v="5"/>
    <x v="5"/>
    <x v="294"/>
    <s v="Domingues"/>
    <s v="PPRO"/>
    <x v="740"/>
    <s v="NEPIAL00218P20-018"/>
    <s v="018"/>
    <n v="25.44"/>
    <n v="25.44"/>
    <m/>
    <m/>
    <m/>
    <s v="X"/>
    <s v="Em Crescimento"/>
    <n v="44042"/>
    <s v="3,00 x 3,00"/>
    <s v="CNB029"/>
    <s v="Clone"/>
    <x v="0"/>
    <s v=""/>
    <s v="CXbd1+CXbd10"/>
    <s v="UM 08"/>
    <n v="1"/>
    <n v="3"/>
    <n v="3.17"/>
    <n v="3.3"/>
    <n v="38"/>
    <n v="3"/>
    <s v=""/>
    <n v="18.847632669889499"/>
    <n v="13.836646189658"/>
    <n v="16.903978636836701"/>
    <n v="146.749388488873"/>
    <n v="1124.1839533898201"/>
    <d v="2023-09-25T00:00:00"/>
    <s v="IFC"/>
    <n v="2023"/>
    <n v="2020"/>
    <n v="128.14475195767699"/>
    <n v="0.87322170999978899"/>
    <n v="198.8"/>
    <n v="28599.239774237023"/>
    <n v="5057.4720000000007"/>
  </r>
  <r>
    <s v="Nova Era"/>
    <s v="Piracicaba"/>
    <x v="5"/>
    <x v="5"/>
    <x v="294"/>
    <s v="Domingues"/>
    <s v="PPRO"/>
    <x v="723"/>
    <s v="NEPIAL00218R20-026"/>
    <s v="026"/>
    <n v="14.32"/>
    <n v="14.32"/>
    <m/>
    <m/>
    <m/>
    <s v="X"/>
    <s v="Em Crescimento"/>
    <n v="43946"/>
    <s v="3,00 x 3,00"/>
    <s v="CNB022"/>
    <s v="Clone"/>
    <x v="1"/>
    <s v=""/>
    <s v="CXbd10+CXbd1"/>
    <s v="UM 07"/>
    <n v="2"/>
    <n v="4"/>
    <n v="3.42"/>
    <n v="3.6"/>
    <n v="41"/>
    <n v="3"/>
    <s v=""/>
    <n v="19.7423345040208"/>
    <n v="15.109118258371501"/>
    <n v="14.1847863258134"/>
    <n v="134.165561312101"/>
    <n v="791.14242811689405"/>
    <d v="2023-09-25T00:00:00"/>
    <s v="IFC"/>
    <n v="2023"/>
    <n v="2020"/>
    <n v="137.74709492532699"/>
    <n v="1.0266948804014899"/>
    <n v="170.47"/>
    <n v="11329.159570633923"/>
    <n v="2441.1304"/>
  </r>
  <r>
    <s v="Nova Era"/>
    <s v="Cocais"/>
    <x v="3"/>
    <x v="3"/>
    <x v="293"/>
    <s v="Cocais dos Arrudas II"/>
    <s v="PPRO"/>
    <x v="721"/>
    <s v="NECOCA00312P20-320"/>
    <s v="320"/>
    <n v="24.36"/>
    <n v="24.36"/>
    <m/>
    <m/>
    <m/>
    <s v="X"/>
    <s v="Em Crescimento"/>
    <n v="44089"/>
    <s v="3,00 x 2,50"/>
    <s v="CNB007"/>
    <s v="Clone"/>
    <x v="0"/>
    <s v=""/>
    <s v="LVAw6"/>
    <s v="UM 06"/>
    <n v="1"/>
    <n v="3"/>
    <n v="2.42"/>
    <n v="3.2"/>
    <n v="29"/>
    <n v="2"/>
    <s v=""/>
    <n v="15.684437044984399"/>
    <n v="10.825619964650899"/>
    <n v="13.215403657935299"/>
    <n v="95.1909009736911"/>
    <n v="1435.7704061404099"/>
    <d v="2023-02-06T00:00:00"/>
    <s v="IFC"/>
    <n v="2023"/>
    <n v="2020"/>
    <n v="77.843607616835797"/>
    <n v="0.81776311412737102"/>
    <n v="203.76"/>
    <n v="34975.367093580382"/>
    <n v="4963.5935999999992"/>
  </r>
  <r>
    <s v="Nova Era"/>
    <s v="Cocais"/>
    <x v="3"/>
    <x v="3"/>
    <x v="293"/>
    <s v="Cocais dos Arrudas II"/>
    <s v="PPRO"/>
    <x v="730"/>
    <s v="NECOCA00312R20-015"/>
    <s v="015"/>
    <n v="30.32"/>
    <n v="30.32"/>
    <m/>
    <m/>
    <m/>
    <s v="X"/>
    <s v="Em Crescimento"/>
    <n v="44089"/>
    <s v="3,33 x 3,00"/>
    <s v="CNB001"/>
    <s v="Clone"/>
    <x v="1"/>
    <s v=""/>
    <s v="CXbd10"/>
    <s v="UM 07"/>
    <n v="2"/>
    <n v="3"/>
    <n v="2.42"/>
    <n v="3.2"/>
    <n v="29"/>
    <n v="2"/>
    <s v=""/>
    <n v="16.6032622949757"/>
    <n v="12.293867793882599"/>
    <n v="10.6688779151891"/>
    <n v="71.266766880509294"/>
    <n v="901.83099636256804"/>
    <d v="2023-02-06T00:00:00"/>
    <s v="IFC"/>
    <n v="2023"/>
    <n v="2020"/>
    <n v="77.736123422575304"/>
    <n v="1.0907766245789301"/>
    <n v="130.22"/>
    <n v="27343.515809713062"/>
    <n v="3948.2703999999999"/>
  </r>
  <r>
    <s v="Nova Era"/>
    <s v="Cocais"/>
    <x v="3"/>
    <x v="3"/>
    <x v="293"/>
    <s v="Cocais dos Arrudas II"/>
    <s v="PPRO"/>
    <x v="721"/>
    <s v="NECOCA00312P20-334"/>
    <s v="334"/>
    <n v="34.54"/>
    <n v="34.54"/>
    <m/>
    <m/>
    <m/>
    <s v="X"/>
    <s v="Em Crescimento"/>
    <n v="44123"/>
    <s v="3,00 x 3,00"/>
    <s v="CNB029"/>
    <s v="Clone"/>
    <x v="0"/>
    <s v=""/>
    <s v="CXbd10"/>
    <s v="UM 07"/>
    <n v="1"/>
    <n v="3"/>
    <n v="2.33"/>
    <n v="3.1"/>
    <n v="28"/>
    <n v="2"/>
    <s v=""/>
    <n v="11.789860004584"/>
    <n v="10.3054887529571"/>
    <n v="9.2294238627096998"/>
    <n v="50.8992957588544"/>
    <n v="1093.95005018918"/>
    <d v="2023-02-08T00:00:00"/>
    <s v="IFC"/>
    <n v="2023"/>
    <n v="2020"/>
    <n v="72.634374199802906"/>
    <n v="1.42702120170626"/>
    <n v="113.01"/>
    <n v="37785.034733534281"/>
    <n v="3903.3654000000001"/>
  </r>
  <r>
    <s v="Nova Era"/>
    <s v="Cocais"/>
    <x v="3"/>
    <x v="3"/>
    <x v="293"/>
    <s v="Cocais dos Arrudas II"/>
    <s v="PPRO"/>
    <x v="721"/>
    <s v="NECOCA00312P20-319"/>
    <s v="319"/>
    <n v="23.06"/>
    <n v="23.06"/>
    <m/>
    <m/>
    <m/>
    <s v="X"/>
    <s v="Em Crescimento"/>
    <n v="44078"/>
    <s v="3,00 x 2,00"/>
    <s v="CNB007"/>
    <s v="Clone"/>
    <x v="0"/>
    <s v=""/>
    <s v="LVAw6"/>
    <s v="UM 06"/>
    <n v="1"/>
    <n v="3"/>
    <n v="2.42"/>
    <n v="3.2"/>
    <n v="29"/>
    <n v="2"/>
    <s v=""/>
    <n v="15.082323597388299"/>
    <n v="10.9500415109217"/>
    <n v="13.5771738346146"/>
    <n v="95.253734323426201"/>
    <n v="1441.7433800077299"/>
    <d v="2023-02-06T00:00:00"/>
    <s v="IFC"/>
    <n v="2023"/>
    <n v="2020"/>
    <n v="77.843607616835797"/>
    <n v="0.81722368335213302"/>
    <n v="203.89"/>
    <n v="33246.602342978251"/>
    <n v="4701.7033999999994"/>
  </r>
  <r>
    <s v="Nova Era"/>
    <s v="Cocais"/>
    <x v="3"/>
    <x v="3"/>
    <x v="293"/>
    <s v="Cocais dos Arrudas II"/>
    <s v="PPRO"/>
    <x v="721"/>
    <s v="NECOCA00312P20-321"/>
    <s v="321"/>
    <n v="26.2"/>
    <n v="26.2"/>
    <m/>
    <m/>
    <m/>
    <s v="X"/>
    <s v="Em Crescimento"/>
    <n v="44175"/>
    <s v="3,00 x 3,00"/>
    <s v="CNB023"/>
    <s v="Clone"/>
    <x v="0"/>
    <s v=""/>
    <s v="CXbd7"/>
    <s v="UM 08"/>
    <n v="1"/>
    <n v="3"/>
    <n v="2.17"/>
    <n v="2.9"/>
    <n v="26"/>
    <n v="2"/>
    <s v=""/>
    <n v="11.1342553318588"/>
    <n v="11.146100464088599"/>
    <n v="8.6799953967995798"/>
    <n v="45.356585587609104"/>
    <n v="889.57733045587304"/>
    <d v="2023-02-06T00:00:00"/>
    <s v="IFC"/>
    <n v="2023"/>
    <n v="2020"/>
    <n v="62.599729873810901"/>
    <n v="1.38016848188221"/>
    <n v="108.93"/>
    <n v="23306.926057943874"/>
    <n v="2853.9659999999999"/>
  </r>
  <r>
    <s v="Nova Era"/>
    <s v="Cocais"/>
    <x v="3"/>
    <x v="3"/>
    <x v="293"/>
    <s v="Cocais dos Arrudas II"/>
    <s v="PPRO"/>
    <x v="721"/>
    <s v="NECOCA00312P20-352"/>
    <s v="352"/>
    <n v="31.22"/>
    <n v="31.22"/>
    <m/>
    <m/>
    <m/>
    <s v="X"/>
    <s v="Em Crescimento"/>
    <n v="44146"/>
    <s v="3,00 x 3,00"/>
    <s v="CNB031"/>
    <s v="Clone"/>
    <x v="0"/>
    <s v=""/>
    <s v="LAw2"/>
    <s v="UM 06"/>
    <n v="1"/>
    <n v="3"/>
    <n v="2.25"/>
    <n v="3"/>
    <n v="27"/>
    <n v="2"/>
    <s v=""/>
    <n v="14.1447117270374"/>
    <n v="10.601053753416499"/>
    <n v="9.9864246813408304"/>
    <n v="66.113277980770505"/>
    <n v="1130.39578445644"/>
    <d v="2023-02-06T00:00:00"/>
    <s v="IFC"/>
    <n v="2023"/>
    <n v="2020"/>
    <n v="67.548422533697305"/>
    <n v="1.02170735738355"/>
    <n v="152.53"/>
    <n v="35290.956390730054"/>
    <n v="4761.9866000000002"/>
  </r>
  <r>
    <s v="Nova Era"/>
    <s v="Cocais"/>
    <x v="3"/>
    <x v="3"/>
    <x v="293"/>
    <s v="Cocais dos Arrudas II"/>
    <s v="PPRO"/>
    <x v="730"/>
    <s v="NECOCA00312R20-350"/>
    <s v="350"/>
    <n v="39.049999999999997"/>
    <n v="39.049999999999997"/>
    <m/>
    <m/>
    <m/>
    <s v="X"/>
    <s v="Em Crescimento"/>
    <n v="44063"/>
    <s v="3,00 x 3,00"/>
    <s v="CNB012"/>
    <s v="Clone"/>
    <x v="1"/>
    <s v=""/>
    <s v="LAw1"/>
    <s v="UM 06"/>
    <n v="2"/>
    <n v="3"/>
    <n v="2.5"/>
    <n v="3.2"/>
    <n v="30"/>
    <n v="2"/>
    <s v=""/>
    <n v="14.423521884214599"/>
    <n v="12.0440757648197"/>
    <n v="9.2542366201187392"/>
    <n v="55.1157961055915"/>
    <n v="813.88997828887204"/>
    <d v="2023-02-06T00:00:00"/>
    <s v="IFC"/>
    <n v="2023"/>
    <n v="2020"/>
    <n v="81.557786543486799"/>
    <n v="1.4797533975058199"/>
    <n v="98.7"/>
    <n v="31782.403652180452"/>
    <n v="3854.2349999999997"/>
  </r>
  <r>
    <s v="Rio Doce"/>
    <s v="Ipaba"/>
    <x v="10"/>
    <x v="10"/>
    <x v="301"/>
    <s v="Ipaba"/>
    <s v="PPRO"/>
    <x v="741"/>
    <s v="RDIPMA00486R20-002"/>
    <s v="002"/>
    <n v="28.36"/>
    <n v="28.36"/>
    <m/>
    <m/>
    <m/>
    <s v="X"/>
    <s v="Em Crescimento"/>
    <n v="44029"/>
    <s v="3,00 x 2,50"/>
    <s v="CNB021"/>
    <s v="Clone"/>
    <x v="1"/>
    <s v=""/>
    <s v="LAd1"/>
    <s v="UM 02"/>
    <n v="2"/>
    <n v="3"/>
    <n v="3.25"/>
    <n v="3.3"/>
    <n v="39"/>
    <n v="3"/>
    <s v=""/>
    <n v="20.041601705376799"/>
    <n v="15.88446131007"/>
    <n v="12.817137936962499"/>
    <n v="120.931603652185"/>
    <n v="646.77942275151099"/>
    <d v="2023-10-04T00:00:00"/>
    <s v="IFC"/>
    <n v="2023"/>
    <n v="2020"/>
    <n v="113.29415481861901"/>
    <n v="0.93684488915294395"/>
    <n v="143.38"/>
    <n v="18342.664429232853"/>
    <n v="4066.2567999999997"/>
  </r>
  <r>
    <s v="Nova Era"/>
    <s v="Piracicaba"/>
    <x v="5"/>
    <x v="5"/>
    <x v="302"/>
    <s v="Curió"/>
    <s v="PPRO"/>
    <x v="742"/>
    <s v="NEPIAL00215R20-013"/>
    <s v="013"/>
    <n v="13.92"/>
    <n v="13.92"/>
    <m/>
    <m/>
    <m/>
    <s v="X"/>
    <s v="Em Crescimento"/>
    <n v="44068"/>
    <s v="3,00 x 3,00"/>
    <s v="CNB005"/>
    <s v="Clone"/>
    <x v="1"/>
    <s v=""/>
    <s v="LVAd1"/>
    <s v="UM 05"/>
    <n v="2"/>
    <n v="3"/>
    <n v="2.42"/>
    <n v="3.2"/>
    <n v="29"/>
    <n v="2"/>
    <s v=""/>
    <n v="13.001996835049701"/>
    <n v="11.0897328152234"/>
    <n v="6.7710195523110901"/>
    <n v="38.483794708025002"/>
    <n v="701.006461078455"/>
    <d v="2023-01-20T00:00:00"/>
    <s v="IFC"/>
    <n v="2023"/>
    <n v="2020"/>
    <n v="87.252767786854093"/>
    <n v="2.2672599843346299"/>
    <n v="70.02"/>
    <n v="9758.0099382120934"/>
    <n v="974.6783999999999"/>
  </r>
  <r>
    <s v="Nova Era"/>
    <s v="Piracicaba"/>
    <x v="5"/>
    <x v="5"/>
    <x v="294"/>
    <s v="Domingues"/>
    <s v="PPRO"/>
    <x v="740"/>
    <s v="NEPIAL00218P20-012"/>
    <s v="012"/>
    <n v="31.17"/>
    <n v="31.17"/>
    <m/>
    <m/>
    <m/>
    <s v="X"/>
    <s v="Em Crescimento"/>
    <n v="44057"/>
    <s v="3,00 x 3,00"/>
    <s v="CNB030"/>
    <s v="Clone"/>
    <x v="0"/>
    <s v=""/>
    <s v="LVAd1"/>
    <s v="UM 05"/>
    <n v="1"/>
    <n v="3"/>
    <n v="3.08"/>
    <n v="3.2"/>
    <n v="37"/>
    <n v="3"/>
    <s v=""/>
    <n v="19.066628538312798"/>
    <n v="11.804454085821799"/>
    <n v="13.602415177545099"/>
    <n v="121.863399783898"/>
    <n v="1258.7145607194"/>
    <d v="2023-09-25T00:00:00"/>
    <s v="IFC"/>
    <n v="2023"/>
    <n v="2020"/>
    <n v="122.997622511339"/>
    <n v="1.0093073287751"/>
    <n v="167.15"/>
    <n v="39234.132857623699"/>
    <n v="5210.0655000000006"/>
  </r>
  <r>
    <s v="Rio Doce"/>
    <s v="Belo Oriente"/>
    <x v="9"/>
    <x v="9"/>
    <x v="291"/>
    <s v="Marola"/>
    <s v="PPRO"/>
    <x v="729"/>
    <s v="RDBOBA00459P20-386"/>
    <s v="386"/>
    <n v="41.88"/>
    <n v="41.88"/>
    <m/>
    <m/>
    <m/>
    <s v="X"/>
    <s v="Em Crescimento"/>
    <n v="44075"/>
    <s v="3,00 x 2,50"/>
    <s v="CNB005"/>
    <s v="Clone"/>
    <x v="0"/>
    <s v=""/>
    <s v="CXbd5"/>
    <s v="UM 03"/>
    <n v="1"/>
    <n v="3"/>
    <n v="3.08"/>
    <n v="3.2"/>
    <n v="37"/>
    <n v="3"/>
    <s v=""/>
    <n v="15.239346405751901"/>
    <n v="11.883302877220601"/>
    <n v="9.0358015879520099"/>
    <n v="64.971540319040102"/>
    <n v="818.42385658093497"/>
    <d v="2023-10-02T00:00:00"/>
    <s v="IFC"/>
    <n v="2023"/>
    <n v="2020"/>
    <n v="112.24711499964199"/>
    <n v="1.7276351222159301"/>
    <n v="76.8"/>
    <n v="34275.59111360956"/>
    <n v="3216.384"/>
  </r>
  <r>
    <s v="Rio Doce"/>
    <s v="Belo Oriente"/>
    <x v="9"/>
    <x v="9"/>
    <x v="291"/>
    <s v="Marola"/>
    <s v="PPRO"/>
    <x v="729"/>
    <s v="RDBOBA00459P20-389"/>
    <s v="389"/>
    <n v="25.62"/>
    <n v="25.62"/>
    <m/>
    <m/>
    <m/>
    <s v="X"/>
    <s v="Em Crescimento"/>
    <n v="44075"/>
    <s v="3,00 x 2,50"/>
    <s v="CNB032"/>
    <s v="Clone"/>
    <x v="0"/>
    <s v=""/>
    <s v="CXbd3"/>
    <s v="UM 01"/>
    <n v="1"/>
    <n v="3"/>
    <n v="3.08"/>
    <n v="3.2"/>
    <n v="37"/>
    <n v="3"/>
    <s v=""/>
    <n v="18.160977643237601"/>
    <n v="11.903049216278999"/>
    <n v="12.620512497888701"/>
    <n v="109.06171668729399"/>
    <n v="1134.15040239013"/>
    <d v="2023-10-02T00:00:00"/>
    <s v="IFC"/>
    <n v="2023"/>
    <n v="2020"/>
    <n v="112.24711499964199"/>
    <n v="1.0292073003167701"/>
    <n v="128.91"/>
    <n v="29056.933309235133"/>
    <n v="3302.6741999999999"/>
  </r>
  <r>
    <s v="Rio Doce"/>
    <s v="Belo Oriente"/>
    <x v="9"/>
    <x v="9"/>
    <x v="291"/>
    <s v="Marola"/>
    <s v="PPRO"/>
    <x v="729"/>
    <s v="RDBOBA00459P20-379"/>
    <s v="379"/>
    <n v="41.61"/>
    <n v="41.61"/>
    <m/>
    <m/>
    <m/>
    <s v="X"/>
    <s v="Em Crescimento"/>
    <n v="44133"/>
    <s v="3,00 x 2,50"/>
    <s v="CNB032"/>
    <s v="Clone"/>
    <x v="0"/>
    <s v=""/>
    <s v="LAd1"/>
    <s v="UM 02"/>
    <n v="1"/>
    <n v="3"/>
    <n v="3"/>
    <n v="3.1"/>
    <n v="36"/>
    <n v="3"/>
    <s v=""/>
    <n v="18.719723803288701"/>
    <n v="12.0614235962914"/>
    <n v="14.816260354653799"/>
    <n v="130.179459368002"/>
    <n v="1295.6916030659399"/>
    <d v="2023-10-06T00:00:00"/>
    <s v="IFC"/>
    <n v="2023"/>
    <n v="2020"/>
    <n v="109.767555714642"/>
    <n v="0.84320180962145397"/>
    <n v="154.27000000000001"/>
    <n v="53913.72760357376"/>
    <n v="6419.1747000000005"/>
  </r>
  <r>
    <s v="Rio Doce"/>
    <s v="Belo Oriente"/>
    <x v="9"/>
    <x v="9"/>
    <x v="291"/>
    <s v="Marola"/>
    <s v="PPRO"/>
    <x v="729"/>
    <s v="RDBOBA00459P20-388"/>
    <s v="388"/>
    <n v="27.7"/>
    <n v="27.7"/>
    <m/>
    <m/>
    <m/>
    <s v="X"/>
    <s v="Em Crescimento"/>
    <n v="44090"/>
    <s v="3,00 x 2,50"/>
    <s v="CNB032"/>
    <s v="Clone"/>
    <x v="0"/>
    <s v=""/>
    <s v="CXbd5"/>
    <s v="UM 03"/>
    <n v="1"/>
    <n v="3"/>
    <n v="3.08"/>
    <n v="3.2"/>
    <n v="37"/>
    <n v="3"/>
    <s v=""/>
    <n v="19.818707385890001"/>
    <n v="11.844581784388099"/>
    <n v="12.368521535440999"/>
    <n v="117.62260391204001"/>
    <n v="1122.5054186800301"/>
    <d v="2023-10-02T00:00:00"/>
    <s v="IFC"/>
    <n v="2023"/>
    <n v="2020"/>
    <n v="112.24711499964199"/>
    <n v="0.954298844494059"/>
    <n v="139.03"/>
    <n v="31093.400097436832"/>
    <n v="3851.1309999999999"/>
  </r>
  <r>
    <s v="Rio Doce"/>
    <s v="Belo Oriente"/>
    <x v="9"/>
    <x v="9"/>
    <x v="291"/>
    <s v="Marola"/>
    <s v="PPRO"/>
    <x v="729"/>
    <s v="RDBOBA00459P20-382"/>
    <s v="382"/>
    <n v="21.16"/>
    <n v="21.16"/>
    <m/>
    <m/>
    <m/>
    <s v="X"/>
    <s v="Em Crescimento"/>
    <n v="44139"/>
    <s v="3,00 x 2,50"/>
    <s v="CNB036"/>
    <s v="Clone"/>
    <x v="0"/>
    <s v=""/>
    <s v="LAd1"/>
    <s v="UM 02"/>
    <n v="1"/>
    <n v="3"/>
    <n v="2.92"/>
    <n v="3"/>
    <n v="35"/>
    <n v="3"/>
    <s v=""/>
    <n v="18.9262626566553"/>
    <n v="11.0351536185327"/>
    <n v="13.210344627780501"/>
    <n v="118.464890147929"/>
    <n v="1381.2347609844001"/>
    <d v="2023-10-06T00:00:00"/>
    <s v="IFC"/>
    <n v="2023"/>
    <n v="2020"/>
    <n v="107.30940869115101"/>
    <n v="0.90583301564837004"/>
    <n v="140.75"/>
    <n v="29226.927542429905"/>
    <n v="2978.27"/>
  </r>
  <r>
    <s v="Guanhães"/>
    <s v="Sabinópolis"/>
    <x v="1"/>
    <x v="1"/>
    <x v="300"/>
    <s v="Aeroporto I"/>
    <s v="PPRO"/>
    <x v="739"/>
    <s v="GNSASA00601P20-064"/>
    <s v="064"/>
    <n v="29.09"/>
    <n v="29.09"/>
    <m/>
    <m/>
    <m/>
    <s v="X"/>
    <s v="Em Crescimento"/>
    <n v="44060"/>
    <s v="3,00 x 3,00"/>
    <s v="CNB010"/>
    <s v="Clone"/>
    <x v="0"/>
    <s v=""/>
    <s v="LVAd1"/>
    <s v="UM 10"/>
    <n v="1"/>
    <n v="3"/>
    <n v="3"/>
    <n v="3.2"/>
    <n v="36"/>
    <n v="3"/>
    <s v=""/>
    <n v="19.020798372607601"/>
    <n v="13.6822573673596"/>
    <n v="16.937788762263299"/>
    <n v="144.66178100068299"/>
    <n v="1151.9969257985799"/>
    <d v="2023-08-07T00:00:00"/>
    <s v="IFC"/>
    <n v="2023"/>
    <n v="2020"/>
    <n v="125.780421992897"/>
    <n v="0.86947928556404996"/>
    <n v="207.2"/>
    <n v="33511.590571480687"/>
    <n v="6027.4479999999994"/>
  </r>
  <r>
    <s v="Guanhães"/>
    <s v="Sabinópolis"/>
    <x v="1"/>
    <x v="1"/>
    <x v="300"/>
    <s v="Aeroporto I"/>
    <s v="PPRO"/>
    <x v="739"/>
    <s v="GNSASA00601P20-062"/>
    <s v="062"/>
    <n v="20.91"/>
    <n v="20.91"/>
    <m/>
    <m/>
    <m/>
    <s v="X"/>
    <s v="Em Crescimento"/>
    <n v="44078"/>
    <s v="3,00 x 3,00"/>
    <s v="CNB030"/>
    <s v="Clone"/>
    <x v="0"/>
    <s v=""/>
    <s v="LAd1"/>
    <s v="UM 10"/>
    <n v="1"/>
    <n v="3"/>
    <n v="2.92"/>
    <n v="3.2"/>
    <n v="35"/>
    <n v="3"/>
    <s v=""/>
    <n v="20.4002248038693"/>
    <n v="13.3004940831964"/>
    <n v="15.5655501159431"/>
    <n v="142.90787715474499"/>
    <n v="1120.3121448550201"/>
    <d v="2023-08-07T00:00:00"/>
    <s v="IFC"/>
    <n v="2023"/>
    <n v="2020"/>
    <n v="120.14390840118401"/>
    <n v="0.84070878941885696"/>
    <n v="208.18"/>
    <n v="23425.726948918469"/>
    <n v="4353.0438000000004"/>
  </r>
  <r>
    <s v="Rio Doce"/>
    <s v="Belo Oriente"/>
    <x v="9"/>
    <x v="9"/>
    <x v="291"/>
    <s v="Marola"/>
    <s v="PPRO"/>
    <x v="729"/>
    <s v="RDBOBA00459P20-500"/>
    <s v="500"/>
    <n v="43.75"/>
    <n v="43.75"/>
    <m/>
    <m/>
    <m/>
    <s v="X"/>
    <s v="Em Crescimento"/>
    <n v="44061"/>
    <s v="3,00 x 2,50"/>
    <s v="CNB019"/>
    <s v="Clone"/>
    <x v="0"/>
    <s v=""/>
    <s v="LAd1"/>
    <s v="UM 02"/>
    <n v="1"/>
    <n v="3"/>
    <n v="3.17"/>
    <n v="3.2"/>
    <n v="38"/>
    <n v="3"/>
    <s v=""/>
    <n v="18.774193529245601"/>
    <n v="12.9013904649787"/>
    <n v="16.306282216192798"/>
    <n v="140.74215403537201"/>
    <n v="1254.52818046072"/>
    <d v="2023-10-11T00:00:00"/>
    <s v="IFC"/>
    <n v="2023"/>
    <n v="2020"/>
    <n v="114.746712083096"/>
    <n v="0.81529739877547602"/>
    <n v="165.93"/>
    <n v="54885.6078951565"/>
    <n v="7259.4375"/>
  </r>
  <r>
    <s v="Nova Era"/>
    <s v="Santa Bárbara"/>
    <x v="8"/>
    <x v="8"/>
    <x v="303"/>
    <s v="Barro Branco"/>
    <s v="PPRO"/>
    <x v="743"/>
    <s v="NESBSB00107R20-001"/>
    <s v="001"/>
    <n v="33.18"/>
    <n v="33.18"/>
    <m/>
    <m/>
    <m/>
    <s v="X"/>
    <s v="Em Crescimento"/>
    <n v="44008"/>
    <s v="3,00 x 3,00"/>
    <s v="CNB020"/>
    <s v="Clone"/>
    <x v="1"/>
    <s v=""/>
    <s v="LVAd1"/>
    <s v="UM 13"/>
    <n v="2"/>
    <n v="3"/>
    <n v="3.33"/>
    <n v="3.4"/>
    <n v="40"/>
    <n v="3"/>
    <s v=""/>
    <n v="16.421925395913402"/>
    <n v="13.7951737278593"/>
    <n v="11.578076292058199"/>
    <n v="95.668404586756594"/>
    <n v="774.62619184774599"/>
    <d v="2023-10-17T00:00:00"/>
    <s v="IFC"/>
    <n v="2023"/>
    <n v="2020"/>
    <n v="146.181485701692"/>
    <n v="1.52800170895635"/>
    <n v="118.6"/>
    <n v="25702.097045508213"/>
    <n v="3935.1479999999997"/>
  </r>
  <r>
    <s v="Nova Era"/>
    <s v="Santa Bárbara"/>
    <x v="8"/>
    <x v="8"/>
    <x v="67"/>
    <s v="Valéria II"/>
    <s v="PPRO"/>
    <x v="713"/>
    <s v="NESBSB00173P20-038"/>
    <s v="038"/>
    <n v="39.65"/>
    <n v="39.65"/>
    <m/>
    <m/>
    <m/>
    <s v="X"/>
    <s v="Em Crescimento"/>
    <n v="44099"/>
    <s v="3,00 x 3,00"/>
    <s v="CNB030"/>
    <s v="Clone"/>
    <x v="0"/>
    <s v=""/>
    <s v="CXbd17"/>
    <s v="UM 15"/>
    <n v="1"/>
    <n v="3"/>
    <n v="3.08"/>
    <n v="3.2"/>
    <n v="37"/>
    <n v="3"/>
    <s v=""/>
    <n v="18.083169336906501"/>
    <n v="12.4273935566285"/>
    <n v="11.9221862226541"/>
    <n v="98.063375566072096"/>
    <n v="979.744882235369"/>
    <d v="2023-10-11T00:00:00"/>
    <s v="IFC"/>
    <n v="2023"/>
    <n v="2020"/>
    <n v="133.93500087886699"/>
    <n v="1.3658004337065199"/>
    <n v="129.80000000000001"/>
    <n v="38846.884580632381"/>
    <n v="5146.5700000000006"/>
  </r>
  <r>
    <s v="Nova Era"/>
    <s v="Santa Bárbara"/>
    <x v="8"/>
    <x v="8"/>
    <x v="67"/>
    <s v="Valéria II"/>
    <s v="PPRO"/>
    <x v="713"/>
    <s v="NESBSB00173P20-039"/>
    <s v="039"/>
    <n v="28.48"/>
    <n v="28.48"/>
    <m/>
    <m/>
    <m/>
    <s v="X"/>
    <s v="Em Crescimento"/>
    <n v="44068"/>
    <s v="3,00 x 2,50"/>
    <s v="CNB029"/>
    <s v="Clone"/>
    <x v="0"/>
    <s v=""/>
    <s v="CXbd15"/>
    <s v="UM 14"/>
    <n v="1"/>
    <n v="3"/>
    <n v="3.17"/>
    <n v="3.2"/>
    <n v="38"/>
    <n v="3"/>
    <s v=""/>
    <n v="15.4965923228908"/>
    <n v="12.069032208985901"/>
    <n v="16.375015392952601"/>
    <n v="118.62852497063299"/>
    <n v="1431.3536271441401"/>
    <d v="2023-10-11T00:00:00"/>
    <s v="IFC"/>
    <n v="2023"/>
    <n v="2020"/>
    <n v="139.40160787139999"/>
    <n v="1.1751103531457501"/>
    <n v="155.35"/>
    <n v="40764.951301065114"/>
    <n v="4424.3679999999995"/>
  </r>
  <r>
    <s v="Nova Era"/>
    <s v="Santa Bárbara"/>
    <x v="8"/>
    <x v="8"/>
    <x v="67"/>
    <s v="Valéria II"/>
    <s v="PPRO"/>
    <x v="713"/>
    <s v="NESBSB00173P20-042"/>
    <s v="042"/>
    <n v="21.79"/>
    <n v="21.79"/>
    <m/>
    <m/>
    <m/>
    <s v="X"/>
    <s v="Em Crescimento"/>
    <n v="44069"/>
    <s v="3,00 x 3,00"/>
    <s v="CNB007"/>
    <s v="Clone"/>
    <x v="0"/>
    <s v=""/>
    <s v="CXbd17"/>
    <s v="UM 15"/>
    <n v="1"/>
    <n v="3"/>
    <n v="3.17"/>
    <n v="3.2"/>
    <n v="38"/>
    <n v="3"/>
    <s v=""/>
    <n v="18.183723888885201"/>
    <n v="13.029594519145"/>
    <n v="14.0417528516024"/>
    <n v="114.873705955359"/>
    <n v="1053.1000708245101"/>
    <d v="2023-10-11T00:00:00"/>
    <s v="IFC"/>
    <n v="2023"/>
    <n v="2020"/>
    <n v="139.40160787139999"/>
    <n v="1.2135205938735301"/>
    <n v="150.44"/>
    <n v="22947.050543266076"/>
    <n v="3278.0875999999998"/>
  </r>
  <r>
    <s v="Nova Era"/>
    <s v="Santa Bárbara"/>
    <x v="8"/>
    <x v="8"/>
    <x v="67"/>
    <s v="Valéria II"/>
    <s v="PPRO"/>
    <x v="712"/>
    <s v="NESBSB00173R20-049"/>
    <s v="049"/>
    <n v="14.42"/>
    <n v="14.42"/>
    <m/>
    <m/>
    <m/>
    <s v="X"/>
    <s v="Em Crescimento"/>
    <n v="44027"/>
    <s v="3,00 x 3,00"/>
    <s v="CNB007"/>
    <s v="Clone"/>
    <x v="1"/>
    <s v=""/>
    <s v="CXbd15"/>
    <s v="UM 14"/>
    <n v="2"/>
    <n v="3"/>
    <n v="3.25"/>
    <n v="3.3"/>
    <n v="39"/>
    <n v="3"/>
    <s v=""/>
    <n v="20.949564882650701"/>
    <n v="16.343230294852599"/>
    <n v="12.261971152224"/>
    <n v="122.57797269212"/>
    <n v="584.51358289295899"/>
    <d v="2023-10-11T00:00:00"/>
    <s v="IFC"/>
    <n v="2023"/>
    <n v="2020"/>
    <n v="141.58345107312499"/>
    <n v="1.1550480723705601"/>
    <n v="153.29"/>
    <n v="8428.6858653164691"/>
    <n v="2210.4418000000001"/>
  </r>
  <r>
    <s v="Nova Era"/>
    <s v="Piracicaba"/>
    <x v="6"/>
    <x v="6"/>
    <x v="192"/>
    <s v="Abre Campo"/>
    <s v="PPRO"/>
    <x v="744"/>
    <s v="NEPIIT09103R20-063"/>
    <s v="063"/>
    <n v="19.079999999999998"/>
    <n v="19.079999999999998"/>
    <m/>
    <m/>
    <m/>
    <s v="X"/>
    <s v="Em Crescimento"/>
    <n v="44008"/>
    <s v="3,00 x 3,00"/>
    <s v="CNB012"/>
    <s v="Clone"/>
    <x v="1"/>
    <s v=""/>
    <s v="CXbd1+CXbd16"/>
    <s v="UM 08"/>
    <n v="2"/>
    <n v="3"/>
    <n v="3.25"/>
    <n v="3.4"/>
    <n v="39"/>
    <n v="3"/>
    <s v=""/>
    <n v="20.919447262765999"/>
    <n v="15.775204700203799"/>
    <n v="15.3223869179734"/>
    <n v="139.507820768654"/>
    <n v="783.94670064574905"/>
    <d v="2023-09-13T00:00:00"/>
    <s v="IFC"/>
    <n v="2023"/>
    <n v="2020"/>
    <n v="127.82686842079301"/>
    <n v="0.91627026869531603"/>
    <n v="175.47"/>
    <n v="14957.703048320891"/>
    <n v="3347.9675999999995"/>
  </r>
  <r>
    <s v="Rio Doce"/>
    <s v="Belo Oriente"/>
    <x v="9"/>
    <x v="9"/>
    <x v="131"/>
    <s v="Serraria"/>
    <s v="PPRO"/>
    <x v="745"/>
    <s v="RDBOBA00496P20-022"/>
    <s v="022"/>
    <n v="25.86"/>
    <n v="25.86"/>
    <m/>
    <m/>
    <m/>
    <s v="X"/>
    <s v="Em Crescimento"/>
    <n v="44176"/>
    <s v="3,00 x 2,50"/>
    <s v="CNB033"/>
    <s v="Clone"/>
    <x v="0"/>
    <s v=""/>
    <s v="CXbd1"/>
    <s v="UM 04"/>
    <n v="1"/>
    <n v="3"/>
    <n v="2.42"/>
    <n v="2.9"/>
    <n v="29"/>
    <n v="2"/>
    <s v=""/>
    <n v="17.3343241608993"/>
    <n v="11.0027788697739"/>
    <n v="11.650798233109599"/>
    <n v="94.122435382227195"/>
    <n v="1225.35246951153"/>
    <d v="2023-05-01T00:00:00"/>
    <s v="IFC"/>
    <n v="2023"/>
    <n v="2020"/>
    <n v="93.080367421544096"/>
    <n v="0.98892859118603005"/>
    <n v="126.31"/>
    <n v="31687.614861568163"/>
    <n v="3266.3766000000001"/>
  </r>
  <r>
    <s v="Rio Doce"/>
    <s v="Belo Oriente"/>
    <x v="9"/>
    <x v="9"/>
    <x v="131"/>
    <s v="Serraria"/>
    <s v="PPRO"/>
    <x v="745"/>
    <s v="RDBOBA00496P20-024"/>
    <s v="024"/>
    <n v="13.2"/>
    <n v="13.2"/>
    <m/>
    <m/>
    <m/>
    <s v="X"/>
    <s v="Em Crescimento"/>
    <n v="44179"/>
    <s v="3,00 x 2,50"/>
    <s v="CNB005"/>
    <s v="Clone"/>
    <x v="0"/>
    <s v=""/>
    <s v="CXbd5"/>
    <s v="UM 03"/>
    <n v="1"/>
    <n v="3"/>
    <n v="2.42"/>
    <n v="2.9"/>
    <n v="29"/>
    <n v="2"/>
    <s v=""/>
    <n v="13.047950558615099"/>
    <n v="10.2007230135908"/>
    <n v="10.7548497990656"/>
    <n v="63.961981895672601"/>
    <n v="1315.9899053209299"/>
    <d v="2023-05-01T00:00:00"/>
    <s v="IFC"/>
    <n v="2023"/>
    <n v="2020"/>
    <n v="93.080367421544096"/>
    <n v="1.4552452044617099"/>
    <n v="85.84"/>
    <n v="17371.066750236274"/>
    <n v="1133.088"/>
  </r>
  <r>
    <s v="Guanhães"/>
    <s v="Sabinópolis"/>
    <x v="1"/>
    <x v="1"/>
    <x v="2"/>
    <s v="São João Evangelista I"/>
    <s v="PPRO"/>
    <x v="746"/>
    <s v="GNSASA00651P20-024"/>
    <s v="024"/>
    <n v="26.42"/>
    <n v="26.42"/>
    <m/>
    <m/>
    <m/>
    <s v="X"/>
    <s v="Em Crescimento"/>
    <n v="44149"/>
    <s v="3,00 x 3,00"/>
    <s v="CNB007"/>
    <s v="Clone"/>
    <x v="0"/>
    <s v=""/>
    <s v="LVd1"/>
    <s v="UM 10"/>
    <n v="1"/>
    <n v="3"/>
    <n v="2.75"/>
    <n v="3"/>
    <n v="33"/>
    <n v="3"/>
    <s v=""/>
    <n v="16.7689674812875"/>
    <n v="13.010357864590301"/>
    <n v="13.9408515897002"/>
    <n v="103.811436201734"/>
    <n v="1048.62676274"/>
    <d v="2023-08-29T00:00:00"/>
    <s v="IFC"/>
    <n v="2023"/>
    <n v="2020"/>
    <n v="108.90058921743901"/>
    <n v="1.0490230479599101"/>
    <n v="156.79"/>
    <n v="27704.719071590804"/>
    <n v="4142.3918000000003"/>
  </r>
  <r>
    <s v="Guanhães"/>
    <s v="Sabinópolis"/>
    <x v="1"/>
    <x v="1"/>
    <x v="2"/>
    <s v="São João Evangelista I"/>
    <s v="PPRO"/>
    <x v="746"/>
    <s v="GNSASA00651P20-021"/>
    <s v="021"/>
    <n v="20.5"/>
    <n v="20.5"/>
    <m/>
    <m/>
    <m/>
    <s v="X"/>
    <s v="Em Crescimento"/>
    <n v="44155"/>
    <s v="3,00 x 3,00"/>
    <s v="CNB029"/>
    <s v="Clone"/>
    <x v="0"/>
    <s v=""/>
    <s v="CXbd5+CXbd1"/>
    <s v="UM 10"/>
    <n v="1"/>
    <n v="3"/>
    <n v="2.75"/>
    <n v="3"/>
    <n v="33"/>
    <n v="3"/>
    <s v=""/>
    <n v="18.314566751720601"/>
    <n v="13.5331019535378"/>
    <n v="15.474076587735899"/>
    <n v="127.20547802496201"/>
    <n v="1075.7717943032001"/>
    <d v="2023-08-29T00:00:00"/>
    <s v="IFC"/>
    <n v="2023"/>
    <n v="2020"/>
    <n v="108.90058921743901"/>
    <n v="0.85609983868830697"/>
    <n v="192.12"/>
    <n v="22053.321783215601"/>
    <n v="3938.46"/>
  </r>
  <r>
    <s v="Guanhães"/>
    <s v="Sabinópolis"/>
    <x v="1"/>
    <x v="1"/>
    <x v="2"/>
    <s v="São João Evangelista I"/>
    <s v="PPRO"/>
    <x v="734"/>
    <s v="GNSASA00651R20-026"/>
    <s v="026"/>
    <n v="14.15"/>
    <n v="14.15"/>
    <m/>
    <m/>
    <m/>
    <s v="X"/>
    <s v="Em Crescimento"/>
    <n v="44034"/>
    <s v="3,33 x 3,00"/>
    <s v="CNB011"/>
    <s v="Clone"/>
    <x v="1"/>
    <s v=""/>
    <s v="CXbd5+CXbd1"/>
    <s v="UM 10"/>
    <n v="2"/>
    <n v="3"/>
    <n v="3.08"/>
    <n v="3.3"/>
    <n v="37"/>
    <n v="3"/>
    <s v=""/>
    <n v="17.0470340105514"/>
    <n v="13.666233055451899"/>
    <n v="14.5129403217434"/>
    <n v="126.353849285148"/>
    <n v="989.39083422215106"/>
    <d v="2023-08-29T00:00:00"/>
    <s v="IFC"/>
    <n v="2023"/>
    <n v="2020"/>
    <n v="137.61276048340301"/>
    <n v="1.0891061986789701"/>
    <n v="165.36"/>
    <n v="13999.880304243437"/>
    <n v="2339.8440000000001"/>
  </r>
  <r>
    <s v="Guanhães"/>
    <s v="Sabinópolis"/>
    <x v="1"/>
    <x v="1"/>
    <x v="33"/>
    <s v="Primavera"/>
    <s v="PPRO"/>
    <x v="747"/>
    <s v="GNSASA00646P20-049"/>
    <s v="049"/>
    <n v="23.33"/>
    <n v="23.33"/>
    <m/>
    <m/>
    <m/>
    <s v="X"/>
    <s v="Em Crescimento"/>
    <n v="44180"/>
    <s v="3,00 x 2,00"/>
    <s v="CNB029"/>
    <s v="Clone"/>
    <x v="0"/>
    <s v=""/>
    <s v="CXbd5+LAd1"/>
    <s v="UM 10"/>
    <n v="1"/>
    <n v="3"/>
    <n v="2.58"/>
    <n v="2.9"/>
    <n v="31"/>
    <n v="3"/>
    <s v=""/>
    <n v="17.993329077428001"/>
    <n v="11.604519969431299"/>
    <n v="14.8396993811255"/>
    <n v="124.89891198442"/>
    <n v="1403.0749189758601"/>
    <d v="2023-07-25T00:00:00"/>
    <s v="IFC"/>
    <n v="2023"/>
    <n v="2020"/>
    <n v="97.781566882048907"/>
    <n v="0.78288565791707099"/>
    <n v="203.22"/>
    <n v="32733.737859706813"/>
    <n v="4741.1225999999997"/>
  </r>
  <r>
    <s v="Rio Doce"/>
    <s v="Ipaba"/>
    <x v="10"/>
    <x v="10"/>
    <x v="290"/>
    <s v="Boachá"/>
    <s v="PPRO"/>
    <x v="718"/>
    <s v="RDIPMA00485P20-040"/>
    <s v="040"/>
    <n v="30.62"/>
    <n v="30.62"/>
    <m/>
    <m/>
    <m/>
    <s v="X"/>
    <s v="Em Crescimento"/>
    <n v="44173"/>
    <s v="3,00 x 2,50"/>
    <s v="CNB033"/>
    <s v="Clone"/>
    <x v="0"/>
    <s v=""/>
    <s v="CXbd3"/>
    <s v="UM 01"/>
    <n v="1"/>
    <n v="3"/>
    <n v="2.75"/>
    <n v="2.9"/>
    <n v="33"/>
    <n v="3"/>
    <s v=""/>
    <n v="17.365906614795598"/>
    <n v="11.4252490471531"/>
    <n v="14.483375881772099"/>
    <n v="118.361823637502"/>
    <n v="1412.6955246131599"/>
    <d v="2023-09-06T00:00:00"/>
    <s v="IFC"/>
    <n v="2023"/>
    <n v="2020"/>
    <n v="101.346184807437"/>
    <n v="0.85624048103400396"/>
    <n v="146.02000000000001"/>
    <n v="43256.736963654956"/>
    <n v="4471.1324000000004"/>
  </r>
  <r>
    <s v="Rio Doce"/>
    <s v="Ipaba"/>
    <x v="10"/>
    <x v="10"/>
    <x v="28"/>
    <s v="Macedônia"/>
    <s v="PPRO"/>
    <x v="726"/>
    <s v="RDIPMA00437P20-072"/>
    <s v="072"/>
    <n v="56.18"/>
    <n v="56.18"/>
    <m/>
    <m/>
    <m/>
    <s v="X"/>
    <s v="Em Crescimento"/>
    <n v="44000"/>
    <s v="3,00 x 2,50"/>
    <s v="CNB032"/>
    <s v="Clone"/>
    <x v="0"/>
    <s v=""/>
    <s v="RUbd3+Rube"/>
    <s v="UM 01"/>
    <n v="1"/>
    <n v="3"/>
    <n v="3.17"/>
    <n v="3.4"/>
    <n v="38"/>
    <n v="3"/>
    <s v=""/>
    <n v="19.231689413306501"/>
    <n v="11.8734918183135"/>
    <n v="14.544343429766499"/>
    <n v="136.849581602239"/>
    <n v="1313.1945535049899"/>
    <d v="2023-08-15T00:00:00"/>
    <s v="IFC"/>
    <n v="2023"/>
    <n v="2020"/>
    <n v="114.339221136595"/>
    <n v="0.83551019884685096"/>
    <n v="169.06"/>
    <n v="73775.270015910341"/>
    <n v="9497.7908000000007"/>
  </r>
  <r>
    <s v="Guanhães"/>
    <s v="Sabinópolis"/>
    <x v="1"/>
    <x v="1"/>
    <x v="299"/>
    <s v="Córrego Frio II"/>
    <s v="PPRO"/>
    <x v="737"/>
    <s v="GNSASA00622R20-052"/>
    <s v="052"/>
    <n v="36.44"/>
    <n v="36.44"/>
    <m/>
    <m/>
    <m/>
    <s v="X"/>
    <s v="Em Crescimento"/>
    <n v="44039"/>
    <s v="3,00 x 3,00"/>
    <s v="CNB022"/>
    <s v="Clone"/>
    <x v="1"/>
    <s v=""/>
    <s v="LVw1+LVAw1"/>
    <s v="UM 11"/>
    <n v="2"/>
    <n v="3"/>
    <n v="3.25"/>
    <n v="3.3"/>
    <n v="39"/>
    <n v="3"/>
    <s v=""/>
    <n v="21.486941528956301"/>
    <n v="14.456979554773101"/>
    <n v="14.8198493513736"/>
    <n v="165.61824081828701"/>
    <n v="916.06604507769998"/>
    <d v="2023-10-04T00:00:00"/>
    <s v="IFC"/>
    <n v="2023"/>
    <n v="2020"/>
    <n v="146.70411162814301"/>
    <n v="0.88579682348578703"/>
    <n v="203.31"/>
    <n v="33381.446682631387"/>
    <n v="7408.6163999999999"/>
  </r>
  <r>
    <s v="Nova Era"/>
    <s v="Piracicaba"/>
    <x v="5"/>
    <x v="5"/>
    <x v="304"/>
    <s v="Bicudos II"/>
    <s v="PPRO"/>
    <x v="748"/>
    <s v="NEPIAL00205R20-001"/>
    <s v="001"/>
    <n v="33.53"/>
    <n v="33.53"/>
    <m/>
    <m/>
    <m/>
    <s v="X"/>
    <s v="Em Crescimento"/>
    <n v="44068"/>
    <s v="3,00 x 3,00"/>
    <s v="CNB005"/>
    <s v="Clone"/>
    <x v="1"/>
    <s v=""/>
    <s v="LAd6"/>
    <s v="UM 05"/>
    <n v="2"/>
    <n v="3"/>
    <n v="2.58"/>
    <n v="3.2"/>
    <n v="31"/>
    <n v="3"/>
    <s v=""/>
    <n v="15.9955682422802"/>
    <n v="14.118069494236799"/>
    <n v="8.8749403777747702"/>
    <n v="68.547536591448093"/>
    <n v="567.61714309387401"/>
    <d v="2023-03-24T00:00:00"/>
    <s v="IFC"/>
    <n v="2023"/>
    <n v="2020"/>
    <n v="95.422439643718903"/>
    <n v="1.3920622736955299"/>
    <n v="114.05"/>
    <n v="19032.202807937596"/>
    <n v="3824.0965000000001"/>
  </r>
  <r>
    <s v="Nova Era"/>
    <s v="Piracicaba"/>
    <x v="5"/>
    <x v="5"/>
    <x v="302"/>
    <s v="Curió"/>
    <s v="PPRO"/>
    <x v="742"/>
    <s v="NEPIAL00215R20-018"/>
    <s v="018"/>
    <n v="29.86"/>
    <n v="29.86"/>
    <m/>
    <m/>
    <m/>
    <s v="X"/>
    <s v="Em Crescimento"/>
    <n v="44068"/>
    <s v="3,00 x 3,00"/>
    <s v="CNB020"/>
    <s v="Clone"/>
    <x v="1"/>
    <s v=""/>
    <s v="LVAd1"/>
    <s v="UM 05"/>
    <n v="2"/>
    <n v="3"/>
    <n v="2.42"/>
    <n v="3.2"/>
    <n v="29"/>
    <n v="2"/>
    <s v=""/>
    <n v="14.6802454940477"/>
    <n v="11.1851862142979"/>
    <n v="9.7856957682941097"/>
    <n v="66.614081907138399"/>
    <n v="952.15804496652004"/>
    <d v="2023-01-20T00:00:00"/>
    <s v="IFC"/>
    <n v="2023"/>
    <n v="2020"/>
    <n v="87.252767786854093"/>
    <n v="1.3098246690314901"/>
    <n v="121.21"/>
    <n v="28431.439222700286"/>
    <n v="3619.3305999999998"/>
  </r>
  <r>
    <s v="Nova Era"/>
    <s v="Piracicaba"/>
    <x v="5"/>
    <x v="5"/>
    <x v="294"/>
    <s v="Domingues"/>
    <s v="PPRO"/>
    <x v="740"/>
    <s v="NEPIAL00218P20-023"/>
    <s v="023"/>
    <n v="20.49"/>
    <n v="20.49"/>
    <m/>
    <m/>
    <m/>
    <s v="X"/>
    <s v="Em Crescimento"/>
    <n v="44049"/>
    <s v="3,00 x 3,00"/>
    <s v="CNB031"/>
    <s v="Clone"/>
    <x v="0"/>
    <s v=""/>
    <s v="CXbd10+CXbd1"/>
    <s v="UM 07"/>
    <n v="1"/>
    <n v="3"/>
    <n v="3.08"/>
    <n v="3.2"/>
    <n v="37"/>
    <n v="3"/>
    <s v=""/>
    <n v="20.0169012274335"/>
    <n v="13.018390255653101"/>
    <n v="15.813458840668"/>
    <n v="147.40229028488901"/>
    <n v="1188.01635206685"/>
    <d v="2023-09-25T00:00:00"/>
    <s v="IFC"/>
    <n v="2023"/>
    <n v="2020"/>
    <n v="122.997622511339"/>
    <n v="0.83443494855892397"/>
    <n v="202.17"/>
    <n v="24342.455053849753"/>
    <n v="4142.4632999999994"/>
  </r>
  <r>
    <s v="Nova Era"/>
    <s v="Piracicaba"/>
    <x v="5"/>
    <x v="5"/>
    <x v="148"/>
    <s v="Morro Agudo"/>
    <s v="PPRO"/>
    <x v="701"/>
    <s v="NEPIAL00211P20-148"/>
    <s v="148"/>
    <n v="30.72"/>
    <n v="30.72"/>
    <m/>
    <m/>
    <m/>
    <s v="X"/>
    <s v="Em Crescimento"/>
    <n v="44067"/>
    <s v="3,00 x 3,00"/>
    <s v="CNB010"/>
    <s v="Clone"/>
    <x v="0"/>
    <s v=""/>
    <s v="CXbd20+CXbd21"/>
    <s v="UM 08"/>
    <n v="1"/>
    <n v="3"/>
    <n v="3.08"/>
    <n v="3.2"/>
    <n v="37"/>
    <n v="3"/>
    <s v=""/>
    <n v="19.418834145346501"/>
    <n v="13.329200508916401"/>
    <n v="15.3579847905931"/>
    <n v="136.29877808630999"/>
    <n v="1100.6168304385999"/>
    <d v="2023-09-12T00:00:00"/>
    <s v="IFC"/>
    <n v="2023"/>
    <n v="2020"/>
    <n v="122.997622511339"/>
    <n v="0.90241177682056495"/>
    <n v="186.95"/>
    <n v="33810.949031073789"/>
    <n v="5743.1039999999994"/>
  </r>
  <r>
    <s v="Nova Era"/>
    <s v="Piracicaba"/>
    <x v="5"/>
    <x v="5"/>
    <x v="148"/>
    <s v="Morro Agudo"/>
    <s v="PPRO"/>
    <x v="701"/>
    <s v="NEPIAL00211P20-100"/>
    <s v="100"/>
    <n v="39.950000000000003"/>
    <n v="39.950000000000003"/>
    <m/>
    <m/>
    <m/>
    <s v="X"/>
    <s v="Em Crescimento"/>
    <n v="44125"/>
    <s v="3,00 x 3,00"/>
    <s v="CNB010"/>
    <s v="Clone"/>
    <x v="0"/>
    <s v=""/>
    <s v="CXbd5"/>
    <s v="UM 07"/>
    <n v="1"/>
    <n v="3"/>
    <n v="2.92"/>
    <n v="3.1"/>
    <n v="35"/>
    <n v="3"/>
    <s v=""/>
    <n v="20.5427158720845"/>
    <n v="13.640909174123699"/>
    <n v="15.927653102788"/>
    <n v="151.53492034121501"/>
    <n v="1092.96240396997"/>
    <d v="2023-09-12T00:00:00"/>
    <s v="IFC"/>
    <n v="2023"/>
    <n v="2020"/>
    <n v="112.738780079094"/>
    <n v="0.74397887843434096"/>
    <n v="213.4"/>
    <n v="43663.848038600299"/>
    <n v="8525.33"/>
  </r>
  <r>
    <s v="Rio Doce"/>
    <s v="Ipaba"/>
    <x v="10"/>
    <x v="10"/>
    <x v="28"/>
    <s v="Macedônia"/>
    <s v="PPRO"/>
    <x v="726"/>
    <s v="RDIPMA00437P20-068"/>
    <s v="068"/>
    <n v="87.44"/>
    <n v="87.44"/>
    <m/>
    <m/>
    <m/>
    <s v="X"/>
    <s v="Em Crescimento"/>
    <n v="44159"/>
    <s v="3,00 x 2,50"/>
    <s v="CNB019"/>
    <s v="Clone"/>
    <x v="0"/>
    <s v=""/>
    <s v="RUbd3+Rube"/>
    <s v="UM 01"/>
    <n v="1"/>
    <n v="3"/>
    <n v="2.75"/>
    <n v="3"/>
    <n v="33"/>
    <n v="3"/>
    <s v=""/>
    <n v="15.557881701256401"/>
    <n v="11.437994449120101"/>
    <n v="11.177811195526001"/>
    <n v="81.170566030897405"/>
    <n v="1125.5750030813499"/>
    <d v="2023-08-15T00:00:00"/>
    <s v="IFC"/>
    <n v="2023"/>
    <n v="2020"/>
    <n v="101.346184807437"/>
    <n v="1.2485583107657401"/>
    <n v="102.3"/>
    <n v="98420.278269433227"/>
    <n v="8945.1119999999992"/>
  </r>
  <r>
    <s v="Rio Doce"/>
    <s v="Ipaba"/>
    <x v="10"/>
    <x v="10"/>
    <x v="28"/>
    <s v="Macedônia"/>
    <s v="PPRO"/>
    <x v="726"/>
    <s v="RDIPMA00437P20-070"/>
    <s v="070"/>
    <n v="33.17"/>
    <n v="33.17"/>
    <m/>
    <m/>
    <m/>
    <s v="X"/>
    <s v="Em Crescimento"/>
    <n v="44008"/>
    <s v="3,00 x 2,50"/>
    <s v="CNB005"/>
    <s v="Clone"/>
    <x v="0"/>
    <s v=""/>
    <s v="RUbd3+Rube"/>
    <s v="UM 01"/>
    <n v="1"/>
    <n v="3"/>
    <n v="3.17"/>
    <n v="3.4"/>
    <n v="38"/>
    <n v="3"/>
    <s v=""/>
    <n v="16.721644025851099"/>
    <n v="11.8600268493049"/>
    <n v="12.2470048598797"/>
    <n v="97.292605303924006"/>
    <n v="1110.6842836384801"/>
    <d v="2023-08-15T00:00:00"/>
    <s v="IFC"/>
    <n v="2023"/>
    <n v="2020"/>
    <n v="114.339221136595"/>
    <n v="1.1752097785789599"/>
    <n v="120.19"/>
    <n v="36841.397688288387"/>
    <n v="3986.7022999999999"/>
  </r>
  <r>
    <s v="Rio Doce"/>
    <s v="Ipaba"/>
    <x v="10"/>
    <x v="10"/>
    <x v="28"/>
    <s v="Macedônia"/>
    <s v="PPRO"/>
    <x v="726"/>
    <s v="RDIPMA00437P20-069"/>
    <s v="069"/>
    <n v="36.770000000000003"/>
    <n v="36.770000000000003"/>
    <m/>
    <m/>
    <m/>
    <s v="X"/>
    <s v="Em Crescimento"/>
    <n v="44034"/>
    <s v="3,00 x 2,00"/>
    <s v="CNB035"/>
    <s v="Clone"/>
    <x v="0"/>
    <s v=""/>
    <s v="RUbd3+Rube"/>
    <s v="UM 01"/>
    <n v="1"/>
    <n v="3"/>
    <n v="3.08"/>
    <n v="3.3"/>
    <n v="37"/>
    <n v="3"/>
    <s v=""/>
    <n v="16.055036833439299"/>
    <n v="10.3300948639375"/>
    <n v="12.508367385058801"/>
    <n v="98.293386299470498"/>
    <n v="1489.00113705939"/>
    <d v="2023-08-16T00:00:00"/>
    <s v="IFC"/>
    <n v="2023"/>
    <n v="2020"/>
    <n v="111.701052841736"/>
    <n v="1.13640456440697"/>
    <n v="121.92"/>
    <n v="54750.571809673776"/>
    <n v="4482.9984000000004"/>
  </r>
  <r>
    <s v="Guanhães"/>
    <s v="Sabinópolis"/>
    <x v="1"/>
    <x v="1"/>
    <x v="299"/>
    <s v="Córrego Frio II"/>
    <s v="PPRO"/>
    <x v="737"/>
    <s v="GNSASA00622R20-054"/>
    <s v="054"/>
    <n v="24.64"/>
    <n v="24.64"/>
    <m/>
    <m/>
    <m/>
    <s v="X"/>
    <s v="Em Crescimento"/>
    <n v="44057"/>
    <s v="3,33 x 3,00"/>
    <s v="CNB011"/>
    <s v="Clone"/>
    <x v="1"/>
    <s v=""/>
    <s v="LVw1+LVAw1"/>
    <s v="UM 11"/>
    <n v="2"/>
    <n v="3"/>
    <n v="3.17"/>
    <n v="3.2"/>
    <n v="38"/>
    <n v="3"/>
    <s v=""/>
    <n v="17.780988649553301"/>
    <n v="13.292604460124901"/>
    <n v="13.7020397677917"/>
    <n v="125.90327936488499"/>
    <n v="987.35920277740502"/>
    <d v="2023-10-04T00:00:00"/>
    <s v="IFC"/>
    <n v="2023"/>
    <n v="2020"/>
    <n v="142.188754321777"/>
    <n v="1.12934909272454"/>
    <n v="156.03"/>
    <n v="24328.530756435259"/>
    <n v="3844.5792000000001"/>
  </r>
  <r>
    <s v="Guanhães"/>
    <s v="Sabinópolis"/>
    <x v="1"/>
    <x v="1"/>
    <x v="299"/>
    <s v="Córrego Frio II"/>
    <s v="PPRO"/>
    <x v="737"/>
    <s v="GNSASA00622R20-056"/>
    <s v="056"/>
    <n v="35.630000000000003"/>
    <n v="35.630000000000003"/>
    <m/>
    <m/>
    <m/>
    <s v="X"/>
    <s v="Em Crescimento"/>
    <n v="44056"/>
    <s v="3,33 x 3,00"/>
    <s v="CNB011"/>
    <s v="Clone"/>
    <x v="1"/>
    <s v=""/>
    <s v="CXbd1"/>
    <s v="UM 12"/>
    <n v="2"/>
    <n v="3"/>
    <n v="3.17"/>
    <n v="3.2"/>
    <n v="38"/>
    <n v="3"/>
    <s v=""/>
    <n v="18.903337432761798"/>
    <n v="13.616582748270201"/>
    <n v="15.1340682935079"/>
    <n v="149.40758915851899"/>
    <n v="1033.39565149175"/>
    <d v="2023-10-04T00:00:00"/>
    <s v="IFC"/>
    <n v="2023"/>
    <n v="2020"/>
    <n v="142.188754321777"/>
    <n v="0.95168361341348495"/>
    <n v="185.16"/>
    <n v="36819.887062651054"/>
    <n v="6597.2508000000007"/>
  </r>
  <r>
    <s v="Guanhães"/>
    <s v="Sabinópolis"/>
    <x v="1"/>
    <x v="1"/>
    <x v="33"/>
    <s v="Primavera"/>
    <s v="PPRO"/>
    <x v="747"/>
    <s v="GNSASA00646P20-048"/>
    <s v="048"/>
    <n v="20.8"/>
    <n v="20.8"/>
    <m/>
    <m/>
    <m/>
    <s v="X"/>
    <s v="Em Crescimento"/>
    <n v="44176"/>
    <s v="3,00 x 2,50"/>
    <s v="CNB029"/>
    <s v="Clone"/>
    <x v="0"/>
    <s v=""/>
    <s v="CXbd5+CXbd1"/>
    <s v="UM 10"/>
    <n v="1"/>
    <n v="3"/>
    <n v="2.58"/>
    <n v="2.9"/>
    <n v="31"/>
    <n v="3"/>
    <s v=""/>
    <n v="18.739645149797798"/>
    <n v="12.7639166233397"/>
    <n v="15.669962574600801"/>
    <n v="132.900227474627"/>
    <n v="1224.64485014006"/>
    <d v="2023-07-25T00:00:00"/>
    <s v="IFC"/>
    <n v="2023"/>
    <n v="2020"/>
    <n v="97.781566882048907"/>
    <n v="0.73575168936950996"/>
    <n v="216.24"/>
    <n v="25472.61288291325"/>
    <n v="4497.7920000000004"/>
  </r>
  <r>
    <s v="Guanhães"/>
    <s v="Sabinópolis"/>
    <x v="1"/>
    <x v="1"/>
    <x v="33"/>
    <s v="Primavera"/>
    <s v="PPRO"/>
    <x v="747"/>
    <s v="GNSASA00646P20-051"/>
    <s v="051"/>
    <n v="16.53"/>
    <n v="16.53"/>
    <m/>
    <m/>
    <m/>
    <s v="X"/>
    <s v="Em Crescimento"/>
    <n v="44180"/>
    <s v="3,00 x 3,00"/>
    <s v="CNB030"/>
    <s v="Clone"/>
    <x v="0"/>
    <s v=""/>
    <s v="CXbd5+LAd1"/>
    <s v="UM 10"/>
    <n v="1"/>
    <n v="3"/>
    <n v="2.58"/>
    <n v="2.9"/>
    <n v="31"/>
    <n v="3"/>
    <s v=""/>
    <n v="19.606248994300199"/>
    <n v="12.2622480513455"/>
    <n v="12.776799489329701"/>
    <n v="114.31046324472899"/>
    <n v="1081.9121638659699"/>
    <d v="2023-07-25T00:00:00"/>
    <s v="IFC"/>
    <n v="2023"/>
    <n v="2020"/>
    <n v="97.781566882048907"/>
    <n v="0.85540346969556902"/>
    <n v="185.99"/>
    <n v="17884.008068704483"/>
    <n v="3074.4147000000003"/>
  </r>
  <r>
    <s v="Rio Doce"/>
    <s v="Ipaba"/>
    <x v="10"/>
    <x v="10"/>
    <x v="290"/>
    <s v="Boachá"/>
    <s v="PPRO"/>
    <x v="718"/>
    <s v="RDIPMA00485P20-005"/>
    <s v="005"/>
    <n v="43.6"/>
    <n v="43.6"/>
    <m/>
    <m/>
    <m/>
    <s v="X"/>
    <s v="Em Crescimento"/>
    <n v="44119"/>
    <s v="3,00 x 2,50"/>
    <s v="CNB019"/>
    <s v="Clone"/>
    <x v="0"/>
    <s v=""/>
    <s v="LAd4"/>
    <s v="UM 02"/>
    <n v="1"/>
    <n v="3"/>
    <n v="2.92"/>
    <n v="3.1"/>
    <n v="35"/>
    <n v="3"/>
    <s v=""/>
    <n v="16.715031321207501"/>
    <n v="12.480909284177001"/>
    <n v="16.447589115932502"/>
    <n v="128.25293875867499"/>
    <n v="1335.93505744507"/>
    <d v="2023-09-07T00:00:00"/>
    <s v="IFC"/>
    <n v="2023"/>
    <n v="2020"/>
    <n v="106.480308416523"/>
    <n v="0.830236791820261"/>
    <n v="157.1"/>
    <n v="58246.768504605054"/>
    <n v="6849.56"/>
  </r>
  <r>
    <s v="Rio Doce"/>
    <s v="Ipaba"/>
    <x v="10"/>
    <x v="10"/>
    <x v="28"/>
    <s v="Macedônia"/>
    <s v="PPRO"/>
    <x v="726"/>
    <s v="RDIPMA00437P20-062"/>
    <s v="062"/>
    <n v="35.53"/>
    <n v="35.53"/>
    <m/>
    <m/>
    <m/>
    <s v="X"/>
    <s v="Em Crescimento"/>
    <n v="44018"/>
    <s v="3,00 x 3,00"/>
    <s v="CNB032"/>
    <s v="Clone"/>
    <x v="0"/>
    <s v=""/>
    <s v="RUbd3+Rube"/>
    <s v="UM 01"/>
    <n v="1"/>
    <n v="3"/>
    <n v="3.08"/>
    <n v="3.3"/>
    <n v="37"/>
    <n v="3"/>
    <s v=""/>
    <n v="21.626738471549299"/>
    <n v="12.898351121654899"/>
    <n v="13.8759853095907"/>
    <n v="144.33009324918399"/>
    <n v="1061.18190625233"/>
    <d v="2023-08-15T00:00:00"/>
    <s v="IFC"/>
    <n v="2023"/>
    <n v="2020"/>
    <n v="111.701052841736"/>
    <n v="0.77392767043311905"/>
    <n v="179.02"/>
    <n v="37703.793129145284"/>
    <n v="6360.5806000000002"/>
  </r>
  <r>
    <s v="Rio Doce"/>
    <s v="Ipaba"/>
    <x v="10"/>
    <x v="10"/>
    <x v="290"/>
    <s v="Boachá"/>
    <s v="PPRO"/>
    <x v="718"/>
    <s v="RDIPMA00485P20-006"/>
    <s v="006"/>
    <n v="31.07"/>
    <n v="31.07"/>
    <m/>
    <m/>
    <m/>
    <s v="X"/>
    <s v="Em Crescimento"/>
    <n v="44125"/>
    <s v="3,00 x 2,50"/>
    <s v="CNB033"/>
    <s v="Clone"/>
    <x v="0"/>
    <s v=""/>
    <s v="LAd1"/>
    <s v="UM 02"/>
    <n v="1"/>
    <n v="3"/>
    <n v="2.92"/>
    <n v="3.1"/>
    <n v="35"/>
    <n v="3"/>
    <s v=""/>
    <n v="17.7633271249803"/>
    <n v="11.5883476729891"/>
    <n v="14.0951141062035"/>
    <n v="119.44641082245001"/>
    <n v="1331.1915207112099"/>
    <d v="2023-09-07T00:00:00"/>
    <s v="IFC"/>
    <n v="2023"/>
    <n v="2020"/>
    <n v="106.480308416523"/>
    <n v="0.89144837156136203"/>
    <n v="146.31"/>
    <n v="41360.120548497296"/>
    <n v="4545.8517000000002"/>
  </r>
  <r>
    <s v="Guanhães"/>
    <s v="Sabinópolis"/>
    <x v="1"/>
    <x v="1"/>
    <x v="299"/>
    <s v="Córrego Frio II"/>
    <s v="PPRO"/>
    <x v="737"/>
    <s v="GNSASA00622R20-057"/>
    <s v="057"/>
    <n v="21.17"/>
    <n v="21.17"/>
    <m/>
    <m/>
    <m/>
    <s v="X"/>
    <s v="Em Crescimento"/>
    <n v="44060"/>
    <s v="3,33 x 3,00"/>
    <s v="CNB001"/>
    <s v="Clone"/>
    <x v="1"/>
    <s v=""/>
    <s v="CXbd5"/>
    <s v="UM 10"/>
    <n v="2"/>
    <n v="3"/>
    <n v="3.17"/>
    <n v="3.2"/>
    <n v="38"/>
    <n v="3"/>
    <s v=""/>
    <n v="21.3271934343393"/>
    <n v="14.342412021995999"/>
    <n v="12.3336313821918"/>
    <n v="131.05201619607101"/>
    <n v="763.40797743216103"/>
    <d v="2023-10-04T00:00:00"/>
    <s v="IFC"/>
    <n v="2023"/>
    <n v="2020"/>
    <n v="142.188754321777"/>
    <n v="1.08497952529814"/>
    <n v="162.41999999999999"/>
    <n v="16161.34688223885"/>
    <n v="3438.4313999999999"/>
  </r>
  <r>
    <s v="Guanhães"/>
    <s v="Sabinópolis"/>
    <x v="1"/>
    <x v="1"/>
    <x v="300"/>
    <s v="Aeroporto I"/>
    <s v="PPRO"/>
    <x v="738"/>
    <s v="GNSASA00601R20-059"/>
    <s v="059"/>
    <n v="16.97"/>
    <n v="16.97"/>
    <m/>
    <m/>
    <m/>
    <s v="X"/>
    <s v="Em Crescimento"/>
    <n v="44062"/>
    <s v="3,33 x 3,00"/>
    <s v="CNB010"/>
    <s v="Clone"/>
    <x v="1"/>
    <s v=""/>
    <s v="CXbd5+CXbd1"/>
    <s v="UM 10"/>
    <n v="2"/>
    <n v="3"/>
    <n v="3"/>
    <n v="3.2"/>
    <n v="36"/>
    <n v="3"/>
    <s v=""/>
    <n v="17.484635794696601"/>
    <n v="14.3568540864376"/>
    <n v="15.044956353902201"/>
    <n v="141.054554264411"/>
    <n v="929.35679300142897"/>
    <d v="2023-08-07T00:00:00"/>
    <s v="IFC"/>
    <n v="2023"/>
    <n v="2020"/>
    <n v="132.98218680429201"/>
    <n v="0.94277130928373398"/>
    <n v="186.91"/>
    <n v="15771.184777234248"/>
    <n v="3171.8626999999997"/>
  </r>
  <r>
    <s v="Rio Doce"/>
    <s v="Ipaba"/>
    <x v="10"/>
    <x v="10"/>
    <x v="290"/>
    <s v="Boachá"/>
    <s v="PPRO"/>
    <x v="718"/>
    <s v="RDIPMA00485P20-008"/>
    <s v="008"/>
    <n v="30.45"/>
    <n v="30.45"/>
    <m/>
    <m/>
    <m/>
    <s v="X"/>
    <s v="Em Crescimento"/>
    <n v="44130"/>
    <s v="3,00 x 2,50"/>
    <s v="CNB005"/>
    <s v="Clone"/>
    <x v="0"/>
    <s v=""/>
    <s v="LVAd3"/>
    <s v="UM 02"/>
    <n v="1"/>
    <n v="3"/>
    <n v="2.92"/>
    <n v="3.1"/>
    <n v="35"/>
    <n v="3"/>
    <s v=""/>
    <n v="14.274120105918501"/>
    <n v="10.6585719174641"/>
    <n v="12.2835032726497"/>
    <n v="80.800886918191594"/>
    <n v="1374.4894899615499"/>
    <d v="2023-09-07T00:00:00"/>
    <s v="IFC"/>
    <n v="2023"/>
    <n v="2020"/>
    <n v="106.480308416523"/>
    <n v="1.31781113398335"/>
    <n v="98.97"/>
    <n v="41853.204969329192"/>
    <n v="3013.6365000000001"/>
  </r>
  <r>
    <s v="Rio Doce"/>
    <s v="Ipaba"/>
    <x v="10"/>
    <x v="10"/>
    <x v="301"/>
    <s v="Ipaba"/>
    <s v="PPRO"/>
    <x v="741"/>
    <s v="RDIPMA00486R20-013"/>
    <s v="013"/>
    <n v="33.630000000000003"/>
    <n v="33.630000000000003"/>
    <m/>
    <m/>
    <m/>
    <s v="X"/>
    <s v="Em Crescimento"/>
    <n v="44057"/>
    <s v="3,00 x 2,50"/>
    <s v="CNB012"/>
    <s v="Clone"/>
    <x v="1"/>
    <s v=""/>
    <s v="LAd1"/>
    <s v="UM 02"/>
    <n v="2"/>
    <n v="3"/>
    <n v="3.17"/>
    <n v="3.2"/>
    <n v="38"/>
    <n v="3"/>
    <s v=""/>
    <n v="17.192010328262398"/>
    <n v="12.185836201595301"/>
    <n v="11.154987904572"/>
    <n v="87.484086687843302"/>
    <n v="1024.9654432244899"/>
    <d v="2023-10-04T00:00:00"/>
    <s v="IFC"/>
    <n v="2023"/>
    <n v="2020"/>
    <n v="110.677327025376"/>
    <n v="1.26511381915993"/>
    <n v="104.11"/>
    <n v="34469.587855639598"/>
    <n v="3501.2193000000002"/>
  </r>
  <r>
    <s v="Rio Doce"/>
    <s v="Belo Oriente"/>
    <x v="9"/>
    <x v="9"/>
    <x v="291"/>
    <s v="Marola"/>
    <s v="PPRO"/>
    <x v="729"/>
    <s v="RDBOBA00459P20-006"/>
    <s v="006"/>
    <n v="12.93"/>
    <n v="12.93"/>
    <m/>
    <m/>
    <m/>
    <s v="X"/>
    <s v="Em Crescimento"/>
    <n v="44117"/>
    <s v="3,00 x 2,50"/>
    <s v="CNB035"/>
    <s v="Clone"/>
    <x v="0"/>
    <s v=""/>
    <s v="CXbd1"/>
    <s v="UM 04"/>
    <n v="1"/>
    <n v="3"/>
    <n v="3"/>
    <n v="3.1"/>
    <n v="36"/>
    <n v="3"/>
    <s v=""/>
    <n v="18.588788766432302"/>
    <n v="11.399736839067801"/>
    <n v="11.218443815895"/>
    <n v="100.758459680331"/>
    <n v="1099.14017998077"/>
    <d v="2023-10-06T00:00:00"/>
    <s v="IFC"/>
    <n v="2023"/>
    <n v="2020"/>
    <n v="109.767555714642"/>
    <n v="1.08941280030375"/>
    <n v="119.41"/>
    <n v="14211.882527151356"/>
    <n v="1543.9712999999999"/>
  </r>
  <r>
    <s v="Nova Era"/>
    <s v="Cocais"/>
    <x v="3"/>
    <x v="3"/>
    <x v="293"/>
    <s v="Cocais dos Arrudas II"/>
    <s v="PPRO"/>
    <x v="721"/>
    <s v="NECOCA00312P20-344"/>
    <s v="344"/>
    <n v="48.94"/>
    <n v="48.94"/>
    <m/>
    <m/>
    <m/>
    <s v="X"/>
    <s v="Em Crescimento"/>
    <n v="44182"/>
    <s v="3,00 x 3,00"/>
    <s v="CNB029"/>
    <s v="Clone"/>
    <x v="0"/>
    <s v=""/>
    <s v="CXbd10"/>
    <s v="UM 07"/>
    <n v="1"/>
    <n v="3"/>
    <n v="2.17"/>
    <n v="2.9"/>
    <n v="26"/>
    <n v="2"/>
    <s v=""/>
    <n v="11.7015420529906"/>
    <n v="9.6808330214792999"/>
    <n v="6.8850936115069903"/>
    <n v="38.016225676642001"/>
    <n v="937.34410474220397"/>
    <d v="2023-02-09T00:00:00"/>
    <s v="IFC"/>
    <n v="2023"/>
    <n v="2020"/>
    <n v="62.599729873810901"/>
    <n v="1.64665820342795"/>
    <n v="91.3"/>
    <n v="45873.620486083462"/>
    <n v="4468.2219999999998"/>
  </r>
  <r>
    <s v="Rio Doce"/>
    <s v="Belo Oriente"/>
    <x v="9"/>
    <x v="9"/>
    <x v="291"/>
    <s v="Marola"/>
    <s v="PPRO"/>
    <x v="729"/>
    <s v="RDBOBA00459P20-376"/>
    <s v="376"/>
    <n v="30.01"/>
    <n v="30.01"/>
    <m/>
    <m/>
    <m/>
    <s v="X"/>
    <s v="Em Crescimento"/>
    <n v="44159"/>
    <s v="3,00 x 2,50"/>
    <s v="CNB032"/>
    <s v="Clone"/>
    <x v="0"/>
    <s v=""/>
    <s v="LAd1"/>
    <s v="UM 02"/>
    <n v="1"/>
    <n v="3"/>
    <n v="2.92"/>
    <n v="3"/>
    <n v="35"/>
    <n v="3"/>
    <s v=""/>
    <n v="17.446595400586801"/>
    <n v="10.4670472360711"/>
    <n v="12.734690805233299"/>
    <n v="106.34474974687301"/>
    <n v="1482.3318806539501"/>
    <d v="2023-10-09T00:00:00"/>
    <s v="IFC"/>
    <n v="2023"/>
    <n v="2020"/>
    <n v="107.30940869115101"/>
    <n v="1.0090710537809799"/>
    <n v="126.35"/>
    <n v="44484.779738425044"/>
    <n v="3791.7635"/>
  </r>
  <r>
    <s v="Nova Era"/>
    <s v="Santa Bárbara"/>
    <x v="8"/>
    <x v="8"/>
    <x v="66"/>
    <s v="Gaspar II"/>
    <s v="PPRO"/>
    <x v="749"/>
    <s v="NESBSB00140R20-004"/>
    <s v="004"/>
    <n v="22.13"/>
    <n v="22.13"/>
    <m/>
    <m/>
    <m/>
    <s v="X"/>
    <s v="Em Crescimento"/>
    <n v="44067"/>
    <s v="3,00 x 3,00"/>
    <s v="CNB020"/>
    <s v="Clone"/>
    <x v="1"/>
    <s v=""/>
    <s v="CXbd17"/>
    <s v="UM 15"/>
    <n v="2"/>
    <n v="3"/>
    <n v="3.17"/>
    <n v="3.2"/>
    <n v="38"/>
    <n v="3"/>
    <s v=""/>
    <n v="17.454504385622801"/>
    <n v="12.592160259463"/>
    <n v="11.468477436641299"/>
    <n v="99.643909924311998"/>
    <n v="920.90620344204694"/>
    <d v="2023-10-03T00:00:00"/>
    <s v="IFC"/>
    <n v="2023"/>
    <n v="2020"/>
    <n v="136.953501403513"/>
    <n v="1.37442922008521"/>
    <n v="125.74"/>
    <n v="20379.654282172498"/>
    <n v="2782.6261999999997"/>
  </r>
  <r>
    <s v="Nova Era"/>
    <s v="Santa Bárbara"/>
    <x v="8"/>
    <x v="8"/>
    <x v="66"/>
    <s v="Gaspar II"/>
    <s v="PPRO"/>
    <x v="749"/>
    <s v="NESBSB00140R20-003"/>
    <s v="003"/>
    <n v="40.729999999999997"/>
    <n v="40.729999999999997"/>
    <m/>
    <m/>
    <m/>
    <s v="X"/>
    <s v="Em Crescimento"/>
    <n v="44091"/>
    <s v="3,00 x 3,00"/>
    <s v="CNB001"/>
    <s v="Clone"/>
    <x v="1"/>
    <s v=""/>
    <s v="CXbd16"/>
    <s v="UM 15"/>
    <n v="2"/>
    <n v="3"/>
    <n v="3.08"/>
    <n v="3.2"/>
    <n v="37"/>
    <n v="3"/>
    <s v=""/>
    <n v="19.3903604940108"/>
    <n v="13.534951258578699"/>
    <n v="9.2283594575392005"/>
    <n v="80.478873995711197"/>
    <n v="698.93188648726095"/>
    <d v="2023-10-03T00:00:00"/>
    <s v="IFC"/>
    <n v="2023"/>
    <n v="2020"/>
    <n v="132.29753674519"/>
    <n v="1.6438790725655501"/>
    <n v="102.51"/>
    <n v="28467.495736626137"/>
    <n v="4175.2322999999997"/>
  </r>
  <r>
    <s v="Nova Era"/>
    <s v="Piracicaba"/>
    <x v="6"/>
    <x v="6"/>
    <x v="192"/>
    <s v="Abre Campo"/>
    <s v="PPRO"/>
    <x v="744"/>
    <s v="NEPIIT09103R20-065"/>
    <s v="065"/>
    <n v="8.85"/>
    <n v="8.85"/>
    <m/>
    <m/>
    <m/>
    <s v="X"/>
    <s v="Em Crescimento"/>
    <n v="44008"/>
    <s v="3,00 x 3,00"/>
    <s v="CNB020"/>
    <s v="Clone"/>
    <x v="1"/>
    <s v=""/>
    <s v="CXbd10"/>
    <s v="UM 07"/>
    <n v="2"/>
    <n v="3"/>
    <n v="3.25"/>
    <n v="3.4"/>
    <n v="39"/>
    <n v="3"/>
    <s v=""/>
    <n v="19.173002605260699"/>
    <n v="15.0938945330194"/>
    <n v="13.286954656404101"/>
    <n v="114.241781141763"/>
    <n v="742.56239075807105"/>
    <d v="2023-09-14T00:00:00"/>
    <s v="IFC"/>
    <n v="2023"/>
    <n v="2020"/>
    <n v="127.82686842079301"/>
    <n v="1.11891522648944"/>
    <n v="143.69"/>
    <n v="6571.6771582089286"/>
    <n v="1271.6564999999998"/>
  </r>
  <r>
    <s v="Guanhães"/>
    <s v="Sabinópolis"/>
    <x v="13"/>
    <x v="13"/>
    <x v="305"/>
    <s v="Córrego Dantas"/>
    <s v="PPRO"/>
    <x v="750"/>
    <s v="GNSAPE00583R20-001"/>
    <s v="001"/>
    <n v="83.65"/>
    <n v="83.65"/>
    <m/>
    <m/>
    <m/>
    <s v="X"/>
    <s v="Em Crescimento"/>
    <n v="44048"/>
    <s v="3,00 x 3,00"/>
    <s v="CNB007"/>
    <s v="Clone"/>
    <x v="1"/>
    <s v=""/>
    <s v="LAw1"/>
    <s v="UM 11"/>
    <n v="2"/>
    <n v="3"/>
    <n v="3.08"/>
    <n v="3.2"/>
    <n v="37"/>
    <n v="3"/>
    <s v=""/>
    <n v="23.164773388394799"/>
    <n v="16.192607678281501"/>
    <n v="14.2439046735986"/>
    <n v="171.05261330342299"/>
    <n v="709.20065732145997"/>
    <d v="2023-09-28T00:00:00"/>
    <s v="IFC"/>
    <n v="2023"/>
    <n v="2020"/>
    <n v="138.74650891909999"/>
    <n v="0.81113352342056"/>
    <n v="220.39"/>
    <n v="59324.63498494013"/>
    <n v="18435.623500000002"/>
  </r>
  <r>
    <s v="Rio Doce"/>
    <s v="Belo Oriente"/>
    <x v="9"/>
    <x v="9"/>
    <x v="69"/>
    <s v="Fábrica"/>
    <s v="PPRO"/>
    <x v="642"/>
    <s v="RDBOBA00432P20-005"/>
    <s v="005"/>
    <n v="12.14"/>
    <n v="12.14"/>
    <m/>
    <m/>
    <m/>
    <s v="X"/>
    <s v="Em Crescimento"/>
    <n v="44159"/>
    <s v="3,00 x 2,50"/>
    <s v="CNB032"/>
    <s v="Clone"/>
    <x v="0"/>
    <s v=""/>
    <s v="Sem mapeamento"/>
    <s v="UM 01"/>
    <n v="1"/>
    <n v="3"/>
    <n v="2.92"/>
    <n v="3"/>
    <n v="35"/>
    <n v="3"/>
    <s v=""/>
    <n v="17.309007952035401"/>
    <n v="10.9414350064331"/>
    <n v="15.5013046842436"/>
    <n v="125.312814036418"/>
    <n v="1648.6550654796999"/>
    <d v="2023-10-11T00:00:00"/>
    <s v="IFC"/>
    <n v="2023"/>
    <n v="2020"/>
    <n v="107.30940869115101"/>
    <n v="0.85633228745438195"/>
    <n v="148.88"/>
    <n v="20014.672494923558"/>
    <n v="1807.4032"/>
  </r>
  <r>
    <s v="Rio Doce"/>
    <s v="Ipaba"/>
    <x v="10"/>
    <x v="10"/>
    <x v="301"/>
    <s v="Ipaba"/>
    <s v="PPRO"/>
    <x v="741"/>
    <s v="RDIPMA00486R20-012"/>
    <s v="012"/>
    <n v="34.17"/>
    <n v="34.17"/>
    <m/>
    <m/>
    <m/>
    <s v="X"/>
    <s v="Em Crescimento"/>
    <n v="44036"/>
    <s v="3,00 x 2,50"/>
    <s v="CNB013"/>
    <s v="Clone"/>
    <x v="1"/>
    <s v=""/>
    <s v="LAd1"/>
    <s v="UM 02"/>
    <n v="2"/>
    <n v="3"/>
    <n v="3.25"/>
    <n v="3.3"/>
    <n v="39"/>
    <n v="3"/>
    <s v=""/>
    <n v="19.9843438450606"/>
    <n v="13.662313404965699"/>
    <n v="13.7825866181955"/>
    <n v="129.21826032212999"/>
    <n v="949.65682990236201"/>
    <d v="2023-10-04T00:00:00"/>
    <s v="IFC"/>
    <n v="2023"/>
    <n v="2020"/>
    <n v="113.29415481861901"/>
    <n v="0.87676582656496405"/>
    <n v="153.19999999999999"/>
    <n v="32449.77387776371"/>
    <n v="5234.8440000000001"/>
  </r>
  <r>
    <s v="Nova Era"/>
    <s v="Santa Bárbara"/>
    <x v="8"/>
    <x v="8"/>
    <x v="303"/>
    <s v="Barro Branco"/>
    <s v="PPRO"/>
    <x v="743"/>
    <s v="NESBSB00107R20-002"/>
    <s v="002"/>
    <n v="33.31"/>
    <n v="33.31"/>
    <m/>
    <m/>
    <m/>
    <s v="X"/>
    <s v="Em Crescimento"/>
    <n v="43978"/>
    <s v="3,33 x 3,00"/>
    <s v="CNB006"/>
    <s v="Clone"/>
    <x v="1"/>
    <s v=""/>
    <s v="LVAd1"/>
    <s v="UM 13"/>
    <n v="2"/>
    <n v="4"/>
    <n v="3.42"/>
    <n v="3.5"/>
    <n v="41"/>
    <n v="3"/>
    <s v=""/>
    <n v="20.664402689722898"/>
    <n v="17.5801010792499"/>
    <n v="13.2471012025023"/>
    <n v="125.014638345591"/>
    <n v="584.09582406270204"/>
    <d v="2023-10-17T00:00:00"/>
    <s v="IFC"/>
    <n v="2023"/>
    <n v="2020"/>
    <n v="150.742061554126"/>
    <n v="1.2057952856481899"/>
    <n v="153.69999999999999"/>
    <n v="19456.231899528608"/>
    <n v="5119.7470000000003"/>
  </r>
  <r>
    <s v="Rio Doce"/>
    <s v="Ipaba"/>
    <x v="10"/>
    <x v="10"/>
    <x v="28"/>
    <s v="Macedônia"/>
    <s v="PPRO"/>
    <x v="726"/>
    <s v="RDIPMA00437P20-042"/>
    <s v="042"/>
    <n v="36.83"/>
    <n v="36.83"/>
    <m/>
    <m/>
    <m/>
    <s v="X"/>
    <s v="Em Crescimento"/>
    <n v="44189"/>
    <s v="3,00 x 2,50"/>
    <s v="CNB035"/>
    <s v="Clone"/>
    <x v="0"/>
    <s v=""/>
    <s v="RUbd3+Rube"/>
    <s v="UM 01"/>
    <n v="1"/>
    <n v="3"/>
    <n v="2.67"/>
    <n v="2.9"/>
    <n v="32"/>
    <n v="3"/>
    <s v=""/>
    <n v="18.842516482214901"/>
    <n v="11.328859373590401"/>
    <n v="13.461442424853599"/>
    <n v="123.12416686264901"/>
    <n v="1335.3820534818601"/>
    <d v="2023-08-15T00:00:00"/>
    <s v="IFC"/>
    <n v="2023"/>
    <n v="2020"/>
    <n v="98.816046552370693"/>
    <n v="0.80257230623622999"/>
    <n v="155.79"/>
    <n v="49182.121029736903"/>
    <n v="5737.7456999999995"/>
  </r>
  <r>
    <s v="Rio Doce"/>
    <s v="Ipaba"/>
    <x v="10"/>
    <x v="10"/>
    <x v="28"/>
    <s v="Macedônia"/>
    <s v="PPRO"/>
    <x v="726"/>
    <s v="RDIPMA00437P20-043"/>
    <s v="043"/>
    <n v="18.75"/>
    <n v="18.75"/>
    <m/>
    <m/>
    <m/>
    <s v="X"/>
    <s v="Em Crescimento"/>
    <n v="44196"/>
    <s v="3,00 x 2,50"/>
    <s v="CNB037"/>
    <s v="Clone"/>
    <x v="0"/>
    <s v=""/>
    <s v="RUbd3+Rube"/>
    <s v="UM 01"/>
    <n v="1"/>
    <n v="3"/>
    <n v="2.67"/>
    <n v="2.9"/>
    <n v="32"/>
    <n v="3"/>
    <s v=""/>
    <n v="17.1037849920626"/>
    <n v="11.429673481663199"/>
    <n v="13.6891552268134"/>
    <n v="110.76098893250401"/>
    <n v="1334.1944173035599"/>
    <d v="2023-08-15T00:00:00"/>
    <s v="IFC"/>
    <n v="2023"/>
    <n v="2020"/>
    <n v="98.816046552370693"/>
    <n v="0.89215569041720699"/>
    <n v="140.13999999999999"/>
    <n v="25016.14532444175"/>
    <n v="2627.6249999999995"/>
  </r>
  <r>
    <s v="Nova Era"/>
    <s v="Piracicaba"/>
    <x v="5"/>
    <x v="5"/>
    <x v="294"/>
    <s v="Domingues"/>
    <s v="PPRO"/>
    <x v="740"/>
    <s v="NEPIAL00218P20-020"/>
    <s v="020"/>
    <n v="39.31"/>
    <n v="39.31"/>
    <m/>
    <m/>
    <m/>
    <s v="X"/>
    <s v="Em Crescimento"/>
    <n v="44148"/>
    <s v="3,00 x 3,00"/>
    <s v="CNB029"/>
    <s v="Clone"/>
    <x v="0"/>
    <s v=""/>
    <s v="CXbd10+CXbd1"/>
    <s v="UM 07"/>
    <n v="1"/>
    <n v="3"/>
    <n v="2.83"/>
    <n v="3"/>
    <n v="34"/>
    <n v="3"/>
    <s v=""/>
    <n v="16.989907448598199"/>
    <n v="11.6125234512505"/>
    <n v="13.3598576790111"/>
    <n v="108.149511093966"/>
    <n v="1255.2922874220801"/>
    <d v="2023-09-25T00:00:00"/>
    <s v="IFC"/>
    <n v="2023"/>
    <n v="2020"/>
    <n v="107.644841955027"/>
    <n v="0.99533359759249396"/>
    <n v="154.44999999999999"/>
    <n v="49345.539818561971"/>
    <n v="6071.4295000000002"/>
  </r>
  <r>
    <s v="Nova Era"/>
    <s v="Piracicaba"/>
    <x v="5"/>
    <x v="5"/>
    <x v="302"/>
    <s v="Curió"/>
    <s v="PPRO"/>
    <x v="751"/>
    <s v="NEPIAL00215P20-014"/>
    <s v="014"/>
    <n v="41.01"/>
    <n v="41.01"/>
    <m/>
    <m/>
    <m/>
    <s v="X"/>
    <s v="Em Crescimento"/>
    <n v="44133"/>
    <s v="3,00 x 3,00"/>
    <s v="CNB029"/>
    <s v="Clone"/>
    <x v="0"/>
    <s v=""/>
    <s v="LVAd1"/>
    <s v="UM 05"/>
    <n v="1"/>
    <n v="3"/>
    <n v="2.25"/>
    <n v="3.1"/>
    <n v="27"/>
    <n v="2"/>
    <s v=""/>
    <n v="13.137286681973601"/>
    <n v="10.4338666187231"/>
    <n v="10.504100350397501"/>
    <n v="65.577854039275906"/>
    <n v="1223.9828986458001"/>
    <d v="2023-01-20T00:00:00"/>
    <s v="IFC"/>
    <n v="2023"/>
    <n v="2020"/>
    <n v="73.526922111041401"/>
    <n v="1.1212157394934701"/>
    <n v="141.6"/>
    <n v="50195.53867346426"/>
    <n v="5807.0159999999996"/>
  </r>
  <r>
    <s v="Rio Doce"/>
    <s v="Belo Oriente"/>
    <x v="9"/>
    <x v="9"/>
    <x v="131"/>
    <s v="Serraria"/>
    <s v="PPRO"/>
    <x v="745"/>
    <s v="RDBOBA00496P20-011"/>
    <s v="011"/>
    <n v="62.35"/>
    <n v="62.35"/>
    <m/>
    <m/>
    <m/>
    <s v="X"/>
    <s v="Em Crescimento"/>
    <n v="44180"/>
    <s v="3,00 x 2,50"/>
    <s v="CNB036"/>
    <s v="Clone"/>
    <x v="0"/>
    <s v=""/>
    <s v="CXbd1"/>
    <s v="UM 04"/>
    <n v="1"/>
    <n v="3"/>
    <n v="2.42"/>
    <n v="2.9"/>
    <n v="29"/>
    <n v="2"/>
    <s v=""/>
    <n v="14.893723743379899"/>
    <n v="9.8070314467903899"/>
    <n v="10.0241153576142"/>
    <n v="69.530906193339106"/>
    <n v="1332.5558726501799"/>
    <d v="2023-05-01T00:00:00"/>
    <s v="IFC"/>
    <n v="2023"/>
    <n v="2020"/>
    <n v="93.080367421544096"/>
    <n v="1.3386905552866399"/>
    <n v="93.31"/>
    <n v="83084.858659738718"/>
    <n v="5817.8785000000007"/>
  </r>
  <r>
    <s v="Guanhães"/>
    <s v="Virginópolis"/>
    <x v="2"/>
    <x v="2"/>
    <x v="306"/>
    <s v="Santa Rita III"/>
    <s v="PPRO"/>
    <x v="752"/>
    <s v="GNVIVI00574R20-076"/>
    <s v="076"/>
    <n v="19.41"/>
    <n v="19.41"/>
    <m/>
    <m/>
    <m/>
    <s v="X"/>
    <s v="Em Crescimento"/>
    <n v="44091"/>
    <s v="3,00 x 3,00"/>
    <s v="CNB030"/>
    <s v="Clone"/>
    <x v="1"/>
    <s v=""/>
    <s v="CXbd5"/>
    <s v="UM 10"/>
    <n v="2"/>
    <n v="3"/>
    <n v="3"/>
    <n v="3.2"/>
    <n v="36"/>
    <n v="3"/>
    <s v=""/>
    <n v="24.398672004188601"/>
    <n v="13.7949162478688"/>
    <n v="17.593774230763501"/>
    <n v="207.16825488511699"/>
    <n v="1177.1478046043101"/>
    <d v="2023-09-12T00:00:00"/>
    <s v="IFC"/>
    <n v="2023"/>
    <n v="2020"/>
    <n v="122.42610190662801"/>
    <n v="0.59095010466018605"/>
    <n v="271.94"/>
    <n v="22848.438887369659"/>
    <n v="5278.3554000000004"/>
  </r>
  <r>
    <s v="Guanhães"/>
    <s v="Virginópolis"/>
    <x v="2"/>
    <x v="2"/>
    <x v="306"/>
    <s v="Santa Rita III"/>
    <s v="PPRO"/>
    <x v="752"/>
    <s v="GNVIVI00574R20-077"/>
    <s v="077"/>
    <n v="16.52"/>
    <n v="16.52"/>
    <m/>
    <m/>
    <m/>
    <s v="X"/>
    <s v="Em Crescimento"/>
    <n v="44099"/>
    <s v="3,33 x 3,00"/>
    <s v="CNB001"/>
    <s v="Clone"/>
    <x v="1"/>
    <s v=""/>
    <s v="CXbd5"/>
    <s v="UM 10"/>
    <n v="2"/>
    <n v="3"/>
    <n v="3"/>
    <n v="3.2"/>
    <n v="36"/>
    <n v="3"/>
    <s v=""/>
    <n v="18.955214504603099"/>
    <n v="12.4379627217108"/>
    <n v="9.8874991916961807"/>
    <n v="88.712689617222395"/>
    <n v="813.76325922065098"/>
    <d v="2023-09-12T00:00:00"/>
    <s v="IFC"/>
    <n v="2023"/>
    <n v="2020"/>
    <n v="122.42610190662801"/>
    <n v="1.3800291980197199"/>
    <n v="116.45"/>
    <n v="13443.369042325154"/>
    <n v="1923.7539999999999"/>
  </r>
  <r>
    <s v="Nova Era"/>
    <s v="Cocais"/>
    <x v="4"/>
    <x v="4"/>
    <x v="54"/>
    <s v="Peão"/>
    <s v="PPRO"/>
    <x v="753"/>
    <s v="NECOCE00346P14-823"/>
    <s v="823"/>
    <n v="0.49"/>
    <n v="0.49"/>
    <m/>
    <m/>
    <m/>
    <s v="X"/>
    <s v="Em Crescimento"/>
    <n v="41913"/>
    <s v="3,00 x 3,00"/>
    <s v="CNB001"/>
    <s v="Clone"/>
    <x v="0"/>
    <s v=""/>
    <s v="LVAw2+LVw2"/>
    <s v="UM 06"/>
    <n v="1"/>
    <n v="9"/>
    <n v="5.67"/>
    <n v="9.1"/>
    <n v="68"/>
    <n v="6"/>
    <s v=""/>
    <n v="26.093889233526301"/>
    <n v="17.171855872622"/>
    <n v="20.233681082045099"/>
    <n v="227.428209836229"/>
    <n v="893.70138604013903"/>
    <d v="2020-06-10T00:00:00"/>
    <s v="IPC"/>
    <n v="2020"/>
    <n v="2014"/>
    <n v="239.90805510710601"/>
    <n v="1.0548737787623801"/>
    <n v="351.4"/>
    <n v="437.91367915966811"/>
    <n v="172.18599999999998"/>
  </r>
  <r>
    <s v="Nova Era"/>
    <s v="Cocais"/>
    <x v="4"/>
    <x v="4"/>
    <x v="54"/>
    <s v="Peão"/>
    <s v="PPRO"/>
    <x v="754"/>
    <s v="NECOCE00346R15-801"/>
    <s v="801"/>
    <n v="0.32"/>
    <n v="0.32"/>
    <m/>
    <m/>
    <m/>
    <s v="X"/>
    <s v="Em Crescimento"/>
    <n v="42200"/>
    <s v="3,00 x 3,33"/>
    <s v="CNB002"/>
    <s v="Clone"/>
    <x v="1"/>
    <s v=""/>
    <s v="CXbd1"/>
    <s v="UM 08"/>
    <n v="2"/>
    <n v="8"/>
    <n v="4.92"/>
    <n v="8.3000000000000007"/>
    <n v="59"/>
    <n v="5"/>
    <s v=""/>
    <n v="23.613599187749699"/>
    <n v="15.9285336229382"/>
    <n v="18.676305971849398"/>
    <n v="208.96407745473601"/>
    <n v="896.73114075242302"/>
    <d v="2020-06-09T04:00:00"/>
    <s v="IPC"/>
    <n v="2020"/>
    <n v="2015"/>
    <n v="206.675250446597"/>
    <n v="0.989046791984449"/>
    <n v="320.14999999999998"/>
    <n v="286.95396504077536"/>
    <n v="102.44799999999999"/>
  </r>
  <r>
    <s v="Guanhães"/>
    <s v="Virginópolis"/>
    <x v="2"/>
    <x v="2"/>
    <x v="306"/>
    <s v="Santa Rita III"/>
    <s v="PPRO"/>
    <x v="752"/>
    <s v="GNVIVI00574R20-078"/>
    <s v="078"/>
    <n v="11.74"/>
    <n v="11.74"/>
    <m/>
    <m/>
    <m/>
    <s v="X"/>
    <s v="Em Crescimento"/>
    <n v="44098"/>
    <s v="3,33 x 3,00"/>
    <s v="CNB006"/>
    <s v="Clone"/>
    <x v="1"/>
    <s v=""/>
    <s v="CXbd5"/>
    <s v="UM 10"/>
    <n v="2"/>
    <n v="3"/>
    <n v="3"/>
    <n v="3.2"/>
    <n v="36"/>
    <n v="3"/>
    <s v=""/>
    <n v="19.750635335830498"/>
    <n v="14.4969608884069"/>
    <n v="17.155355027812"/>
    <n v="158.41648286917101"/>
    <n v="1039.33581780851"/>
    <d v="2023-09-12T00:00:00"/>
    <s v="IFC"/>
    <n v="2023"/>
    <n v="2020"/>
    <n v="122.42610190662801"/>
    <n v="0.772811639857793"/>
    <n v="207.94"/>
    <n v="12201.802501071908"/>
    <n v="2441.2156"/>
  </r>
  <r>
    <s v="Guanhães"/>
    <s v="Virginópolis"/>
    <x v="2"/>
    <x v="2"/>
    <x v="78"/>
    <s v="Santa Rita II"/>
    <s v="PPRO"/>
    <x v="755"/>
    <s v="GNVIVI00569R20-064"/>
    <s v="064"/>
    <n v="15.29"/>
    <n v="15.29"/>
    <m/>
    <m/>
    <m/>
    <s v="X"/>
    <s v="Em Crescimento"/>
    <n v="44083"/>
    <s v="3,33 x 3,00"/>
    <s v="CNB001"/>
    <s v="Clone"/>
    <x v="1"/>
    <s v=""/>
    <s v="LVw1"/>
    <s v="UM 11"/>
    <n v="2"/>
    <n v="3"/>
    <n v="3"/>
    <n v="3.2"/>
    <n v="36"/>
    <n v="3"/>
    <s v=""/>
    <n v="22.903912238949999"/>
    <n v="13.8342306435884"/>
    <n v="14.853025039938199"/>
    <n v="159.73750878547199"/>
    <n v="988.13210021355599"/>
    <d v="2023-09-12T00:00:00"/>
    <s v="IFC"/>
    <n v="2023"/>
    <n v="2020"/>
    <n v="122.42610190662801"/>
    <n v="0.76642050347139601"/>
    <n v="209.68"/>
    <n v="15108.53981226527"/>
    <n v="3206.0072"/>
  </r>
  <r>
    <s v="Guanhães"/>
    <s v="Virginópolis"/>
    <x v="2"/>
    <x v="2"/>
    <x v="78"/>
    <s v="Santa Rita II"/>
    <s v="PPRO"/>
    <x v="755"/>
    <s v="GNVIVI00569R20-063"/>
    <s v="063"/>
    <n v="41.77"/>
    <n v="41.77"/>
    <m/>
    <m/>
    <m/>
    <s v="X"/>
    <s v="Em Crescimento"/>
    <n v="44068"/>
    <s v="3,00 x 3,00"/>
    <s v="CNB005"/>
    <s v="Clone"/>
    <x v="1"/>
    <s v=""/>
    <s v="LVAd1"/>
    <s v="UM 10"/>
    <n v="2"/>
    <n v="3"/>
    <n v="3.08"/>
    <n v="3.2"/>
    <n v="37"/>
    <n v="3"/>
    <s v=""/>
    <n v="23.273603310332401"/>
    <n v="16.0160710271523"/>
    <n v="15.5925336206314"/>
    <n v="168.62888931155601"/>
    <n v="772.69008277382"/>
    <d v="2023-09-12T00:00:00"/>
    <s v="IFC"/>
    <n v="2023"/>
    <n v="2020"/>
    <n v="126.763807046304"/>
    <n v="0.75173244373386605"/>
    <n v="219.2"/>
    <n v="32275.264757462464"/>
    <n v="9155.9840000000004"/>
  </r>
  <r>
    <s v="Guanhães"/>
    <s v="Virginópolis"/>
    <x v="2"/>
    <x v="2"/>
    <x v="78"/>
    <s v="Santa Rita II"/>
    <s v="PPRO"/>
    <x v="755"/>
    <s v="GNVIVI00569R20-062"/>
    <s v="062"/>
    <n v="21.87"/>
    <n v="21.87"/>
    <m/>
    <m/>
    <m/>
    <s v="X"/>
    <s v="Em Crescimento"/>
    <n v="44069"/>
    <s v="3,00 x 3,00"/>
    <s v="CNB020"/>
    <s v="Clone"/>
    <x v="1"/>
    <s v=""/>
    <s v="LVw1"/>
    <s v="UM 11"/>
    <n v="2"/>
    <n v="3"/>
    <n v="3.08"/>
    <n v="3.2"/>
    <n v="37"/>
    <n v="3"/>
    <s v=""/>
    <n v="19.828750095050701"/>
    <n v="15.6220641686331"/>
    <n v="12.531603203123099"/>
    <n v="111.29517613786599"/>
    <n v="653.79247689700105"/>
    <d v="2023-09-12T00:00:00"/>
    <s v="IFC"/>
    <n v="2023"/>
    <n v="2020"/>
    <n v="126.763807046304"/>
    <n v="1.1389874336447099"/>
    <n v="144.66999999999999"/>
    <n v="14298.441469737414"/>
    <n v="3163.9328999999998"/>
  </r>
  <r>
    <s v="Nova Era"/>
    <s v="Cocais"/>
    <x v="4"/>
    <x v="4"/>
    <x v="307"/>
    <s v="Córrego do Taquaral"/>
    <s v="PPRO"/>
    <x v="756"/>
    <s v="NECOCE00322R20-003"/>
    <s v="003"/>
    <n v="15.92"/>
    <n v="15.92"/>
    <m/>
    <m/>
    <m/>
    <s v="X"/>
    <s v="Em Crescimento"/>
    <n v="44089"/>
    <s v="3,00 x 3,33"/>
    <s v="128C99"/>
    <s v="Clone"/>
    <x v="1"/>
    <s v=""/>
    <s v="CXbd10"/>
    <s v="UM 07"/>
    <n v="2"/>
    <n v="3"/>
    <n v="2.92"/>
    <n v="3.2"/>
    <n v="35"/>
    <n v="3"/>
    <s v=""/>
    <n v="17.531455720119698"/>
    <n v="12.777763888881299"/>
    <n v="8.6794549482708199"/>
    <n v="67.824526610780694"/>
    <n v="676.85065591417504"/>
    <d v="2023-08-16T00:00:00"/>
    <s v="IFC"/>
    <n v="2023"/>
    <n v="2020"/>
    <n v="106.759576964207"/>
    <n v="1.57405561526231"/>
    <n v="95.34"/>
    <n v="10775.462442153666"/>
    <n v="1517.8128000000002"/>
  </r>
  <r>
    <s v="Nova Era"/>
    <s v="Cocais"/>
    <x v="3"/>
    <x v="3"/>
    <x v="293"/>
    <s v="Cocais dos Arrudas II"/>
    <s v="PPRO"/>
    <x v="721"/>
    <s v="NECOCA00312P20-353"/>
    <s v="353"/>
    <n v="44.26"/>
    <n v="44.26"/>
    <m/>
    <m/>
    <m/>
    <s v="X"/>
    <s v="Em Crescimento"/>
    <n v="44151"/>
    <s v="3,00 x 3,00"/>
    <s v="CNB030"/>
    <s v="Clone"/>
    <x v="0"/>
    <s v=""/>
    <s v="LAw2"/>
    <s v="UM 06"/>
    <n v="1"/>
    <n v="3"/>
    <n v="2.25"/>
    <n v="3"/>
    <n v="27"/>
    <n v="2"/>
    <s v=""/>
    <n v="15.037184568951901"/>
    <n v="10.736689542277899"/>
    <n v="8.7991989429782702"/>
    <n v="61.037927175500499"/>
    <n v="969.89136639825301"/>
    <d v="2023-02-06T00:00:00"/>
    <s v="IFC"/>
    <n v="2023"/>
    <n v="2020"/>
    <n v="67.548422533697305"/>
    <n v="1.10666311356671"/>
    <n v="140.82"/>
    <n v="42927.391876786678"/>
    <n v="6232.6931999999997"/>
  </r>
  <r>
    <s v="Nova Era"/>
    <s v="Cocais"/>
    <x v="3"/>
    <x v="3"/>
    <x v="293"/>
    <s v="Cocais dos Arrudas II"/>
    <s v="PPRO"/>
    <x v="721"/>
    <s v="NECOCA00312P20-326"/>
    <s v="326"/>
    <n v="23.97"/>
    <n v="23.97"/>
    <m/>
    <m/>
    <m/>
    <s v="X"/>
    <s v="Em Crescimento"/>
    <n v="44097"/>
    <s v="3,00 x 3,00"/>
    <s v="CNB030"/>
    <s v="Clone"/>
    <x v="0"/>
    <s v=""/>
    <s v="LVAw6"/>
    <s v="UM 06"/>
    <n v="1"/>
    <n v="3"/>
    <n v="2.42"/>
    <n v="3.2"/>
    <n v="29"/>
    <n v="2"/>
    <s v=""/>
    <n v="14.9783671419125"/>
    <n v="11.8825201752105"/>
    <n v="10.5498939435683"/>
    <n v="72.936767307759396"/>
    <n v="951.35168480831805"/>
    <d v="2023-02-08T00:00:00"/>
    <s v="IFC"/>
    <n v="2023"/>
    <n v="2020"/>
    <n v="77.843607616835797"/>
    <n v="1.0672752644543699"/>
    <n v="156.12"/>
    <n v="22803.899884855382"/>
    <n v="3742.1963999999998"/>
  </r>
  <r>
    <s v="Nova Era"/>
    <s v="Cocais"/>
    <x v="3"/>
    <x v="3"/>
    <x v="293"/>
    <s v="Cocais dos Arrudas II"/>
    <s v="PPRO"/>
    <x v="721"/>
    <s v="NECOCA00312P20-318"/>
    <s v="318"/>
    <n v="42.22"/>
    <n v="42.22"/>
    <m/>
    <m/>
    <m/>
    <s v="X"/>
    <s v="Em Crescimento"/>
    <n v="44127"/>
    <s v="3,00 x 3,00"/>
    <s v="CNB010"/>
    <s v="Clone"/>
    <x v="0"/>
    <s v=""/>
    <s v="CXbd10+CXbd7"/>
    <s v="UM 07"/>
    <n v="1"/>
    <n v="3"/>
    <n v="2.33"/>
    <n v="3.1"/>
    <n v="28"/>
    <n v="2"/>
    <s v=""/>
    <n v="14.217480144639699"/>
    <n v="10.7030484012322"/>
    <n v="8.8988713252108198"/>
    <n v="59.010022488464202"/>
    <n v="992.13929946807298"/>
    <d v="2023-02-06T00:00:00"/>
    <s v="IFC"/>
    <n v="2023"/>
    <n v="2020"/>
    <n v="72.634374199802906"/>
    <n v="1.2308819949018299"/>
    <n v="131.02000000000001"/>
    <n v="41888.121223542039"/>
    <n v="5531.6644000000006"/>
  </r>
  <r>
    <s v="Nova Era"/>
    <s v="Cocais"/>
    <x v="3"/>
    <x v="3"/>
    <x v="293"/>
    <s v="Cocais dos Arrudas II"/>
    <s v="PPRO"/>
    <x v="721"/>
    <s v="NECOCA00312P20-315"/>
    <s v="315"/>
    <n v="7.6"/>
    <n v="7.6"/>
    <m/>
    <m/>
    <m/>
    <s v="X"/>
    <s v="Em Crescimento"/>
    <n v="44119"/>
    <s v="3,00 x 3,00"/>
    <s v="CNB030"/>
    <s v="Clone"/>
    <x v="0"/>
    <s v=""/>
    <s v="CXbd10+CXbd7"/>
    <s v="UM 07"/>
    <n v="1"/>
    <n v="3"/>
    <n v="2.33"/>
    <n v="3.1"/>
    <n v="28"/>
    <n v="2"/>
    <s v=""/>
    <n v="15.0295668960744"/>
    <n v="10.412522508979301"/>
    <n v="10.328693827296201"/>
    <n v="71.750467235895798"/>
    <n v="1212.95200287384"/>
    <d v="2023-02-06T00:00:00"/>
    <s v="IFC"/>
    <n v="2023"/>
    <n v="2020"/>
    <n v="72.634374199802906"/>
    <n v="1.0123191805985201"/>
    <n v="159.30000000000001"/>
    <n v="9218.4352218411841"/>
    <n v="1210.68"/>
  </r>
  <r>
    <s v="Nova Era"/>
    <s v="Cocais"/>
    <x v="3"/>
    <x v="3"/>
    <x v="293"/>
    <s v="Cocais dos Arrudas II"/>
    <s v="PPRO"/>
    <x v="721"/>
    <s v="NECOCA00312P20-313"/>
    <s v="313"/>
    <n v="27.95"/>
    <n v="27.95"/>
    <m/>
    <m/>
    <m/>
    <s v="X"/>
    <s v="Em Crescimento"/>
    <n v="44069"/>
    <s v="3,00 x 3,00"/>
    <s v="CNB007"/>
    <s v="Clone"/>
    <x v="0"/>
    <s v=""/>
    <s v="LVAw6"/>
    <s v="UM 06"/>
    <n v="1"/>
    <n v="3"/>
    <n v="2.5"/>
    <n v="3.2"/>
    <n v="30"/>
    <n v="2"/>
    <s v=""/>
    <n v="17.267150736109301"/>
    <n v="11.878881516664601"/>
    <n v="10.8759233626952"/>
    <n v="86.618687126302504"/>
    <n v="981.35277773685698"/>
    <d v="2023-02-06T00:00:00"/>
    <s v="IFC"/>
    <n v="2023"/>
    <n v="2020"/>
    <n v="83.161788599467897"/>
    <n v="0.96009061506792504"/>
    <n v="179.05"/>
    <n v="27428.810137745153"/>
    <n v="5004.4475000000002"/>
  </r>
  <r>
    <s v="Guanhães"/>
    <s v="Sabinópolis"/>
    <x v="1"/>
    <x v="1"/>
    <x v="308"/>
    <s v="Lajeado"/>
    <s v="PPRO"/>
    <x v="757"/>
    <s v="GNSASA00634P21-049"/>
    <s v="049"/>
    <n v="34.119999999999997"/>
    <n v="34.119999999999997"/>
    <m/>
    <m/>
    <m/>
    <s v="X"/>
    <s v="Em Crescimento"/>
    <n v="44315"/>
    <s v="3,00 x 3,00"/>
    <s v="CNB010"/>
    <s v="Clone"/>
    <x v="0"/>
    <s v=""/>
    <s v="CXbd5"/>
    <s v="UM 10"/>
    <n v="1"/>
    <n v="3"/>
    <n v="2.5"/>
    <n v="2.6"/>
    <n v="30"/>
    <n v="2"/>
    <s v=""/>
    <n v="17.862301327422099"/>
    <n v="11.7885052972316"/>
    <n v="13.1003004314477"/>
    <n v="106.45828788497801"/>
    <n v="1200.25600684806"/>
    <d v="2023-10-04T00:00:00"/>
    <s v="IFC"/>
    <n v="2023"/>
    <n v="2021"/>
    <n v="92.301862073746705"/>
    <n v="0.86702373208813499"/>
    <n v="135.73278436186774"/>
    <n v="40952.734953655803"/>
    <n v="4631.2026024269271"/>
  </r>
  <r>
    <s v="Guanhães"/>
    <s v="Sabinópolis"/>
    <x v="1"/>
    <x v="1"/>
    <x v="308"/>
    <s v="Lajeado"/>
    <s v="PPRO"/>
    <x v="757"/>
    <s v="GNSASA00634P21-050"/>
    <s v="050"/>
    <n v="49.64"/>
    <n v="49.64"/>
    <m/>
    <m/>
    <m/>
    <s v="X"/>
    <s v="Em Crescimento"/>
    <n v="44329"/>
    <s v="3,00 x 3,00"/>
    <s v="CNB029"/>
    <s v="Clone"/>
    <x v="0"/>
    <s v=""/>
    <s v="CXbd5"/>
    <s v="UM 10"/>
    <n v="1"/>
    <n v="2"/>
    <n v="2.42"/>
    <n v="2.5"/>
    <n v="29"/>
    <n v="2"/>
    <s v=""/>
    <n v="14.8341417904912"/>
    <n v="10.583769535826899"/>
    <n v="10.1953407756942"/>
    <n v="69.514824066797502"/>
    <n v="1155.7068684517301"/>
    <d v="2023-10-04T00:00:00"/>
    <s v="IFC"/>
    <n v="2023"/>
    <n v="2021"/>
    <n v="86.893597037071004"/>
    <n v="1.2500009631553399"/>
    <n v="130.78545060936563"/>
    <n v="57369.288949943882"/>
    <n v="6492.1897682489098"/>
  </r>
  <r>
    <s v="Nova Era"/>
    <s v="Cocais"/>
    <x v="4"/>
    <x v="4"/>
    <x v="307"/>
    <s v="Córrego do Taquaral"/>
    <s v="PPRO"/>
    <x v="756"/>
    <s v="NECOCE00322R20-005"/>
    <s v="005"/>
    <n v="27.51"/>
    <n v="27.51"/>
    <m/>
    <m/>
    <m/>
    <s v="X"/>
    <s v="Em Crescimento"/>
    <n v="44089"/>
    <s v="3,00 x 3,33"/>
    <s v="CNB001"/>
    <s v="Clone"/>
    <x v="1"/>
    <s v=""/>
    <s v="CXbd10"/>
    <s v="UM 07"/>
    <n v="2"/>
    <n v="3"/>
    <n v="2.92"/>
    <n v="3.2"/>
    <n v="35"/>
    <n v="3"/>
    <s v=""/>
    <n v="20.084680712470899"/>
    <n v="14.0390688631923"/>
    <n v="10.675140016123001"/>
    <n v="99.374547443636899"/>
    <n v="689.61562019194798"/>
    <d v="2023-08-16T00:00:00"/>
    <s v="IFC"/>
    <n v="2023"/>
    <n v="2020"/>
    <n v="106.759576964207"/>
    <n v="1.0743151009040699"/>
    <n v="139.69"/>
    <n v="18971.325711480491"/>
    <n v="3842.8719000000001"/>
  </r>
  <r>
    <s v="Nova Era"/>
    <s v="Cocais"/>
    <x v="4"/>
    <x v="4"/>
    <x v="307"/>
    <s v="Córrego do Taquaral"/>
    <s v="PPRO"/>
    <x v="756"/>
    <s v="NECOCE00322R20-002"/>
    <s v="002"/>
    <n v="13.95"/>
    <n v="13.95"/>
    <m/>
    <m/>
    <m/>
    <s v="X"/>
    <s v="Em Crescimento"/>
    <n v="44089"/>
    <s v="3,00 x 3,33"/>
    <s v="CNB001"/>
    <s v="Clone"/>
    <x v="1"/>
    <s v=""/>
    <s v="LAd2"/>
    <s v="UM 05"/>
    <n v="2"/>
    <n v="3"/>
    <n v="2.92"/>
    <n v="3.2"/>
    <n v="35"/>
    <n v="3"/>
    <s v=""/>
    <n v="19.229319275711099"/>
    <n v="12.2081939696255"/>
    <n v="12.3587247911784"/>
    <n v="114.152943415587"/>
    <n v="1055.7982504409899"/>
    <d v="2023-08-16T00:00:00"/>
    <s v="IFC"/>
    <n v="2023"/>
    <n v="2020"/>
    <n v="106.759576964207"/>
    <n v="0.93523280057297198"/>
    <n v="160.47"/>
    <n v="14728.385593651808"/>
    <n v="2238.5564999999997"/>
  </r>
  <r>
    <s v="Nova Era"/>
    <s v="Cocais"/>
    <x v="4"/>
    <x v="4"/>
    <x v="307"/>
    <s v="Córrego do Taquaral"/>
    <s v="PPRO"/>
    <x v="756"/>
    <s v="NECOCE00322R20-004"/>
    <s v="004"/>
    <n v="23.19"/>
    <n v="23.19"/>
    <m/>
    <m/>
    <m/>
    <s v="X"/>
    <s v="Em Crescimento"/>
    <n v="44089"/>
    <s v="3,00 x 3,33"/>
    <s v="CNB011"/>
    <s v="Clone"/>
    <x v="1"/>
    <s v=""/>
    <s v="CXbd10"/>
    <s v="UM 07"/>
    <n v="2"/>
    <n v="3"/>
    <n v="2.92"/>
    <n v="3.2"/>
    <n v="35"/>
    <n v="3"/>
    <s v=""/>
    <n v="16.866991365808602"/>
    <n v="14.2381446089286"/>
    <n v="12.080674396347201"/>
    <n v="92.278016644599703"/>
    <n v="758.74265294323197"/>
    <d v="2023-08-16T00:00:00"/>
    <s v="IFC"/>
    <n v="2023"/>
    <n v="2020"/>
    <n v="106.759576964207"/>
    <n v="1.1569340222751201"/>
    <n v="129.72"/>
    <n v="17595.242121753552"/>
    <n v="3008.2067999999999"/>
  </r>
  <r>
    <s v="Guanhães"/>
    <s v="Sabinópolis"/>
    <x v="13"/>
    <x v="13"/>
    <x v="309"/>
    <s v="Fazenda Taquaral"/>
    <s v="PARR"/>
    <x v="758"/>
    <s v="GNSAPE00671R20-002"/>
    <s v="002"/>
    <n v="32.97"/>
    <n v="32.97"/>
    <m/>
    <m/>
    <m/>
    <s v="X"/>
    <s v="Em Crescimento"/>
    <n v="44076"/>
    <s v="3,00 x 3,33"/>
    <s v="CNB001"/>
    <s v="Clone"/>
    <x v="1"/>
    <s v=""/>
    <s v="LVAw1"/>
    <s v="UM 11"/>
    <n v="2"/>
    <n v="3"/>
    <n v="3"/>
    <n v="3.2"/>
    <n v="36"/>
    <n v="3"/>
    <s v=""/>
    <n v="21.294982718799801"/>
    <n v="13.1689068239628"/>
    <n v="12.8837410463971"/>
    <n v="140.40643326512199"/>
    <n v="947.30247043240195"/>
    <d v="2023-09-06T00:00:00"/>
    <s v="IFC"/>
    <n v="2023"/>
    <n v="2020"/>
    <n v="134.22783384576101"/>
    <n v="0.95599489798523496"/>
    <n v="182.51"/>
    <n v="31232.562450156292"/>
    <n v="6017.3546999999999"/>
  </r>
  <r>
    <s v="Guanhães"/>
    <s v="Sabinópolis"/>
    <x v="13"/>
    <x v="13"/>
    <x v="309"/>
    <s v="Fazenda Taquaral"/>
    <s v="PARR"/>
    <x v="759"/>
    <s v="GNSAPE00671P20-001"/>
    <s v="001"/>
    <n v="48.21"/>
    <n v="48.21"/>
    <m/>
    <m/>
    <m/>
    <s v="X"/>
    <s v="Em Crescimento"/>
    <n v="44121"/>
    <s v="3,00 x 3,00"/>
    <s v="CNB010"/>
    <s v="Clone"/>
    <x v="0"/>
    <s v=""/>
    <s v="LVw1"/>
    <s v="UM 11"/>
    <n v="1"/>
    <n v="3"/>
    <n v="2.92"/>
    <n v="3.1"/>
    <n v="35"/>
    <n v="3"/>
    <s v=""/>
    <n v="21.6513002142324"/>
    <n v="13.8496474770149"/>
    <n v="15.363463884298399"/>
    <n v="151.103135120693"/>
    <n v="1022.63201239516"/>
    <d v="2023-09-06T00:00:00"/>
    <s v="IFC"/>
    <n v="2023"/>
    <n v="2020"/>
    <n v="124.546317586765"/>
    <n v="0.82424707791326601"/>
    <n v="216.03"/>
    <n v="49301.089317570666"/>
    <n v="10414.8063"/>
  </r>
  <r>
    <s v="Guanhães"/>
    <s v="Sabinópolis"/>
    <x v="13"/>
    <x v="13"/>
    <x v="309"/>
    <s v="Fazenda Taquaral"/>
    <s v="PARR"/>
    <x v="759"/>
    <s v="GNSAPE00671P20-004"/>
    <s v="004"/>
    <n v="71.2"/>
    <n v="71.2"/>
    <m/>
    <m/>
    <m/>
    <s v="X"/>
    <s v="Em Crescimento"/>
    <n v="44152"/>
    <s v="3,00 x 3,00"/>
    <s v="CNB029"/>
    <s v="Clone"/>
    <x v="0"/>
    <s v=""/>
    <s v="LVw1"/>
    <s v="UM 11"/>
    <n v="1"/>
    <n v="3"/>
    <n v="2.83"/>
    <n v="3"/>
    <n v="34"/>
    <n v="3"/>
    <s v=""/>
    <n v="18.455858129238401"/>
    <n v="13.295230417766801"/>
    <n v="14.388384470857"/>
    <n v="122.030250441977"/>
    <n v="1037.5707114419899"/>
    <d v="2023-09-06T00:00:00"/>
    <s v="IFC"/>
    <n v="2023"/>
    <n v="2020"/>
    <n v="118.160280116504"/>
    <n v="0.96828679518843896"/>
    <n v="178.27"/>
    <n v="73875.034654669682"/>
    <n v="12692.824000000001"/>
  </r>
  <r>
    <s v="Nova Era"/>
    <s v="Santa Bárbara"/>
    <x v="8"/>
    <x v="8"/>
    <x v="66"/>
    <s v="Gaspar II"/>
    <s v="PPRO"/>
    <x v="749"/>
    <s v="NESBSB00140R20-034"/>
    <s v="034"/>
    <n v="40.31"/>
    <n v="40.31"/>
    <m/>
    <m/>
    <m/>
    <s v="X"/>
    <s v="Em Crescimento"/>
    <n v="44067"/>
    <s v="3,00 x 3,00"/>
    <s v="CNB001"/>
    <s v="Clone"/>
    <x v="1"/>
    <s v=""/>
    <s v="CXbd17"/>
    <s v="UM 15"/>
    <n v="2"/>
    <n v="3"/>
    <n v="3.17"/>
    <n v="3.2"/>
    <n v="38"/>
    <n v="3"/>
    <s v=""/>
    <n v="18.2919454573641"/>
    <n v="13.413200215836101"/>
    <n v="7.4058849180224398"/>
    <n v="62.9599497933526"/>
    <n v="560.70873837611998"/>
    <d v="2023-10-03T00:00:00"/>
    <s v="IFC"/>
    <n v="2023"/>
    <n v="2020"/>
    <n v="136.953501403513"/>
    <n v="2.1752479449717201"/>
    <n v="79.45"/>
    <n v="22602.169243941396"/>
    <n v="3202.6295000000005"/>
  </r>
  <r>
    <s v="Guanhães"/>
    <s v="Sabinópolis"/>
    <x v="13"/>
    <x v="13"/>
    <x v="309"/>
    <s v="Fazenda Taquaral"/>
    <s v="PARR"/>
    <x v="758"/>
    <s v="GNSAPE00671R20-005"/>
    <s v="005"/>
    <n v="20.149999999999999"/>
    <n v="20.149999999999999"/>
    <m/>
    <m/>
    <m/>
    <s v="X"/>
    <s v="Em Crescimento"/>
    <n v="44077"/>
    <s v="3,00 x 3,33"/>
    <s v="CNB004"/>
    <s v="Clone"/>
    <x v="1"/>
    <s v=""/>
    <s v="LVw1"/>
    <s v="UM 11"/>
    <n v="2"/>
    <n v="3"/>
    <n v="3"/>
    <n v="3.2"/>
    <n v="36"/>
    <n v="3"/>
    <s v=""/>
    <n v="19.387617588097001"/>
    <n v="12.5795374280918"/>
    <n v="10.884247567175199"/>
    <n v="106.18930925378299"/>
    <n v="875.74806575562104"/>
    <d v="2023-09-06T00:00:00"/>
    <s v="IFC"/>
    <n v="2023"/>
    <n v="2020"/>
    <n v="134.22783384576101"/>
    <n v="1.2640428192725901"/>
    <n v="138.03"/>
    <n v="17646.323524975764"/>
    <n v="2781.3044999999997"/>
  </r>
  <r>
    <s v="Guanhães"/>
    <s v="Sabinópolis"/>
    <x v="13"/>
    <x v="13"/>
    <x v="309"/>
    <s v="Fazenda Taquaral"/>
    <s v="PARR"/>
    <x v="759"/>
    <s v="GNSAPE00671P20-007"/>
    <s v="007"/>
    <n v="14.19"/>
    <n v="14.19"/>
    <m/>
    <m/>
    <m/>
    <s v="X"/>
    <s v="Em Crescimento"/>
    <n v="44123"/>
    <s v="3,00 x 3,00"/>
    <s v="CNB034"/>
    <s v="Clone"/>
    <x v="0"/>
    <s v=""/>
    <s v="CXbd5"/>
    <s v="UM 10"/>
    <n v="1"/>
    <n v="3"/>
    <n v="2.92"/>
    <n v="3.1"/>
    <n v="35"/>
    <n v="3"/>
    <s v=""/>
    <n v="21.192901949055798"/>
    <n v="13.4104330387096"/>
    <n v="15.830437716840599"/>
    <n v="156.12536163446799"/>
    <n v="1120.7724272123"/>
    <d v="2023-09-06T00:00:00"/>
    <s v="IFC"/>
    <n v="2023"/>
    <n v="2020"/>
    <n v="124.546317586765"/>
    <n v="0.79773277245218999"/>
    <n v="223.21"/>
    <n v="15903.760742142536"/>
    <n v="3167.3499000000002"/>
  </r>
  <r>
    <s v="Guanhães"/>
    <s v="Sabinópolis"/>
    <x v="13"/>
    <x v="13"/>
    <x v="309"/>
    <s v="Fazenda Taquaral"/>
    <s v="PARR"/>
    <x v="758"/>
    <s v="GNSAPE00671R20-006"/>
    <s v="006"/>
    <n v="16.62"/>
    <n v="16.62"/>
    <m/>
    <m/>
    <m/>
    <s v="X"/>
    <s v="Em Crescimento"/>
    <n v="44078"/>
    <s v="3,00 x 3,33"/>
    <s v="CNB011"/>
    <s v="Clone"/>
    <x v="1"/>
    <s v=""/>
    <s v="CXbd3"/>
    <s v="UM 09"/>
    <n v="2"/>
    <n v="3"/>
    <n v="3"/>
    <n v="3.2"/>
    <n v="36"/>
    <n v="3"/>
    <s v=""/>
    <n v="19.617294418368299"/>
    <n v="13.7185093942454"/>
    <n v="15.134882222897501"/>
    <n v="150.556362710233"/>
    <n v="1023.94189872799"/>
    <d v="2023-09-06T00:00:00"/>
    <s v="IFC"/>
    <n v="2023"/>
    <n v="2020"/>
    <n v="134.22783384576101"/>
    <n v="0.89154540817448502"/>
    <n v="195.71"/>
    <n v="17017.914356859194"/>
    <n v="3252.7002000000002"/>
  </r>
  <r>
    <s v="Guanhães"/>
    <s v="Sabinópolis"/>
    <x v="13"/>
    <x v="13"/>
    <x v="309"/>
    <s v="Fazenda Taquaral"/>
    <s v="PARR"/>
    <x v="758"/>
    <s v="GNSAPE00671R20-003"/>
    <s v="003"/>
    <n v="47.99"/>
    <n v="47.99"/>
    <m/>
    <m/>
    <m/>
    <s v="X"/>
    <s v="Em Crescimento"/>
    <n v="44083"/>
    <s v="3,00 x 3,33"/>
    <s v="CNB029"/>
    <s v="Clone"/>
    <x v="1"/>
    <s v=""/>
    <s v="CXbd3"/>
    <s v="UM 09"/>
    <n v="2"/>
    <n v="3"/>
    <n v="3"/>
    <n v="3.2"/>
    <n v="36"/>
    <n v="3"/>
    <s v=""/>
    <n v="19.618967452440501"/>
    <n v="13.5499359741726"/>
    <n v="13.7007969405776"/>
    <n v="137.29677294926199"/>
    <n v="956.24204472642805"/>
    <d v="2023-09-06T00:00:00"/>
    <s v="IFC"/>
    <n v="2023"/>
    <n v="2020"/>
    <n v="134.22783384576101"/>
    <n v="0.97764740541545703"/>
    <n v="178.47"/>
    <n v="45890.055726421284"/>
    <n v="8564.7753000000012"/>
  </r>
  <r>
    <s v="Nova Era"/>
    <s v="Santa Bárbara"/>
    <x v="8"/>
    <x v="8"/>
    <x v="24"/>
    <s v="Catas Altas II"/>
    <s v="PPRO"/>
    <x v="760"/>
    <s v="NESBSB00126P20-082"/>
    <s v="082"/>
    <n v="38"/>
    <n v="38"/>
    <m/>
    <m/>
    <m/>
    <s v="X"/>
    <s v="Em Crescimento"/>
    <n v="44128"/>
    <s v="3,00 x 3,00"/>
    <s v="CNB010"/>
    <s v="Clone"/>
    <x v="0"/>
    <s v=""/>
    <s v="CXbd16+CXbd1"/>
    <s v="UM 15"/>
    <n v="1"/>
    <n v="3"/>
    <n v="3"/>
    <n v="3.1"/>
    <n v="36"/>
    <n v="3"/>
    <s v=""/>
    <n v="19.118826383105699"/>
    <n v="13.8876908605918"/>
    <n v="18.176636665363901"/>
    <n v="156.440959876188"/>
    <n v="1202.4868794700899"/>
    <d v="2023-10-05T00:00:00"/>
    <s v="IFC"/>
    <n v="2023"/>
    <n v="2020"/>
    <n v="128.47872105416701"/>
    <n v="0.82126011727266801"/>
    <n v="209.39"/>
    <n v="45694.501419863416"/>
    <n v="7956.82"/>
  </r>
  <r>
    <s v="Nova Era"/>
    <s v="Santa Bárbara"/>
    <x v="8"/>
    <x v="8"/>
    <x v="24"/>
    <s v="Catas Altas II"/>
    <s v="PPRO"/>
    <x v="760"/>
    <s v="NESBSB00126P20-083"/>
    <s v="083"/>
    <n v="41.8"/>
    <n v="41.8"/>
    <m/>
    <m/>
    <m/>
    <s v="X"/>
    <s v="Em Crescimento"/>
    <n v="44133"/>
    <s v="3,00 x 3,00"/>
    <s v="CNB030"/>
    <s v="Clone"/>
    <x v="0"/>
    <s v=""/>
    <s v="CXbd16+CXbd1"/>
    <s v="UM 15"/>
    <n v="1"/>
    <n v="3"/>
    <n v="3"/>
    <n v="3.1"/>
    <n v="36"/>
    <n v="3"/>
    <s v=""/>
    <n v="20.567050247374201"/>
    <n v="13.6481357174191"/>
    <n v="15.3042896184794"/>
    <n v="141.378660761487"/>
    <n v="1046.14270202903"/>
    <d v="2023-10-05T00:00:00"/>
    <s v="IFC"/>
    <n v="2023"/>
    <n v="2020"/>
    <n v="128.47872105416701"/>
    <n v="0.90875610479092395"/>
    <n v="189.23"/>
    <n v="43728.764944813454"/>
    <n v="7909.8139999999994"/>
  </r>
  <r>
    <s v="Nova Era"/>
    <s v="Santa Bárbara"/>
    <x v="8"/>
    <x v="8"/>
    <x v="24"/>
    <s v="Catas Altas II"/>
    <s v="PPRO"/>
    <x v="760"/>
    <s v="NESBSB00126P20-077"/>
    <s v="077"/>
    <n v="48.59"/>
    <n v="48.59"/>
    <m/>
    <m/>
    <m/>
    <s v="X"/>
    <s v="Em Crescimento"/>
    <n v="44131"/>
    <s v="3,00 x 3,00"/>
    <s v="CNB031"/>
    <s v="Clone"/>
    <x v="0"/>
    <s v=""/>
    <s v="LVAw1"/>
    <s v="UM 06"/>
    <n v="1"/>
    <n v="3"/>
    <n v="3"/>
    <n v="3.1"/>
    <n v="36"/>
    <n v="3"/>
    <s v=""/>
    <n v="19.361611573040602"/>
    <n v="13.7203417292003"/>
    <n v="17.017399548809902"/>
    <n v="148.224867049164"/>
    <n v="1150.8338616793101"/>
    <d v="2023-10-05T00:00:00"/>
    <s v="IFC"/>
    <n v="2023"/>
    <n v="2020"/>
    <n v="128.47872105416701"/>
    <n v="0.86678250155928305"/>
    <n v="198.4"/>
    <n v="55919.017338997677"/>
    <n v="9640.2560000000012"/>
  </r>
  <r>
    <s v="Nova Era"/>
    <s v="Santa Bárbara"/>
    <x v="8"/>
    <x v="8"/>
    <x v="24"/>
    <s v="Catas Altas II"/>
    <s v="PPRO"/>
    <x v="760"/>
    <s v="NESBSB00126P20-080"/>
    <s v="080"/>
    <n v="18.87"/>
    <n v="18.87"/>
    <m/>
    <m/>
    <m/>
    <s v="X"/>
    <s v="Em Crescimento"/>
    <n v="44126"/>
    <s v="3,00 x 3,00"/>
    <s v="CNB034"/>
    <s v="Clone"/>
    <x v="0"/>
    <s v=""/>
    <s v="CXbd5+CXbd1"/>
    <s v="UM 14"/>
    <n v="1"/>
    <n v="3"/>
    <n v="3"/>
    <n v="3.1"/>
    <n v="36"/>
    <n v="3"/>
    <s v=""/>
    <n v="19.1454859671428"/>
    <n v="13.672245394142401"/>
    <n v="15.8833396892874"/>
    <n v="135.17092804155001"/>
    <n v="1081.8629632869399"/>
    <d v="2023-10-05T00:00:00"/>
    <s v="IFC"/>
    <n v="2023"/>
    <n v="2020"/>
    <n v="128.47872105416701"/>
    <n v="0.95049078167661905"/>
    <n v="180.92"/>
    <n v="20414.754117224558"/>
    <n v="3413.9603999999999"/>
  </r>
  <r>
    <s v="Nova Era"/>
    <s v="Santa Bárbara"/>
    <x v="8"/>
    <x v="8"/>
    <x v="24"/>
    <s v="Catas Altas II"/>
    <s v="PPRO"/>
    <x v="761"/>
    <s v="NESBSB00126P21-070"/>
    <s v="070"/>
    <n v="39.78"/>
    <n v="39.78"/>
    <m/>
    <m/>
    <m/>
    <s v="X"/>
    <s v="Em Crescimento"/>
    <n v="44258"/>
    <s v="3,00 x 3,00"/>
    <s v="CNB010"/>
    <s v="Clone"/>
    <x v="0"/>
    <s v=""/>
    <s v="LVw1"/>
    <s v="UM 06"/>
    <n v="1"/>
    <n v="3"/>
    <n v="2.58"/>
    <n v="2.7"/>
    <n v="31"/>
    <n v="3"/>
    <s v=""/>
    <n v="16.491021660107499"/>
    <n v="12.6753739079656"/>
    <n v="14.052333556019899"/>
    <n v="105.52637912122"/>
    <n v="1109.38867629794"/>
    <d v="2023-10-05T00:00:00"/>
    <s v="IFC"/>
    <n v="2023"/>
    <n v="2021"/>
    <n v="101.667782907145"/>
    <n v="0.96343477103821795"/>
    <n v="142.20710653228679"/>
    <n v="44131.481543132053"/>
    <n v="5656.9986978543684"/>
  </r>
  <r>
    <s v="Nova Era"/>
    <s v="Santa Bárbara"/>
    <x v="8"/>
    <x v="8"/>
    <x v="24"/>
    <s v="Catas Altas II"/>
    <s v="PPRO"/>
    <x v="762"/>
    <s v="NESBSB00126R21-069"/>
    <s v="069"/>
    <n v="74.77"/>
    <n v="74.77"/>
    <m/>
    <m/>
    <m/>
    <s v="X"/>
    <s v="Em Crescimento"/>
    <n v="44230"/>
    <s v="3,00 x 3,00"/>
    <s v="CNB010"/>
    <s v="Clone"/>
    <x v="1"/>
    <s v=""/>
    <s v="CXbd5"/>
    <s v="UM 14"/>
    <n v="2"/>
    <n v="3"/>
    <n v="2.67"/>
    <n v="2.8"/>
    <n v="32"/>
    <n v="3"/>
    <s v=""/>
    <n v="15.810346006710301"/>
    <n v="13.156180602818001"/>
    <n v="12.3050034761047"/>
    <n v="95.310284457254397"/>
    <n v="906.34564854764596"/>
    <d v="2023-10-05T00:00:00"/>
    <s v="IFC"/>
    <n v="2023"/>
    <n v="2021"/>
    <n v="108.857760507874"/>
    <n v="1.1421407577132501"/>
    <n v="143.24264294062058"/>
    <n v="67767.464141907491"/>
    <n v="10710.252412670201"/>
  </r>
  <r>
    <s v="Nova Era"/>
    <s v="Santa Bárbara"/>
    <x v="8"/>
    <x v="8"/>
    <x v="24"/>
    <s v="Catas Altas II"/>
    <s v="PPRO"/>
    <x v="761"/>
    <s v="NESBSB00126P21-067"/>
    <s v="067"/>
    <n v="64.44"/>
    <n v="64.44"/>
    <m/>
    <m/>
    <m/>
    <s v="X"/>
    <s v="Em Crescimento"/>
    <n v="44376"/>
    <s v="3,00 x 3,00"/>
    <s v="CNB031"/>
    <s v="Clone"/>
    <x v="0"/>
    <s v=""/>
    <s v="CXbd5"/>
    <s v="UM 14"/>
    <n v="1"/>
    <n v="2"/>
    <n v="2.33"/>
    <n v="2.4"/>
    <n v="28"/>
    <n v="2"/>
    <s v=""/>
    <n v="15.204728920503801"/>
    <n v="11.898549892747999"/>
    <n v="12.4634258201186"/>
    <n v="84.303671888691696"/>
    <n v="1120.21262068141"/>
    <d v="2023-10-05T00:00:00"/>
    <s v="IFC"/>
    <n v="2023"/>
    <n v="2021"/>
    <n v="86.297465154878694"/>
    <n v="1.0236501355340699"/>
    <n v="128.46610993470321"/>
    <n v="72186.501276710056"/>
    <n v="8278.3561241922744"/>
  </r>
  <r>
    <s v="Nova Era"/>
    <s v="Santa Bárbara"/>
    <x v="8"/>
    <x v="8"/>
    <x v="24"/>
    <s v="Catas Altas II"/>
    <s v="PPRO"/>
    <x v="761"/>
    <s v="NESBSB00126P21-062"/>
    <s v="062"/>
    <n v="32.65"/>
    <n v="32.65"/>
    <m/>
    <m/>
    <m/>
    <s v="X"/>
    <s v="Em Crescimento"/>
    <n v="44467"/>
    <s v="3,00 x 3,00"/>
    <s v="CNB010"/>
    <s v="Clone"/>
    <x v="0"/>
    <s v=""/>
    <s v="CXbd16+RLd1"/>
    <s v="UM 15"/>
    <n v="1"/>
    <n v="2"/>
    <n v="2.08"/>
    <n v="2.2000000000000002"/>
    <n v="25"/>
    <n v="2"/>
    <s v=""/>
    <n v="12.6068475972694"/>
    <n v="11.4950598084568"/>
    <n v="8.6635510648677503"/>
    <n v="48.123357468264402"/>
    <n v="834.80220531070404"/>
    <d v="2023-10-10T00:00:00"/>
    <s v="IFC"/>
    <n v="2023"/>
    <n v="2021"/>
    <n v="71.779573854545305"/>
    <n v="1.49157452079027"/>
    <n v="114.63316937124628"/>
    <n v="27256.292003394487"/>
    <n v="3742.772979971191"/>
  </r>
  <r>
    <s v="Guanhães"/>
    <s v="Virginópolis"/>
    <x v="2"/>
    <x v="2"/>
    <x v="78"/>
    <s v="Santa Rita II"/>
    <s v="PPRO"/>
    <x v="755"/>
    <s v="GNVIVI00569R20-060"/>
    <s v="060"/>
    <n v="18.98"/>
    <n v="18.98"/>
    <m/>
    <m/>
    <m/>
    <s v="X"/>
    <s v="Em Crescimento"/>
    <n v="44097"/>
    <s v="3,00 x 3,00"/>
    <s v="CNB020"/>
    <s v="Clone"/>
    <x v="1"/>
    <s v=""/>
    <s v="LVAw1"/>
    <s v="UM 11"/>
    <n v="2"/>
    <n v="3"/>
    <n v="3"/>
    <n v="3.2"/>
    <n v="36"/>
    <n v="3"/>
    <s v=""/>
    <n v="19.8361523473936"/>
    <n v="13.102130869951401"/>
    <n v="14.720908697498301"/>
    <n v="138.82923951722299"/>
    <n v="1091.84470326419"/>
    <d v="2023-09-12T00:00:00"/>
    <s v="IFC"/>
    <n v="2023"/>
    <n v="2020"/>
    <n v="122.42610190662801"/>
    <n v="0.88184666524403099"/>
    <n v="182.23"/>
    <n v="20723.212467954327"/>
    <n v="3458.7253999999998"/>
  </r>
  <r>
    <s v="Guanhães"/>
    <s v="Virginópolis"/>
    <x v="2"/>
    <x v="2"/>
    <x v="68"/>
    <s v="Santa Rita I"/>
    <s v="PPRO"/>
    <x v="705"/>
    <s v="GNVIVI00558P20-007"/>
    <s v="007"/>
    <n v="25.15"/>
    <n v="25.15"/>
    <m/>
    <m/>
    <m/>
    <s v="X"/>
    <s v="Em Crescimento"/>
    <n v="44133"/>
    <s v="3,00 x 2,50"/>
    <s v="CNB030"/>
    <s v="Clone"/>
    <x v="0"/>
    <s v=""/>
    <s v="LVAd1"/>
    <s v="UM 10"/>
    <n v="1"/>
    <n v="3"/>
    <n v="2.92"/>
    <n v="3.1"/>
    <n v="35"/>
    <n v="3"/>
    <s v=""/>
    <n v="19.2527344230379"/>
    <n v="12.2393019743984"/>
    <n v="15.363080937493899"/>
    <n v="135.59712132577201"/>
    <n v="1305.79540802156"/>
    <d v="2023-09-11T00:00:00"/>
    <s v="IFC"/>
    <n v="2023"/>
    <n v="2020"/>
    <n v="124.582799407897"/>
    <n v="0.91877171277542602"/>
    <n v="185.41"/>
    <n v="32840.754511742234"/>
    <n v="4663.0614999999998"/>
  </r>
  <r>
    <s v="Guanhães"/>
    <s v="Virginópolis"/>
    <x v="2"/>
    <x v="2"/>
    <x v="68"/>
    <s v="Santa Rita I"/>
    <s v="PPRO"/>
    <x v="705"/>
    <s v="GNVIVI00558P20-008"/>
    <s v="008"/>
    <n v="23.51"/>
    <n v="23.51"/>
    <m/>
    <m/>
    <m/>
    <s v="X"/>
    <s v="Em Crescimento"/>
    <n v="44138"/>
    <s v="3,00 x 3,00"/>
    <s v="CNB030"/>
    <s v="Clone"/>
    <x v="0"/>
    <s v=""/>
    <s v="LVw1"/>
    <s v="UM 11"/>
    <n v="1"/>
    <n v="3"/>
    <n v="2.83"/>
    <n v="3"/>
    <n v="34"/>
    <n v="3"/>
    <s v=""/>
    <n v="19.771436616362799"/>
    <n v="12.986003454268999"/>
    <n v="15.7015342973627"/>
    <n v="140.96682863717601"/>
    <n v="1185.4989745017699"/>
    <d v="2023-09-11T00:00:00"/>
    <s v="IFC"/>
    <n v="2023"/>
    <n v="2020"/>
    <n v="119.496738653829"/>
    <n v="0.84769402709195696"/>
    <n v="195.06"/>
    <n v="27871.080890536614"/>
    <n v="4585.8606"/>
  </r>
  <r>
    <s v="Guanhães"/>
    <s v="Sabinópolis"/>
    <x v="1"/>
    <x v="1"/>
    <x v="297"/>
    <s v="Corrente Canoa Adelino"/>
    <s v="PPRO"/>
    <x v="732"/>
    <s v="GNSASA00670P20-121"/>
    <s v="121"/>
    <n v="41.86"/>
    <n v="41.86"/>
    <m/>
    <m/>
    <m/>
    <s v="X"/>
    <s v="Em Crescimento"/>
    <n v="44033"/>
    <s v="3,00 x 3,00"/>
    <s v="CNB029"/>
    <s v="Clone"/>
    <x v="0"/>
    <s v=""/>
    <s v="CXbd5"/>
    <s v="UM 10"/>
    <n v="1"/>
    <n v="3"/>
    <n v="3.17"/>
    <n v="3.3"/>
    <n v="38"/>
    <n v="3"/>
    <s v=""/>
    <n v="17.623394633281801"/>
    <n v="12.3208196077951"/>
    <n v="14.540423557996601"/>
    <n v="117.38857655232"/>
    <n v="1222.00078294638"/>
    <d v="2023-09-19T00:00:00"/>
    <s v="IFC"/>
    <n v="2023"/>
    <n v="2020"/>
    <n v="137.023944262654"/>
    <n v="1.1672681302305601"/>
    <n v="158.66999999999999"/>
    <n v="51152.952774135469"/>
    <n v="6641.926199999999"/>
  </r>
  <r>
    <s v="Guanhães"/>
    <s v="Sabinópolis"/>
    <x v="1"/>
    <x v="1"/>
    <x v="297"/>
    <s v="Corrente Canoa Adelino"/>
    <s v="PPRO"/>
    <x v="732"/>
    <s v="GNSASA00670P20-127"/>
    <s v="127"/>
    <n v="35.25"/>
    <n v="35.25"/>
    <m/>
    <m/>
    <m/>
    <s v="X"/>
    <s v="Em Crescimento"/>
    <n v="44036"/>
    <s v="3,00 x 3,00"/>
    <s v="CNB010"/>
    <s v="Clone"/>
    <x v="0"/>
    <s v=""/>
    <s v="CXbd5"/>
    <s v="UM 10"/>
    <n v="1"/>
    <n v="3"/>
    <n v="3.17"/>
    <n v="3.3"/>
    <n v="38"/>
    <n v="3"/>
    <s v=""/>
    <n v="20.755306561420898"/>
    <n v="13.478127536107401"/>
    <n v="16.8083341555724"/>
    <n v="160.666200208839"/>
    <n v="1178.32294062864"/>
    <d v="2023-09-19T00:00:00"/>
    <s v="IFC"/>
    <n v="2023"/>
    <n v="2020"/>
    <n v="137.023944262654"/>
    <n v="0.85284860216116398"/>
    <n v="217.17"/>
    <n v="41535.88365715956"/>
    <n v="7655.2424999999994"/>
  </r>
  <r>
    <s v="Guanhães"/>
    <s v="Sabinópolis"/>
    <x v="1"/>
    <x v="1"/>
    <x v="300"/>
    <s v="Aeroporto I"/>
    <s v="PPRO"/>
    <x v="763"/>
    <s v="GNSASA00601P21-058"/>
    <s v="058"/>
    <n v="24.18"/>
    <n v="24.18"/>
    <m/>
    <m/>
    <m/>
    <s v="X"/>
    <s v="Em Crescimento"/>
    <n v="44237"/>
    <s v="3,00 x 3,00"/>
    <s v="CNB007"/>
    <s v="Clone"/>
    <x v="0"/>
    <s v=""/>
    <s v="CXbd5+CXbd1"/>
    <s v="UM 10"/>
    <n v="1"/>
    <n v="3"/>
    <n v="2.5"/>
    <n v="2.8"/>
    <n v="30"/>
    <n v="2"/>
    <s v=""/>
    <n v="17.020074084531998"/>
    <n v="12.258107521147"/>
    <n v="11.9594654953732"/>
    <n v="91.417739241819206"/>
    <n v="1013.38631666835"/>
    <d v="2023-08-10T00:00:00"/>
    <s v="IFC"/>
    <n v="2023"/>
    <n v="2021"/>
    <n v="92.301862073746705"/>
    <n v="1.0096712392940399"/>
    <n v="145.49306715869531"/>
    <n v="24503.681137040701"/>
    <n v="3518.0223638972525"/>
  </r>
  <r>
    <s v="Guanhães"/>
    <s v="Sabinópolis"/>
    <x v="1"/>
    <x v="1"/>
    <x v="300"/>
    <s v="Aeroporto I"/>
    <s v="PPRO"/>
    <x v="763"/>
    <s v="GNSASA00601P21-057"/>
    <s v="057"/>
    <n v="23.19"/>
    <n v="23.19"/>
    <m/>
    <m/>
    <m/>
    <s v="X"/>
    <s v="Em Crescimento"/>
    <n v="44236"/>
    <s v="3,00 x 3,00"/>
    <s v="CNB029"/>
    <s v="Clone"/>
    <x v="0"/>
    <s v=""/>
    <s v="CXbd5+CXbd1"/>
    <s v="UM 10"/>
    <n v="1"/>
    <n v="3"/>
    <n v="2.5"/>
    <n v="2.8"/>
    <n v="30"/>
    <n v="2"/>
    <s v=""/>
    <n v="14.759954467629001"/>
    <n v="11.917933665579101"/>
    <n v="12.674446359417599"/>
    <n v="83.764499868500806"/>
    <n v="1136.15396548484"/>
    <d v="2023-08-10T00:00:00"/>
    <s v="IFC"/>
    <n v="2023"/>
    <n v="2021"/>
    <n v="92.301862073746705"/>
    <n v="1.1019210073318499"/>
    <n v="145.48972950222884"/>
    <n v="26347.41045959344"/>
    <n v="3373.9068271566871"/>
  </r>
  <r>
    <s v="Rio Doce"/>
    <s v="Ipaba"/>
    <x v="10"/>
    <x v="10"/>
    <x v="290"/>
    <s v="Boachá"/>
    <s v="PPRO"/>
    <x v="718"/>
    <s v="RDIPMA00485P20-002"/>
    <s v="002"/>
    <n v="14.01"/>
    <n v="14.01"/>
    <m/>
    <m/>
    <m/>
    <s v="X"/>
    <s v="Em Crescimento"/>
    <n v="44096"/>
    <s v="3,00 x 2,50"/>
    <s v="CNB035"/>
    <s v="Clone"/>
    <x v="0"/>
    <s v=""/>
    <s v="LVAd3"/>
    <s v="UM 02"/>
    <n v="1"/>
    <n v="3"/>
    <n v="3"/>
    <n v="3.2"/>
    <n v="36"/>
    <n v="3"/>
    <s v=""/>
    <n v="18.167691880855902"/>
    <n v="11.165196891305699"/>
    <n v="12.581810395036401"/>
    <n v="112.441999638224"/>
    <n v="1285.0513517185"/>
    <d v="2023-09-07T00:00:00"/>
    <s v="IFC"/>
    <n v="2023"/>
    <n v="2020"/>
    <n v="109.08077492613999"/>
    <n v="0.97010703542360699"/>
    <n v="137.24"/>
    <n v="18003.569437576185"/>
    <n v="1922.7324000000001"/>
  </r>
  <r>
    <s v="Rio Doce"/>
    <s v="Pompéu"/>
    <x v="12"/>
    <x v="12"/>
    <x v="310"/>
    <s v="Minervino"/>
    <s v="PPRO"/>
    <x v="764"/>
    <s v="RDPOPO00438P04-702"/>
    <s v="702"/>
    <n v="1.64"/>
    <n v="1.64"/>
    <m/>
    <m/>
    <m/>
    <s v="X"/>
    <s v="Em Crescimento"/>
    <n v="38324"/>
    <s v="3,33 x 3,00"/>
    <s v="CNB004"/>
    <s v="Clone"/>
    <x v="0"/>
    <s v=""/>
    <s v="CXbd5"/>
    <s v="UM 07"/>
    <n v="1"/>
    <n v="19"/>
    <n v="10.42"/>
    <n v="18.899999999999999"/>
    <n v="125"/>
    <n v="10"/>
    <s v=""/>
    <n v="35.891987498823703"/>
    <n v="20.817901234567898"/>
    <n v="34.888207839393502"/>
    <n v="565.28568342046299"/>
    <n v="1005.10944755553"/>
    <d v="2015-05-25T00:00:00"/>
    <s v="IFC"/>
    <n v="2015"/>
    <n v="2004"/>
    <n v="356.49412462344299"/>
    <n v="0.63064417705813502"/>
    <n v="598.49"/>
    <n v="1648.379493991069"/>
    <n v="981.52359999999999"/>
  </r>
  <r>
    <s v="Nova Era"/>
    <s v="Piracicaba"/>
    <x v="5"/>
    <x v="5"/>
    <x v="148"/>
    <s v="Morro Agudo"/>
    <s v="PPRO"/>
    <x v="698"/>
    <s v="NEPIAL00211R20-147"/>
    <s v="147"/>
    <n v="18.61"/>
    <n v="18.61"/>
    <m/>
    <m/>
    <m/>
    <s v="X"/>
    <s v="Em Crescimento"/>
    <n v="44150"/>
    <s v="3,00 x 3,00"/>
    <s v="CNB022"/>
    <s v="Clone"/>
    <x v="1"/>
    <s v=""/>
    <s v="CXbd5"/>
    <s v="UM 07"/>
    <n v="2"/>
    <n v="3"/>
    <n v="2.83"/>
    <n v="3"/>
    <n v="34"/>
    <n v="3"/>
    <s v=""/>
    <n v="19.870895389431901"/>
    <n v="13.6329258292806"/>
    <n v="14.5669251506402"/>
    <n v="133.72946262742801"/>
    <n v="997.92950542016001"/>
    <d v="2023-09-12T00:00:00"/>
    <s v="IFC"/>
    <n v="2023"/>
    <n v="2020"/>
    <n v="107.956643541471"/>
    <n v="0.80727643273524397"/>
    <n v="181.13"/>
    <n v="18571.468095869179"/>
    <n v="3370.8292999999999"/>
  </r>
  <r>
    <s v="Guanhães"/>
    <s v="Sabinópolis"/>
    <x v="1"/>
    <x v="1"/>
    <x v="300"/>
    <s v="Aeroporto I"/>
    <s v="PPRO"/>
    <x v="763"/>
    <s v="GNSASA00601P21-056"/>
    <s v="056"/>
    <n v="29.89"/>
    <n v="29.89"/>
    <m/>
    <m/>
    <m/>
    <s v="X"/>
    <s v="Em Crescimento"/>
    <n v="44232"/>
    <s v="3,00 x 3,00"/>
    <s v="CNB030"/>
    <s v="Clone"/>
    <x v="0"/>
    <s v=""/>
    <s v="CXbd1"/>
    <s v="UM 12"/>
    <n v="1"/>
    <n v="3"/>
    <n v="2.5"/>
    <n v="2.8"/>
    <n v="30"/>
    <n v="2"/>
    <s v=""/>
    <n v="17.381753413487001"/>
    <n v="12.0787602504709"/>
    <n v="13.1155612806097"/>
    <n v="103.82478559834399"/>
    <n v="1144.32165931237"/>
    <d v="2023-08-10T00:00:00"/>
    <s v="IFC"/>
    <n v="2023"/>
    <n v="2021"/>
    <n v="92.301862073746705"/>
    <n v="0.889015677150786"/>
    <n v="145.5006793357681"/>
    <n v="34203.77439684674"/>
    <n v="4349.0153053461081"/>
  </r>
  <r>
    <s v="Guanhães"/>
    <s v="Sabinópolis"/>
    <x v="1"/>
    <x v="1"/>
    <x v="300"/>
    <s v="Aeroporto I"/>
    <s v="PPRO"/>
    <x v="763"/>
    <s v="GNSASA00601P21-054"/>
    <s v="054"/>
    <n v="22.1"/>
    <n v="22.1"/>
    <m/>
    <m/>
    <m/>
    <s v="X"/>
    <s v="Em Crescimento"/>
    <n v="44205"/>
    <s v="3,00 x 3,00"/>
    <s v="CNB029"/>
    <s v="Clone"/>
    <x v="0"/>
    <s v=""/>
    <s v="LVd1"/>
    <s v="UM 10"/>
    <n v="1"/>
    <n v="3"/>
    <n v="2.58"/>
    <n v="2.8"/>
    <n v="31"/>
    <n v="3"/>
    <s v=""/>
    <n v="16.899721147854699"/>
    <n v="12.023518619771799"/>
    <n v="15.0104250244911"/>
    <n v="115.845588269882"/>
    <n v="1322.0258514833399"/>
    <d v="2023-08-10T00:00:00"/>
    <s v="IFC"/>
    <n v="2023"/>
    <n v="2021"/>
    <n v="97.781566882048907"/>
    <n v="0.84406811120204395"/>
    <n v="150.28128343458488"/>
    <n v="29216.771317781815"/>
    <n v="3321.216363904326"/>
  </r>
  <r>
    <s v="Rio Doce"/>
    <s v="Ipaba"/>
    <x v="10"/>
    <x v="10"/>
    <x v="290"/>
    <s v="Boachá"/>
    <s v="PPRO"/>
    <x v="711"/>
    <s v="RDIPMA00485R20-001"/>
    <s v="001"/>
    <n v="32.44"/>
    <n v="32.44"/>
    <m/>
    <m/>
    <m/>
    <s v="X"/>
    <s v="Em Crescimento"/>
    <n v="44019"/>
    <s v="3,00 x 2,50"/>
    <s v="CNB013"/>
    <s v="Clone"/>
    <x v="1"/>
    <s v=""/>
    <s v="LAd1"/>
    <s v="UM 02"/>
    <n v="2"/>
    <n v="3"/>
    <n v="3.17"/>
    <n v="3.3"/>
    <n v="38"/>
    <n v="3"/>
    <s v=""/>
    <n v="20.5866114688321"/>
    <n v="13.623039476391799"/>
    <n v="14.9381280682477"/>
    <n v="142.603363962131"/>
    <n v="1051.0216754831699"/>
    <d v="2023-09-07T00:00:00"/>
    <s v="IFC"/>
    <n v="2023"/>
    <n v="2020"/>
    <n v="110.677327025376"/>
    <n v="0.77612002936177005"/>
    <n v="173.07"/>
    <n v="34095.143152674027"/>
    <n v="5614.3907999999992"/>
  </r>
  <r>
    <s v="Guanhães"/>
    <s v="Sabinópolis"/>
    <x v="13"/>
    <x v="13"/>
    <x v="298"/>
    <s v="Barreiras"/>
    <s v="PPRO"/>
    <x v="735"/>
    <s v="GNSAPE00611R20-006"/>
    <s v="006"/>
    <n v="44.35"/>
    <n v="44.35"/>
    <m/>
    <m/>
    <m/>
    <s v="X"/>
    <s v="Em Crescimento"/>
    <n v="44102"/>
    <s v="3,00 x 3,00"/>
    <s v="CNB029"/>
    <s v="Clone"/>
    <x v="1"/>
    <s v=""/>
    <s v="LVw1"/>
    <s v="UM 11"/>
    <n v="2"/>
    <n v="3"/>
    <n v="3"/>
    <n v="3.2"/>
    <n v="36"/>
    <n v="3"/>
    <s v=""/>
    <n v="21.775233198674002"/>
    <n v="12.9484930649757"/>
    <n v="14.876148202134599"/>
    <n v="169.16067198626399"/>
    <n v="1159.95930243622"/>
    <d v="2023-09-07T00:00:00"/>
    <s v="IFC"/>
    <n v="2023"/>
    <n v="2020"/>
    <n v="134.22783384576101"/>
    <n v="0.79349314630684598"/>
    <n v="219.89"/>
    <n v="51444.195063046362"/>
    <n v="9752.1214999999993"/>
  </r>
  <r>
    <s v="Guanhães"/>
    <s v="Sabinópolis"/>
    <x v="1"/>
    <x v="1"/>
    <x v="300"/>
    <s v="Aeroporto I"/>
    <s v="PPRO"/>
    <x v="763"/>
    <s v="GNSASA00601P21-055"/>
    <s v="055"/>
    <n v="35.72"/>
    <n v="35.72"/>
    <m/>
    <m/>
    <m/>
    <s v="X"/>
    <s v="Em Crescimento"/>
    <n v="44218"/>
    <s v="3,00 x 3,00"/>
    <s v="CNB031"/>
    <s v="Clone"/>
    <x v="0"/>
    <s v=""/>
    <s v="CXbd5"/>
    <s v="UM 10"/>
    <n v="1"/>
    <n v="3"/>
    <n v="2.58"/>
    <n v="2.8"/>
    <n v="31"/>
    <n v="3"/>
    <s v=""/>
    <n v="17.7694203434305"/>
    <n v="12.163398583092199"/>
    <n v="13.047672531585"/>
    <n v="105.54337936498101"/>
    <n v="1121.00516861252"/>
    <d v="2023-08-10T00:00:00"/>
    <s v="IFC"/>
    <n v="2023"/>
    <n v="2021"/>
    <n v="97.781566882048907"/>
    <n v="0.92645855638096497"/>
    <n v="150.28550035015823"/>
    <n v="40042.304622839212"/>
    <n v="5368.1980725076519"/>
  </r>
  <r>
    <s v="Rio Doce"/>
    <s v="Ipaba"/>
    <x v="10"/>
    <x v="10"/>
    <x v="28"/>
    <s v="Macedônia"/>
    <s v="PPRO"/>
    <x v="726"/>
    <s v="RDIPMA00437P20-028"/>
    <s v="028"/>
    <n v="33.03"/>
    <n v="33.03"/>
    <m/>
    <m/>
    <m/>
    <s v="X"/>
    <s v="Em Crescimento"/>
    <n v="44173"/>
    <s v="3,00 x 2,50"/>
    <s v="CNB033"/>
    <s v="Clone"/>
    <x v="0"/>
    <s v=""/>
    <s v="LAd1"/>
    <s v="UM 02"/>
    <n v="1"/>
    <n v="3"/>
    <n v="2.67"/>
    <n v="2.9"/>
    <n v="32"/>
    <n v="3"/>
    <s v=""/>
    <n v="17.385548282537702"/>
    <n v="12.0158836274442"/>
    <n v="15.4873765635521"/>
    <n v="124.222722188821"/>
    <n v="1364.70198576545"/>
    <d v="2023-08-16T00:00:00"/>
    <s v="IFC"/>
    <n v="2023"/>
    <n v="2020"/>
    <n v="98.816046552370693"/>
    <n v="0.79547481178337398"/>
    <n v="157.18"/>
    <n v="45076.106589832816"/>
    <n v="5191.6554000000006"/>
  </r>
  <r>
    <s v="Nova Era"/>
    <s v="Cocais"/>
    <x v="4"/>
    <x v="4"/>
    <x v="54"/>
    <s v="Peão"/>
    <s v="PPRO"/>
    <x v="765"/>
    <s v="NECOCE00346R20-013"/>
    <s v="013"/>
    <n v="24.54"/>
    <n v="24.54"/>
    <m/>
    <m/>
    <m/>
    <s v="X"/>
    <s v="Em Crescimento"/>
    <n v="44119"/>
    <s v="3,00 x 3,00"/>
    <s v="CNB030"/>
    <s v="Clone"/>
    <x v="1"/>
    <s v=""/>
    <s v="LVw1"/>
    <s v="UM 06"/>
    <n v="2"/>
    <n v="3"/>
    <n v="2.92"/>
    <n v="3.1"/>
    <n v="35"/>
    <n v="3"/>
    <s v=""/>
    <n v="16.257003605476299"/>
    <n v="14.5125716825828"/>
    <n v="10.7167363382754"/>
    <n v="75.397862630899795"/>
    <n v="647.864090575972"/>
    <d v="2023-09-11T00:00:00"/>
    <s v="IFC"/>
    <n v="2023"/>
    <n v="2020"/>
    <n v="106.759576964207"/>
    <n v="1.4159496468332899"/>
    <n v="102.94"/>
    <n v="15898.584782734353"/>
    <n v="2526.1475999999998"/>
  </r>
  <r>
    <s v="Nova Era"/>
    <s v="Cocais"/>
    <x v="4"/>
    <x v="4"/>
    <x v="54"/>
    <s v="Peão"/>
    <s v="PPRO"/>
    <x v="765"/>
    <s v="NECOCE00346R20-002"/>
    <s v="002"/>
    <n v="23.4"/>
    <n v="23.4"/>
    <m/>
    <m/>
    <m/>
    <s v="X"/>
    <s v="Em Crescimento"/>
    <n v="44134"/>
    <s v="3,00 x 3,00"/>
    <s v="CNB031"/>
    <s v="Clone"/>
    <x v="1"/>
    <s v=""/>
    <s v="LVw1"/>
    <s v="UM 06"/>
    <n v="2"/>
    <n v="3"/>
    <n v="2.92"/>
    <n v="3.1"/>
    <n v="35"/>
    <n v="3"/>
    <s v=""/>
    <n v="15.011024021981299"/>
    <n v="10.8415656366848"/>
    <n v="8.1554061801490505"/>
    <n v="54.841958455698801"/>
    <n v="883.42911404256301"/>
    <d v="2023-09-11T00:00:00"/>
    <s v="IFC"/>
    <n v="2023"/>
    <n v="2020"/>
    <n v="106.759576964207"/>
    <n v="1.9466769599493301"/>
    <n v="74.88"/>
    <n v="20672.241268595972"/>
    <n v="1752.1919999999998"/>
  </r>
  <r>
    <s v="Nova Era"/>
    <s v="Santa Bárbara"/>
    <x v="8"/>
    <x v="8"/>
    <x v="66"/>
    <s v="Gaspar II"/>
    <s v="PPRO"/>
    <x v="749"/>
    <s v="NESBSB00140R20-020"/>
    <s v="020"/>
    <n v="39.07"/>
    <n v="39.07"/>
    <m/>
    <m/>
    <m/>
    <s v="X"/>
    <s v="Em Crescimento"/>
    <n v="44091"/>
    <s v="3,00 x 3,00"/>
    <s v="CNB020"/>
    <s v="Clone"/>
    <x v="1"/>
    <s v=""/>
    <s v="CXbd16"/>
    <s v="UM 15"/>
    <n v="2"/>
    <n v="3"/>
    <n v="3.08"/>
    <n v="3.2"/>
    <n v="37"/>
    <n v="3"/>
    <s v=""/>
    <n v="18.622064961769301"/>
    <n v="13.8713042183404"/>
    <n v="8.7451437461736106"/>
    <n v="78.017196276760998"/>
    <n v="579.20637186904003"/>
    <d v="2023-10-02T00:00:00"/>
    <s v="IFC"/>
    <n v="2023"/>
    <n v="2020"/>
    <n v="132.29753674519"/>
    <n v="1.6957484126431901"/>
    <n v="99.37"/>
    <n v="22629.592948923393"/>
    <n v="3882.3859000000002"/>
  </r>
  <r>
    <s v="Nova Era"/>
    <s v="Santa Bárbara"/>
    <x v="8"/>
    <x v="8"/>
    <x v="66"/>
    <s v="Gaspar II"/>
    <s v="PPRO"/>
    <x v="766"/>
    <s v="NESBSB00140P20-009"/>
    <s v="009"/>
    <n v="45.49"/>
    <n v="45.49"/>
    <m/>
    <m/>
    <m/>
    <s v="X"/>
    <s v="Em Crescimento"/>
    <n v="44147"/>
    <s v="3,00 x 3,00"/>
    <s v="CNB007"/>
    <s v="Clone"/>
    <x v="0"/>
    <s v=""/>
    <s v="CXbd17"/>
    <s v="UM 15"/>
    <n v="1"/>
    <n v="3"/>
    <n v="2.92"/>
    <n v="3"/>
    <n v="35"/>
    <n v="3"/>
    <s v=""/>
    <n v="19.2097699598392"/>
    <n v="13.0875227211893"/>
    <n v="14.6910484644758"/>
    <n v="127.122420325899"/>
    <n v="1097.4545425035601"/>
    <d v="2023-10-03T00:00:00"/>
    <s v="IFC"/>
    <n v="2023"/>
    <n v="2020"/>
    <n v="123.041553011042"/>
    <n v="0.96789813075935205"/>
    <n v="172.13"/>
    <n v="49923.207138486949"/>
    <n v="7830.1936999999998"/>
  </r>
  <r>
    <s v="Nova Era"/>
    <s v="Santa Bárbara"/>
    <x v="8"/>
    <x v="8"/>
    <x v="66"/>
    <s v="Gaspar II"/>
    <s v="PPRO"/>
    <x v="766"/>
    <s v="NESBSB00140P20-008"/>
    <s v="008"/>
    <n v="21.16"/>
    <n v="21.16"/>
    <m/>
    <m/>
    <m/>
    <s v="X"/>
    <s v="Em Crescimento"/>
    <n v="44176"/>
    <s v="3,00 x 3,00"/>
    <s v="CNB034"/>
    <s v="Clone"/>
    <x v="0"/>
    <s v=""/>
    <s v="CXbd17"/>
    <s v="UM 15"/>
    <n v="1"/>
    <n v="3"/>
    <n v="2.83"/>
    <n v="2.9"/>
    <n v="34"/>
    <n v="3"/>
    <s v=""/>
    <n v="18.280289232940799"/>
    <n v="13.2765543930541"/>
    <n v="14.3661311924266"/>
    <n v="115.897318266955"/>
    <n v="1037.7176142824401"/>
    <d v="2023-10-03T00:00:00"/>
    <s v="IFC"/>
    <n v="2023"/>
    <n v="2020"/>
    <n v="117.632535975728"/>
    <n v="1.01497202639992"/>
    <n v="158.83000000000001"/>
    <n v="21958.104718216433"/>
    <n v="3360.8428000000004"/>
  </r>
  <r>
    <s v="Nova Era"/>
    <s v="Santa Bárbara"/>
    <x v="8"/>
    <x v="8"/>
    <x v="66"/>
    <s v="Gaspar II"/>
    <s v="PPRO"/>
    <x v="766"/>
    <s v="NESBSB00140P20-012"/>
    <s v="012"/>
    <n v="42.05"/>
    <n v="42.05"/>
    <m/>
    <m/>
    <m/>
    <s v="X"/>
    <s v="Em Crescimento"/>
    <n v="44146"/>
    <s v="3,00 x 3,00"/>
    <s v="CNB031"/>
    <s v="Clone"/>
    <x v="0"/>
    <s v=""/>
    <s v="CXbd17"/>
    <s v="UM 15"/>
    <n v="1"/>
    <n v="3"/>
    <n v="2.92"/>
    <n v="3"/>
    <n v="35"/>
    <n v="3"/>
    <s v=""/>
    <n v="18.831478707552002"/>
    <n v="12.4973055002185"/>
    <n v="12.6804209558171"/>
    <n v="109.360872640995"/>
    <n v="1025.27799123721"/>
    <d v="2023-10-03T00:00:00"/>
    <s v="IFC"/>
    <n v="2023"/>
    <n v="2020"/>
    <n v="123.041553011042"/>
    <n v="1.12509666427916"/>
    <n v="148.08000000000001"/>
    <n v="43112.93953152468"/>
    <n v="6226.7640000000001"/>
  </r>
  <r>
    <s v="Nova Era"/>
    <s v="Santa Bárbara"/>
    <x v="8"/>
    <x v="8"/>
    <x v="66"/>
    <s v="Gaspar II"/>
    <s v="PPRO"/>
    <x v="766"/>
    <s v="NESBSB00140P20-040"/>
    <s v="040"/>
    <n v="58.05"/>
    <n v="58.05"/>
    <m/>
    <m/>
    <m/>
    <s v="X"/>
    <s v="Em Crescimento"/>
    <n v="44174"/>
    <s v="3,00 x 3,00"/>
    <s v="CNB030"/>
    <s v="Clone"/>
    <x v="0"/>
    <s v=""/>
    <s v="CXbd17"/>
    <s v="UM 15"/>
    <n v="1"/>
    <n v="3"/>
    <n v="2.83"/>
    <n v="2.9"/>
    <n v="34"/>
    <n v="3"/>
    <s v=""/>
    <n v="18.9828277320652"/>
    <n v="13.0039450003783"/>
    <n v="13.7170723519323"/>
    <n v="116.26625972114201"/>
    <n v="1032.07134018497"/>
    <d v="2023-10-03T00:00:00"/>
    <s v="IFC"/>
    <n v="2023"/>
    <n v="2020"/>
    <n v="117.632535975728"/>
    <n v="1.0117512703845699"/>
    <n v="159.33000000000001"/>
    <n v="59911.741297737506"/>
    <n v="9249.1064999999999"/>
  </r>
  <r>
    <s v="Nova Era"/>
    <s v="Santa Bárbara"/>
    <x v="8"/>
    <x v="8"/>
    <x v="66"/>
    <s v="Gaspar II"/>
    <s v="PPRO"/>
    <x v="766"/>
    <s v="NESBSB00140P20-039"/>
    <s v="039"/>
    <n v="17.27"/>
    <n v="17.27"/>
    <m/>
    <m/>
    <m/>
    <s v="X"/>
    <s v="Em Crescimento"/>
    <n v="44161"/>
    <s v="3,00 x 3,00"/>
    <s v="CNB007"/>
    <s v="Clone"/>
    <x v="0"/>
    <s v=""/>
    <s v="CXbd17"/>
    <s v="UM 15"/>
    <n v="1"/>
    <n v="3"/>
    <n v="2.92"/>
    <n v="3"/>
    <n v="35"/>
    <n v="3"/>
    <s v=""/>
    <n v="17.246401158357799"/>
    <n v="12.290077298373699"/>
    <n v="12.7643750036769"/>
    <n v="99.846406138045595"/>
    <n v="1075.97069875325"/>
    <d v="2023-10-03T00:00:00"/>
    <s v="IFC"/>
    <n v="2023"/>
    <n v="2020"/>
    <n v="123.041553011042"/>
    <n v="1.2323082799888401"/>
    <n v="135.19999999999999"/>
    <n v="18582.013967468625"/>
    <n v="2334.9039999999995"/>
  </r>
  <r>
    <s v="Nova Era"/>
    <s v="Santa Bárbara"/>
    <x v="8"/>
    <x v="8"/>
    <x v="66"/>
    <s v="Gaspar II"/>
    <s v="PPRO"/>
    <x v="766"/>
    <s v="NESBSB00140P20-035"/>
    <s v="035"/>
    <n v="26.25"/>
    <n v="26.25"/>
    <m/>
    <m/>
    <m/>
    <s v="X"/>
    <s v="Em Crescimento"/>
    <n v="44176"/>
    <s v="3,00 x 3,00"/>
    <s v="CNB031"/>
    <s v="Clone"/>
    <x v="0"/>
    <s v=""/>
    <s v="CXbd17"/>
    <s v="UM 15"/>
    <n v="1"/>
    <n v="3"/>
    <n v="2.83"/>
    <n v="2.9"/>
    <n v="34"/>
    <n v="3"/>
    <s v=""/>
    <n v="19.312976367620799"/>
    <n v="13.922173791363299"/>
    <n v="14.203080490928"/>
    <n v="121.293576693918"/>
    <n v="932.99338650533502"/>
    <d v="2023-10-03T00:00:00"/>
    <s v="IFC"/>
    <n v="2023"/>
    <n v="2020"/>
    <n v="117.632535975728"/>
    <n v="0.96981669748737998"/>
    <n v="166.22"/>
    <n v="24491.076395765045"/>
    <n v="4363.2749999999996"/>
  </r>
  <r>
    <s v="Nova Era"/>
    <s v="Santa Bárbara"/>
    <x v="8"/>
    <x v="8"/>
    <x v="66"/>
    <s v="Gaspar II"/>
    <s v="PPRO"/>
    <x v="766"/>
    <s v="NESBSB00140P20-041"/>
    <s v="041"/>
    <n v="32.56"/>
    <n v="32.56"/>
    <m/>
    <m/>
    <m/>
    <s v="X"/>
    <s v="Em Crescimento"/>
    <n v="44181"/>
    <s v="3,00 x 3,00"/>
    <s v="CNB029"/>
    <s v="Clone"/>
    <x v="0"/>
    <s v=""/>
    <s v="CXbd17"/>
    <s v="UM 15"/>
    <n v="1"/>
    <n v="3"/>
    <n v="2.83"/>
    <n v="2.9"/>
    <n v="34"/>
    <n v="3"/>
    <s v=""/>
    <n v="14.2073149157183"/>
    <n v="11.4323799072996"/>
    <n v="11.4144776620856"/>
    <n v="73.442583751446307"/>
    <n v="1111.96947417871"/>
    <d v="2023-10-03T00:00:00"/>
    <s v="IFC"/>
    <n v="2023"/>
    <n v="2020"/>
    <n v="117.632535975728"/>
    <n v="1.6016938670599401"/>
    <n v="100.65"/>
    <n v="36205.726079258799"/>
    <n v="3277.1640000000002"/>
  </r>
  <r>
    <s v="Guanhães"/>
    <s v="Sabinópolis"/>
    <x v="13"/>
    <x v="13"/>
    <x v="305"/>
    <s v="Córrego Dantas"/>
    <s v="PPRO"/>
    <x v="767"/>
    <s v="GNSAPE00583P21-002"/>
    <s v="002"/>
    <n v="44.68"/>
    <n v="44.68"/>
    <m/>
    <m/>
    <m/>
    <s v="X"/>
    <s v="Em Crescimento"/>
    <n v="44243"/>
    <s v="3,00 x 3,00"/>
    <s v="CNB010"/>
    <s v="Clone"/>
    <x v="0"/>
    <s v=""/>
    <s v="LAw1"/>
    <s v="UM 11"/>
    <n v="1"/>
    <n v="3"/>
    <n v="2.58"/>
    <n v="2.8"/>
    <n v="31"/>
    <n v="3"/>
    <s v=""/>
    <n v="20.9262865155914"/>
    <n v="13.2552980932828"/>
    <n v="14.3604281066822"/>
    <n v="136.57377986753599"/>
    <n v="1040.38739498734"/>
    <d v="2023-09-28T00:00:00"/>
    <s v="IFC"/>
    <n v="2023"/>
    <n v="2021"/>
    <n v="98.918104596954905"/>
    <n v="0.72428327525895797"/>
    <n v="153.82455619307774"/>
    <n v="46484.508808034356"/>
    <n v="6872.8811707067134"/>
  </r>
  <r>
    <s v="Nova Era"/>
    <s v="Santa Bárbara"/>
    <x v="8"/>
    <x v="8"/>
    <x v="311"/>
    <s v="Chapadão"/>
    <s v="PPRO"/>
    <x v="768"/>
    <s v="NESBSB00131P21-031"/>
    <s v="031"/>
    <n v="47.87"/>
    <n v="47.87"/>
    <m/>
    <m/>
    <m/>
    <s v="X"/>
    <s v="Em Crescimento"/>
    <n v="44245"/>
    <s v="3,00 x 3,00"/>
    <s v="CNB007"/>
    <s v="Clone"/>
    <x v="0"/>
    <s v=""/>
    <s v="LVw1"/>
    <s v="UM 06"/>
    <n v="1"/>
    <n v="3"/>
    <n v="2.58"/>
    <n v="2.8"/>
    <n v="31"/>
    <n v="3"/>
    <s v=""/>
    <n v="17.0932261104502"/>
    <n v="12.7663031457824"/>
    <n v="13.853453972318301"/>
    <n v="105.420806736985"/>
    <n v="1081.8304370897899"/>
    <d v="2023-09-26T00:00:00"/>
    <s v="IFC"/>
    <n v="2023"/>
    <n v="2021"/>
    <n v="101.667782907145"/>
    <n v="0.96439959106741102"/>
    <n v="146.71541698260779"/>
    <n v="51787.223023488245"/>
    <n v="7023.2670109574346"/>
  </r>
  <r>
    <s v="Nova Era"/>
    <s v="Santa Bárbara"/>
    <x v="8"/>
    <x v="8"/>
    <x v="311"/>
    <s v="Chapadão"/>
    <s v="PPRO"/>
    <x v="768"/>
    <s v="NESBSB00131P21-029"/>
    <s v="029"/>
    <n v="31.9"/>
    <n v="31.9"/>
    <m/>
    <m/>
    <m/>
    <s v="X"/>
    <s v="Em Crescimento"/>
    <n v="44251"/>
    <s v="3,00 x 3,00"/>
    <s v="CNB029"/>
    <s v="Clone"/>
    <x v="0"/>
    <s v=""/>
    <s v="LVAd1"/>
    <s v="UM 13"/>
    <n v="1"/>
    <n v="3"/>
    <n v="2.58"/>
    <n v="2.8"/>
    <n v="31"/>
    <n v="3"/>
    <s v=""/>
    <n v="14.8785422565216"/>
    <n v="12.4286256897078"/>
    <n v="9.5939310443909491"/>
    <n v="62.9971504932901"/>
    <n v="846.95608927966202"/>
    <d v="2023-09-26T00:00:00"/>
    <s v="IFC"/>
    <n v="2023"/>
    <n v="2021"/>
    <n v="101.667782907145"/>
    <n v="1.6138473266020801"/>
    <n v="146.70729506002505"/>
    <n v="27017.899248021218"/>
    <n v="4679.9627124147992"/>
  </r>
  <r>
    <s v="Nova Era"/>
    <s v="Santa Bárbara"/>
    <x v="8"/>
    <x v="8"/>
    <x v="311"/>
    <s v="Chapadão"/>
    <s v="PPRO"/>
    <x v="768"/>
    <s v="NESBSB00131P21-007"/>
    <s v="007"/>
    <n v="15.65"/>
    <n v="15.65"/>
    <m/>
    <m/>
    <m/>
    <s v="X"/>
    <s v="Em Crescimento"/>
    <n v="44260"/>
    <s v="3,00 x 3,00"/>
    <s v="CNB010"/>
    <s v="Clone"/>
    <x v="0"/>
    <s v=""/>
    <s v="FFcd"/>
    <s v="UM 08"/>
    <n v="1"/>
    <n v="3"/>
    <n v="2.5"/>
    <n v="2.7"/>
    <n v="30"/>
    <n v="2"/>
    <s v=""/>
    <n v="18.544054707177501"/>
    <n v="13.804155976452201"/>
    <n v="17.518326541207301"/>
    <n v="146.80161095621699"/>
    <n v="1170.5312703258201"/>
    <d v="2023-09-26T00:00:00"/>
    <s v="IFC"/>
    <n v="2023"/>
    <n v="2021"/>
    <n v="96.465445143687305"/>
    <n v="0.65711434987220796"/>
    <n v="142.2022230720265"/>
    <n v="18318.814380599084"/>
    <n v="2225.4647910772146"/>
  </r>
  <r>
    <s v="Nova Era"/>
    <s v="Santa Bárbara"/>
    <x v="8"/>
    <x v="8"/>
    <x v="311"/>
    <s v="Chapadão"/>
    <s v="PPRO"/>
    <x v="768"/>
    <s v="NESBSB00131P21-004"/>
    <s v="004"/>
    <n v="27.4"/>
    <n v="27.4"/>
    <m/>
    <m/>
    <m/>
    <s v="X"/>
    <s v="Em Crescimento"/>
    <n v="44224"/>
    <s v="3,00 x 3,00"/>
    <s v="CNB029"/>
    <s v="Clone"/>
    <x v="0"/>
    <s v=""/>
    <s v="LVAd1"/>
    <s v="UM 13"/>
    <n v="1"/>
    <n v="3"/>
    <n v="2.67"/>
    <n v="2.8"/>
    <n v="32"/>
    <n v="3"/>
    <s v=""/>
    <n v="15.5273729337682"/>
    <n v="11.222146073724"/>
    <n v="11.2933325290768"/>
    <n v="79.424717250144496"/>
    <n v="1141.77465864903"/>
    <d v="2023-09-26T00:00:00"/>
    <s v="IFC"/>
    <n v="2023"/>
    <n v="2021"/>
    <n v="106.936155440856"/>
    <n v="1.3463838354509501"/>
    <n v="151.19939514750232"/>
    <n v="31284.625646983422"/>
    <n v="4142.8634270415632"/>
  </r>
  <r>
    <s v="Nova Era"/>
    <s v="Santa Bárbara"/>
    <x v="8"/>
    <x v="8"/>
    <x v="311"/>
    <s v="Chapadão"/>
    <s v="PPRO"/>
    <x v="768"/>
    <s v="NESBSB00131P21-005"/>
    <s v="005"/>
    <n v="25.69"/>
    <n v="25.69"/>
    <m/>
    <m/>
    <m/>
    <s v="X"/>
    <s v="Em Crescimento"/>
    <n v="44238"/>
    <s v="3,00 x 3,00"/>
    <s v="CNB030"/>
    <s v="Clone"/>
    <x v="0"/>
    <s v=""/>
    <s v="LVAd1"/>
    <s v="UM 13"/>
    <n v="1"/>
    <n v="3"/>
    <n v="2.58"/>
    <n v="2.8"/>
    <n v="31"/>
    <n v="3"/>
    <s v=""/>
    <n v="14.2568358192591"/>
    <n v="11.566966148578199"/>
    <n v="12.9507079610806"/>
    <n v="81.496461829148004"/>
    <n v="1232.43691874554"/>
    <d v="2023-09-26T00:00:00"/>
    <s v="IFC"/>
    <n v="2023"/>
    <n v="2021"/>
    <n v="101.667782907145"/>
    <n v="1.24751161737898"/>
    <n v="146.7435807321902"/>
    <n v="31661.304442572924"/>
    <n v="3769.8425890099661"/>
  </r>
  <r>
    <s v="Nova Era"/>
    <s v="Santa Bárbara"/>
    <x v="8"/>
    <x v="8"/>
    <x v="311"/>
    <s v="Chapadão"/>
    <s v="PPRO"/>
    <x v="768"/>
    <s v="NESBSB00131P21-002"/>
    <s v="002"/>
    <n v="23.67"/>
    <n v="23.67"/>
    <m/>
    <m/>
    <m/>
    <s v="X"/>
    <s v="Em Crescimento"/>
    <n v="44235"/>
    <s v="3,00 x 3,00"/>
    <s v="CNB029"/>
    <s v="Clone"/>
    <x v="0"/>
    <s v=""/>
    <s v="FFcd"/>
    <s v="UM 08"/>
    <n v="1"/>
    <n v="3"/>
    <n v="2.58"/>
    <n v="2.8"/>
    <n v="31"/>
    <n v="3"/>
    <s v=""/>
    <n v="14.7165088329785"/>
    <n v="11.4835907774031"/>
    <n v="12.053966426871099"/>
    <n v="79.391097391538494"/>
    <n v="1163.8169564319301"/>
    <d v="2023-09-26T00:00:00"/>
    <s v="IFC"/>
    <n v="2023"/>
    <n v="2021"/>
    <n v="101.667782907145"/>
    <n v="1.28059425108766"/>
    <n v="146.71547805823258"/>
    <n v="27547.547358743788"/>
    <n v="3472.7553656383652"/>
  </r>
  <r>
    <s v="Rio Doce"/>
    <s v="Pompéu"/>
    <x v="12"/>
    <x v="12"/>
    <x v="312"/>
    <s v="São Mateus"/>
    <s v="PPRO"/>
    <x v="769"/>
    <s v="RDPOPO00451P94-024S"/>
    <s v="024S"/>
    <n v="24.6"/>
    <n v="24.6"/>
    <m/>
    <m/>
    <m/>
    <s v="X"/>
    <s v="Em Crescimento"/>
    <n v="34669"/>
    <s v="3,00 x 2,20"/>
    <s v="SEM0001"/>
    <s v="Semente"/>
    <x v="0"/>
    <s v=""/>
    <s v="CXbd5"/>
    <s v="UM 07"/>
    <n v="1"/>
    <n v="29"/>
    <n v="27.33"/>
    <n v="28.9"/>
    <n v="328"/>
    <n v="27"/>
    <s v=""/>
    <n v="33.954227045448597"/>
    <n v="31.627103341917501"/>
    <n v="49.430998177257401"/>
    <n v="482.94639034095297"/>
    <n v="622.684895297759"/>
    <d v="2022-04-26T00:00:00"/>
    <s v="IPC"/>
    <n v="2022"/>
    <n v="1994"/>
    <n v="516.06501171626905"/>
    <n v="1.0685761857582901"/>
    <n v="483.09"/>
    <n v="15318.048424324872"/>
    <n v="11884.013999999999"/>
  </r>
  <r>
    <s v="Rio Doce"/>
    <s v="Pompéu"/>
    <x v="12"/>
    <x v="12"/>
    <x v="313"/>
    <s v="Barretinha"/>
    <s v="PPRO"/>
    <x v="770"/>
    <s v="RDPOPO00406R16-009"/>
    <s v="009"/>
    <n v="2.04"/>
    <n v="0.70857460602183076"/>
    <n v="1.3314253939781693"/>
    <m/>
    <m/>
    <s v="X"/>
    <s v="Em Corte/Baldeio"/>
    <n v="42536"/>
    <s v="3,00 x 2,20"/>
    <s v="SEM0001"/>
    <s v="Semente"/>
    <x v="1"/>
    <s v=""/>
    <s v="CXbd1"/>
    <s v="UM 08"/>
    <n v="2"/>
    <n v="7"/>
    <n v="6.83"/>
    <n v="7.4"/>
    <n v="82"/>
    <n v="7"/>
    <s v=""/>
    <n v="26.315272727272699"/>
    <n v="19.5530240937528"/>
    <n v="19.6791880769307"/>
    <n v="235.162312779156"/>
    <n v="630.887610381493"/>
    <d v="2023-04-10T00:00:00"/>
    <s v="IPC"/>
    <n v="2023"/>
    <n v="2016"/>
    <n v="264.57361194588702"/>
    <n v="1.12506808093162"/>
    <n v="282.69"/>
    <n v="447.03093997012064"/>
    <n v="200.30695537631132"/>
  </r>
  <r>
    <s v="Rio Doce"/>
    <s v="Pompéu"/>
    <x v="12"/>
    <x v="12"/>
    <x v="313"/>
    <s v="Barretinha"/>
    <s v="PPRO"/>
    <x v="770"/>
    <s v="RDPOPO00406R16-010"/>
    <s v="010"/>
    <n v="1.1200000000000001"/>
    <n v="5.3054593937329919E-2"/>
    <n v="1.0669454060626702"/>
    <m/>
    <m/>
    <s v="X"/>
    <s v="Em Corte/Baldeio"/>
    <n v="42536"/>
    <s v="3,00 x 2,20"/>
    <s v="SEM0001"/>
    <s v="Semente"/>
    <x v="1"/>
    <s v=""/>
    <s v="CXbd19"/>
    <s v="UM 07"/>
    <n v="2"/>
    <n v="7"/>
    <n v="6.83"/>
    <n v="7.4"/>
    <n v="82"/>
    <n v="7"/>
    <s v=""/>
    <n v="29.7529411764706"/>
    <n v="22.421654449110001"/>
    <n v="24.781804176750502"/>
    <n v="327.32956484732398"/>
    <n v="627.63583123837896"/>
    <d v="2023-04-12T00:00:00"/>
    <s v="IPC"/>
    <n v="2023"/>
    <n v="2016"/>
    <n v="264.57361194588702"/>
    <n v="0.80827899572497097"/>
    <n v="393.49"/>
    <n v="33.298964166870725"/>
    <n v="20.87645216839995"/>
  </r>
  <r>
    <s v="Guanhães"/>
    <s v="Sabinópolis"/>
    <x v="13"/>
    <x v="13"/>
    <x v="305"/>
    <s v="Córrego Dantas"/>
    <s v="PPRO"/>
    <x v="767"/>
    <s v="GNSAPE00583P21-004"/>
    <s v="004"/>
    <n v="28.94"/>
    <n v="28.94"/>
    <m/>
    <m/>
    <m/>
    <s v="X"/>
    <s v="Em Crescimento"/>
    <n v="44251"/>
    <s v="3,00 x 3,00"/>
    <s v="CNB030"/>
    <s v="Clone"/>
    <x v="0"/>
    <s v=""/>
    <s v="LVAw1"/>
    <s v="UM 11"/>
    <n v="1"/>
    <n v="3"/>
    <n v="2.58"/>
    <n v="2.8"/>
    <n v="31"/>
    <n v="3"/>
    <s v=""/>
    <n v="19.207602095947099"/>
    <n v="12.0507720312585"/>
    <n v="10.601506001815199"/>
    <n v="94.007762104777598"/>
    <n v="923.87659475845999"/>
    <d v="2023-09-28T00:00:00"/>
    <s v="IFC"/>
    <n v="2023"/>
    <n v="2021"/>
    <n v="98.918104596954905"/>
    <n v="1.05223337288579"/>
    <n v="153.82112560336139"/>
    <n v="26736.988652309832"/>
    <n v="4451.5833749612793"/>
  </r>
  <r>
    <s v="Guanhães"/>
    <s v="Sabinópolis"/>
    <x v="1"/>
    <x v="1"/>
    <x v="300"/>
    <s v="Aeroporto I"/>
    <s v="PPRO"/>
    <x v="763"/>
    <s v="GNSASA00601P21-060"/>
    <s v="060"/>
    <n v="15.82"/>
    <n v="15.82"/>
    <m/>
    <m/>
    <m/>
    <s v="X"/>
    <s v="Em Crescimento"/>
    <n v="44237"/>
    <s v="3,00 x 3,00"/>
    <s v="CNB030"/>
    <s v="Clone"/>
    <x v="0"/>
    <s v=""/>
    <s v="CXbd5+CXbd1"/>
    <s v="UM 10"/>
    <n v="1"/>
    <n v="3"/>
    <n v="2.5"/>
    <n v="2.8"/>
    <n v="30"/>
    <n v="2"/>
    <s v=""/>
    <n v="16.6785398512203"/>
    <n v="12.047941866800601"/>
    <n v="10.790052206875499"/>
    <n v="80.943178774927105"/>
    <n v="946.47236482655796"/>
    <d v="2023-08-07T00:00:00"/>
    <s v="IFC"/>
    <n v="2023"/>
    <n v="2021"/>
    <n v="92.301862073746705"/>
    <n v="1.1403290983963399"/>
    <n v="145.48375468476499"/>
    <n v="14973.192811556148"/>
    <n v="2301.552999112982"/>
  </r>
  <r>
    <s v="Nova Era"/>
    <s v="Cocais"/>
    <x v="3"/>
    <x v="3"/>
    <x v="293"/>
    <s v="Cocais dos Arrudas II"/>
    <s v="PPRO"/>
    <x v="721"/>
    <s v="NECOCA00312P20-354"/>
    <s v="354"/>
    <n v="44.46"/>
    <n v="44.46"/>
    <m/>
    <m/>
    <m/>
    <s v="X"/>
    <s v="Em Crescimento"/>
    <n v="44154"/>
    <s v="3,00 x 3,00"/>
    <s v="CNB010"/>
    <s v="Clone"/>
    <x v="0"/>
    <s v=""/>
    <s v="CXbd7"/>
    <s v="UM 08"/>
    <n v="1"/>
    <n v="3"/>
    <n v="2.25"/>
    <n v="3"/>
    <n v="27"/>
    <n v="2"/>
    <s v=""/>
    <n v="15.524432004464099"/>
    <n v="11.4874449148443"/>
    <n v="9.3970574330890209"/>
    <n v="66.594144755329694"/>
    <n v="902.97806790840605"/>
    <d v="2023-02-06T00:00:00"/>
    <s v="IFC"/>
    <n v="2023"/>
    <n v="2020"/>
    <n v="67.548422533697305"/>
    <n v="1.0143297549938299"/>
    <n v="153.63999999999999"/>
    <n v="40146.404899207737"/>
    <n v="6830.8343999999997"/>
  </r>
  <r>
    <s v="Nova Era"/>
    <s v="Cocais"/>
    <x v="3"/>
    <x v="3"/>
    <x v="293"/>
    <s v="Cocais dos Arrudas II"/>
    <s v="PPRO"/>
    <x v="721"/>
    <s v="NECOCA00312P20-308"/>
    <s v="308"/>
    <n v="40.67"/>
    <n v="40.67"/>
    <m/>
    <m/>
    <m/>
    <s v="X"/>
    <s v="Em Crescimento"/>
    <n v="44167"/>
    <s v="3,00 x 3,00"/>
    <s v="CNB031"/>
    <s v="Clone"/>
    <x v="0"/>
    <s v=""/>
    <s v="CXbd10"/>
    <s v="UM 07"/>
    <n v="1"/>
    <n v="3"/>
    <n v="2.17"/>
    <n v="2.9"/>
    <n v="26"/>
    <n v="2"/>
    <s v=""/>
    <n v="16.564462705628301"/>
    <n v="12.0729167889377"/>
    <n v="11.726049510407799"/>
    <n v="89.268061810779699"/>
    <n v="1023.91482595656"/>
    <d v="2023-02-06T00:00:00"/>
    <s v="IFC"/>
    <n v="2023"/>
    <n v="2020"/>
    <n v="62.599729873810901"/>
    <n v="0.70125561823558702"/>
    <n v="214.39"/>
    <n v="41642.615971653293"/>
    <n v="8719.2412999999997"/>
  </r>
  <r>
    <s v="Nova Era"/>
    <s v="Piracicaba"/>
    <x v="5"/>
    <x v="5"/>
    <x v="148"/>
    <s v="Morro Agudo"/>
    <s v="PPRO"/>
    <x v="701"/>
    <s v="NEPIAL00211P20-123"/>
    <s v="123"/>
    <n v="17.97"/>
    <n v="17.97"/>
    <m/>
    <m/>
    <m/>
    <s v="X"/>
    <s v="Em Crescimento"/>
    <n v="44127"/>
    <s v="3,00 x 3,00"/>
    <s v="CNB031"/>
    <s v="Clone"/>
    <x v="0"/>
    <s v=""/>
    <s v="LVd6+LVAd6"/>
    <s v="UM 05"/>
    <n v="1"/>
    <n v="3"/>
    <n v="2.92"/>
    <n v="3.1"/>
    <n v="35"/>
    <n v="3"/>
    <s v=""/>
    <n v="17.8309112196408"/>
    <n v="12.7509972564691"/>
    <n v="13.064027273226699"/>
    <n v="107.010112763085"/>
    <n v="1023.05478824693"/>
    <d v="2023-09-12T00:00:00"/>
    <s v="IFC"/>
    <n v="2023"/>
    <n v="2020"/>
    <n v="112.738780079094"/>
    <n v="1.0535338872943001"/>
    <n v="150.69999999999999"/>
    <n v="18384.294544797332"/>
    <n v="2708.0789999999997"/>
  </r>
  <r>
    <s v="Guanhães"/>
    <s v="Sabinópolis"/>
    <x v="13"/>
    <x v="13"/>
    <x v="305"/>
    <s v="Córrego Dantas"/>
    <s v="PPRO"/>
    <x v="767"/>
    <s v="GNSAPE00583P21-003"/>
    <s v="003"/>
    <n v="24.8"/>
    <n v="24.8"/>
    <m/>
    <m/>
    <m/>
    <s v="X"/>
    <s v="Em Crescimento"/>
    <n v="44250"/>
    <s v="3,00 x 3,00"/>
    <s v="CNB010"/>
    <s v="Clone"/>
    <x v="0"/>
    <s v=""/>
    <s v="LVAw1"/>
    <s v="UM 11"/>
    <n v="1"/>
    <n v="3"/>
    <n v="2.58"/>
    <n v="2.8"/>
    <n v="31"/>
    <n v="3"/>
    <s v=""/>
    <n v="21.7164806598837"/>
    <n v="13.503481032681901"/>
    <n v="17.120726461280299"/>
    <n v="167.974989310289"/>
    <n v="1195.4759115874101"/>
    <d v="2023-09-28T00:00:00"/>
    <s v="IFC"/>
    <n v="2023"/>
    <n v="2021"/>
    <n v="98.918104596954905"/>
    <n v="0.58888591095088605"/>
    <n v="153.8303136405903"/>
    <n v="29647.802607367772"/>
    <n v="3814.9917782866396"/>
  </r>
  <r>
    <s v="Guanhães"/>
    <s v="Sabinópolis"/>
    <x v="0"/>
    <x v="0"/>
    <x v="314"/>
    <s v="Rio Guanhães"/>
    <s v="PPRO"/>
    <x v="771"/>
    <s v="GNSACR00650R20-091"/>
    <s v="091"/>
    <n v="24.22"/>
    <n v="24.22"/>
    <m/>
    <m/>
    <m/>
    <s v="X"/>
    <s v="Em Crescimento"/>
    <n v="44119"/>
    <s v="3,00 x 3,33"/>
    <s v="CNB029"/>
    <s v="Clone"/>
    <x v="1"/>
    <s v=""/>
    <s v="CXbd1+FFcd"/>
    <s v="UM 12"/>
    <n v="2"/>
    <n v="3"/>
    <n v="3"/>
    <n v="3.1"/>
    <n v="36"/>
    <n v="3"/>
    <s v=""/>
    <n v="18.891288817374502"/>
    <n v="11.335588011018899"/>
    <n v="10.4498777529406"/>
    <n v="100.203365731931"/>
    <n v="1035.45975060611"/>
    <d v="2023-10-17T00:00:00"/>
    <s v="IFC"/>
    <n v="2023"/>
    <n v="2020"/>
    <n v="132.86599370575399"/>
    <n v="1.3259633819207599"/>
    <n v="125.86"/>
    <n v="25078.835159679984"/>
    <n v="3048.3291999999997"/>
  </r>
  <r>
    <s v="Nova Era"/>
    <s v="Piracicaba"/>
    <x v="6"/>
    <x v="6"/>
    <x v="19"/>
    <s v="Ribeirão São José"/>
    <s v="PPRO"/>
    <x v="772"/>
    <s v="NEPIIT00243R20-006"/>
    <s v="006"/>
    <n v="15.2"/>
    <n v="15.2"/>
    <m/>
    <m/>
    <m/>
    <s v="X"/>
    <s v="Em Crescimento"/>
    <n v="44167"/>
    <s v="3,00 x 3,00"/>
    <s v="CNB004"/>
    <s v="Clone"/>
    <x v="1"/>
    <s v=""/>
    <s v="CXbd5"/>
    <s v="UM 07"/>
    <n v="2"/>
    <n v="3"/>
    <n v="2.42"/>
    <n v="2.9"/>
    <n v="29"/>
    <n v="2"/>
    <s v=""/>
    <n v="14.4303657723414"/>
    <n v="12.0408827393533"/>
    <n v="8.6999137779708793"/>
    <n v="54.324014871709302"/>
    <n v="764.02648387166005"/>
    <d v="2023-05-17T00:00:00"/>
    <s v="IFC"/>
    <n v="2023"/>
    <n v="2020"/>
    <n v="95.729687928995304"/>
    <n v="1.7621983234315199"/>
    <n v="78.569999999999993"/>
    <n v="11613.202554849233"/>
    <n v="1194.2639999999999"/>
  </r>
  <r>
    <s v="Rio Doce"/>
    <s v="Belo Oriente"/>
    <x v="9"/>
    <x v="9"/>
    <x v="64"/>
    <s v="Córrego do Brejo"/>
    <s v="PPRO"/>
    <x v="773"/>
    <s v="RDBOBA00456P20-311"/>
    <s v="311"/>
    <n v="49.33"/>
    <n v="49.33"/>
    <m/>
    <m/>
    <m/>
    <s v="X"/>
    <s v="Em Crescimento"/>
    <n v="44188"/>
    <s v="3,00 x 2,50"/>
    <s v="CNB032"/>
    <s v="Clone"/>
    <x v="0"/>
    <s v=""/>
    <s v="CXbd5"/>
    <s v="UM 03"/>
    <n v="1"/>
    <n v="3"/>
    <n v="2.83"/>
    <n v="2.9"/>
    <n v="34"/>
    <n v="3"/>
    <s v=""/>
    <n v="17.3962865677378"/>
    <n v="11.0802058754029"/>
    <n v="13.380770532793999"/>
    <n v="111.53902154497599"/>
    <n v="1377.38529656021"/>
    <d v="2023-10-12T00:00:00"/>
    <s v="IFC"/>
    <n v="2023"/>
    <n v="2020"/>
    <n v="104.873996786013"/>
    <n v="0.94024490562457397"/>
    <n v="132.86000000000001"/>
    <n v="67946.416679315153"/>
    <n v="6553.9838000000009"/>
  </r>
  <r>
    <s v="Nova Era"/>
    <s v="Piracicaba"/>
    <x v="6"/>
    <x v="6"/>
    <x v="19"/>
    <s v="Ribeirão São José"/>
    <s v="PPRO"/>
    <x v="772"/>
    <s v="NEPIIT00243R20-004"/>
    <s v="004"/>
    <n v="29.84"/>
    <n v="29.84"/>
    <m/>
    <m/>
    <m/>
    <s v="X"/>
    <s v="Em Crescimento"/>
    <n v="44167"/>
    <s v="3,00 x 3,33"/>
    <s v="CNB004"/>
    <s v="Clone"/>
    <x v="1"/>
    <s v=""/>
    <s v="LVAd1"/>
    <s v="UM 05"/>
    <n v="2"/>
    <n v="3"/>
    <n v="2.42"/>
    <n v="2.9"/>
    <n v="29"/>
    <n v="2"/>
    <s v=""/>
    <n v="12.400668689545199"/>
    <n v="12.2978248292864"/>
    <n v="10.285707790692999"/>
    <n v="53.311562408464397"/>
    <n v="866.882345983959"/>
    <d v="2023-05-17T00:00:00"/>
    <s v="IFC"/>
    <n v="2023"/>
    <n v="2020"/>
    <n v="95.729687928995304"/>
    <n v="1.7956646476711799"/>
    <n v="77.11"/>
    <n v="25867.769204161337"/>
    <n v="2300.9623999999999"/>
  </r>
  <r>
    <s v="Rio Doce"/>
    <s v="Ipaba"/>
    <x v="10"/>
    <x v="10"/>
    <x v="290"/>
    <s v="Boachá"/>
    <s v="PPRO"/>
    <x v="718"/>
    <s v="RDIPMA00485P20-007"/>
    <s v="007"/>
    <n v="57.02"/>
    <n v="57.02"/>
    <m/>
    <m/>
    <m/>
    <s v="X"/>
    <s v="Em Crescimento"/>
    <n v="44161"/>
    <s v="3,00 x 2,50"/>
    <s v="CNB005"/>
    <s v="Clone"/>
    <x v="0"/>
    <s v=""/>
    <s v="CXbd1"/>
    <s v="UM 04"/>
    <n v="1"/>
    <n v="3"/>
    <n v="2.83"/>
    <n v="3"/>
    <n v="34"/>
    <n v="3"/>
    <s v=""/>
    <n v="16.0980480791616"/>
    <n v="11.6534919972956"/>
    <n v="13.8227824886572"/>
    <n v="101.87061565149899"/>
    <n v="1302.53289339603"/>
    <d v="2023-09-07T00:00:00"/>
    <s v="IFC"/>
    <n v="2023"/>
    <n v="2020"/>
    <n v="103.901513537114"/>
    <n v="1.01993605194812"/>
    <n v="125.23"/>
    <n v="74270.425581441639"/>
    <n v="7140.6146000000008"/>
  </r>
  <r>
    <s v="Guanhães"/>
    <s v="Sabinópolis"/>
    <x v="1"/>
    <x v="1"/>
    <x v="315"/>
    <s v="São João Evangelista II"/>
    <s v="PPRO"/>
    <x v="774"/>
    <s v="GNSASA00652P21-001"/>
    <s v="001"/>
    <n v="27.09"/>
    <n v="27.09"/>
    <m/>
    <m/>
    <m/>
    <s v="X"/>
    <s v="Em Crescimento"/>
    <n v="44267"/>
    <s v="3,00 x 3,00"/>
    <s v="CNB010"/>
    <s v="Clone"/>
    <x v="0"/>
    <s v=""/>
    <s v="LVAd1+LVd1"/>
    <s v="UM 10"/>
    <n v="1"/>
    <n v="3"/>
    <n v="2.58"/>
    <n v="2.7"/>
    <n v="31"/>
    <n v="3"/>
    <s v=""/>
    <n v="17.8154962108196"/>
    <n v="13.2889427720944"/>
    <n v="11.894415841057199"/>
    <n v="95.492754498699995"/>
    <n v="857.57551747383695"/>
    <d v="2023-10-06T00:00:00"/>
    <s v="IFC"/>
    <n v="2023"/>
    <n v="2021"/>
    <n v="97.781566882048907"/>
    <n v="1.02396844027973"/>
    <n v="140.6430977615702"/>
    <n v="23231.720768366242"/>
    <n v="3810.0215183609366"/>
  </r>
  <r>
    <s v="Guanhães"/>
    <s v="Sabinópolis"/>
    <x v="1"/>
    <x v="1"/>
    <x v="315"/>
    <s v="São João Evangelista II"/>
    <s v="PPRO"/>
    <x v="774"/>
    <s v="GNSASA00652P21-005"/>
    <s v="005"/>
    <n v="21.98"/>
    <n v="21.98"/>
    <m/>
    <m/>
    <m/>
    <s v="X"/>
    <s v="Em Crescimento"/>
    <n v="44270"/>
    <s v="3,00 x 3,00"/>
    <s v="CNB030"/>
    <s v="Clone"/>
    <x v="0"/>
    <s v=""/>
    <s v="CXbd5+CXbd1"/>
    <s v="UM 10"/>
    <n v="1"/>
    <n v="3"/>
    <n v="2.58"/>
    <n v="2.7"/>
    <n v="31"/>
    <n v="3"/>
    <s v=""/>
    <n v="19.472654794065399"/>
    <n v="11.783071298722099"/>
    <n v="10.473623621453299"/>
    <n v="94.052389291747005"/>
    <n v="960.48385813826803"/>
    <d v="2023-10-06T00:00:00"/>
    <s v="IFC"/>
    <n v="2023"/>
    <n v="2021"/>
    <n v="97.781566882048907"/>
    <n v="1.0396500037732599"/>
    <n v="140.643017902922"/>
    <n v="21111.435201879132"/>
    <n v="3091.3335335062256"/>
  </r>
  <r>
    <s v="Nova Era"/>
    <s v="Santa Bárbara"/>
    <x v="8"/>
    <x v="8"/>
    <x v="66"/>
    <s v="Gaspar II"/>
    <s v="PPRO"/>
    <x v="775"/>
    <s v="NESBSB00140P21-021"/>
    <s v="021"/>
    <n v="20.309999999999999"/>
    <n v="20.309999999999999"/>
    <m/>
    <m/>
    <m/>
    <s v="X"/>
    <s v="Em Crescimento"/>
    <n v="44215"/>
    <s v="3,00 x 3,00"/>
    <s v="CNB031"/>
    <s v="Clone"/>
    <x v="0"/>
    <s v=""/>
    <s v="CXbd16"/>
    <s v="UM 15"/>
    <n v="1"/>
    <n v="3"/>
    <n v="2.75"/>
    <n v="2.8"/>
    <n v="33"/>
    <n v="3"/>
    <s v=""/>
    <n v="13.838011705542201"/>
    <n v="10.713120571567901"/>
    <n v="6.0810597230740298"/>
    <n v="37.6825550460362"/>
    <n v="674.61718768381695"/>
    <d v="2023-10-02T00:00:00"/>
    <s v="IFC"/>
    <n v="2023"/>
    <n v="2021"/>
    <n v="112.260926324976"/>
    <n v="2.97912193554362"/>
    <n v="151.16087643948816"/>
    <n v="13701.475081858322"/>
    <n v="3070.0774004860045"/>
  </r>
  <r>
    <s v="Nova Era"/>
    <s v="Santa Bárbara"/>
    <x v="8"/>
    <x v="8"/>
    <x v="66"/>
    <s v="Gaspar II"/>
    <s v="PPRO"/>
    <x v="766"/>
    <s v="NESBSB00140P20-002"/>
    <s v="002"/>
    <n v="18.25"/>
    <n v="18.25"/>
    <m/>
    <m/>
    <m/>
    <s v="X"/>
    <s v="Em Crescimento"/>
    <n v="44189"/>
    <s v="3,00 x 3,00"/>
    <s v="CNB031"/>
    <s v="Clone"/>
    <x v="0"/>
    <s v=""/>
    <s v="CXbd16"/>
    <s v="UM 15"/>
    <n v="1"/>
    <n v="3"/>
    <n v="2.83"/>
    <n v="2.9"/>
    <n v="34"/>
    <n v="3"/>
    <s v=""/>
    <n v="18.075097221207301"/>
    <n v="13.4049095483707"/>
    <n v="13.1704064625358"/>
    <n v="106.94481809902"/>
    <n v="933.21459245432402"/>
    <d v="2023-10-03T00:00:00"/>
    <s v="IFC"/>
    <n v="2023"/>
    <n v="2020"/>
    <n v="117.632535975728"/>
    <n v="1.0999367530534501"/>
    <n v="146.56"/>
    <n v="17031.166312291414"/>
    <n v="2674.7200000000003"/>
  </r>
  <r>
    <s v="Nova Era"/>
    <s v="Cocais"/>
    <x v="4"/>
    <x v="4"/>
    <x v="14"/>
    <s v="Olaria"/>
    <s v="PPRO"/>
    <x v="776"/>
    <s v="NECOCE00345R12-732"/>
    <s v="732"/>
    <n v="1.57"/>
    <n v="1.57"/>
    <m/>
    <m/>
    <m/>
    <s v="X"/>
    <s v="Em Crescimento"/>
    <n v="41263"/>
    <s v="3,33 x 3,00"/>
    <s v="CNB012"/>
    <s v="Clone"/>
    <x v="1"/>
    <s v=""/>
    <s v="CXbd5"/>
    <s v="UM 07"/>
    <n v="2"/>
    <n v="11"/>
    <n v="3.58"/>
    <n v="10.9"/>
    <n v="43"/>
    <n v="4"/>
    <n v="27.225000000000001"/>
    <n v="24.616138101664401"/>
    <n v="14.647527740290901"/>
    <n v="16.9987893055448"/>
    <n v="196.409986165183"/>
    <n v="975.62340534206203"/>
    <d v="2016-07-14T00:00:00"/>
    <s v="IFC"/>
    <n v="2016"/>
    <n v="2012"/>
    <n v="141.43702433452"/>
    <n v="0.72011116693205901"/>
    <n v="471"/>
    <n v="1531.7287463870375"/>
    <n v="739.47"/>
  </r>
  <r>
    <s v="Nova Era"/>
    <s v="Cocais"/>
    <x v="4"/>
    <x v="4"/>
    <x v="54"/>
    <s v="Peão"/>
    <s v="PPRO"/>
    <x v="765"/>
    <s v="NECOCE00346R20-029"/>
    <s v="029"/>
    <n v="20.89"/>
    <n v="20.89"/>
    <m/>
    <m/>
    <m/>
    <s v="X"/>
    <s v="Em Crescimento"/>
    <n v="44134"/>
    <s v="3,00 x 3,33"/>
    <s v="CNB011"/>
    <s v="Clone"/>
    <x v="1"/>
    <s v=""/>
    <s v="LVAw2+LVw2"/>
    <s v="UM 06"/>
    <n v="2"/>
    <n v="3"/>
    <n v="2.92"/>
    <n v="3.1"/>
    <n v="35"/>
    <n v="3"/>
    <s v=""/>
    <n v="17.651535613264102"/>
    <n v="14.042062662213301"/>
    <n v="13.1896050397562"/>
    <n v="104.25188435755101"/>
    <n v="851.68715236809305"/>
    <d v="2023-09-11T00:00:00"/>
    <s v="IFC"/>
    <n v="2023"/>
    <n v="2020"/>
    <n v="106.759576964207"/>
    <n v="1.02405417055154"/>
    <n v="142.34"/>
    <n v="17791.744612969465"/>
    <n v="2973.4826000000003"/>
  </r>
  <r>
    <s v="Nova Era"/>
    <s v="Cocais"/>
    <x v="4"/>
    <x v="4"/>
    <x v="54"/>
    <s v="Peão"/>
    <s v="PPRO"/>
    <x v="765"/>
    <s v="NECOCE00346R20-027"/>
    <s v="027"/>
    <n v="21.33"/>
    <n v="21.33"/>
    <m/>
    <m/>
    <m/>
    <s v="X"/>
    <s v="Em Crescimento"/>
    <n v="44134"/>
    <s v="3,00 x 3,33"/>
    <s v="CNB011"/>
    <s v="Clone"/>
    <x v="1"/>
    <s v=""/>
    <s v="CXbd1"/>
    <s v="UM 08"/>
    <n v="2"/>
    <n v="3"/>
    <n v="2.92"/>
    <n v="3.1"/>
    <n v="35"/>
    <n v="3"/>
    <s v=""/>
    <n v="17.322090419366699"/>
    <n v="13.2030496924662"/>
    <n v="13.6757471547748"/>
    <n v="106.75741527914801"/>
    <n v="1007.37598237129"/>
    <d v="2023-09-12T00:00:00"/>
    <s v="IFC"/>
    <n v="2023"/>
    <n v="2020"/>
    <n v="106.759576964207"/>
    <n v="1.00002024857059"/>
    <n v="145.76"/>
    <n v="21487.329703979613"/>
    <n v="3109.0607999999997"/>
  </r>
  <r>
    <s v="Nova Era"/>
    <s v="Cocais"/>
    <x v="4"/>
    <x v="4"/>
    <x v="14"/>
    <s v="Olaria"/>
    <s v="PPRO"/>
    <x v="68"/>
    <s v="NECOCE00345P05-754R"/>
    <s v="754R"/>
    <n v="3.55"/>
    <n v="3.55"/>
    <m/>
    <m/>
    <m/>
    <s v="X"/>
    <s v="Em Corte"/>
    <n v="38596"/>
    <s v="3,33 x 3,00"/>
    <s v="CNB001"/>
    <s v="Clone"/>
    <x v="0"/>
    <s v=""/>
    <s v="CXbd10"/>
    <s v="UM 07"/>
    <n v="1"/>
    <n v="18"/>
    <n v="14.92"/>
    <n v="18.2"/>
    <n v="179"/>
    <n v="15"/>
    <s v=""/>
    <n v="28.838461538461601"/>
    <n v="18.166628959276"/>
    <n v="30.684230377798499"/>
    <n v="387.361604423024"/>
    <n v="1159.87825956553"/>
    <d v="2020-08-26T00:00:00"/>
    <s v="IPC"/>
    <n v="2020"/>
    <n v="2005"/>
    <n v="426.683518726687"/>
    <n v="1.1015121629368301"/>
    <n v="396.61"/>
    <n v="4117.567821457631"/>
    <n v="1407.9655"/>
  </r>
  <r>
    <s v="Nova Era"/>
    <s v="Cocais"/>
    <x v="4"/>
    <x v="4"/>
    <x v="14"/>
    <s v="Olaria"/>
    <s v="PPRO"/>
    <x v="68"/>
    <s v="NECOCE00345P05-748R"/>
    <s v="748R"/>
    <n v="6.28"/>
    <n v="6.28"/>
    <m/>
    <m/>
    <m/>
    <s v="X"/>
    <s v="Em Corte"/>
    <n v="38626"/>
    <s v="3,33 x 3,00"/>
    <s v="000VCL"/>
    <s v="Clone"/>
    <x v="0"/>
    <s v=""/>
    <s v="CXbd10"/>
    <s v="UM 07"/>
    <n v="1"/>
    <n v="18"/>
    <n v="14.92"/>
    <n v="18.100000000000001"/>
    <n v="179"/>
    <n v="15"/>
    <s v=""/>
    <n v="28.2417050691244"/>
    <n v="17.2944700460829"/>
    <n v="28.7770257586997"/>
    <n v="377.62440193865598"/>
    <n v="1138.9679642164101"/>
    <d v="2020-09-01T00:00:00"/>
    <s v="IPC"/>
    <n v="2020"/>
    <n v="2005"/>
    <n v="426.683518726687"/>
    <n v="1.1299151128374401"/>
    <n v="386.53"/>
    <n v="7152.7188152790559"/>
    <n v="2427.4083999999998"/>
  </r>
  <r>
    <s v="Nova Era"/>
    <s v="Cocais"/>
    <x v="4"/>
    <x v="4"/>
    <x v="14"/>
    <s v="Olaria"/>
    <s v="PPRO"/>
    <x v="68"/>
    <s v="NECOCE00345P05-757R"/>
    <s v="757R"/>
    <n v="2.29"/>
    <n v="2.29"/>
    <m/>
    <m/>
    <m/>
    <s v="X"/>
    <s v="Programado para Corte"/>
    <n v="38589"/>
    <s v="3,33 x 3,00"/>
    <s v="CNB001"/>
    <s v="Clone"/>
    <x v="0"/>
    <s v=""/>
    <s v="LAw1"/>
    <s v="UM 06"/>
    <n v="1"/>
    <n v="18"/>
    <n v="15"/>
    <n v="18.2"/>
    <n v="180"/>
    <n v="15"/>
    <s v=""/>
    <n v="33.212000000000003"/>
    <n v="19.364000000000001"/>
    <n v="30.3933046306901"/>
    <n v="441.90157725018003"/>
    <n v="1011.17095455197"/>
    <d v="2020-08-27T00:00:00"/>
    <s v="IPC"/>
    <n v="2020"/>
    <n v="2005"/>
    <n v="427.05443022139701"/>
    <n v="0.96640168808364002"/>
    <n v="452.18"/>
    <n v="2315.5814859240113"/>
    <n v="1035.4922000000001"/>
  </r>
  <r>
    <s v="Guanhães"/>
    <s v="Sabinópolis"/>
    <x v="0"/>
    <x v="0"/>
    <x v="114"/>
    <s v="Candeias"/>
    <s v="PPRO"/>
    <x v="709"/>
    <s v="GNSACR00615R20-056"/>
    <s v="056"/>
    <n v="31.45"/>
    <n v="31.45"/>
    <m/>
    <m/>
    <m/>
    <s v="X"/>
    <s v="Em Crescimento"/>
    <n v="44139"/>
    <s v="3,00 x 3,00"/>
    <s v="CNB022"/>
    <s v="Clone"/>
    <x v="1"/>
    <s v=""/>
    <s v="CXbd5"/>
    <s v="UM 10"/>
    <n v="2"/>
    <n v="3"/>
    <n v="2.92"/>
    <n v="3"/>
    <n v="35"/>
    <n v="3"/>
    <s v=""/>
    <n v="21.416369516230901"/>
    <n v="13.083379331929599"/>
    <n v="13.260624669898"/>
    <n v="142.65804060412299"/>
    <n v="988.58909038578304"/>
    <d v="2023-10-09T00:00:00"/>
    <s v="IFC"/>
    <n v="2023"/>
    <n v="2020"/>
    <n v="128.242700235336"/>
    <n v="0.89895178492749395"/>
    <n v="181.28"/>
    <n v="31091.126892632878"/>
    <n v="5701.2560000000003"/>
  </r>
  <r>
    <s v="Guanhães"/>
    <s v="Sabinópolis"/>
    <x v="0"/>
    <x v="0"/>
    <x v="316"/>
    <s v="Água Rasa"/>
    <s v="PPRO"/>
    <x v="777"/>
    <s v="GNSACR00602P21-003"/>
    <s v="003"/>
    <n v="33.06"/>
    <n v="33.06"/>
    <m/>
    <m/>
    <m/>
    <s v="X"/>
    <s v="Em Crescimento"/>
    <n v="44476"/>
    <s v="3,00 x 3,00"/>
    <s v="MGE002"/>
    <s v="Clone"/>
    <x v="0"/>
    <s v=""/>
    <s v="LVd1"/>
    <s v="UM 10"/>
    <n v="1"/>
    <n v="2"/>
    <n v="2"/>
    <n v="2.1"/>
    <n v="24"/>
    <n v="2"/>
    <s v=""/>
    <n v="13.6638479239675"/>
    <n v="9.8686371906155301"/>
    <n v="9.3269915648889601"/>
    <n v="56.610312369900001"/>
    <n v="1219.37514039196"/>
    <d v="2023-10-17T00:00:00"/>
    <s v="IFC"/>
    <n v="2023"/>
    <n v="2021"/>
    <n v="64.006426262283796"/>
    <n v="1.1306495863166499"/>
    <n v="93.170604144348204"/>
    <n v="40312.542141358201"/>
    <n v="3080.2201730121519"/>
  </r>
  <r>
    <s v="Guanhães"/>
    <s v="Sabinópolis"/>
    <x v="0"/>
    <x v="0"/>
    <x v="314"/>
    <s v="Rio Guanhães"/>
    <s v="PPRO"/>
    <x v="771"/>
    <s v="GNSACR00650R20-092"/>
    <s v="092"/>
    <n v="73.39"/>
    <n v="73.39"/>
    <m/>
    <m/>
    <m/>
    <s v="X"/>
    <s v="Em Crescimento"/>
    <n v="44117"/>
    <s v="3,00 x 3,33"/>
    <s v="CNB011"/>
    <s v="Clone"/>
    <x v="1"/>
    <s v=""/>
    <s v="LVd1"/>
    <s v="UM 10"/>
    <n v="2"/>
    <n v="3"/>
    <n v="3"/>
    <n v="3.1"/>
    <n v="36"/>
    <n v="3"/>
    <s v=""/>
    <n v="20.353903554656799"/>
    <n v="14.131767837939201"/>
    <n v="15.2108089891119"/>
    <n v="156.53008363118599"/>
    <n v="969.55690518563597"/>
    <d v="2023-10-17T00:00:00"/>
    <s v="IFC"/>
    <n v="2023"/>
    <n v="2020"/>
    <n v="132.86599370575399"/>
    <n v="0.84882081848758995"/>
    <n v="196.6"/>
    <n v="71155.781271573826"/>
    <n v="14428.474"/>
  </r>
  <r>
    <s v="Nova Era"/>
    <s v="Santa Bárbara"/>
    <x v="8"/>
    <x v="8"/>
    <x v="317"/>
    <s v="Engenho"/>
    <s v="PPRO"/>
    <x v="778"/>
    <s v="NESBSB00133R20-001"/>
    <s v="001"/>
    <n v="38.44"/>
    <n v="38.44"/>
    <m/>
    <m/>
    <m/>
    <s v="X"/>
    <s v="Em Crescimento"/>
    <n v="44120"/>
    <s v="3,00 x 3,00"/>
    <s v="CNB020"/>
    <s v="Clone"/>
    <x v="1"/>
    <s v=""/>
    <s v="CXbd16"/>
    <s v="UM 15"/>
    <n v="2"/>
    <n v="3"/>
    <n v="2.92"/>
    <n v="3.1"/>
    <n v="35"/>
    <n v="3"/>
    <s v=""/>
    <n v="19.238181115603901"/>
    <n v="13.9724421975589"/>
    <n v="14.2137657742299"/>
    <n v="127.71482441008099"/>
    <n v="927.52177455414801"/>
    <d v="2023-09-29T00:00:00"/>
    <s v="IFC"/>
    <n v="2023"/>
    <n v="2020"/>
    <n v="122.932898591926"/>
    <n v="0.96255778575241302"/>
    <n v="170.53"/>
    <n v="35653.937013861447"/>
    <n v="6555.1731999999993"/>
  </r>
  <r>
    <s v="Rio Doce"/>
    <s v="Belo Oriente"/>
    <x v="9"/>
    <x v="9"/>
    <x v="318"/>
    <s v="Coqueria"/>
    <s v="PPRO"/>
    <x v="779"/>
    <s v="RDBOBA00494P21-001"/>
    <s v="001"/>
    <n v="23.51"/>
    <n v="23.51"/>
    <m/>
    <m/>
    <m/>
    <s v="X"/>
    <s v="Em Crescimento"/>
    <n v="44284"/>
    <s v="3,00 x 2,50"/>
    <s v="CNB037"/>
    <s v="Clone"/>
    <x v="0"/>
    <s v=""/>
    <s v="CXbd1"/>
    <s v="UM 04"/>
    <n v="1"/>
    <n v="3"/>
    <n v="2.58"/>
    <n v="2.7"/>
    <n v="31"/>
    <n v="3"/>
    <s v=""/>
    <n v="19.0501052736909"/>
    <n v="11.756733792754"/>
    <n v="12.859425400489201"/>
    <n v="115.23555763186"/>
    <n v="1184.5634077682701"/>
    <d v="2023-10-18T00:00:00"/>
    <s v="IFC"/>
    <n v="2023"/>
    <n v="2021"/>
    <n v="97.716577042394107"/>
    <n v="0.84797244054276"/>
    <n v="114.58267381861576"/>
    <n v="27849.085716632031"/>
    <n v="2693.8386614756569"/>
  </r>
  <r>
    <s v="Rio Doce"/>
    <s v="Belo Oriente"/>
    <x v="9"/>
    <x v="9"/>
    <x v="318"/>
    <s v="Coqueria"/>
    <s v="PPRO"/>
    <x v="779"/>
    <s v="RDBOBA00494P21-002"/>
    <s v="002"/>
    <n v="39.07"/>
    <n v="39.07"/>
    <m/>
    <m/>
    <m/>
    <s v="X"/>
    <s v="Em Crescimento"/>
    <n v="44280"/>
    <s v="3,00 x 2,50"/>
    <s v="CNB019"/>
    <s v="Clone"/>
    <x v="0"/>
    <s v=""/>
    <s v="CXbd1"/>
    <s v="UM 04"/>
    <n v="1"/>
    <n v="3"/>
    <n v="2.58"/>
    <n v="2.7"/>
    <n v="31"/>
    <n v="3"/>
    <s v=""/>
    <n v="14.9723599616412"/>
    <n v="11.7466154555391"/>
    <n v="12.1926282197592"/>
    <n v="84.183376157624593"/>
    <n v="1127.14674586972"/>
    <d v="2023-10-18T00:00:00"/>
    <s v="IFC"/>
    <n v="2023"/>
    <n v="2021"/>
    <n v="97.716577042394107"/>
    <n v="1.1607585903828599"/>
    <n v="114.58204548042316"/>
    <n v="44037.623361129961"/>
    <n v="4476.7205169201334"/>
  </r>
  <r>
    <s v="Guanhães"/>
    <s v="Sabinópolis"/>
    <x v="0"/>
    <x v="0"/>
    <x v="314"/>
    <s v="Rio Guanhães"/>
    <s v="PPRO"/>
    <x v="771"/>
    <s v="GNSACR00650R20-094"/>
    <s v="094"/>
    <n v="61.51"/>
    <n v="61.51"/>
    <m/>
    <m/>
    <m/>
    <s v="X"/>
    <s v="Em Crescimento"/>
    <n v="44118"/>
    <s v="3,00 x 3,33"/>
    <s v="CNB029"/>
    <s v="Clone"/>
    <x v="1"/>
    <s v=""/>
    <s v="CXbd1+FFcd"/>
    <s v="UM 12"/>
    <n v="2"/>
    <n v="3"/>
    <n v="3"/>
    <n v="3.1"/>
    <n v="36"/>
    <n v="3"/>
    <s v=""/>
    <n v="22.0499575233443"/>
    <n v="14.6598901981758"/>
    <n v="13.2838587658159"/>
    <n v="143.72419489964901"/>
    <n v="792.08181100104503"/>
    <d v="2023-10-17T00:00:00"/>
    <s v="IFC"/>
    <n v="2023"/>
    <n v="2020"/>
    <n v="132.86599370575399"/>
    <n v="0.92445112528564399"/>
    <n v="180.52"/>
    <n v="48720.952194674275"/>
    <n v="11103.7852"/>
  </r>
  <r>
    <s v="Guanhães"/>
    <s v="Sabinópolis"/>
    <x v="0"/>
    <x v="0"/>
    <x v="316"/>
    <s v="Água Rasa"/>
    <s v="PPRO"/>
    <x v="777"/>
    <s v="GNSACR00602P21-008"/>
    <s v="008"/>
    <n v="11.32"/>
    <n v="11.32"/>
    <m/>
    <m/>
    <m/>
    <s v="X"/>
    <s v="Em Crescimento"/>
    <n v="44466"/>
    <s v="3,00 x 3,00"/>
    <s v="MGE002"/>
    <s v="Clone"/>
    <x v="0"/>
    <s v=""/>
    <s v="LVd1"/>
    <s v="UM 10"/>
    <n v="1"/>
    <n v="2"/>
    <n v="2.08"/>
    <n v="2.2000000000000002"/>
    <n v="25"/>
    <n v="2"/>
    <s v=""/>
    <n v="13.142720951183"/>
    <n v="10.0331216185076"/>
    <n v="9.0943337818860606"/>
    <n v="52.317418691544503"/>
    <n v="1150.29400124063"/>
    <d v="2023-10-17T00:00:00"/>
    <s v="IFC"/>
    <n v="2023"/>
    <n v="2021"/>
    <n v="66.960633649871298"/>
    <n v="1.2798917707439099"/>
    <n v="96.219898173227975"/>
    <n v="13021.328094043933"/>
    <n v="1089.2092473209407"/>
  </r>
  <r>
    <s v="Guanhães"/>
    <s v="Sabinópolis"/>
    <x v="0"/>
    <x v="0"/>
    <x v="319"/>
    <s v="Manguinha"/>
    <s v="PPRO"/>
    <x v="780"/>
    <s v="GNSACR00639R20-099"/>
    <s v="099"/>
    <n v="44.34"/>
    <n v="44.34"/>
    <m/>
    <m/>
    <m/>
    <s v="X"/>
    <s v="Em Crescimento"/>
    <n v="44138"/>
    <s v="3,00 x 3,33"/>
    <s v="CNB005"/>
    <s v="Clone"/>
    <x v="1"/>
    <s v=""/>
    <s v="LVwf1"/>
    <s v="UM 11"/>
    <n v="2"/>
    <n v="3"/>
    <n v="2.92"/>
    <n v="3"/>
    <n v="35"/>
    <n v="3"/>
    <s v=""/>
    <n v="19.012440925504499"/>
    <n v="14.919175040852799"/>
    <n v="14.2498551035617"/>
    <n v="143.541030430294"/>
    <n v="812.87424254468704"/>
    <d v="2023-10-09T00:00:00"/>
    <s v="IFC"/>
    <n v="2023"/>
    <n v="2020"/>
    <n v="128.242700235336"/>
    <n v="0.89342190069906602"/>
    <n v="182.4"/>
    <n v="36042.843914431425"/>
    <n v="8087.6160000000009"/>
  </r>
  <r>
    <s v="Rio Doce"/>
    <s v="Ipaba"/>
    <x v="11"/>
    <x v="11"/>
    <x v="85"/>
    <s v="Lagoa do Jacinto"/>
    <s v="PPRO"/>
    <x v="722"/>
    <s v="RDIPPD00475R20-010"/>
    <s v="010"/>
    <n v="43.28"/>
    <n v="43.28"/>
    <m/>
    <m/>
    <m/>
    <s v="X"/>
    <s v="Em Crescimento"/>
    <n v="44145"/>
    <s v="3,00 x 2,50"/>
    <s v="CNB010"/>
    <s v="Clone"/>
    <x v="1"/>
    <s v=""/>
    <s v="CXbd5"/>
    <s v="UM 03"/>
    <n v="2"/>
    <n v="3"/>
    <n v="2.75"/>
    <n v="3"/>
    <n v="33"/>
    <n v="3"/>
    <s v=""/>
    <n v="18.5372851162101"/>
    <n v="12.6272753475783"/>
    <n v="13.1600947042272"/>
    <n v="112.430645695056"/>
    <n v="1048.79387739513"/>
    <d v="2023-08-29T00:00:00"/>
    <s v="IFC"/>
    <n v="2023"/>
    <n v="2020"/>
    <n v="91.458326568928499"/>
    <n v="0.81346438956678802"/>
    <n v="146.55000000000001"/>
    <n v="45391.799013661228"/>
    <n v="6342.6840000000011"/>
  </r>
  <r>
    <s v="Rio Doce"/>
    <s v="Ipaba"/>
    <x v="11"/>
    <x v="11"/>
    <x v="85"/>
    <s v="Lagoa do Jacinto"/>
    <s v="PPRO"/>
    <x v="722"/>
    <s v="RDIPPD00475R20-005"/>
    <s v="005"/>
    <n v="21.19"/>
    <n v="21.19"/>
    <m/>
    <m/>
    <m/>
    <s v="X"/>
    <s v="Em Crescimento"/>
    <n v="44155"/>
    <s v="3,00 x 3,33"/>
    <s v="CNB013"/>
    <s v="Clone"/>
    <x v="1"/>
    <s v=""/>
    <s v="NVd1"/>
    <s v="UM 08"/>
    <n v="2"/>
    <n v="3"/>
    <n v="2.83"/>
    <n v="3"/>
    <n v="34"/>
    <n v="3"/>
    <s v=""/>
    <n v="20.582282163824502"/>
    <n v="13.7482166675704"/>
    <n v="12.2471427529451"/>
    <n v="116.59608250042599"/>
    <n v="824.99660786632705"/>
    <d v="2023-09-04T00:00:00"/>
    <s v="IFC"/>
    <n v="2023"/>
    <n v="2020"/>
    <n v="94.296857742958295"/>
    <n v="0.80874807901555201"/>
    <n v="147.4"/>
    <n v="17481.678120687473"/>
    <n v="3123.4060000000004"/>
  </r>
  <r>
    <s v="Rio Doce"/>
    <s v="Ipaba"/>
    <x v="11"/>
    <x v="11"/>
    <x v="85"/>
    <s v="Lagoa do Jacinto"/>
    <s v="PPRO"/>
    <x v="722"/>
    <s v="RDIPPD00475R20-004"/>
    <s v="004"/>
    <n v="13.33"/>
    <n v="13.33"/>
    <m/>
    <m/>
    <m/>
    <s v="X"/>
    <s v="Em Crescimento"/>
    <n v="44155"/>
    <s v="3,00 x 3,33"/>
    <s v="CNB013"/>
    <s v="Clone"/>
    <x v="1"/>
    <s v=""/>
    <s v="LAd1"/>
    <s v="UM 02"/>
    <n v="2"/>
    <n v="3"/>
    <n v="2.83"/>
    <n v="3"/>
    <n v="34"/>
    <n v="3"/>
    <s v=""/>
    <n v="18.6738681046231"/>
    <n v="13.822480520584399"/>
    <n v="13.279562595024199"/>
    <n v="114.54307068706601"/>
    <n v="884.95648433020597"/>
    <d v="2023-09-04T00:00:00"/>
    <s v="IFC"/>
    <n v="2023"/>
    <n v="2020"/>
    <n v="94.296857742958295"/>
    <n v="0.82324366875565302"/>
    <n v="144.81"/>
    <n v="11796.469936121646"/>
    <n v="1930.3172999999999"/>
  </r>
  <r>
    <s v="Nova Era"/>
    <s v="Santa Bárbara"/>
    <x v="8"/>
    <x v="8"/>
    <x v="317"/>
    <s v="Engenho"/>
    <s v="PPRO"/>
    <x v="781"/>
    <s v="NESBSB00133P21-002"/>
    <s v="002"/>
    <n v="41.27"/>
    <n v="41.27"/>
    <m/>
    <m/>
    <m/>
    <s v="X"/>
    <s v="Em Crescimento"/>
    <n v="44301"/>
    <s v="3,00 x 3,00"/>
    <s v="CNB010"/>
    <s v="Clone"/>
    <x v="0"/>
    <s v=""/>
    <s v="CXbd16"/>
    <s v="UM 15"/>
    <n v="1"/>
    <n v="3"/>
    <n v="2.42"/>
    <n v="2.6"/>
    <n v="29"/>
    <n v="2"/>
    <s v=""/>
    <n v="16.0246950804388"/>
    <n v="12.0138866829662"/>
    <n v="12.9651318600057"/>
    <n v="93.563353413324094"/>
    <n v="1143.4698130117799"/>
    <d v="2023-09-29T00:00:00"/>
    <s v="IFC"/>
    <n v="2023"/>
    <n v="2021"/>
    <n v="91.338799654781198"/>
    <n v="0.97622409119181797"/>
    <n v="137.64855859775463"/>
    <n v="47190.999182996158"/>
    <n v="5680.7560133293337"/>
  </r>
  <r>
    <s v="Nova Era"/>
    <s v="Santa Bárbara"/>
    <x v="8"/>
    <x v="8"/>
    <x v="66"/>
    <s v="Gaspar II"/>
    <s v="PPRO"/>
    <x v="775"/>
    <s v="NESBSB00140P21-023"/>
    <s v="023"/>
    <n v="20.97"/>
    <n v="20.97"/>
    <m/>
    <m/>
    <m/>
    <s v="X"/>
    <s v="Em Crescimento"/>
    <n v="44204"/>
    <s v="3,00 x 3,00"/>
    <s v="CNB007"/>
    <s v="Clone"/>
    <x v="0"/>
    <s v=""/>
    <s v="CXbd12+RRd3"/>
    <s v="UM 15"/>
    <n v="1"/>
    <n v="3"/>
    <n v="2.75"/>
    <n v="2.8"/>
    <n v="33"/>
    <n v="3"/>
    <s v=""/>
    <n v="16.434801862961599"/>
    <n v="11.819094719985999"/>
    <n v="12.1062550448991"/>
    <n v="90.788343888526398"/>
    <n v="1103.4470839067999"/>
    <d v="2023-10-02T00:00:00"/>
    <s v="IFC"/>
    <n v="2023"/>
    <n v="2021"/>
    <n v="112.260926324976"/>
    <n v="1.2365125468398801"/>
    <n v="151.21907119570488"/>
    <n v="23139.285349525591"/>
    <n v="3171.0639229739313"/>
  </r>
  <r>
    <s v="Guanhães"/>
    <s v="Virginópolis"/>
    <x v="2"/>
    <x v="2"/>
    <x v="320"/>
    <s v="Horácio"/>
    <s v="PPRO"/>
    <x v="782"/>
    <s v="GNVIVI00538R20-011"/>
    <s v="011"/>
    <n v="18.73"/>
    <n v="18.73"/>
    <m/>
    <m/>
    <m/>
    <s v="X"/>
    <s v="Em Crescimento"/>
    <n v="44126"/>
    <s v="3,00 x 3,00"/>
    <s v="CNB001"/>
    <s v="Clone"/>
    <x v="1"/>
    <s v=""/>
    <s v="LVAw1"/>
    <s v="UM 11"/>
    <n v="2"/>
    <n v="3"/>
    <n v="2.92"/>
    <n v="3.1"/>
    <n v="35"/>
    <n v="3"/>
    <s v=""/>
    <n v="20.588573027035501"/>
    <n v="13.6116907472951"/>
    <n v="8.8781737310014606"/>
    <n v="83.713977705832704"/>
    <n v="610.11206141383195"/>
    <d v="2023-09-13T00:00:00"/>
    <s v="IFC"/>
    <n v="2023"/>
    <n v="2020"/>
    <n v="118.08403716757201"/>
    <n v="1.4105653608112401"/>
    <n v="111"/>
    <n v="11427.398910281072"/>
    <n v="2079.0300000000002"/>
  </r>
  <r>
    <s v="Nova Era"/>
    <s v="Santa Bárbara"/>
    <x v="8"/>
    <x v="8"/>
    <x v="66"/>
    <s v="Gaspar II"/>
    <s v="PPRO"/>
    <x v="775"/>
    <s v="NESBSB00140P21-033"/>
    <s v="033"/>
    <n v="39.75"/>
    <n v="39.75"/>
    <m/>
    <m/>
    <m/>
    <s v="X"/>
    <s v="Em Crescimento"/>
    <n v="44215"/>
    <s v="3,00 x 3,00"/>
    <s v="CNB031"/>
    <s v="Clone"/>
    <x v="0"/>
    <s v=""/>
    <s v="CXbd16"/>
    <s v="UM 15"/>
    <n v="1"/>
    <n v="3"/>
    <n v="2.75"/>
    <n v="2.8"/>
    <n v="33"/>
    <n v="3"/>
    <s v=""/>
    <n v="16.6855106767587"/>
    <n v="12.9640719434804"/>
    <n v="11.480807820302401"/>
    <n v="88.509507538234502"/>
    <n v="870.67091995352098"/>
    <d v="2023-10-02T00:00:00"/>
    <s v="IFC"/>
    <n v="2023"/>
    <n v="2021"/>
    <n v="112.260926324976"/>
    <n v="1.2683487847504"/>
    <n v="151.2054336779961"/>
    <n v="34609.169068152456"/>
    <n v="6010.4159887003452"/>
  </r>
  <r>
    <s v="Guanhães"/>
    <s v="Sabinópolis"/>
    <x v="0"/>
    <x v="0"/>
    <x v="314"/>
    <s v="Rio Guanhães"/>
    <s v="PPRO"/>
    <x v="783"/>
    <s v="GNSACR00650P21-090"/>
    <s v="090"/>
    <n v="37.31"/>
    <n v="37.31"/>
    <m/>
    <m/>
    <m/>
    <s v="X"/>
    <s v="Em Crescimento"/>
    <n v="44435"/>
    <s v="3,00 x 3,00"/>
    <s v="CNB029"/>
    <s v="Clone"/>
    <x v="0"/>
    <s v=""/>
    <s v="LVd1"/>
    <s v="UM 10"/>
    <n v="1"/>
    <n v="2"/>
    <n v="2.17"/>
    <n v="2.2000000000000002"/>
    <n v="26"/>
    <n v="2"/>
    <s v=""/>
    <n v="11.055365556310401"/>
    <n v="7.9381184123380804"/>
    <n v="5.11978501149793"/>
    <n v="26.041832854746701"/>
    <n v="1014.34016450769"/>
    <d v="2023-10-17T00:00:00"/>
    <s v="IFC"/>
    <n v="2023"/>
    <n v="2021"/>
    <n v="70.0145602824294"/>
    <n v="2.6885419575860601"/>
    <n v="99.383684525675974"/>
    <n v="37845.031537781913"/>
    <n v="3708.005269652971"/>
  </r>
  <r>
    <s v="Guanhães"/>
    <s v="Virginópolis"/>
    <x v="2"/>
    <x v="2"/>
    <x v="320"/>
    <s v="Horácio"/>
    <s v="PPRO"/>
    <x v="782"/>
    <s v="GNVIVI00538R20-006"/>
    <s v="006"/>
    <n v="19.57"/>
    <n v="19.57"/>
    <m/>
    <m/>
    <m/>
    <s v="X"/>
    <s v="Em Crescimento"/>
    <n v="44124"/>
    <s v="3,00 x 3,00"/>
    <s v="CNB009"/>
    <s v="Clone"/>
    <x v="1"/>
    <s v=""/>
    <s v="LVAw1"/>
    <s v="UM 11"/>
    <n v="2"/>
    <n v="3"/>
    <n v="2.92"/>
    <n v="3.1"/>
    <n v="35"/>
    <n v="3"/>
    <s v=""/>
    <n v="18.937050421186999"/>
    <n v="16.136062097054499"/>
    <n v="7.5808699696961499"/>
    <n v="62.8577208292836"/>
    <n v="370.70978800188402"/>
    <d v="2023-09-13T00:00:00"/>
    <s v="IFC"/>
    <n v="2023"/>
    <n v="2020"/>
    <n v="118.08403716757201"/>
    <n v="1.8785924085329"/>
    <n v="83.35"/>
    <n v="7254.7905511968702"/>
    <n v="1631.1595"/>
  </r>
  <r>
    <s v="Guanhães"/>
    <s v="Virginópolis"/>
    <x v="2"/>
    <x v="2"/>
    <x v="320"/>
    <s v="Horácio"/>
    <s v="PPRO"/>
    <x v="782"/>
    <s v="GNVIVI00538R20-001"/>
    <s v="001"/>
    <n v="27.61"/>
    <n v="27.61"/>
    <m/>
    <m/>
    <m/>
    <s v="X"/>
    <s v="Em Crescimento"/>
    <n v="44123"/>
    <s v="3,00 x 3,00"/>
    <s v="CNB005"/>
    <s v="Clone"/>
    <x v="1"/>
    <s v=""/>
    <s v="LVw1"/>
    <s v="UM 11"/>
    <n v="2"/>
    <n v="3"/>
    <n v="2.92"/>
    <n v="3.1"/>
    <n v="35"/>
    <n v="3"/>
    <s v=""/>
    <n v="18.560375952065201"/>
    <n v="15.184836491028101"/>
    <n v="17.4913083623535"/>
    <n v="148.46319843367399"/>
    <n v="965.85553985827698"/>
    <d v="2023-09-13T00:00:00"/>
    <s v="IFC"/>
    <n v="2023"/>
    <n v="2020"/>
    <n v="118.08403716757201"/>
    <n v="0.79537581308627503"/>
    <n v="196.86"/>
    <n v="26667.271455487025"/>
    <n v="5435.3046000000004"/>
  </r>
  <r>
    <s v="Guanhães"/>
    <s v="Virginópolis"/>
    <x v="2"/>
    <x v="2"/>
    <x v="320"/>
    <s v="Horácio"/>
    <s v="PPRO"/>
    <x v="782"/>
    <s v="GNVIVI00538R20-002"/>
    <s v="002"/>
    <n v="32.630000000000003"/>
    <n v="32.630000000000003"/>
    <m/>
    <m/>
    <m/>
    <s v="X"/>
    <s v="Em Crescimento"/>
    <n v="44145"/>
    <s v="3,00 x 3,33"/>
    <s v="CNB029"/>
    <s v="Clone"/>
    <x v="1"/>
    <s v=""/>
    <s v="LVw1"/>
    <s v="UM 11"/>
    <n v="2"/>
    <n v="3"/>
    <n v="2.83"/>
    <n v="3"/>
    <n v="34"/>
    <n v="3"/>
    <s v=""/>
    <n v="17.3602278359349"/>
    <n v="13.390191902541901"/>
    <n v="12.042958103381"/>
    <n v="94.398377435064305"/>
    <n v="855.52021124357304"/>
    <d v="2023-09-13T00:00:00"/>
    <s v="IFC"/>
    <n v="2023"/>
    <n v="2020"/>
    <n v="113.743328060004"/>
    <n v="1.2049288467722601"/>
    <n v="126.49"/>
    <n v="27915.624492877792"/>
    <n v="4127.3687"/>
  </r>
  <r>
    <s v="Guanhães"/>
    <s v="Virginópolis"/>
    <x v="2"/>
    <x v="2"/>
    <x v="320"/>
    <s v="Horácio"/>
    <s v="PPRO"/>
    <x v="782"/>
    <s v="GNVIVI00538R20-007"/>
    <s v="007"/>
    <n v="48.02"/>
    <n v="48.02"/>
    <m/>
    <m/>
    <m/>
    <s v="X"/>
    <s v="Em Crescimento"/>
    <n v="44125"/>
    <s v="3,00 x 3,33"/>
    <s v="CNB029"/>
    <s v="Clone"/>
    <x v="1"/>
    <s v=""/>
    <s v="LVAw1"/>
    <s v="UM 11"/>
    <n v="2"/>
    <n v="3"/>
    <n v="2.92"/>
    <n v="3.1"/>
    <n v="35"/>
    <n v="3"/>
    <s v=""/>
    <n v="20.188456083748601"/>
    <n v="13.508681154896999"/>
    <n v="15.4060179244035"/>
    <n v="144.72929377620699"/>
    <n v="1072.0852744014001"/>
    <d v="2023-09-13T00:00:00"/>
    <s v="IFC"/>
    <n v="2023"/>
    <n v="2020"/>
    <n v="118.08403716757201"/>
    <n v="0.81589589838090604"/>
    <n v="191.91"/>
    <n v="51481.534876755235"/>
    <n v="9215.5182000000004"/>
  </r>
  <r>
    <s v="Guanhães"/>
    <s v="Virginópolis"/>
    <x v="2"/>
    <x v="2"/>
    <x v="321"/>
    <s v="Taquaraçu I"/>
    <s v="PPRO"/>
    <x v="784"/>
    <s v="GNVIVI00570R20-018"/>
    <s v="018"/>
    <n v="34.61"/>
    <n v="34.61"/>
    <m/>
    <m/>
    <m/>
    <s v="X"/>
    <s v="Em Crescimento"/>
    <n v="44141"/>
    <s v="3,00 x 3,00"/>
    <s v="CNB001"/>
    <s v="Clone"/>
    <x v="1"/>
    <s v=""/>
    <s v="CXbd5"/>
    <s v="UM 10"/>
    <n v="2"/>
    <n v="3"/>
    <n v="2.83"/>
    <n v="3"/>
    <n v="34"/>
    <n v="3"/>
    <s v=""/>
    <n v="19.969362195946299"/>
    <n v="14.907203145814201"/>
    <n v="12.9144041357431"/>
    <n v="117.85303512220599"/>
    <n v="753.50825126744905"/>
    <d v="2023-09-13T00:00:00"/>
    <s v="IFC"/>
    <n v="2023"/>
    <n v="2020"/>
    <n v="113.743328060004"/>
    <n v="0.96512854286747796"/>
    <n v="157.91"/>
    <n v="26078.92057636641"/>
    <n v="5465.2650999999996"/>
  </r>
  <r>
    <s v="Nova Era"/>
    <s v="Cocais"/>
    <x v="4"/>
    <x v="4"/>
    <x v="54"/>
    <s v="Peão"/>
    <s v="PPRO"/>
    <x v="765"/>
    <s v="NECOCE00346R20-023"/>
    <s v="023"/>
    <n v="16.89"/>
    <n v="16.89"/>
    <m/>
    <m/>
    <m/>
    <s v="X"/>
    <s v="Em Crescimento"/>
    <n v="44114"/>
    <s v="3,00 x 3,00"/>
    <s v="CNB001"/>
    <s v="Clone"/>
    <x v="1"/>
    <s v=""/>
    <s v="LVAw2+LVw2"/>
    <s v="UM 06"/>
    <n v="2"/>
    <n v="3"/>
    <n v="2.92"/>
    <n v="3.1"/>
    <n v="35"/>
    <n v="3"/>
    <s v=""/>
    <n v="17.889937847544001"/>
    <n v="14.2984483423902"/>
    <n v="9.4942034483195101"/>
    <n v="75.037746990383098"/>
    <n v="591.27678934596599"/>
    <d v="2023-09-11T00:00:00"/>
    <s v="IFC"/>
    <n v="2023"/>
    <n v="2020"/>
    <n v="106.759576964207"/>
    <n v="1.4227449683142801"/>
    <n v="102.45"/>
    <n v="9986.664972053366"/>
    <n v="1730.3805000000002"/>
  </r>
  <r>
    <s v="Rio Doce"/>
    <s v="Belo Oriente"/>
    <x v="9"/>
    <x v="9"/>
    <x v="318"/>
    <s v="Coqueria"/>
    <s v="PPRO"/>
    <x v="779"/>
    <s v="RDBOBA00494P21-009"/>
    <s v="009"/>
    <n v="30.63"/>
    <n v="30.63"/>
    <m/>
    <m/>
    <m/>
    <s v="X"/>
    <s v="Em Crescimento"/>
    <n v="44253"/>
    <s v="3,00 x 2,50"/>
    <s v="CNB033"/>
    <s v="Clone"/>
    <x v="0"/>
    <s v=""/>
    <s v="CXbd1"/>
    <s v="UM 04"/>
    <n v="1"/>
    <n v="3"/>
    <n v="2.67"/>
    <n v="2.8"/>
    <n v="32"/>
    <n v="3"/>
    <s v=""/>
    <n v="18.464428257048802"/>
    <n v="11.366623392434301"/>
    <n v="12.6227440264833"/>
    <n v="109.545828678333"/>
    <n v="1239.2265835457799"/>
    <d v="2023-10-17T00:00:00"/>
    <s v="IFC"/>
    <n v="2023"/>
    <n v="2021"/>
    <n v="100.076397403047"/>
    <n v="0.91355735412717598"/>
    <n v="116.19555929401349"/>
    <n v="37957.51025400724"/>
    <n v="3559.0699811756331"/>
  </r>
  <r>
    <s v="Nova Era"/>
    <s v="Cocais"/>
    <x v="4"/>
    <x v="4"/>
    <x v="54"/>
    <s v="Peão"/>
    <s v="PPRO"/>
    <x v="765"/>
    <s v="NECOCE00346R20-003"/>
    <s v="003"/>
    <n v="20.66"/>
    <n v="20.66"/>
    <m/>
    <m/>
    <m/>
    <s v="X"/>
    <s v="Em Crescimento"/>
    <n v="44119"/>
    <s v="3,00 x 3,33"/>
    <s v="CNB029"/>
    <s v="Clone"/>
    <x v="1"/>
    <s v=""/>
    <s v="LVAw2"/>
    <s v="UM 06"/>
    <n v="2"/>
    <n v="3"/>
    <n v="2.92"/>
    <n v="3.1"/>
    <n v="35"/>
    <n v="3"/>
    <s v=""/>
    <n v="23.8780021550558"/>
    <n v="15.273659242849"/>
    <n v="18.7113594072346"/>
    <n v="202.62897668373"/>
    <n v="1021.24340490728"/>
    <d v="2023-09-11T00:00:00"/>
    <s v="IFC"/>
    <n v="2023"/>
    <n v="2020"/>
    <n v="106.759576964207"/>
    <n v="0.52687221103051496"/>
    <n v="276.66000000000003"/>
    <n v="21098.888745384407"/>
    <n v="5715.7956000000004"/>
  </r>
  <r>
    <s v="Nova Era"/>
    <s v="Cocais"/>
    <x v="4"/>
    <x v="4"/>
    <x v="251"/>
    <s v="Garajau e Peixe"/>
    <s v="PPRO"/>
    <x v="785"/>
    <s v="NECOCE00329R20-109"/>
    <s v="109"/>
    <n v="31.74"/>
    <n v="31.74"/>
    <m/>
    <m/>
    <m/>
    <s v="X"/>
    <s v="Em Crescimento"/>
    <n v="44140"/>
    <s v="3,33 x 3,00"/>
    <s v="CNB010"/>
    <s v="Clone"/>
    <x v="1"/>
    <s v=""/>
    <s v="CXbd10"/>
    <s v="UM 07"/>
    <n v="2"/>
    <n v="3"/>
    <n v="2.67"/>
    <n v="3"/>
    <n v="32"/>
    <n v="3"/>
    <s v=""/>
    <n v="17.7995260203136"/>
    <n v="13.6431233219026"/>
    <n v="9.1219362973509206"/>
    <n v="73.482281997963597"/>
    <n v="661.447418515957"/>
    <d v="2023-07-12T00:00:00"/>
    <s v="IFC"/>
    <n v="2023"/>
    <n v="2020"/>
    <n v="94.068255369507895"/>
    <n v="1.2801488033824899"/>
    <n v="110.48"/>
    <n v="20994.341063696473"/>
    <n v="3506.6352000000002"/>
  </r>
  <r>
    <s v="Nova Era"/>
    <s v="Cocais"/>
    <x v="4"/>
    <x v="4"/>
    <x v="251"/>
    <s v="Garajau e Peixe"/>
    <s v="PPRO"/>
    <x v="785"/>
    <s v="NECOCE00329R20-104"/>
    <s v="104"/>
    <n v="21.03"/>
    <n v="21.03"/>
    <m/>
    <m/>
    <m/>
    <s v="X"/>
    <s v="Em Crescimento"/>
    <n v="44145"/>
    <s v="3,33 x 3,00"/>
    <s v="CNB001"/>
    <s v="Clone"/>
    <x v="1"/>
    <s v=""/>
    <s v="LAd2"/>
    <s v="UM 05"/>
    <n v="2"/>
    <n v="3"/>
    <n v="2.67"/>
    <n v="3"/>
    <n v="32"/>
    <n v="3"/>
    <s v=""/>
    <n v="14.2767046152292"/>
    <n v="10.9599270070562"/>
    <n v="5.6025893072892998"/>
    <n v="35.8347785599953"/>
    <n v="593.85932883946805"/>
    <d v="2023-07-12T00:00:00"/>
    <s v="IFC"/>
    <n v="2023"/>
    <n v="2020"/>
    <n v="94.068255369507895"/>
    <n v="2.6250547414997101"/>
    <n v="53.88"/>
    <n v="12488.861685494014"/>
    <n v="1133.0964000000001"/>
  </r>
  <r>
    <s v="Nova Era"/>
    <s v="Cocais"/>
    <x v="3"/>
    <x v="3"/>
    <x v="7"/>
    <s v="Gamela"/>
    <s v="PPRO"/>
    <x v="786"/>
    <s v="NECOCA00328R20-005"/>
    <s v="005"/>
    <n v="19.239999999999998"/>
    <n v="19.239999999999998"/>
    <m/>
    <m/>
    <m/>
    <s v="X"/>
    <s v="Em Crescimento"/>
    <n v="44165"/>
    <s v="3,33 x 3,00"/>
    <s v="CNB010"/>
    <s v="Clone"/>
    <x v="1"/>
    <s v=""/>
    <s v="CXbd5"/>
    <s v="UM 07"/>
    <n v="2"/>
    <n v="3"/>
    <n v="2.33"/>
    <n v="3"/>
    <n v="28"/>
    <n v="2"/>
    <s v=""/>
    <n v="14.244018282071901"/>
    <n v="13.13892435983"/>
    <n v="8.1517765345060802"/>
    <n v="43.459482327348901"/>
    <n v="601.23293041947204"/>
    <d v="2023-03-29T00:00:00"/>
    <s v="IFC"/>
    <n v="2023"/>
    <n v="2020"/>
    <n v="73.971037127638894"/>
    <n v="1.7020689885458899"/>
    <n v="78.69"/>
    <n v="11567.721581270642"/>
    <n v="1513.9955999999997"/>
  </r>
  <r>
    <s v="Nova Era"/>
    <s v="Cocais"/>
    <x v="3"/>
    <x v="3"/>
    <x v="7"/>
    <s v="Gamela"/>
    <s v="PPRO"/>
    <x v="786"/>
    <s v="NECOCA00328R20-006"/>
    <s v="006"/>
    <n v="29.69"/>
    <n v="29.69"/>
    <m/>
    <m/>
    <m/>
    <s v="X"/>
    <s v="Em Crescimento"/>
    <n v="44147"/>
    <s v="3,33 x 3,00"/>
    <s v="CNB004"/>
    <s v="Clone"/>
    <x v="1"/>
    <s v=""/>
    <s v="CXbd1"/>
    <s v="UM 08"/>
    <n v="2"/>
    <n v="3"/>
    <n v="2.33"/>
    <n v="3"/>
    <n v="28"/>
    <n v="2"/>
    <s v=""/>
    <n v="16.589158350804102"/>
    <n v="13.3009299239604"/>
    <n v="10.6111063108187"/>
    <n v="70.434687494336004"/>
    <n v="763.67183467690097"/>
    <d v="2023-03-29T00:00:00"/>
    <s v="IFC"/>
    <n v="2023"/>
    <n v="2020"/>
    <n v="73.971037127638894"/>
    <n v="1.05020750086507"/>
    <n v="127.54"/>
    <n v="22673.416771557189"/>
    <n v="3786.6626000000006"/>
  </r>
  <r>
    <s v="Nova Era"/>
    <s v="Cocais"/>
    <x v="3"/>
    <x v="3"/>
    <x v="7"/>
    <s v="Gamela"/>
    <s v="PPRO"/>
    <x v="786"/>
    <s v="NECOCA00328R20-002"/>
    <s v="002"/>
    <n v="49.31"/>
    <n v="49.31"/>
    <m/>
    <m/>
    <m/>
    <s v="X"/>
    <s v="Em Crescimento"/>
    <n v="44165"/>
    <s v="3,00 x 2,80"/>
    <s v="CNB001"/>
    <s v="Clone"/>
    <x v="1"/>
    <s v=""/>
    <s v="LVAd3"/>
    <s v="UM 05"/>
    <n v="2"/>
    <n v="3"/>
    <n v="2.33"/>
    <n v="3"/>
    <n v="28"/>
    <n v="2"/>
    <s v=""/>
    <n v="16.1736723158403"/>
    <n v="11.7475185828922"/>
    <n v="10.4025444708401"/>
    <n v="66.0447527489126"/>
    <n v="974.71076101337303"/>
    <d v="2023-03-29T00:00:00"/>
    <s v="IFC"/>
    <n v="2023"/>
    <n v="2020"/>
    <n v="73.971037127638894"/>
    <n v="1.12001383984069"/>
    <n v="119.59"/>
    <n v="48062.987625569425"/>
    <n v="5896.9829000000009"/>
  </r>
  <r>
    <s v="Nova Era"/>
    <s v="Cocais"/>
    <x v="4"/>
    <x v="4"/>
    <x v="54"/>
    <s v="Peão"/>
    <s v="PPRO"/>
    <x v="787"/>
    <s v="NECOCE00346P21-004"/>
    <s v="004"/>
    <n v="29.46"/>
    <n v="29.46"/>
    <m/>
    <m/>
    <m/>
    <s v="X"/>
    <s v="Em Crescimento"/>
    <n v="44217"/>
    <s v="3,00 x 3,00"/>
    <s v="CNB029"/>
    <s v="Clone"/>
    <x v="0"/>
    <s v=""/>
    <s v="CXbd5+CXbd1"/>
    <s v="UM 07"/>
    <n v="1"/>
    <n v="3"/>
    <n v="2.67"/>
    <n v="2.8"/>
    <n v="32"/>
    <n v="3"/>
    <s v=""/>
    <n v="13.400722033704399"/>
    <n v="12.403064137542801"/>
    <n v="12.6037533094939"/>
    <n v="72.897953794933301"/>
    <n v="1043.16266177221"/>
    <d v="2023-09-12T00:00:00"/>
    <s v="IFC"/>
    <n v="2023"/>
    <n v="2021"/>
    <n v="92.947663555642094"/>
    <n v="1.27503803216631"/>
    <n v="122.5755626713137"/>
    <n v="30731.572015809306"/>
    <n v="3611.0760762969016"/>
  </r>
  <r>
    <s v="Guanhães"/>
    <s v="Sabinópolis"/>
    <x v="0"/>
    <x v="0"/>
    <x v="314"/>
    <s v="Rio Guanhães"/>
    <s v="PPRO"/>
    <x v="783"/>
    <s v="GNSACR00650P21-097"/>
    <s v="097"/>
    <n v="42.21"/>
    <n v="42.21"/>
    <m/>
    <m/>
    <m/>
    <s v="X"/>
    <s v="Em Crescimento"/>
    <n v="44504"/>
    <s v="3,00 x 3,00"/>
    <s v="CNB029"/>
    <s v="Clone"/>
    <x v="0"/>
    <s v=""/>
    <s v="LVAd1"/>
    <s v="UM 10"/>
    <n v="1"/>
    <n v="2"/>
    <n v="1.92"/>
    <n v="2"/>
    <n v="23"/>
    <n v="2"/>
    <s v=""/>
    <n v="11.3829934970894"/>
    <n v="8.6602113804999394"/>
    <n v="5.9283433855345802"/>
    <n v="29.739819440775801"/>
    <n v="998.569408367248"/>
    <d v="2023-10-17T00:00:00"/>
    <s v="IFC"/>
    <n v="2023"/>
    <n v="2021"/>
    <n v="61.151620517170201"/>
    <n v="2.0562203021759502"/>
    <n v="90.169862809708363"/>
    <n v="42149.614727181543"/>
    <n v="3806.0699091977899"/>
  </r>
  <r>
    <s v="Guanhães"/>
    <s v="Sabinópolis"/>
    <x v="0"/>
    <x v="0"/>
    <x v="114"/>
    <s v="Candeias"/>
    <s v="PPRO"/>
    <x v="788"/>
    <s v="GNSACR00615P21-052"/>
    <s v="052"/>
    <n v="32.85"/>
    <n v="32.85"/>
    <m/>
    <m/>
    <m/>
    <s v="X"/>
    <s v="Em Crescimento"/>
    <n v="44397"/>
    <s v="3,00 x 3,00"/>
    <s v="CNB030"/>
    <s v="Clone"/>
    <x v="0"/>
    <s v=""/>
    <s v="CXbd5"/>
    <s v="UM 10"/>
    <n v="1"/>
    <n v="2"/>
    <n v="2.25"/>
    <n v="2.2999999999999998"/>
    <n v="27"/>
    <n v="2"/>
    <s v=""/>
    <n v="13.762546405263199"/>
    <n v="10.474427029602101"/>
    <n v="9.3166838679027997"/>
    <n v="55.982082043190601"/>
    <n v="1081.0476155471799"/>
    <d v="2023-10-16T00:00:00"/>
    <s v="IFC"/>
    <n v="2023"/>
    <n v="2021"/>
    <n v="73.168216486788097"/>
    <n v="1.3069934846356399"/>
    <n v="102.56681834328703"/>
    <n v="35512.414170724864"/>
    <n v="3369.3199825769789"/>
  </r>
  <r>
    <s v="Rio Doce"/>
    <s v="Belo Oriente"/>
    <x v="9"/>
    <x v="9"/>
    <x v="318"/>
    <s v="Coqueria"/>
    <s v="PPRO"/>
    <x v="779"/>
    <s v="RDBOBA00494P21-011"/>
    <s v="011"/>
    <n v="44.94"/>
    <n v="44.94"/>
    <m/>
    <m/>
    <m/>
    <s v="X"/>
    <s v="Em Crescimento"/>
    <n v="44246"/>
    <s v="3,00 x 2,50"/>
    <s v="CNB019"/>
    <s v="Clone"/>
    <x v="0"/>
    <s v=""/>
    <s v="CXbd1"/>
    <s v="UM 04"/>
    <n v="1"/>
    <n v="3"/>
    <n v="2.67"/>
    <n v="2.8"/>
    <n v="32"/>
    <n v="3"/>
    <s v=""/>
    <n v="17.465985409524102"/>
    <n v="11.6681532218364"/>
    <n v="11.9122582589705"/>
    <n v="97.633024655789399"/>
    <n v="1121.1975170819501"/>
    <d v="2023-10-17T00:00:00"/>
    <s v="IFC"/>
    <n v="2023"/>
    <n v="2021"/>
    <n v="100.076397403047"/>
    <n v="1.02502608882468"/>
    <n v="116.22331446460412"/>
    <n v="50386.616417662837"/>
    <n v="5223.075752039309"/>
  </r>
  <r>
    <s v="Rio Doce"/>
    <s v="Belo Oriente"/>
    <x v="9"/>
    <x v="9"/>
    <x v="318"/>
    <s v="Coqueria"/>
    <s v="PPRO"/>
    <x v="779"/>
    <s v="RDBOBA00494P21-039"/>
    <s v="039"/>
    <n v="26.98"/>
    <n v="26.98"/>
    <m/>
    <m/>
    <m/>
    <s v="X"/>
    <s v="Em Crescimento"/>
    <n v="44236"/>
    <s v="3,00 x 2,50"/>
    <s v="CNB033"/>
    <s v="Clone"/>
    <x v="0"/>
    <s v=""/>
    <s v="CXbd1"/>
    <s v="UM 04"/>
    <n v="1"/>
    <n v="3"/>
    <n v="2.67"/>
    <n v="2.8"/>
    <n v="32"/>
    <n v="3"/>
    <s v=""/>
    <n v="16.997437906182999"/>
    <n v="11.394474716021501"/>
    <n v="12.7833860204882"/>
    <n v="100.88330841635199"/>
    <n v="1253.6243063009199"/>
    <d v="2023-10-17T00:00:00"/>
    <s v="IFC"/>
    <n v="2023"/>
    <n v="2021"/>
    <n v="100.076397403047"/>
    <n v="0.99200154092910497"/>
    <n v="116.21950853547172"/>
    <n v="33822.783783998821"/>
    <n v="3135.6023402870269"/>
  </r>
  <r>
    <s v="Rio Doce"/>
    <s v="Belo Oriente"/>
    <x v="9"/>
    <x v="9"/>
    <x v="318"/>
    <s v="Coqueria"/>
    <s v="PPRO"/>
    <x v="779"/>
    <s v="RDBOBA00494P21-008"/>
    <s v="008"/>
    <n v="42.47"/>
    <n v="42.47"/>
    <m/>
    <m/>
    <m/>
    <s v="X"/>
    <s v="Em Crescimento"/>
    <n v="44244"/>
    <s v="3,00 x 2,50"/>
    <s v="CNB029"/>
    <s v="Clone"/>
    <x v="0"/>
    <s v=""/>
    <s v="CXbd1"/>
    <s v="UM 04"/>
    <n v="1"/>
    <n v="3"/>
    <n v="2.67"/>
    <n v="2.8"/>
    <n v="32"/>
    <n v="3"/>
    <s v=""/>
    <n v="15.5391972252561"/>
    <n v="10.7557800622643"/>
    <n v="11.012462762216501"/>
    <n v="79.419947195515107"/>
    <n v="1215.9561923475401"/>
    <d v="2023-10-17T12:00:00"/>
    <s v="IFC"/>
    <n v="2023"/>
    <n v="2021"/>
    <n v="100.076397403047"/>
    <n v="1.26009146237129"/>
    <n v="116.20285801273444"/>
    <n v="51641.659489000027"/>
    <n v="4935.1353798008313"/>
  </r>
  <r>
    <s v="Guanhães"/>
    <s v="Virginópolis"/>
    <x v="2"/>
    <x v="2"/>
    <x v="322"/>
    <s v="Bem-Te-Vi"/>
    <s v="PPRO"/>
    <x v="789"/>
    <s v="GNVIVI00505R20-017"/>
    <s v="017"/>
    <n v="42.45"/>
    <n v="42.45"/>
    <m/>
    <m/>
    <m/>
    <s v="X"/>
    <s v="Em Crescimento"/>
    <n v="44181"/>
    <s v="3,00 x 3,00"/>
    <s v="CNB020"/>
    <s v="Clone"/>
    <x v="1"/>
    <s v=""/>
    <s v="LAw1"/>
    <s v="UM 11"/>
    <n v="2"/>
    <n v="3"/>
    <n v="2.17"/>
    <n v="2.9"/>
    <n v="26"/>
    <n v="2"/>
    <s v=""/>
    <n v="16.0985182353791"/>
    <n v="11.7672689826467"/>
    <n v="11.233348911469401"/>
    <n v="84.560541028827501"/>
    <n v="1032.2459110635"/>
    <d v="2023-02-16T00:00:00"/>
    <s v="IFC"/>
    <n v="2023"/>
    <n v="2020"/>
    <n v="79.811256137011696"/>
    <n v="0.943835684658206"/>
    <n v="157.02000000000001"/>
    <n v="43818.838924645577"/>
    <n v="6665.4990000000007"/>
  </r>
  <r>
    <s v="Guanhães"/>
    <s v="Sabinópolis"/>
    <x v="13"/>
    <x v="13"/>
    <x v="298"/>
    <s v="Barreiras"/>
    <s v="PPRO"/>
    <x v="790"/>
    <s v="GNSAPE00611P20-008"/>
    <s v="008"/>
    <n v="53.58"/>
    <n v="53.58"/>
    <m/>
    <m/>
    <m/>
    <s v="X"/>
    <s v="Em Crescimento"/>
    <n v="44133"/>
    <s v="3,00 x 3,00"/>
    <s v="CNB031"/>
    <s v="Clone"/>
    <x v="0"/>
    <s v=""/>
    <s v="LVw1"/>
    <s v="UM 11"/>
    <n v="1"/>
    <n v="3"/>
    <n v="2.92"/>
    <n v="3.1"/>
    <n v="35"/>
    <n v="3"/>
    <s v=""/>
    <n v="20.344564392777901"/>
    <n v="14.009799142659199"/>
    <n v="15.212621426241199"/>
    <n v="140.16559938736299"/>
    <n v="980.54982193612602"/>
    <d v="2023-09-06T00:00:00"/>
    <s v="IFC"/>
    <n v="2023"/>
    <n v="2020"/>
    <n v="124.546317586765"/>
    <n v="0.88856551201673395"/>
    <n v="200.39"/>
    <n v="52537.859459337633"/>
    <n v="10736.896199999999"/>
  </r>
  <r>
    <s v="Guanhães"/>
    <s v="Sabinópolis"/>
    <x v="0"/>
    <x v="0"/>
    <x v="114"/>
    <s v="Candeias"/>
    <s v="PPRO"/>
    <x v="788"/>
    <s v="GNSACR00615P21-055"/>
    <s v="055"/>
    <n v="17.98"/>
    <n v="17.98"/>
    <m/>
    <m/>
    <m/>
    <s v="X"/>
    <s v="Em Crescimento"/>
    <n v="44425"/>
    <s v="3,00 x 3,00"/>
    <s v="CNB023"/>
    <s v="Clone"/>
    <x v="0"/>
    <s v=""/>
    <s v="CXbd1"/>
    <s v="UM 12"/>
    <n v="1"/>
    <n v="2"/>
    <n v="2.17"/>
    <n v="2.2000000000000002"/>
    <n v="26"/>
    <n v="2"/>
    <s v=""/>
    <n v="13.230267902464"/>
    <n v="10.5664889937563"/>
    <n v="8.1988591712624803"/>
    <n v="47.960214447787202"/>
    <n v="934.97960016579998"/>
    <d v="2023-10-17T00:00:00"/>
    <s v="IFC"/>
    <n v="2023"/>
    <n v="2021"/>
    <n v="70.0145602824294"/>
    <n v="1.4598466893564901"/>
    <n v="99.393264283102056"/>
    <n v="16810.933210981086"/>
    <n v="1787.090891810175"/>
  </r>
  <r>
    <s v="Guanhães"/>
    <s v="Virginópolis"/>
    <x v="2"/>
    <x v="2"/>
    <x v="322"/>
    <s v="Bem-Te-Vi"/>
    <s v="PPRO"/>
    <x v="789"/>
    <s v="GNVIVI00505R20-016"/>
    <s v="016"/>
    <n v="23.54"/>
    <n v="23.54"/>
    <m/>
    <m/>
    <m/>
    <s v="X"/>
    <s v="Em Crescimento"/>
    <n v="44146"/>
    <s v="3,00 x 3,00"/>
    <s v="CNB007"/>
    <s v="Clone"/>
    <x v="1"/>
    <s v=""/>
    <s v="LVAw1"/>
    <s v="UM 11"/>
    <n v="2"/>
    <n v="3"/>
    <n v="2.25"/>
    <n v="3"/>
    <n v="27"/>
    <n v="2"/>
    <s v=""/>
    <n v="17.332808963896099"/>
    <n v="12.4038755650102"/>
    <n v="11.840958485203901"/>
    <n v="93.249449404543697"/>
    <n v="979.90094276968796"/>
    <d v="2023-02-16T00:00:00"/>
    <s v="IFC"/>
    <n v="2023"/>
    <n v="2020"/>
    <n v="83.9148744624692"/>
    <n v="0.89989672859537895"/>
    <n v="169.36"/>
    <n v="23066.868192798454"/>
    <n v="3986.7344000000003"/>
  </r>
  <r>
    <s v="Guanhães"/>
    <s v="Virginópolis"/>
    <x v="2"/>
    <x v="2"/>
    <x v="322"/>
    <s v="Bem-Te-Vi"/>
    <s v="PPRO"/>
    <x v="789"/>
    <s v="GNVIVI00505R20-015"/>
    <s v="015"/>
    <n v="29.79"/>
    <n v="29.79"/>
    <m/>
    <m/>
    <m/>
    <s v="X"/>
    <s v="Em Crescimento"/>
    <n v="44153"/>
    <s v="3,00 x 3,33"/>
    <s v="CNB029"/>
    <s v="Clone"/>
    <x v="1"/>
    <s v=""/>
    <s v="LVAw1"/>
    <s v="UM 11"/>
    <n v="2"/>
    <n v="3"/>
    <n v="2.25"/>
    <n v="3"/>
    <n v="27"/>
    <n v="2"/>
    <s v=""/>
    <n v="16.709541259878598"/>
    <n v="12.9842428981359"/>
    <n v="10.7265415172481"/>
    <n v="79.876052447016505"/>
    <n v="809.580640604373"/>
    <d v="2023-02-16T00:00:00"/>
    <s v="IFC"/>
    <n v="2023"/>
    <n v="2020"/>
    <n v="83.9148744624692"/>
    <n v="1.0505636156485301"/>
    <n v="145.07"/>
    <n v="24117.407283604272"/>
    <n v="4321.6352999999999"/>
  </r>
  <r>
    <s v="Rio Doce"/>
    <s v="Belo Oriente"/>
    <x v="9"/>
    <x v="9"/>
    <x v="318"/>
    <s v="Coqueria"/>
    <s v="PPRO"/>
    <x v="779"/>
    <s v="RDBOBA00494P21-007"/>
    <s v="007"/>
    <n v="25.87"/>
    <n v="25.87"/>
    <m/>
    <m/>
    <m/>
    <s v="X"/>
    <s v="Em Crescimento"/>
    <n v="44216"/>
    <s v="3,00 x 2,50"/>
    <s v="CNB005"/>
    <s v="Clone"/>
    <x v="0"/>
    <s v=""/>
    <s v="RUbd2"/>
    <s v="UM 01"/>
    <n v="1"/>
    <n v="3"/>
    <n v="2.75"/>
    <n v="2.8"/>
    <n v="33"/>
    <n v="3"/>
    <s v=""/>
    <n v="16.672233859076101"/>
    <n v="11.9820295550489"/>
    <n v="11.364680361797699"/>
    <n v="88.193449550897"/>
    <n v="1007.8747638290801"/>
    <d v="2023-10-17T00:00:00"/>
    <s v="IFC"/>
    <n v="2023"/>
    <n v="2021"/>
    <n v="102.46258881889599"/>
    <n v="1.1617936404649201"/>
    <n v="117.82926043161406"/>
    <n v="26073.720140258301"/>
    <n v="3048.2429673658557"/>
  </r>
  <r>
    <s v="Guanhães"/>
    <s v="Sabinópolis"/>
    <x v="0"/>
    <x v="0"/>
    <x v="316"/>
    <s v="Água Rasa"/>
    <s v="PPRO"/>
    <x v="777"/>
    <s v="GNSACR00602P21-001"/>
    <s v="001"/>
    <n v="41.58"/>
    <n v="41.58"/>
    <m/>
    <m/>
    <m/>
    <s v="X"/>
    <s v="Em Crescimento"/>
    <n v="44483"/>
    <s v="3,00 x 3,00"/>
    <s v="CNB010"/>
    <s v="Clone"/>
    <x v="0"/>
    <s v=""/>
    <s v="LVd1"/>
    <s v="UM 10"/>
    <n v="1"/>
    <n v="2"/>
    <n v="2"/>
    <n v="2.1"/>
    <n v="24"/>
    <n v="2"/>
    <s v=""/>
    <n v="12.854012042548"/>
    <n v="10.4172743973553"/>
    <n v="9.2734206953614695"/>
    <n v="51.739997984705099"/>
    <n v="1086.97135668646"/>
    <d v="2023-10-17T00:00:00"/>
    <s v="IFC"/>
    <n v="2023"/>
    <n v="2021"/>
    <n v="64.006426262283796"/>
    <n v="1.2370782519397201"/>
    <n v="93.175218041524033"/>
    <n v="45196.269011023003"/>
    <n v="3874.225566166569"/>
  </r>
  <r>
    <s v="Guanhães"/>
    <s v="Virginópolis"/>
    <x v="2"/>
    <x v="2"/>
    <x v="37"/>
    <s v="Jacutinga"/>
    <s v="PPRO"/>
    <x v="791"/>
    <s v="GNVIVI00513P21-026"/>
    <s v="026"/>
    <n v="42.81"/>
    <n v="42.81"/>
    <m/>
    <m/>
    <m/>
    <s v="X"/>
    <s v="Em Crescimento"/>
    <n v="44211"/>
    <s v="3,00 x 3,00"/>
    <s v="CNB029"/>
    <s v="Clone"/>
    <x v="0"/>
    <s v=""/>
    <s v="CXbd5"/>
    <s v="UM 10"/>
    <n v="1"/>
    <n v="3"/>
    <n v="2.67"/>
    <n v="2.8"/>
    <n v="32"/>
    <n v="3"/>
    <s v=""/>
    <n v="16.397587193095301"/>
    <n v="12.3654150403262"/>
    <n v="11.559161128517699"/>
    <n v="86.324438919165502"/>
    <n v="963.10773331492896"/>
    <d v="2023-09-12T00:00:00"/>
    <s v="IFC"/>
    <n v="2023"/>
    <n v="2021"/>
    <n v="109.41266738291"/>
    <n v="1.2674587724267199"/>
    <n v="150.64293934255289"/>
    <n v="41230.642063212108"/>
    <n v="6449.0242332546895"/>
  </r>
  <r>
    <s v="Guanhães"/>
    <s v="Virginópolis"/>
    <x v="2"/>
    <x v="2"/>
    <x v="37"/>
    <s v="Jacutinga"/>
    <s v="PPRO"/>
    <x v="792"/>
    <s v="GNVIVI00513R20-027"/>
    <s v="027"/>
    <n v="40.369999999999997"/>
    <n v="40.369999999999997"/>
    <m/>
    <m/>
    <m/>
    <s v="X"/>
    <s v="Em Crescimento"/>
    <n v="44174"/>
    <s v="3,00 x 3,00"/>
    <s v="CNB022"/>
    <s v="Clone"/>
    <x v="1"/>
    <s v=""/>
    <s v="LVd1"/>
    <s v="UM 10"/>
    <n v="2"/>
    <n v="3"/>
    <n v="2.75"/>
    <n v="2.9"/>
    <n v="33"/>
    <n v="3"/>
    <s v=""/>
    <n v="20.146617051570299"/>
    <n v="13.851745168535899"/>
    <n v="13.072782832419101"/>
    <n v="128.86907587136301"/>
    <n v="867.62962927787305"/>
    <d v="2023-09-12T00:00:00"/>
    <s v="IFC"/>
    <n v="2023"/>
    <n v="2020"/>
    <n v="109.409896340725"/>
    <n v="0.84900039517578496"/>
    <n v="174.56"/>
    <n v="35026.20813394773"/>
    <n v="7046.9871999999996"/>
  </r>
  <r>
    <s v="Guanhães"/>
    <s v="Virginópolis"/>
    <x v="2"/>
    <x v="2"/>
    <x v="37"/>
    <s v="Jacutinga"/>
    <s v="PPRO"/>
    <x v="791"/>
    <s v="GNVIVI00513P21-028"/>
    <s v="028"/>
    <n v="24.73"/>
    <n v="24.73"/>
    <m/>
    <m/>
    <m/>
    <s v="X"/>
    <s v="Em Crescimento"/>
    <n v="44218"/>
    <s v="3,00 x 3,00"/>
    <s v="CNB031"/>
    <s v="Clone"/>
    <x v="0"/>
    <s v=""/>
    <s v="CXbd5"/>
    <s v="UM 10"/>
    <n v="1"/>
    <n v="3"/>
    <n v="2.67"/>
    <n v="2.8"/>
    <n v="32"/>
    <n v="3"/>
    <s v=""/>
    <n v="18.156150659346501"/>
    <n v="12.154110983247699"/>
    <n v="11.851934762079001"/>
    <n v="98.974373264553293"/>
    <n v="1021.53435157545"/>
    <d v="2023-09-12T00:00:00"/>
    <s v="IFC"/>
    <n v="2023"/>
    <n v="2021"/>
    <n v="109.41266738291"/>
    <n v="1.1054646144659701"/>
    <n v="150.62634761185967"/>
    <n v="25262.544514460878"/>
    <n v="3724.98957644129"/>
  </r>
  <r>
    <s v="Rio Doce"/>
    <s v="Belo Oriente"/>
    <x v="9"/>
    <x v="9"/>
    <x v="318"/>
    <s v="Coqueria"/>
    <s v="PPRO"/>
    <x v="779"/>
    <s v="RDBOBA00494P21-010"/>
    <s v="010"/>
    <n v="41.51"/>
    <n v="41.51"/>
    <m/>
    <m/>
    <m/>
    <s v="X"/>
    <s v="Em Crescimento"/>
    <n v="44221"/>
    <s v="3,00 x 2,50"/>
    <s v="CNB035"/>
    <s v="Clone"/>
    <x v="0"/>
    <s v=""/>
    <s v="CXbd1"/>
    <s v="UM 04"/>
    <n v="1"/>
    <n v="3"/>
    <n v="2.75"/>
    <n v="2.8"/>
    <n v="33"/>
    <n v="3"/>
    <s v=""/>
    <n v="18.526413559945901"/>
    <n v="11.211201873967701"/>
    <n v="13.6270722393871"/>
    <n v="120.131618263674"/>
    <n v="1408.1854014375001"/>
    <d v="2023-10-17T00:00:00"/>
    <s v="IFC"/>
    <n v="2023"/>
    <n v="2021"/>
    <n v="102.46258881889599"/>
    <n v="0.85291940872720895"/>
    <n v="117.84695642494637"/>
    <n v="58453.776013670627"/>
    <n v="4891.8271611995233"/>
  </r>
  <r>
    <s v="Nova Era"/>
    <s v="Cocais"/>
    <x v="4"/>
    <x v="4"/>
    <x v="251"/>
    <s v="Garajau e Peixe"/>
    <s v="PPRO"/>
    <x v="785"/>
    <s v="NECOCE00329R20-110"/>
    <s v="110"/>
    <n v="19.91"/>
    <n v="19.91"/>
    <m/>
    <m/>
    <m/>
    <s v="X"/>
    <s v="Em Crescimento"/>
    <n v="44147"/>
    <s v="3,33 x 3,00"/>
    <s v="CNB011"/>
    <s v="Clone"/>
    <x v="1"/>
    <s v=""/>
    <s v="CXbd10"/>
    <s v="UM 07"/>
    <n v="2"/>
    <n v="3"/>
    <n v="2.67"/>
    <n v="3"/>
    <n v="32"/>
    <n v="3"/>
    <s v=""/>
    <n v="12.6847839607121"/>
    <n v="11.5519530404005"/>
    <n v="8.7139612163207492"/>
    <n v="48.467081444119898"/>
    <n v="831.40936418657998"/>
    <d v="2023-07-12T00:00:00"/>
    <s v="IFC"/>
    <n v="2023"/>
    <n v="2020"/>
    <n v="94.068255369507895"/>
    <n v="1.94086898915017"/>
    <n v="72.87"/>
    <n v="16553.360440954806"/>
    <n v="1450.8417000000002"/>
  </r>
  <r>
    <s v="Rio Doce"/>
    <s v="Pompéu"/>
    <x v="12"/>
    <x v="12"/>
    <x v="310"/>
    <s v="Minervino"/>
    <s v="PPRO"/>
    <x v="793"/>
    <s v="RDPOPO00438P20-001"/>
    <s v="001"/>
    <n v="39.049999999999997"/>
    <n v="39.049999999999997"/>
    <m/>
    <m/>
    <m/>
    <s v="X"/>
    <s v="Em Crescimento"/>
    <n v="44161"/>
    <s v="3,00 x 3,00"/>
    <s v="CNB029"/>
    <s v="Clone"/>
    <x v="0"/>
    <s v=""/>
    <s v="CXbd5"/>
    <s v="UM 07"/>
    <n v="1"/>
    <n v="3"/>
    <n v="2.67"/>
    <n v="3"/>
    <n v="32"/>
    <n v="3"/>
    <s v=""/>
    <n v="16.0966201989682"/>
    <n v="11.065377193471299"/>
    <n v="11.648730366255601"/>
    <n v="86.918513192639196"/>
    <n v="1247.5130338876299"/>
    <d v="2023-07-25T00:00:00"/>
    <s v="IFC"/>
    <n v="2023"/>
    <n v="2020"/>
    <n v="103.419685826079"/>
    <n v="1.1898464668495601"/>
    <n v="129.33000000000001"/>
    <n v="48715.383973311946"/>
    <n v="5050.3365000000003"/>
  </r>
  <r>
    <s v="Nova Era"/>
    <s v="Cocais"/>
    <x v="4"/>
    <x v="4"/>
    <x v="54"/>
    <s v="Peão"/>
    <s v="PPRO"/>
    <x v="787"/>
    <s v="NECOCE00346P21-001"/>
    <s v="001"/>
    <n v="49.02"/>
    <n v="49.02"/>
    <m/>
    <m/>
    <m/>
    <s v="X"/>
    <s v="Em Crescimento"/>
    <n v="44239"/>
    <s v="3,00 x 3,00"/>
    <s v="CNB030"/>
    <s v="Clone"/>
    <x v="0"/>
    <s v=""/>
    <s v="CXbd1+CXbd5"/>
    <s v="UM 08"/>
    <n v="1"/>
    <n v="3"/>
    <n v="2.58"/>
    <n v="2.8"/>
    <n v="31"/>
    <n v="3"/>
    <s v=""/>
    <n v="17.252609871807199"/>
    <n v="12.025733889382501"/>
    <n v="10.545510731159601"/>
    <n v="82.430116587443493"/>
    <n v="927.801011778982"/>
    <d v="2023-09-12T00:00:00"/>
    <s v="IFC"/>
    <n v="2023"/>
    <n v="2021"/>
    <n v="89.201870277850603"/>
    <n v="1.08215145108067"/>
    <n v="119.75680913703987"/>
    <n v="45480.805597405699"/>
    <n v="5870.4787838976945"/>
  </r>
  <r>
    <s v="Nova Era"/>
    <s v="Cocais"/>
    <x v="4"/>
    <x v="4"/>
    <x v="54"/>
    <s v="Peão"/>
    <s v="PPRO"/>
    <x v="787"/>
    <s v="NECOCE00346P21-022"/>
    <s v="022"/>
    <n v="60.78"/>
    <n v="60.78"/>
    <m/>
    <m/>
    <m/>
    <s v="X"/>
    <s v="Em Crescimento"/>
    <n v="44270"/>
    <s v="3,00 x 3,00"/>
    <s v="CNB010"/>
    <s v="Clone"/>
    <x v="0"/>
    <s v=""/>
    <s v="LVAw2"/>
    <s v="UM 06"/>
    <n v="1"/>
    <n v="3"/>
    <n v="2.5"/>
    <n v="2.7"/>
    <n v="30"/>
    <n v="2"/>
    <s v=""/>
    <n v="12.9730333453947"/>
    <n v="11.369179660655799"/>
    <n v="10.516091858515299"/>
    <n v="60.103560927491202"/>
    <n v="1032.7343719922901"/>
    <d v="2023-09-12T00:00:00"/>
    <s v="IFC"/>
    <n v="2023"/>
    <n v="2021"/>
    <n v="85.5140971694032"/>
    <n v="1.4227792139066"/>
    <n v="116.923804933352"/>
    <n v="62769.595129691392"/>
    <n v="7106.6288638491351"/>
  </r>
  <r>
    <s v="Nova Era"/>
    <s v="Cocais"/>
    <x v="4"/>
    <x v="4"/>
    <x v="54"/>
    <s v="Peão"/>
    <s v="PPRO"/>
    <x v="787"/>
    <s v="NECOCE00346P21-007"/>
    <s v="007"/>
    <n v="38.369999999999997"/>
    <n v="38.369999999999997"/>
    <m/>
    <m/>
    <m/>
    <s v="X"/>
    <s v="Em Crescimento"/>
    <n v="44285"/>
    <s v="3,00 x 3,00"/>
    <s v="CNB031"/>
    <s v="Clone"/>
    <x v="0"/>
    <s v=""/>
    <s v="LVAw2"/>
    <s v="UM 06"/>
    <n v="1"/>
    <n v="3"/>
    <n v="2.5"/>
    <n v="2.7"/>
    <n v="30"/>
    <n v="2"/>
    <s v=""/>
    <n v="14.458389138494899"/>
    <n v="12.047196829294"/>
    <n v="9.61823961579152"/>
    <n v="61.024480009499001"/>
    <n v="843.155900287485"/>
    <d v="2023-09-12T00:00:00"/>
    <s v="IFC"/>
    <n v="2023"/>
    <n v="2021"/>
    <n v="85.5140971694032"/>
    <n v="1.40130808416708"/>
    <n v="116.94766669017589"/>
    <n v="32351.891894030796"/>
    <n v="4487.2819709020487"/>
  </r>
  <r>
    <s v="Nova Era"/>
    <s v="Cocais"/>
    <x v="4"/>
    <x v="4"/>
    <x v="54"/>
    <s v="Peão"/>
    <s v="PPRO"/>
    <x v="787"/>
    <s v="NECOCE00346P21-009"/>
    <s v="009"/>
    <n v="37.630000000000003"/>
    <n v="37.630000000000003"/>
    <m/>
    <m/>
    <m/>
    <s v="X"/>
    <s v="Em Crescimento"/>
    <n v="44303"/>
    <s v="3,00 x 3,00"/>
    <s v="CNB010"/>
    <s v="Clone"/>
    <x v="0"/>
    <s v=""/>
    <s v="LAw1"/>
    <s v="UM 06"/>
    <n v="1"/>
    <n v="3"/>
    <n v="2.42"/>
    <n v="2.6"/>
    <n v="29"/>
    <n v="2"/>
    <s v=""/>
    <n v="12.647893809623"/>
    <n v="11.5492118079093"/>
    <n v="9.9511718913561094"/>
    <n v="54.481030310127501"/>
    <n v="949.90476548339495"/>
    <d v="2023-09-12T00:00:00"/>
    <s v="IFC"/>
    <n v="2023"/>
    <n v="2021"/>
    <n v="81.887438262072195"/>
    <n v="1.5030449643836901"/>
    <n v="114.10404146509271"/>
    <n v="35744.916325140155"/>
    <n v="4293.7350803314384"/>
  </r>
  <r>
    <s v="Guanhães"/>
    <s v="Sabinópolis"/>
    <x v="1"/>
    <x v="1"/>
    <x v="2"/>
    <s v="São João Evangelista I"/>
    <s v="PPRO"/>
    <x v="746"/>
    <s v="GNSASA00651P20-025"/>
    <s v="025"/>
    <n v="49.22"/>
    <n v="49.22"/>
    <m/>
    <m/>
    <m/>
    <s v="X"/>
    <s v="Em Crescimento"/>
    <n v="44154"/>
    <s v="3,00 x 3,00"/>
    <s v="CNB010"/>
    <s v="Clone"/>
    <x v="0"/>
    <s v=""/>
    <s v="LVd1"/>
    <s v="UM 10"/>
    <n v="1"/>
    <n v="3"/>
    <n v="2.75"/>
    <n v="3"/>
    <n v="33"/>
    <n v="3"/>
    <s v=""/>
    <n v="19.568401958108101"/>
    <n v="14.0961267847066"/>
    <n v="15.607567116161601"/>
    <n v="137.991506450391"/>
    <n v="1000.08590272427"/>
    <d v="2023-08-28T00:00:00"/>
    <s v="IFC"/>
    <n v="2023"/>
    <n v="2020"/>
    <n v="108.90058921743901"/>
    <n v="0.78918327670108901"/>
    <n v="208.42"/>
    <n v="49224.228132088567"/>
    <n v="10258.4324"/>
  </r>
  <r>
    <s v="Nova Era"/>
    <s v="Piracicaba"/>
    <x v="6"/>
    <x v="6"/>
    <x v="192"/>
    <s v="Abre Campo"/>
    <s v="PPRO"/>
    <x v="794"/>
    <s v="NEPIIT09103P20-085"/>
    <s v="085"/>
    <n v="60.06"/>
    <n v="60.06"/>
    <m/>
    <m/>
    <m/>
    <s v="X"/>
    <s v="Em Crescimento"/>
    <n v="44169"/>
    <s v="3,00 x 3,00"/>
    <s v="CNB029"/>
    <s v="Clone"/>
    <x v="0"/>
    <s v=""/>
    <s v="CXbd1+CXbd16"/>
    <s v="UM 08"/>
    <n v="1"/>
    <n v="3"/>
    <n v="2.75"/>
    <n v="2.9"/>
    <n v="33"/>
    <n v="3"/>
    <s v=""/>
    <n v="18.718632719311099"/>
    <n v="12.6356419267485"/>
    <n v="14.593647945393499"/>
    <n v="119.598720162289"/>
    <n v="1169.7099975261301"/>
    <d v="2023-09-13T00:00:00"/>
    <s v="IFC"/>
    <n v="2023"/>
    <n v="2020"/>
    <n v="103.23016983382701"/>
    <n v="0.86313774673967303"/>
    <n v="176.6"/>
    <n v="70252.782451419378"/>
    <n v="10606.596"/>
  </r>
  <r>
    <s v="Guanhães"/>
    <s v="Virginópolis"/>
    <x v="2"/>
    <x v="2"/>
    <x v="323"/>
    <s v="Água Branca"/>
    <s v="PPRO"/>
    <x v="795"/>
    <s v="GNVIVI00501R20-019"/>
    <s v="019"/>
    <n v="41.91"/>
    <n v="41.91"/>
    <m/>
    <m/>
    <m/>
    <s v="X"/>
    <s v="Em Crescimento"/>
    <n v="44160"/>
    <s v="3,33 x 3,00"/>
    <s v="CNB029"/>
    <s v="Clone"/>
    <x v="1"/>
    <s v=""/>
    <s v="LVd1"/>
    <s v="UM 10"/>
    <n v="2"/>
    <n v="3"/>
    <n v="2.83"/>
    <n v="3"/>
    <n v="34"/>
    <n v="3"/>
    <s v=""/>
    <n v="15.8853817744412"/>
    <n v="10.597633002673399"/>
    <n v="10.1891410460732"/>
    <n v="76.366381605840601"/>
    <n v="1161.8161449592801"/>
    <d v="2023-09-21T00:00:00"/>
    <s v="IFC"/>
    <n v="2023"/>
    <n v="2020"/>
    <n v="113.743328060004"/>
    <n v="1.48944241783095"/>
    <n v="102.33"/>
    <n v="48691.714635243428"/>
    <n v="4288.6502999999993"/>
  </r>
  <r>
    <s v="Guanhães"/>
    <s v="Virginópolis"/>
    <x v="2"/>
    <x v="2"/>
    <x v="323"/>
    <s v="Água Branca"/>
    <s v="PPRO"/>
    <x v="795"/>
    <s v="GNVIVI00501R20-016"/>
    <s v="016"/>
    <n v="25.76"/>
    <n v="25.76"/>
    <m/>
    <m/>
    <m/>
    <s v="X"/>
    <s v="Em Crescimento"/>
    <n v="44159"/>
    <s v="3,33 x 3,00"/>
    <s v="CNB001"/>
    <s v="Clone"/>
    <x v="1"/>
    <s v=""/>
    <s v="LVd1"/>
    <s v="UM 10"/>
    <n v="2"/>
    <n v="3"/>
    <n v="2.83"/>
    <n v="3"/>
    <n v="34"/>
    <n v="3"/>
    <s v=""/>
    <n v="21.371395405741598"/>
    <n v="12.8620508839445"/>
    <n v="14.968865869694101"/>
    <n v="149.33937118740701"/>
    <n v="1152.0692067663001"/>
    <d v="2023-09-21T00:00:00"/>
    <s v="IFC"/>
    <n v="2023"/>
    <n v="2020"/>
    <n v="113.743328060004"/>
    <n v="0.76164327702483103"/>
    <n v="200.1"/>
    <n v="29677.302766299894"/>
    <n v="5154.576"/>
  </r>
  <r>
    <s v="Guanhães"/>
    <s v="Virginópolis"/>
    <x v="2"/>
    <x v="2"/>
    <x v="324"/>
    <s v="Jacutinga II"/>
    <s v="PPRO"/>
    <x v="796"/>
    <s v="GNVIVI00542R20-023"/>
    <s v="023"/>
    <n v="45.88"/>
    <n v="45.88"/>
    <m/>
    <m/>
    <m/>
    <s v="X"/>
    <s v="Em Crescimento"/>
    <n v="44176"/>
    <s v="3,33 x 3,00"/>
    <s v="CNB010"/>
    <s v="Clone"/>
    <x v="1"/>
    <s v=""/>
    <s v="LVd1"/>
    <s v="UM 10"/>
    <n v="2"/>
    <n v="3"/>
    <n v="2.67"/>
    <n v="2.9"/>
    <n v="32"/>
    <n v="3"/>
    <s v=""/>
    <n v="18.713724648121701"/>
    <n v="13.1262227370537"/>
    <n v="13.7475183725723"/>
    <n v="120.420486612769"/>
    <n v="1029.5391278075599"/>
    <d v="2023-08-24T00:00:00"/>
    <s v="IFC"/>
    <n v="2023"/>
    <n v="2020"/>
    <n v="105.08985305528"/>
    <n v="0.87269081874093801"/>
    <n v="169.82"/>
    <n v="47235.255183810848"/>
    <n v="7791.3415999999997"/>
  </r>
  <r>
    <s v="Guanhães"/>
    <s v="Virginópolis"/>
    <x v="2"/>
    <x v="2"/>
    <x v="323"/>
    <s v="Água Branca"/>
    <s v="PPRO"/>
    <x v="795"/>
    <s v="GNVIVI00501R20-017"/>
    <s v="017"/>
    <n v="27.61"/>
    <n v="27.61"/>
    <m/>
    <m/>
    <m/>
    <s v="X"/>
    <s v="Em Crescimento"/>
    <n v="44179"/>
    <s v="3,33 x 3,00"/>
    <s v="CNB004"/>
    <s v="Clone"/>
    <x v="1"/>
    <s v=""/>
    <s v="LVd1"/>
    <s v="UM 10"/>
    <n v="2"/>
    <n v="3"/>
    <n v="2.75"/>
    <n v="2.9"/>
    <n v="33"/>
    <n v="3"/>
    <s v=""/>
    <n v="16.992889718037599"/>
    <n v="12.4782244823448"/>
    <n v="10.9986111027274"/>
    <n v="87.491710173010901"/>
    <n v="908.62001708708999"/>
    <d v="2023-09-21T00:00:00"/>
    <s v="IFC"/>
    <n v="2023"/>
    <n v="2020"/>
    <n v="109.409896340725"/>
    <n v="1.25051729043097"/>
    <n v="118.51"/>
    <n v="25086.998671774552"/>
    <n v="3272.0610999999999"/>
  </r>
  <r>
    <s v="Guanhães"/>
    <s v="Virginópolis"/>
    <x v="2"/>
    <x v="2"/>
    <x v="323"/>
    <s v="Água Branca"/>
    <s v="PPRO"/>
    <x v="797"/>
    <s v="GNVIVI00501P21-014"/>
    <s v="014"/>
    <n v="26.02"/>
    <n v="26.02"/>
    <m/>
    <m/>
    <m/>
    <s v="X"/>
    <s v="Em Crescimento"/>
    <n v="44243"/>
    <s v="3,00 x 3,00"/>
    <s v="CNB029"/>
    <s v="Clone"/>
    <x v="0"/>
    <s v=""/>
    <s v="LVd1+LVAd1"/>
    <s v="UM 10"/>
    <n v="1"/>
    <n v="3"/>
    <n v="2.58"/>
    <n v="2.8"/>
    <n v="31"/>
    <n v="3"/>
    <s v=""/>
    <n v="14.5461744527638"/>
    <n v="11.449003337380701"/>
    <n v="11.111305258688899"/>
    <n v="74.359250840167405"/>
    <n v="1079.2941763106801"/>
    <d v="2023-09-21T00:00:00"/>
    <s v="IFC"/>
    <n v="2023"/>
    <n v="2021"/>
    <n v="104.4307010996"/>
    <n v="1.40440765499467"/>
    <n v="146.4866682647534"/>
    <n v="28083.234467603896"/>
    <n v="3811.5831082488835"/>
  </r>
  <r>
    <s v="Nova Era"/>
    <s v="Piracicaba"/>
    <x v="6"/>
    <x v="6"/>
    <x v="192"/>
    <s v="Abre Campo"/>
    <s v="PPRO"/>
    <x v="798"/>
    <s v="NEPIIT09103P21-082"/>
    <s v="082"/>
    <n v="36.72"/>
    <n v="36.72"/>
    <m/>
    <m/>
    <m/>
    <s v="X"/>
    <s v="Em Crescimento"/>
    <n v="44224"/>
    <s v="3,00 x 3,00"/>
    <s v="CNB007"/>
    <s v="Clone"/>
    <x v="0"/>
    <s v=""/>
    <s v="CXbd16"/>
    <s v="UM 08"/>
    <n v="1"/>
    <n v="3"/>
    <n v="2.67"/>
    <n v="2.8"/>
    <n v="32"/>
    <n v="3"/>
    <s v=""/>
    <n v="18.036057027800201"/>
    <n v="12.0821773044824"/>
    <n v="11.5907542509186"/>
    <n v="90.798052556684397"/>
    <n v="1011.82036312828"/>
    <d v="2023-09-14T00:00:00"/>
    <s v="IFC"/>
    <n v="2023"/>
    <n v="2021"/>
    <n v="97.715719978509"/>
    <n v="1.07618739859543"/>
    <n v="144.31002694006619"/>
    <n v="37154.043734070437"/>
    <n v="5299.0641892392305"/>
  </r>
  <r>
    <s v="Nova Era"/>
    <s v="Piracicaba"/>
    <x v="6"/>
    <x v="6"/>
    <x v="192"/>
    <s v="Abre Campo"/>
    <s v="PPRO"/>
    <x v="798"/>
    <s v="NEPIIT09103P21-083"/>
    <s v="083"/>
    <n v="37.5"/>
    <n v="37.5"/>
    <m/>
    <m/>
    <m/>
    <s v="X"/>
    <s v="Em Crescimento"/>
    <n v="44215"/>
    <s v="3,00 x 3,00"/>
    <s v="CNB029"/>
    <s v="Clone"/>
    <x v="0"/>
    <s v=""/>
    <s v="CXbd10"/>
    <s v="UM 07"/>
    <n v="1"/>
    <n v="3"/>
    <n v="2.67"/>
    <n v="2.8"/>
    <n v="32"/>
    <n v="3"/>
    <s v=""/>
    <n v="13.931148858209101"/>
    <n v="11.3396758839414"/>
    <n v="9.5657932435165502"/>
    <n v="57.387701022561302"/>
    <n v="946.74226371593704"/>
    <d v="2023-09-14T00:00:00"/>
    <s v="IFC"/>
    <n v="2023"/>
    <n v="2021"/>
    <n v="97.715719978509"/>
    <n v="1.7027292997866099"/>
    <n v="144.33769581750158"/>
    <n v="35502.834889347636"/>
    <n v="5412.6635931563096"/>
  </r>
  <r>
    <s v="Nova Era"/>
    <s v="Piracicaba"/>
    <x v="6"/>
    <x v="6"/>
    <x v="192"/>
    <s v="Abre Campo"/>
    <s v="PPRO"/>
    <x v="798"/>
    <s v="NEPIIT09103P21-084"/>
    <s v="084"/>
    <n v="17.96"/>
    <n v="17.96"/>
    <m/>
    <m/>
    <m/>
    <s v="X"/>
    <s v="Em Crescimento"/>
    <n v="44235"/>
    <s v="3,00 x 3,00"/>
    <s v="CNB034"/>
    <s v="Clone"/>
    <x v="0"/>
    <s v=""/>
    <s v="CXbd10"/>
    <s v="UM 07"/>
    <n v="1"/>
    <n v="3"/>
    <n v="2.58"/>
    <n v="2.8"/>
    <n v="31"/>
    <n v="3"/>
    <s v=""/>
    <n v="15.5295616555332"/>
    <n v="11.980225642767"/>
    <n v="11.2452025942109"/>
    <n v="76.095707867680602"/>
    <n v="997.57924958709498"/>
    <d v="2023-09-14T00:00:00"/>
    <s v="IFC"/>
    <n v="2023"/>
    <n v="2021"/>
    <n v="92.240971998299102"/>
    <n v="1.2121704966421101"/>
    <n v="139.54519297924898"/>
    <n v="17916.523322584228"/>
    <n v="2506.2316659073117"/>
  </r>
  <r>
    <s v="Nova Era"/>
    <s v="Piracicaba"/>
    <x v="6"/>
    <x v="6"/>
    <x v="192"/>
    <s v="Abre Campo"/>
    <s v="PPRO"/>
    <x v="798"/>
    <s v="NEPIIT09103P21-086"/>
    <s v="086"/>
    <n v="12.6"/>
    <n v="12.6"/>
    <m/>
    <m/>
    <m/>
    <s v="X"/>
    <s v="Em Crescimento"/>
    <n v="44244"/>
    <s v="3,00 x 3,00"/>
    <s v="CNB023"/>
    <s v="Clone"/>
    <x v="0"/>
    <s v=""/>
    <s v="CXbd10"/>
    <s v="UM 07"/>
    <n v="1"/>
    <n v="3"/>
    <n v="2.58"/>
    <n v="2.8"/>
    <n v="31"/>
    <n v="3"/>
    <s v=""/>
    <n v="16.465578074945501"/>
    <n v="11.407015385279401"/>
    <n v="9.3969248918010901"/>
    <n v="67.534256528384901"/>
    <n v="919.50018210767701"/>
    <d v="2023-09-14T00:00:00"/>
    <s v="IFC"/>
    <n v="2023"/>
    <n v="2021"/>
    <n v="92.240971998299102"/>
    <n v="1.36583974918758"/>
    <n v="139.55238496514806"/>
    <n v="11585.70229455673"/>
    <n v="1758.3600505608656"/>
  </r>
  <r>
    <s v="Nova Era"/>
    <s v="Piracicaba"/>
    <x v="6"/>
    <x v="6"/>
    <x v="192"/>
    <s v="Abre Campo"/>
    <s v="PPRO"/>
    <x v="794"/>
    <s v="NEPIIT09103P20-062"/>
    <s v="062"/>
    <n v="28.72"/>
    <n v="28.72"/>
    <m/>
    <m/>
    <m/>
    <s v="X"/>
    <s v="Em Crescimento"/>
    <n v="44174"/>
    <s v="3,00 x 3,00"/>
    <s v="CNB029"/>
    <s v="Clone"/>
    <x v="0"/>
    <s v=""/>
    <s v="CXbd1+CXbd16"/>
    <s v="UM 08"/>
    <n v="1"/>
    <n v="3"/>
    <n v="2.75"/>
    <n v="2.9"/>
    <n v="33"/>
    <n v="3"/>
    <s v=""/>
    <n v="17.280327764786399"/>
    <n v="13.0010301789622"/>
    <n v="12.668874913362799"/>
    <n v="94.086646104273996"/>
    <n v="954.31694194059799"/>
    <d v="2023-09-14T00:00:00"/>
    <s v="IFC"/>
    <n v="2023"/>
    <n v="2020"/>
    <n v="103.23016983382701"/>
    <n v="1.09718194991688"/>
    <n v="138.93"/>
    <n v="27407.982572533972"/>
    <n v="3990.0696000000003"/>
  </r>
  <r>
    <s v="Nova Era"/>
    <s v="Piracicaba"/>
    <x v="6"/>
    <x v="6"/>
    <x v="192"/>
    <s v="Abre Campo"/>
    <s v="PPRO"/>
    <x v="794"/>
    <s v="NEPIIT09103P20-066"/>
    <s v="066"/>
    <n v="31.89"/>
    <n v="31.89"/>
    <m/>
    <m/>
    <m/>
    <s v="X"/>
    <s v="Em Crescimento"/>
    <n v="44188"/>
    <s v="3,00 x 3,00"/>
    <s v="CNB031"/>
    <s v="Clone"/>
    <x v="0"/>
    <s v=""/>
    <s v="CXbd10"/>
    <s v="UM 07"/>
    <n v="1"/>
    <n v="3"/>
    <n v="2.75"/>
    <n v="2.9"/>
    <n v="33"/>
    <n v="3"/>
    <s v=""/>
    <n v="20.258324520371598"/>
    <n v="14.0770699832795"/>
    <n v="15.9242257986373"/>
    <n v="138.95447592199"/>
    <n v="1024.04704617934"/>
    <d v="2023-09-14T00:00:00"/>
    <s v="IFC"/>
    <n v="2023"/>
    <n v="2020"/>
    <n v="103.23016983382701"/>
    <n v="0.74290640261045804"/>
    <n v="205.18"/>
    <n v="32656.860302659152"/>
    <n v="6543.1902"/>
  </r>
  <r>
    <s v="Nova Era"/>
    <s v="Piracicaba"/>
    <x v="6"/>
    <x v="6"/>
    <x v="192"/>
    <s v="Abre Campo"/>
    <s v="PPRO"/>
    <x v="794"/>
    <s v="NEPIIT09103P20-064"/>
    <s v="064"/>
    <n v="47.16"/>
    <n v="47.16"/>
    <m/>
    <m/>
    <m/>
    <s v="X"/>
    <s v="Em Crescimento"/>
    <n v="44184"/>
    <s v="3,00 x 3,00"/>
    <s v="CNB029"/>
    <s v="Clone"/>
    <x v="0"/>
    <s v=""/>
    <s v="CXbd1+CXbd16"/>
    <s v="UM 08"/>
    <n v="1"/>
    <n v="3"/>
    <n v="2.75"/>
    <n v="2.9"/>
    <n v="33"/>
    <n v="3"/>
    <s v=""/>
    <n v="16.866319393546899"/>
    <n v="12.189509661212"/>
    <n v="13.226610506453101"/>
    <n v="96.371202317650798"/>
    <n v="1133.8099941881201"/>
    <d v="2023-09-14T00:00:00"/>
    <s v="IFC"/>
    <n v="2023"/>
    <n v="2020"/>
    <n v="103.23016983382701"/>
    <n v="1.0711723767186001"/>
    <n v="142.30000000000001"/>
    <n v="53470.479325911736"/>
    <n v="6710.8680000000004"/>
  </r>
  <r>
    <s v="Nova Era"/>
    <s v="Piracicaba"/>
    <x v="6"/>
    <x v="6"/>
    <x v="192"/>
    <s v="Abre Campo"/>
    <s v="PPRO"/>
    <x v="744"/>
    <s v="NEPIIT09103R20-081"/>
    <s v="081"/>
    <n v="25.83"/>
    <n v="25.83"/>
    <m/>
    <m/>
    <m/>
    <s v="X"/>
    <s v="Em Crescimento"/>
    <n v="44151"/>
    <s v="3,33 x 3,00"/>
    <s v="CNB019"/>
    <s v="Clone"/>
    <x v="1"/>
    <s v=""/>
    <s v="CXbd1+CXbd16"/>
    <s v="UM 08"/>
    <n v="2"/>
    <n v="3"/>
    <n v="2.83"/>
    <n v="3"/>
    <n v="34"/>
    <n v="3"/>
    <s v=""/>
    <n v="18.194673813414902"/>
    <n v="13.569650572754901"/>
    <n v="12.382257252674499"/>
    <n v="100.066291848728"/>
    <n v="856.19485216525504"/>
    <d v="2023-09-14T00:00:00"/>
    <s v="IFC"/>
    <n v="2023"/>
    <n v="2020"/>
    <n v="111.086671606575"/>
    <n v="1.11013078984187"/>
    <n v="127.99"/>
    <n v="22115.513031428538"/>
    <n v="3305.9816999999998"/>
  </r>
  <r>
    <s v="Rio Doce"/>
    <s v="Ipaba"/>
    <x v="11"/>
    <x v="11"/>
    <x v="85"/>
    <s v="Lagoa do Jacinto"/>
    <s v="PPRO"/>
    <x v="799"/>
    <s v="RDIPPD00475P21-006"/>
    <s v="006"/>
    <n v="38.54"/>
    <n v="38.54"/>
    <m/>
    <m/>
    <m/>
    <s v="X"/>
    <s v="Em Crescimento"/>
    <n v="44347"/>
    <s v="3,00 x 2,50"/>
    <s v="CNB032"/>
    <s v="Clone"/>
    <x v="0"/>
    <s v=""/>
    <s v="NVd1"/>
    <s v="UM 08"/>
    <n v="1"/>
    <n v="2"/>
    <n v="2.33"/>
    <n v="2.5"/>
    <n v="28"/>
    <n v="2"/>
    <s v=""/>
    <n v="13.2147820625447"/>
    <n v="9.2484408288084108"/>
    <n v="9.1615274212104492"/>
    <n v="55.506400477885599"/>
    <n v="1364.95751108695"/>
    <d v="2023-09-04T00:00:00"/>
    <s v="IFC"/>
    <n v="2023"/>
    <n v="2021"/>
    <n v="78.894976456669895"/>
    <n v="1.42136718968297"/>
    <n v="102.54711333958397"/>
    <n v="52605.462477291054"/>
    <n v="3952.1657481075663"/>
  </r>
  <r>
    <s v="Guanhães"/>
    <s v="Sabinópolis"/>
    <x v="0"/>
    <x v="0"/>
    <x v="114"/>
    <s v="Candeias"/>
    <s v="PPRO"/>
    <x v="800"/>
    <s v="GNSACR00615P20-057"/>
    <s v="057"/>
    <n v="24.17"/>
    <n v="24.17"/>
    <m/>
    <m/>
    <m/>
    <s v="X"/>
    <s v="Em Crescimento"/>
    <n v="44168"/>
    <s v="3,00 x 3,00"/>
    <s v="CNB030"/>
    <s v="Clone"/>
    <x v="0"/>
    <s v=""/>
    <s v="LVd1"/>
    <s v="UM 10"/>
    <n v="1"/>
    <n v="3"/>
    <n v="2.83"/>
    <n v="2.9"/>
    <n v="34"/>
    <n v="3"/>
    <s v=""/>
    <n v="21.945350197595701"/>
    <n v="13.212611530211399"/>
    <n v="13.6266584527284"/>
    <n v="136.93359915070499"/>
    <n v="993.85300826073001"/>
    <d v="2023-10-09T00:00:00"/>
    <s v="IFC"/>
    <n v="2023"/>
    <n v="2020"/>
    <n v="97.963636959434794"/>
    <n v="0.71540978669244604"/>
    <n v="183.55"/>
    <n v="24021.427209661844"/>
    <n v="4436.4035000000003"/>
  </r>
  <r>
    <s v="Guanhães"/>
    <s v="Sabinópolis"/>
    <x v="0"/>
    <x v="0"/>
    <x v="114"/>
    <s v="Candeias"/>
    <s v="PPRO"/>
    <x v="800"/>
    <s v="GNSACR00615P20-059"/>
    <s v="059"/>
    <n v="18.72"/>
    <n v="18.72"/>
    <m/>
    <m/>
    <m/>
    <s v="X"/>
    <s v="Em Crescimento"/>
    <n v="44161"/>
    <s v="3,00 x 3,00"/>
    <s v="CNB029"/>
    <s v="Clone"/>
    <x v="0"/>
    <s v=""/>
    <s v="CXbd5"/>
    <s v="UM 10"/>
    <n v="1"/>
    <n v="3"/>
    <n v="2.92"/>
    <n v="3"/>
    <n v="35"/>
    <n v="3"/>
    <s v=""/>
    <n v="17.710024798926099"/>
    <n v="12.3612772993161"/>
    <n v="12.765269230475299"/>
    <n v="102.74963809532601"/>
    <n v="1063.6858927875101"/>
    <d v="2023-10-09T00:00:00"/>
    <s v="IFC"/>
    <n v="2023"/>
    <n v="2020"/>
    <n v="101.872477439964"/>
    <n v="0.99146312657034696"/>
    <n v="136.93"/>
    <n v="19912.199912982189"/>
    <n v="2563.3296"/>
  </r>
  <r>
    <s v="Guanhães"/>
    <s v="Sabinópolis"/>
    <x v="0"/>
    <x v="0"/>
    <x v="114"/>
    <s v="Candeias"/>
    <s v="PPRO"/>
    <x v="800"/>
    <s v="GNSACR00615P20-061"/>
    <s v="061"/>
    <n v="18.75"/>
    <n v="18.75"/>
    <m/>
    <m/>
    <m/>
    <s v="X"/>
    <s v="Em Crescimento"/>
    <n v="44170"/>
    <s v="3,00 x 3,00"/>
    <s v="CNB030"/>
    <s v="Clone"/>
    <x v="0"/>
    <s v=""/>
    <s v="CXbd1"/>
    <s v="UM 12"/>
    <n v="1"/>
    <n v="3"/>
    <n v="2.83"/>
    <n v="2.9"/>
    <n v="34"/>
    <n v="3"/>
    <s v=""/>
    <n v="15.5879027694989"/>
    <n v="10.000193546514099"/>
    <n v="8.9627081838333904"/>
    <n v="63.950402428571302"/>
    <n v="1141.1232760948999"/>
    <d v="2023-10-09T00:00:00"/>
    <s v="IFC"/>
    <n v="2023"/>
    <n v="2020"/>
    <n v="97.963636959434794"/>
    <n v="1.5318689678122701"/>
    <n v="85.72"/>
    <n v="21396.061426779372"/>
    <n v="1607.25"/>
  </r>
  <r>
    <s v="Guanhães"/>
    <s v="Virginópolis"/>
    <x v="2"/>
    <x v="2"/>
    <x v="323"/>
    <s v="Água Branca"/>
    <s v="PPRO"/>
    <x v="797"/>
    <s v="GNVIVI00501P21-011"/>
    <s v="011"/>
    <n v="15.53"/>
    <n v="15.53"/>
    <m/>
    <m/>
    <m/>
    <s v="X"/>
    <s v="Em Crescimento"/>
    <n v="44221"/>
    <s v="3,00 x 3,00"/>
    <s v="CNB023"/>
    <s v="Clone"/>
    <x v="0"/>
    <s v=""/>
    <s v="LVd1"/>
    <s v="UM 10"/>
    <n v="1"/>
    <n v="3"/>
    <n v="2.67"/>
    <n v="2.8"/>
    <n v="32"/>
    <n v="3"/>
    <s v=""/>
    <n v="20.435415079926798"/>
    <n v="13.2120912363906"/>
    <n v="13.8242382814372"/>
    <n v="128.69762260573799"/>
    <n v="1008.3427994869"/>
    <d v="2023-09-21T00:00:00"/>
    <s v="IFC"/>
    <n v="2023"/>
    <n v="2021"/>
    <n v="109.41266738291"/>
    <n v="0.85015298004449902"/>
    <n v="150.63483956878159"/>
    <n v="15659.563676031557"/>
    <n v="2339.3590585031779"/>
  </r>
  <r>
    <s v="Guanhães"/>
    <s v="Virginópolis"/>
    <x v="2"/>
    <x v="2"/>
    <x v="323"/>
    <s v="Água Branca"/>
    <s v="PPRO"/>
    <x v="797"/>
    <s v="GNVIVI00501P21-012"/>
    <s v="012"/>
    <n v="24.17"/>
    <n v="24.17"/>
    <m/>
    <m/>
    <m/>
    <s v="X"/>
    <s v="Em Crescimento"/>
    <n v="44224"/>
    <s v="3,00 x 3,00"/>
    <s v="CNB030"/>
    <s v="Clone"/>
    <x v="0"/>
    <s v=""/>
    <s v="LVd1"/>
    <s v="UM 10"/>
    <n v="1"/>
    <n v="3"/>
    <n v="2.67"/>
    <n v="2.8"/>
    <n v="32"/>
    <n v="3"/>
    <s v=""/>
    <n v="20.053921604049101"/>
    <n v="12.703805204216"/>
    <n v="13.5829302430969"/>
    <n v="124.445390345428"/>
    <n v="1071.6079756670599"/>
    <d v="2023-09-21T00:00:00"/>
    <s v="IFC"/>
    <n v="2023"/>
    <n v="2021"/>
    <n v="109.41266738291"/>
    <n v="0.87920225151939702"/>
    <n v="150.63666280275302"/>
    <n v="25900.76477187284"/>
    <n v="3640.8881399425409"/>
  </r>
  <r>
    <s v="Guanhães"/>
    <s v="Virginópolis"/>
    <x v="2"/>
    <x v="2"/>
    <x v="323"/>
    <s v="Água Branca"/>
    <s v="PPRO"/>
    <x v="797"/>
    <s v="GNVIVI00501P21-015"/>
    <s v="015"/>
    <n v="23.88"/>
    <n v="23.88"/>
    <m/>
    <m/>
    <m/>
    <s v="X"/>
    <s v="Em Crescimento"/>
    <n v="44238"/>
    <s v="3,00 x 3,00"/>
    <s v="CNB007"/>
    <s v="Clone"/>
    <x v="0"/>
    <s v=""/>
    <s v="LVd1+CXbd5"/>
    <s v="UM 10"/>
    <n v="1"/>
    <n v="3"/>
    <n v="2.58"/>
    <n v="2.8"/>
    <n v="31"/>
    <n v="3"/>
    <s v=""/>
    <n v="17.7758871609411"/>
    <n v="11.9651505459065"/>
    <n v="12.0326607189618"/>
    <n v="97.7481588517158"/>
    <n v="1070.1273289026201"/>
    <d v="2023-09-21T00:00:00"/>
    <s v="IFC"/>
    <n v="2023"/>
    <n v="2021"/>
    <n v="104.4307010996"/>
    <n v="1.0683648912305499"/>
    <n v="146.52034534189079"/>
    <n v="25554.640614194566"/>
    <n v="3498.9058467643517"/>
  </r>
  <r>
    <s v="Rio Doce"/>
    <s v="Pompéu"/>
    <x v="12"/>
    <x v="12"/>
    <x v="310"/>
    <s v="Minervino"/>
    <s v="PPRO"/>
    <x v="793"/>
    <s v="RDPOPO00438P20-002"/>
    <s v="002"/>
    <n v="37.729999999999997"/>
    <n v="37.729999999999997"/>
    <m/>
    <m/>
    <m/>
    <s v="X"/>
    <s v="Em Crescimento"/>
    <n v="44168"/>
    <s v="3,00 x 3,00"/>
    <s v="CNB030"/>
    <s v="Clone"/>
    <x v="0"/>
    <s v=""/>
    <s v="CXbd1+CXbd5"/>
    <s v="UM 08"/>
    <n v="1"/>
    <n v="3"/>
    <n v="2.58"/>
    <n v="2.9"/>
    <n v="31"/>
    <n v="3"/>
    <s v=""/>
    <n v="18.0269417256862"/>
    <n v="11.932407059043401"/>
    <n v="12.2438686708739"/>
    <n v="100.67174470481601"/>
    <n v="1254.3913186320699"/>
    <d v="2023-07-25T00:00:00"/>
    <s v="IFC"/>
    <n v="2023"/>
    <n v="2020"/>
    <n v="98.980403418886993"/>
    <n v="0.98319944398610903"/>
    <n v="151.83000000000001"/>
    <n v="47328.184451987996"/>
    <n v="5728.5459000000001"/>
  </r>
  <r>
    <s v="Guanhães"/>
    <s v="Sabinópolis"/>
    <x v="1"/>
    <x v="1"/>
    <x v="315"/>
    <s v="São João Evangelista II"/>
    <s v="PPRO"/>
    <x v="801"/>
    <s v="GNSASA00652R21-002"/>
    <s v="002"/>
    <n v="17.88"/>
    <n v="17.88"/>
    <m/>
    <m/>
    <m/>
    <s v="X"/>
    <s v="Em Crescimento"/>
    <n v="44256"/>
    <s v="3,00 x 3,00"/>
    <s v="CNB010"/>
    <s v="Clone"/>
    <x v="1"/>
    <s v=""/>
    <s v="LVAd1+LVd1"/>
    <s v="UM 10"/>
    <n v="2"/>
    <n v="3"/>
    <n v="2.58"/>
    <n v="2.7"/>
    <n v="31"/>
    <n v="3"/>
    <s v=""/>
    <n v="19.810202511097899"/>
    <n v="12.8191263352851"/>
    <n v="15.088644611515999"/>
    <n v="154.31453718594699"/>
    <n v="1169.07801334685"/>
    <d v="2023-10-06T00:00:00"/>
    <s v="IFC"/>
    <n v="2023"/>
    <n v="2021"/>
    <n v="109.261459378399"/>
    <n v="0.70804385232183298"/>
    <n v="145.07085621185038"/>
    <n v="20903.114878641674"/>
    <n v="2593.8669090678845"/>
  </r>
  <r>
    <s v="Guanhães"/>
    <s v="Virginópolis"/>
    <x v="2"/>
    <x v="2"/>
    <x v="320"/>
    <s v="Horácio"/>
    <s v="PPRO"/>
    <x v="802"/>
    <s v="GNVIVI00538P20-004"/>
    <s v="004"/>
    <n v="32.44"/>
    <n v="32.44"/>
    <m/>
    <m/>
    <m/>
    <s v="X"/>
    <s v="Em Crescimento"/>
    <n v="44174"/>
    <s v="3,00 x 3,00"/>
    <s v="CNB010"/>
    <s v="Clone"/>
    <x v="0"/>
    <s v=""/>
    <s v="LVAw1"/>
    <s v="UM 11"/>
    <n v="1"/>
    <n v="3"/>
    <n v="2.75"/>
    <n v="2.9"/>
    <n v="33"/>
    <n v="3"/>
    <s v=""/>
    <n v="17.855698900015199"/>
    <n v="13.394105895012199"/>
    <n v="15.028172936912499"/>
    <n v="121.09611223201701"/>
    <n v="1068.32945549442"/>
    <d v="2023-09-13T00:00:00"/>
    <s v="IFC"/>
    <n v="2023"/>
    <n v="2020"/>
    <n v="114.43737698834499"/>
    <n v="0.94501280742263205"/>
    <n v="169.64"/>
    <n v="34656.607536238982"/>
    <n v="5503.1215999999995"/>
  </r>
  <r>
    <s v="Guanhães"/>
    <s v="Virginópolis"/>
    <x v="2"/>
    <x v="2"/>
    <x v="320"/>
    <s v="Horácio"/>
    <s v="PPRO"/>
    <x v="802"/>
    <s v="GNVIVI00538P20-008"/>
    <s v="008"/>
    <n v="44.78"/>
    <n v="44.78"/>
    <m/>
    <m/>
    <m/>
    <s v="X"/>
    <s v="Em Crescimento"/>
    <n v="44187"/>
    <s v="3,00 x 3,00"/>
    <s v="CNB031"/>
    <s v="Clone"/>
    <x v="0"/>
    <s v=""/>
    <s v="LVAw1"/>
    <s v="UM 11"/>
    <n v="1"/>
    <n v="3"/>
    <n v="2.75"/>
    <n v="2.9"/>
    <n v="33"/>
    <n v="3"/>
    <s v=""/>
    <n v="19.1125657139815"/>
    <n v="14.8529735785597"/>
    <n v="13.874469056669"/>
    <n v="118.11397357637701"/>
    <n v="800.69791589415399"/>
    <d v="2023-09-13T00:00:00"/>
    <s v="IFC"/>
    <n v="2023"/>
    <n v="2020"/>
    <n v="114.43737698834499"/>
    <n v="0.96887246718818598"/>
    <n v="165.46"/>
    <n v="35855.252673740215"/>
    <n v="7409.2988000000005"/>
  </r>
  <r>
    <s v="Rio Doce"/>
    <s v="Ipaba"/>
    <x v="11"/>
    <x v="11"/>
    <x v="85"/>
    <s v="Lagoa do Jacinto"/>
    <s v="PPRO"/>
    <x v="799"/>
    <s v="RDIPPD00475P21-011"/>
    <s v="011"/>
    <n v="23.08"/>
    <n v="23.08"/>
    <m/>
    <m/>
    <m/>
    <s v="X"/>
    <s v="Em Crescimento"/>
    <n v="44335"/>
    <s v="3,00 x 2,50"/>
    <s v="CNB032"/>
    <s v="Clone"/>
    <x v="0"/>
    <s v=""/>
    <s v="CXbd5"/>
    <s v="UM 03"/>
    <n v="1"/>
    <n v="2"/>
    <n v="2.25"/>
    <n v="2.5"/>
    <n v="27"/>
    <n v="2"/>
    <s v=""/>
    <n v="15.721918522203501"/>
    <n v="10.034717512494099"/>
    <n v="9.66893392427205"/>
    <n v="71.593418808536597"/>
    <n v="1222.5831575471"/>
    <d v="2023-08-30T00:00:00"/>
    <s v="IFC"/>
    <n v="2023"/>
    <n v="2021"/>
    <n v="76.401109401801804"/>
    <n v="1.06715268907778"/>
    <n v="102.54041869947831"/>
    <n v="28217.219276187065"/>
    <n v="2366.6328635839591"/>
  </r>
  <r>
    <s v="Rio Doce"/>
    <s v="Ipaba"/>
    <x v="11"/>
    <x v="11"/>
    <x v="85"/>
    <s v="Lagoa do Jacinto"/>
    <s v="PPRO"/>
    <x v="799"/>
    <s v="RDIPPD00475P21-029"/>
    <s v="029"/>
    <n v="33.04"/>
    <n v="33.04"/>
    <m/>
    <m/>
    <m/>
    <s v="X"/>
    <s v="Em Crescimento"/>
    <n v="44271"/>
    <s v="3,00 x 2,50"/>
    <s v="CNB032"/>
    <s v="Clone"/>
    <x v="0"/>
    <s v=""/>
    <s v="RUbd1"/>
    <s v="UM 01"/>
    <n v="1"/>
    <n v="3"/>
    <n v="2.5"/>
    <n v="2.7"/>
    <n v="30"/>
    <n v="2"/>
    <s v=""/>
    <n v="17.2282512895354"/>
    <n v="11.253413165493001"/>
    <n v="13.163809808829599"/>
    <n v="107.714550252881"/>
    <n v="1331.3106718964"/>
    <d v="2023-09-05T00:00:00"/>
    <s v="IFC"/>
    <n v="2023"/>
    <n v="2021"/>
    <n v="84.021119134447403"/>
    <n v="0.78003499933101905"/>
    <n v="106.84327237936962"/>
    <n v="43986.504599457054"/>
    <n v="3530.1017194143724"/>
  </r>
  <r>
    <s v="Guanhães"/>
    <s v="Virginópolis"/>
    <x v="2"/>
    <x v="2"/>
    <x v="324"/>
    <s v="Jacutinga II"/>
    <s v="PPRO"/>
    <x v="803"/>
    <s v="GNVIVI00542R21-002"/>
    <s v="002"/>
    <n v="26.09"/>
    <n v="26.09"/>
    <m/>
    <m/>
    <m/>
    <s v="X"/>
    <s v="Em Crescimento"/>
    <n v="44210"/>
    <s v="3,00 x 3,00"/>
    <s v="CNB011"/>
    <s v="Clone"/>
    <x v="1"/>
    <s v=""/>
    <s v="LVw1"/>
    <s v="UM 11"/>
    <n v="2"/>
    <n v="3"/>
    <n v="2.67"/>
    <n v="2.8"/>
    <n v="32"/>
    <n v="3"/>
    <s v=""/>
    <n v="13.3377152609054"/>
    <n v="10.6469660282365"/>
    <n v="11.232077790705899"/>
    <n v="69.616700241540499"/>
    <n v="1263.52780916593"/>
    <d v="2023-09-06T00:00:00"/>
    <s v="IFC"/>
    <n v="2023"/>
    <n v="2021"/>
    <n v="105.08985305528"/>
    <n v="1.5095494714725399"/>
    <n v="139.94715017474547"/>
    <n v="32965.440541139113"/>
    <n v="3651.2211480591095"/>
  </r>
  <r>
    <s v="Guanhães"/>
    <s v="Virginópolis"/>
    <x v="2"/>
    <x v="2"/>
    <x v="324"/>
    <s v="Jacutinga II"/>
    <s v="PPRO"/>
    <x v="803"/>
    <s v="GNVIVI00542R21-006"/>
    <s v="006"/>
    <n v="34.869999999999997"/>
    <n v="34.869999999999997"/>
    <m/>
    <m/>
    <m/>
    <s v="X"/>
    <s v="Em Crescimento"/>
    <n v="44279"/>
    <s v="3,00 x 3,00"/>
    <s v="CNB001"/>
    <s v="Clone"/>
    <x v="1"/>
    <s v=""/>
    <s v="LVd1"/>
    <s v="UM 10"/>
    <n v="2"/>
    <n v="3"/>
    <n v="2.5"/>
    <n v="2.7"/>
    <n v="30"/>
    <n v="2"/>
    <s v=""/>
    <n v="17.0352561999314"/>
    <n v="12.5009545588723"/>
    <n v="9.9539015480698207"/>
    <n v="79.4320073737412"/>
    <n v="825.61539365871897"/>
    <d v="2023-09-04T00:00:00"/>
    <s v="IFC"/>
    <n v="2023"/>
    <n v="2021"/>
    <n v="96.515200652312501"/>
    <n v="1.2150668709427399"/>
    <n v="133.04165683018738"/>
    <n v="28789.208776879528"/>
    <n v="4639.1625736686337"/>
  </r>
  <r>
    <s v="Guanhães"/>
    <s v="Virginópolis"/>
    <x v="2"/>
    <x v="2"/>
    <x v="37"/>
    <s v="Jacutinga"/>
    <s v="PPRO"/>
    <x v="792"/>
    <s v="GNVIVI00513R20-029"/>
    <s v="029"/>
    <n v="30.18"/>
    <n v="30.18"/>
    <m/>
    <m/>
    <m/>
    <s v="X"/>
    <s v="Em Crescimento"/>
    <n v="44173"/>
    <s v="3,33 x 3,00"/>
    <s v="CNB004"/>
    <s v="Clone"/>
    <x v="1"/>
    <s v=""/>
    <s v="CXbd5"/>
    <s v="UM 10"/>
    <n v="2"/>
    <n v="3"/>
    <n v="2.75"/>
    <n v="2.9"/>
    <n v="33"/>
    <n v="3"/>
    <s v=""/>
    <n v="14.1006611557754"/>
    <n v="10.5885658742215"/>
    <n v="7.3009086195519401"/>
    <n v="48.424587909363801"/>
    <n v="829.11113093520305"/>
    <d v="2023-09-12T00:00:00"/>
    <s v="IFC"/>
    <n v="2023"/>
    <n v="2020"/>
    <n v="109.409896340725"/>
    <n v="2.25938724652665"/>
    <n v="65.59"/>
    <n v="25022.573931624429"/>
    <n v="1979.5062"/>
  </r>
  <r>
    <s v="Guanhães"/>
    <s v="Virginópolis"/>
    <x v="2"/>
    <x v="2"/>
    <x v="323"/>
    <s v="Água Branca"/>
    <s v="PPRO"/>
    <x v="797"/>
    <s v="GNVIVI00501P21-018"/>
    <s v="018"/>
    <n v="30.53"/>
    <n v="30.53"/>
    <m/>
    <m/>
    <m/>
    <s v="X"/>
    <s v="Em Crescimento"/>
    <n v="44243"/>
    <s v="3,00 x 3,00"/>
    <s v="CNB010"/>
    <s v="Clone"/>
    <x v="0"/>
    <s v=""/>
    <s v="LVd1"/>
    <s v="UM 10"/>
    <n v="1"/>
    <n v="3"/>
    <n v="2.58"/>
    <n v="2.8"/>
    <n v="31"/>
    <n v="3"/>
    <s v=""/>
    <n v="16.9739862811591"/>
    <n v="11.8779398274892"/>
    <n v="12.3773240450038"/>
    <n v="95.833603993641304"/>
    <n v="1117.00376773888"/>
    <d v="2023-09-21T00:00:00"/>
    <s v="IFC"/>
    <n v="2023"/>
    <n v="2021"/>
    <n v="104.4307010996"/>
    <n v="1.0897085860042199"/>
    <n v="146.52216654009291"/>
    <n v="34102.125029068011"/>
    <n v="4473.3217444690372"/>
  </r>
  <r>
    <s v="Guanhães"/>
    <s v="Virginópolis"/>
    <x v="2"/>
    <x v="2"/>
    <x v="323"/>
    <s v="Água Branca"/>
    <s v="PPRO"/>
    <x v="797"/>
    <s v="GNVIVI00501P21-013"/>
    <s v="013"/>
    <n v="25.82"/>
    <n v="25.82"/>
    <m/>
    <m/>
    <m/>
    <s v="X"/>
    <s v="Em Crescimento"/>
    <n v="44237"/>
    <s v="3,00 x 3,00"/>
    <s v="CNB007"/>
    <s v="Clone"/>
    <x v="0"/>
    <s v=""/>
    <s v="LVd1+LVAd1"/>
    <s v="UM 10"/>
    <n v="1"/>
    <n v="3"/>
    <n v="2.58"/>
    <n v="2.8"/>
    <n v="31"/>
    <n v="3"/>
    <s v=""/>
    <n v="18.497341282720601"/>
    <n v="12.2961305940612"/>
    <n v="12.807361168275399"/>
    <n v="108.385730198264"/>
    <n v="1078.5315186610301"/>
    <d v="2023-09-21T00:00:00"/>
    <s v="IFC"/>
    <n v="2023"/>
    <n v="2021"/>
    <n v="104.4307010996"/>
    <n v="0.96350968811641902"/>
    <n v="146.49415051531835"/>
    <n v="27847.683811827796"/>
    <n v="3782.4789663055199"/>
  </r>
  <r>
    <s v="Nova Era"/>
    <s v="Santa Bárbara"/>
    <x v="8"/>
    <x v="8"/>
    <x v="24"/>
    <s v="Catas Altas II"/>
    <s v="PPRO"/>
    <x v="761"/>
    <s v="NESBSB00126P21-079"/>
    <s v="079"/>
    <n v="25"/>
    <n v="25"/>
    <m/>
    <m/>
    <m/>
    <s v="X"/>
    <s v="Em Crescimento"/>
    <n v="44284"/>
    <s v="3,00 x 3,00"/>
    <s v="CNB010"/>
    <s v="Clone"/>
    <x v="0"/>
    <s v=""/>
    <s v="LVAw1"/>
    <s v="UM 06"/>
    <n v="1"/>
    <n v="3"/>
    <n v="2.58"/>
    <n v="2.7"/>
    <n v="31"/>
    <n v="3"/>
    <s v=""/>
    <n v="15.6014343925851"/>
    <n v="12.3099101901228"/>
    <n v="13.8053891037562"/>
    <n v="96.217689184422994"/>
    <n v="1159.9759937496101"/>
    <d v="2023-10-05T00:00:00"/>
    <s v="IFC"/>
    <n v="2023"/>
    <n v="2021"/>
    <n v="101.667782907145"/>
    <n v="1.0566433653616001"/>
    <n v="142.21343776056938"/>
    <n v="28999.399843740252"/>
    <n v="3555.3359440142344"/>
  </r>
  <r>
    <s v="Nova Era"/>
    <s v="Santa Bárbara"/>
    <x v="8"/>
    <x v="8"/>
    <x v="24"/>
    <s v="Catas Altas II"/>
    <s v="PPRO"/>
    <x v="761"/>
    <s v="NESBSB00126P21-078"/>
    <s v="078"/>
    <n v="37.99"/>
    <n v="37.99"/>
    <m/>
    <m/>
    <m/>
    <s v="X"/>
    <s v="Em Crescimento"/>
    <n v="44278"/>
    <s v="3,00 x 3,00"/>
    <s v="CNB029"/>
    <s v="Clone"/>
    <x v="0"/>
    <s v=""/>
    <s v="CXbd16+CXbd1"/>
    <s v="UM 15"/>
    <n v="1"/>
    <n v="3"/>
    <n v="2.58"/>
    <n v="2.7"/>
    <n v="31"/>
    <n v="3"/>
    <s v=""/>
    <n v="15.342550895954499"/>
    <n v="12.016201924752201"/>
    <n v="11.686818443907001"/>
    <n v="80.0825808189784"/>
    <n v="1028.66217395851"/>
    <d v="2023-10-05T00:00:00"/>
    <s v="IFC"/>
    <n v="2023"/>
    <n v="2021"/>
    <n v="101.667782907145"/>
    <n v="1.26953679398718"/>
    <n v="142.21684032598912"/>
    <n v="39078.875988683802"/>
    <n v="5402.817763984327"/>
  </r>
  <r>
    <s v="Nova Era"/>
    <s v="Santa Bárbara"/>
    <x v="8"/>
    <x v="8"/>
    <x v="24"/>
    <s v="Catas Altas II"/>
    <s v="PPRO"/>
    <x v="761"/>
    <s v="NESBSB00126P21-071"/>
    <s v="071"/>
    <n v="42.29"/>
    <n v="42.29"/>
    <m/>
    <m/>
    <m/>
    <s v="X"/>
    <s v="Em Crescimento"/>
    <n v="44270"/>
    <s v="3,00 x 3,00"/>
    <s v="CNB031"/>
    <s v="Clone"/>
    <x v="0"/>
    <s v=""/>
    <s v="CXbd5"/>
    <s v="UM 14"/>
    <n v="1"/>
    <n v="3"/>
    <n v="2.58"/>
    <n v="2.7"/>
    <n v="31"/>
    <n v="3"/>
    <s v=""/>
    <n v="18.336918968795199"/>
    <n v="13.7532358928127"/>
    <n v="15.763389038355999"/>
    <n v="127.085798173513"/>
    <n v="1061.2361767436901"/>
    <d v="2023-10-05T00:00:00"/>
    <s v="IFC"/>
    <n v="2023"/>
    <n v="2021"/>
    <n v="101.667782907145"/>
    <n v="0.79999326729124898"/>
    <n v="142.20025422157093"/>
    <n v="44879.677914490654"/>
    <n v="6013.6487510302341"/>
  </r>
  <r>
    <s v="Nova Era"/>
    <s v="Santa Bárbara"/>
    <x v="8"/>
    <x v="8"/>
    <x v="317"/>
    <s v="Engenho"/>
    <s v="PPRO"/>
    <x v="781"/>
    <s v="NESBSB00133P21-003"/>
    <s v="003"/>
    <n v="39.15"/>
    <n v="39.15"/>
    <m/>
    <m/>
    <m/>
    <s v="X"/>
    <s v="Em Crescimento"/>
    <n v="44321"/>
    <s v="3,00 x 3,00"/>
    <s v="CNB031"/>
    <s v="Clone"/>
    <x v="0"/>
    <s v=""/>
    <s v="CXbd17"/>
    <s v="UM 15"/>
    <n v="1"/>
    <n v="2"/>
    <n v="2.42"/>
    <n v="2.5"/>
    <n v="29"/>
    <n v="2"/>
    <s v=""/>
    <n v="17.542884092473201"/>
    <n v="13.034597896173601"/>
    <n v="14.9186124393011"/>
    <n v="116.169058505176"/>
    <n v="1116.09488264266"/>
    <d v="2023-10-02T00:00:00"/>
    <s v="IFC"/>
    <n v="2023"/>
    <n v="2021"/>
    <n v="91.338799654781198"/>
    <n v="0.78625755282945398"/>
    <n v="133.07245415891555"/>
    <n v="43695.114655460136"/>
    <n v="5209.7865803215436"/>
  </r>
  <r>
    <s v="Nova Era"/>
    <s v="Santa Bárbara"/>
    <x v="8"/>
    <x v="8"/>
    <x v="24"/>
    <s v="Catas Altas II"/>
    <s v="PPRO"/>
    <x v="762"/>
    <s v="NESBSB00126R21-061"/>
    <s v="061"/>
    <n v="22.79"/>
    <n v="22.79"/>
    <m/>
    <m/>
    <m/>
    <s v="X"/>
    <s v="Em Crescimento"/>
    <n v="44260"/>
    <s v="3,00 x 3,00"/>
    <s v="CNB007"/>
    <s v="Clone"/>
    <x v="1"/>
    <s v=""/>
    <s v="CXbd5"/>
    <s v="UM 14"/>
    <n v="2"/>
    <n v="3"/>
    <n v="2.58"/>
    <n v="2.7"/>
    <n v="31"/>
    <n v="3"/>
    <s v=""/>
    <n v="18.3118832580308"/>
    <n v="13.603926572200301"/>
    <n v="11.542412329010601"/>
    <n v="99.2421438727918"/>
    <n v="794.10539184705499"/>
    <d v="2023-10-10T00:00:00"/>
    <s v="IFC"/>
    <n v="2023"/>
    <n v="2021"/>
    <n v="104.188241158572"/>
    <n v="1.04983867833529"/>
    <n v="139.39922550052731"/>
    <n v="18097.661880194384"/>
    <n v="3176.9083491570173"/>
  </r>
  <r>
    <s v="Nova Era"/>
    <s v="Santa Bárbara"/>
    <x v="8"/>
    <x v="8"/>
    <x v="24"/>
    <s v="Catas Altas II"/>
    <s v="PPRO"/>
    <x v="762"/>
    <s v="NESBSB00126R21-089"/>
    <s v="089"/>
    <n v="41.09"/>
    <n v="41.09"/>
    <m/>
    <m/>
    <m/>
    <s v="X"/>
    <s v="Em Crescimento"/>
    <n v="44260"/>
    <s v="3,00 x 3,00"/>
    <s v="CNB001"/>
    <s v="Clone"/>
    <x v="1"/>
    <s v=""/>
    <s v="LVAw1"/>
    <s v="UM 06"/>
    <n v="2"/>
    <n v="3"/>
    <n v="2.58"/>
    <n v="2.7"/>
    <n v="31"/>
    <n v="3"/>
    <s v=""/>
    <n v="16.541195009557601"/>
    <n v="12.002006547896199"/>
    <n v="9.3036354836423705"/>
    <n v="71.302169252065994"/>
    <n v="819.931387551954"/>
    <d v="2023-10-05T00:00:00"/>
    <s v="IFC"/>
    <n v="2023"/>
    <n v="2021"/>
    <n v="104.188241158572"/>
    <n v="1.4612211977765801"/>
    <n v="139.37429035494407"/>
    <n v="33690.980714509795"/>
    <n v="5726.8895906846519"/>
  </r>
  <r>
    <s v="Rio Doce"/>
    <s v="Ipaba"/>
    <x v="10"/>
    <x v="10"/>
    <x v="325"/>
    <s v="Lagoa do Piau"/>
    <s v="PPRO"/>
    <x v="804"/>
    <s v="RDIPMA00484P21-007"/>
    <s v="007"/>
    <n v="41.86"/>
    <n v="41.86"/>
    <m/>
    <m/>
    <m/>
    <s v="X"/>
    <s v="Em Crescimento"/>
    <n v="44370"/>
    <s v="3,00 x 2,50"/>
    <s v="CNB019"/>
    <s v="Clone"/>
    <x v="0"/>
    <s v=""/>
    <s v="LAd1"/>
    <s v="UM 02"/>
    <n v="1"/>
    <n v="2"/>
    <n v="2.17"/>
    <n v="2.4"/>
    <n v="26"/>
    <n v="2"/>
    <s v=""/>
    <n v="14.2198949891787"/>
    <n v="9.8505271889783401"/>
    <n v="9.0504316300678997"/>
    <n v="60.160717545832"/>
    <n v="1198.69836048658"/>
    <d v="2023-08-22T00:00:00"/>
    <s v="IFC"/>
    <n v="2023"/>
    <n v="2021"/>
    <n v="84.251007204946603"/>
    <n v="1.40043221959183"/>
    <n v="109.08655192653187"/>
    <n v="50177.513369968241"/>
    <n v="4566.3630636446242"/>
  </r>
  <r>
    <s v="Rio Doce"/>
    <s v="Ipaba"/>
    <x v="10"/>
    <x v="10"/>
    <x v="325"/>
    <s v="Lagoa do Piau"/>
    <s v="PPRO"/>
    <x v="804"/>
    <s v="RDIPMA00484P21-005"/>
    <s v="005"/>
    <n v="38.96"/>
    <n v="38.96"/>
    <m/>
    <m/>
    <m/>
    <s v="X"/>
    <s v="Em Crescimento"/>
    <n v="44363"/>
    <s v="3,00 x 2,50"/>
    <s v="CNB037"/>
    <s v="Clone"/>
    <x v="0"/>
    <s v=""/>
    <s v="CXbd5"/>
    <s v="UM 03"/>
    <n v="1"/>
    <n v="2"/>
    <n v="2.17"/>
    <n v="2.4"/>
    <n v="26"/>
    <n v="2"/>
    <s v=""/>
    <n v="14.3606690936922"/>
    <n v="9.9873257829140094"/>
    <n v="8.9388507099515895"/>
    <n v="60.753798684115999"/>
    <n v="1140.8859746343201"/>
    <d v="2023-08-22T00:00:00"/>
    <s v="IFC"/>
    <n v="2023"/>
    <n v="2021"/>
    <n v="84.251007204946603"/>
    <n v="1.3867611413568099"/>
    <n v="109.07581200982315"/>
    <n v="44448.917571753111"/>
    <n v="4249.59363590271"/>
  </r>
  <r>
    <s v="Guanhães"/>
    <s v="Virginópolis"/>
    <x v="2"/>
    <x v="2"/>
    <x v="324"/>
    <s v="Jacutinga II"/>
    <s v="PPRO"/>
    <x v="805"/>
    <s v="GNVIVI00542P21-005"/>
    <s v="005"/>
    <n v="24.55"/>
    <n v="24.55"/>
    <m/>
    <m/>
    <m/>
    <s v="X"/>
    <s v="Em Crescimento"/>
    <n v="44252"/>
    <s v="3,00 x 3,00"/>
    <s v="CNB030"/>
    <s v="Clone"/>
    <x v="0"/>
    <s v=""/>
    <s v="LVd1"/>
    <s v="UM 10"/>
    <n v="1"/>
    <n v="3"/>
    <n v="2.58"/>
    <n v="2.8"/>
    <n v="31"/>
    <n v="3"/>
    <s v=""/>
    <n v="17.400988946984999"/>
    <n v="12.8018971808311"/>
    <n v="13.9543366873867"/>
    <n v="109.163045158705"/>
    <n v="1084.10324977133"/>
    <d v="2023-09-06T00:00:00"/>
    <s v="IFC"/>
    <n v="2023"/>
    <n v="2021"/>
    <n v="104.4307010996"/>
    <n v="0.95664884529168903"/>
    <n v="146.50859988823575"/>
    <n v="26614.734781886153"/>
    <n v="3596.7861272561877"/>
  </r>
  <r>
    <s v="Guanhães"/>
    <s v="Virginópolis"/>
    <x v="2"/>
    <x v="2"/>
    <x v="324"/>
    <s v="Jacutinga II"/>
    <s v="PPRO"/>
    <x v="805"/>
    <s v="GNVIVI00542P21-004"/>
    <s v="004"/>
    <n v="21.86"/>
    <n v="21.86"/>
    <m/>
    <m/>
    <m/>
    <s v="X"/>
    <s v="Em Crescimento"/>
    <n v="44246"/>
    <s v="3,00 x 3,00"/>
    <s v="CNB031"/>
    <s v="Clone"/>
    <x v="0"/>
    <s v=""/>
    <s v="LVd1"/>
    <s v="UM 10"/>
    <n v="1"/>
    <n v="3"/>
    <n v="2.58"/>
    <n v="2.8"/>
    <n v="31"/>
    <n v="3"/>
    <s v=""/>
    <n v="18.2949258669925"/>
    <n v="13.4571035651672"/>
    <n v="15.317055692717799"/>
    <n v="125.946405548863"/>
    <n v="1076.9169699134"/>
    <d v="2023-09-06T00:00:00"/>
    <s v="IFC"/>
    <n v="2023"/>
    <n v="2021"/>
    <n v="104.4307010996"/>
    <n v="0.82916777691669796"/>
    <n v="146.50432459693513"/>
    <n v="23541.404962306922"/>
    <n v="3202.5845356890018"/>
  </r>
  <r>
    <s v="Nova Era"/>
    <s v="Piracicaba"/>
    <x v="7"/>
    <x v="7"/>
    <x v="326"/>
    <s v="Santo Antônio II"/>
    <s v="PPRO"/>
    <x v="806"/>
    <s v="NEPIPC00246P21-001"/>
    <s v="001"/>
    <n v="11.36"/>
    <n v="11.36"/>
    <m/>
    <m/>
    <m/>
    <s v="X"/>
    <s v="Em Crescimento"/>
    <n v="44300"/>
    <s v="3,00 x 3,00"/>
    <s v="CNB023"/>
    <s v="Clone"/>
    <x v="0"/>
    <s v=""/>
    <s v="CXbd20"/>
    <s v="UM 08"/>
    <n v="1"/>
    <n v="3"/>
    <n v="2.33"/>
    <n v="2.6"/>
    <n v="28"/>
    <n v="2"/>
    <s v=""/>
    <n v="14.523338219039299"/>
    <n v="11.2435351795302"/>
    <n v="7.0247710730320003"/>
    <n v="43.659206497066002"/>
    <n v="707.51642783469799"/>
    <d v="2023-08-22T00:00:00"/>
    <s v="IFC"/>
    <n v="2023"/>
    <n v="2021"/>
    <n v="66.939822939322298"/>
    <n v="1.53323498776417"/>
    <n v="119.40874747606959"/>
    <n v="8037.3866202021691"/>
    <n v="1356.4833713281505"/>
  </r>
  <r>
    <s v="Nova Era"/>
    <s v="Piracicaba"/>
    <x v="7"/>
    <x v="7"/>
    <x v="326"/>
    <s v="Santo Antônio II"/>
    <s v="PPRO"/>
    <x v="806"/>
    <s v="NEPIPC00246P21-004"/>
    <s v="004"/>
    <n v="37.33"/>
    <n v="37.33"/>
    <m/>
    <m/>
    <m/>
    <s v="X"/>
    <s v="Em Crescimento"/>
    <n v="44298"/>
    <s v="3,00 x 3,00"/>
    <s v="CNB031"/>
    <s v="Clone"/>
    <x v="0"/>
    <s v=""/>
    <s v="CXbd20"/>
    <s v="UM 08"/>
    <n v="1"/>
    <n v="3"/>
    <n v="2.33"/>
    <n v="2.6"/>
    <n v="28"/>
    <n v="2"/>
    <s v=""/>
    <n v="15.263714948252399"/>
    <n v="11.2863004655356"/>
    <n v="9.8161122270685794"/>
    <n v="68.668684553553405"/>
    <n v="945.40342491002798"/>
    <d v="2023-08-22T00:00:00"/>
    <s v="IFC"/>
    <n v="2023"/>
    <n v="2021"/>
    <n v="66.939822939322298"/>
    <n v="0.97482314354102995"/>
    <n v="119.41477927418879"/>
    <n v="35291.909851891345"/>
    <n v="4457.7537103054674"/>
  </r>
  <r>
    <s v="Guanhães"/>
    <s v="Virginópolis"/>
    <x v="2"/>
    <x v="2"/>
    <x v="324"/>
    <s v="Jacutinga II"/>
    <s v="PPRO"/>
    <x v="805"/>
    <s v="GNVIVI00542P21-003"/>
    <s v="003"/>
    <n v="18.32"/>
    <n v="18.32"/>
    <m/>
    <m/>
    <m/>
    <s v="X"/>
    <s v="Em Crescimento"/>
    <n v="44244"/>
    <s v="3,00 x 3,00"/>
    <s v="CNB029"/>
    <s v="Clone"/>
    <x v="0"/>
    <s v=""/>
    <s v="LVd1"/>
    <s v="UM 10"/>
    <n v="1"/>
    <n v="3"/>
    <n v="2.58"/>
    <n v="2.8"/>
    <n v="31"/>
    <n v="3"/>
    <s v=""/>
    <n v="13.966551849326899"/>
    <n v="11.951039006435099"/>
    <n v="12.176938887644299"/>
    <n v="77.332874232023002"/>
    <n v="1085.51772001259"/>
    <d v="2023-09-06T00:00:00"/>
    <s v="IFC"/>
    <n v="2023"/>
    <n v="2021"/>
    <n v="104.4307010996"/>
    <n v="1.3504050138660899"/>
    <n v="146.51980288319072"/>
    <n v="19886.684630630647"/>
    <n v="2684.2427888200541"/>
  </r>
  <r>
    <s v="Rio Doce"/>
    <s v="Belo Oriente"/>
    <x v="9"/>
    <x v="9"/>
    <x v="64"/>
    <s v="Córrego do Brejo"/>
    <s v="PPRO"/>
    <x v="807"/>
    <s v="RDBOBA00456P21-322"/>
    <s v="322"/>
    <n v="29.83"/>
    <n v="29.83"/>
    <m/>
    <m/>
    <m/>
    <s v="X"/>
    <s v="Em Crescimento"/>
    <n v="44552"/>
    <s v="3,00 x 2,50"/>
    <s v="CNB005"/>
    <s v="Clone"/>
    <x v="0"/>
    <s v=""/>
    <s v="CXbd5"/>
    <s v="UM 03"/>
    <n v="1"/>
    <n v="2"/>
    <n v="1.83"/>
    <n v="1.9"/>
    <n v="22"/>
    <n v="2"/>
    <s v=""/>
    <n v="7.1417926660648998"/>
    <n v="5.5048841949672296"/>
    <n v="0.70541045810205005"/>
    <n v="2.2443438237479798"/>
    <n v="296.38460270032698"/>
    <d v="2023-10-12T00:00:00"/>
    <s v="IFC"/>
    <n v="2023"/>
    <n v="2021"/>
    <n v="77.824975383488095"/>
    <n v="34.676048544791598"/>
    <n v="100.01837454857642"/>
    <n v="8841.1526985507535"/>
    <n v="2983.5481127840344"/>
  </r>
  <r>
    <s v="Rio Doce"/>
    <s v="Belo Oriente"/>
    <x v="9"/>
    <x v="9"/>
    <x v="64"/>
    <s v="Córrego do Brejo"/>
    <s v="PPRO"/>
    <x v="807"/>
    <s v="RDBOBA00456P21-308"/>
    <s v="308"/>
    <n v="42.06"/>
    <n v="42.06"/>
    <m/>
    <m/>
    <m/>
    <s v="X"/>
    <s v="Em Crescimento"/>
    <n v="44560"/>
    <s v="3,00 x 2,50"/>
    <s v="CNB032"/>
    <s v="Clone"/>
    <x v="0"/>
    <s v=""/>
    <s v="CXbd5"/>
    <s v="UM 03"/>
    <n v="1"/>
    <n v="2"/>
    <n v="1.83"/>
    <n v="1.9"/>
    <n v="22"/>
    <n v="2"/>
    <s v=""/>
    <n v="14.547344862046"/>
    <n v="9.1109378781766299"/>
    <n v="7.1050210136760503"/>
    <n v="49.497717060038603"/>
    <n v="1084.1985308503699"/>
    <d v="2023-10-12T00:00:00"/>
    <s v="IFC"/>
    <n v="2023"/>
    <n v="2021"/>
    <n v="77.824975383488095"/>
    <n v="1.5722942391280399"/>
    <n v="100.55250508948005"/>
    <n v="45601.390207566561"/>
    <n v="4229.2383640635308"/>
  </r>
  <r>
    <s v="Rio Doce"/>
    <s v="Belo Oriente"/>
    <x v="9"/>
    <x v="9"/>
    <x v="64"/>
    <s v="Córrego do Brejo"/>
    <s v="PPRO"/>
    <x v="807"/>
    <s v="RDBOBA00456P21-307"/>
    <s v="307"/>
    <n v="24.18"/>
    <n v="24.18"/>
    <m/>
    <m/>
    <m/>
    <s v="X"/>
    <s v="Em Crescimento"/>
    <n v="44543"/>
    <s v="3,00 x 2,50"/>
    <s v="CNB033"/>
    <s v="Clone"/>
    <x v="0"/>
    <s v=""/>
    <s v="LAd5"/>
    <s v="UM 02"/>
    <n v="1"/>
    <n v="2"/>
    <n v="1.83"/>
    <n v="1.9"/>
    <n v="22"/>
    <n v="2"/>
    <s v=""/>
    <n v="8.92587974936656"/>
    <n v="7.1616261343977499"/>
    <n v="3.4207169773557902"/>
    <n v="13.626310210563201"/>
    <n v="849.18823953918297"/>
    <d v="2023-10-12T00:00:00"/>
    <s v="IFC"/>
    <n v="2023"/>
    <n v="2021"/>
    <n v="77.824975383488095"/>
    <n v="5.71137558010075"/>
    <n v="100.62344075793595"/>
    <n v="20533.371632057446"/>
    <n v="2433.0747975268914"/>
  </r>
  <r>
    <s v="Guanhães"/>
    <s v="Sabinópolis"/>
    <x v="0"/>
    <x v="0"/>
    <x v="114"/>
    <s v="Candeias"/>
    <s v="PPRO"/>
    <x v="788"/>
    <s v="GNSACR00615P21-053"/>
    <s v="053"/>
    <n v="14.84"/>
    <n v="14.84"/>
    <m/>
    <m/>
    <m/>
    <s v="X"/>
    <s v="Em Crescimento"/>
    <n v="44407"/>
    <s v="3,00 x 3,00"/>
    <s v="CNB007"/>
    <s v="Clone"/>
    <x v="0"/>
    <s v=""/>
    <s v="CXbd5"/>
    <s v="UM 10"/>
    <n v="1"/>
    <n v="2"/>
    <n v="2.25"/>
    <n v="2.2999999999999998"/>
    <n v="27"/>
    <n v="2"/>
    <s v=""/>
    <n v="14.5440277440338"/>
    <n v="9.9954989870441207"/>
    <n v="8.8702670490038091"/>
    <n v="57.866618985383198"/>
    <n v="1130.4148511338401"/>
    <d v="2023-10-17T00:00:00"/>
    <s v="IFC"/>
    <n v="2023"/>
    <n v="2021"/>
    <n v="73.168216486788097"/>
    <n v="1.2644287461354899"/>
    <n v="102.57475886529502"/>
    <n v="16775.356390826186"/>
    <n v="1522.2094215609782"/>
  </r>
  <r>
    <s v="Guanhães"/>
    <s v="Virginópolis"/>
    <x v="2"/>
    <x v="2"/>
    <x v="324"/>
    <s v="Jacutinga II"/>
    <s v="PPRO"/>
    <x v="803"/>
    <s v="GNVIVI00542R21-001"/>
    <s v="001"/>
    <n v="31"/>
    <n v="31"/>
    <m/>
    <m/>
    <m/>
    <s v="X"/>
    <s v="Em Crescimento"/>
    <n v="44230"/>
    <s v="3,00 x 3,00"/>
    <s v="CNB001"/>
    <s v="Clone"/>
    <x v="1"/>
    <s v=""/>
    <s v="LVd1"/>
    <s v="UM 10"/>
    <n v="2"/>
    <n v="3"/>
    <n v="2.58"/>
    <n v="2.8"/>
    <n v="31"/>
    <n v="3"/>
    <s v=""/>
    <n v="18.3050545803383"/>
    <n v="12.3800969301537"/>
    <n v="10.5476656807213"/>
    <n v="89.619699604498393"/>
    <n v="876.23053704955601"/>
    <d v="2023-09-04T00:00:00"/>
    <s v="IFC"/>
    <n v="2023"/>
    <n v="2021"/>
    <n v="100.78947868885299"/>
    <n v="1.12463531046911"/>
    <n v="136.54016812962212"/>
    <n v="27163.146648536236"/>
    <n v="4232.7452120182852"/>
  </r>
  <r>
    <s v="Nova Era"/>
    <s v="Piracicaba"/>
    <x v="7"/>
    <x v="7"/>
    <x v="326"/>
    <s v="Santo Antônio II"/>
    <s v="PPRO"/>
    <x v="806"/>
    <s v="NEPIPC00246P21-006"/>
    <s v="006"/>
    <n v="12.27"/>
    <n v="12.27"/>
    <m/>
    <m/>
    <m/>
    <s v="X"/>
    <s v="Em Crescimento"/>
    <n v="44294"/>
    <s v="3,00 x 3,00"/>
    <s v="CNB030"/>
    <s v="Clone"/>
    <x v="0"/>
    <s v=""/>
    <s v="CXbd20"/>
    <s v="UM 08"/>
    <n v="1"/>
    <n v="3"/>
    <n v="2.33"/>
    <n v="2.6"/>
    <n v="28"/>
    <n v="2"/>
    <s v=""/>
    <n v="14.804107153146299"/>
    <n v="10.9785998730445"/>
    <n v="9.1493157413166593"/>
    <n v="58.512410349888498"/>
    <n v="966.506590508974"/>
    <d v="2023-08-24T00:00:00"/>
    <s v="IFC"/>
    <n v="2023"/>
    <n v="2021"/>
    <n v="66.939822939322298"/>
    <n v="1.14402778041513"/>
    <n v="119.42911677049477"/>
    <n v="11859.035865545111"/>
    <n v="1465.3952627739709"/>
  </r>
  <r>
    <s v="Nova Era"/>
    <s v="Piracicaba"/>
    <x v="7"/>
    <x v="7"/>
    <x v="326"/>
    <s v="Santo Antônio II"/>
    <s v="PPRO"/>
    <x v="806"/>
    <s v="NEPIPC00246P21-008"/>
    <s v="008"/>
    <n v="31.71"/>
    <n v="31.71"/>
    <m/>
    <m/>
    <m/>
    <s v="X"/>
    <s v="Em Crescimento"/>
    <n v="44272"/>
    <s v="3,00 x 3,00"/>
    <s v="CNB007"/>
    <s v="Clone"/>
    <x v="0"/>
    <s v=""/>
    <s v="CXbd10+CXbd20"/>
    <s v="UM 07"/>
    <n v="1"/>
    <n v="3"/>
    <n v="2.42"/>
    <n v="2.7"/>
    <n v="29"/>
    <n v="2"/>
    <s v=""/>
    <n v="15.6682770973744"/>
    <n v="11.654284885951499"/>
    <n v="10.8489375755584"/>
    <n v="74.749622703337906"/>
    <n v="1019.76526825691"/>
    <d v="2023-08-24T00:00:00"/>
    <s v="IFC"/>
    <n v="2023"/>
    <n v="2021"/>
    <n v="72.381560265224394"/>
    <n v="0.96832007503888295"/>
    <n v="123.59274027901564"/>
    <n v="32336.756656426616"/>
    <n v="3919.1257942475863"/>
  </r>
  <r>
    <s v="Nova Era"/>
    <s v="Piracicaba"/>
    <x v="7"/>
    <x v="7"/>
    <x v="326"/>
    <s v="Santo Antônio II"/>
    <s v="PPRO"/>
    <x v="806"/>
    <s v="NEPIPC00246P21-005"/>
    <s v="005"/>
    <n v="43.47"/>
    <n v="43.47"/>
    <m/>
    <m/>
    <m/>
    <s v="X"/>
    <s v="Em Crescimento"/>
    <n v="44252"/>
    <s v="3,00 x 3,00"/>
    <s v="CNB029"/>
    <s v="Clone"/>
    <x v="0"/>
    <s v=""/>
    <s v="CXbd20"/>
    <s v="UM 08"/>
    <n v="1"/>
    <n v="3"/>
    <n v="2.5"/>
    <n v="2.8"/>
    <n v="30"/>
    <n v="2"/>
    <s v=""/>
    <n v="14.164435524921901"/>
    <n v="11.3184229098933"/>
    <n v="8.1164166379225495"/>
    <n v="49.020157948195198"/>
    <n v="818.06281741512498"/>
    <d v="2023-08-22T00:00:00"/>
    <s v="IFC"/>
    <n v="2023"/>
    <n v="2021"/>
    <n v="77.858929781507399"/>
    <n v="1.5883043433639901"/>
    <n v="127.65870517802701"/>
    <n v="35561.190673035482"/>
    <n v="5549.3239140888336"/>
  </r>
  <r>
    <s v="Guanhães"/>
    <s v="Sabinópolis"/>
    <x v="0"/>
    <x v="0"/>
    <x v="114"/>
    <s v="Candeias"/>
    <s v="PPRO"/>
    <x v="788"/>
    <s v="GNSACR00615P21-050"/>
    <s v="050"/>
    <n v="21.96"/>
    <n v="21.96"/>
    <m/>
    <m/>
    <m/>
    <s v="X"/>
    <s v="Em Crescimento"/>
    <n v="44398"/>
    <s v="3,00 x 3,00"/>
    <s v="CNB010"/>
    <s v="Clone"/>
    <x v="0"/>
    <s v=""/>
    <s v="CXbd5+CXbd1"/>
    <s v="UM 10"/>
    <n v="1"/>
    <n v="2"/>
    <n v="2.25"/>
    <n v="2.2999999999999998"/>
    <n v="27"/>
    <n v="2"/>
    <s v=""/>
    <n v="12.5802315686197"/>
    <n v="8.8736125676074007"/>
    <n v="6.33546767412445"/>
    <n v="36.622485769339598"/>
    <n v="1024.44317141429"/>
    <d v="2023-10-16T00:00:00"/>
    <s v="IFC"/>
    <n v="2023"/>
    <n v="2021"/>
    <n v="73.168216486788097"/>
    <n v="1.9979041550490499"/>
    <n v="102.5695172132377"/>
    <n v="22496.77204425781"/>
    <n v="2252.4265980026998"/>
  </r>
  <r>
    <s v="Guanhães"/>
    <s v="Sabinópolis"/>
    <x v="0"/>
    <x v="0"/>
    <x v="114"/>
    <s v="Candeias"/>
    <s v="PPRO"/>
    <x v="788"/>
    <s v="GNSACR00615P21-042"/>
    <s v="042"/>
    <n v="20.68"/>
    <n v="20.68"/>
    <m/>
    <m/>
    <m/>
    <s v="X"/>
    <s v="Em Crescimento"/>
    <n v="44345"/>
    <s v="3,00 x 3,00"/>
    <s v="CNB029"/>
    <s v="Clone"/>
    <x v="0"/>
    <s v=""/>
    <s v="LVwf1"/>
    <s v="UM 11"/>
    <n v="1"/>
    <n v="2"/>
    <n v="2.42"/>
    <n v="2.5"/>
    <n v="29"/>
    <n v="2"/>
    <s v=""/>
    <n v="13.8649320771795"/>
    <n v="10.607780163634599"/>
    <n v="9.0492317587700608"/>
    <n v="54.779579254298397"/>
    <n v="1023.93598962319"/>
    <d v="2023-10-17T00:00:00"/>
    <s v="IFC"/>
    <n v="2023"/>
    <n v="2021"/>
    <n v="79.773099041849093"/>
    <n v="1.45625614741445"/>
    <n v="109.21975931973593"/>
    <n v="21174.996265407568"/>
    <n v="2258.6646227321389"/>
  </r>
  <r>
    <s v="Guanhães"/>
    <s v="Sabinópolis"/>
    <x v="0"/>
    <x v="0"/>
    <x v="114"/>
    <s v="Candeias"/>
    <s v="PPRO"/>
    <x v="788"/>
    <s v="GNSACR00615P21-045"/>
    <s v="045"/>
    <n v="18.28"/>
    <n v="18.28"/>
    <m/>
    <m/>
    <m/>
    <s v="X"/>
    <s v="Em Crescimento"/>
    <n v="44369"/>
    <s v="3,00 x 3,00"/>
    <s v="CNB010"/>
    <s v="Clone"/>
    <x v="0"/>
    <s v=""/>
    <s v="CXbd5"/>
    <s v="UM 10"/>
    <n v="1"/>
    <n v="2"/>
    <n v="2.33"/>
    <n v="2.4"/>
    <n v="28"/>
    <n v="2"/>
    <s v=""/>
    <n v="17.152130659530801"/>
    <n v="11.780032540984999"/>
    <n v="12.687311172241699"/>
    <n v="97.731375024881999"/>
    <n v="1164.0904594860101"/>
    <d v="2023-10-16T00:00:00"/>
    <s v="IFC"/>
    <n v="2023"/>
    <n v="2021"/>
    <n v="76.421284534921199"/>
    <n v="0.78195241308601904"/>
    <n v="105.86941641959696"/>
    <n v="21279.573599404266"/>
    <n v="1935.2929321502324"/>
  </r>
  <r>
    <s v="Guanhães"/>
    <s v="Sabinópolis"/>
    <x v="0"/>
    <x v="0"/>
    <x v="114"/>
    <s v="Candeias"/>
    <s v="PPRO"/>
    <x v="788"/>
    <s v="GNSACR00615P21-047"/>
    <s v="047"/>
    <n v="64.41"/>
    <n v="64.41"/>
    <m/>
    <m/>
    <m/>
    <s v="X"/>
    <s v="Em Crescimento"/>
    <n v="44357"/>
    <s v="3,00 x 3,00"/>
    <s v="CNB031"/>
    <s v="Clone"/>
    <x v="0"/>
    <s v=""/>
    <s v="LVwf1"/>
    <s v="UM 11"/>
    <n v="1"/>
    <n v="2"/>
    <n v="2.33"/>
    <n v="2.4"/>
    <n v="28"/>
    <n v="2"/>
    <s v=""/>
    <n v="15.392006662816801"/>
    <n v="10.9410882557872"/>
    <n v="10.385980006077601"/>
    <n v="71.883769182107301"/>
    <n v="1095.0534478904499"/>
    <d v="2023-10-17T00:00:00"/>
    <s v="IFC"/>
    <n v="2023"/>
    <n v="2021"/>
    <n v="76.421284534921199"/>
    <n v="1.06312294700795"/>
    <n v="105.86184064384105"/>
    <n v="70532.392578623869"/>
    <n v="6818.561155869802"/>
  </r>
  <r>
    <s v="Guanhães"/>
    <s v="Sabinópolis"/>
    <x v="0"/>
    <x v="0"/>
    <x v="114"/>
    <s v="Candeias"/>
    <s v="PPRO"/>
    <x v="788"/>
    <s v="GNSACR00615P21-049"/>
    <s v="049"/>
    <n v="17.170000000000002"/>
    <n v="17.170000000000002"/>
    <m/>
    <m/>
    <m/>
    <s v="X"/>
    <s v="Em Crescimento"/>
    <n v="44392"/>
    <s v="3,00 x 3,00"/>
    <s v="CNB029"/>
    <s v="Clone"/>
    <x v="0"/>
    <s v=""/>
    <s v="CXbd5"/>
    <s v="UM 10"/>
    <n v="1"/>
    <n v="2"/>
    <n v="2.25"/>
    <n v="2.2999999999999998"/>
    <n v="27"/>
    <n v="2"/>
    <s v=""/>
    <n v="12.0106472325759"/>
    <n v="9.9997499968749199"/>
    <n v="6.2426736178738498"/>
    <n v="32.3756161695663"/>
    <n v="794.88163549318097"/>
    <d v="2023-10-16T00:00:00"/>
    <s v="IFC"/>
    <n v="2023"/>
    <n v="2021"/>
    <n v="73.168216486788097"/>
    <n v="2.25997911834548"/>
    <n v="102.61894245106068"/>
    <n v="13648.117681417918"/>
    <n v="1761.9672418847119"/>
  </r>
  <r>
    <s v="Guanhães"/>
    <s v="Sabinópolis"/>
    <x v="0"/>
    <x v="0"/>
    <x v="114"/>
    <s v="Candeias"/>
    <s v="PPRO"/>
    <x v="788"/>
    <s v="GNSACR00615P21-043"/>
    <s v="043"/>
    <n v="39.15"/>
    <n v="39.15"/>
    <m/>
    <m/>
    <m/>
    <s v="X"/>
    <s v="Em Crescimento"/>
    <n v="44365"/>
    <s v="3,00 x 3,00"/>
    <s v="CNB007"/>
    <s v="Clone"/>
    <x v="0"/>
    <s v=""/>
    <s v="LVwf1"/>
    <s v="UM 11"/>
    <n v="1"/>
    <n v="2"/>
    <n v="2.33"/>
    <n v="2.4"/>
    <n v="28"/>
    <n v="2"/>
    <s v=""/>
    <n v="14.236529551732501"/>
    <n v="10.7584242652113"/>
    <n v="8.8528758420181592"/>
    <n v="54.873450890905602"/>
    <n v="967.50724544576406"/>
    <d v="2023-10-17T00:00:00"/>
    <s v="IFC"/>
    <n v="2023"/>
    <n v="2021"/>
    <n v="76.421284534921199"/>
    <n v="1.3926823134716799"/>
    <n v="105.84229050844192"/>
    <n v="37877.908659201661"/>
    <n v="4143.7256734055009"/>
  </r>
  <r>
    <s v="Guanhães"/>
    <s v="Sabinópolis"/>
    <x v="13"/>
    <x v="13"/>
    <x v="298"/>
    <s v="Barreiras"/>
    <s v="PPRO"/>
    <x v="808"/>
    <s v="GNSAPE00611P21-004"/>
    <s v="004"/>
    <n v="16.64"/>
    <n v="16.64"/>
    <m/>
    <m/>
    <m/>
    <s v="X"/>
    <s v="Em Crescimento"/>
    <n v="44484"/>
    <s v="3,00 x 3,00"/>
    <s v="CNB010"/>
    <s v="Clone"/>
    <x v="0"/>
    <s v=""/>
    <s v="CXbd1"/>
    <s v="UM 12"/>
    <n v="1"/>
    <n v="2"/>
    <n v="2"/>
    <n v="2.1"/>
    <n v="24"/>
    <n v="2"/>
    <s v=""/>
    <n v="13.7278822164837"/>
    <n v="10.0965340587748"/>
    <n v="8.3505456711268504"/>
    <n v="52.319396736526798"/>
    <n v="1042.9904813819401"/>
    <d v="2023-10-12T00:00:00"/>
    <s v="IFC"/>
    <n v="2023"/>
    <n v="2021"/>
    <n v="56.549810275149298"/>
    <n v="1.0808574601868299"/>
    <n v="106.70048725474173"/>
    <n v="17355.361610195483"/>
    <n v="1775.4961079189025"/>
  </r>
  <r>
    <s v="Guanhães"/>
    <s v="Sabinópolis"/>
    <x v="13"/>
    <x v="13"/>
    <x v="298"/>
    <s v="Barreiras"/>
    <s v="PPRO"/>
    <x v="808"/>
    <s v="GNSAPE00611P21-001"/>
    <s v="001"/>
    <n v="80.739999999999995"/>
    <n v="80.739999999999995"/>
    <m/>
    <m/>
    <m/>
    <s v="X"/>
    <s v="Em Crescimento"/>
    <n v="44503"/>
    <s v="3,00 x 3,00"/>
    <s v="CNB029"/>
    <s v="Clone"/>
    <x v="0"/>
    <s v=""/>
    <s v="LVAw1"/>
    <s v="UM 11"/>
    <n v="1"/>
    <n v="2"/>
    <n v="1.92"/>
    <n v="2"/>
    <n v="23"/>
    <n v="2"/>
    <s v=""/>
    <n v="13.709311932549999"/>
    <n v="9.4854558268150093"/>
    <n v="8.1993986730836106"/>
    <n v="51.714696274707798"/>
    <n v="1165.24263718829"/>
    <d v="2023-10-12T00:00:00"/>
    <s v="IFC"/>
    <n v="2023"/>
    <n v="2021"/>
    <n v="51.153198755047498"/>
    <n v="0.98914239935438097"/>
    <n v="100.59521350136002"/>
    <n v="94081.690526582533"/>
    <n v="8122.057538099808"/>
  </r>
  <r>
    <s v="Guanhães"/>
    <s v="Sabinópolis"/>
    <x v="1"/>
    <x v="1"/>
    <x v="315"/>
    <s v="São João Evangelista II"/>
    <s v="PPRO"/>
    <x v="774"/>
    <s v="GNSASA00652P21-003"/>
    <s v="003"/>
    <n v="29.77"/>
    <n v="29.77"/>
    <m/>
    <m/>
    <m/>
    <s v="X"/>
    <s v="Em Crescimento"/>
    <n v="44263"/>
    <s v="3,00 x 3,00"/>
    <s v="CNB010"/>
    <s v="Clone"/>
    <x v="0"/>
    <s v=""/>
    <s v="LAd1"/>
    <s v="UM 10"/>
    <n v="1"/>
    <n v="3"/>
    <n v="2.58"/>
    <n v="2.7"/>
    <n v="31"/>
    <n v="3"/>
    <s v=""/>
    <n v="20.120810491745999"/>
    <n v="13.6206978266192"/>
    <n v="15.872779044346499"/>
    <n v="144.46070893762101"/>
    <n v="1089.3640611824201"/>
    <d v="2023-10-06T00:00:00"/>
    <s v="IFC"/>
    <n v="2023"/>
    <n v="2021"/>
    <n v="97.781566882048907"/>
    <n v="0.67687309304477805"/>
    <n v="140.65408418035767"/>
    <n v="32430.368101400643"/>
    <n v="4187.2720860492482"/>
  </r>
  <r>
    <s v="Rio Doce"/>
    <s v="Belo Oriente"/>
    <x v="9"/>
    <x v="9"/>
    <x v="64"/>
    <s v="Córrego do Brejo"/>
    <s v="PPRO"/>
    <x v="809"/>
    <s v="RDBOBA00456R21-270"/>
    <s v="270"/>
    <n v="66.44"/>
    <n v="66.44"/>
    <m/>
    <m/>
    <m/>
    <s v="X"/>
    <s v="Em Crescimento"/>
    <n v="44216"/>
    <s v="3,00 x 2,50"/>
    <s v="CNB013"/>
    <s v="Clone"/>
    <x v="1"/>
    <s v=""/>
    <s v="CXbd5"/>
    <s v="UM 03"/>
    <n v="2"/>
    <n v="3"/>
    <n v="2.75"/>
    <n v="2.8"/>
    <n v="33"/>
    <n v="3"/>
    <s v=""/>
    <n v="16.2482100285192"/>
    <n v="12.5383704591003"/>
    <n v="13.168616736835601"/>
    <n v="98.147243451220106"/>
    <n v="1093.6486626456499"/>
    <d v="2023-10-09T00:00:00"/>
    <s v="IFC"/>
    <n v="2023"/>
    <n v="2021"/>
    <n v="96.264897803572097"/>
    <n v="0.98082120718363697"/>
    <n v="107.24123599026163"/>
    <n v="72662.017146176979"/>
    <n v="7125.1077191929826"/>
  </r>
  <r>
    <s v="Rio Doce"/>
    <s v="Belo Oriente"/>
    <x v="9"/>
    <x v="9"/>
    <x v="64"/>
    <s v="Córrego do Brejo"/>
    <s v="PPRO"/>
    <x v="807"/>
    <s v="RDBOBA00456P21-309"/>
    <s v="309"/>
    <n v="20.85"/>
    <n v="20.85"/>
    <m/>
    <m/>
    <m/>
    <s v="X"/>
    <s v="Em Crescimento"/>
    <n v="44208"/>
    <s v="3,00 x 2,50"/>
    <s v="CNB029"/>
    <s v="Clone"/>
    <x v="0"/>
    <s v=""/>
    <s v="CXbd5"/>
    <s v="UM 03"/>
    <n v="1"/>
    <n v="3"/>
    <n v="2.75"/>
    <n v="2.8"/>
    <n v="33"/>
    <n v="3"/>
    <s v=""/>
    <n v="19.7628674547271"/>
    <n v="12.878785851158501"/>
    <n v="14.101533595065201"/>
    <n v="134.046619020073"/>
    <n v="1082.49680043735"/>
    <d v="2023-10-12T00:00:00"/>
    <s v="IFC"/>
    <n v="2023"/>
    <n v="2021"/>
    <n v="102.46258881889599"/>
    <n v="0.76438025492871597"/>
    <n v="117.86402190882366"/>
    <n v="22570.058289118748"/>
    <n v="2457.4648567989734"/>
  </r>
  <r>
    <s v="Rio Doce"/>
    <s v="Belo Oriente"/>
    <x v="9"/>
    <x v="9"/>
    <x v="64"/>
    <s v="Córrego do Brejo"/>
    <s v="PPRO"/>
    <x v="809"/>
    <s v="RDBOBA00456R21-313"/>
    <s v="313"/>
    <n v="42.73"/>
    <n v="42.73"/>
    <m/>
    <m/>
    <m/>
    <s v="X"/>
    <s v="Em Crescimento"/>
    <n v="44237"/>
    <s v="3,00 x 2,50"/>
    <s v="CNB021"/>
    <s v="Clone"/>
    <x v="1"/>
    <s v=""/>
    <s v="CXbd5+LAd5"/>
    <s v="UM 03"/>
    <n v="2"/>
    <n v="3"/>
    <n v="2.67"/>
    <n v="2.8"/>
    <n v="32"/>
    <n v="3"/>
    <s v=""/>
    <n v="16.047603302548101"/>
    <n v="11.9118630699808"/>
    <n v="11.312922740152599"/>
    <n v="82.065605987689096"/>
    <n v="1014.8246401925001"/>
    <d v="2023-10-09T00:00:00"/>
    <s v="IFC"/>
    <n v="2023"/>
    <n v="2021"/>
    <n v="94.385022027639906"/>
    <n v="1.1501166766720601"/>
    <n v="106.15524988653057"/>
    <n v="43363.456875425523"/>
    <n v="4536.0138276514508"/>
  </r>
  <r>
    <s v="Rio Doce"/>
    <s v="Belo Oriente"/>
    <x v="9"/>
    <x v="9"/>
    <x v="64"/>
    <s v="Córrego do Brejo"/>
    <s v="PPRO"/>
    <x v="807"/>
    <s v="RDBOBA00456P21-310"/>
    <s v="310"/>
    <n v="44.93"/>
    <n v="44.93"/>
    <m/>
    <m/>
    <m/>
    <s v="X"/>
    <s v="Em Crescimento"/>
    <n v="44210"/>
    <s v="3,00 x 2,50"/>
    <s v="CNB005"/>
    <s v="Clone"/>
    <x v="0"/>
    <s v=""/>
    <s v="CXbd1"/>
    <s v="UM 04"/>
    <n v="1"/>
    <n v="3"/>
    <n v="2.75"/>
    <n v="2.8"/>
    <n v="33"/>
    <n v="3"/>
    <s v=""/>
    <n v="17.957934716700699"/>
    <n v="11.210375320324101"/>
    <n v="13.7039599600632"/>
    <n v="117.01279361589"/>
    <n v="1385.31331614744"/>
    <d v="2023-10-12T00:00:00"/>
    <s v="IFC"/>
    <n v="2023"/>
    <n v="2021"/>
    <n v="102.46258881889599"/>
    <n v="0.87565287224269805"/>
    <n v="117.83624941366028"/>
    <n v="62242.127294504477"/>
    <n v="5294.3826861557563"/>
  </r>
  <r>
    <s v="Rio Doce"/>
    <s v="Belo Oriente"/>
    <x v="9"/>
    <x v="9"/>
    <x v="318"/>
    <s v="Coqueria"/>
    <s v="PPRO"/>
    <x v="779"/>
    <s v="RDBOBA00494P21-015"/>
    <s v="015"/>
    <n v="46.25"/>
    <n v="46.25"/>
    <m/>
    <m/>
    <m/>
    <s v="X"/>
    <s v="Em Crescimento"/>
    <n v="44272"/>
    <s v="3,00 x 2,50"/>
    <s v="CNB035"/>
    <s v="Clone"/>
    <x v="0"/>
    <s v=""/>
    <s v="CXbd1"/>
    <s v="UM 04"/>
    <n v="1"/>
    <n v="3"/>
    <n v="2.58"/>
    <n v="2.7"/>
    <n v="31"/>
    <n v="3"/>
    <s v=""/>
    <n v="19.2965180079288"/>
    <n v="11.367686878355901"/>
    <n v="12.179219970295501"/>
    <n v="111.353970537839"/>
    <n v="1200.9257158714599"/>
    <d v="2023-10-17T00:00:00"/>
    <s v="IFC"/>
    <n v="2023"/>
    <n v="2021"/>
    <n v="97.716577042394107"/>
    <n v="0.87753114298864898"/>
    <n v="114.59500747191888"/>
    <n v="55542.814359055024"/>
    <n v="5300.0190955762482"/>
  </r>
  <r>
    <s v="Rio Doce"/>
    <s v="Belo Oriente"/>
    <x v="9"/>
    <x v="9"/>
    <x v="327"/>
    <s v="Limeira"/>
    <s v="PPRO"/>
    <x v="810"/>
    <s v="RDBOBA00495P21-001"/>
    <s v="001"/>
    <n v="40.53"/>
    <n v="40.53"/>
    <m/>
    <m/>
    <m/>
    <s v="X"/>
    <s v="Em Crescimento"/>
    <n v="44294"/>
    <s v="3,00 x 2,50"/>
    <s v="CNB032"/>
    <s v="Clone"/>
    <x v="0"/>
    <s v=""/>
    <s v="CXbd1"/>
    <s v="UM 04"/>
    <n v="1"/>
    <n v="3"/>
    <n v="2"/>
    <n v="2.6"/>
    <n v="24"/>
    <n v="2"/>
    <s v=""/>
    <n v="13.851993600260601"/>
    <n v="9.0126276390935498"/>
    <n v="8.1410177162401993"/>
    <n v="52.014027301067202"/>
    <n v="1274.7543592996999"/>
    <d v="2023-04-28T00:00:00"/>
    <s v="IFC"/>
    <n v="2023"/>
    <n v="2021"/>
    <n v="82.020368338652503"/>
    <n v="1.5768894006976799"/>
    <n v="112.98070265989278"/>
    <n v="51665.794182416837"/>
    <n v="4579.1078788054547"/>
  </r>
  <r>
    <s v="Rio Doce"/>
    <s v="Belo Oriente"/>
    <x v="9"/>
    <x v="9"/>
    <x v="318"/>
    <s v="Coqueria"/>
    <s v="PPRO"/>
    <x v="779"/>
    <s v="RDBOBA00494P21-014"/>
    <s v="014"/>
    <n v="39.950000000000003"/>
    <n v="39.950000000000003"/>
    <m/>
    <m/>
    <m/>
    <s v="X"/>
    <s v="Em Crescimento"/>
    <n v="44263"/>
    <s v="3,00 x 2,50"/>
    <s v="CNB033"/>
    <s v="Clone"/>
    <x v="0"/>
    <s v=""/>
    <s v="CXbd1"/>
    <s v="UM 04"/>
    <n v="1"/>
    <n v="3"/>
    <n v="2.58"/>
    <n v="2.7"/>
    <n v="31"/>
    <n v="3"/>
    <s v=""/>
    <n v="15.4543688842245"/>
    <n v="10.612212007436501"/>
    <n v="11.617302325859599"/>
    <n v="82.997550893734797"/>
    <n v="1313.69415028959"/>
    <d v="2023-10-17T00:00:00"/>
    <s v="IFC"/>
    <n v="2023"/>
    <n v="2021"/>
    <n v="97.716577042394107"/>
    <n v="1.1773428973525299"/>
    <n v="114.58325340397239"/>
    <n v="52482.081304069121"/>
    <n v="4577.6009734886975"/>
  </r>
  <r>
    <s v="Rio Doce"/>
    <s v="Belo Oriente"/>
    <x v="9"/>
    <x v="9"/>
    <x v="318"/>
    <s v="Coqueria"/>
    <s v="PPRO"/>
    <x v="779"/>
    <s v="RDBOBA00494P21-006"/>
    <s v="006"/>
    <n v="23.25"/>
    <n v="23.25"/>
    <m/>
    <m/>
    <m/>
    <s v="X"/>
    <s v="Em Crescimento"/>
    <n v="44246"/>
    <s v="3,00 x 2,50"/>
    <s v="CNB035"/>
    <s v="Clone"/>
    <x v="0"/>
    <s v=""/>
    <s v="LAd2.1"/>
    <s v="UM 02"/>
    <n v="1"/>
    <n v="3"/>
    <n v="2.67"/>
    <n v="2.8"/>
    <n v="32"/>
    <n v="3"/>
    <s v=""/>
    <n v="17.1193557057106"/>
    <n v="11.3770010919466"/>
    <n v="12.128370821213201"/>
    <n v="96.772013586563105"/>
    <n v="1193.0454422431999"/>
    <d v="2023-10-17T00:00:00"/>
    <s v="IFC"/>
    <n v="2023"/>
    <n v="2021"/>
    <n v="100.076397403047"/>
    <n v="1.0341460686206401"/>
    <n v="116.19824376181901"/>
    <n v="27738.306532154398"/>
    <n v="2701.6091674622921"/>
  </r>
  <r>
    <s v="Rio Doce"/>
    <s v="Belo Oriente"/>
    <x v="9"/>
    <x v="9"/>
    <x v="318"/>
    <s v="Coqueria"/>
    <s v="PPRO"/>
    <x v="779"/>
    <s v="RDBOBA00494P21-017"/>
    <s v="017"/>
    <n v="39.520000000000003"/>
    <n v="39.520000000000003"/>
    <m/>
    <m/>
    <m/>
    <s v="X"/>
    <s v="Em Crescimento"/>
    <n v="44279"/>
    <s v="3,00 x 2,50"/>
    <s v="CNB036"/>
    <s v="Clone"/>
    <x v="0"/>
    <s v=""/>
    <s v="CXbd1"/>
    <s v="UM 04"/>
    <n v="1"/>
    <n v="3"/>
    <n v="2.58"/>
    <n v="2.7"/>
    <n v="31"/>
    <n v="3"/>
    <s v=""/>
    <n v="18.478963373344602"/>
    <n v="10.986043628849799"/>
    <n v="12.6787128851745"/>
    <n v="111.483968047057"/>
    <n v="1339.82066809655"/>
    <d v="2023-10-17T00:00:00"/>
    <s v="IFC"/>
    <n v="2023"/>
    <n v="2021"/>
    <n v="97.716577042394107"/>
    <n v="0.87650788498260401"/>
    <n v="114.58816672225591"/>
    <n v="52949.712803175658"/>
    <n v="4528.5243488635533"/>
  </r>
  <r>
    <s v="Rio Doce"/>
    <s v="Belo Oriente"/>
    <x v="9"/>
    <x v="9"/>
    <x v="318"/>
    <s v="Coqueria"/>
    <s v="PPRO"/>
    <x v="779"/>
    <s v="RDBOBA00494P21-012"/>
    <s v="012"/>
    <n v="25.67"/>
    <n v="25.67"/>
    <m/>
    <m/>
    <m/>
    <s v="X"/>
    <s v="Em Crescimento"/>
    <n v="44225"/>
    <s v="3,00 x 2,50"/>
    <s v="CNB005"/>
    <s v="Clone"/>
    <x v="0"/>
    <s v=""/>
    <s v="RUbd1"/>
    <s v="UM 01"/>
    <n v="1"/>
    <n v="3"/>
    <n v="2.75"/>
    <n v="2.8"/>
    <n v="33"/>
    <n v="3"/>
    <s v=""/>
    <n v="16.251071216031001"/>
    <n v="11.72074816298"/>
    <n v="12.029517791088001"/>
    <n v="91.976753555932007"/>
    <n v="1114.9301713561399"/>
    <d v="2023-10-17T00:00:00"/>
    <s v="IFC"/>
    <n v="2023"/>
    <n v="2021"/>
    <n v="102.46258881889599"/>
    <n v="1.11400527695933"/>
    <n v="117.85411169595814"/>
    <n v="28620.257498712112"/>
    <n v="3025.3150472352454"/>
  </r>
  <r>
    <s v="Rio Doce"/>
    <s v="Belo Oriente"/>
    <x v="9"/>
    <x v="9"/>
    <x v="327"/>
    <s v="Limeira"/>
    <s v="PPRO"/>
    <x v="810"/>
    <s v="RDBOBA00495P21-002"/>
    <s v="002"/>
    <n v="32.700000000000003"/>
    <n v="32.700000000000003"/>
    <m/>
    <m/>
    <m/>
    <s v="X"/>
    <s v="Em Crescimento"/>
    <n v="44307"/>
    <s v="3,00 x 2,50"/>
    <s v="CNB019"/>
    <s v="Clone"/>
    <x v="0"/>
    <s v=""/>
    <s v="CXbd1"/>
    <s v="UM 04"/>
    <n v="1"/>
    <n v="3"/>
    <n v="2"/>
    <n v="2.6"/>
    <n v="24"/>
    <n v="2"/>
    <s v=""/>
    <n v="13.9196981607534"/>
    <n v="10.7237170844865"/>
    <n v="13.1479664017546"/>
    <n v="82.357907701352502"/>
    <n v="1455.72053564915"/>
    <d v="2023-04-28T00:00:00"/>
    <s v="IFC"/>
    <n v="2023"/>
    <n v="2021"/>
    <n v="82.020368338652503"/>
    <n v="0.99590155490685806"/>
    <n v="112.95868004998641"/>
    <n v="47602.061515727204"/>
    <n v="3693.7488376345559"/>
  </r>
  <r>
    <s v="Rio Doce"/>
    <s v="Belo Oriente"/>
    <x v="9"/>
    <x v="9"/>
    <x v="327"/>
    <s v="Limeira"/>
    <s v="PPRO"/>
    <x v="810"/>
    <s v="RDBOBA00495P21-003"/>
    <s v="003"/>
    <n v="22.28"/>
    <n v="22.28"/>
    <m/>
    <m/>
    <m/>
    <s v="X"/>
    <s v="Em Crescimento"/>
    <n v="44301"/>
    <s v="3,00 x 2,50"/>
    <s v="CNB037"/>
    <s v="Clone"/>
    <x v="0"/>
    <s v=""/>
    <s v="CXbd5"/>
    <s v="UM 03"/>
    <n v="1"/>
    <n v="3"/>
    <n v="2"/>
    <n v="2.6"/>
    <n v="24"/>
    <n v="2"/>
    <s v=""/>
    <n v="15.332334172753599"/>
    <n v="10.525503133637701"/>
    <n v="11.0836458904437"/>
    <n v="77.635612719254596"/>
    <n v="1273.81697179454"/>
    <d v="2023-04-28T00:00:00"/>
    <s v="IFC"/>
    <n v="2023"/>
    <n v="2021"/>
    <n v="82.020368338652503"/>
    <n v="1.0564786631523599"/>
    <n v="112.97918017517551"/>
    <n v="28380.642131582354"/>
    <n v="2517.1761343029107"/>
  </r>
  <r>
    <s v="Rio Doce"/>
    <s v="Belo Oriente"/>
    <x v="9"/>
    <x v="9"/>
    <x v="327"/>
    <s v="Limeira"/>
    <s v="PPRO"/>
    <x v="810"/>
    <s v="RDBOBA00495P21-004"/>
    <s v="004"/>
    <n v="11.54"/>
    <n v="11.54"/>
    <m/>
    <m/>
    <m/>
    <s v="X"/>
    <s v="Em Crescimento"/>
    <n v="44308"/>
    <s v="3,00 x 2,50"/>
    <s v="CNB036"/>
    <s v="Clone"/>
    <x v="0"/>
    <s v=""/>
    <s v="CXbd1"/>
    <s v="UM 04"/>
    <n v="1"/>
    <n v="3"/>
    <n v="2"/>
    <n v="2.6"/>
    <n v="24"/>
    <n v="2"/>
    <s v=""/>
    <n v="14.007397458430599"/>
    <n v="9.4157260705639398"/>
    <n v="9.9651504473834098"/>
    <n v="64.279068978991603"/>
    <n v="1431.1539315657201"/>
    <d v="2023-04-28T00:00:00"/>
    <s v="IFC"/>
    <n v="2023"/>
    <n v="2021"/>
    <n v="82.020368338652503"/>
    <n v="1.2760042987781799"/>
    <n v="112.95316503660902"/>
    <n v="16515.516370268408"/>
    <n v="1303.479524522468"/>
  </r>
  <r>
    <s v="Rio Doce"/>
    <s v="Belo Oriente"/>
    <x v="9"/>
    <x v="9"/>
    <x v="327"/>
    <s v="Limeira"/>
    <s v="PPRO"/>
    <x v="810"/>
    <s v="RDBOBA00495P21-005"/>
    <s v="005"/>
    <n v="12.48"/>
    <n v="12.48"/>
    <m/>
    <m/>
    <m/>
    <s v="X"/>
    <s v="Em Crescimento"/>
    <n v="44303"/>
    <s v="3,00 x 2,50"/>
    <s v="CNB033"/>
    <s v="Clone"/>
    <x v="0"/>
    <s v=""/>
    <s v="CXbd1"/>
    <s v="UM 04"/>
    <n v="1"/>
    <n v="3"/>
    <n v="2"/>
    <n v="2.6"/>
    <n v="24"/>
    <n v="2"/>
    <s v=""/>
    <n v="13.702602053536999"/>
    <n v="9.7016951554297393"/>
    <n v="11.4061854956561"/>
    <n v="71.106092432713695"/>
    <n v="1542.96224831154"/>
    <d v="2023-04-28T00:00:00"/>
    <s v="IFC"/>
    <n v="2023"/>
    <n v="2021"/>
    <n v="82.020368338652503"/>
    <n v="1.1534928377096101"/>
    <n v="112.95587219685116"/>
    <n v="19256.16885892802"/>
    <n v="1409.6892850167026"/>
  </r>
  <r>
    <s v="Rio Doce"/>
    <s v="Belo Oriente"/>
    <x v="9"/>
    <x v="9"/>
    <x v="328"/>
    <s v="Rio Corrente"/>
    <s v="PPRO"/>
    <x v="811"/>
    <s v="RDBOBA00445P21-003"/>
    <s v="003"/>
    <n v="19.52"/>
    <n v="19.52"/>
    <m/>
    <m/>
    <m/>
    <s v="X"/>
    <s v="Em Crescimento"/>
    <n v="44309"/>
    <s v="3,00 x 2,50"/>
    <s v="CNB005"/>
    <s v="Clone"/>
    <x v="0"/>
    <s v=""/>
    <s v="LVAd2"/>
    <s v="UM 02"/>
    <n v="1"/>
    <n v="3"/>
    <n v="2.08"/>
    <n v="2.6"/>
    <n v="25"/>
    <n v="2"/>
    <s v=""/>
    <n v="10.5464540802695"/>
    <n v="9.93468141093825"/>
    <n v="4.8635657608493297"/>
    <n v="22.1608478971933"/>
    <n v="627.41806913265498"/>
    <d v="2023-05-02T00:00:00"/>
    <s v="IFC"/>
    <n v="2023"/>
    <n v="2021"/>
    <n v="84.168422087304407"/>
    <n v="3.7980686694738099"/>
    <n v="112.90504310699212"/>
    <n v="12247.200709469425"/>
    <n v="2203.906441448486"/>
  </r>
  <r>
    <s v="Rio Doce"/>
    <s v="Belo Oriente"/>
    <x v="9"/>
    <x v="9"/>
    <x v="328"/>
    <s v="Rio Corrente"/>
    <s v="PPRO"/>
    <x v="811"/>
    <s v="RDBOBA00445P21-001"/>
    <s v="001"/>
    <n v="27.04"/>
    <n v="27.04"/>
    <m/>
    <m/>
    <m/>
    <s v="X"/>
    <s v="Em Crescimento"/>
    <n v="44314"/>
    <s v="3,00 x 2,50"/>
    <s v="CNB032"/>
    <s v="Clone"/>
    <x v="0"/>
    <s v=""/>
    <s v="LAd2"/>
    <s v="UM 02"/>
    <n v="1"/>
    <n v="3"/>
    <n v="2.08"/>
    <n v="2.6"/>
    <n v="25"/>
    <n v="2"/>
    <s v=""/>
    <n v="10.778370598464999"/>
    <n v="8.7171426177180606"/>
    <n v="3.5082496603606601"/>
    <n v="16.925301973383998"/>
    <n v="590.03521956660802"/>
    <d v="2023-05-02T00:00:00"/>
    <s v="IFC"/>
    <n v="2023"/>
    <n v="2021"/>
    <n v="84.168422087304407"/>
    <n v="4.9729347352067501"/>
    <n v="112.97406839707895"/>
    <n v="15954.552337081081"/>
    <n v="3054.8188094570146"/>
  </r>
  <r>
    <s v="Rio Doce"/>
    <s v="Ipaba"/>
    <x v="10"/>
    <x v="10"/>
    <x v="290"/>
    <s v="Boachá"/>
    <s v="PPRO"/>
    <x v="812"/>
    <s v="RDIPMA00485P21-009"/>
    <s v="009"/>
    <n v="24.3"/>
    <n v="24.3"/>
    <m/>
    <m/>
    <m/>
    <s v="X"/>
    <s v="Em Crescimento"/>
    <n v="44233"/>
    <s v="3,00 x 2,50"/>
    <s v="CNB029"/>
    <s v="Clone"/>
    <x v="0"/>
    <s v=""/>
    <s v="LVAd3"/>
    <s v="UM 02"/>
    <n v="1"/>
    <n v="3"/>
    <n v="2.58"/>
    <n v="2.8"/>
    <n v="31"/>
    <n v="3"/>
    <s v=""/>
    <n v="13.441636015209999"/>
    <n v="10.344605219284899"/>
    <n v="10.1574292458128"/>
    <n v="61.436504068146597"/>
    <n v="1208.55406004874"/>
    <d v="2023-09-07T00:00:00"/>
    <s v="IFC"/>
    <n v="2023"/>
    <n v="2021"/>
    <n v="96.312748844345407"/>
    <n v="1.5676795140803199"/>
    <n v="116.52284182275915"/>
    <n v="29367.863659184382"/>
    <n v="2831.5050562930473"/>
  </r>
  <r>
    <s v="Rio Doce"/>
    <s v="Ipaba"/>
    <x v="10"/>
    <x v="10"/>
    <x v="290"/>
    <s v="Boachá"/>
    <s v="PPRO"/>
    <x v="812"/>
    <s v="RDIPMA00485P21-011"/>
    <s v="011"/>
    <n v="41.31"/>
    <n v="41.31"/>
    <m/>
    <m/>
    <m/>
    <s v="X"/>
    <s v="Em Crescimento"/>
    <n v="44243"/>
    <s v="3,00 x 2,50"/>
    <s v="CNB029"/>
    <s v="Clone"/>
    <x v="0"/>
    <s v=""/>
    <s v="CXbd5"/>
    <s v="UM 03"/>
    <n v="1"/>
    <n v="3"/>
    <n v="2.58"/>
    <n v="2.8"/>
    <n v="31"/>
    <n v="3"/>
    <s v=""/>
    <n v="15.3520894167567"/>
    <n v="10.959352946572899"/>
    <n v="14.431767855156"/>
    <n v="101.057990629714"/>
    <n v="1523.32103249383"/>
    <d v="2023-09-07T00:00:00"/>
    <s v="IFC"/>
    <n v="2023"/>
    <n v="2021"/>
    <n v="96.312748844345407"/>
    <n v="0.95304436832950701"/>
    <n v="116.54958527871558"/>
    <n v="62928.391852320121"/>
    <n v="4814.6633678637409"/>
  </r>
  <r>
    <s v="Rio Doce"/>
    <s v="Ipaba"/>
    <x v="10"/>
    <x v="10"/>
    <x v="290"/>
    <s v="Boachá"/>
    <s v="PPRO"/>
    <x v="812"/>
    <s v="RDIPMA00485P21-021"/>
    <s v="021"/>
    <n v="42.96"/>
    <n v="42.96"/>
    <m/>
    <m/>
    <m/>
    <s v="X"/>
    <s v="Em Crescimento"/>
    <n v="44244"/>
    <s v="3,00 x 2,50"/>
    <s v="CNB032"/>
    <s v="Clone"/>
    <x v="0"/>
    <s v=""/>
    <s v="CXbd5"/>
    <s v="UM 03"/>
    <n v="1"/>
    <n v="3"/>
    <n v="2.58"/>
    <n v="2.8"/>
    <n v="31"/>
    <n v="3"/>
    <s v=""/>
    <n v="19.063933145906599"/>
    <n v="11.495504956250601"/>
    <n v="13.477943908241899"/>
    <n v="125.060759362263"/>
    <n v="1303.96735073068"/>
    <d v="2023-09-06T00:00:00"/>
    <s v="IFC"/>
    <n v="2023"/>
    <n v="2021"/>
    <n v="96.312748844345407"/>
    <n v="0.77012765103525904"/>
    <n v="116.55484473697004"/>
    <n v="56018.437387390011"/>
    <n v="5007.1961299002332"/>
  </r>
  <r>
    <s v="Rio Doce"/>
    <s v="Ipaba"/>
    <x v="10"/>
    <x v="10"/>
    <x v="301"/>
    <s v="Ipaba"/>
    <s v="PPRO"/>
    <x v="813"/>
    <s v="RDIPMA00486P21-011"/>
    <s v="011"/>
    <n v="40.29"/>
    <n v="40.29"/>
    <m/>
    <m/>
    <m/>
    <s v="X"/>
    <s v="Em Crescimento"/>
    <n v="44337"/>
    <s v="3,00 x 2,50"/>
    <s v="CNB032"/>
    <s v="Clone"/>
    <x v="0"/>
    <s v=""/>
    <s v="CXbd5"/>
    <s v="UM 03"/>
    <n v="1"/>
    <n v="2"/>
    <n v="2.42"/>
    <n v="2.5"/>
    <n v="29"/>
    <n v="2"/>
    <s v=""/>
    <n v="13.726817319077"/>
    <n v="10.0403060221358"/>
    <n v="9.6988092523815705"/>
    <n v="61.322155203009999"/>
    <n v="1220.0069968007199"/>
    <d v="2023-10-04T00:00:00"/>
    <s v="IFC"/>
    <n v="2023"/>
    <n v="2021"/>
    <n v="91.392882894054907"/>
    <n v="1.4903729751750301"/>
    <n v="110.92085205249766"/>
    <n v="49154.081901101003"/>
    <n v="4469.0011291951305"/>
  </r>
  <r>
    <s v="Rio Doce"/>
    <s v="Ipaba"/>
    <x v="10"/>
    <x v="10"/>
    <x v="301"/>
    <s v="Ipaba"/>
    <s v="PPRO"/>
    <x v="813"/>
    <s v="RDIPMA00486P21-010"/>
    <s v="010"/>
    <n v="42.7"/>
    <n v="42.7"/>
    <m/>
    <m/>
    <m/>
    <s v="X"/>
    <s v="Em Crescimento"/>
    <n v="44309"/>
    <s v="3,00 x 2,50"/>
    <s v="CNB033"/>
    <s v="Clone"/>
    <x v="0"/>
    <s v=""/>
    <s v="LAd1"/>
    <s v="UM 02"/>
    <n v="1"/>
    <n v="3"/>
    <n v="2.5"/>
    <n v="2.6"/>
    <n v="30"/>
    <n v="2"/>
    <s v=""/>
    <n v="13.0891448108492"/>
    <n v="9.65805767913983"/>
    <n v="9.0592734771426002"/>
    <n v="54.953682084813103"/>
    <n v="1259.96817619132"/>
    <d v="2023-10-04T00:00:00"/>
    <s v="IFC"/>
    <n v="2023"/>
    <n v="2021"/>
    <n v="93.837863893104"/>
    <n v="1.7075810088262799"/>
    <n v="112.80282478307326"/>
    <n v="53800.641123369365"/>
    <n v="4816.6806182372284"/>
  </r>
  <r>
    <s v="Rio Doce"/>
    <s v="Ipaba"/>
    <x v="10"/>
    <x v="10"/>
    <x v="301"/>
    <s v="Ipaba"/>
    <s v="PPRO"/>
    <x v="813"/>
    <s v="RDIPMA00486P21-009"/>
    <s v="009"/>
    <n v="21.81"/>
    <n v="21.81"/>
    <m/>
    <m/>
    <m/>
    <s v="X"/>
    <s v="Em Crescimento"/>
    <n v="44307"/>
    <s v="3,00 x 2,50"/>
    <s v="CNB035"/>
    <s v="Clone"/>
    <x v="0"/>
    <s v=""/>
    <s v="CXbd5"/>
    <s v="UM 03"/>
    <n v="1"/>
    <n v="3"/>
    <n v="2.5"/>
    <n v="2.6"/>
    <n v="30"/>
    <n v="2"/>
    <s v=""/>
    <n v="14.717304111547801"/>
    <n v="10.284041034535001"/>
    <n v="11.250510170235099"/>
    <n v="76.293452517928401"/>
    <n v="1354.42428911448"/>
    <d v="2023-10-03T00:00:00"/>
    <s v="IFC"/>
    <n v="2023"/>
    <n v="2021"/>
    <n v="93.837863893104"/>
    <n v="1.22995959412183"/>
    <n v="112.76735629032446"/>
    <n v="29539.993745586806"/>
    <n v="2459.4560406919763"/>
  </r>
  <r>
    <s v="Rio Doce"/>
    <s v="Ipaba"/>
    <x v="10"/>
    <x v="10"/>
    <x v="301"/>
    <s v="Ipaba"/>
    <s v="PPRO"/>
    <x v="813"/>
    <s v="RDIPMA00486P21-014"/>
    <s v="014"/>
    <n v="17.73"/>
    <n v="17.73"/>
    <m/>
    <m/>
    <m/>
    <s v="X"/>
    <s v="Em Crescimento"/>
    <n v="44305"/>
    <s v="3,00 x 2,50"/>
    <s v="CNB019"/>
    <s v="Clone"/>
    <x v="0"/>
    <s v=""/>
    <s v="CXbd5"/>
    <s v="UM 03"/>
    <n v="1"/>
    <n v="3"/>
    <n v="2.5"/>
    <n v="2.6"/>
    <n v="30"/>
    <n v="2"/>
    <s v=""/>
    <n v="14.634517426547401"/>
    <n v="11.1525657237347"/>
    <n v="11.1140927016157"/>
    <n v="73.790578776853806"/>
    <n v="1137.71779490062"/>
    <d v="2023-10-04T00:00:00"/>
    <s v="IFC"/>
    <n v="2023"/>
    <n v="2021"/>
    <n v="93.837863893104"/>
    <n v="1.2716781118748799"/>
    <n v="112.7912280015024"/>
    <n v="20171.736503587992"/>
    <n v="1999.7884724666376"/>
  </r>
  <r>
    <s v="Rio Doce"/>
    <s v="Ipaba"/>
    <x v="10"/>
    <x v="10"/>
    <x v="301"/>
    <s v="Ipaba"/>
    <s v="PPRO"/>
    <x v="813"/>
    <s v="RDIPMA00486P21-003"/>
    <s v="003"/>
    <n v="45.63"/>
    <n v="45.63"/>
    <m/>
    <m/>
    <m/>
    <s v="X"/>
    <s v="Em Crescimento"/>
    <n v="44302"/>
    <s v="3,00 x 2,50"/>
    <s v="CNB029"/>
    <s v="Clone"/>
    <x v="0"/>
    <s v=""/>
    <s v="CXbd1"/>
    <s v="UM 04"/>
    <n v="1"/>
    <n v="3"/>
    <n v="2.5"/>
    <n v="2.6"/>
    <n v="30"/>
    <n v="2"/>
    <s v=""/>
    <n v="15.6329106361668"/>
    <n v="10.511330251494901"/>
    <n v="12.3231508883663"/>
    <n v="91.679218578091593"/>
    <n v="1422.0941931073801"/>
    <d v="2023-10-03T00:00:00"/>
    <s v="IFC"/>
    <n v="2023"/>
    <n v="2021"/>
    <n v="93.837863893104"/>
    <n v="1.02354563387965"/>
    <n v="112.78937678606268"/>
    <n v="64890.158031489758"/>
    <n v="5146.5792627480405"/>
  </r>
  <r>
    <s v="Rio Doce"/>
    <s v="Ipaba"/>
    <x v="10"/>
    <x v="10"/>
    <x v="301"/>
    <s v="Ipaba"/>
    <s v="PPRO"/>
    <x v="813"/>
    <s v="RDIPMA00486P21-015"/>
    <s v="015"/>
    <n v="32.44"/>
    <n v="32.44"/>
    <m/>
    <m/>
    <m/>
    <s v="X"/>
    <s v="Em Crescimento"/>
    <n v="44308"/>
    <s v="3,00 x 2,50"/>
    <s v="CNB032"/>
    <s v="Clone"/>
    <x v="0"/>
    <s v=""/>
    <s v="CXbd5"/>
    <s v="UM 03"/>
    <n v="1"/>
    <n v="3"/>
    <n v="2.5"/>
    <n v="2.6"/>
    <n v="30"/>
    <n v="2"/>
    <s v=""/>
    <n v="14.802048431710199"/>
    <n v="10.180677621164101"/>
    <n v="10.9101605531201"/>
    <n v="75.4149286367157"/>
    <n v="1344.16415240233"/>
    <d v="2023-10-03T12:00:00"/>
    <s v="IFC"/>
    <n v="2023"/>
    <n v="2021"/>
    <n v="93.837863893104"/>
    <n v="1.24428764422936"/>
    <n v="112.80018377267693"/>
    <n v="43604.685103931581"/>
    <n v="3659.2379615856394"/>
  </r>
  <r>
    <s v="Rio Doce"/>
    <s v="Ipaba"/>
    <x v="10"/>
    <x v="10"/>
    <x v="301"/>
    <s v="Ipaba"/>
    <s v="PPRO"/>
    <x v="813"/>
    <s v="RDIPMA00486P21-005"/>
    <s v="005"/>
    <n v="54.52"/>
    <n v="54.52"/>
    <m/>
    <m/>
    <m/>
    <s v="X"/>
    <s v="Em Crescimento"/>
    <n v="44305"/>
    <s v="3,00 x 2,50"/>
    <s v="CNB005"/>
    <s v="Clone"/>
    <x v="0"/>
    <s v=""/>
    <s v="LVAd3"/>
    <s v="UM 02"/>
    <n v="1"/>
    <n v="3"/>
    <n v="2.5"/>
    <n v="2.6"/>
    <n v="30"/>
    <n v="2"/>
    <s v=""/>
    <n v="14.220181530799699"/>
    <n v="10.26407062903"/>
    <n v="9.8724238626184295"/>
    <n v="65.523436701103407"/>
    <n v="1208.20147139389"/>
    <d v="2023-10-03T00:00:00"/>
    <s v="IFC"/>
    <n v="2023"/>
    <n v="2021"/>
    <n v="93.837863893104"/>
    <n v="1.4321267109532401"/>
    <n v="112.80450760218004"/>
    <n v="65871.144220394883"/>
    <n v="6150.1017544708557"/>
  </r>
  <r>
    <s v="Rio Doce"/>
    <s v="Ipaba"/>
    <x v="10"/>
    <x v="10"/>
    <x v="301"/>
    <s v="Ipaba"/>
    <s v="PPRO"/>
    <x v="813"/>
    <s v="RDIPMA00486P21-001"/>
    <s v="001"/>
    <n v="24.75"/>
    <n v="24.75"/>
    <m/>
    <m/>
    <m/>
    <s v="X"/>
    <s v="Em Crescimento"/>
    <n v="44333"/>
    <s v="3,00 x 2,50"/>
    <s v="CNB029"/>
    <s v="Clone"/>
    <x v="0"/>
    <s v=""/>
    <s v="CXbd3"/>
    <s v="UM 01"/>
    <n v="1"/>
    <n v="2"/>
    <n v="2.42"/>
    <n v="2.5"/>
    <n v="29"/>
    <n v="2"/>
    <s v=""/>
    <n v="13.1921141273489"/>
    <n v="10.264696780714001"/>
    <n v="4.7077382299346597"/>
    <n v="29.214861399659998"/>
    <n v="568.89245661057498"/>
    <d v="2023-10-04T00:00:00"/>
    <s v="IFC"/>
    <n v="2023"/>
    <n v="2021"/>
    <n v="91.392882894054907"/>
    <n v="3.1283010945627301"/>
    <n v="110.94498363133721"/>
    <n v="14080.088301111731"/>
    <n v="2745.888344875596"/>
  </r>
  <r>
    <s v="Rio Doce"/>
    <s v="Ipaba"/>
    <x v="10"/>
    <x v="10"/>
    <x v="301"/>
    <s v="Ipaba"/>
    <s v="PPRO"/>
    <x v="813"/>
    <s v="RDIPMA00486P21-004"/>
    <s v="004"/>
    <n v="33.020000000000003"/>
    <n v="33.020000000000003"/>
    <m/>
    <m/>
    <m/>
    <s v="X"/>
    <s v="Em Crescimento"/>
    <n v="44326"/>
    <s v="3,00 x 2,50"/>
    <s v="CNB029"/>
    <s v="Clone"/>
    <x v="0"/>
    <s v=""/>
    <s v="LVAd3"/>
    <s v="UM 02"/>
    <n v="1"/>
    <n v="2"/>
    <n v="2.42"/>
    <n v="2.5"/>
    <n v="29"/>
    <n v="2"/>
    <s v=""/>
    <n v="14.3834852602468"/>
    <n v="10.202681308477301"/>
    <n v="9.6692989747360798"/>
    <n v="63.784848763417799"/>
    <n v="1182.70508750059"/>
    <d v="2023-10-03T00:00:00"/>
    <s v="IFC"/>
    <n v="2023"/>
    <n v="2021"/>
    <n v="91.392882894054907"/>
    <n v="1.43283059638563"/>
    <n v="110.95109246826352"/>
    <n v="39052.921989269489"/>
    <n v="3663.605073302062"/>
  </r>
  <r>
    <s v="Rio Doce"/>
    <s v="Ipaba"/>
    <x v="10"/>
    <x v="10"/>
    <x v="301"/>
    <s v="Ipaba"/>
    <s v="PPRO"/>
    <x v="813"/>
    <s v="RDIPMA00486P21-016"/>
    <s v="016"/>
    <n v="31.36"/>
    <n v="31.36"/>
    <m/>
    <m/>
    <m/>
    <s v="X"/>
    <s v="Em Crescimento"/>
    <n v="44343"/>
    <s v="3,00 x 2,50"/>
    <s v="CNB033"/>
    <s v="Clone"/>
    <x v="0"/>
    <s v=""/>
    <s v="LVAd3"/>
    <s v="UM 02"/>
    <n v="1"/>
    <n v="2"/>
    <n v="2.42"/>
    <n v="2.5"/>
    <n v="29"/>
    <n v="2"/>
    <s v=""/>
    <n v="14.931759364186901"/>
    <n v="9.7588706086081292"/>
    <n v="9.0149294622226694"/>
    <n v="63.958736042980398"/>
    <n v="1205.2394314123001"/>
    <d v="2023-10-03T00:00:00"/>
    <s v="IFC"/>
    <n v="2023"/>
    <n v="2021"/>
    <n v="91.392882894054907"/>
    <n v="1.4289351001658099"/>
    <n v="110.9424242813255"/>
    <n v="37796.308569089728"/>
    <n v="3479.1544254623677"/>
  </r>
  <r>
    <s v="Rio Doce"/>
    <s v="Ipaba"/>
    <x v="10"/>
    <x v="10"/>
    <x v="301"/>
    <s v="Ipaba"/>
    <s v="PPRO"/>
    <x v="813"/>
    <s v="RDIPMA00486P21-006"/>
    <s v="006"/>
    <n v="72.66"/>
    <n v="72.66"/>
    <m/>
    <m/>
    <m/>
    <s v="X"/>
    <s v="Em Crescimento"/>
    <n v="44285"/>
    <s v="3,00 x 2,50"/>
    <s v="CNB005"/>
    <s v="Clone"/>
    <x v="0"/>
    <s v=""/>
    <s v="LAd1"/>
    <s v="UM 02"/>
    <n v="1"/>
    <n v="3"/>
    <n v="2.58"/>
    <n v="2.7"/>
    <n v="31"/>
    <n v="3"/>
    <s v=""/>
    <n v="14.644746570434901"/>
    <n v="10.284234351533399"/>
    <n v="9.4249918712323897"/>
    <n v="65.961031089002802"/>
    <n v="1125.24921321124"/>
    <d v="2023-10-03T00:00:00"/>
    <s v="IFC"/>
    <n v="2023"/>
    <n v="2021"/>
    <n v="96.312748844345407"/>
    <n v="1.4601461992670799"/>
    <n v="114.64717521557289"/>
    <n v="81760.60783192869"/>
    <n v="8330.2637511635257"/>
  </r>
  <r>
    <s v="Rio Doce"/>
    <s v="Ipaba"/>
    <x v="10"/>
    <x v="10"/>
    <x v="301"/>
    <s v="Ipaba"/>
    <s v="PPRO"/>
    <x v="813"/>
    <s v="RDIPMA00486P21-029"/>
    <s v="029"/>
    <n v="54.1"/>
    <n v="54.1"/>
    <m/>
    <m/>
    <m/>
    <s v="X"/>
    <s v="Em Crescimento"/>
    <n v="44252"/>
    <s v="3,00 x 2,50"/>
    <s v="CNB029"/>
    <s v="Clone"/>
    <x v="0"/>
    <s v=""/>
    <s v="LAd1"/>
    <s v="UM 02"/>
    <n v="1"/>
    <n v="3"/>
    <n v="2.67"/>
    <n v="2.8"/>
    <n v="32"/>
    <n v="3"/>
    <s v=""/>
    <n v="15.767300272309599"/>
    <n v="10.549772921615901"/>
    <n v="11.677551912096"/>
    <n v="86.420970851465597"/>
    <n v="1337.3520768641799"/>
    <d v="2023-10-03T00:00:00"/>
    <s v="IFC"/>
    <n v="2023"/>
    <n v="2021"/>
    <n v="98.816046552370693"/>
    <n v="1.14342671204434"/>
    <n v="116.52963983549017"/>
    <n v="72350.747358352135"/>
    <n v="6304.2535151000184"/>
  </r>
  <r>
    <s v="Rio Doce"/>
    <s v="Ipaba"/>
    <x v="10"/>
    <x v="10"/>
    <x v="325"/>
    <s v="Lagoa do Piau"/>
    <s v="PPRO"/>
    <x v="814"/>
    <s v="RDIPMA00484R21-003"/>
    <s v="003"/>
    <n v="42.12"/>
    <n v="42.12"/>
    <m/>
    <m/>
    <m/>
    <s v="X"/>
    <s v="Em Crescimento"/>
    <n v="44302"/>
    <s v="3,00 x 2,50"/>
    <s v="CNB019"/>
    <s v="Clone"/>
    <x v="1"/>
    <s v=""/>
    <s v="LAd1"/>
    <s v="UM 02"/>
    <n v="2"/>
    <n v="3"/>
    <n v="2.33"/>
    <n v="2.6"/>
    <n v="28"/>
    <n v="2"/>
    <s v=""/>
    <n v="16.227257224498299"/>
    <n v="12.530147181824001"/>
    <n v="8.0704961743523604"/>
    <n v="59.3963582003285"/>
    <n v="654.73476145722896"/>
    <d v="2023-08-17T00:00:00"/>
    <s v="IFC"/>
    <n v="2023"/>
    <n v="2021"/>
    <n v="85.463713671561393"/>
    <n v="1.4388712752946"/>
    <n v="109.39442920283203"/>
    <n v="27577.428152578483"/>
    <n v="4607.6933580232844"/>
  </r>
  <r>
    <s v="Rio Doce"/>
    <s v="Ipaba"/>
    <x v="10"/>
    <x v="10"/>
    <x v="325"/>
    <s v="Lagoa do Piau"/>
    <s v="PPRO"/>
    <x v="814"/>
    <s v="RDIPMA00484R21-001"/>
    <s v="001"/>
    <n v="44.27"/>
    <n v="44.27"/>
    <m/>
    <m/>
    <m/>
    <s v="X"/>
    <s v="Em Crescimento"/>
    <n v="44204"/>
    <s v="3,00 x 3,33"/>
    <s v="215C99"/>
    <s v="Clone"/>
    <x v="1"/>
    <s v=""/>
    <s v="LAd1"/>
    <s v="UM 02"/>
    <n v="2"/>
    <n v="3"/>
    <n v="2.58"/>
    <n v="2.8"/>
    <n v="31"/>
    <n v="3"/>
    <s v=""/>
    <n v="15.9113591543413"/>
    <n v="11.887911168174901"/>
    <n v="10.1868800031032"/>
    <n v="74.113579439612906"/>
    <n v="917.27205867454097"/>
    <d v="2023-08-17T00:00:00"/>
    <s v="IFC"/>
    <n v="2023"/>
    <n v="2021"/>
    <n v="92.786005550879906"/>
    <n v="1.2519433854423501"/>
    <n v="115.24954519777188"/>
    <n v="40607.63403752193"/>
    <n v="5102.0973659053616"/>
  </r>
  <r>
    <s v="Rio Doce"/>
    <s v="Ipaba"/>
    <x v="10"/>
    <x v="10"/>
    <x v="325"/>
    <s v="Lagoa do Piau"/>
    <s v="PPRO"/>
    <x v="804"/>
    <s v="RDIPMA00484P21-014"/>
    <s v="014"/>
    <n v="19.760000000000002"/>
    <n v="19.760000000000002"/>
    <m/>
    <m/>
    <m/>
    <s v="X"/>
    <s v="Em Crescimento"/>
    <n v="44365"/>
    <s v="3,00 x 2,50"/>
    <s v="CNB036"/>
    <s v="Clone"/>
    <x v="0"/>
    <s v=""/>
    <s v="CXbd5"/>
    <s v="UM 03"/>
    <n v="1"/>
    <n v="2"/>
    <n v="2.17"/>
    <n v="2.4"/>
    <n v="26"/>
    <n v="2"/>
    <s v=""/>
    <n v="14.581551368086901"/>
    <n v="8.6281660855595508"/>
    <n v="8.3165291071413598"/>
    <n v="58.617358171132601"/>
    <n v="1422.3786920953"/>
    <d v="2023-08-22T00:00:00"/>
    <s v="IFC"/>
    <n v="2023"/>
    <n v="2021"/>
    <n v="84.251007204946603"/>
    <n v="1.4373047478355601"/>
    <n v="109.09119287435168"/>
    <n v="28106.202955803132"/>
    <n v="2155.6419711971894"/>
  </r>
  <r>
    <s v="Nova Era"/>
    <s v="Santa Bárbara"/>
    <x v="8"/>
    <x v="8"/>
    <x v="66"/>
    <s v="Gaspar II"/>
    <s v="PPRO"/>
    <x v="766"/>
    <s v="NESBSB00140P20-022"/>
    <s v="022"/>
    <n v="24.68"/>
    <n v="24.68"/>
    <m/>
    <m/>
    <m/>
    <s v="X"/>
    <s v="Em Crescimento"/>
    <n v="44186"/>
    <s v="3,00 x 3,00"/>
    <s v="CNB034"/>
    <s v="Clone"/>
    <x v="0"/>
    <s v=""/>
    <s v="CXbd17"/>
    <s v="UM 15"/>
    <n v="1"/>
    <n v="3"/>
    <n v="2.83"/>
    <n v="2.9"/>
    <n v="34"/>
    <n v="3"/>
    <s v=""/>
    <n v="18.509094200534498"/>
    <n v="12.6748908138436"/>
    <n v="15.2236922976186"/>
    <n v="126.394776285303"/>
    <n v="1206.53982707826"/>
    <d v="2023-10-02T00:00:00"/>
    <s v="IFC"/>
    <n v="2023"/>
    <n v="2020"/>
    <n v="117.632535975728"/>
    <n v="0.93067561360449902"/>
    <n v="173.21"/>
    <n v="29777.402932291458"/>
    <n v="4274.8227999999999"/>
  </r>
  <r>
    <s v="Nova Era"/>
    <s v="Santa Bárbara"/>
    <x v="8"/>
    <x v="8"/>
    <x v="311"/>
    <s v="Chapadão"/>
    <s v="PPRO"/>
    <x v="815"/>
    <s v="NESBSB00131R21-032"/>
    <s v="032"/>
    <n v="26.66"/>
    <n v="26.66"/>
    <m/>
    <m/>
    <m/>
    <s v="X"/>
    <s v="Em Crescimento"/>
    <n v="44211"/>
    <s v="3,33 x 3,00"/>
    <s v="CNB001"/>
    <s v="Clone"/>
    <x v="1"/>
    <s v=""/>
    <s v="LVAd1"/>
    <s v="UM 13"/>
    <n v="2"/>
    <n v="3"/>
    <n v="2.67"/>
    <n v="2.8"/>
    <n v="32"/>
    <n v="3"/>
    <s v=""/>
    <n v="15.507358182220701"/>
    <n v="10.900347506275899"/>
    <n v="8.7253698620710907"/>
    <n v="65.2189102574429"/>
    <n v="935.00358667857904"/>
    <d v="2023-09-26T00:00:00"/>
    <s v="IFC"/>
    <n v="2023"/>
    <n v="2021"/>
    <n v="108.857760507874"/>
    <n v="1.66911345311004"/>
    <n v="147.00892719409342"/>
    <n v="24927.195620850918"/>
    <n v="3919.2579989945307"/>
  </r>
  <r>
    <s v="Nova Era"/>
    <s v="Santa Bárbara"/>
    <x v="8"/>
    <x v="8"/>
    <x v="311"/>
    <s v="Chapadão"/>
    <s v="PPRO"/>
    <x v="815"/>
    <s v="NESBSB00131R21-003"/>
    <s v="003"/>
    <n v="23.05"/>
    <n v="23.05"/>
    <m/>
    <m/>
    <m/>
    <s v="X"/>
    <s v="Em Crescimento"/>
    <n v="44211"/>
    <s v="3,00 x 3,00"/>
    <s v="CNB022"/>
    <s v="Clone"/>
    <x v="1"/>
    <s v=""/>
    <s v="FFcd"/>
    <s v="UM 08"/>
    <n v="2"/>
    <n v="3"/>
    <n v="2.67"/>
    <n v="2.8"/>
    <n v="32"/>
    <n v="3"/>
    <s v=""/>
    <n v="15.3542209224037"/>
    <n v="11.8109298704791"/>
    <n v="8.9877889301987608"/>
    <n v="66.931706082722897"/>
    <n v="815.26938598657898"/>
    <d v="2023-09-26T00:00:00"/>
    <s v="IFC"/>
    <n v="2023"/>
    <n v="2021"/>
    <n v="108.857760507874"/>
    <n v="1.6264005040202201"/>
    <n v="146.99940065248509"/>
    <n v="18791.959346990647"/>
    <n v="3388.3361850397814"/>
  </r>
  <r>
    <s v="Nova Era"/>
    <s v="Santa Bárbara"/>
    <x v="8"/>
    <x v="8"/>
    <x v="311"/>
    <s v="Chapadão"/>
    <s v="PPRO"/>
    <x v="768"/>
    <s v="NESBSB00131P21-001"/>
    <s v="001"/>
    <n v="29.75"/>
    <n v="29.75"/>
    <m/>
    <m/>
    <m/>
    <s v="X"/>
    <s v="Em Crescimento"/>
    <n v="44221"/>
    <s v="3,00 x 3,00"/>
    <s v="CNB010"/>
    <s v="Clone"/>
    <x v="0"/>
    <s v=""/>
    <s v="FFcd"/>
    <s v="UM 08"/>
    <n v="1"/>
    <n v="3"/>
    <n v="2.67"/>
    <n v="2.8"/>
    <n v="32"/>
    <n v="3"/>
    <s v=""/>
    <n v="18.393917250000602"/>
    <n v="13.4218247042411"/>
    <n v="14.3982343254229"/>
    <n v="117.230919139836"/>
    <n v="1017.93433903249"/>
    <d v="2023-09-26T00:00:00"/>
    <s v="IFC"/>
    <n v="2023"/>
    <n v="2021"/>
    <n v="106.936155440856"/>
    <n v="0.91218388651632298"/>
    <n v="151.20795359927558"/>
    <n v="30283.546586216577"/>
    <n v="4498.4366195784487"/>
  </r>
  <r>
    <s v="Rio Doce"/>
    <s v="Ipaba"/>
    <x v="10"/>
    <x v="10"/>
    <x v="28"/>
    <s v="Macedônia"/>
    <s v="PPRO"/>
    <x v="816"/>
    <s v="RDIPMA00437P21-030"/>
    <s v="030"/>
    <n v="37.31"/>
    <n v="37.31"/>
    <m/>
    <m/>
    <m/>
    <s v="X"/>
    <s v="Em Crescimento"/>
    <n v="44218"/>
    <s v="3,00 x 2,50"/>
    <s v="CNB032"/>
    <s v="Clone"/>
    <x v="0"/>
    <s v=""/>
    <s v="LAd1"/>
    <s v="UM 02"/>
    <n v="1"/>
    <n v="3"/>
    <n v="2.58"/>
    <n v="2.8"/>
    <n v="31"/>
    <n v="3"/>
    <s v=""/>
    <n v="16.097640283190799"/>
    <n v="9.9743800569212908"/>
    <n v="10.3774067703167"/>
    <n v="80.7454731436858"/>
    <n v="1330.9474430299099"/>
    <d v="2023-08-16T00:00:00"/>
    <s v="IFC"/>
    <n v="2023"/>
    <n v="2021"/>
    <n v="96.312748844345407"/>
    <n v="1.1927944080896999"/>
    <n v="118.45357690889684"/>
    <n v="49657.649099445938"/>
    <n v="4419.5029544709414"/>
  </r>
  <r>
    <s v="Rio Doce"/>
    <s v="Ipaba"/>
    <x v="10"/>
    <x v="10"/>
    <x v="28"/>
    <s v="Macedônia"/>
    <s v="PPRO"/>
    <x v="816"/>
    <s v="RDIPMA00437P21-021"/>
    <s v="021"/>
    <n v="37.61"/>
    <n v="37.61"/>
    <m/>
    <m/>
    <m/>
    <s v="X"/>
    <s v="Em Crescimento"/>
    <n v="44255"/>
    <s v="3,00 x 2,50"/>
    <s v="CNB036"/>
    <s v="Clone"/>
    <x v="0"/>
    <s v=""/>
    <s v="LAd1"/>
    <s v="UM 02"/>
    <n v="1"/>
    <n v="3"/>
    <n v="2.5"/>
    <n v="2.8"/>
    <n v="30"/>
    <n v="2"/>
    <s v=""/>
    <n v="17.8468793941462"/>
    <n v="11.204023214870301"/>
    <n v="13.444095196487201"/>
    <n v="113.485371375032"/>
    <n v="1365.7078159090299"/>
    <d v="2023-08-16T00:00:00"/>
    <s v="IFC"/>
    <n v="2023"/>
    <n v="2021"/>
    <n v="93.837863893104"/>
    <n v="0.82687189332095101"/>
    <n v="116.5368606000352"/>
    <n v="51364.270956338616"/>
    <n v="4382.9513271673241"/>
  </r>
  <r>
    <s v="Rio Doce"/>
    <s v="Ipaba"/>
    <x v="10"/>
    <x v="10"/>
    <x v="28"/>
    <s v="Macedônia"/>
    <s v="PPRO"/>
    <x v="816"/>
    <s v="RDIPMA00437P21-022"/>
    <s v="022"/>
    <n v="32.090000000000003"/>
    <n v="32.090000000000003"/>
    <m/>
    <m/>
    <m/>
    <s v="X"/>
    <s v="Em Crescimento"/>
    <n v="44224"/>
    <s v="3,00 x 2,50"/>
    <s v="CNB036"/>
    <s v="Clone"/>
    <x v="0"/>
    <s v=""/>
    <s v="CXbd3"/>
    <s v="UM 01"/>
    <n v="1"/>
    <n v="3"/>
    <n v="2.58"/>
    <n v="2.8"/>
    <n v="31"/>
    <n v="3"/>
    <s v=""/>
    <n v="17.391219607390799"/>
    <n v="11.1210329690234"/>
    <n v="12.6863629510891"/>
    <n v="106.67490130327501"/>
    <n v="1304.95499832158"/>
    <d v="2023-08-16T00:00:00"/>
    <s v="IFC"/>
    <n v="2023"/>
    <n v="2021"/>
    <n v="96.312748844345407"/>
    <n v="0.90286231969908104"/>
    <n v="118.43811162470429"/>
    <n v="41876.005896139504"/>
    <n v="3800.6790020367612"/>
  </r>
  <r>
    <s v="Rio Doce"/>
    <s v="Ipaba"/>
    <x v="10"/>
    <x v="10"/>
    <x v="28"/>
    <s v="Macedônia"/>
    <s v="PPRO"/>
    <x v="816"/>
    <s v="RDIPMA00437P21-025"/>
    <s v="025"/>
    <n v="70.36"/>
    <n v="70.36"/>
    <m/>
    <m/>
    <m/>
    <s v="X"/>
    <s v="Em Crescimento"/>
    <n v="44252"/>
    <s v="3,00 x 2,50"/>
    <s v="CNB029"/>
    <s v="Clone"/>
    <x v="0"/>
    <s v=""/>
    <s v="LAd1"/>
    <s v="UM 02"/>
    <n v="1"/>
    <n v="3"/>
    <n v="2.5"/>
    <n v="2.8"/>
    <n v="30"/>
    <n v="2"/>
    <s v=""/>
    <n v="16.390345137379899"/>
    <n v="10.4281121900438"/>
    <n v="11.291921842319899"/>
    <n v="90.345421729307901"/>
    <n v="1324.2894788881999"/>
    <d v="2023-08-17T00:00:00"/>
    <s v="IFC"/>
    <n v="2023"/>
    <n v="2021"/>
    <n v="93.837863893104"/>
    <n v="1.03865654835571"/>
    <n v="116.55292344285411"/>
    <n v="93177.007734573752"/>
    <n v="8200.6636934392154"/>
  </r>
  <r>
    <s v="Rio Doce"/>
    <s v="Ipaba"/>
    <x v="10"/>
    <x v="10"/>
    <x v="28"/>
    <s v="Macedônia"/>
    <s v="PPRO"/>
    <x v="816"/>
    <s v="RDIPMA00437P21-040"/>
    <s v="040"/>
    <n v="45.57"/>
    <n v="45.57"/>
    <m/>
    <m/>
    <m/>
    <s v="X"/>
    <s v="Em Crescimento"/>
    <n v="44224"/>
    <s v="3,00 x 2,50"/>
    <s v="CNB005"/>
    <s v="Clone"/>
    <x v="0"/>
    <s v=""/>
    <s v="CXbd3"/>
    <s v="UM 01"/>
    <n v="1"/>
    <n v="3"/>
    <n v="2.58"/>
    <n v="2.8"/>
    <n v="31"/>
    <n v="3"/>
    <s v=""/>
    <n v="16.330688026433901"/>
    <n v="10.7579544627761"/>
    <n v="11.2966698613948"/>
    <n v="90.578265522045896"/>
    <n v="1241.49083645566"/>
    <d v="2023-08-15T00:00:00"/>
    <s v="IFC"/>
    <n v="2023"/>
    <n v="2021"/>
    <n v="96.312748844345407"/>
    <n v="1.06330970558167"/>
    <n v="118.43261827218777"/>
    <n v="56574.737417284428"/>
    <n v="5396.9744146635967"/>
  </r>
  <r>
    <s v="Guanhães"/>
    <s v="Virginópolis"/>
    <x v="2"/>
    <x v="2"/>
    <x v="329"/>
    <s v="Jacutinga I"/>
    <s v="PPRO"/>
    <x v="817"/>
    <s v="GNVIVI00541R21-041"/>
    <s v="041"/>
    <n v="18.34"/>
    <n v="18.34"/>
    <m/>
    <m/>
    <m/>
    <s v="X"/>
    <s v="Em Crescimento"/>
    <n v="44198"/>
    <s v="3,00 x 3,00"/>
    <s v="CNB007"/>
    <s v="Clone"/>
    <x v="1"/>
    <s v=""/>
    <s v="LVd1"/>
    <s v="UM 10"/>
    <n v="2"/>
    <n v="3"/>
    <n v="2.67"/>
    <n v="2.8"/>
    <n v="32"/>
    <n v="3"/>
    <s v=""/>
    <n v="19.447454352265801"/>
    <n v="13.0331163277292"/>
    <n v="14.277946517676099"/>
    <n v="134.175781060443"/>
    <n v="1070.23543517647"/>
    <d v="2023-09-06T00:00:00"/>
    <s v="IFC"/>
    <n v="2023"/>
    <n v="2021"/>
    <n v="105.08985305528"/>
    <n v="0.78322520073827095"/>
    <n v="139.97496280002545"/>
    <n v="19628.117881136459"/>
    <n v="2567.1408177524668"/>
  </r>
  <r>
    <s v="Guanhães"/>
    <s v="Virginópolis"/>
    <x v="2"/>
    <x v="2"/>
    <x v="329"/>
    <s v="Jacutinga I"/>
    <s v="PPRO"/>
    <x v="817"/>
    <s v="GNVIVI00541R21-042"/>
    <s v="042"/>
    <n v="30.45"/>
    <n v="30.45"/>
    <m/>
    <m/>
    <m/>
    <s v="X"/>
    <s v="Em Crescimento"/>
    <n v="44204"/>
    <s v="3,00 x 3,00"/>
    <s v="CNB010"/>
    <s v="Clone"/>
    <x v="1"/>
    <s v=""/>
    <s v="LVd1"/>
    <s v="UM 10"/>
    <n v="2"/>
    <n v="3"/>
    <n v="2.67"/>
    <n v="2.8"/>
    <n v="32"/>
    <n v="3"/>
    <s v=""/>
    <n v="18.319012140759"/>
    <n v="14.5814043542169"/>
    <n v="18.437735148904501"/>
    <n v="151.380540877898"/>
    <n v="1104.12688236074"/>
    <d v="2023-09-06T00:00:00"/>
    <s v="IFC"/>
    <n v="2023"/>
    <n v="2021"/>
    <n v="105.08985305528"/>
    <n v="0.694209787108927"/>
    <n v="139.9668826764231"/>
    <n v="33620.663567884534"/>
    <n v="4261.9915774970832"/>
  </r>
  <r>
    <s v="Guanhães"/>
    <s v="Virginópolis"/>
    <x v="2"/>
    <x v="2"/>
    <x v="329"/>
    <s v="Jacutinga I"/>
    <s v="PPRO"/>
    <x v="817"/>
    <s v="GNVIVI00541R21-043"/>
    <s v="043"/>
    <n v="52.96"/>
    <n v="52.96"/>
    <m/>
    <m/>
    <m/>
    <s v="X"/>
    <s v="Em Crescimento"/>
    <n v="44236"/>
    <s v="3,00 x 3,00"/>
    <s v="CNB001"/>
    <s v="Clone"/>
    <x v="1"/>
    <s v=""/>
    <s v="LVd1"/>
    <s v="UM 10"/>
    <n v="2"/>
    <n v="3"/>
    <n v="2.58"/>
    <n v="2.8"/>
    <n v="31"/>
    <n v="3"/>
    <s v=""/>
    <n v="18.513669652566499"/>
    <n v="12.914416973751401"/>
    <n v="11.5882720083839"/>
    <n v="100.339529409272"/>
    <n v="888.31982073175197"/>
    <d v="2023-09-06T00:00:00"/>
    <s v="IFC"/>
    <n v="2023"/>
    <n v="2021"/>
    <n v="100.78947868885299"/>
    <n v="1.00448426738924"/>
    <n v="136.5184298977845"/>
    <n v="47045.417705953587"/>
    <n v="7230.0160473866672"/>
  </r>
  <r>
    <s v="Guanhães"/>
    <s v="Virginópolis"/>
    <x v="2"/>
    <x v="2"/>
    <x v="329"/>
    <s v="Jacutinga I"/>
    <s v="PPRO"/>
    <x v="817"/>
    <s v="GNVIVI00541R21-044"/>
    <s v="044"/>
    <n v="13.32"/>
    <n v="13.32"/>
    <m/>
    <m/>
    <m/>
    <s v="X"/>
    <s v="Em Crescimento"/>
    <n v="44203"/>
    <s v="3,00 x 3,00"/>
    <s v="CNB022"/>
    <s v="Clone"/>
    <x v="1"/>
    <s v=""/>
    <s v="LVd1"/>
    <s v="UM 10"/>
    <n v="2"/>
    <n v="3"/>
    <n v="2.67"/>
    <n v="2.8"/>
    <n v="32"/>
    <n v="3"/>
    <s v=""/>
    <n v="20.8270757831243"/>
    <n v="14.389365731464499"/>
    <n v="13.1048416711222"/>
    <n v="128.03733166017801"/>
    <n v="805.85813550111402"/>
    <d v="2023-09-06T00:00:00"/>
    <s v="IFC"/>
    <n v="2023"/>
    <n v="2021"/>
    <n v="105.08985305528"/>
    <n v="0.82077509498711898"/>
    <n v="139.98047697598594"/>
    <n v="10734.03036487484"/>
    <n v="1864.5399533201328"/>
  </r>
  <r>
    <s v="Nova Era"/>
    <s v="Cocais"/>
    <x v="4"/>
    <x v="4"/>
    <x v="14"/>
    <s v="Olaria"/>
    <s v="PPRO"/>
    <x v="818"/>
    <s v="NECOCE00345R20-150"/>
    <s v="150"/>
    <n v="20.9"/>
    <n v="20.9"/>
    <m/>
    <m/>
    <m/>
    <s v="X"/>
    <s v="Em Crescimento"/>
    <n v="44196"/>
    <s v="3,00 x 3,00"/>
    <s v="CNB004"/>
    <s v="Clone"/>
    <x v="1"/>
    <s v=""/>
    <s v="LAw1"/>
    <s v="UM 06"/>
    <n v="2"/>
    <n v="3"/>
    <n v="2.75"/>
    <n v="2.9"/>
    <n v="33"/>
    <n v="3"/>
    <s v=""/>
    <n v="15.0396410393947"/>
    <n v="12.307656153793101"/>
    <n v="9.8432017976292094"/>
    <n v="66.859730249711305"/>
    <n v="827.36243411029704"/>
    <d v="2023-09-21T00:00:00"/>
    <s v="IFC"/>
    <n v="2023"/>
    <n v="2020"/>
    <n v="98.261462216434197"/>
    <n v="1.46966584892643"/>
    <n v="93.28"/>
    <n v="17291.874872905206"/>
    <n v="1949.5519999999999"/>
  </r>
  <r>
    <s v="Nova Era"/>
    <s v="Cocais"/>
    <x v="4"/>
    <x v="4"/>
    <x v="14"/>
    <s v="Olaria"/>
    <s v="PPRO"/>
    <x v="818"/>
    <s v="NECOCE00345R20-152"/>
    <s v="152"/>
    <n v="16.87"/>
    <n v="16.87"/>
    <m/>
    <m/>
    <m/>
    <s v="X"/>
    <s v="Em Crescimento"/>
    <n v="44196"/>
    <s v="3,00 x 3,00"/>
    <s v="CNB004"/>
    <s v="Clone"/>
    <x v="1"/>
    <s v=""/>
    <s v="LAw1"/>
    <s v="UM 06"/>
    <n v="2"/>
    <n v="3"/>
    <n v="2.75"/>
    <n v="2.9"/>
    <n v="33"/>
    <n v="3"/>
    <s v=""/>
    <n v="15.484949900114501"/>
    <n v="11.993265654217399"/>
    <n v="7.5176522530088699"/>
    <n v="54.785609615800198"/>
    <n v="665.45308692912295"/>
    <d v="2023-09-21T00:00:00"/>
    <s v="IFC"/>
    <n v="2023"/>
    <n v="2020"/>
    <n v="98.261462216434197"/>
    <n v="1.79356336281591"/>
    <n v="76.44"/>
    <n v="11226.193576494305"/>
    <n v="1289.5427999999999"/>
  </r>
  <r>
    <s v="Nova Era"/>
    <s v="Cocais"/>
    <x v="4"/>
    <x v="4"/>
    <x v="14"/>
    <s v="Olaria"/>
    <s v="PPRO"/>
    <x v="818"/>
    <s v="NECOCE00345R20-151"/>
    <s v="151"/>
    <n v="16.34"/>
    <n v="16.34"/>
    <m/>
    <m/>
    <m/>
    <s v="X"/>
    <s v="Em Crescimento"/>
    <n v="44196"/>
    <s v="3,00 x 3,00"/>
    <s v="CNB004"/>
    <s v="Clone"/>
    <x v="1"/>
    <s v=""/>
    <s v="CXbd10"/>
    <s v="UM 07"/>
    <n v="2"/>
    <n v="3"/>
    <n v="2.75"/>
    <n v="2.9"/>
    <n v="33"/>
    <n v="3"/>
    <s v=""/>
    <n v="13.773279622825401"/>
    <n v="11.0605002900713"/>
    <n v="11.2161926416104"/>
    <n v="69.914526612703398"/>
    <n v="1167.36329937558"/>
    <d v="2023-09-21T00:00:00"/>
    <s v="IFC"/>
    <n v="2023"/>
    <n v="2020"/>
    <n v="98.261462216434197"/>
    <n v="1.4054512985657599"/>
    <n v="97.55"/>
    <n v="19074.716311796976"/>
    <n v="1593.9669999999999"/>
  </r>
  <r>
    <s v="Nova Era"/>
    <s v="Cocais"/>
    <x v="4"/>
    <x v="4"/>
    <x v="14"/>
    <s v="Olaria"/>
    <s v="PPRO"/>
    <x v="818"/>
    <s v="NECOCE00345R20-136"/>
    <s v="136"/>
    <n v="31.52"/>
    <n v="31.52"/>
    <m/>
    <m/>
    <m/>
    <s v="X"/>
    <s v="Em Crescimento"/>
    <n v="44196"/>
    <s v="3,00 x 3,00"/>
    <s v="CNB001"/>
    <s v="Clone"/>
    <x v="1"/>
    <s v=""/>
    <s v="CXbd10"/>
    <s v="UM 07"/>
    <n v="2"/>
    <n v="3"/>
    <n v="2.75"/>
    <n v="2.9"/>
    <n v="33"/>
    <n v="3"/>
    <s v=""/>
    <n v="18.174832026134499"/>
    <n v="11.9316253800782"/>
    <n v="9.4766996864377298"/>
    <n v="80.875553630115704"/>
    <n v="847.55524975969695"/>
    <d v="2023-09-21T00:00:00"/>
    <s v="IFC"/>
    <n v="2023"/>
    <n v="2020"/>
    <n v="98.261462216434197"/>
    <n v="1.2149711229901801"/>
    <n v="112.84"/>
    <n v="26714.941472425646"/>
    <n v="3556.7168000000001"/>
  </r>
  <r>
    <s v="Nova Era"/>
    <s v="Cocais"/>
    <x v="3"/>
    <x v="3"/>
    <x v="293"/>
    <s v="Cocais dos Arrudas II"/>
    <s v="PPRO"/>
    <x v="730"/>
    <s v="NECOCA00312R20-014"/>
    <s v="014"/>
    <n v="13.93"/>
    <n v="13.93"/>
    <m/>
    <m/>
    <m/>
    <s v="X"/>
    <s v="Em Crescimento"/>
    <n v="44104"/>
    <s v="3,33 x 3,00"/>
    <s v="CNB002"/>
    <s v="Clone"/>
    <x v="1"/>
    <s v=""/>
    <s v="CXbd10"/>
    <s v="UM 07"/>
    <n v="2"/>
    <n v="3"/>
    <n v="2.42"/>
    <n v="3.2"/>
    <n v="29"/>
    <n v="2"/>
    <s v=""/>
    <n v="14.8265121575725"/>
    <n v="10.879897697728801"/>
    <n v="7.7588959211777802"/>
    <n v="47.350079158268201"/>
    <n v="834.56548802551094"/>
    <d v="2023-02-06T00:00:00"/>
    <s v="IFC"/>
    <n v="2023"/>
    <n v="2020"/>
    <n v="77.736123422575304"/>
    <n v="1.6417316465879901"/>
    <n v="86.52"/>
    <n v="11625.497248195366"/>
    <n v="1205.2236"/>
  </r>
  <r>
    <s v="Rio Doce"/>
    <s v="Ipaba"/>
    <x v="10"/>
    <x v="10"/>
    <x v="325"/>
    <s v="Lagoa do Piau"/>
    <s v="PPRO"/>
    <x v="814"/>
    <s v="RDIPMA00484R21-006"/>
    <s v="006"/>
    <n v="96.63"/>
    <n v="96.63"/>
    <m/>
    <m/>
    <m/>
    <s v="X"/>
    <s v="Em Crescimento"/>
    <n v="44294"/>
    <s v="3,00 x 2,50"/>
    <s v="CNB021"/>
    <s v="Clone"/>
    <x v="1"/>
    <s v=""/>
    <s v="CXbd5"/>
    <s v="UM 03"/>
    <n v="2"/>
    <n v="3"/>
    <n v="2.33"/>
    <n v="2.6"/>
    <n v="28"/>
    <n v="2"/>
    <s v=""/>
    <n v="20.066459608935599"/>
    <n v="13.6943173708048"/>
    <n v="13.414803400453399"/>
    <n v="123.09909415684901"/>
    <n v="919.01737631907804"/>
    <d v="2023-08-22T00:00:00"/>
    <s v="IFC"/>
    <n v="2023"/>
    <n v="2021"/>
    <n v="85.463713671561393"/>
    <n v="0.69426760819755595"/>
    <n v="109.37623310102769"/>
    <n v="88804.649073712513"/>
    <n v="10569.025404552305"/>
  </r>
  <r>
    <s v="Rio Doce"/>
    <s v="Ipaba"/>
    <x v="10"/>
    <x v="10"/>
    <x v="325"/>
    <s v="Lagoa do Piau"/>
    <s v="PPRO"/>
    <x v="814"/>
    <s v="RDIPMA00484R21-002"/>
    <s v="002"/>
    <n v="57.18"/>
    <n v="57.18"/>
    <m/>
    <m/>
    <m/>
    <s v="X"/>
    <s v="Em Crescimento"/>
    <n v="44232"/>
    <s v="3,00 x 2,50"/>
    <s v="CNB010"/>
    <s v="Clone"/>
    <x v="1"/>
    <s v=""/>
    <s v="CXbd5"/>
    <s v="UM 03"/>
    <n v="2"/>
    <n v="3"/>
    <n v="2.5"/>
    <n v="2.8"/>
    <n v="30"/>
    <n v="2"/>
    <s v=""/>
    <n v="19.8721135578256"/>
    <n v="13.8130372957918"/>
    <n v="11.513551673806001"/>
    <n v="101.45529453683601"/>
    <n v="834.81932092659099"/>
    <d v="2023-08-17T00:00:00"/>
    <s v="IFC"/>
    <n v="2023"/>
    <n v="2021"/>
    <n v="90.3169882974437"/>
    <n v="0.89021463798177503"/>
    <n v="113.27867035928453"/>
    <n v="47734.968770582469"/>
    <n v="6477.2743711438898"/>
  </r>
  <r>
    <s v="Rio Doce"/>
    <s v="Ipaba"/>
    <x v="10"/>
    <x v="10"/>
    <x v="325"/>
    <s v="Lagoa do Piau"/>
    <s v="PPRO"/>
    <x v="814"/>
    <s v="RDIPMA00484R21-013"/>
    <s v="013"/>
    <n v="37.61"/>
    <n v="37.61"/>
    <m/>
    <m/>
    <m/>
    <s v="X"/>
    <s v="Em Crescimento"/>
    <n v="44225"/>
    <s v="3,00 x 2,50"/>
    <s v="CNB021"/>
    <s v="Clone"/>
    <x v="1"/>
    <s v=""/>
    <s v="LAd1"/>
    <s v="UM 02"/>
    <n v="2"/>
    <n v="3"/>
    <n v="2.58"/>
    <n v="2.8"/>
    <n v="31"/>
    <n v="3"/>
    <s v=""/>
    <n v="17.777364736157502"/>
    <n v="13.2203266615102"/>
    <n v="13.3017433547389"/>
    <n v="107.131655184199"/>
    <n v="969.02350206173196"/>
    <d v="2023-08-22T00:00:00"/>
    <s v="IFC"/>
    <n v="2023"/>
    <n v="2021"/>
    <n v="92.786005550879906"/>
    <n v="0.86609326992424795"/>
    <n v="115.26517502135744"/>
    <n v="36444.97391254174"/>
    <n v="4335.1232325532528"/>
  </r>
  <r>
    <s v="Rio Doce"/>
    <s v="Ipaba"/>
    <x v="11"/>
    <x v="11"/>
    <x v="85"/>
    <s v="Lagoa do Jacinto"/>
    <s v="PPRO"/>
    <x v="819"/>
    <s v="RDIPPD00475R21-002"/>
    <s v="002"/>
    <n v="62.87"/>
    <n v="62.87"/>
    <m/>
    <m/>
    <m/>
    <s v="X"/>
    <s v="Em Crescimento"/>
    <n v="44265"/>
    <s v="3,00 x 3,33"/>
    <s v="CNB010"/>
    <s v="Clone"/>
    <x v="1"/>
    <s v=""/>
    <s v="LAd1"/>
    <s v="UM 02"/>
    <n v="2"/>
    <n v="3"/>
    <n v="2.5"/>
    <n v="2.7"/>
    <n v="30"/>
    <n v="2"/>
    <s v=""/>
    <n v="21.079565223408402"/>
    <n v="15.186027334456201"/>
    <n v="8.9386506557294396"/>
    <n v="83.572594408279599"/>
    <n v="488.42370127978"/>
    <d v="2023-09-05T00:00:00"/>
    <s v="IFC"/>
    <n v="2023"/>
    <n v="2021"/>
    <n v="82.990256541496606"/>
    <n v="0.99303195179106096"/>
    <n v="107.55700545889931"/>
    <n v="30707.198099459769"/>
    <n v="6762.1089332009997"/>
  </r>
  <r>
    <s v="Nova Era"/>
    <s v="Cocais"/>
    <x v="4"/>
    <x v="4"/>
    <x v="307"/>
    <s v="Córrego do Taquaral"/>
    <s v="PPRO"/>
    <x v="820"/>
    <s v="NECOCE00322P21-101"/>
    <s v="101"/>
    <n v="24.5"/>
    <n v="24.5"/>
    <m/>
    <m/>
    <m/>
    <s v="X"/>
    <s v="Em Crescimento"/>
    <n v="44211"/>
    <s v="3,00 x 3,00"/>
    <s v="CNB029"/>
    <s v="Clone"/>
    <x v="0"/>
    <s v=""/>
    <s v="CXbd10"/>
    <s v="UM 07"/>
    <n v="1"/>
    <n v="3"/>
    <n v="2.58"/>
    <n v="2.8"/>
    <n v="31"/>
    <n v="3"/>
    <s v=""/>
    <n v="14.5207880509787"/>
    <n v="10.7620919356486"/>
    <n v="9.8832119086670396"/>
    <n v="63.883224287448698"/>
    <n v="1085.9725359578699"/>
    <d v="2023-08-25T00:00:00"/>
    <s v="IFC"/>
    <n v="2023"/>
    <n v="2021"/>
    <n v="89.201870277850603"/>
    <n v="1.39632698995402"/>
    <n v="122.5792980689839"/>
    <n v="26606.327130967813"/>
    <n v="3003.1928026901055"/>
  </r>
  <r>
    <s v="Nova Era"/>
    <s v="Cocais"/>
    <x v="4"/>
    <x v="4"/>
    <x v="307"/>
    <s v="Córrego do Taquaral"/>
    <s v="PPRO"/>
    <x v="820"/>
    <s v="NECOCE00322P21-102"/>
    <s v="102"/>
    <n v="6.14"/>
    <n v="6.14"/>
    <m/>
    <m/>
    <m/>
    <s v="X"/>
    <s v="Em Crescimento"/>
    <n v="44202"/>
    <s v="3,00 x 3,00"/>
    <s v="CNB023"/>
    <s v="Clone"/>
    <x v="0"/>
    <s v=""/>
    <s v="CXbd10"/>
    <s v="UM 07"/>
    <n v="1"/>
    <n v="3"/>
    <n v="2.58"/>
    <n v="2.8"/>
    <n v="31"/>
    <n v="3"/>
    <s v=""/>
    <n v="14.4261861728173"/>
    <n v="11.4282756298126"/>
    <n v="11.250484992092201"/>
    <n v="71.125538794787801"/>
    <n v="1096.78108169354"/>
    <d v="2023-08-25T00:00:00"/>
    <s v="IFC"/>
    <n v="2023"/>
    <n v="2021"/>
    <n v="89.201870277850603"/>
    <n v="1.25414684780409"/>
    <n v="122.57010955545674"/>
    <n v="6734.2358415983354"/>
    <n v="752.58047267050438"/>
  </r>
  <r>
    <s v="Guanhães"/>
    <s v="Virginópolis"/>
    <x v="2"/>
    <x v="2"/>
    <x v="36"/>
    <s v="Homero"/>
    <s v="PPRO"/>
    <x v="821"/>
    <s v="GNVIVI00512R21-003"/>
    <s v="003"/>
    <n v="27.14"/>
    <n v="27.14"/>
    <m/>
    <m/>
    <m/>
    <s v="X"/>
    <s v="Em Crescimento"/>
    <n v="44244"/>
    <s v="3,00 x 3,00"/>
    <s v="CNB022"/>
    <s v="Clone"/>
    <x v="1"/>
    <s v=""/>
    <s v="LVd1"/>
    <s v="UM 10"/>
    <n v="2"/>
    <n v="3"/>
    <n v="2.08"/>
    <n v="2.8"/>
    <n v="25"/>
    <n v="2"/>
    <s v=""/>
    <n v="16.041791345807901"/>
    <n v="12.6232913313568"/>
    <n v="10.9555073314797"/>
    <n v="81.485764058996907"/>
    <n v="869.72077890688502"/>
    <d v="2023-03-07T00:00:00"/>
    <s v="IFC"/>
    <n v="2023"/>
    <n v="2021"/>
    <n v="75.767100059237706"/>
    <n v="0.92982008494614099"/>
    <n v="136.54795606843271"/>
    <n v="23604.221939532861"/>
    <n v="3705.9115276972639"/>
  </r>
  <r>
    <s v="Guanhães"/>
    <s v="Virginópolis"/>
    <x v="2"/>
    <x v="2"/>
    <x v="36"/>
    <s v="Homero"/>
    <s v="PPRO"/>
    <x v="821"/>
    <s v="GNVIVI00512R21-004"/>
    <s v="004"/>
    <n v="23.26"/>
    <n v="23.26"/>
    <m/>
    <m/>
    <m/>
    <s v="X"/>
    <s v="Em Crescimento"/>
    <n v="44258"/>
    <s v="3,00 x 3,00"/>
    <s v="CNB020"/>
    <s v="Clone"/>
    <x v="1"/>
    <s v=""/>
    <s v="LVd1"/>
    <s v="UM 10"/>
    <n v="2"/>
    <n v="3"/>
    <n v="2"/>
    <n v="2.7"/>
    <n v="24"/>
    <n v="2"/>
    <s v=""/>
    <n v="14.912418409307801"/>
    <n v="12.0575344880715"/>
    <n v="11.445670918886901"/>
    <n v="76.074575609919705"/>
    <n v="1002.38451288009"/>
    <d v="2023-03-07T00:00:00"/>
    <s v="IFC"/>
    <n v="2023"/>
    <n v="2021"/>
    <n v="71.789094170090294"/>
    <n v="0.94366736317000799"/>
    <n v="133.0600354052454"/>
    <n v="23315.463769590897"/>
    <n v="3094.9764235260081"/>
  </r>
  <r>
    <s v="Guanhães"/>
    <s v="Virginópolis"/>
    <x v="2"/>
    <x v="2"/>
    <x v="324"/>
    <s v="Jacutinga II"/>
    <s v="PPRO"/>
    <x v="803"/>
    <s v="GNVIVI00542R21-024"/>
    <s v="024"/>
    <n v="28.27"/>
    <n v="28.27"/>
    <m/>
    <m/>
    <m/>
    <s v="X"/>
    <s v="Em Crescimento"/>
    <n v="44211"/>
    <s v="3,00 x 3,00"/>
    <s v="CNB011"/>
    <s v="Clone"/>
    <x v="1"/>
    <s v=""/>
    <s v="LVd1"/>
    <s v="UM 10"/>
    <n v="2"/>
    <n v="3"/>
    <n v="2.67"/>
    <n v="2.8"/>
    <n v="32"/>
    <n v="3"/>
    <s v=""/>
    <n v="16.444947595132"/>
    <n v="12.856175558851101"/>
    <n v="13.3554254229837"/>
    <n v="102.650752614216"/>
    <n v="1028.8315089027799"/>
    <d v="2023-09-04T00:00:00"/>
    <s v="IFC"/>
    <n v="2023"/>
    <n v="2021"/>
    <n v="105.08985305528"/>
    <n v="1.023761154974"/>
    <n v="139.96236878987602"/>
    <n v="29085.066756681586"/>
    <n v="3956.7361656897951"/>
  </r>
  <r>
    <s v="Nova Era"/>
    <s v="Cocais"/>
    <x v="4"/>
    <x v="4"/>
    <x v="307"/>
    <s v="Córrego do Taquaral"/>
    <s v="PPRO"/>
    <x v="756"/>
    <s v="NECOCE00322R20-100"/>
    <s v="100"/>
    <n v="19.13"/>
    <n v="19.13"/>
    <m/>
    <m/>
    <m/>
    <s v="X"/>
    <s v="Em Crescimento"/>
    <n v="44196"/>
    <s v="3,00 x 3,33"/>
    <s v="CNB011"/>
    <s v="Clone"/>
    <x v="1"/>
    <s v=""/>
    <s v="CXbd10"/>
    <s v="UM 07"/>
    <n v="2"/>
    <n v="3"/>
    <n v="2.67"/>
    <n v="2.9"/>
    <n v="32"/>
    <n v="3"/>
    <s v=""/>
    <n v="15.0020914550906"/>
    <n v="12.0758151898743"/>
    <n v="11.841052939951201"/>
    <n v="79.546503001773104"/>
    <n v="1033.8737900856499"/>
    <d v="2023-08-16T00:00:00"/>
    <s v="IFC"/>
    <n v="2023"/>
    <n v="2020"/>
    <n v="94.068255369507895"/>
    <n v="1.1825567664163801"/>
    <n v="115.93"/>
    <n v="19778.005604338483"/>
    <n v="2217.7409000000002"/>
  </r>
  <r>
    <s v="Nova Era"/>
    <s v="Cocais"/>
    <x v="4"/>
    <x v="4"/>
    <x v="71"/>
    <s v="Retalhado"/>
    <s v="PPRO"/>
    <x v="822"/>
    <s v="NECOCE00350R21-036"/>
    <s v="036"/>
    <n v="12.69"/>
    <n v="12.69"/>
    <m/>
    <m/>
    <m/>
    <s v="X"/>
    <s v="Em Crescimento"/>
    <n v="44278"/>
    <s v="3,00 x 3,00"/>
    <s v="CNB005"/>
    <s v="Clone"/>
    <x v="1"/>
    <s v=""/>
    <s v="CXbd10"/>
    <s v="UM 07"/>
    <n v="2"/>
    <n v="3"/>
    <n v="2.58"/>
    <n v="2.7"/>
    <n v="31"/>
    <n v="3"/>
    <s v=""/>
    <n v="16.720031651092999"/>
    <n v="13.290327309739199"/>
    <n v="12.193857969366601"/>
    <n v="100.15370791010599"/>
    <n v="878.98182939150297"/>
    <d v="2023-10-04T00:00:00"/>
    <s v="IFC"/>
    <n v="2023"/>
    <n v="2021"/>
    <n v="89.919897160398605"/>
    <n v="0.897818952855018"/>
    <n v="121.32466994081243"/>
    <n v="11154.279414978173"/>
    <n v="1539.6100615489097"/>
  </r>
  <r>
    <s v="Guanhães"/>
    <s v="Virginópolis"/>
    <x v="2"/>
    <x v="2"/>
    <x v="36"/>
    <s v="Homero"/>
    <s v="PPRO"/>
    <x v="821"/>
    <s v="GNVIVI00512R21-005"/>
    <s v="005"/>
    <n v="40.630000000000003"/>
    <n v="40.630000000000003"/>
    <m/>
    <m/>
    <m/>
    <s v="X"/>
    <s v="Em Crescimento"/>
    <n v="44264"/>
    <s v="3,00 x 3,00"/>
    <s v="CNB010"/>
    <s v="Clone"/>
    <x v="1"/>
    <s v=""/>
    <s v="LVd1"/>
    <s v="UM 10"/>
    <n v="2"/>
    <n v="3"/>
    <n v="2"/>
    <n v="2.7"/>
    <n v="24"/>
    <n v="2"/>
    <s v=""/>
    <n v="17.8288060507955"/>
    <n v="12.6138489688497"/>
    <n v="12.2001224044854"/>
    <n v="99.094315706138204"/>
    <n v="977.53998539916302"/>
    <d v="2023-03-06T00:00:00"/>
    <s v="IFC"/>
    <n v="2023"/>
    <n v="2021"/>
    <n v="71.789094170090294"/>
    <n v="0.72445219141508699"/>
    <n v="133.05214191533275"/>
    <n v="39717.449606767994"/>
    <n v="5405.9085260199699"/>
  </r>
  <r>
    <s v="Nova Era"/>
    <s v="Cocais"/>
    <x v="4"/>
    <x v="4"/>
    <x v="71"/>
    <s v="Retalhado"/>
    <s v="PPRO"/>
    <x v="822"/>
    <s v="NECOCE00350R21-029"/>
    <s v="029"/>
    <n v="24.21"/>
    <n v="24.21"/>
    <m/>
    <m/>
    <m/>
    <s v="X"/>
    <s v="Em Crescimento"/>
    <n v="44237"/>
    <s v="3,00 x 3,00"/>
    <s v="CNB010"/>
    <s v="Clone"/>
    <x v="1"/>
    <s v=""/>
    <s v="CXbd5+CXbd1"/>
    <s v="UM 07"/>
    <n v="2"/>
    <n v="3"/>
    <n v="2.67"/>
    <n v="2.8"/>
    <n v="32"/>
    <n v="3"/>
    <s v=""/>
    <n v="15.070689483519899"/>
    <n v="13.7671710964889"/>
    <n v="11.197599652471499"/>
    <n v="74.804288656385395"/>
    <n v="752.22131436293398"/>
    <d v="2023-10-04T00:00:00"/>
    <s v="IFC"/>
    <n v="2023"/>
    <n v="2021"/>
    <n v="94.068255369507895"/>
    <n v="1.25752489675574"/>
    <n v="124.72651410107417"/>
    <n v="18211.278020726633"/>
    <n v="3019.6289063870058"/>
  </r>
  <r>
    <s v="Nova Era"/>
    <s v="Santa Bárbara"/>
    <x v="8"/>
    <x v="8"/>
    <x v="330"/>
    <s v="Ponte Coronel"/>
    <s v="PPRO"/>
    <x v="823"/>
    <s v="NESBSB00178R21-069"/>
    <s v="069"/>
    <n v="40.229999999999997"/>
    <n v="40.229999999999997"/>
    <m/>
    <m/>
    <m/>
    <s v="X"/>
    <s v="Em Crescimento"/>
    <n v="44260"/>
    <s v="3,00 x 3,00"/>
    <s v="CNB010"/>
    <s v="Clone"/>
    <x v="1"/>
    <s v=""/>
    <s v="CXbd1+CXbd7"/>
    <s v="UM 15"/>
    <n v="2"/>
    <n v="3"/>
    <n v="2.58"/>
    <n v="2.7"/>
    <n v="31"/>
    <n v="3"/>
    <s v=""/>
    <n v="18.121281151721799"/>
    <n v="13.158364771722599"/>
    <n v="15.7334446777417"/>
    <n v="133.002344527638"/>
    <n v="1165.12147545275"/>
    <d v="2023-10-16T00:00:00"/>
    <s v="IFC"/>
    <n v="2023"/>
    <n v="2021"/>
    <n v="104.188241158572"/>
    <n v="0.78335642524648896"/>
    <n v="139.40389369657575"/>
    <n v="46872.836957464133"/>
    <n v="5608.2186434132418"/>
  </r>
  <r>
    <s v="Nova Era"/>
    <s v="Santa Bárbara"/>
    <x v="8"/>
    <x v="8"/>
    <x v="24"/>
    <s v="Catas Altas II"/>
    <s v="PPRO"/>
    <x v="761"/>
    <s v="NESBSB00126P21-064"/>
    <s v="064"/>
    <n v="53.15"/>
    <n v="53.15"/>
    <m/>
    <m/>
    <m/>
    <s v="X"/>
    <s v="Em Crescimento"/>
    <n v="44398"/>
    <s v="3,00 x 3,00"/>
    <s v="CNB010"/>
    <s v="Clone"/>
    <x v="0"/>
    <s v=""/>
    <s v="CXbd16+RLd1"/>
    <s v="UM 15"/>
    <n v="1"/>
    <n v="2"/>
    <n v="2.25"/>
    <n v="2.2999999999999998"/>
    <n v="27"/>
    <n v="2"/>
    <s v=""/>
    <n v="14.969246105434401"/>
    <n v="12.0611024319743"/>
    <n v="12.9416680071221"/>
    <n v="85.429295524369394"/>
    <n v="1129.8032177964601"/>
    <d v="2023-10-05T00:00:00"/>
    <s v="IFC"/>
    <n v="2023"/>
    <n v="2021"/>
    <n v="81.350957928918206"/>
    <n v="0.95226066690099498"/>
    <n v="123.8598325293484"/>
    <n v="60049.041025881852"/>
    <n v="6583.1500989348669"/>
  </r>
  <r>
    <s v="Rio Doce"/>
    <s v="Ipaba"/>
    <x v="11"/>
    <x v="11"/>
    <x v="85"/>
    <s v="Lagoa do Jacinto"/>
    <s v="PPRO"/>
    <x v="819"/>
    <s v="RDIPPD00475R21-008"/>
    <s v="008"/>
    <n v="17.97"/>
    <n v="17.97"/>
    <m/>
    <m/>
    <m/>
    <s v="X"/>
    <s v="Em Crescimento"/>
    <n v="44204"/>
    <s v="3,00 x 2,50"/>
    <s v="CNB017"/>
    <s v="Clone"/>
    <x v="1"/>
    <s v=""/>
    <s v="LAd1"/>
    <s v="UM 02"/>
    <n v="2"/>
    <n v="3"/>
    <n v="2.58"/>
    <n v="2.8"/>
    <n v="31"/>
    <n v="3"/>
    <s v=""/>
    <n v="18.912522261024201"/>
    <n v="13.25688500365"/>
    <n v="12.6094731477015"/>
    <n v="111.66149464895101"/>
    <n v="913.53266652441903"/>
    <d v="2023-08-29T00:00:00"/>
    <s v="IFC"/>
    <n v="2023"/>
    <n v="2021"/>
    <n v="85.799912886746796"/>
    <n v="0.76839301817059202"/>
    <n v="112.50505298182833"/>
    <n v="16416.182017443807"/>
    <n v="2021.7158020834549"/>
  </r>
  <r>
    <s v="Nova Era"/>
    <s v="Santa Bárbara"/>
    <x v="8"/>
    <x v="8"/>
    <x v="330"/>
    <s v="Ponte Coronel"/>
    <s v="PPRO"/>
    <x v="824"/>
    <s v="NESBSB00178P21-065"/>
    <s v="065"/>
    <n v="33.83"/>
    <n v="33.83"/>
    <m/>
    <m/>
    <m/>
    <s v="X"/>
    <s v="Em Crescimento"/>
    <n v="44349"/>
    <s v="3,00 x 3,00"/>
    <s v="CNB010"/>
    <s v="Clone"/>
    <x v="0"/>
    <s v=""/>
    <s v="CXbd1"/>
    <s v="UM 15"/>
    <n v="1"/>
    <n v="2"/>
    <n v="2.33"/>
    <n v="2.4"/>
    <n v="28"/>
    <n v="2"/>
    <s v=""/>
    <n v="12.8101949014799"/>
    <n v="10.4426082428607"/>
    <n v="9.2336107272724099"/>
    <n v="53.099712968502701"/>
    <n v="1077.6167735776301"/>
    <d v="2023-10-16T00:00:00"/>
    <s v="IFC"/>
    <n v="2023"/>
    <n v="2021"/>
    <n v="86.297465154878694"/>
    <n v="1.6251964526826701"/>
    <n v="128.45238176188886"/>
    <n v="36455.775450131223"/>
    <n v="4345.5440750047001"/>
  </r>
  <r>
    <s v="Nova Era"/>
    <s v="Santa Bárbara"/>
    <x v="8"/>
    <x v="8"/>
    <x v="330"/>
    <s v="Ponte Coronel"/>
    <s v="PPRO"/>
    <x v="823"/>
    <s v="NESBSB00178R21-068"/>
    <s v="068"/>
    <n v="16.52"/>
    <n v="16.52"/>
    <m/>
    <m/>
    <m/>
    <s v="X"/>
    <s v="Em Crescimento"/>
    <n v="44260"/>
    <s v="3,00 x 3,00"/>
    <s v="CNB031"/>
    <s v="Clone"/>
    <x v="1"/>
    <s v=""/>
    <s v="CXbd1"/>
    <s v="UM 15"/>
    <n v="2"/>
    <n v="3"/>
    <n v="2.58"/>
    <n v="2.7"/>
    <n v="31"/>
    <n v="3"/>
    <s v=""/>
    <n v="22.9945395536406"/>
    <n v="14.4598458794395"/>
    <n v="15.124525381502499"/>
    <n v="159.79670975207901"/>
    <n v="921.010423951436"/>
    <d v="2023-10-16T00:00:00"/>
    <s v="IFC"/>
    <n v="2023"/>
    <n v="2021"/>
    <n v="104.188241158572"/>
    <n v="0.65200492125412401"/>
    <n v="139.39327613214328"/>
    <n v="15215.092203677723"/>
    <n v="2302.7769217030068"/>
  </r>
  <r>
    <s v="Nova Era"/>
    <s v="Santa Bárbara"/>
    <x v="8"/>
    <x v="8"/>
    <x v="331"/>
    <s v="Catas Altas IV"/>
    <s v="PPRO"/>
    <x v="825"/>
    <s v="NESBSB00188R21-040"/>
    <s v="040"/>
    <n v="38.5"/>
    <n v="38.5"/>
    <m/>
    <m/>
    <m/>
    <s v="X"/>
    <s v="Em Crescimento"/>
    <n v="44292"/>
    <s v="3,00 x 3,00"/>
    <s v="CNB010"/>
    <s v="Clone"/>
    <x v="1"/>
    <s v=""/>
    <s v="CXbd16+CXbd1"/>
    <s v="UM 15"/>
    <n v="2"/>
    <n v="3"/>
    <n v="2.5"/>
    <n v="2.6"/>
    <n v="30"/>
    <n v="2"/>
    <s v=""/>
    <n v="16.6400915106037"/>
    <n v="12.9953929759809"/>
    <n v="13.0905560543079"/>
    <n v="101.108403940092"/>
    <n v="994.55963506867397"/>
    <d v="2023-10-10T00:00:00"/>
    <s v="IFC"/>
    <n v="2023"/>
    <n v="2021"/>
    <n v="99.542952261188404"/>
    <n v="0.98451709632533202"/>
    <n v="135.52712317260702"/>
    <n v="38290.545950143947"/>
    <n v="5217.7942421453699"/>
  </r>
  <r>
    <s v="Rio Doce"/>
    <s v="Belo Oriente"/>
    <x v="9"/>
    <x v="9"/>
    <x v="318"/>
    <s v="Coqueria"/>
    <s v="PPRO"/>
    <x v="826"/>
    <s v="RDBOBA00494R21-026"/>
    <s v="026"/>
    <n v="48.14"/>
    <n v="48.14"/>
    <m/>
    <m/>
    <m/>
    <s v="X"/>
    <s v="Em Crescimento"/>
    <n v="44265"/>
    <s v="3,00 x 2,50"/>
    <s v="CNB013"/>
    <s v="Clone"/>
    <x v="1"/>
    <s v=""/>
    <s v="CXbd5"/>
    <s v="UM 03"/>
    <n v="2"/>
    <n v="3"/>
    <n v="2.58"/>
    <n v="2.7"/>
    <n v="31"/>
    <n v="3"/>
    <s v=""/>
    <n v="15.0848145635366"/>
    <n v="11.3041857909291"/>
    <n v="12.3208957041624"/>
    <n v="82.911731254454395"/>
    <n v="1228.2274003904399"/>
    <d v="2023-10-16T00:00:00"/>
    <s v="IFC"/>
    <n v="2023"/>
    <n v="2021"/>
    <n v="92.5240095398553"/>
    <n v="1.1159338749772501"/>
    <n v="105.11473148422589"/>
    <n v="59126.867054795781"/>
    <n v="5060.2231736506337"/>
  </r>
  <r>
    <s v="Guanhães"/>
    <s v="Virginópolis"/>
    <x v="2"/>
    <x v="2"/>
    <x v="324"/>
    <s v="Jacutinga II"/>
    <s v="PPRO"/>
    <x v="805"/>
    <s v="GNVIVI00542P21-009"/>
    <s v="009"/>
    <n v="39.299999999999997"/>
    <n v="39.299999999999997"/>
    <m/>
    <m/>
    <m/>
    <s v="X"/>
    <s v="Em Crescimento"/>
    <n v="44273"/>
    <s v="3,00 x 3,00"/>
    <s v="CNB031"/>
    <s v="Clone"/>
    <x v="0"/>
    <s v=""/>
    <s v="LVd1"/>
    <s v="UM 10"/>
    <n v="1"/>
    <n v="3"/>
    <n v="2.42"/>
    <n v="2.7"/>
    <n v="29"/>
    <n v="2"/>
    <s v=""/>
    <n v="17.214027201072099"/>
    <n v="12.4649147505644"/>
    <n v="13.556687316270001"/>
    <n v="106.184954443275"/>
    <n v="1110.04023901442"/>
    <d v="2023-08-24T00:00:00"/>
    <s v="IFC"/>
    <n v="2023"/>
    <n v="2021"/>
    <n v="94.627829141919307"/>
    <n v="0.89116042510966897"/>
    <n v="142.36434692264714"/>
    <n v="43624.581393266701"/>
    <n v="5594.9188340600322"/>
  </r>
  <r>
    <s v="Guanhães"/>
    <s v="Virginópolis"/>
    <x v="2"/>
    <x v="2"/>
    <x v="36"/>
    <s v="Homero"/>
    <s v="PPRO"/>
    <x v="827"/>
    <s v="GNVIVI00512P21-007"/>
    <s v="007"/>
    <n v="21.54"/>
    <n v="21.54"/>
    <m/>
    <m/>
    <m/>
    <s v="X"/>
    <s v="Em Crescimento"/>
    <n v="44333"/>
    <s v="3,00 x 3,00"/>
    <s v="CNB030"/>
    <s v="Clone"/>
    <x v="0"/>
    <s v=""/>
    <s v="LVd1"/>
    <s v="UM 10"/>
    <n v="1"/>
    <n v="2"/>
    <n v="1.83"/>
    <n v="2.5"/>
    <n v="22"/>
    <n v="2"/>
    <s v=""/>
    <n v="12.491306374370501"/>
    <n v="8.4779023104897195"/>
    <n v="5.4370535858398998"/>
    <n v="31.527967776069399"/>
    <n v="963.15662435899299"/>
    <d v="2023-03-06T00:00:00"/>
    <s v="IFC"/>
    <n v="2023"/>
    <n v="2021"/>
    <n v="62.866706088012002"/>
    <n v="1.9939980443563401"/>
    <n v="133.90768774213626"/>
    <n v="20746.393688692708"/>
    <n v="2884.3715939656149"/>
  </r>
  <r>
    <s v="Rio Doce"/>
    <s v="Belo Oriente"/>
    <x v="9"/>
    <x v="9"/>
    <x v="64"/>
    <s v="Córrego do Brejo"/>
    <s v="PPRO"/>
    <x v="807"/>
    <s v="RDBOBA00456P21-302"/>
    <s v="302"/>
    <n v="30.48"/>
    <n v="30.48"/>
    <m/>
    <m/>
    <m/>
    <s v="X"/>
    <s v="Em Crescimento"/>
    <n v="44509"/>
    <s v="3,00 x 2,50"/>
    <s v="CNB037"/>
    <s v="Clone"/>
    <x v="0"/>
    <s v=""/>
    <s v="CXbd10"/>
    <s v="UM 03"/>
    <n v="1"/>
    <n v="2"/>
    <n v="1.92"/>
    <n v="2"/>
    <n v="23"/>
    <n v="2"/>
    <s v=""/>
    <n v="15.8197050471497"/>
    <n v="9.9360814351390196"/>
    <n v="8.8471277900492709"/>
    <n v="65.716902895908305"/>
    <n v="1140.99077830377"/>
    <d v="2023-10-09T00:00:00"/>
    <s v="IFC"/>
    <n v="2023"/>
    <n v="2021"/>
    <n v="79.905689563789693"/>
    <n v="1.21590771997207"/>
    <n v="102.05540938719778"/>
    <n v="34777.398922698907"/>
    <n v="3110.6488781217886"/>
  </r>
  <r>
    <s v="Guanhães"/>
    <s v="Virginópolis"/>
    <x v="2"/>
    <x v="2"/>
    <x v="36"/>
    <s v="Homero"/>
    <s v="PPRO"/>
    <x v="827"/>
    <s v="GNVIVI00512P21-006"/>
    <s v="006"/>
    <n v="36.729999999999997"/>
    <n v="36.729999999999997"/>
    <m/>
    <m/>
    <m/>
    <s v="X"/>
    <s v="Em Crescimento"/>
    <n v="44328"/>
    <s v="3,00 x 3,00"/>
    <s v="CNB010"/>
    <s v="Clone"/>
    <x v="0"/>
    <s v=""/>
    <s v="LVd1"/>
    <s v="UM 10"/>
    <n v="1"/>
    <n v="2"/>
    <n v="1.83"/>
    <n v="2.5"/>
    <n v="22"/>
    <n v="2"/>
    <s v=""/>
    <n v="12.460505333196"/>
    <n v="10.342931658569499"/>
    <n v="7.8585457549276896"/>
    <n v="44.300975084254603"/>
    <n v="935.34579741783102"/>
    <d v="2023-03-07T00:00:00"/>
    <s v="IFC"/>
    <n v="2023"/>
    <n v="2021"/>
    <n v="62.866706088012002"/>
    <n v="1.4190817689327999"/>
    <n v="133.90671518875607"/>
    <n v="34355.251139156928"/>
    <n v="4918.3936488830095"/>
  </r>
  <r>
    <s v="Guanhães"/>
    <s v="Virginópolis"/>
    <x v="2"/>
    <x v="2"/>
    <x v="324"/>
    <s v="Jacutinga II"/>
    <s v="PPRO"/>
    <x v="805"/>
    <s v="GNVIVI00542P21-007"/>
    <s v="007"/>
    <n v="19"/>
    <n v="19"/>
    <m/>
    <m/>
    <m/>
    <s v="X"/>
    <s v="Em Crescimento"/>
    <n v="44253"/>
    <s v="3,00 x 3,00"/>
    <s v="CNB010"/>
    <s v="Clone"/>
    <x v="0"/>
    <s v=""/>
    <s v="LVw1"/>
    <s v="UM 11"/>
    <n v="1"/>
    <n v="3"/>
    <n v="2.58"/>
    <n v="2.8"/>
    <n v="31"/>
    <n v="3"/>
    <s v=""/>
    <n v="15.4873822924772"/>
    <n v="12.6083989522037"/>
    <n v="14.6419871878708"/>
    <n v="101.902516289758"/>
    <n v="1172.7089958773599"/>
    <d v="2023-09-04T00:00:00"/>
    <s v="IFC"/>
    <n v="2023"/>
    <n v="2021"/>
    <n v="104.4307010996"/>
    <n v="1.02480983690975"/>
    <n v="146.51192639344455"/>
    <n v="22281.470921669839"/>
    <n v="2783.7266014754464"/>
  </r>
  <r>
    <s v="Guanhães"/>
    <s v="Virginópolis"/>
    <x v="2"/>
    <x v="2"/>
    <x v="324"/>
    <s v="Jacutinga II"/>
    <s v="PPRO"/>
    <x v="805"/>
    <s v="GNVIVI00542P21-008"/>
    <s v="008"/>
    <n v="53.26"/>
    <n v="53.26"/>
    <m/>
    <m/>
    <m/>
    <s v="X"/>
    <s v="Em Crescimento"/>
    <n v="44266"/>
    <s v="3,00 x 3,00"/>
    <s v="CNB030"/>
    <s v="Clone"/>
    <x v="0"/>
    <s v=""/>
    <s v="LVd1"/>
    <s v="UM 10"/>
    <n v="1"/>
    <n v="3"/>
    <n v="2.5"/>
    <n v="2.7"/>
    <n v="30"/>
    <n v="2"/>
    <s v=""/>
    <n v="16.813534609137101"/>
    <n v="12.349776782321699"/>
    <n v="12.2184644170949"/>
    <n v="92.819977855224593"/>
    <n v="1020.69575172423"/>
    <d v="2023-09-04T00:00:00"/>
    <s v="IFC"/>
    <n v="2023"/>
    <n v="2021"/>
    <n v="99.499670615971695"/>
    <n v="1.0719639555523901"/>
    <n v="142.35762334568656"/>
    <n v="54362.255736832492"/>
    <n v="7581.9670193912661"/>
  </r>
  <r>
    <s v="Guanhães"/>
    <s v="Virginópolis"/>
    <x v="2"/>
    <x v="2"/>
    <x v="36"/>
    <s v="Homero"/>
    <s v="PPRO"/>
    <x v="827"/>
    <s v="GNVIVI00512P21-001"/>
    <s v="001"/>
    <n v="31.58"/>
    <n v="31.58"/>
    <m/>
    <m/>
    <m/>
    <s v="X"/>
    <s v="Em Crescimento"/>
    <n v="44314"/>
    <s v="3,00 x 3,00"/>
    <s v="CNB031"/>
    <s v="Clone"/>
    <x v="0"/>
    <s v=""/>
    <s v="LVd1"/>
    <s v="UM 10"/>
    <n v="1"/>
    <n v="3"/>
    <n v="1.92"/>
    <n v="2.6"/>
    <n v="23"/>
    <n v="2"/>
    <s v=""/>
    <n v="12.113958112055199"/>
    <n v="9.3269360236202896"/>
    <n v="7.5313197766126398"/>
    <n v="41.753983389012198"/>
    <n v="1102.3553574131099"/>
    <d v="2023-03-07T00:00:00"/>
    <s v="IFC"/>
    <n v="2023"/>
    <n v="2021"/>
    <n v="67.097939107219801"/>
    <n v="1.60698294297059"/>
    <n v="138.16241171263428"/>
    <n v="34812.382187106006"/>
    <n v="4363.1689618849905"/>
  </r>
  <r>
    <s v="Guanhães"/>
    <s v="Virginópolis"/>
    <x v="2"/>
    <x v="2"/>
    <x v="36"/>
    <s v="Homero"/>
    <s v="PPRO"/>
    <x v="827"/>
    <s v="GNVIVI00512P21-002"/>
    <s v="002"/>
    <n v="13.71"/>
    <n v="13.71"/>
    <m/>
    <m/>
    <m/>
    <s v="X"/>
    <s v="Em Crescimento"/>
    <n v="44316"/>
    <s v="3,00 x 3,00"/>
    <s v="CNB029"/>
    <s v="Clone"/>
    <x v="0"/>
    <s v=""/>
    <s v="LVd1"/>
    <s v="UM 10"/>
    <n v="1"/>
    <n v="3"/>
    <n v="1.92"/>
    <n v="2.6"/>
    <n v="23"/>
    <n v="2"/>
    <s v=""/>
    <n v="10.4666390687154"/>
    <n v="8.0717292137434793"/>
    <n v="5.4973086370798896"/>
    <n v="26.517262970565199"/>
    <n v="1074.3036987743801"/>
    <d v="2023-03-07T00:00:00"/>
    <s v="IFC"/>
    <n v="2023"/>
    <n v="2021"/>
    <n v="67.097939107219801"/>
    <n v="2.5303493494671798"/>
    <n v="138.19846662092843"/>
    <n v="14728.703710196753"/>
    <n v="1894.7009773729289"/>
  </r>
  <r>
    <s v="Guanhães"/>
    <s v="Virginópolis"/>
    <x v="2"/>
    <x v="2"/>
    <x v="329"/>
    <s v="Jacutinga I"/>
    <s v="PPRO"/>
    <x v="828"/>
    <s v="GNVIVI00541P21-040"/>
    <s v="040"/>
    <n v="49.99"/>
    <n v="49.99"/>
    <m/>
    <m/>
    <m/>
    <s v="X"/>
    <s v="Em Crescimento"/>
    <n v="44309"/>
    <s v="3,00 x 3,00"/>
    <s v="CNB029"/>
    <s v="Clone"/>
    <x v="0"/>
    <s v=""/>
    <s v="LVd1"/>
    <s v="UM 10"/>
    <n v="1"/>
    <n v="3"/>
    <n v="2.42"/>
    <n v="2.6"/>
    <n v="29"/>
    <n v="2"/>
    <s v=""/>
    <n v="12.6854810547637"/>
    <n v="9.7235605072803004"/>
    <n v="8.5290334502403393"/>
    <n v="50.484659670402699"/>
    <n v="1142.99671330316"/>
    <d v="2023-09-06T00:00:00"/>
    <s v="IFC"/>
    <n v="2023"/>
    <n v="2021"/>
    <n v="94.627829141919307"/>
    <n v="1.87438777956933"/>
    <n v="138.12916251735243"/>
    <n v="57138.405698024973"/>
    <n v="6905.0768342424481"/>
  </r>
  <r>
    <s v="Nova Era"/>
    <s v="Cocais"/>
    <x v="4"/>
    <x v="4"/>
    <x v="54"/>
    <s v="Peão"/>
    <s v="PPRO"/>
    <x v="787"/>
    <s v="NECOCE00346P21-017"/>
    <s v="017"/>
    <n v="20.94"/>
    <n v="20.94"/>
    <m/>
    <m/>
    <m/>
    <s v="X"/>
    <s v="Em Crescimento"/>
    <n v="44333"/>
    <s v="3,00 x 3,00"/>
    <s v="CNB023"/>
    <s v="Clone"/>
    <x v="0"/>
    <s v=""/>
    <s v="LVAw2+LVw2"/>
    <s v="UM 06"/>
    <n v="1"/>
    <n v="2"/>
    <n v="2.33"/>
    <n v="2.5"/>
    <n v="28"/>
    <n v="2"/>
    <s v=""/>
    <n v="13.9339858179793"/>
    <n v="10.676631235809101"/>
    <n v="7.5625481973130704"/>
    <n v="46.761342148269101"/>
    <n v="844.71418777330405"/>
    <d v="2023-09-11T00:00:00"/>
    <s v="IFC"/>
    <n v="2023"/>
    <n v="2021"/>
    <n v="78.324906501075702"/>
    <n v="1.6749926948787299"/>
    <n v="111.29353711220425"/>
    <n v="17688.315091972989"/>
    <n v="2330.4866671295572"/>
  </r>
  <r>
    <s v="Nova Era"/>
    <s v="Cocais"/>
    <x v="4"/>
    <x v="4"/>
    <x v="54"/>
    <s v="Peão"/>
    <s v="PPRO"/>
    <x v="787"/>
    <s v="NECOCE00346P21-020"/>
    <s v="020"/>
    <n v="34.799999999999997"/>
    <n v="34.799999999999997"/>
    <m/>
    <m/>
    <m/>
    <s v="X"/>
    <s v="Em Crescimento"/>
    <n v="44239"/>
    <s v="3,00 x 3,00"/>
    <s v="CNB029"/>
    <s v="Clone"/>
    <x v="0"/>
    <s v=""/>
    <s v="LVAw2"/>
    <s v="UM 06"/>
    <n v="1"/>
    <n v="3"/>
    <n v="2.58"/>
    <n v="2.8"/>
    <n v="31"/>
    <n v="3"/>
    <s v=""/>
    <n v="13.6332634762444"/>
    <n v="10.9920727841541"/>
    <n v="9.6025046631632094"/>
    <n v="57.861866972605199"/>
    <n v="1021.82644722264"/>
    <d v="2023-09-11T00:00:00"/>
    <s v="IFC"/>
    <n v="2023"/>
    <n v="2021"/>
    <n v="89.201870277850603"/>
    <n v="1.54163484424178"/>
    <n v="119.76570630632831"/>
    <n v="35559.560363347868"/>
    <n v="4167.8465794602253"/>
  </r>
  <r>
    <s v="Nova Era"/>
    <s v="Cocais"/>
    <x v="4"/>
    <x v="4"/>
    <x v="54"/>
    <s v="Peão"/>
    <s v="PPRO"/>
    <x v="787"/>
    <s v="NECOCE00346P21-015"/>
    <s v="015"/>
    <n v="15.98"/>
    <n v="15.98"/>
    <m/>
    <m/>
    <m/>
    <s v="X"/>
    <s v="Em Crescimento"/>
    <n v="44257"/>
    <s v="3,00 x 3,00"/>
    <s v="CNB007"/>
    <s v="Clone"/>
    <x v="0"/>
    <s v=""/>
    <s v="LVAw2"/>
    <s v="UM 06"/>
    <n v="1"/>
    <n v="3"/>
    <n v="2.5"/>
    <n v="2.7"/>
    <n v="30"/>
    <n v="2"/>
    <s v=""/>
    <n v="16.129571852214902"/>
    <n v="11.117264565916001"/>
    <n v="10.663164327466999"/>
    <n v="77.180730858199993"/>
    <n v="1098.5007015364099"/>
    <d v="2023-09-11T00:00:00"/>
    <s v="IFC"/>
    <n v="2023"/>
    <n v="2021"/>
    <n v="85.5140971694032"/>
    <n v="1.1079721093405199"/>
    <n v="116.94099270473082"/>
    <n v="17554.04121055183"/>
    <n v="1868.7170634215986"/>
  </r>
  <r>
    <s v="Nova Era"/>
    <s v="Cocais"/>
    <x v="4"/>
    <x v="4"/>
    <x v="54"/>
    <s v="Peão"/>
    <s v="PPRO"/>
    <x v="787"/>
    <s v="NECOCE00346P21-019"/>
    <s v="019"/>
    <n v="12.39"/>
    <n v="12.39"/>
    <m/>
    <m/>
    <m/>
    <s v="X"/>
    <s v="Em Crescimento"/>
    <n v="44245"/>
    <s v="3,00 x 3,00"/>
    <s v="CNB029"/>
    <s v="Clone"/>
    <x v="0"/>
    <s v=""/>
    <s v="LVw1"/>
    <s v="UM 06"/>
    <n v="1"/>
    <n v="3"/>
    <n v="2.58"/>
    <n v="2.8"/>
    <n v="31"/>
    <n v="3"/>
    <s v=""/>
    <n v="12.449380891917199"/>
    <n v="10.7788843497872"/>
    <n v="7.8206190349771596"/>
    <n v="42.803379763563498"/>
    <n v="857.044998285519"/>
    <d v="2023-09-11T00:00:00"/>
    <s v="IFC"/>
    <n v="2023"/>
    <n v="2021"/>
    <n v="89.201870277850603"/>
    <n v="2.0839912822441198"/>
    <n v="119.78887029656622"/>
    <n v="10618.787528757581"/>
    <n v="1484.1841029744555"/>
  </r>
  <r>
    <s v="Nova Era"/>
    <s v="Cocais"/>
    <x v="4"/>
    <x v="4"/>
    <x v="54"/>
    <s v="Peão"/>
    <s v="PPRO"/>
    <x v="787"/>
    <s v="NECOCE00346P21-016"/>
    <s v="016"/>
    <n v="20.28"/>
    <n v="20.28"/>
    <m/>
    <m/>
    <m/>
    <s v="X"/>
    <s v="Em Crescimento"/>
    <n v="44257"/>
    <s v="3,00 x 3,00"/>
    <s v="CNB031"/>
    <s v="Clone"/>
    <x v="0"/>
    <s v=""/>
    <s v="CXbd5"/>
    <s v="UM 07"/>
    <n v="1"/>
    <n v="3"/>
    <n v="2.5"/>
    <n v="2.7"/>
    <n v="30"/>
    <n v="2"/>
    <s v=""/>
    <n v="16.413343809397102"/>
    <n v="12.1877573232908"/>
    <n v="9.3515208578112503"/>
    <n v="67.551510434052005"/>
    <n v="801.576117352388"/>
    <d v="2023-09-11T00:00:00"/>
    <s v="IFC"/>
    <n v="2023"/>
    <n v="2021"/>
    <n v="85.5140971694032"/>
    <n v="1.2659094758937699"/>
    <n v="116.94826635199016"/>
    <n v="16255.963659906429"/>
    <n v="2371.7108416183605"/>
  </r>
  <r>
    <s v="Nova Era"/>
    <s v="Cocais"/>
    <x v="4"/>
    <x v="4"/>
    <x v="54"/>
    <s v="Peão"/>
    <s v="PPRO"/>
    <x v="787"/>
    <s v="NECOCE00346P21-014"/>
    <s v="014"/>
    <n v="20.51"/>
    <n v="20.51"/>
    <m/>
    <m/>
    <m/>
    <s v="X"/>
    <s v="Em Crescimento"/>
    <n v="44243"/>
    <s v="3,00 x 3,00"/>
    <s v="CNB030"/>
    <s v="Clone"/>
    <x v="0"/>
    <s v=""/>
    <s v="LVw1"/>
    <s v="UM 06"/>
    <n v="1"/>
    <n v="3"/>
    <n v="2.58"/>
    <n v="2.8"/>
    <n v="31"/>
    <n v="3"/>
    <s v=""/>
    <n v="16.4222773587632"/>
    <n v="12.8909898397144"/>
    <n v="9.9664206206947892"/>
    <n v="71.645802827304607"/>
    <n v="763.61912782246395"/>
    <d v="2023-09-11T00:00:00"/>
    <s v="IFC"/>
    <n v="2023"/>
    <n v="2021"/>
    <n v="89.201870277850603"/>
    <n v="1.24503971981252"/>
    <n v="119.76931387051094"/>
    <n v="15661.828311638737"/>
    <n v="2456.4686274841797"/>
  </r>
  <r>
    <s v="Rio Doce"/>
    <s v="Belo Oriente"/>
    <x v="9"/>
    <x v="9"/>
    <x v="224"/>
    <s v="Garapa"/>
    <s v="PPRO"/>
    <x v="829"/>
    <s v="RDBOBA00467R21-432"/>
    <s v="432"/>
    <n v="39.119999999999997"/>
    <n v="39.119999999999997"/>
    <m/>
    <m/>
    <m/>
    <s v="X"/>
    <s v="Em Crescimento"/>
    <n v="44323"/>
    <s v="3,00 x 2,50"/>
    <s v="CNB013"/>
    <s v="Clone"/>
    <x v="1"/>
    <s v=""/>
    <s v="LAd1"/>
    <s v="UM 02"/>
    <n v="2"/>
    <n v="2"/>
    <n v="2.42"/>
    <n v="2.5"/>
    <n v="29"/>
    <n v="2"/>
    <s v=""/>
    <n v="17.961290291093999"/>
    <n v="12.863957730362101"/>
    <n v="11.931379296829"/>
    <n v="97.4539273444408"/>
    <n v="926.28702131304397"/>
    <d v="2023-10-18T00:00:00"/>
    <s v="IFC"/>
    <n v="2023"/>
    <n v="2021"/>
    <n v="88.860617482797906"/>
    <n v="0.91182182087674402"/>
    <n v="103.03243712378332"/>
    <n v="36236.348273766278"/>
    <n v="4030.6289402824036"/>
  </r>
  <r>
    <s v="Rio Doce"/>
    <s v="Belo Oriente"/>
    <x v="9"/>
    <x v="9"/>
    <x v="224"/>
    <s v="Garapa"/>
    <s v="PPRO"/>
    <x v="829"/>
    <s v="RDBOBA00467R21-434"/>
    <s v="434"/>
    <n v="43.38"/>
    <n v="43.38"/>
    <m/>
    <m/>
    <m/>
    <s v="X"/>
    <s v="Em Crescimento"/>
    <n v="44336"/>
    <s v="3,00 x 2,50"/>
    <s v="CNB013"/>
    <s v="Clone"/>
    <x v="1"/>
    <s v=""/>
    <s v="LAd1"/>
    <s v="UM 02"/>
    <n v="2"/>
    <n v="2"/>
    <n v="2.42"/>
    <n v="2.5"/>
    <n v="29"/>
    <n v="2"/>
    <s v=""/>
    <n v="18.758045042762699"/>
    <n v="11.985330200223"/>
    <n v="12.030401040482101"/>
    <n v="103.60415227856301"/>
    <n v="1053.5009228244901"/>
    <d v="2023-10-18T00:00:00"/>
    <s v="IFC"/>
    <n v="2023"/>
    <n v="2021"/>
    <n v="88.860617482797906"/>
    <n v="0.85769359169964698"/>
    <n v="103.02976786786063"/>
    <n v="45700.870032126382"/>
    <n v="4469.4313301077946"/>
  </r>
  <r>
    <s v="Rio Doce"/>
    <s v="Belo Oriente"/>
    <x v="9"/>
    <x v="9"/>
    <x v="318"/>
    <s v="Coqueria"/>
    <s v="PPRO"/>
    <x v="826"/>
    <s v="RDBOBA00494R21-024"/>
    <s v="024"/>
    <n v="18.260000000000002"/>
    <n v="18.260000000000002"/>
    <m/>
    <m/>
    <m/>
    <s v="X"/>
    <s v="Em Crescimento"/>
    <n v="44279"/>
    <s v="3,00 x 2,50"/>
    <s v="CNB010"/>
    <s v="Clone"/>
    <x v="1"/>
    <s v=""/>
    <s v="LAd2.1"/>
    <s v="UM 02"/>
    <n v="2"/>
    <n v="3"/>
    <n v="2.58"/>
    <n v="2.7"/>
    <n v="31"/>
    <n v="3"/>
    <s v=""/>
    <n v="15.1923993204926"/>
    <n v="10.665919655860099"/>
    <n v="11.516665898624399"/>
    <n v="80.311060702382306"/>
    <n v="1288.9624651250599"/>
    <d v="2023-10-16T00:00:00"/>
    <s v="IFC"/>
    <n v="2023"/>
    <n v="2021"/>
    <n v="92.5240095398553"/>
    <n v="1.1520705707365999"/>
    <n v="105.10767439577747"/>
    <n v="23536.454613183596"/>
    <n v="1919.2661344668966"/>
  </r>
  <r>
    <s v="Guanhães"/>
    <s v="Virginópolis"/>
    <x v="2"/>
    <x v="2"/>
    <x v="329"/>
    <s v="Jacutinga I"/>
    <s v="PPRO"/>
    <x v="828"/>
    <s v="GNVIVI00541P21-039"/>
    <s v="039"/>
    <n v="37.67"/>
    <n v="37.67"/>
    <m/>
    <m/>
    <m/>
    <s v="X"/>
    <s v="Em Crescimento"/>
    <n v="44301"/>
    <s v="3,00 x 3,00"/>
    <s v="CNB010"/>
    <s v="Clone"/>
    <x v="0"/>
    <s v=""/>
    <s v="LVd1"/>
    <s v="UM 10"/>
    <n v="1"/>
    <n v="3"/>
    <n v="2.42"/>
    <n v="2.6"/>
    <n v="29"/>
    <n v="2"/>
    <s v=""/>
    <n v="14.685661292597599"/>
    <n v="11.2896026172003"/>
    <n v="11.5110850677498"/>
    <n v="77.283081315582805"/>
    <n v="1155.15743826731"/>
    <d v="2023-09-06T00:00:00"/>
    <s v="IFC"/>
    <n v="2023"/>
    <n v="2021"/>
    <n v="94.627829141919307"/>
    <n v="1.2244313701146301"/>
    <n v="138.16750856195696"/>
    <n v="43514.780699529569"/>
    <n v="5204.7700475289193"/>
  </r>
  <r>
    <s v="Rio Doce"/>
    <s v="Belo Oriente"/>
    <x v="9"/>
    <x v="9"/>
    <x v="64"/>
    <s v="Córrego do Brejo"/>
    <s v="PPRO"/>
    <x v="807"/>
    <s v="RDBOBA00456P21-306"/>
    <s v="306"/>
    <n v="58.39"/>
    <n v="58.39"/>
    <m/>
    <m/>
    <m/>
    <s v="X"/>
    <s v="Em Crescimento"/>
    <n v="44533"/>
    <s v="3,00 x 2,50"/>
    <s v="CNB019"/>
    <s v="Clone"/>
    <x v="0"/>
    <s v=""/>
    <s v="CXbd3"/>
    <s v="UM 01"/>
    <n v="1"/>
    <n v="2"/>
    <n v="1.83"/>
    <n v="1.9"/>
    <n v="22"/>
    <n v="2"/>
    <s v=""/>
    <n v="13.4381054343523"/>
    <n v="9.8559562130613596"/>
    <n v="8.3982237006762492"/>
    <n v="51.493249387336398"/>
    <n v="1106.41436998771"/>
    <d v="2023-10-10T00:00:00"/>
    <s v="IFC"/>
    <n v="2023"/>
    <n v="2021"/>
    <n v="77.824975383488095"/>
    <n v="1.51136267975793"/>
    <n v="100.53258315332393"/>
    <n v="64603.535063582385"/>
    <n v="5870.0975303225841"/>
  </r>
  <r>
    <s v="Nova Era"/>
    <s v="Cocais"/>
    <x v="4"/>
    <x v="4"/>
    <x v="332"/>
    <s v="Taquaral"/>
    <s v="PPRO"/>
    <x v="830"/>
    <s v="NECOCE00360R21-096"/>
    <s v="096"/>
    <n v="51.91"/>
    <n v="51.91"/>
    <m/>
    <m/>
    <m/>
    <s v="X"/>
    <s v="Em Crescimento"/>
    <n v="44225"/>
    <s v="3,00 x 3,00"/>
    <s v="CNB031"/>
    <s v="Clone"/>
    <x v="1"/>
    <s v=""/>
    <s v="LAd6"/>
    <s v="UM 05"/>
    <n v="2"/>
    <n v="3"/>
    <n v="2.67"/>
    <n v="2.8"/>
    <n v="32"/>
    <n v="3"/>
    <s v=""/>
    <n v="18.713908512960401"/>
    <n v="14.790237012659301"/>
    <n v="12.280290178065201"/>
    <n v="103.26892485841201"/>
    <n v="725.74707442971896"/>
    <d v="2023-09-05T08:00:00"/>
    <s v="IFC"/>
    <n v="2023"/>
    <n v="2021"/>
    <n v="94.068255369507895"/>
    <n v="0.91090572985514195"/>
    <n v="128.12050606234521"/>
    <n v="37673.530633646711"/>
    <n v="6650.7354696963394"/>
  </r>
  <r>
    <s v="Nova Era"/>
    <s v="Cocais"/>
    <x v="4"/>
    <x v="4"/>
    <x v="71"/>
    <s v="Retalhado"/>
    <s v="PPRO"/>
    <x v="822"/>
    <s v="NECOCE00350R21-030"/>
    <s v="030"/>
    <n v="50.24"/>
    <n v="50.24"/>
    <m/>
    <m/>
    <m/>
    <s v="X"/>
    <s v="Em Crescimento"/>
    <n v="44278"/>
    <s v="3,00 x 3,00"/>
    <s v="CNB005"/>
    <s v="Clone"/>
    <x v="1"/>
    <s v=""/>
    <s v="CXbd10"/>
    <s v="UM 07"/>
    <n v="2"/>
    <n v="3"/>
    <n v="2.58"/>
    <n v="2.7"/>
    <n v="31"/>
    <n v="3"/>
    <s v=""/>
    <n v="16.173263089834599"/>
    <n v="11.799865209444899"/>
    <n v="9.1727927322584701"/>
    <n v="67.555759539829296"/>
    <n v="847.50378200601699"/>
    <d v="2023-10-04T00:00:00"/>
    <s v="IFC"/>
    <n v="2023"/>
    <n v="2021"/>
    <n v="89.919897160398605"/>
    <n v="1.3310470901801299"/>
    <n v="121.35015082871615"/>
    <n v="42578.590007982297"/>
    <n v="6096.6315776347001"/>
  </r>
  <r>
    <s v="Nova Era"/>
    <s v="Cocais"/>
    <x v="4"/>
    <x v="4"/>
    <x v="71"/>
    <s v="Retalhado"/>
    <s v="PPRO"/>
    <x v="822"/>
    <s v="NECOCE00350R21-001"/>
    <s v="001"/>
    <n v="21.67"/>
    <n v="21.67"/>
    <m/>
    <m/>
    <m/>
    <s v="X"/>
    <s v="Em Crescimento"/>
    <n v="44286"/>
    <s v="3,33 x 3,00"/>
    <s v="CNB029"/>
    <s v="Clone"/>
    <x v="1"/>
    <s v=""/>
    <s v="CXbd7+RLd2"/>
    <s v="UM 08"/>
    <n v="2"/>
    <n v="3"/>
    <n v="2.58"/>
    <n v="2.7"/>
    <n v="31"/>
    <n v="3"/>
    <s v=""/>
    <n v="14.8479519609819"/>
    <n v="10.904142943548299"/>
    <n v="11.312983395158801"/>
    <n v="78.824321213793198"/>
    <n v="1211.44637882436"/>
    <d v="2023-10-04T00:00:00"/>
    <s v="IFC"/>
    <n v="2023"/>
    <n v="2021"/>
    <n v="89.919897160398605"/>
    <n v="1.1407633554688199"/>
    <n v="121.32531039678889"/>
    <n v="26252.043029123881"/>
    <n v="2629.1194762984155"/>
  </r>
  <r>
    <s v="Nova Era"/>
    <s v="Cocais"/>
    <x v="4"/>
    <x v="4"/>
    <x v="71"/>
    <s v="Retalhado"/>
    <s v="PPRO"/>
    <x v="822"/>
    <s v="NECOCE00350R21-031"/>
    <s v="031"/>
    <n v="11.82"/>
    <n v="11.82"/>
    <m/>
    <m/>
    <m/>
    <s v="X"/>
    <s v="Em Crescimento"/>
    <n v="44286"/>
    <s v="3,00 x 3,00"/>
    <s v="CNB020"/>
    <s v="Clone"/>
    <x v="1"/>
    <s v=""/>
    <s v="CXbd10"/>
    <s v="UM 07"/>
    <n v="2"/>
    <n v="3"/>
    <n v="2.58"/>
    <n v="2.7"/>
    <n v="31"/>
    <n v="3"/>
    <s v=""/>
    <n v="15.314901847896801"/>
    <n v="12.3241922366423"/>
    <n v="6.0811218867089201"/>
    <n v="41.664372064741897"/>
    <n v="509.77308155106402"/>
    <d v="2023-10-04T00:00:00"/>
    <s v="IFC"/>
    <n v="2023"/>
    <n v="2021"/>
    <n v="89.919897160398605"/>
    <n v="2.1581963846874501"/>
    <n v="121.35713506481616"/>
    <n v="6025.5178239335773"/>
    <n v="1434.441336466127"/>
  </r>
  <r>
    <s v="Rio Doce"/>
    <s v="Belo Oriente"/>
    <x v="9"/>
    <x v="9"/>
    <x v="224"/>
    <s v="Garapa"/>
    <s v="PPRO"/>
    <x v="829"/>
    <s v="RDBOBA00467R21-474"/>
    <s v="474"/>
    <n v="24.66"/>
    <n v="24.66"/>
    <m/>
    <m/>
    <m/>
    <s v="X"/>
    <s v="Em Crescimento"/>
    <n v="44358"/>
    <s v="3,00 x 2,50"/>
    <s v="CNB010"/>
    <s v="Clone"/>
    <x v="1"/>
    <s v=""/>
    <s v="LAd1"/>
    <s v="UM 02"/>
    <n v="2"/>
    <n v="2"/>
    <n v="2.33"/>
    <n v="2.4"/>
    <n v="28"/>
    <n v="2"/>
    <s v=""/>
    <n v="20.6686646928374"/>
    <n v="14.3785865091114"/>
    <n v="13.3777437547967"/>
    <n v="122.59166882551899"/>
    <n v="823.87362934632301"/>
    <d v="2023-10-12T00:00:00"/>
    <s v="IFC"/>
    <n v="2023"/>
    <n v="2021"/>
    <n v="87.059190563305094"/>
    <n v="0.710155848251106"/>
    <n v="102.01388760127138"/>
    <n v="20316.723699680326"/>
    <n v="2515.6624682473521"/>
  </r>
  <r>
    <s v="Rio Doce"/>
    <s v="Belo Oriente"/>
    <x v="9"/>
    <x v="9"/>
    <x v="224"/>
    <s v="Garapa"/>
    <s v="PPRO"/>
    <x v="829"/>
    <s v="RDBOBA00467R21-435"/>
    <s v="435"/>
    <n v="41.75"/>
    <n v="41.75"/>
    <m/>
    <m/>
    <m/>
    <s v="X"/>
    <s v="Em Crescimento"/>
    <n v="44340"/>
    <s v="3,00 x 2,50"/>
    <s v="CNB013"/>
    <s v="Clone"/>
    <x v="1"/>
    <s v=""/>
    <s v="LAd1"/>
    <s v="UM 02"/>
    <n v="2"/>
    <n v="2"/>
    <n v="2.42"/>
    <n v="2.5"/>
    <n v="29"/>
    <n v="2"/>
    <s v=""/>
    <n v="16.1731877388616"/>
    <n v="12.6382633041205"/>
    <n v="11.670508125987199"/>
    <n v="85.705534932861198"/>
    <n v="931.996446101522"/>
    <d v="2023-10-18T00:00:00"/>
    <s v="IFC"/>
    <n v="2023"/>
    <n v="2021"/>
    <n v="88.860617482797906"/>
    <n v="1.03681305475088"/>
    <n v="103.04455480779225"/>
    <n v="38910.851624738541"/>
    <n v="4302.1101632253267"/>
  </r>
  <r>
    <s v="Rio Doce"/>
    <s v="Belo Oriente"/>
    <x v="9"/>
    <x v="9"/>
    <x v="64"/>
    <s v="Córrego do Brejo"/>
    <s v="PPRO"/>
    <x v="807"/>
    <s v="RDBOBA00456P21-303"/>
    <s v="303"/>
    <n v="62.45"/>
    <n v="62.45"/>
    <m/>
    <m/>
    <m/>
    <s v="X"/>
    <s v="Em Crescimento"/>
    <n v="44525"/>
    <s v="3,00 x 2,50"/>
    <s v="CNB032"/>
    <s v="Clone"/>
    <x v="0"/>
    <s v=""/>
    <s v="CXbd10"/>
    <s v="UM 03"/>
    <n v="1"/>
    <n v="2"/>
    <n v="1.92"/>
    <n v="2"/>
    <n v="23"/>
    <n v="2"/>
    <s v=""/>
    <n v="12.4337264014961"/>
    <n v="8.8287689113330003"/>
    <n v="7.8526387122932597"/>
    <n v="44.573684908554497"/>
    <n v="1284.48662940332"/>
    <d v="2023-10-09T00:00:00"/>
    <s v="IFC"/>
    <n v="2023"/>
    <n v="2021"/>
    <n v="79.905689563789693"/>
    <n v="1.79266510560482"/>
    <n v="102.036580034548"/>
    <n v="80216.190006237332"/>
    <n v="6372.1844231575224"/>
  </r>
  <r>
    <s v="Rio Doce"/>
    <s v="Belo Oriente"/>
    <x v="9"/>
    <x v="9"/>
    <x v="64"/>
    <s v="Córrego do Brejo"/>
    <s v="PPRO"/>
    <x v="807"/>
    <s v="RDBOBA00456P21-304"/>
    <s v="304"/>
    <n v="45.18"/>
    <n v="45.18"/>
    <m/>
    <m/>
    <m/>
    <s v="X"/>
    <s v="Em Crescimento"/>
    <n v="44557"/>
    <s v="3,00 x 2,50"/>
    <s v="CNB036"/>
    <s v="Clone"/>
    <x v="0"/>
    <s v=""/>
    <s v="LAd1"/>
    <s v="UM 02"/>
    <n v="1"/>
    <n v="2"/>
    <n v="1.83"/>
    <n v="1.9"/>
    <n v="22"/>
    <n v="2"/>
    <s v=""/>
    <n v="13.0883790039464"/>
    <n v="8.9698792056099101"/>
    <n v="7.1632660685027298"/>
    <n v="43.123233232169603"/>
    <n v="1134.23734825066"/>
    <d v="2023-10-12T00:00:00"/>
    <s v="IFC"/>
    <n v="2023"/>
    <n v="2021"/>
    <n v="77.824975383488095"/>
    <n v="1.8047110466993299"/>
    <n v="100.526954543115"/>
    <n v="51244.843393964817"/>
    <n v="4541.8078062579352"/>
  </r>
  <r>
    <s v="Guanhães"/>
    <s v="Virginópolis"/>
    <x v="2"/>
    <x v="2"/>
    <x v="81"/>
    <s v="Virginópolis"/>
    <s v="PPRO"/>
    <x v="831"/>
    <s v="GNVIVI00573R21-034"/>
    <s v="034"/>
    <n v="49.01"/>
    <n v="49.01"/>
    <m/>
    <m/>
    <m/>
    <s v="X"/>
    <s v="Em Crescimento"/>
    <n v="44298"/>
    <s v="3,00 x 3,00"/>
    <s v="CNB007"/>
    <s v="Clone"/>
    <x v="1"/>
    <s v=""/>
    <s v="LVd1"/>
    <s v="UM 10"/>
    <n v="2"/>
    <n v="3"/>
    <n v="2.42"/>
    <n v="2.6"/>
    <n v="29"/>
    <n v="2"/>
    <s v=""/>
    <n v="17.8787097011691"/>
    <n v="12.3245504315292"/>
    <n v="10.963721688720501"/>
    <n v="90.836181686061494"/>
    <n v="942.818727713214"/>
    <d v="2023-09-27T00:00:00"/>
    <s v="IFC"/>
    <n v="2023"/>
    <n v="2021"/>
    <n v="92.273568077602604"/>
    <n v="1.0158239411307399"/>
    <n v="129.54704517963893"/>
    <n v="46207.545845224617"/>
    <n v="6349.1006842541037"/>
  </r>
  <r>
    <s v="Guanhães"/>
    <s v="Virginópolis"/>
    <x v="2"/>
    <x v="2"/>
    <x v="324"/>
    <s v="Jacutinga II"/>
    <s v="PPRO"/>
    <x v="805"/>
    <s v="GNVIVI00542P21-031"/>
    <s v="031"/>
    <n v="62.8"/>
    <n v="62.8"/>
    <m/>
    <m/>
    <m/>
    <s v="X"/>
    <s v="Em Crescimento"/>
    <n v="44294"/>
    <s v="3,00 x 3,00"/>
    <s v="CNB029"/>
    <s v="Clone"/>
    <x v="0"/>
    <s v=""/>
    <s v="LVd1+CXbd5"/>
    <s v="UM 10"/>
    <n v="1"/>
    <n v="3"/>
    <n v="2.33"/>
    <n v="2.6"/>
    <n v="28"/>
    <n v="2"/>
    <s v=""/>
    <n v="14.086701424901101"/>
    <n v="10.968708886198399"/>
    <n v="11.3460655210044"/>
    <n v="72.819240660184406"/>
    <n v="1207.91809969272"/>
    <d v="2023-08-24T00:00:00"/>
    <s v="IFC"/>
    <n v="2023"/>
    <n v="2021"/>
    <n v="89.823446858798405"/>
    <n v="1.23351254482267"/>
    <n v="138.16694104582533"/>
    <n v="75857.256660702813"/>
    <n v="8676.8838976778297"/>
  </r>
  <r>
    <s v="Guanhães"/>
    <s v="Virginópolis"/>
    <x v="2"/>
    <x v="2"/>
    <x v="324"/>
    <s v="Jacutinga II"/>
    <s v="PPRO"/>
    <x v="805"/>
    <s v="GNVIVI00542P21-038"/>
    <s v="038"/>
    <n v="32.25"/>
    <n v="32.25"/>
    <m/>
    <m/>
    <m/>
    <s v="X"/>
    <s v="Em Crescimento"/>
    <n v="44376"/>
    <s v="3,00 x 3,00"/>
    <s v="CNB010"/>
    <s v="Clone"/>
    <x v="0"/>
    <s v=""/>
    <s v="LVd1"/>
    <s v="UM 10"/>
    <n v="1"/>
    <n v="2"/>
    <n v="2.17"/>
    <n v="2.4"/>
    <n v="26"/>
    <n v="2"/>
    <s v=""/>
    <n v="11.788802595198799"/>
    <n v="9.8058263685030997"/>
    <n v="7.5481554459967803"/>
    <n v="40.639240625708197"/>
    <n v="999.499442251446"/>
    <d v="2023-08-24T00:00:00"/>
    <s v="IFC"/>
    <n v="2023"/>
    <n v="2021"/>
    <n v="80.449941526068699"/>
    <n v="1.9796123226568501"/>
    <n v="129.70898953188191"/>
    <n v="32233.857012609133"/>
    <n v="4183.1149124031917"/>
  </r>
  <r>
    <s v="Nova Era"/>
    <s v="Cocais"/>
    <x v="4"/>
    <x v="4"/>
    <x v="14"/>
    <s v="Olaria"/>
    <s v="PPRO"/>
    <x v="832"/>
    <s v="NECOCE00345P21-131"/>
    <s v="131"/>
    <n v="15.91"/>
    <n v="15.91"/>
    <m/>
    <m/>
    <m/>
    <s v="X"/>
    <s v="Em Crescimento"/>
    <n v="44341"/>
    <s v="3,00 x 3,00"/>
    <s v="CNB023"/>
    <s v="Clone"/>
    <x v="0"/>
    <s v=""/>
    <s v="CXbd5"/>
    <s v="UM 07"/>
    <n v="1"/>
    <n v="2"/>
    <n v="2.33"/>
    <n v="2.5"/>
    <n v="28"/>
    <n v="2"/>
    <s v=""/>
    <n v="12.9084204046574"/>
    <n v="10.459257690131301"/>
    <n v="9.3615484827156195"/>
    <n v="53.580467617735003"/>
    <n v="1089.5723741208801"/>
    <d v="2023-09-22T00:00:00"/>
    <s v="IFC"/>
    <n v="2023"/>
    <n v="2021"/>
    <n v="78.324906501075702"/>
    <n v="1.46181827041671"/>
    <n v="111.26632092670791"/>
    <n v="17335.096472263202"/>
    <n v="1770.2471659439227"/>
  </r>
  <r>
    <s v="Nova Era"/>
    <s v="Cocais"/>
    <x v="4"/>
    <x v="4"/>
    <x v="14"/>
    <s v="Olaria"/>
    <s v="PPRO"/>
    <x v="832"/>
    <s v="NECOCE00345P21-008"/>
    <s v="008"/>
    <n v="26.17"/>
    <n v="26.17"/>
    <m/>
    <m/>
    <m/>
    <s v="X"/>
    <s v="Em Crescimento"/>
    <n v="44517"/>
    <s v="3,00 x 3,00"/>
    <s v="CNB007"/>
    <s v="Clone"/>
    <x v="0"/>
    <s v=""/>
    <s v="CXbd10"/>
    <s v="UM 07"/>
    <n v="1"/>
    <n v="2"/>
    <n v="1.83"/>
    <n v="2"/>
    <n v="22"/>
    <n v="2"/>
    <s v=""/>
    <n v="10.3086826140529"/>
    <n v="7.9532707787832004"/>
    <n v="3.6376908091862798"/>
    <n v="17.134692383272199"/>
    <n v="748.87779018578703"/>
    <d v="2023-09-20T00:00:00"/>
    <s v="IFC"/>
    <n v="2023"/>
    <n v="2021"/>
    <n v="58.452010954502597"/>
    <n v="3.4113253770208698"/>
    <n v="94.349105581551214"/>
    <n v="19598.13176916205"/>
    <n v="2469.1160930691954"/>
  </r>
  <r>
    <s v="Nova Era"/>
    <s v="Cocais"/>
    <x v="4"/>
    <x v="4"/>
    <x v="71"/>
    <s v="Retalhado"/>
    <s v="PPRO"/>
    <x v="833"/>
    <s v="NECOCE00350P21-033"/>
    <s v="033"/>
    <n v="35.18"/>
    <n v="35.18"/>
    <m/>
    <m/>
    <m/>
    <s v="X"/>
    <s v="Em Crescimento"/>
    <n v="44525"/>
    <s v="3,00 x 3,00"/>
    <s v="CNB031"/>
    <s v="Clone"/>
    <x v="0"/>
    <s v=""/>
    <s v="CXbd10"/>
    <s v="UM 07"/>
    <n v="1"/>
    <n v="2"/>
    <n v="1.83"/>
    <n v="2"/>
    <n v="22"/>
    <n v="2"/>
    <s v=""/>
    <n v="10.958214211098699"/>
    <n v="8.4448385108673794"/>
    <n v="5.36586430720092"/>
    <n v="26.637127894020299"/>
    <n v="961.31028968042301"/>
    <d v="2023-09-28T00:00:00"/>
    <s v="IFC"/>
    <n v="2023"/>
    <n v="2021"/>
    <n v="58.452010954502597"/>
    <n v="2.19438113549863"/>
    <n v="94.346086705437116"/>
    <n v="33818.89599095728"/>
    <n v="3319.0953302972775"/>
  </r>
  <r>
    <s v="Nova Era"/>
    <s v="Cocais"/>
    <x v="4"/>
    <x v="4"/>
    <x v="14"/>
    <s v="Olaria"/>
    <s v="PPRO"/>
    <x v="832"/>
    <s v="NECOCE00345P21-149"/>
    <s v="149"/>
    <n v="27.61"/>
    <n v="27.61"/>
    <m/>
    <m/>
    <m/>
    <s v="X"/>
    <s v="Em Crescimento"/>
    <n v="44349"/>
    <s v="3,00 x 3,00"/>
    <s v="CNB030"/>
    <s v="Clone"/>
    <x v="0"/>
    <s v=""/>
    <s v="LAw1"/>
    <s v="UM 06"/>
    <n v="1"/>
    <n v="2"/>
    <n v="2.25"/>
    <n v="2.4"/>
    <n v="27"/>
    <n v="2"/>
    <s v=""/>
    <n v="12.818118884454501"/>
    <n v="9.7903570777665507"/>
    <n v="7.93518416172346"/>
    <n v="46.521930914912502"/>
    <n v="1039.8427788885599"/>
    <d v="2023-09-21T00:00:00"/>
    <s v="IFC"/>
    <n v="2023"/>
    <n v="2021"/>
    <n v="74.829422294650698"/>
    <n v="1.6084762782420201"/>
    <n v="108.443470679077"/>
    <n v="28710.059125113137"/>
    <n v="2994.1242254493159"/>
  </r>
  <r>
    <s v="Nova Era"/>
    <s v="Cocais"/>
    <x v="4"/>
    <x v="4"/>
    <x v="14"/>
    <s v="Olaria"/>
    <s v="PPRO"/>
    <x v="834"/>
    <s v="NECOCE00345R21-144"/>
    <s v="144"/>
    <n v="15.85"/>
    <n v="15.85"/>
    <m/>
    <m/>
    <m/>
    <s v="X"/>
    <s v="Em Crescimento"/>
    <n v="44245"/>
    <s v="3,33 x 3,00"/>
    <s v="CNB001"/>
    <s v="Clone"/>
    <x v="1"/>
    <s v=""/>
    <s v="CXbd10"/>
    <s v="UM 07"/>
    <n v="2"/>
    <n v="3"/>
    <n v="2.58"/>
    <n v="2.8"/>
    <n v="31"/>
    <n v="3"/>
    <s v=""/>
    <n v="13.1901230383267"/>
    <n v="11.299230447054899"/>
    <n v="8.7681102831559308"/>
    <n v="50.1026797066258"/>
    <n v="874.41659238499096"/>
    <d v="2023-09-20T00:00:00"/>
    <s v="IFC"/>
    <n v="2023"/>
    <n v="2021"/>
    <n v="89.919897160398605"/>
    <n v="1.7947123324924099"/>
    <n v="124.73698773741603"/>
    <n v="13859.502989302106"/>
    <n v="1977.081255638044"/>
  </r>
  <r>
    <s v="Nova Era"/>
    <s v="Cocais"/>
    <x v="4"/>
    <x v="4"/>
    <x v="14"/>
    <s v="Olaria"/>
    <s v="PPRO"/>
    <x v="832"/>
    <s v="NECOCE00345P21-141"/>
    <s v="141"/>
    <n v="37.65"/>
    <n v="37.65"/>
    <m/>
    <m/>
    <m/>
    <s v="X"/>
    <s v="Em Crescimento"/>
    <n v="44316"/>
    <s v="3,00 x 3,00"/>
    <s v="CNB010"/>
    <s v="Clone"/>
    <x v="0"/>
    <s v=""/>
    <s v="CXbd10"/>
    <s v="UM 07"/>
    <n v="1"/>
    <n v="3"/>
    <n v="2.42"/>
    <n v="2.6"/>
    <n v="29"/>
    <n v="2"/>
    <s v=""/>
    <n v="11.5200054486523"/>
    <n v="10.213229684253101"/>
    <n v="8.2060115525050303"/>
    <n v="41.713031041060297"/>
    <n v="1000.6241152172699"/>
    <d v="2023-09-20T00:00:00"/>
    <s v="IFC"/>
    <n v="2023"/>
    <n v="2021"/>
    <n v="81.887438262072195"/>
    <n v="1.9631140729492"/>
    <n v="114.0931571553285"/>
    <n v="37673.497937930209"/>
    <n v="4295.607366898118"/>
  </r>
  <r>
    <s v="Nova Era"/>
    <s v="Cocais"/>
    <x v="4"/>
    <x v="4"/>
    <x v="14"/>
    <s v="Olaria"/>
    <s v="PPRO"/>
    <x v="832"/>
    <s v="NECOCE00345P21-137"/>
    <s v="137"/>
    <n v="35.15"/>
    <n v="35.15"/>
    <m/>
    <m/>
    <m/>
    <s v="X"/>
    <s v="Em Crescimento"/>
    <n v="44473"/>
    <s v="3,00 x 3,00"/>
    <s v="MGE002"/>
    <s v="Clone"/>
    <x v="0"/>
    <s v=""/>
    <s v="CXbd5"/>
    <s v="UM 07"/>
    <n v="1"/>
    <n v="2"/>
    <n v="1.92"/>
    <n v="2.1"/>
    <n v="23"/>
    <n v="2"/>
    <s v=""/>
    <n v="11.408966967686901"/>
    <n v="8.7473098484613505"/>
    <n v="3.80876458823816"/>
    <n v="19.899276407725299"/>
    <n v="633.40351814328903"/>
    <d v="2023-09-21T00:00:00"/>
    <s v="IFC"/>
    <n v="2023"/>
    <n v="2021"/>
    <n v="61.572489275511799"/>
    <n v="3.0942074482471198"/>
    <n v="97.173603545881917"/>
    <n v="22264.133662736607"/>
    <n v="3415.6521646377491"/>
  </r>
  <r>
    <s v="Nova Era"/>
    <s v="Cocais"/>
    <x v="4"/>
    <x v="4"/>
    <x v="14"/>
    <s v="Olaria"/>
    <s v="PPRO"/>
    <x v="832"/>
    <s v="NECOCE00345P21-142"/>
    <s v="142"/>
    <n v="28.37"/>
    <n v="28.37"/>
    <m/>
    <m/>
    <m/>
    <s v="X"/>
    <s v="Em Crescimento"/>
    <n v="44335"/>
    <s v="3,00 x 3,00"/>
    <s v="CNB031"/>
    <s v="Clone"/>
    <x v="0"/>
    <s v=""/>
    <s v="CXbd10"/>
    <s v="UM 07"/>
    <n v="1"/>
    <n v="2"/>
    <n v="2.33"/>
    <n v="2.5"/>
    <n v="28"/>
    <n v="2"/>
    <s v=""/>
    <n v="10.5223650075039"/>
    <n v="8.6263616865212196"/>
    <n v="5.2902688017766701"/>
    <n v="25.159587128899201"/>
    <n v="915.79568506398198"/>
    <d v="2023-09-20T00:00:00"/>
    <s v="IFC"/>
    <n v="2023"/>
    <n v="2021"/>
    <n v="78.324906501075702"/>
    <n v="3.1131236812351699"/>
    <n v="111.2728815407974"/>
    <n v="25981.12358526517"/>
    <n v="3156.8116493124226"/>
  </r>
  <r>
    <s v="Nova Era"/>
    <s v="Cocais"/>
    <x v="4"/>
    <x v="4"/>
    <x v="14"/>
    <s v="Olaria"/>
    <s v="PPRO"/>
    <x v="832"/>
    <s v="NECOCE00345P21-132"/>
    <s v="132"/>
    <n v="35.14"/>
    <n v="35.14"/>
    <m/>
    <m/>
    <m/>
    <s v="X"/>
    <s v="Em Crescimento"/>
    <n v="44403"/>
    <s v="3,00 x 3,00"/>
    <s v="CNB007"/>
    <s v="Clone"/>
    <x v="0"/>
    <s v=""/>
    <s v="LAw2"/>
    <s v="UM 06"/>
    <n v="1"/>
    <n v="2"/>
    <n v="2.17"/>
    <n v="2.2999999999999998"/>
    <n v="26"/>
    <n v="2"/>
    <s v=""/>
    <n v="10.481695223308799"/>
    <n v="8.1728731030247808"/>
    <n v="3.8781939205284099"/>
    <n v="18.8251967870359"/>
    <n v="734.67393933847598"/>
    <d v="2023-09-22T00:00:00"/>
    <s v="IFC"/>
    <n v="2023"/>
    <n v="2021"/>
    <n v="71.403802035261606"/>
    <n v="3.79299100259255"/>
    <n v="105.58202052351636"/>
    <n v="25816.442228354048"/>
    <n v="3710.1522011963652"/>
  </r>
  <r>
    <s v="Nova Era"/>
    <s v="Cocais"/>
    <x v="4"/>
    <x v="4"/>
    <x v="14"/>
    <s v="Olaria"/>
    <s v="PPRO"/>
    <x v="832"/>
    <s v="NECOCE00345P21-139"/>
    <s v="139"/>
    <n v="51.93"/>
    <n v="51.93"/>
    <m/>
    <m/>
    <m/>
    <s v="X"/>
    <s v="Em Crescimento"/>
    <n v="44477"/>
    <s v="3,00 x 3,00"/>
    <s v="CNB007"/>
    <s v="Clone"/>
    <x v="0"/>
    <s v=""/>
    <s v="CXbd10"/>
    <s v="UM 07"/>
    <n v="1"/>
    <n v="2"/>
    <n v="1.92"/>
    <n v="2.1"/>
    <n v="23"/>
    <n v="2"/>
    <s v=""/>
    <n v="12.122437479084301"/>
    <n v="9.5949066324425001"/>
    <n v="6.4655239148936801"/>
    <n v="35.378730491020697"/>
    <n v="891.28981919334399"/>
    <d v="2023-09-20T00:00:00"/>
    <s v="IFC"/>
    <n v="2023"/>
    <n v="2021"/>
    <n v="61.572489275511799"/>
    <n v="1.7403815349208001"/>
    <n v="97.138615592355407"/>
    <n v="46284.680310710355"/>
    <n v="5044.4083077110163"/>
  </r>
  <r>
    <s v="Nova Era"/>
    <s v="Cocais"/>
    <x v="4"/>
    <x v="4"/>
    <x v="14"/>
    <s v="Olaria"/>
    <s v="PPRO"/>
    <x v="832"/>
    <s v="NECOCE00345P21-138"/>
    <s v="138"/>
    <n v="19.66"/>
    <n v="19.66"/>
    <m/>
    <m/>
    <m/>
    <s v="X"/>
    <s v="Em Crescimento"/>
    <n v="44408"/>
    <s v="3,00 x 3,00"/>
    <s v="CNB010"/>
    <s v="Clone"/>
    <x v="0"/>
    <s v=""/>
    <s v="LAw1"/>
    <s v="UM 06"/>
    <n v="1"/>
    <n v="2"/>
    <n v="2.17"/>
    <n v="2.2999999999999998"/>
    <n v="26"/>
    <n v="2"/>
    <s v=""/>
    <n v="11.6247564285972"/>
    <n v="9.9885768088685492"/>
    <n v="7.9153120435377202"/>
    <n v="40.454142482944903"/>
    <n v="1010.11525998712"/>
    <d v="2023-09-20T00:00:00"/>
    <s v="IFC"/>
    <n v="2023"/>
    <n v="2021"/>
    <n v="71.403802035261606"/>
    <n v="1.7650553850045101"/>
    <n v="105.60729572122119"/>
    <n v="19858.866011346778"/>
    <n v="2076.2394338792087"/>
  </r>
  <r>
    <s v="Nova Era"/>
    <s v="Cocais"/>
    <x v="4"/>
    <x v="4"/>
    <x v="71"/>
    <s v="Retalhado"/>
    <s v="PPRO"/>
    <x v="833"/>
    <s v="NECOCE00350P21-130"/>
    <s v="130"/>
    <n v="9.9499999999999993"/>
    <n v="9.9499999999999993"/>
    <m/>
    <m/>
    <m/>
    <s v="X"/>
    <s v="Em Crescimento"/>
    <n v="44524"/>
    <s v="3,00 x 3,00"/>
    <s v="CNB034"/>
    <s v="Clone"/>
    <x v="0"/>
    <s v=""/>
    <s v="CXbd10"/>
    <s v="UM 07"/>
    <n v="1"/>
    <n v="2"/>
    <n v="1.83"/>
    <n v="2"/>
    <n v="22"/>
    <n v="2"/>
    <s v=""/>
    <n v="12.1266944708502"/>
    <n v="9.7942933291882692"/>
    <n v="7.7609593346954702"/>
    <n v="41.346448459952498"/>
    <n v="1030.0998248308899"/>
    <d v="2023-09-22T00:00:00"/>
    <s v="IFC"/>
    <n v="2023"/>
    <n v="2021"/>
    <n v="58.452010954502597"/>
    <n v="1.4137129821710901"/>
    <n v="94.321441674882905"/>
    <n v="10249.493257067354"/>
    <n v="938.4983446650848"/>
  </r>
  <r>
    <s v="Rio Doce"/>
    <s v="Ipaba"/>
    <x v="10"/>
    <x v="10"/>
    <x v="325"/>
    <s v="Lagoa do Piau"/>
    <s v="PPRO"/>
    <x v="804"/>
    <s v="RDIPMA00484P21-004"/>
    <s v="004"/>
    <n v="16.5"/>
    <n v="16.5"/>
    <m/>
    <m/>
    <m/>
    <s v="X"/>
    <s v="Em Crescimento"/>
    <n v="44371"/>
    <s v="3,00 x 2,50"/>
    <s v="CNB035"/>
    <s v="Clone"/>
    <x v="0"/>
    <s v=""/>
    <s v="CXbd5"/>
    <s v="UM 03"/>
    <n v="1"/>
    <n v="2"/>
    <n v="2.17"/>
    <n v="2.4"/>
    <n v="26"/>
    <n v="2"/>
    <s v=""/>
    <n v="14.5319963425043"/>
    <n v="9.4073599406332704"/>
    <n v="8.2237470038164098"/>
    <n v="56.949926675685902"/>
    <n v="1183.1623395362001"/>
    <d v="2023-08-22T00:00:00"/>
    <s v="IFC"/>
    <n v="2023"/>
    <n v="2021"/>
    <n v="84.251007204946603"/>
    <n v="1.47938745706791"/>
    <n v="109.07523720961701"/>
    <n v="19522.1786023473"/>
    <n v="1799.7414139586808"/>
  </r>
  <r>
    <s v="Guanhães"/>
    <s v="Sabinópolis"/>
    <x v="1"/>
    <x v="1"/>
    <x v="2"/>
    <s v="São João Evangelista I"/>
    <s v="PPRO"/>
    <x v="835"/>
    <s v="GNSASA00651R21-011"/>
    <s v="011"/>
    <n v="49.59"/>
    <n v="49.59"/>
    <m/>
    <m/>
    <m/>
    <s v="X"/>
    <s v="Em Crescimento"/>
    <n v="44302"/>
    <s v="3,00 x 3,00"/>
    <s v="CNB010"/>
    <s v="Clone"/>
    <x v="1"/>
    <s v=""/>
    <s v="CXbd5"/>
    <s v="UM 10"/>
    <n v="2"/>
    <n v="3"/>
    <n v="2.33"/>
    <n v="2.6"/>
    <n v="28"/>
    <n v="2"/>
    <s v=""/>
    <n v="17.7739158525244"/>
    <n v="13.8269434088295"/>
    <n v="13.2010844865541"/>
    <n v="118.467163971888"/>
    <n v="876.87414774251602"/>
    <d v="2023-08-29T00:00:00"/>
    <s v="IFC"/>
    <n v="2023"/>
    <n v="2021"/>
    <n v="94.880978341531801"/>
    <n v="0.80090529021228896"/>
    <n v="141.10852765695466"/>
    <n v="43484.188986551373"/>
    <n v="6997.5718865083818"/>
  </r>
  <r>
    <s v="Guanhães"/>
    <s v="Virginópolis"/>
    <x v="2"/>
    <x v="2"/>
    <x v="324"/>
    <s v="Jacutinga II"/>
    <s v="PPRO"/>
    <x v="803"/>
    <s v="GNVIVI00542R21-049"/>
    <s v="049"/>
    <n v="49.48"/>
    <n v="49.48"/>
    <m/>
    <m/>
    <m/>
    <s v="X"/>
    <s v="Em Crescimento"/>
    <n v="44300"/>
    <s v="3,00 x 3,00"/>
    <s v="CNB010"/>
    <s v="Clone"/>
    <x v="1"/>
    <s v=""/>
    <s v="LVd1"/>
    <s v="UM 10"/>
    <n v="2"/>
    <n v="3"/>
    <n v="2.33"/>
    <n v="2.6"/>
    <n v="28"/>
    <n v="2"/>
    <s v=""/>
    <n v="16.943149124455701"/>
    <n v="12.9060245474646"/>
    <n v="13.0047476573592"/>
    <n v="100.120760551901"/>
    <n v="1001.15725304311"/>
    <d v="2023-08-24T00:00:00"/>
    <s v="IFC"/>
    <n v="2023"/>
    <n v="2021"/>
    <n v="88.0712239278336"/>
    <n v="0.87964996912082605"/>
    <n v="129.54371170775227"/>
    <n v="49537.260880573078"/>
    <n v="6409.8228552995815"/>
  </r>
  <r>
    <s v="Guanhães"/>
    <s v="Virginópolis"/>
    <x v="2"/>
    <x v="2"/>
    <x v="324"/>
    <s v="Jacutinga II"/>
    <s v="PPRO"/>
    <x v="805"/>
    <s v="GNVIVI00542P21-046"/>
    <s v="046"/>
    <n v="22.82"/>
    <n v="22.82"/>
    <m/>
    <m/>
    <m/>
    <s v="X"/>
    <s v="Em Crescimento"/>
    <n v="44389"/>
    <s v="3,00 x 3,00"/>
    <s v="CNB029"/>
    <s v="Clone"/>
    <x v="0"/>
    <s v=""/>
    <s v="LVd1"/>
    <s v="UM 10"/>
    <n v="1"/>
    <n v="2"/>
    <n v="2.17"/>
    <n v="2.2999999999999998"/>
    <n v="26"/>
    <n v="2"/>
    <s v=""/>
    <n v="13.119302024731001"/>
    <n v="10.494062947345901"/>
    <n v="8.7376503298433992"/>
    <n v="52.090949383072498"/>
    <n v="1010.22345944726"/>
    <d v="2023-09-04T00:00:00"/>
    <s v="IFC"/>
    <n v="2023"/>
    <n v="2021"/>
    <n v="80.449941526068699"/>
    <n v="1.5444130406310399"/>
    <n v="125.44736737730697"/>
    <n v="23053.299344586474"/>
    <n v="2862.7089235501453"/>
  </r>
  <r>
    <s v="Guanhães"/>
    <s v="Virginópolis"/>
    <x v="2"/>
    <x v="2"/>
    <x v="81"/>
    <s v="Virginópolis"/>
    <s v="PPRO"/>
    <x v="831"/>
    <s v="GNVIVI00573R21-032"/>
    <s v="032"/>
    <n v="32.42"/>
    <n v="32.42"/>
    <m/>
    <m/>
    <m/>
    <s v="X"/>
    <s v="Em Crescimento"/>
    <n v="44384"/>
    <s v="3,00 x 3,00"/>
    <s v="CNB001"/>
    <s v="Clone"/>
    <x v="1"/>
    <s v=""/>
    <s v="LVd1"/>
    <s v="UM 10"/>
    <n v="2"/>
    <n v="2"/>
    <n v="2.17"/>
    <n v="2.2999999999999998"/>
    <n v="26"/>
    <n v="2"/>
    <s v=""/>
    <n v="13.761320038687099"/>
    <n v="10.7941230685196"/>
    <n v="5.3181326309652599"/>
    <n v="35.686174708454899"/>
    <n v="589.761440732555"/>
    <d v="2023-09-27T00:00:00"/>
    <s v="IFC"/>
    <n v="2023"/>
    <n v="2021"/>
    <n v="79.811256137011696"/>
    <n v="2.2364755199750399"/>
    <n v="118.8052322119793"/>
    <n v="19120.065908549434"/>
    <n v="3851.6656283123693"/>
  </r>
  <r>
    <s v="Guanhães"/>
    <s v="Virginópolis"/>
    <x v="2"/>
    <x v="2"/>
    <x v="324"/>
    <s v="Jacutinga II"/>
    <s v="PPRO"/>
    <x v="805"/>
    <s v="GNVIVI00542P21-051"/>
    <s v="051"/>
    <n v="11.48"/>
    <n v="11.48"/>
    <m/>
    <m/>
    <m/>
    <s v="X"/>
    <s v="Em Crescimento"/>
    <n v="44376"/>
    <s v="3,00 x 3,00"/>
    <s v="CNB034"/>
    <s v="Clone"/>
    <x v="0"/>
    <s v=""/>
    <s v="LVd1"/>
    <s v="UM 10"/>
    <n v="1"/>
    <n v="2"/>
    <n v="2.17"/>
    <n v="2.4"/>
    <n v="26"/>
    <n v="2"/>
    <s v=""/>
    <n v="10.748765012369001"/>
    <n v="7.95003930807892"/>
    <n v="5.67035739464455"/>
    <n v="28.7121352539538"/>
    <n v="1142.3047937424301"/>
    <d v="2023-08-24T00:00:00"/>
    <s v="IFC"/>
    <n v="2023"/>
    <n v="2021"/>
    <n v="80.449941526068699"/>
    <n v="2.8019490997274499"/>
    <n v="129.66260556934566"/>
    <n v="13113.659032163097"/>
    <n v="1488.5267119360883"/>
  </r>
  <r>
    <s v="Guanhães"/>
    <s v="Virginópolis"/>
    <x v="2"/>
    <x v="2"/>
    <x v="324"/>
    <s v="Jacutinga II"/>
    <s v="PPRO"/>
    <x v="805"/>
    <s v="GNVIVI00542P21-033"/>
    <s v="033"/>
    <n v="47.66"/>
    <n v="47.66"/>
    <m/>
    <m/>
    <m/>
    <s v="X"/>
    <s v="Em Crescimento"/>
    <n v="44368"/>
    <s v="3,00 x 3,00"/>
    <s v="CNB030"/>
    <s v="Clone"/>
    <x v="0"/>
    <s v=""/>
    <s v="LVd1"/>
    <s v="UM 10"/>
    <n v="1"/>
    <n v="2"/>
    <n v="2.17"/>
    <n v="2.4"/>
    <n v="26"/>
    <n v="2"/>
    <s v=""/>
    <n v="13.709260265871199"/>
    <n v="9.9498301768252198"/>
    <n v="7.6342142325907298"/>
    <n v="47.9420236854384"/>
    <n v="990.73586375071102"/>
    <d v="2023-08-24T00:00:00"/>
    <s v="IFC"/>
    <n v="2023"/>
    <n v="2021"/>
    <n v="80.449941526068699"/>
    <n v="1.67806728505922"/>
    <n v="129.69493393838701"/>
    <n v="47218.471266358887"/>
    <n v="6181.2605515035248"/>
  </r>
  <r>
    <s v="Nova Era"/>
    <s v="Piracicaba"/>
    <x v="6"/>
    <x v="6"/>
    <x v="333"/>
    <s v="Duas Barras"/>
    <s v="PPRO"/>
    <x v="836"/>
    <s v="NEPIIT00219P21-008"/>
    <s v="008"/>
    <n v="14.4"/>
    <n v="14.4"/>
    <m/>
    <m/>
    <m/>
    <s v="X"/>
    <s v="Em Crescimento"/>
    <n v="44327"/>
    <s v="3,00 x 3,00"/>
    <s v="CNB030"/>
    <s v="Clone"/>
    <x v="0"/>
    <s v=""/>
    <s v="CXbd20"/>
    <s v="UM 08"/>
    <n v="1"/>
    <n v="2"/>
    <n v="2.42"/>
    <n v="2.5"/>
    <n v="29"/>
    <n v="2"/>
    <s v=""/>
    <n v="14.9462917909176"/>
    <n v="10.6860043821427"/>
    <n v="8.6852018747904491"/>
    <n v="55.984168008816901"/>
    <n v="968.41016662047502"/>
    <d v="2023-10-10T00:00:00"/>
    <s v="IFC"/>
    <n v="2023"/>
    <n v="2021"/>
    <n v="81.471123181862694"/>
    <n v="1.45525290594712"/>
    <n v="124.86311113633559"/>
    <n v="13945.10639933484"/>
    <n v="1798.0288003632324"/>
  </r>
  <r>
    <s v="Nova Era"/>
    <s v="Piracicaba"/>
    <x v="6"/>
    <x v="6"/>
    <x v="333"/>
    <s v="Duas Barras"/>
    <s v="PPRO"/>
    <x v="836"/>
    <s v="NEPIIT00219P21-009"/>
    <s v="009"/>
    <n v="20.12"/>
    <n v="20.12"/>
    <m/>
    <m/>
    <m/>
    <s v="X"/>
    <s v="Em Crescimento"/>
    <n v="44340"/>
    <s v="3,00 x 3,00"/>
    <s v="CNB030"/>
    <s v="Clone"/>
    <x v="0"/>
    <s v=""/>
    <s v="LVd6"/>
    <s v="UM 05"/>
    <n v="1"/>
    <n v="2"/>
    <n v="2.42"/>
    <n v="2.5"/>
    <n v="29"/>
    <n v="2"/>
    <s v=""/>
    <n v="17.772583741417101"/>
    <n v="11.3306957715167"/>
    <n v="10.221016136843099"/>
    <n v="78.938540097357702"/>
    <n v="1013.65702532797"/>
    <d v="2023-10-10T00:00:00"/>
    <s v="IFC"/>
    <n v="2023"/>
    <n v="2021"/>
    <n v="81.471123181862694"/>
    <n v="1.0320829734294701"/>
    <n v="124.87595185625379"/>
    <n v="20394.779349598757"/>
    <n v="2512.5041513478263"/>
  </r>
  <r>
    <s v="Nova Era"/>
    <s v="Piracicaba"/>
    <x v="6"/>
    <x v="6"/>
    <x v="333"/>
    <s v="Duas Barras"/>
    <s v="PPRO"/>
    <x v="836"/>
    <s v="NEPIIT00219P21-011"/>
    <s v="011"/>
    <n v="26.9"/>
    <n v="26.9"/>
    <m/>
    <m/>
    <m/>
    <s v="X"/>
    <s v="Em Crescimento"/>
    <n v="44313"/>
    <s v="3,00 x 3,00"/>
    <s v="CNB007"/>
    <s v="Clone"/>
    <x v="0"/>
    <s v=""/>
    <s v="LVd6"/>
    <s v="UM 05"/>
    <n v="1"/>
    <n v="3"/>
    <n v="2.5"/>
    <n v="2.6"/>
    <n v="30"/>
    <n v="2"/>
    <s v=""/>
    <n v="16.990654617694702"/>
    <n v="11.8420146379475"/>
    <n v="10.802279929988"/>
    <n v="79.511504386518098"/>
    <n v="984.97384363510002"/>
    <d v="2023-10-10T00:00:00"/>
    <s v="IFC"/>
    <n v="2023"/>
    <n v="2021"/>
    <n v="86.820985867890599"/>
    <n v="1.0919298601852601"/>
    <n v="129.80736276486854"/>
    <n v="26495.796393784189"/>
    <n v="3491.8180583749636"/>
  </r>
  <r>
    <s v="Nova Era"/>
    <s v="Piracicaba"/>
    <x v="6"/>
    <x v="6"/>
    <x v="333"/>
    <s v="Duas Barras"/>
    <s v="PPRO"/>
    <x v="836"/>
    <s v="NEPIIT00219P21-012"/>
    <s v="012"/>
    <n v="20.96"/>
    <n v="20.96"/>
    <m/>
    <m/>
    <m/>
    <s v="X"/>
    <s v="Em Crescimento"/>
    <n v="44322"/>
    <s v="3,00 x 3,00"/>
    <s v="CNB010"/>
    <s v="Clone"/>
    <x v="0"/>
    <s v=""/>
    <s v="LVd6"/>
    <s v="UM 05"/>
    <n v="1"/>
    <n v="2"/>
    <n v="2.42"/>
    <n v="2.5"/>
    <n v="29"/>
    <n v="2"/>
    <s v=""/>
    <n v="16.8816538145918"/>
    <n v="11.8484308032752"/>
    <n v="12.4105489788795"/>
    <n v="90.457679176197104"/>
    <n v="1125.5879584781201"/>
    <d v="2023-10-10T00:00:00"/>
    <s v="IFC"/>
    <n v="2023"/>
    <n v="2021"/>
    <n v="81.471123181862694"/>
    <n v="0.90065458149959798"/>
    <n v="124.86655223933727"/>
    <n v="23592.323609701398"/>
    <n v="2617.2029349365093"/>
  </r>
  <r>
    <s v="Nova Era"/>
    <s v="Piracicaba"/>
    <x v="6"/>
    <x v="6"/>
    <x v="333"/>
    <s v="Duas Barras"/>
    <s v="PPRO"/>
    <x v="837"/>
    <s v="NEPIIT00219R21-007"/>
    <s v="007"/>
    <n v="18.09"/>
    <n v="18.09"/>
    <m/>
    <m/>
    <m/>
    <s v="X"/>
    <s v="Em Crescimento"/>
    <n v="44245"/>
    <s v="3,00 x 3,00"/>
    <s v="CNB010"/>
    <s v="Clone"/>
    <x v="1"/>
    <s v=""/>
    <s v="CXbd10"/>
    <s v="UM 07"/>
    <n v="2"/>
    <n v="3"/>
    <n v="2.67"/>
    <n v="2.8"/>
    <n v="32"/>
    <n v="3"/>
    <s v=""/>
    <n v="17.583907230417999"/>
    <n v="14.198038093845399"/>
    <n v="13.705778357672999"/>
    <n v="103.263646157605"/>
    <n v="865.67953113268698"/>
    <d v="2023-10-10T00:00:00"/>
    <s v="IFC"/>
    <n v="2023"/>
    <n v="2021"/>
    <n v="104.769916384955"/>
    <n v="1.01458664576933"/>
    <n v="126.46946594370407"/>
    <n v="15660.142718190307"/>
    <n v="2287.8326389216063"/>
  </r>
  <r>
    <s v="Guanhães"/>
    <s v="Sabinópolis"/>
    <x v="1"/>
    <x v="1"/>
    <x v="315"/>
    <s v="São João Evangelista II"/>
    <s v="PPRO"/>
    <x v="801"/>
    <s v="GNSASA00652R21-015"/>
    <s v="015"/>
    <n v="23.6"/>
    <n v="23.6"/>
    <m/>
    <m/>
    <m/>
    <s v="X"/>
    <s v="Em Crescimento"/>
    <n v="44294"/>
    <s v="3,00 x 3,00"/>
    <s v="CNB020"/>
    <s v="Clone"/>
    <x v="1"/>
    <s v=""/>
    <s v="CXbd5"/>
    <s v="UM 10"/>
    <n v="2"/>
    <n v="3"/>
    <n v="2.5"/>
    <n v="2.6"/>
    <n v="30"/>
    <n v="2"/>
    <s v=""/>
    <n v="17.291168853665699"/>
    <n v="12.2432464376624"/>
    <n v="10.055800754898801"/>
    <n v="88.703848075103394"/>
    <n v="854.14891929360499"/>
    <d v="2023-10-06T00:00:00"/>
    <s v="IFC"/>
    <n v="2023"/>
    <n v="2021"/>
    <n v="104.46151493614801"/>
    <n v="1.1776435544002899"/>
    <n v="141.09860732989497"/>
    <n v="20157.914495329078"/>
    <n v="3329.9271329855214"/>
  </r>
  <r>
    <s v="Guanhães"/>
    <s v="Sabinópolis"/>
    <x v="1"/>
    <x v="1"/>
    <x v="315"/>
    <s v="São João Evangelista II"/>
    <s v="PPRO"/>
    <x v="801"/>
    <s v="GNSASA00652R21-012"/>
    <s v="012"/>
    <n v="39.229999999999997"/>
    <n v="39.229999999999997"/>
    <m/>
    <m/>
    <m/>
    <s v="X"/>
    <s v="Em Crescimento"/>
    <n v="44280"/>
    <s v="3,00 x 3,00"/>
    <s v="CNB001"/>
    <s v="Clone"/>
    <x v="1"/>
    <s v=""/>
    <s v="LVAd1"/>
    <s v="UM 10"/>
    <n v="2"/>
    <n v="3"/>
    <n v="2.58"/>
    <n v="2.7"/>
    <n v="31"/>
    <n v="3"/>
    <s v=""/>
    <n v="19.750701327299399"/>
    <n v="13.5049690158143"/>
    <n v="9.1619769166292802"/>
    <n v="89.576109931034395"/>
    <n v="644.89950821072398"/>
    <d v="2023-10-06T00:00:00"/>
    <s v="IFC"/>
    <n v="2023"/>
    <n v="2021"/>
    <n v="109.261459378399"/>
    <n v="1.21976115576486"/>
    <n v="145.07700335282993"/>
    <n v="25299.4077071067"/>
    <n v="5691.3708415315177"/>
  </r>
  <r>
    <s v="Guanhães"/>
    <s v="Sabinópolis"/>
    <x v="1"/>
    <x v="1"/>
    <x v="315"/>
    <s v="São João Evangelista II"/>
    <s v="PPRO"/>
    <x v="774"/>
    <s v="GNSASA00652P21-016"/>
    <s v="016"/>
    <n v="35.65"/>
    <n v="35.65"/>
    <m/>
    <m/>
    <m/>
    <s v="X"/>
    <s v="Em Crescimento"/>
    <n v="44285"/>
    <s v="3,00 x 3,00"/>
    <s v="CNB030"/>
    <s v="Clone"/>
    <x v="0"/>
    <s v=""/>
    <s v="CXbd5"/>
    <s v="UM 10"/>
    <n v="1"/>
    <n v="3"/>
    <n v="2.58"/>
    <n v="2.7"/>
    <n v="31"/>
    <n v="3"/>
    <s v=""/>
    <n v="18.661516666691"/>
    <n v="12.1424855473315"/>
    <n v="12.73926677078"/>
    <n v="107.885144038557"/>
    <n v="1100.15811521198"/>
    <d v="2023-10-06T00:00:00"/>
    <s v="IFC"/>
    <n v="2023"/>
    <n v="2021"/>
    <n v="97.781566882048907"/>
    <n v="0.90634876333949499"/>
    <n v="140.64880109045416"/>
    <n v="39220.636807307084"/>
    <n v="5014.1297588746902"/>
  </r>
  <r>
    <s v="Guanhães"/>
    <s v="Sabinópolis"/>
    <x v="1"/>
    <x v="1"/>
    <x v="315"/>
    <s v="São João Evangelista II"/>
    <s v="PPRO"/>
    <x v="774"/>
    <s v="GNSASA00652P21-018"/>
    <s v="018"/>
    <n v="64.08"/>
    <n v="64.08"/>
    <m/>
    <m/>
    <m/>
    <s v="X"/>
    <s v="Em Crescimento"/>
    <n v="44296"/>
    <s v="3,00 x 3,00"/>
    <s v="CNB029"/>
    <s v="Clone"/>
    <x v="0"/>
    <s v=""/>
    <s v="CXbd5"/>
    <s v="UM 10"/>
    <n v="1"/>
    <n v="3"/>
    <n v="2.5"/>
    <n v="2.6"/>
    <n v="30"/>
    <n v="2"/>
    <s v=""/>
    <n v="14.6528092457638"/>
    <n v="10.893326241585999"/>
    <n v="10.596445068680699"/>
    <n v="70.947414405000998"/>
    <n v="1141.83884477733"/>
    <d v="2023-10-18T00:00:00"/>
    <s v="IFC"/>
    <n v="2023"/>
    <n v="2021"/>
    <n v="92.301862073746705"/>
    <n v="1.3009897943122299"/>
    <n v="135.7478301348323"/>
    <n v="73169.033173331307"/>
    <n v="8698.720955040053"/>
  </r>
  <r>
    <s v="Guanhães"/>
    <s v="Sabinópolis"/>
    <x v="1"/>
    <x v="1"/>
    <x v="315"/>
    <s v="São João Evangelista II"/>
    <s v="PPRO"/>
    <x v="774"/>
    <s v="GNSASA00652P21-027"/>
    <s v="027"/>
    <n v="40.090000000000003"/>
    <n v="40.090000000000003"/>
    <m/>
    <m/>
    <m/>
    <s v="X"/>
    <s v="Em Crescimento"/>
    <n v="44522"/>
    <s v="3,00 x 3,00"/>
    <s v="CNB030"/>
    <s v="Clone"/>
    <x v="0"/>
    <s v=""/>
    <s v="LVd1+LVAd1"/>
    <s v="UM 10"/>
    <n v="1"/>
    <n v="2"/>
    <n v="1.92"/>
    <n v="2"/>
    <n v="23"/>
    <n v="2"/>
    <s v=""/>
    <n v="14.0608122180856"/>
    <n v="9.4695875973605101"/>
    <n v="7.8119537340298804"/>
    <n v="50.629605946766503"/>
    <n v="1113.9277255739"/>
    <d v="2023-10-18T00:00:00"/>
    <s v="IFC"/>
    <n v="2023"/>
    <n v="2021"/>
    <n v="56.711467444055103"/>
    <n v="1.1201246066122501"/>
    <n v="100.54461314658437"/>
    <n v="44657.362518257658"/>
    <n v="4030.8335410465675"/>
  </r>
  <r>
    <s v="Nova Era"/>
    <s v="Cocais"/>
    <x v="4"/>
    <x v="4"/>
    <x v="332"/>
    <s v="Taquaral"/>
    <s v="PPRO"/>
    <x v="830"/>
    <s v="NECOCE00360R21-097"/>
    <s v="097"/>
    <n v="19"/>
    <n v="19"/>
    <m/>
    <m/>
    <m/>
    <s v="X"/>
    <s v="Em Crescimento"/>
    <n v="44286"/>
    <s v="3,00 x 3,00"/>
    <s v="CNB029"/>
    <s v="Clone"/>
    <x v="1"/>
    <s v=""/>
    <s v="CXbd10"/>
    <s v="UM 07"/>
    <n v="2"/>
    <n v="3"/>
    <n v="2.5"/>
    <n v="2.7"/>
    <n v="30"/>
    <n v="2"/>
    <s v=""/>
    <n v="14.698867725245"/>
    <n v="12.4898782549523"/>
    <n v="6.6061987969459199"/>
    <n v="43.192621648483097"/>
    <n v="539.19436757268102"/>
    <d v="2023-09-06T00:00:00"/>
    <s v="IFC"/>
    <n v="2023"/>
    <n v="2021"/>
    <n v="85.822121581289096"/>
    <n v="1.9869625483662501"/>
    <n v="121.31419716958082"/>
    <n v="10244.692983880939"/>
    <n v="2304.9697462220356"/>
  </r>
  <r>
    <s v="Rio Doce"/>
    <s v="Belo Oriente"/>
    <x v="9"/>
    <x v="9"/>
    <x v="64"/>
    <s v="Córrego do Brejo"/>
    <s v="PPRO"/>
    <x v="807"/>
    <s v="RDBOBA00456P21-305"/>
    <s v="305"/>
    <n v="31.21"/>
    <n v="31.21"/>
    <m/>
    <m/>
    <m/>
    <s v="X"/>
    <s v="Em Crescimento"/>
    <n v="44541"/>
    <s v="3,00 x 2,50"/>
    <s v="CNB035"/>
    <s v="Clone"/>
    <x v="0"/>
    <s v=""/>
    <s v="LAd1"/>
    <s v="UM 02"/>
    <n v="1"/>
    <n v="2"/>
    <n v="1.83"/>
    <n v="1.9"/>
    <n v="22"/>
    <n v="2"/>
    <s v=""/>
    <n v="14.214067771547599"/>
    <n v="9.7918333319149191"/>
    <n v="6.7283692034835596"/>
    <n v="43.859209235625201"/>
    <n v="893.49454947172501"/>
    <d v="2023-10-12T00:00:00"/>
    <s v="IFC"/>
    <n v="2023"/>
    <n v="2021"/>
    <n v="77.824975383488095"/>
    <n v="1.77442723523327"/>
    <n v="100.50018683709827"/>
    <n v="27885.964889012539"/>
    <n v="3136.610831185837"/>
  </r>
  <r>
    <s v="Guanhães"/>
    <s v="Sabinópolis"/>
    <x v="1"/>
    <x v="1"/>
    <x v="315"/>
    <s v="São João Evangelista II"/>
    <s v="PPRO"/>
    <x v="774"/>
    <s v="GNSASA00652P21-029"/>
    <s v="029"/>
    <n v="15.98"/>
    <n v="15.98"/>
    <m/>
    <m/>
    <m/>
    <s v="X"/>
    <s v="Em Crescimento"/>
    <n v="44524"/>
    <s v="3,00 x 3,00"/>
    <s v="CNB029"/>
    <s v="Clone"/>
    <x v="0"/>
    <s v=""/>
    <s v="LVd1"/>
    <s v="UM 10"/>
    <n v="1"/>
    <n v="2"/>
    <n v="1.92"/>
    <n v="2"/>
    <n v="23"/>
    <n v="2"/>
    <s v=""/>
    <n v="12.5093954340892"/>
    <n v="9.0020037451986994"/>
    <n v="6.4578895034426802"/>
    <n v="37.267913244355199"/>
    <n v="1014.66422856978"/>
    <d v="2023-10-18T00:00:00"/>
    <s v="IFC"/>
    <n v="2023"/>
    <n v="2021"/>
    <n v="56.711467444055103"/>
    <n v="1.5217237163834201"/>
    <n v="100.54222562686618"/>
    <n v="16214.334372545085"/>
    <n v="1606.6647655173217"/>
  </r>
  <r>
    <s v="Guanhães"/>
    <s v="Sabinópolis"/>
    <x v="1"/>
    <x v="1"/>
    <x v="315"/>
    <s v="São João Evangelista II"/>
    <s v="PPRO"/>
    <x v="774"/>
    <s v="GNSASA00652P21-017"/>
    <s v="017"/>
    <n v="30.48"/>
    <n v="30.48"/>
    <m/>
    <m/>
    <m/>
    <s v="X"/>
    <s v="Em Crescimento"/>
    <n v="44292"/>
    <s v="3,00 x 3,00"/>
    <s v="CNB007"/>
    <s v="Clone"/>
    <x v="0"/>
    <s v=""/>
    <s v="LAd1"/>
    <s v="UM 10"/>
    <n v="1"/>
    <n v="3"/>
    <n v="2.5"/>
    <n v="2.6"/>
    <n v="30"/>
    <n v="2"/>
    <s v=""/>
    <n v="19.312677930844099"/>
    <n v="11.916207138030501"/>
    <n v="12.446501374968699"/>
    <n v="110.563033246272"/>
    <n v="1117.04785742577"/>
    <d v="2023-10-18T00:00:00"/>
    <s v="IFC"/>
    <n v="2023"/>
    <n v="2021"/>
    <n v="92.301862073746705"/>
    <n v="0.83483474868268703"/>
    <n v="135.71728935108681"/>
    <n v="34047.618694337471"/>
    <n v="4136.6629794211258"/>
  </r>
  <r>
    <s v="Guanhães"/>
    <s v="Virginópolis"/>
    <x v="2"/>
    <x v="2"/>
    <x v="324"/>
    <s v="Jacutinga II"/>
    <s v="PPRO"/>
    <x v="805"/>
    <s v="GNVIVI00542P21-035"/>
    <s v="035"/>
    <n v="18.64"/>
    <n v="18.64"/>
    <m/>
    <m/>
    <m/>
    <s v="X"/>
    <s v="Em Crescimento"/>
    <n v="44343"/>
    <s v="3,00 x 3,00"/>
    <s v="CNB010"/>
    <s v="Clone"/>
    <x v="0"/>
    <s v=""/>
    <s v="CXbd5"/>
    <s v="UM 10"/>
    <n v="1"/>
    <n v="2"/>
    <n v="2.25"/>
    <n v="2.5"/>
    <n v="27"/>
    <n v="2"/>
    <s v=""/>
    <n v="14.00122552245"/>
    <n v="11.908439759263199"/>
    <n v="11.6072446228223"/>
    <n v="73.161057674223301"/>
    <n v="1042.1483080077901"/>
    <d v="2023-08-24T00:00:00"/>
    <s v="IFC"/>
    <n v="2023"/>
    <n v="2021"/>
    <n v="85.094764071187299"/>
    <n v="1.1631155532237301"/>
    <n v="133.91988560619379"/>
    <n v="19425.644461265209"/>
    <n v="2496.2666676994522"/>
  </r>
  <r>
    <s v="Nova Era"/>
    <s v="Cocais"/>
    <x v="4"/>
    <x v="4"/>
    <x v="332"/>
    <s v="Taquaral"/>
    <s v="PPRO"/>
    <x v="838"/>
    <s v="NECOCE00360P21-087"/>
    <s v="087"/>
    <n v="25.65"/>
    <n v="25.65"/>
    <m/>
    <m/>
    <m/>
    <s v="X"/>
    <s v="Em Crescimento"/>
    <n v="44398"/>
    <s v="3,00 x 3,00"/>
    <s v="CNB029"/>
    <s v="Clone"/>
    <x v="0"/>
    <s v=""/>
    <s v="CXbd10"/>
    <s v="UM 07"/>
    <n v="1"/>
    <n v="2"/>
    <n v="2.17"/>
    <n v="2.2999999999999998"/>
    <n v="26"/>
    <n v="2"/>
    <s v=""/>
    <n v="9.9769785684054995"/>
    <n v="8.8435646864619208"/>
    <n v="4.9489210119103397"/>
    <n v="22.0174875421061"/>
    <n v="805.68620401646695"/>
    <d v="2023-09-06T00:00:00"/>
    <s v="IFC"/>
    <n v="2023"/>
    <n v="2021"/>
    <n v="71.403802035261606"/>
    <n v="3.2430495032055502"/>
    <n v="105.60426565573484"/>
    <n v="20665.851133022377"/>
    <n v="2708.7494140695985"/>
  </r>
  <r>
    <s v="Nova Era"/>
    <s v="Cocais"/>
    <x v="4"/>
    <x v="4"/>
    <x v="332"/>
    <s v="Taquaral"/>
    <s v="PPRO"/>
    <x v="838"/>
    <s v="NECOCE00360P21-085"/>
    <s v="085"/>
    <n v="89.73"/>
    <n v="89.73"/>
    <m/>
    <m/>
    <m/>
    <s v="X"/>
    <s v="Em Crescimento"/>
    <n v="44379"/>
    <s v="3,00 x 3,00"/>
    <s v="CNB029"/>
    <s v="Clone"/>
    <x v="0"/>
    <s v=""/>
    <s v="CXbd10"/>
    <s v="UM 07"/>
    <n v="1"/>
    <n v="2"/>
    <n v="2.17"/>
    <n v="2.2999999999999998"/>
    <n v="26"/>
    <n v="2"/>
    <s v=""/>
    <n v="10.399000503825301"/>
    <n v="9.1804542937679994"/>
    <n v="6.4313591131369696"/>
    <n v="29.594353773201501"/>
    <n v="982.70141235963104"/>
    <d v="2023-09-05T00:00:00"/>
    <s v="IFC"/>
    <n v="2023"/>
    <n v="2021"/>
    <n v="71.403802035261606"/>
    <n v="2.4127508437072098"/>
    <n v="105.63516262723674"/>
    <n v="88177.797731029699"/>
    <n v="9478.6431425419523"/>
  </r>
  <r>
    <s v="Nova Era"/>
    <s v="Cocais"/>
    <x v="3"/>
    <x v="3"/>
    <x v="70"/>
    <s v="Barrinha"/>
    <s v="PPRO"/>
    <x v="839"/>
    <s v="NECOCA00310R21-497"/>
    <s v="497"/>
    <n v="25.91"/>
    <n v="25.91"/>
    <m/>
    <m/>
    <m/>
    <s v="X"/>
    <s v="Em Crescimento"/>
    <n v="44347"/>
    <s v="3,00 x 3,00"/>
    <s v="CNB020"/>
    <s v="Clone"/>
    <x v="1"/>
    <s v=""/>
    <s v="LVAw1+CXbd10"/>
    <s v="UM 06"/>
    <n v="2"/>
    <n v="2"/>
    <n v="2.33"/>
    <n v="2.5"/>
    <n v="28"/>
    <n v="2"/>
    <s v=""/>
    <n v="13.666637084943501"/>
    <n v="10.3188685241672"/>
    <n v="6.1454232216751103"/>
    <n v="32.458660317220101"/>
    <n v="734.84840810589003"/>
    <d v="2023-09-19T00:00:00"/>
    <s v="IFC"/>
    <n v="2023"/>
    <n v="2021"/>
    <n v="73.971037127638894"/>
    <n v="2.27893068921257"/>
    <n v="108.61363629368191"/>
    <n v="19039.922254023611"/>
    <n v="2814.1793163692982"/>
  </r>
  <r>
    <s v="Rio Doce"/>
    <s v="Belo Oriente"/>
    <x v="9"/>
    <x v="9"/>
    <x v="318"/>
    <s v="Coqueria"/>
    <s v="PPRO"/>
    <x v="826"/>
    <s v="RDBOBA00494R21-030"/>
    <s v="030"/>
    <n v="12.1"/>
    <n v="12.1"/>
    <m/>
    <m/>
    <m/>
    <s v="X"/>
    <s v="Em Crescimento"/>
    <n v="44334"/>
    <s v="3,00 x 2,50"/>
    <s v="CNB021"/>
    <s v="Clone"/>
    <x v="1"/>
    <s v=""/>
    <s v="CXbd1"/>
    <s v="UM 04"/>
    <n v="2"/>
    <n v="2"/>
    <n v="2.42"/>
    <n v="2.5"/>
    <n v="29"/>
    <n v="2"/>
    <s v=""/>
    <n v="16.218091515106799"/>
    <n v="11.274594737128499"/>
    <n v="12.9746849195924"/>
    <n v="93.812581827471902"/>
    <n v="1299.5861020516199"/>
    <d v="2023-10-18T00:00:00"/>
    <s v="IFC"/>
    <n v="2023"/>
    <n v="2021"/>
    <n v="88.860617482797906"/>
    <n v="0.94721428354054904"/>
    <n v="103.05528627565495"/>
    <n v="15724.991834824601"/>
    <n v="1246.9689639354249"/>
  </r>
  <r>
    <s v="Nova Era"/>
    <s v="Cocais"/>
    <x v="4"/>
    <x v="4"/>
    <x v="14"/>
    <s v="Olaria"/>
    <s v="PPRO"/>
    <x v="834"/>
    <s v="NECOCE00345R21-001"/>
    <s v="001"/>
    <n v="35.159999999999997"/>
    <n v="35.159999999999997"/>
    <m/>
    <m/>
    <m/>
    <s v="X"/>
    <s v="Em Crescimento"/>
    <n v="44245"/>
    <s v="3,00 x 3,00"/>
    <s v="CNB031"/>
    <s v="Clone"/>
    <x v="1"/>
    <s v=""/>
    <s v="CXbd5"/>
    <s v="UM 07"/>
    <n v="2"/>
    <n v="3"/>
    <n v="2.58"/>
    <n v="2.8"/>
    <n v="31"/>
    <n v="3"/>
    <s v=""/>
    <n v="11.9214136748492"/>
    <n v="9.4894308495599695"/>
    <n v="5.5227506579458199"/>
    <n v="30.470660543400399"/>
    <n v="724.84402612625797"/>
    <d v="2023-09-21T00:00:00"/>
    <s v="IFC"/>
    <n v="2023"/>
    <n v="2021"/>
    <n v="89.919897160398605"/>
    <n v="2.9510320930628602"/>
    <n v="124.71506185355055"/>
    <n v="25485.51595859923"/>
    <n v="4384.9815747708371"/>
  </r>
  <r>
    <s v="Guanhães"/>
    <s v="Virginópolis"/>
    <x v="2"/>
    <x v="2"/>
    <x v="81"/>
    <s v="Virginópolis"/>
    <s v="PPRO"/>
    <x v="831"/>
    <s v="GNVIVI00573R21-028"/>
    <s v="028"/>
    <n v="32.08"/>
    <n v="32.08"/>
    <m/>
    <m/>
    <m/>
    <s v="X"/>
    <s v="Em Crescimento"/>
    <n v="44293"/>
    <s v="3,00 x 3,00"/>
    <s v="CNB022"/>
    <s v="Clone"/>
    <x v="1"/>
    <s v=""/>
    <s v="LVd1"/>
    <s v="UM 10"/>
    <n v="2"/>
    <n v="3"/>
    <n v="2.42"/>
    <n v="2.6"/>
    <n v="29"/>
    <n v="2"/>
    <s v=""/>
    <n v="20.820448836805799"/>
    <n v="14.0081894053802"/>
    <n v="13.4255909095427"/>
    <n v="128.99585388738899"/>
    <n v="871.03343474699"/>
    <d v="2023-09-27T00:00:00"/>
    <s v="IFC"/>
    <n v="2023"/>
    <n v="2021"/>
    <n v="92.273568077602604"/>
    <n v="0.71532196808554604"/>
    <n v="129.54097075686508"/>
    <n v="27942.752586683437"/>
    <n v="4155.6743418802316"/>
  </r>
  <r>
    <s v="Guanhães"/>
    <s v="Virginópolis"/>
    <x v="2"/>
    <x v="2"/>
    <x v="324"/>
    <s v="Jacutinga II"/>
    <s v="PPRO"/>
    <x v="803"/>
    <s v="GNVIVI00542R21-020"/>
    <s v="020"/>
    <n v="45.92"/>
    <n v="45.92"/>
    <m/>
    <m/>
    <m/>
    <s v="X"/>
    <s v="Em Crescimento"/>
    <n v="44321"/>
    <s v="3,00 x 3,00"/>
    <s v="CNB007"/>
    <s v="Clone"/>
    <x v="1"/>
    <s v=""/>
    <s v="LVd1"/>
    <s v="UM 10"/>
    <n v="2"/>
    <n v="2"/>
    <n v="2.25"/>
    <n v="2.5"/>
    <n v="27"/>
    <n v="2"/>
    <s v=""/>
    <n v="14.972393452988401"/>
    <n v="11.9929429559251"/>
    <n v="11.160537387543499"/>
    <n v="76.636229858701995"/>
    <n v="994.74718137530101"/>
    <d v="2023-08-24T00:00:00"/>
    <s v="IFC"/>
    <n v="2023"/>
    <n v="2021"/>
    <n v="83.9148744624692"/>
    <n v="1.0949765485226399"/>
    <n v="126.00342942181346"/>
    <n v="45678.790568753822"/>
    <n v="5786.0774790496744"/>
  </r>
  <r>
    <s v="Guanhães"/>
    <s v="Virginópolis"/>
    <x v="2"/>
    <x v="2"/>
    <x v="81"/>
    <s v="Virginópolis"/>
    <s v="PPRO"/>
    <x v="831"/>
    <s v="GNVIVI00573R21-050"/>
    <s v="050"/>
    <n v="16.09"/>
    <n v="16.09"/>
    <m/>
    <m/>
    <m/>
    <s v="X"/>
    <s v="Em Crescimento"/>
    <n v="44334"/>
    <s v="3,00 x 3,00"/>
    <s v="CNB020"/>
    <s v="Clone"/>
    <x v="1"/>
    <s v=""/>
    <s v="LVd1"/>
    <s v="UM 10"/>
    <n v="2"/>
    <n v="2"/>
    <n v="2.33"/>
    <n v="2.5"/>
    <n v="28"/>
    <n v="2"/>
    <s v=""/>
    <n v="20.617354431193"/>
    <n v="13.9323989007792"/>
    <n v="10.5104082048232"/>
    <n v="98.217151210350593"/>
    <n v="689.41051251671797"/>
    <d v="2023-09-27T00:00:00"/>
    <s v="IFC"/>
    <n v="2023"/>
    <n v="2021"/>
    <n v="88.0712239278336"/>
    <n v="0.89669902702851101"/>
    <n v="126.01008259248641"/>
    <n v="11092.615146393991"/>
    <n v="2027.5022289131064"/>
  </r>
  <r>
    <s v="Rio Doce"/>
    <s v="Belo Oriente"/>
    <x v="9"/>
    <x v="9"/>
    <x v="224"/>
    <s v="Garapa"/>
    <s v="PPRO"/>
    <x v="829"/>
    <s v="RDBOBA00467R21-365"/>
    <s v="365"/>
    <n v="15.72"/>
    <n v="15.72"/>
    <m/>
    <m/>
    <m/>
    <s v="X"/>
    <s v="Em Crescimento"/>
    <n v="44314"/>
    <s v="3,00 x 2,50"/>
    <s v="CNB019"/>
    <s v="Clone"/>
    <x v="1"/>
    <s v=""/>
    <s v="LAd1"/>
    <s v="UM 02"/>
    <n v="2"/>
    <n v="3"/>
    <n v="2.5"/>
    <n v="2.6"/>
    <n v="30"/>
    <n v="2"/>
    <s v=""/>
    <n v="19.018234261336101"/>
    <n v="14.4800175790953"/>
    <n v="12.648642087115901"/>
    <n v="105.793264587471"/>
    <n v="768.09660244435304"/>
    <d v="2023-10-18T00:00:00"/>
    <s v="IFC"/>
    <n v="2023"/>
    <n v="2021"/>
    <n v="90.682377970219093"/>
    <n v="0.85716589164560597"/>
    <n v="104.06631682372033"/>
    <n v="12074.478590425229"/>
    <n v="1635.9225004688835"/>
  </r>
  <r>
    <s v="Nova Era"/>
    <s v="Santa Bárbara"/>
    <x v="8"/>
    <x v="8"/>
    <x v="317"/>
    <s v="Engenho"/>
    <s v="PPRO"/>
    <x v="781"/>
    <s v="NESBSB00133P21-008"/>
    <s v="008"/>
    <n v="12.66"/>
    <n v="12.66"/>
    <m/>
    <m/>
    <m/>
    <s v="X"/>
    <s v="Em Crescimento"/>
    <n v="44316"/>
    <s v="3,00 x 3,00"/>
    <s v="CNB030"/>
    <s v="Clone"/>
    <x v="0"/>
    <s v=""/>
    <s v="CXbd17"/>
    <s v="UM 15"/>
    <n v="1"/>
    <n v="3"/>
    <n v="2.5"/>
    <n v="2.6"/>
    <n v="30"/>
    <n v="2"/>
    <s v=""/>
    <n v="17.2839327462078"/>
    <n v="11.809318354587599"/>
    <n v="11.2452260246914"/>
    <n v="87.465775927495002"/>
    <n v="1026.6647398718301"/>
    <d v="2023-10-02T00:00:00"/>
    <s v="IFC"/>
    <n v="2023"/>
    <n v="2021"/>
    <n v="96.465445143687305"/>
    <n v="1.10289360747971"/>
    <n v="137.67082036713433"/>
    <n v="12997.575606777369"/>
    <n v="1742.9125858479206"/>
  </r>
  <r>
    <s v="Nova Era"/>
    <s v="Santa Bárbara"/>
    <x v="8"/>
    <x v="8"/>
    <x v="317"/>
    <s v="Engenho"/>
    <s v="PPRO"/>
    <x v="781"/>
    <s v="NESBSB00133P21-007"/>
    <s v="007"/>
    <n v="45.09"/>
    <n v="45.09"/>
    <m/>
    <m/>
    <m/>
    <s v="X"/>
    <s v="Em Crescimento"/>
    <n v="44333"/>
    <s v="3,00 x 3,00"/>
    <s v="CNB007"/>
    <s v="Clone"/>
    <x v="0"/>
    <s v=""/>
    <s v="CXbd16"/>
    <s v="UM 15"/>
    <n v="1"/>
    <n v="2"/>
    <n v="2.42"/>
    <n v="2.5"/>
    <n v="29"/>
    <n v="2"/>
    <s v=""/>
    <n v="15.454476665656401"/>
    <n v="11.8105268968456"/>
    <n v="11.2464617772164"/>
    <n v="78.095289409164494"/>
    <n v="1028.19182769644"/>
    <d v="2023-10-02T00:00:00"/>
    <s v="IFC"/>
    <n v="2023"/>
    <n v="2021"/>
    <n v="91.338799654781198"/>
    <n v="1.1695814222062699"/>
    <n v="133.07763857620756"/>
    <n v="46361.169510832486"/>
    <n v="6000.4707234011994"/>
  </r>
  <r>
    <s v="Nova Era"/>
    <s v="Santa Bárbara"/>
    <x v="8"/>
    <x v="8"/>
    <x v="317"/>
    <s v="Engenho"/>
    <s v="PPRO"/>
    <x v="781"/>
    <s v="NESBSB00133P21-004"/>
    <s v="004"/>
    <n v="27.19"/>
    <n v="27.19"/>
    <m/>
    <m/>
    <m/>
    <s v="X"/>
    <s v="Em Crescimento"/>
    <n v="44315"/>
    <s v="3,00 x 3,00"/>
    <s v="CNB029"/>
    <s v="Clone"/>
    <x v="0"/>
    <s v=""/>
    <s v="CXbd17"/>
    <s v="UM 15"/>
    <n v="1"/>
    <n v="3"/>
    <n v="2.5"/>
    <n v="2.6"/>
    <n v="30"/>
    <n v="2"/>
    <s v=""/>
    <n v="11.4422698275588"/>
    <n v="8.7635436308434596"/>
    <n v="7.5516046318694201"/>
    <n v="40.307612853040503"/>
    <n v="1251.9582786947401"/>
    <d v="2023-10-02T00:00:00"/>
    <s v="IFC"/>
    <n v="2023"/>
    <n v="2021"/>
    <n v="96.465445143687305"/>
    <n v="2.39323141004146"/>
    <n v="137.69172476235462"/>
    <n v="34040.745597709982"/>
    <n v="3743.8379962884223"/>
  </r>
  <r>
    <s v="Nova Era"/>
    <s v="Santa Bárbara"/>
    <x v="8"/>
    <x v="8"/>
    <x v="317"/>
    <s v="Engenho"/>
    <s v="PPRO"/>
    <x v="781"/>
    <s v="NESBSB00133P21-005"/>
    <s v="005"/>
    <n v="23.34"/>
    <n v="23.34"/>
    <m/>
    <m/>
    <m/>
    <s v="X"/>
    <s v="Em Crescimento"/>
    <n v="44310"/>
    <s v="3,00 x 3,00"/>
    <s v="CNB007"/>
    <s v="Clone"/>
    <x v="0"/>
    <s v=""/>
    <s v="CXbd16"/>
    <s v="UM 15"/>
    <n v="1"/>
    <n v="3"/>
    <n v="2.5"/>
    <n v="2.6"/>
    <n v="30"/>
    <n v="2"/>
    <s v=""/>
    <n v="16.543603689148402"/>
    <n v="12.9362361951439"/>
    <n v="13.3095406123135"/>
    <n v="96.532528687508403"/>
    <n v="1012.64520671921"/>
    <d v="2023-10-02T00:00:00"/>
    <s v="IFC"/>
    <n v="2023"/>
    <n v="2021"/>
    <n v="96.465445143687305"/>
    <n v="0.99930506799383401"/>
    <n v="137.65215833828924"/>
    <n v="23635.139124826361"/>
    <n v="3212.8013756156706"/>
  </r>
  <r>
    <s v="Nova Era"/>
    <s v="Santa Bárbara"/>
    <x v="8"/>
    <x v="8"/>
    <x v="317"/>
    <s v="Engenho"/>
    <s v="PPRO"/>
    <x v="781"/>
    <s v="NESBSB00133P21-006"/>
    <s v="006"/>
    <n v="33.119999999999997"/>
    <n v="33.119999999999997"/>
    <m/>
    <m/>
    <m/>
    <s v="X"/>
    <s v="Em Crescimento"/>
    <n v="44286"/>
    <s v="3,00 x 3,00"/>
    <s v="CNB030"/>
    <s v="Clone"/>
    <x v="0"/>
    <s v=""/>
    <s v="CXbd16"/>
    <s v="UM 15"/>
    <n v="1"/>
    <n v="3"/>
    <n v="2.58"/>
    <n v="2.7"/>
    <n v="31"/>
    <n v="3"/>
    <s v=""/>
    <n v="16.3022198922142"/>
    <n v="10.986358634955099"/>
    <n v="10.6438417488962"/>
    <n v="79.975489894564504"/>
    <n v="1128.1545120272599"/>
    <d v="2023-10-02T00:00:00"/>
    <s v="IFC"/>
    <n v="2023"/>
    <n v="2021"/>
    <n v="101.667782907145"/>
    <n v="1.2712367631780499"/>
    <n v="142.21649361717232"/>
    <n v="37364.477438342845"/>
    <n v="4710.2102686007465"/>
  </r>
  <r>
    <s v="Nova Era"/>
    <s v="Cocais"/>
    <x v="4"/>
    <x v="4"/>
    <x v="332"/>
    <s v="Taquaral"/>
    <s v="PPRO"/>
    <x v="838"/>
    <s v="NECOCE00360P21-095"/>
    <s v="095"/>
    <n v="22.79"/>
    <n v="22.79"/>
    <m/>
    <m/>
    <m/>
    <s v="X"/>
    <s v="Em Crescimento"/>
    <n v="44347"/>
    <s v="3,00 x 3,00"/>
    <s v="CNB030"/>
    <s v="Clone"/>
    <x v="0"/>
    <s v=""/>
    <s v="CXbd10"/>
    <s v="UM 07"/>
    <n v="1"/>
    <n v="2"/>
    <n v="2.33"/>
    <n v="2.5"/>
    <n v="28"/>
    <n v="2"/>
    <s v=""/>
    <n v="12.2227157339293"/>
    <n v="9.6770825110632295"/>
    <n v="6.9371969365978696"/>
    <n v="37.612496067568102"/>
    <n v="943.20317523748099"/>
    <d v="2023-09-05T00:00:00"/>
    <s v="IFC"/>
    <n v="2023"/>
    <n v="2021"/>
    <n v="78.324906501075702"/>
    <n v="2.0824171403134399"/>
    <n v="111.26852933238813"/>
    <n v="21495.60036366219"/>
    <n v="2535.8097834851255"/>
  </r>
  <r>
    <s v="Nova Era"/>
    <s v="Cocais"/>
    <x v="3"/>
    <x v="3"/>
    <x v="70"/>
    <s v="Barrinha"/>
    <s v="PPRO"/>
    <x v="839"/>
    <s v="NECOCA00310R21-431"/>
    <s v="431"/>
    <n v="55.12"/>
    <n v="55.12"/>
    <m/>
    <m/>
    <m/>
    <s v="X"/>
    <s v="Em Crescimento"/>
    <n v="44316"/>
    <s v="3,00 x 3,00"/>
    <s v="CNB020"/>
    <s v="Clone"/>
    <x v="1"/>
    <s v=""/>
    <s v="LAw1"/>
    <s v="UM 06"/>
    <n v="2"/>
    <n v="3"/>
    <n v="2.42"/>
    <n v="2.6"/>
    <n v="29"/>
    <n v="2"/>
    <s v=""/>
    <n v="12.956874871833699"/>
    <n v="11.9535865101579"/>
    <n v="6.5645399406736002"/>
    <n v="31.574298568494601"/>
    <n v="652.30080132266301"/>
    <d v="2023-09-19T00:00:00"/>
    <s v="IFC"/>
    <n v="2023"/>
    <n v="2021"/>
    <n v="77.736123422575304"/>
    <n v="2.4620063452539198"/>
    <n v="111.8859113628304"/>
    <n v="35954.820168905186"/>
    <n v="6167.1514343192111"/>
  </r>
  <r>
    <s v="Nova Era"/>
    <s v="Cocais"/>
    <x v="3"/>
    <x v="3"/>
    <x v="70"/>
    <s v="Barrinha"/>
    <s v="PPRO"/>
    <x v="839"/>
    <s v="NECOCA00310R21-499"/>
    <s v="499"/>
    <n v="38.96"/>
    <n v="38.96"/>
    <m/>
    <m/>
    <m/>
    <s v="X"/>
    <s v="Em Crescimento"/>
    <n v="44407"/>
    <s v="3,00 x 3,00"/>
    <s v="CNB030"/>
    <s v="Clone"/>
    <x v="1"/>
    <s v=""/>
    <s v="CXbd10"/>
    <s v="UM 07"/>
    <n v="2"/>
    <n v="2"/>
    <n v="2.17"/>
    <n v="2.2999999999999998"/>
    <n v="26"/>
    <n v="2"/>
    <s v=""/>
    <n v="14.1326921386294"/>
    <n v="12.9831483654512"/>
    <n v="8.3624418005690799"/>
    <n v="44.480676995978897"/>
    <n v="633.87790421126499"/>
    <d v="2023-09-20T00:00:00"/>
    <s v="IFC"/>
    <n v="2023"/>
    <n v="2021"/>
    <n v="66.632106465565997"/>
    <n v="1.49800117636676"/>
    <n v="102.11157329209087"/>
    <n v="24695.883148070883"/>
    <n v="3978.2668954598603"/>
  </r>
  <r>
    <s v="Guanhães"/>
    <s v="Virginópolis"/>
    <x v="2"/>
    <x v="2"/>
    <x v="324"/>
    <s v="Jacutinga II"/>
    <s v="PPRO"/>
    <x v="805"/>
    <s v="GNVIVI00542P21-025"/>
    <s v="025"/>
    <n v="24.86"/>
    <n v="24.86"/>
    <m/>
    <m/>
    <m/>
    <s v="X"/>
    <s v="Em Crescimento"/>
    <n v="44384"/>
    <s v="3,00 x 3,00"/>
    <s v="CNB031"/>
    <s v="Clone"/>
    <x v="0"/>
    <s v=""/>
    <s v="LVd1"/>
    <s v="UM 10"/>
    <n v="1"/>
    <n v="2"/>
    <n v="2.17"/>
    <n v="2.2999999999999998"/>
    <n v="26"/>
    <n v="2"/>
    <s v=""/>
    <n v="14.7717853226705"/>
    <n v="11.0472103783198"/>
    <n v="10.6644691675823"/>
    <n v="71.836968527710098"/>
    <n v="1112.61295470149"/>
    <d v="2023-09-04T00:00:00"/>
    <s v="IFC"/>
    <n v="2023"/>
    <n v="2021"/>
    <n v="80.449941526068699"/>
    <n v="1.1198961088542601"/>
    <n v="125.42470738805639"/>
    <n v="27659.558053879042"/>
    <n v="3118.0582256670818"/>
  </r>
  <r>
    <s v="Guanhães"/>
    <s v="Virginópolis"/>
    <x v="2"/>
    <x v="2"/>
    <x v="334"/>
    <s v="Pavão"/>
    <s v="PPRO"/>
    <x v="840"/>
    <s v="GNVIVI00552R21-010"/>
    <s v="010"/>
    <n v="39.619999999999997"/>
    <n v="39.619999999999997"/>
    <m/>
    <m/>
    <m/>
    <s v="X"/>
    <s v="Em Crescimento"/>
    <n v="44474"/>
    <s v="3,00 x 3,00"/>
    <s v="CNB005"/>
    <s v="Clone"/>
    <x v="1"/>
    <s v=""/>
    <s v="LVd1"/>
    <s v="UM 10"/>
    <n v="2"/>
    <n v="2"/>
    <n v="1.92"/>
    <n v="2.1"/>
    <n v="23"/>
    <n v="2"/>
    <s v=""/>
    <n v="12.4827334391787"/>
    <n v="11.3514159370079"/>
    <n v="8.3656626418674893"/>
    <n v="47.276427809179097"/>
    <n v="831.73212650672303"/>
    <d v="2023-09-14T00:00:00"/>
    <s v="IFC"/>
    <n v="2023"/>
    <n v="2021"/>
    <n v="67.883843366320605"/>
    <n v="1.4358919764479401"/>
    <n v="107.91551389917588"/>
    <n v="32953.226852196363"/>
    <n v="4275.6126606853477"/>
  </r>
  <r>
    <s v="Guanhães"/>
    <s v="Sabinópolis"/>
    <x v="1"/>
    <x v="1"/>
    <x v="2"/>
    <s v="São João Evangelista I"/>
    <s v="PPRO"/>
    <x v="835"/>
    <s v="GNSASA00651R21-020"/>
    <s v="020"/>
    <n v="13.77"/>
    <n v="13.77"/>
    <m/>
    <m/>
    <m/>
    <s v="X"/>
    <s v="Em Crescimento"/>
    <n v="44298"/>
    <s v="3,00 x 3,00"/>
    <s v="CNB029"/>
    <s v="Clone"/>
    <x v="1"/>
    <s v=""/>
    <s v="LVd1"/>
    <s v="UM 10"/>
    <n v="2"/>
    <n v="3"/>
    <n v="2.33"/>
    <n v="2.6"/>
    <n v="28"/>
    <n v="2"/>
    <s v=""/>
    <n v="17.480279179408999"/>
    <n v="14.009086337088499"/>
    <n v="10.0038082531422"/>
    <n v="91.635395688979898"/>
    <n v="649.01667295198502"/>
    <d v="2023-08-29T00:00:00"/>
    <s v="IFC"/>
    <n v="2023"/>
    <n v="2021"/>
    <n v="94.880978341531801"/>
    <n v="1.03541843878285"/>
    <n v="141.11448498121973"/>
    <n v="8936.9595865488336"/>
    <n v="1943.1464581913956"/>
  </r>
  <r>
    <s v="Rio Doce"/>
    <s v="Belo Oriente"/>
    <x v="9"/>
    <x v="9"/>
    <x v="318"/>
    <s v="Coqueria"/>
    <s v="PPRO"/>
    <x v="779"/>
    <s v="RDBOBA00494P21-016"/>
    <s v="016"/>
    <n v="49.3"/>
    <n v="49.3"/>
    <m/>
    <m/>
    <m/>
    <s v="X"/>
    <s v="Em Crescimento"/>
    <n v="44380"/>
    <s v="3,00 x 2,50"/>
    <s v="CNB033"/>
    <s v="Clone"/>
    <x v="0"/>
    <s v=""/>
    <s v="CXbd1"/>
    <s v="UM 04"/>
    <n v="1"/>
    <n v="2"/>
    <n v="2.25"/>
    <n v="2.2999999999999998"/>
    <n v="27"/>
    <n v="2"/>
    <s v=""/>
    <n v="11.017373089631199"/>
    <n v="8.5291357191482806"/>
    <n v="6.1797303986886103"/>
    <n v="32.8504222960117"/>
    <n v="1063.1601519774499"/>
    <d v="2023-10-17T00:00:00"/>
    <s v="IFC"/>
    <n v="2023"/>
    <n v="2021"/>
    <n v="88.5619784367953"/>
    <n v="2.6959159805853501"/>
    <n v="108.21985817985026"/>
    <n v="52413.79549248828"/>
    <n v="5335.2390082666179"/>
  </r>
  <r>
    <s v="Rio Doce"/>
    <s v="Belo Oriente"/>
    <x v="9"/>
    <x v="9"/>
    <x v="318"/>
    <s v="Coqueria"/>
    <s v="PPRO"/>
    <x v="779"/>
    <s v="RDBOBA00494P21-021"/>
    <s v="021"/>
    <n v="31.31"/>
    <n v="31.31"/>
    <m/>
    <m/>
    <m/>
    <s v="X"/>
    <s v="Em Crescimento"/>
    <n v="44335"/>
    <s v="3,00 x 2,50"/>
    <s v="CNB037"/>
    <s v="Clone"/>
    <x v="0"/>
    <s v=""/>
    <s v="RUbd1"/>
    <s v="UM 01"/>
    <n v="1"/>
    <n v="2"/>
    <n v="2.42"/>
    <n v="2.5"/>
    <n v="29"/>
    <n v="2"/>
    <s v=""/>
    <n v="17.8387285001603"/>
    <n v="12.0969211625765"/>
    <n v="14.700538468465799"/>
    <n v="121.90694663263901"/>
    <n v="1273.91402363256"/>
    <d v="2023-10-16T00:00:00"/>
    <s v="IFC"/>
    <n v="2023"/>
    <n v="2021"/>
    <n v="93.080367421544096"/>
    <n v="0.76353620521755405"/>
    <n v="111.35359870946006"/>
    <n v="39886.248079935453"/>
    <n v="3486.4811755931942"/>
  </r>
  <r>
    <s v="Rio Doce"/>
    <s v="Belo Oriente"/>
    <x v="9"/>
    <x v="9"/>
    <x v="318"/>
    <s v="Coqueria"/>
    <s v="PPRO"/>
    <x v="779"/>
    <s v="RDBOBA00494P21-022"/>
    <s v="022"/>
    <n v="27.21"/>
    <n v="27.21"/>
    <m/>
    <m/>
    <m/>
    <s v="X"/>
    <s v="Em Crescimento"/>
    <n v="44329"/>
    <s v="3,00 x 2,50"/>
    <s v="CNB036"/>
    <s v="Clone"/>
    <x v="0"/>
    <s v=""/>
    <s v="RUbd1"/>
    <s v="UM 01"/>
    <n v="1"/>
    <n v="2"/>
    <n v="2.42"/>
    <n v="2.5"/>
    <n v="29"/>
    <n v="2"/>
    <s v=""/>
    <n v="19.028697077429701"/>
    <n v="11.223286368665701"/>
    <n v="11.8582138488593"/>
    <n v="106.311827776887"/>
    <n v="1201.1038297468999"/>
    <d v="2023-10-16T00:00:00"/>
    <s v="IFC"/>
    <n v="2023"/>
    <n v="2021"/>
    <n v="93.080367421544096"/>
    <n v="0.875541032150149"/>
    <n v="111.35839206838479"/>
    <n v="32682.035207413148"/>
    <n v="3030.0618481807501"/>
  </r>
  <r>
    <s v="Rio Doce"/>
    <s v="Belo Oriente"/>
    <x v="9"/>
    <x v="9"/>
    <x v="318"/>
    <s v="Coqueria"/>
    <s v="PPRO"/>
    <x v="779"/>
    <s v="RDBOBA00494P21-023"/>
    <s v="023"/>
    <n v="45.94"/>
    <n v="45.94"/>
    <m/>
    <m/>
    <m/>
    <s v="X"/>
    <s v="Em Crescimento"/>
    <n v="44362"/>
    <s v="3,00 x 2,50"/>
    <s v="CNB005"/>
    <s v="Clone"/>
    <x v="0"/>
    <s v=""/>
    <s v="CXbd1"/>
    <s v="UM 04"/>
    <n v="1"/>
    <n v="2"/>
    <n v="2.33"/>
    <n v="2.4"/>
    <n v="28"/>
    <n v="2"/>
    <s v=""/>
    <n v="10.913077734778399"/>
    <n v="8.0996601079123707"/>
    <n v="5.6875885691851602"/>
    <n v="33.844681454701799"/>
    <n v="898.98651680174805"/>
    <d v="2023-10-16T00:00:00"/>
    <s v="IFC"/>
    <n v="2023"/>
    <n v="2021"/>
    <n v="90.805983263300405"/>
    <n v="2.6830207690043202"/>
    <n v="109.73614268622225"/>
    <n v="41299.440581872303"/>
    <n v="5041.2783950050498"/>
  </r>
  <r>
    <s v="Rio Doce"/>
    <s v="Belo Oriente"/>
    <x v="9"/>
    <x v="9"/>
    <x v="318"/>
    <s v="Coqueria"/>
    <s v="PPRO"/>
    <x v="779"/>
    <s v="RDBOBA00494P21-048"/>
    <s v="048"/>
    <n v="83.04"/>
    <n v="83.04"/>
    <m/>
    <m/>
    <m/>
    <s v="X"/>
    <s v="Em Crescimento"/>
    <n v="44313"/>
    <s v="3,00 x 2,50"/>
    <s v="CNB029"/>
    <s v="Clone"/>
    <x v="0"/>
    <s v=""/>
    <s v="CXbd1"/>
    <s v="UM 04"/>
    <n v="1"/>
    <n v="3"/>
    <n v="2.5"/>
    <n v="2.6"/>
    <n v="30"/>
    <n v="2"/>
    <s v=""/>
    <n v="15.686773519744399"/>
    <n v="10.8116812730671"/>
    <n v="10.9054932715697"/>
    <n v="79.601113007610195"/>
    <n v="1195.10147233677"/>
    <d v="2023-10-16T00:00:00"/>
    <s v="IFC"/>
    <n v="2023"/>
    <n v="2021"/>
    <n v="95.384222497581007"/>
    <n v="1.19827749755788"/>
    <n v="112.95017340557979"/>
    <n v="99241.22626284539"/>
    <n v="9379.3823995993462"/>
  </r>
  <r>
    <s v="Rio Doce"/>
    <s v="Belo Oriente"/>
    <x v="9"/>
    <x v="9"/>
    <x v="318"/>
    <s v="Coqueria"/>
    <s v="PPRO"/>
    <x v="779"/>
    <s v="RDBOBA00494P21-031"/>
    <s v="031"/>
    <n v="26.13"/>
    <n v="26.13"/>
    <m/>
    <m/>
    <m/>
    <s v="X"/>
    <s v="Em Crescimento"/>
    <n v="44498"/>
    <s v="3,00 x 2,50"/>
    <s v="CNB005"/>
    <s v="Clone"/>
    <x v="0"/>
    <s v=""/>
    <s v="CXbd1"/>
    <s v="UM 04"/>
    <n v="1"/>
    <n v="2"/>
    <n v="2"/>
    <n v="2.1"/>
    <n v="24"/>
    <n v="2"/>
    <s v=""/>
    <n v="15.409034506303501"/>
    <n v="10.7928625652762"/>
    <n v="10.177383261343399"/>
    <n v="72.017012482093406"/>
    <n v="1112.4306711532499"/>
    <d v="2023-10-18T00:00:00"/>
    <s v="IFC"/>
    <n v="2023"/>
    <n v="2021"/>
    <n v="82.020368338652503"/>
    <n v="1.1389026774617499"/>
    <n v="103.54762775864434"/>
    <n v="29067.813437234421"/>
    <n v="2705.6995133333767"/>
  </r>
  <r>
    <s v="Rio Doce"/>
    <s v="Belo Oriente"/>
    <x v="9"/>
    <x v="9"/>
    <x v="318"/>
    <s v="Coqueria"/>
    <s v="PPRO"/>
    <x v="779"/>
    <s v="RDBOBA00494P21-029"/>
    <s v="029"/>
    <n v="26.74"/>
    <n v="26.74"/>
    <m/>
    <m/>
    <m/>
    <s v="X"/>
    <s v="Em Crescimento"/>
    <n v="44487"/>
    <s v="3,00 x 2,50"/>
    <s v="CNB035"/>
    <s v="Clone"/>
    <x v="0"/>
    <s v=""/>
    <s v="CXbd1"/>
    <s v="UM 04"/>
    <n v="1"/>
    <n v="2"/>
    <n v="2"/>
    <n v="2.1"/>
    <n v="24"/>
    <n v="2"/>
    <s v=""/>
    <n v="14.383938978639"/>
    <n v="9.7600325457509491"/>
    <n v="8.5058106848742199"/>
    <n v="56.4672330936001"/>
    <n v="1136.9027033894099"/>
    <d v="2023-10-18T00:00:00"/>
    <s v="IFC"/>
    <n v="2023"/>
    <n v="2021"/>
    <n v="82.020368338652503"/>
    <n v="1.45253032325305"/>
    <n v="103.54975684764497"/>
    <n v="30400.77828863282"/>
    <n v="2768.9204981060266"/>
  </r>
  <r>
    <s v="Rio Doce"/>
    <s v="Belo Oriente"/>
    <x v="9"/>
    <x v="9"/>
    <x v="318"/>
    <s v="Coqueria"/>
    <s v="PPRO"/>
    <x v="779"/>
    <s v="RDBOBA00494P21-003"/>
    <s v="003"/>
    <n v="32.130000000000003"/>
    <n v="32.130000000000003"/>
    <m/>
    <m/>
    <m/>
    <s v="X"/>
    <s v="Em Crescimento"/>
    <n v="44484"/>
    <s v="3,00 x 2,50"/>
    <s v="CNB037"/>
    <s v="Clone"/>
    <x v="0"/>
    <s v=""/>
    <s v="CXbd1"/>
    <s v="UM 04"/>
    <n v="1"/>
    <n v="2"/>
    <n v="2"/>
    <n v="2.1"/>
    <n v="24"/>
    <n v="2"/>
    <s v=""/>
    <n v="12.7209506219003"/>
    <n v="9.2732550375295002"/>
    <n v="7.8657225967638302"/>
    <n v="47.266057240145301"/>
    <n v="1156.3244984791099"/>
    <d v="2023-10-18T00:00:00"/>
    <s v="IFC"/>
    <n v="2023"/>
    <n v="2021"/>
    <n v="82.020368338652503"/>
    <n v="1.73529109741332"/>
    <n v="103.53169685189695"/>
    <n v="37152.706136133806"/>
    <n v="3326.4734198514493"/>
  </r>
  <r>
    <s v="Nova Era"/>
    <s v="Santa Bárbara"/>
    <x v="8"/>
    <x v="8"/>
    <x v="330"/>
    <s v="Ponte Coronel"/>
    <s v="PPRO"/>
    <x v="824"/>
    <s v="NESBSB00178P21-051"/>
    <s v="051"/>
    <n v="45.08"/>
    <n v="45.08"/>
    <m/>
    <m/>
    <m/>
    <s v="X"/>
    <s v="Em Crescimento"/>
    <n v="44343"/>
    <s v="3,00 x 3,00"/>
    <s v="CNB030"/>
    <s v="Clone"/>
    <x v="0"/>
    <s v=""/>
    <s v="LVAd1"/>
    <s v="UM 13"/>
    <n v="1"/>
    <n v="2"/>
    <n v="2.42"/>
    <n v="2.5"/>
    <n v="29"/>
    <n v="2"/>
    <s v=""/>
    <n v="14.3264836934974"/>
    <n v="11.036164518394701"/>
    <n v="10.005415053396201"/>
    <n v="64.722365927273103"/>
    <n v="1048.6017520090099"/>
    <d v="2023-10-16T00:00:00"/>
    <s v="IFC"/>
    <n v="2023"/>
    <n v="2021"/>
    <n v="91.338799654781198"/>
    <n v="1.4112401230421101"/>
    <n v="133.09163785588589"/>
    <n v="47270.966980566169"/>
    <n v="5999.7710345433361"/>
  </r>
  <r>
    <s v="Nova Era"/>
    <s v="Santa Bárbara"/>
    <x v="8"/>
    <x v="8"/>
    <x v="335"/>
    <s v="Gaspar III"/>
    <s v="PPRO"/>
    <x v="841"/>
    <s v="NESBSB00185R21-015"/>
    <s v="015"/>
    <n v="78.78"/>
    <n v="78.78"/>
    <m/>
    <m/>
    <m/>
    <s v="X"/>
    <s v="Em Crescimento"/>
    <n v="44476"/>
    <s v="3,00 x 3,00"/>
    <s v="CNB020"/>
    <s v="Clone"/>
    <x v="1"/>
    <s v=""/>
    <s v="CXbd17"/>
    <s v="UM 15"/>
    <n v="2"/>
    <n v="2"/>
    <n v="1.92"/>
    <n v="2.1"/>
    <n v="23"/>
    <n v="2"/>
    <s v=""/>
    <n v="14.2187364862989"/>
    <n v="12.027472836941399"/>
    <n v="8.0896963530573291"/>
    <n v="55.633359197565298"/>
    <n v="714.02794678845805"/>
    <d v="2023-09-28T00:00:00"/>
    <s v="IFC"/>
    <n v="2023"/>
    <n v="2021"/>
    <n v="68.407048080418306"/>
    <n v="1.2296048462127001"/>
    <n v="111.49114222898193"/>
    <n v="56251.121647994725"/>
    <n v="8783.2721847991961"/>
  </r>
  <r>
    <s v="Nova Era"/>
    <s v="Santa Bárbara"/>
    <x v="8"/>
    <x v="8"/>
    <x v="335"/>
    <s v="Gaspar III"/>
    <s v="PPRO"/>
    <x v="842"/>
    <s v="NESBSB00185P21-018"/>
    <s v="018"/>
    <n v="57.73"/>
    <n v="57.73"/>
    <m/>
    <m/>
    <m/>
    <s v="X"/>
    <s v="Em Crescimento"/>
    <n v="44496"/>
    <s v="3,00 x 3,00"/>
    <s v="CNB030"/>
    <s v="Clone"/>
    <x v="0"/>
    <s v=""/>
    <s v="CXbd17"/>
    <s v="UM 15"/>
    <n v="1"/>
    <n v="2"/>
    <n v="1.92"/>
    <n v="2.1"/>
    <n v="23"/>
    <n v="2"/>
    <s v=""/>
    <n v="12.5958667552223"/>
    <n v="9.3140509450674003"/>
    <n v="6.4807281061088302"/>
    <n v="37.1707589216592"/>
    <n v="944.502133023738"/>
    <d v="2023-09-28T00:00:00"/>
    <s v="IFC"/>
    <n v="2023"/>
    <n v="2021"/>
    <n v="62.6961218361593"/>
    <n v="1.6867054549060201"/>
    <n v="110.01726445412127"/>
    <n v="54526.10813946039"/>
    <n v="6351.2966769364211"/>
  </r>
  <r>
    <s v="Nova Era"/>
    <s v="Santa Bárbara"/>
    <x v="8"/>
    <x v="8"/>
    <x v="47"/>
    <s v="Paciência"/>
    <s v="PPRO"/>
    <x v="843"/>
    <s v="NESBSB00157P21-016"/>
    <s v="016"/>
    <n v="19.86"/>
    <n v="19.86"/>
    <m/>
    <m/>
    <m/>
    <s v="X"/>
    <s v="Em Crescimento"/>
    <n v="44487"/>
    <s v="3,00 x 3,00"/>
    <s v="CNB007"/>
    <s v="Clone"/>
    <x v="0"/>
    <s v=""/>
    <s v="CXbd17"/>
    <s v="UM 15"/>
    <n v="1"/>
    <n v="2"/>
    <n v="2"/>
    <n v="2.1"/>
    <n v="24"/>
    <n v="2"/>
    <s v=""/>
    <n v="14.7088382554864"/>
    <n v="10.249691530509001"/>
    <n v="9.9463505042812006"/>
    <n v="66.752745907991496"/>
    <n v="1205.45856623092"/>
    <d v="2023-10-04T00:00:00"/>
    <s v="IFC"/>
    <n v="2023"/>
    <n v="2021"/>
    <n v="67.172601823033503"/>
    <n v="1.00628971751395"/>
    <n v="110.01024765629958"/>
    <n v="23940.407125346072"/>
    <n v="2184.8035184541095"/>
  </r>
  <r>
    <s v="Guanhães"/>
    <s v="Virginópolis"/>
    <x v="2"/>
    <x v="2"/>
    <x v="336"/>
    <s v="Divinolândia"/>
    <s v="PPRO"/>
    <x v="844"/>
    <s v="GNVIVI00525R21-039"/>
    <s v="039"/>
    <n v="48.88"/>
    <n v="48.88"/>
    <m/>
    <m/>
    <m/>
    <s v="X"/>
    <s v="Em Crescimento"/>
    <n v="44410"/>
    <s v="3,00 x 3,00"/>
    <s v="CNB007"/>
    <s v="Clone"/>
    <x v="1"/>
    <s v=""/>
    <s v="LVd1"/>
    <s v="UM 10"/>
    <n v="2"/>
    <n v="2"/>
    <n v="2.08"/>
    <n v="2.2000000000000002"/>
    <n v="25"/>
    <n v="2"/>
    <s v=""/>
    <n v="16.658763459461301"/>
    <n v="12.2189505900387"/>
    <n v="10.0780690984451"/>
    <n v="75.561247365572996"/>
    <n v="865.16423990554404"/>
    <d v="2023-09-26T00:00:00"/>
    <s v="IFC"/>
    <n v="2023"/>
    <n v="2021"/>
    <n v="75.767100059237706"/>
    <n v="1.0027243157152901"/>
    <n v="115.19667000827174"/>
    <n v="42289.228046582997"/>
    <n v="5630.8132300043226"/>
  </r>
  <r>
    <s v="Guanhães"/>
    <s v="Virginópolis"/>
    <x v="2"/>
    <x v="2"/>
    <x v="81"/>
    <s v="Virginópolis"/>
    <s v="PPRO"/>
    <x v="831"/>
    <s v="GNVIVI00573R21-023"/>
    <s v="023"/>
    <n v="19.64"/>
    <n v="19.64"/>
    <m/>
    <m/>
    <m/>
    <s v="X"/>
    <s v="Em Crescimento"/>
    <n v="44543"/>
    <s v="3,00 x 3,00"/>
    <s v="CNB007"/>
    <s v="Clone"/>
    <x v="1"/>
    <s v=""/>
    <s v="LVd1"/>
    <s v="UM 10"/>
    <n v="2"/>
    <n v="2"/>
    <n v="1.83"/>
    <n v="1.9"/>
    <n v="22"/>
    <n v="2"/>
    <s v=""/>
    <n v="13.8357728617541"/>
    <n v="9.5648718858931101"/>
    <n v="7.6511097802763803"/>
    <n v="49.439591193838801"/>
    <n v="1064.8200920797999"/>
    <d v="2023-10-02T00:00:00"/>
    <s v="IFC"/>
    <n v="2023"/>
    <n v="2021"/>
    <n v="64.057827833311507"/>
    <n v="1.29567875232137"/>
    <n v="100.57172896104692"/>
    <n v="20913.066608447272"/>
    <n v="1975.2287567949616"/>
  </r>
  <r>
    <s v="Guanhães"/>
    <s v="Virginópolis"/>
    <x v="2"/>
    <x v="2"/>
    <x v="334"/>
    <s v="Pavão"/>
    <s v="PPRO"/>
    <x v="840"/>
    <s v="GNVIVI00552R21-001"/>
    <s v="001"/>
    <n v="33.909999999999997"/>
    <n v="33.909999999999997"/>
    <m/>
    <m/>
    <m/>
    <s v="X"/>
    <s v="Em Crescimento"/>
    <n v="44495"/>
    <s v="3,00 x 3,00"/>
    <s v="CNB007"/>
    <s v="Clone"/>
    <x v="1"/>
    <s v=""/>
    <s v="LVd1"/>
    <s v="UM 10"/>
    <n v="2"/>
    <n v="2"/>
    <n v="1.92"/>
    <n v="2.1"/>
    <n v="23"/>
    <n v="2"/>
    <s v=""/>
    <n v="11.38410136846"/>
    <n v="8.3024710563196606"/>
    <n v="7.7155450982073397"/>
    <n v="40.050201263331601"/>
    <n v="1425.1546434405"/>
    <d v="2023-09-14T00:00:00"/>
    <s v="IFC"/>
    <n v="2023"/>
    <n v="2021"/>
    <n v="67.883843366320605"/>
    <n v="1.69496884472519"/>
    <n v="107.89790977330836"/>
    <n v="48326.993959067346"/>
    <n v="3658.8181204128859"/>
  </r>
  <r>
    <s v="Guanhães"/>
    <s v="Virginópolis"/>
    <x v="2"/>
    <x v="2"/>
    <x v="81"/>
    <s v="Virginópolis"/>
    <s v="PPRO"/>
    <x v="831"/>
    <s v="GNVIVI00573R21-046"/>
    <s v="046"/>
    <n v="85.87"/>
    <n v="85.87"/>
    <m/>
    <m/>
    <m/>
    <s v="X"/>
    <s v="Em Crescimento"/>
    <n v="44540"/>
    <s v="3,00 x 3,00"/>
    <s v="CNB007"/>
    <s v="Clone"/>
    <x v="1"/>
    <s v=""/>
    <s v="LVd1"/>
    <s v="UM 10"/>
    <n v="2"/>
    <n v="2"/>
    <n v="1.83"/>
    <n v="1.9"/>
    <n v="22"/>
    <n v="2"/>
    <s v=""/>
    <n v="13.729298293113899"/>
    <n v="9.5508068123373295"/>
    <n v="7.32700602163571"/>
    <n v="47.751075349578798"/>
    <n v="1015.1960269059"/>
    <d v="2023-10-06T04:48:00"/>
    <s v="IFC"/>
    <n v="2023"/>
    <n v="2021"/>
    <n v="64.057827833311507"/>
    <n v="1.3414949792094399"/>
    <n v="100.5778331688922"/>
    <n v="87174.882830409639"/>
    <n v="8636.6185342127737"/>
  </r>
  <r>
    <s v="Guanhães"/>
    <s v="Virginópolis"/>
    <x v="2"/>
    <x v="2"/>
    <x v="336"/>
    <s v="Divinolândia"/>
    <s v="PPRO"/>
    <x v="844"/>
    <s v="GNVIVI00525R21-040"/>
    <s v="040"/>
    <n v="31.02"/>
    <n v="31.02"/>
    <m/>
    <m/>
    <m/>
    <s v="X"/>
    <s v="Em Crescimento"/>
    <n v="44419"/>
    <s v="3,00 x 3,00"/>
    <s v="CNB007"/>
    <s v="Clone"/>
    <x v="1"/>
    <s v=""/>
    <s v="CXbd1"/>
    <s v="UM 12"/>
    <n v="2"/>
    <n v="2"/>
    <n v="2.08"/>
    <n v="2.2000000000000002"/>
    <n v="25"/>
    <n v="2"/>
    <s v=""/>
    <n v="17.997553998802399"/>
    <n v="12.365273971565999"/>
    <n v="10.3139532559434"/>
    <n v="84.6564871496428"/>
    <n v="862.25974718625901"/>
    <d v="2023-09-26T00:00:00"/>
    <s v="IFC"/>
    <n v="2023"/>
    <n v="2021"/>
    <n v="75.767100059237706"/>
    <n v="0.89499461423798699"/>
    <n v="115.20816153886121"/>
    <n v="26747.297357717754"/>
    <n v="3573.7571709354747"/>
  </r>
  <r>
    <s v="Guanhães"/>
    <s v="Virginópolis"/>
    <x v="2"/>
    <x v="2"/>
    <x v="336"/>
    <s v="Divinolândia"/>
    <s v="PPRO"/>
    <x v="844"/>
    <s v="GNVIVI00525R21-017"/>
    <s v="017"/>
    <n v="29.96"/>
    <n v="29.96"/>
    <m/>
    <m/>
    <m/>
    <s v="X"/>
    <s v="Em Crescimento"/>
    <n v="44445"/>
    <s v="3,00 x 3,00"/>
    <s v="CNB001"/>
    <s v="Clone"/>
    <x v="1"/>
    <s v=""/>
    <s v="CXbd1"/>
    <s v="UM 12"/>
    <n v="2"/>
    <n v="2"/>
    <n v="2"/>
    <n v="2.2000000000000002"/>
    <n v="24"/>
    <n v="2"/>
    <s v=""/>
    <n v="7.7822022127793904"/>
    <n v="5.8533750947636998"/>
    <n v="0.88687460288421904"/>
    <n v="3.1771520299507299"/>
    <n v="329.579071702188"/>
    <d v="2023-09-26T00:00:00"/>
    <s v="IFC"/>
    <n v="2023"/>
    <n v="2021"/>
    <n v="71.789094170090294"/>
    <n v="22.595423037154301"/>
    <n v="111.57303902467588"/>
    <n v="9874.188988197553"/>
    <n v="3342.7282491792894"/>
  </r>
  <r>
    <s v="Guanhães"/>
    <s v="Virginópolis"/>
    <x v="2"/>
    <x v="2"/>
    <x v="81"/>
    <s v="Virginópolis"/>
    <s v="PPRO"/>
    <x v="831"/>
    <s v="GNVIVI00573R21-018"/>
    <s v="018"/>
    <n v="30.93"/>
    <n v="30.93"/>
    <m/>
    <m/>
    <m/>
    <s v="X"/>
    <s v="Em Crescimento"/>
    <n v="44551"/>
    <s v="3,00 x 3,00"/>
    <s v="CNB007"/>
    <s v="Clone"/>
    <x v="1"/>
    <s v=""/>
    <s v="LVd1"/>
    <s v="UM 10"/>
    <n v="2"/>
    <n v="2"/>
    <n v="1.83"/>
    <n v="1.9"/>
    <n v="22"/>
    <n v="2"/>
    <s v=""/>
    <n v="13.5301973889246"/>
    <n v="10.175179886089801"/>
    <n v="7.6479577700299997"/>
    <n v="47.077477297506697"/>
    <n v="940.52730463292903"/>
    <d v="2023-10-12T00:00:00"/>
    <s v="IFC"/>
    <n v="2023"/>
    <n v="2021"/>
    <n v="64.057827833311507"/>
    <n v="1.36068947425745"/>
    <n v="100.5684814096699"/>
    <n v="29090.509532296495"/>
    <n v="3110.58313000109"/>
  </r>
  <r>
    <s v="Nova Era"/>
    <s v="Piracicaba"/>
    <x v="6"/>
    <x v="6"/>
    <x v="333"/>
    <s v="Duas Barras"/>
    <s v="PPRO"/>
    <x v="837"/>
    <s v="NEPIIT00219R21-002"/>
    <s v="002"/>
    <n v="19.239999999999998"/>
    <n v="19.239999999999998"/>
    <m/>
    <m/>
    <m/>
    <s v="X"/>
    <s v="Em Crescimento"/>
    <n v="44307"/>
    <s v="3,00 x 3,00"/>
    <s v="CNB007"/>
    <s v="Clone"/>
    <x v="1"/>
    <s v=""/>
    <s v="CXbd10"/>
    <s v="UM 07"/>
    <n v="2"/>
    <n v="3"/>
    <n v="2.5"/>
    <n v="2.6"/>
    <n v="30"/>
    <n v="2"/>
    <s v=""/>
    <n v="15.6892968031223"/>
    <n v="14.6074078342587"/>
    <n v="5.9835806483863401"/>
    <n v="39.422476054685099"/>
    <n v="357.04664611429502"/>
    <d v="2023-10-10T00:00:00"/>
    <s v="IFC"/>
    <n v="2023"/>
    <n v="2021"/>
    <n v="98.683984100935902"/>
    <n v="2.5032416524026999"/>
    <n v="122.0316680600164"/>
    <n v="6869.5774712390357"/>
    <n v="2347.8892934747155"/>
  </r>
  <r>
    <s v="Nova Era"/>
    <s v="Piracicaba"/>
    <x v="6"/>
    <x v="6"/>
    <x v="333"/>
    <s v="Duas Barras"/>
    <s v="PPRO"/>
    <x v="836"/>
    <s v="NEPIIT00219P21-005"/>
    <s v="005"/>
    <n v="51.99"/>
    <n v="51.99"/>
    <m/>
    <m/>
    <m/>
    <s v="X"/>
    <s v="Em Crescimento"/>
    <n v="44376"/>
    <s v="3,00 x 3,00"/>
    <s v="CNB007"/>
    <s v="Clone"/>
    <x v="0"/>
    <s v=""/>
    <s v="CXbd10"/>
    <s v="UM 07"/>
    <n v="1"/>
    <n v="2"/>
    <n v="2.33"/>
    <n v="2.4"/>
    <n v="28"/>
    <n v="2"/>
    <s v=""/>
    <n v="15.151255089512899"/>
    <n v="11.216118121134199"/>
    <n v="9.6198273861149595"/>
    <n v="63.378055343334502"/>
    <n v="987.27570316908805"/>
    <d v="2023-10-10T00:00:00"/>
    <s v="IFC"/>
    <n v="2023"/>
    <n v="2021"/>
    <n v="76.206918966704094"/>
    <n v="1.20241806969104"/>
    <n v="119.87417997678899"/>
    <n v="51328.463807760891"/>
    <n v="6232.2586169932601"/>
  </r>
  <r>
    <s v="Guanhães"/>
    <s v="Sabinópolis"/>
    <x v="1"/>
    <x v="1"/>
    <x v="2"/>
    <s v="São João Evangelista I"/>
    <s v="PPRO"/>
    <x v="845"/>
    <s v="GNSASA00651P21-007"/>
    <s v="007"/>
    <n v="30.41"/>
    <n v="30.41"/>
    <m/>
    <m/>
    <m/>
    <s v="X"/>
    <s v="Em Crescimento"/>
    <n v="44341"/>
    <s v="3,00 x 3,00"/>
    <s v="CNB010"/>
    <s v="Clone"/>
    <x v="0"/>
    <s v=""/>
    <s v="LVd1"/>
    <s v="UM 10"/>
    <n v="1"/>
    <n v="2"/>
    <n v="2.25"/>
    <n v="2.5"/>
    <n v="27"/>
    <n v="2"/>
    <s v=""/>
    <n v="16.347704742910398"/>
    <n v="11.768828924737599"/>
    <n v="10.3716762004247"/>
    <n v="76.575929169280897"/>
    <n v="953.54184580305696"/>
    <d v="2023-08-29T00:00:00"/>
    <s v="IFC"/>
    <n v="2023"/>
    <n v="2021"/>
    <n v="76.346725155511194"/>
    <n v="0.99700683992664296"/>
    <n v="130.77605430868601"/>
    <n v="28997.207530870961"/>
    <n v="3976.8998115271415"/>
  </r>
  <r>
    <s v="Nova Era"/>
    <s v="Cocais"/>
    <x v="3"/>
    <x v="3"/>
    <x v="70"/>
    <s v="Barrinha"/>
    <s v="PPRO"/>
    <x v="839"/>
    <s v="NECOCA00310R21-486"/>
    <s v="486"/>
    <n v="28.99"/>
    <n v="28.99"/>
    <m/>
    <m/>
    <m/>
    <s v="X"/>
    <s v="Em Crescimento"/>
    <n v="44377"/>
    <s v="3,00 x 3,00"/>
    <s v="CNB029"/>
    <s v="Clone"/>
    <x v="1"/>
    <s v=""/>
    <s v="LAw1"/>
    <s v="UM 06"/>
    <n v="2"/>
    <n v="2"/>
    <n v="2.25"/>
    <n v="2.4"/>
    <n v="27"/>
    <n v="2"/>
    <s v=""/>
    <n v="13.4511594208729"/>
    <n v="10.9154048090302"/>
    <n v="7.2776485575858096"/>
    <n v="37.402781934611703"/>
    <n v="772.52558300927399"/>
    <d v="2023-09-19T00:00:00"/>
    <s v="IFC"/>
    <n v="2023"/>
    <n v="2021"/>
    <n v="70.267926688730896"/>
    <n v="1.8786818267040899"/>
    <n v="105.39034959593261"/>
    <n v="22395.516651438851"/>
    <n v="3055.266234786086"/>
  </r>
  <r>
    <s v="Nova Era"/>
    <s v="Cocais"/>
    <x v="3"/>
    <x v="3"/>
    <x v="70"/>
    <s v="Barrinha"/>
    <s v="PPRO"/>
    <x v="839"/>
    <s v="NECOCA00310R21-434"/>
    <s v="434"/>
    <n v="14.25"/>
    <n v="14.25"/>
    <m/>
    <m/>
    <m/>
    <s v="X"/>
    <s v="Em Crescimento"/>
    <n v="44377"/>
    <s v="3,00 x 3,00"/>
    <s v="CNB029"/>
    <s v="Clone"/>
    <x v="1"/>
    <s v=""/>
    <s v="LAw1+CXbd10"/>
    <s v="UM 06"/>
    <n v="2"/>
    <n v="2"/>
    <n v="2.25"/>
    <n v="2.4"/>
    <n v="27"/>
    <n v="2"/>
    <s v=""/>
    <n v="13.9791797180847"/>
    <n v="10.687219781901501"/>
    <n v="7.6743256417470098"/>
    <n v="40.814148952998202"/>
    <n v="855.50166802610397"/>
    <d v="2023-09-19T00:00:00"/>
    <s v="IFC"/>
    <n v="2023"/>
    <n v="2021"/>
    <n v="70.267926688730896"/>
    <n v="1.7216560553461899"/>
    <n v="105.37917443271128"/>
    <n v="12190.898769371981"/>
    <n v="1501.6532356661357"/>
  </r>
  <r>
    <s v="Nova Era"/>
    <s v="Cocais"/>
    <x v="4"/>
    <x v="4"/>
    <x v="332"/>
    <s v="Taquaral"/>
    <s v="PPRO"/>
    <x v="838"/>
    <s v="NECOCE00360P21-086"/>
    <s v="086"/>
    <n v="10.32"/>
    <n v="10.32"/>
    <m/>
    <m/>
    <m/>
    <s v="X"/>
    <s v="Em Crescimento"/>
    <n v="44344"/>
    <s v="3,00 x 3,00"/>
    <s v="CNB023"/>
    <s v="Clone"/>
    <x v="0"/>
    <s v=""/>
    <s v="CXbd10"/>
    <s v="UM 07"/>
    <n v="1"/>
    <n v="2"/>
    <n v="2.33"/>
    <n v="2.5"/>
    <n v="28"/>
    <n v="2"/>
    <s v=""/>
    <n v="9.2850335273624793"/>
    <n v="8.2975204822794009"/>
    <n v="5.1844730423051297"/>
    <n v="21.235878069941801"/>
    <n v="958.77802809707998"/>
    <d v="2023-09-06T00:00:00"/>
    <s v="IFC"/>
    <n v="2023"/>
    <n v="2021"/>
    <n v="78.324906501075702"/>
    <n v="3.68832907417849"/>
    <n v="111.2807816574945"/>
    <n v="9894.5892499618658"/>
    <n v="1148.4176667053432"/>
  </r>
  <r>
    <s v="Nova Era"/>
    <s v="Cocais"/>
    <x v="4"/>
    <x v="4"/>
    <x v="332"/>
    <s v="Taquaral"/>
    <s v="PPRO"/>
    <x v="838"/>
    <s v="NECOCE00360P21-089"/>
    <s v="089"/>
    <n v="29.73"/>
    <n v="29.73"/>
    <m/>
    <m/>
    <m/>
    <s v="X"/>
    <s v="Em Crescimento"/>
    <n v="44398"/>
    <s v="3,00 x 3,00"/>
    <s v="CNB023"/>
    <s v="Clone"/>
    <x v="0"/>
    <s v=""/>
    <s v="CXbd10"/>
    <s v="UM 07"/>
    <n v="1"/>
    <n v="2"/>
    <n v="2.17"/>
    <n v="2.2999999999999998"/>
    <n v="26"/>
    <n v="2"/>
    <s v=""/>
    <n v="10.7725370875379"/>
    <n v="9.4966237194576397"/>
    <n v="7.5990130770899098"/>
    <n v="36.112939832685399"/>
    <n v="1072.82491151977"/>
    <d v="2023-09-06T00:00:00"/>
    <s v="IFC"/>
    <n v="2023"/>
    <n v="2021"/>
    <n v="71.403802035261606"/>
    <n v="1.97723592612737"/>
    <n v="105.62114970419724"/>
    <n v="31895.084619482765"/>
    <n v="3140.1167807057841"/>
  </r>
  <r>
    <s v="Nova Era"/>
    <s v="Cocais"/>
    <x v="3"/>
    <x v="3"/>
    <x v="70"/>
    <s v="Barrinha"/>
    <s v="PPRO"/>
    <x v="839"/>
    <s v="NECOCA00310R21-433"/>
    <s v="433"/>
    <n v="28.15"/>
    <n v="28.15"/>
    <m/>
    <m/>
    <m/>
    <s v="X"/>
    <s v="Em Crescimento"/>
    <n v="44377"/>
    <s v="3,00 x 3,00"/>
    <s v="CNB030"/>
    <s v="Clone"/>
    <x v="1"/>
    <s v=""/>
    <s v="LAw1+CXbd10"/>
    <s v="UM 06"/>
    <n v="2"/>
    <n v="2"/>
    <n v="2.25"/>
    <n v="2.4"/>
    <n v="27"/>
    <n v="2"/>
    <s v=""/>
    <n v="12.840406261778201"/>
    <n v="11.514792857253401"/>
    <n v="8.60267141359863"/>
    <n v="41.873970465325101"/>
    <n v="826.09728356963501"/>
    <d v="2023-09-19T00:00:00"/>
    <s v="IFC"/>
    <n v="2023"/>
    <n v="2021"/>
    <n v="70.267926688730896"/>
    <n v="1.6780812974713799"/>
    <n v="105.35325066251589"/>
    <n v="23254.638532485224"/>
    <n v="2965.6940061498221"/>
  </r>
  <r>
    <s v="Nova Era"/>
    <s v="Cocais"/>
    <x v="3"/>
    <x v="3"/>
    <x v="70"/>
    <s v="Barrinha"/>
    <s v="PPRO"/>
    <x v="839"/>
    <s v="NECOCA00310R21-500"/>
    <s v="500"/>
    <n v="17.86"/>
    <n v="17.86"/>
    <m/>
    <m/>
    <m/>
    <s v="X"/>
    <s v="Em Crescimento"/>
    <n v="44377"/>
    <s v="3,00 x 3,00"/>
    <s v="CNB029"/>
    <s v="Clone"/>
    <x v="1"/>
    <s v=""/>
    <s v="LAw1+CXbd10"/>
    <s v="UM 06"/>
    <n v="2"/>
    <n v="2"/>
    <n v="2.25"/>
    <n v="2.4"/>
    <n v="27"/>
    <n v="2"/>
    <s v=""/>
    <n v="12.955018446865401"/>
    <n v="10.478155330516699"/>
    <n v="7.2786311617316004"/>
    <n v="34.534266695990802"/>
    <n v="844.09274311961997"/>
    <d v="2023-09-20T00:00:00"/>
    <s v="IFC"/>
    <n v="2023"/>
    <n v="2021"/>
    <n v="70.267926688730896"/>
    <n v="2.0347305274296899"/>
    <n v="105.39503306419445"/>
    <n v="15075.496392116413"/>
    <n v="1882.3552905265128"/>
  </r>
  <r>
    <s v="Guanhães"/>
    <s v="Virginópolis"/>
    <x v="2"/>
    <x v="2"/>
    <x v="324"/>
    <s v="Jacutinga II"/>
    <s v="PPRO"/>
    <x v="805"/>
    <s v="GNVIVI00542P21-022"/>
    <s v="022"/>
    <n v="56.68"/>
    <n v="56.68"/>
    <m/>
    <m/>
    <m/>
    <s v="X"/>
    <s v="Em Crescimento"/>
    <n v="44342"/>
    <s v="3,00 x 3,00"/>
    <s v="CNB031"/>
    <s v="Clone"/>
    <x v="0"/>
    <s v=""/>
    <s v="LVAd1"/>
    <s v="UM 10"/>
    <n v="1"/>
    <n v="2"/>
    <n v="2.33"/>
    <n v="2.5"/>
    <n v="28"/>
    <n v="2"/>
    <s v=""/>
    <n v="15.227129087608199"/>
    <n v="11.691526512213599"/>
    <n v="10.051668582678699"/>
    <n v="69.566653689621702"/>
    <n v="935.43179854763002"/>
    <d v="2023-09-04T00:00:00"/>
    <s v="IFC"/>
    <n v="2023"/>
    <n v="2021"/>
    <n v="89.823446858798405"/>
    <n v="1.2911853897638099"/>
    <n v="133.93855550500996"/>
    <n v="53020.274341679673"/>
    <n v="7591.6373260239643"/>
  </r>
  <r>
    <s v="Guanhães"/>
    <s v="Virginópolis"/>
    <x v="2"/>
    <x v="2"/>
    <x v="324"/>
    <s v="Jacutinga II"/>
    <s v="PPRO"/>
    <x v="803"/>
    <s v="GNVIVI00542R21-030"/>
    <s v="030"/>
    <n v="17.66"/>
    <n v="17.66"/>
    <m/>
    <m/>
    <m/>
    <s v="X"/>
    <s v="Em Crescimento"/>
    <n v="44326"/>
    <s v="3,00 x 3,00"/>
    <s v="CNB007"/>
    <s v="Clone"/>
    <x v="1"/>
    <s v=""/>
    <s v="LVd1"/>
    <s v="UM 10"/>
    <n v="2"/>
    <n v="2"/>
    <n v="2.33"/>
    <n v="2.5"/>
    <n v="28"/>
    <n v="2"/>
    <s v=""/>
    <n v="16.8894714132853"/>
    <n v="12.0792061917256"/>
    <n v="13.192028284005"/>
    <n v="102.451332806134"/>
    <n v="1151.1844190059901"/>
    <d v="2023-09-04T00:00:00"/>
    <s v="IFC"/>
    <n v="2023"/>
    <n v="2021"/>
    <n v="88.0712239278336"/>
    <n v="0.85963961146790002"/>
    <n v="125.9859642610715"/>
    <n v="20329.916839645786"/>
    <n v="2224.9121288505225"/>
  </r>
  <r>
    <s v="Guanhães"/>
    <s v="Virginópolis"/>
    <x v="2"/>
    <x v="2"/>
    <x v="81"/>
    <s v="Virginópolis"/>
    <s v="PPRO"/>
    <x v="846"/>
    <s v="GNVIVI00573P21-029"/>
    <s v="029"/>
    <n v="30.89"/>
    <n v="30.89"/>
    <m/>
    <m/>
    <m/>
    <s v="X"/>
    <s v="Em Crescimento"/>
    <n v="44427"/>
    <s v="3,00 x 3,00"/>
    <s v="CNB010"/>
    <s v="Clone"/>
    <x v="0"/>
    <s v=""/>
    <s v="CXbd5+CXbd6"/>
    <s v="UM 10"/>
    <n v="1"/>
    <n v="2"/>
    <n v="2.08"/>
    <n v="2.2000000000000002"/>
    <n v="25"/>
    <n v="2"/>
    <s v=""/>
    <n v="15.799597892078999"/>
    <n v="11.5821277638636"/>
    <n v="10.6109823416758"/>
    <n v="76.255808136129602"/>
    <n v="1006.84586453099"/>
    <d v="2023-09-27T00:00:00"/>
    <s v="IFC"/>
    <n v="2023"/>
    <n v="2021"/>
    <n v="75.897008222359702"/>
    <n v="0.99529478576727703"/>
    <n v="121.14255684737758"/>
    <n v="31101.468755362279"/>
    <n v="3742.0935810154933"/>
  </r>
  <r>
    <s v="Guanhães"/>
    <s v="Virginópolis"/>
    <x v="2"/>
    <x v="2"/>
    <x v="81"/>
    <s v="Virginópolis"/>
    <s v="PPRO"/>
    <x v="831"/>
    <s v="GNVIVI00573R21-033"/>
    <s v="033"/>
    <n v="32.020000000000003"/>
    <n v="32.020000000000003"/>
    <m/>
    <m/>
    <m/>
    <s v="X"/>
    <s v="Em Crescimento"/>
    <n v="44356"/>
    <s v="3,00 x 3,00"/>
    <s v="CNB007"/>
    <s v="Clone"/>
    <x v="1"/>
    <s v=""/>
    <s v="LVd1"/>
    <s v="UM 10"/>
    <n v="2"/>
    <n v="2"/>
    <n v="2.25"/>
    <n v="2.4"/>
    <n v="27"/>
    <n v="2"/>
    <s v=""/>
    <n v="16.204282039099201"/>
    <n v="11.734131778996399"/>
    <n v="10.30568732531"/>
    <n v="80.688011881870196"/>
    <n v="956.83459195466605"/>
    <d v="2023-09-27T00:00:00"/>
    <s v="IFC"/>
    <n v="2023"/>
    <n v="2021"/>
    <n v="83.9148744624692"/>
    <n v="1.0399918464383899"/>
    <n v="122.44181115898"/>
    <n v="30637.84363438841"/>
    <n v="3920.5867933105401"/>
  </r>
  <r>
    <s v="Guanhães"/>
    <s v="Virginópolis"/>
    <x v="2"/>
    <x v="2"/>
    <x v="81"/>
    <s v="Virginópolis"/>
    <s v="PPRO"/>
    <x v="846"/>
    <s v="GNVIVI00573P21-026"/>
    <s v="026"/>
    <n v="27.31"/>
    <n v="27.31"/>
    <m/>
    <m/>
    <m/>
    <s v="X"/>
    <s v="Em Crescimento"/>
    <n v="44393"/>
    <s v="3,00 x 3,00"/>
    <s v="CNB030"/>
    <s v="Clone"/>
    <x v="0"/>
    <s v=""/>
    <s v="LVd1"/>
    <s v="UM 10"/>
    <n v="1"/>
    <n v="2"/>
    <n v="2.17"/>
    <n v="2.2999999999999998"/>
    <n v="26"/>
    <n v="2"/>
    <s v=""/>
    <n v="15.9872113319886"/>
    <n v="10.045557515959599"/>
    <n v="8.04645209787844"/>
    <n v="59.905636831143802"/>
    <n v="1015.23471503607"/>
    <d v="2023-09-27T00:00:00"/>
    <s v="IFC"/>
    <n v="2023"/>
    <n v="2021"/>
    <n v="80.449941526068699"/>
    <n v="1.3429444336404099"/>
    <n v="125.41842517839083"/>
    <n v="27726.060067635073"/>
    <n v="3425.1771916218536"/>
  </r>
  <r>
    <s v="Nova Era"/>
    <s v="Santa Bárbara"/>
    <x v="8"/>
    <x v="8"/>
    <x v="330"/>
    <s v="Ponte Coronel"/>
    <s v="PPRO"/>
    <x v="824"/>
    <s v="NESBSB00178P21-064"/>
    <s v="064"/>
    <n v="28.22"/>
    <n v="28.22"/>
    <m/>
    <m/>
    <m/>
    <s v="X"/>
    <s v="Em Crescimento"/>
    <n v="44343"/>
    <s v="3,00 x 3,00"/>
    <s v="CNB010"/>
    <s v="Clone"/>
    <x v="0"/>
    <s v=""/>
    <s v="CXbd5"/>
    <s v="UM 14"/>
    <n v="1"/>
    <n v="2"/>
    <n v="2.42"/>
    <n v="2.5"/>
    <n v="29"/>
    <n v="2"/>
    <s v=""/>
    <n v="12.7465853825978"/>
    <n v="9.8956672725607895"/>
    <n v="6.3313786392216498"/>
    <n v="37.183375685055204"/>
    <n v="823.22440439623199"/>
    <d v="2023-10-16T00:00:00"/>
    <s v="IFC"/>
    <n v="2023"/>
    <n v="2021"/>
    <n v="91.338799654781198"/>
    <n v="2.4564418364923299"/>
    <n v="133.07489013873288"/>
    <n v="23231.392692061665"/>
    <n v="3755.3733997150416"/>
  </r>
  <r>
    <s v="Rio Doce"/>
    <s v="Belo Oriente"/>
    <x v="9"/>
    <x v="9"/>
    <x v="318"/>
    <s v="Coqueria"/>
    <s v="PPRO"/>
    <x v="779"/>
    <s v="RDBOBA00494P21-019"/>
    <s v="019"/>
    <n v="65.260000000000005"/>
    <n v="65.260000000000005"/>
    <m/>
    <m/>
    <m/>
    <s v="X"/>
    <s v="Em Crescimento"/>
    <n v="44344"/>
    <s v="3,00 x 2,50"/>
    <s v="CNB005"/>
    <s v="Clone"/>
    <x v="0"/>
    <s v=""/>
    <s v="CXbd1"/>
    <s v="UM 04"/>
    <n v="1"/>
    <n v="2"/>
    <n v="2.42"/>
    <n v="2.5"/>
    <n v="29"/>
    <n v="2"/>
    <s v=""/>
    <n v="13.0417696817336"/>
    <n v="8.9165095589796106"/>
    <n v="7.3143314553301098"/>
    <n v="50.900940269581099"/>
    <n v="994.17712202617201"/>
    <d v="2023-10-16T00:00:00"/>
    <s v="IFC"/>
    <n v="2023"/>
    <n v="2021"/>
    <n v="93.080367421544096"/>
    <n v="1.8286571314512601"/>
    <n v="111.37217098078692"/>
    <n v="64879.998983427991"/>
    <n v="7268.1478782061549"/>
  </r>
  <r>
    <s v="Nova Era"/>
    <s v="Santa Bárbara"/>
    <x v="8"/>
    <x v="8"/>
    <x v="330"/>
    <s v="Ponte Coronel"/>
    <s v="PPRO"/>
    <x v="824"/>
    <s v="NESBSB00178P21-072"/>
    <s v="072"/>
    <n v="24.51"/>
    <n v="24.51"/>
    <m/>
    <m/>
    <m/>
    <s v="X"/>
    <s v="Em Crescimento"/>
    <n v="44372"/>
    <s v="3,00 x 3,00"/>
    <s v="CNB007"/>
    <s v="Clone"/>
    <x v="0"/>
    <s v=""/>
    <s v="CXbd1"/>
    <s v="UM 15"/>
    <n v="1"/>
    <n v="2"/>
    <n v="2.33"/>
    <n v="2.4"/>
    <n v="28"/>
    <n v="2"/>
    <s v=""/>
    <n v="14.231173712151101"/>
    <n v="11.257986412521401"/>
    <n v="9.72394207192891"/>
    <n v="62.515433911541898"/>
    <n v="976.85710860342601"/>
    <d v="2023-10-16T00:00:00"/>
    <s v="IFC"/>
    <n v="2023"/>
    <n v="2021"/>
    <n v="86.297465154878694"/>
    <n v="1.38041855835133"/>
    <n v="128.48653979785351"/>
    <n v="23942.767731869972"/>
    <n v="3149.2050904453899"/>
  </r>
  <r>
    <s v="Nova Era"/>
    <s v="Santa Bárbara"/>
    <x v="8"/>
    <x v="8"/>
    <x v="330"/>
    <s v="Ponte Coronel"/>
    <s v="PPRO"/>
    <x v="824"/>
    <s v="NESBSB00178P21-052"/>
    <s v="052"/>
    <n v="36.229999999999997"/>
    <n v="36.229999999999997"/>
    <m/>
    <m/>
    <m/>
    <s v="X"/>
    <s v="Em Crescimento"/>
    <n v="44509"/>
    <s v="3,00 x 3,00"/>
    <s v="CNB010"/>
    <s v="Clone"/>
    <x v="0"/>
    <s v=""/>
    <s v="CXbd5"/>
    <s v="UM 14"/>
    <n v="1"/>
    <n v="2"/>
    <n v="1.92"/>
    <n v="2"/>
    <n v="23"/>
    <n v="2"/>
    <s v=""/>
    <n v="12.2381016961297"/>
    <n v="10.135440428102701"/>
    <n v="9.2447255417552494"/>
    <n v="50.677773557422199"/>
    <n v="1151.64064936558"/>
    <d v="2023-10-16T00:00:00"/>
    <s v="IFC"/>
    <n v="2023"/>
    <n v="2021"/>
    <n v="62.6961218361593"/>
    <n v="1.23715225502397"/>
    <n v="105.42108544583127"/>
    <n v="41723.940726514957"/>
    <n v="3819.4059257024664"/>
  </r>
  <r>
    <s v="Nova Era"/>
    <s v="Santa Bárbara"/>
    <x v="8"/>
    <x v="8"/>
    <x v="47"/>
    <s v="Paciência"/>
    <s v="PPRO"/>
    <x v="843"/>
    <s v="NESBSB00157P21-007"/>
    <s v="007"/>
    <n v="27.76"/>
    <n v="27.76"/>
    <m/>
    <m/>
    <m/>
    <s v="X"/>
    <s v="Em Crescimento"/>
    <n v="44476"/>
    <s v="3,00 x 3,00"/>
    <s v="CNB010"/>
    <s v="Clone"/>
    <x v="0"/>
    <s v=""/>
    <s v="CXbd17"/>
    <s v="UM 15"/>
    <n v="1"/>
    <n v="2"/>
    <n v="2"/>
    <n v="2.1"/>
    <n v="24"/>
    <n v="2"/>
    <s v=""/>
    <n v="13.3175650705106"/>
    <n v="11.273777739344"/>
    <n v="10.681669727815001"/>
    <n v="62.366296636790601"/>
    <n v="1070.0654137618901"/>
    <d v="2023-10-04T00:00:00"/>
    <s v="IFC"/>
    <n v="2023"/>
    <n v="2021"/>
    <n v="67.172601823033503"/>
    <n v="1.07706574617111"/>
    <n v="110.00963996080284"/>
    <n v="29705.015886030073"/>
    <n v="3053.867605311887"/>
  </r>
  <r>
    <s v="Guanhães"/>
    <s v="Sabinópolis"/>
    <x v="1"/>
    <x v="1"/>
    <x v="337"/>
    <s v="Imbaúba"/>
    <s v="PPRO"/>
    <x v="847"/>
    <s v="GNSASA00630R21-226"/>
    <s v="226"/>
    <n v="22.71"/>
    <n v="22.71"/>
    <m/>
    <m/>
    <m/>
    <s v="X"/>
    <s v="Em Crescimento"/>
    <n v="44379"/>
    <s v="3,00 x 3,00"/>
    <s v="CNB007"/>
    <s v="Clone"/>
    <x v="1"/>
    <s v=""/>
    <s v="LVw1"/>
    <s v="UM 11"/>
    <n v="2"/>
    <n v="2"/>
    <n v="2.25"/>
    <n v="2.2999999999999998"/>
    <n v="27"/>
    <n v="2"/>
    <s v=""/>
    <n v="16.308376181555801"/>
    <n v="12.608294528170401"/>
    <n v="8.0519841036659496"/>
    <n v="68.694293855376998"/>
    <n v="644.91181992671704"/>
    <d v="2023-10-04T00:00:00"/>
    <s v="IFC"/>
    <n v="2023"/>
    <n v="2021"/>
    <n v="90.121172695936494"/>
    <n v="1.31191642912394"/>
    <n v="128.83090099642052"/>
    <n v="14645.947430535745"/>
    <n v="2925.7497616287101"/>
  </r>
  <r>
    <s v="Guanhães"/>
    <s v="Sabinópolis"/>
    <x v="1"/>
    <x v="1"/>
    <x v="2"/>
    <s v="São João Evangelista I"/>
    <s v="PPRO"/>
    <x v="835"/>
    <s v="GNSASA00651R21-006"/>
    <s v="006"/>
    <n v="55.95"/>
    <n v="55.95"/>
    <m/>
    <m/>
    <m/>
    <s v="X"/>
    <s v="Em Crescimento"/>
    <n v="44376"/>
    <s v="3,00 x 3,00"/>
    <s v="CNB010"/>
    <s v="Clone"/>
    <x v="1"/>
    <s v=""/>
    <s v="LVd1"/>
    <s v="UM 10"/>
    <n v="2"/>
    <n v="2"/>
    <n v="2.17"/>
    <n v="2.4"/>
    <n v="26"/>
    <n v="2"/>
    <s v=""/>
    <n v="17.6412178245421"/>
    <n v="13.7011626064974"/>
    <n v="14.0265981603794"/>
    <n v="124.9934813678"/>
    <n v="955.22527395935799"/>
    <d v="2023-08-29T00:00:00"/>
    <s v="IFC"/>
    <n v="2023"/>
    <n v="2021"/>
    <n v="85.396119747019796"/>
    <n v="0.68320458645148996"/>
    <n v="132.98583027201437"/>
    <n v="53444.854078026081"/>
    <n v="7440.5572037192042"/>
  </r>
  <r>
    <s v="Guanhães"/>
    <s v="Virginópolis"/>
    <x v="2"/>
    <x v="2"/>
    <x v="334"/>
    <s v="Pavão"/>
    <s v="PPRO"/>
    <x v="848"/>
    <s v="GNVIVI00552P21-016"/>
    <s v="016"/>
    <n v="33.69"/>
    <n v="33.69"/>
    <m/>
    <m/>
    <m/>
    <s v="X"/>
    <s v="Em Crescimento"/>
    <n v="44496"/>
    <s v="3,00 x 3,00"/>
    <s v="MGE002"/>
    <s v="Clone"/>
    <x v="0"/>
    <s v=""/>
    <s v="CXbd5"/>
    <s v="UM 10"/>
    <n v="1"/>
    <n v="2"/>
    <n v="1.92"/>
    <n v="2.1"/>
    <n v="23"/>
    <n v="2"/>
    <s v=""/>
    <n v="12.6593027148314"/>
    <n v="10.1653806405842"/>
    <n v="8.5391767013679392"/>
    <n v="49.106084374626398"/>
    <n v="1053.14825975089"/>
    <d v="2023-09-11T00:00:00"/>
    <s v="IFC"/>
    <n v="2023"/>
    <n v="2021"/>
    <n v="67.097939107219801"/>
    <n v="1.3663874846003801"/>
    <n v="112.56888636385303"/>
    <n v="35480.564871007482"/>
    <n v="3792.4457815982082"/>
  </r>
  <r>
    <s v="Rio Doce"/>
    <s v="Belo Oriente"/>
    <x v="9"/>
    <x v="9"/>
    <x v="318"/>
    <s v="Coqueria"/>
    <s v="PPRO"/>
    <x v="779"/>
    <s v="RDBOBA00494P21-005"/>
    <s v="005"/>
    <n v="71.67"/>
    <n v="71.67"/>
    <m/>
    <m/>
    <m/>
    <s v="X"/>
    <s v="Em Crescimento"/>
    <n v="44371"/>
    <s v="3,00 x 2,50"/>
    <s v="CNB005"/>
    <s v="Clone"/>
    <x v="0"/>
    <s v=""/>
    <s v="CXbd1"/>
    <s v="UM 04"/>
    <n v="1"/>
    <n v="2"/>
    <n v="2.33"/>
    <n v="2.4"/>
    <n v="28"/>
    <n v="2"/>
    <s v=""/>
    <n v="13.047434906717999"/>
    <n v="9.8950055953594909"/>
    <n v="7.8042491559101004"/>
    <n v="47.631879445058203"/>
    <n v="1010.21666435773"/>
    <d v="2023-10-18T00:00:00"/>
    <s v="IFC"/>
    <n v="2023"/>
    <n v="2021"/>
    <n v="90.805983263300405"/>
    <n v="1.9064119308590799"/>
    <n v="109.75255577251748"/>
    <n v="72402.228334518513"/>
    <n v="7865.9656722163281"/>
  </r>
  <r>
    <s v="Rio Doce"/>
    <s v="Belo Oriente"/>
    <x v="9"/>
    <x v="9"/>
    <x v="318"/>
    <s v="Coqueria"/>
    <s v="PPRO"/>
    <x v="779"/>
    <s v="RDBOBA00494P21-027"/>
    <s v="027"/>
    <n v="35.67"/>
    <n v="35.67"/>
    <m/>
    <m/>
    <m/>
    <s v="X"/>
    <s v="Em Crescimento"/>
    <n v="44489"/>
    <s v="3,00 x 2,50"/>
    <s v="CNB036"/>
    <s v="Clone"/>
    <x v="0"/>
    <s v=""/>
    <s v="CXbd1"/>
    <s v="UM 04"/>
    <n v="1"/>
    <n v="2"/>
    <n v="2"/>
    <n v="2.1"/>
    <n v="24"/>
    <n v="2"/>
    <s v=""/>
    <n v="15.2068053081407"/>
    <n v="9.9167040120640806"/>
    <n v="9.9715648997552293"/>
    <n v="71.416196485449504"/>
    <n v="1290.4953890792401"/>
    <d v="2023-10-18T00:00:00"/>
    <s v="IFC"/>
    <n v="2023"/>
    <n v="2021"/>
    <n v="82.020368338652503"/>
    <n v="1.14848413070225"/>
    <n v="103.53282666354848"/>
    <n v="46031.970528456499"/>
    <n v="3693.0159270887743"/>
  </r>
  <r>
    <s v="Nova Era"/>
    <s v="Cocais"/>
    <x v="3"/>
    <x v="3"/>
    <x v="70"/>
    <s v="Barrinha"/>
    <s v="PPRO"/>
    <x v="849"/>
    <s v="NECOCA00310P21-432"/>
    <s v="432"/>
    <n v="27.08"/>
    <n v="27.08"/>
    <m/>
    <m/>
    <m/>
    <s v="X"/>
    <s v="Em Crescimento"/>
    <n v="44531"/>
    <s v="3,00 x 3,00"/>
    <s v="CNB030"/>
    <s v="Clone"/>
    <x v="0"/>
    <s v=""/>
    <s v="LVAw1"/>
    <s v="UM 06"/>
    <n v="1"/>
    <n v="2"/>
    <n v="1.75"/>
    <n v="1.9"/>
    <n v="21"/>
    <n v="2"/>
    <s v=""/>
    <n v="10.8578099955726"/>
    <n v="7.9782000891377196"/>
    <n v="4.4570548959837799"/>
    <n v="23.373910879242601"/>
    <n v="876.68226316991604"/>
    <d v="2023-09-19T00:00:00"/>
    <s v="IFC"/>
    <n v="2023"/>
    <n v="2021"/>
    <n v="40.359461990136197"/>
    <n v="1.7266884518661301"/>
    <n v="86.139112569366276"/>
    <n v="23740.555686641324"/>
    <n v="2332.6471683784384"/>
  </r>
  <r>
    <s v="Nova Era"/>
    <s v="Cocais"/>
    <x v="3"/>
    <x v="3"/>
    <x v="70"/>
    <s v="Barrinha"/>
    <s v="PPRO"/>
    <x v="849"/>
    <s v="NECOCA00310P21-438"/>
    <s v="438"/>
    <n v="17.37"/>
    <n v="17.37"/>
    <m/>
    <m/>
    <m/>
    <s v="X"/>
    <s v="Em Crescimento"/>
    <n v="44531"/>
    <s v="3,00 x 3,00"/>
    <s v="CNB023"/>
    <s v="Clone"/>
    <x v="0"/>
    <s v=""/>
    <s v="LAw1+CXbd10"/>
    <s v="UM 06"/>
    <n v="1"/>
    <n v="2"/>
    <n v="1.75"/>
    <n v="1.9"/>
    <n v="21"/>
    <n v="2"/>
    <s v=""/>
    <n v="11.0425347002113"/>
    <n v="8.2406223759408608"/>
    <n v="5.1098750107493398"/>
    <n v="27.068633395373201"/>
    <n v="958.07690085165598"/>
    <d v="2023-09-20T00:00:00"/>
    <s v="IFC"/>
    <n v="2023"/>
    <n v="2021"/>
    <n v="40.359461990136197"/>
    <n v="1.49100478774207"/>
    <n v="86.16608611182987"/>
    <n v="16641.795767793265"/>
    <n v="1496.7049157624849"/>
  </r>
  <r>
    <s v="Nova Era"/>
    <s v="Cocais"/>
    <x v="3"/>
    <x v="3"/>
    <x v="338"/>
    <s v="Trindade"/>
    <s v="PPRO"/>
    <x v="850"/>
    <s v="NECOCA00372R21-385"/>
    <s v="385"/>
    <n v="15.5"/>
    <n v="15.5"/>
    <m/>
    <m/>
    <m/>
    <s v="X"/>
    <s v="Em Crescimento"/>
    <n v="44464"/>
    <s v="3,33 x 3,00"/>
    <s v="CNB007"/>
    <s v="Clone"/>
    <x v="1"/>
    <s v=""/>
    <s v="CXbd7"/>
    <s v="UM 08"/>
    <n v="2"/>
    <n v="2"/>
    <n v="2.08"/>
    <n v="2.2000000000000002"/>
    <n v="25"/>
    <n v="2"/>
    <s v=""/>
    <n v="16.708959708743201"/>
    <n v="13.277972189101201"/>
    <n v="6.0203058313961204"/>
    <n v="38.837413460530698"/>
    <n v="434.77560009413497"/>
    <d v="2023-10-05T00:00:00"/>
    <s v="IFC"/>
    <n v="2023"/>
    <n v="2021"/>
    <n v="63.068776116665198"/>
    <n v="1.6239180341080199"/>
    <n v="95.575086670889988"/>
    <n v="6739.0218014590919"/>
    <n v="1481.4138433987948"/>
  </r>
  <r>
    <s v="Nova Era"/>
    <s v="Cocais"/>
    <x v="3"/>
    <x v="3"/>
    <x v="338"/>
    <s v="Trindade"/>
    <s v="PPRO"/>
    <x v="850"/>
    <s v="NECOCA00372R21-387"/>
    <s v="387"/>
    <n v="22.5"/>
    <n v="22.5"/>
    <m/>
    <m/>
    <m/>
    <s v="X"/>
    <s v="Em Crescimento"/>
    <n v="44469"/>
    <s v="3,33 x 3,00"/>
    <s v="CNB006"/>
    <s v="Clone"/>
    <x v="1"/>
    <s v=""/>
    <s v="CXbd10"/>
    <s v="UM 07"/>
    <n v="2"/>
    <n v="2"/>
    <n v="2.08"/>
    <n v="2.2000000000000002"/>
    <n v="25"/>
    <n v="2"/>
    <s v=""/>
    <n v="16.306905808743998"/>
    <n v="12.0064218927483"/>
    <n v="9.4878017921298596"/>
    <n v="62.931672670218099"/>
    <n v="838.00868973181696"/>
    <d v="2023-10-05T00:00:00"/>
    <s v="IFC"/>
    <n v="2023"/>
    <n v="2021"/>
    <n v="63.068776116665198"/>
    <n v="1.0021786080145301"/>
    <n v="95.554210695030193"/>
    <n v="18855.19551896588"/>
    <n v="2149.9697406381792"/>
  </r>
  <r>
    <s v="Nova Era"/>
    <s v="Cocais"/>
    <x v="3"/>
    <x v="3"/>
    <x v="338"/>
    <s v="Trindade"/>
    <s v="PPRO"/>
    <x v="850"/>
    <s v="NECOCA00372R21-395"/>
    <s v="395"/>
    <n v="24.57"/>
    <n v="24.57"/>
    <m/>
    <m/>
    <m/>
    <s v="X"/>
    <s v="Em Crescimento"/>
    <n v="44469"/>
    <s v="3,33 x 3,00"/>
    <s v="CNB007"/>
    <s v="Clone"/>
    <x v="1"/>
    <s v=""/>
    <s v="CXbd7"/>
    <s v="UM 08"/>
    <n v="2"/>
    <n v="2"/>
    <n v="2.08"/>
    <n v="2.2000000000000002"/>
    <n v="25"/>
    <n v="2"/>
    <s v=""/>
    <n v="13.590896384769801"/>
    <n v="11.2192542830024"/>
    <n v="5.5959476097312297"/>
    <n v="30.0445003753834"/>
    <n v="566.05127863398104"/>
    <d v="2023-10-06T00:00:00"/>
    <s v="IFC"/>
    <n v="2023"/>
    <n v="2021"/>
    <n v="63.068776116665198"/>
    <n v="2.0991787291740001"/>
    <n v="95.5634306861905"/>
    <n v="13907.879916036914"/>
    <n v="2347.9934919597008"/>
  </r>
  <r>
    <s v="Nova Era"/>
    <s v="Cocais"/>
    <x v="3"/>
    <x v="3"/>
    <x v="338"/>
    <s v="Trindade"/>
    <s v="PPRO"/>
    <x v="850"/>
    <s v="NECOCA00372R21-004"/>
    <s v="004"/>
    <n v="24.93"/>
    <n v="24.93"/>
    <m/>
    <m/>
    <m/>
    <s v="X"/>
    <s v="Em Crescimento"/>
    <n v="44469"/>
    <s v="3,33 x 3,00"/>
    <s v="CNB008"/>
    <s v="Clone"/>
    <x v="1"/>
    <s v=""/>
    <s v="LAw1+CXbd10"/>
    <s v="UM 06"/>
    <n v="2"/>
    <n v="2"/>
    <n v="2.08"/>
    <n v="2.2000000000000002"/>
    <n v="25"/>
    <n v="2"/>
    <s v=""/>
    <n v="13.4374326738702"/>
    <n v="10.210700269815"/>
    <n v="7.6646889689142297"/>
    <n v="41.626376828741897"/>
    <n v="936.03825610624403"/>
    <d v="2023-10-05T00:00:00"/>
    <s v="IFC"/>
    <n v="2023"/>
    <n v="2021"/>
    <n v="63.068776116665198"/>
    <n v="1.5151156771616501"/>
    <n v="95.573627706398611"/>
    <n v="23335.433724728664"/>
    <n v="2382.6505387205175"/>
  </r>
  <r>
    <s v="Nova Era"/>
    <s v="Cocais"/>
    <x v="3"/>
    <x v="3"/>
    <x v="70"/>
    <s v="Barrinha"/>
    <s v="PPRO"/>
    <x v="839"/>
    <s v="NECOCA00310R21-494"/>
    <s v="494"/>
    <n v="30.65"/>
    <n v="30.65"/>
    <m/>
    <m/>
    <m/>
    <s v="X"/>
    <s v="Em Crescimento"/>
    <n v="44555"/>
    <s v="3,00 x 3,00"/>
    <s v="CNB029"/>
    <s v="Clone"/>
    <x v="1"/>
    <s v=""/>
    <s v="LAw1"/>
    <s v="UM 06"/>
    <n v="2"/>
    <n v="2"/>
    <n v="1.75"/>
    <n v="1.9"/>
    <n v="21"/>
    <n v="2"/>
    <s v=""/>
    <n v="12.919272135731299"/>
    <n v="11.3107347337181"/>
    <n v="9.8132259771426895"/>
    <n v="46.2912295801098"/>
    <n v="972.46047359429099"/>
    <d v="2023-09-19T12:00:00"/>
    <s v="IFC"/>
    <n v="2023"/>
    <n v="2021"/>
    <n v="49.638591331628"/>
    <n v="1.07231092761806"/>
    <n v="85.758166415403309"/>
    <n v="29805.913515665019"/>
    <n v="2628.4878006321114"/>
  </r>
  <r>
    <s v="Guanhães"/>
    <s v="Virginópolis"/>
    <x v="2"/>
    <x v="2"/>
    <x v="81"/>
    <s v="Virginópolis"/>
    <s v="PPRO"/>
    <x v="846"/>
    <s v="GNVIVI00573P21-039"/>
    <s v="039"/>
    <n v="35.119999999999997"/>
    <n v="35.119999999999997"/>
    <m/>
    <m/>
    <m/>
    <s v="X"/>
    <s v="Em Crescimento"/>
    <n v="44433"/>
    <s v="3,00 x 3,00"/>
    <s v="CNB031"/>
    <s v="Clone"/>
    <x v="0"/>
    <s v=""/>
    <s v="LVd1"/>
    <s v="UM 10"/>
    <n v="1"/>
    <n v="2"/>
    <n v="2.17"/>
    <n v="2.2000000000000002"/>
    <n v="26"/>
    <n v="2"/>
    <s v=""/>
    <n v="15.555675716936999"/>
    <n v="11.0991045818435"/>
    <n v="8.89959960616223"/>
    <n v="63.128347879253198"/>
    <n v="920.01531313067096"/>
    <d v="2023-10-02T00:00:00"/>
    <s v="IFC"/>
    <n v="2023"/>
    <n v="2021"/>
    <n v="80.449941526068699"/>
    <n v="1.2743869312079401"/>
    <n v="121.1356310756882"/>
    <n v="32310.937797149163"/>
    <n v="4254.2833633781693"/>
  </r>
  <r>
    <s v="Guanhães"/>
    <s v="Virginópolis"/>
    <x v="2"/>
    <x v="2"/>
    <x v="81"/>
    <s v="Virginópolis"/>
    <s v="PPRO"/>
    <x v="831"/>
    <s v="GNVIVI00573R21-038"/>
    <s v="038"/>
    <n v="44.86"/>
    <n v="44.86"/>
    <m/>
    <m/>
    <m/>
    <s v="X"/>
    <s v="Em Crescimento"/>
    <n v="44370"/>
    <s v="3,00 x 3,00"/>
    <s v="CNB020"/>
    <s v="Clone"/>
    <x v="1"/>
    <s v=""/>
    <s v="LVd1"/>
    <s v="UM 10"/>
    <n v="2"/>
    <n v="2"/>
    <n v="2.33"/>
    <n v="2.4"/>
    <n v="28"/>
    <n v="2"/>
    <s v=""/>
    <n v="14.307547865960601"/>
    <n v="11.5105240574874"/>
    <n v="7.0610437559584698"/>
    <n v="47.580167025867802"/>
    <n v="686.22665323309297"/>
    <d v="2023-10-04T00:00:00"/>
    <s v="IFC"/>
    <n v="2023"/>
    <n v="2021"/>
    <n v="88.0712239278336"/>
    <n v="1.8510070357666499"/>
    <n v="122.42560534560626"/>
    <n v="30784.12766403655"/>
    <n v="5492.0126558038965"/>
  </r>
  <r>
    <s v="Guanhães"/>
    <s v="Sabinópolis"/>
    <x v="1"/>
    <x v="1"/>
    <x v="337"/>
    <s v="Imbaúba"/>
    <s v="PPRO"/>
    <x v="847"/>
    <s v="GNSASA00630R21-229"/>
    <s v="229"/>
    <n v="34.1"/>
    <n v="34.1"/>
    <m/>
    <m/>
    <m/>
    <s v="X"/>
    <s v="Em Crescimento"/>
    <n v="44382"/>
    <s v="3,00 x 3,00"/>
    <s v="CNB020"/>
    <s v="Clone"/>
    <x v="1"/>
    <s v=""/>
    <s v="LVAw1"/>
    <s v="UM 11"/>
    <n v="2"/>
    <n v="2"/>
    <n v="2.25"/>
    <n v="2.2999999999999998"/>
    <n v="27"/>
    <n v="2"/>
    <s v=""/>
    <n v="14.6218604017596"/>
    <n v="11.5551273296027"/>
    <n v="9.6453383696665007"/>
    <n v="73.703347932469697"/>
    <n v="916.84331908921399"/>
    <d v="2023-10-04T00:00:00"/>
    <s v="IFC"/>
    <n v="2023"/>
    <n v="2021"/>
    <n v="90.121172695936494"/>
    <n v="1.22275548158965"/>
    <n v="128.81140502646943"/>
    <n v="31264.357180942199"/>
    <n v="4392.4689114026078"/>
  </r>
  <r>
    <s v="Nova Era"/>
    <s v="Santa Bárbara"/>
    <x v="8"/>
    <x v="8"/>
    <x v="330"/>
    <s v="Ponte Coronel"/>
    <s v="PPRO"/>
    <x v="824"/>
    <s v="NESBSB00178P21-066"/>
    <s v="066"/>
    <n v="51.24"/>
    <n v="51.24"/>
    <m/>
    <m/>
    <m/>
    <s v="X"/>
    <s v="Em Crescimento"/>
    <n v="44351"/>
    <s v="3,00 x 3,00"/>
    <s v="CNB031"/>
    <s v="Clone"/>
    <x v="0"/>
    <s v=""/>
    <s v="CXbd1"/>
    <s v="UM 15"/>
    <n v="1"/>
    <n v="2"/>
    <n v="2.33"/>
    <n v="2.4"/>
    <n v="28"/>
    <n v="2"/>
    <s v=""/>
    <n v="15.585500910385401"/>
    <n v="11.7455971237511"/>
    <n v="9.7315482264576207"/>
    <n v="68.864782816721501"/>
    <n v="877.73097110549304"/>
    <d v="2023-10-16T00:00:00"/>
    <s v="IFC"/>
    <n v="2023"/>
    <n v="2021"/>
    <n v="86.297465154878694"/>
    <n v="1.25314364795941"/>
    <n v="128.47983200911"/>
    <n v="44974.934959445462"/>
    <n v="6583.3065921467969"/>
  </r>
  <r>
    <s v="Nova Era"/>
    <s v="Piracicaba"/>
    <x v="6"/>
    <x v="6"/>
    <x v="333"/>
    <s v="Duas Barras"/>
    <s v="PPRO"/>
    <x v="836"/>
    <s v="NEPIIT00219P21-004"/>
    <s v="004"/>
    <n v="43.76"/>
    <n v="43.76"/>
    <m/>
    <m/>
    <m/>
    <s v="X"/>
    <s v="Em Crescimento"/>
    <n v="44364"/>
    <s v="3,00 x 3,00"/>
    <s v="CNB034"/>
    <s v="Clone"/>
    <x v="0"/>
    <s v=""/>
    <s v="CXbd10"/>
    <s v="UM 07"/>
    <n v="1"/>
    <n v="2"/>
    <n v="2.33"/>
    <n v="2.4"/>
    <n v="28"/>
    <n v="2"/>
    <s v=""/>
    <n v="17.794542914623001"/>
    <n v="11.9743863020128"/>
    <n v="12.950530817436"/>
    <n v="100.687507482409"/>
    <n v="1149.2513144391801"/>
    <d v="2023-10-10T00:00:00"/>
    <s v="IFC"/>
    <n v="2023"/>
    <n v="2021"/>
    <n v="76.206918966704094"/>
    <n v="0.75686568147511601"/>
    <n v="119.8712666540561"/>
    <n v="50291.237519858521"/>
    <n v="5245.5666287814947"/>
  </r>
  <r>
    <s v="Rio Doce"/>
    <s v="Belo Oriente"/>
    <x v="9"/>
    <x v="9"/>
    <x v="339"/>
    <s v="Ipabinha"/>
    <s v="PPRO"/>
    <x v="851"/>
    <s v="RDBOBA00463P21-402"/>
    <s v="402"/>
    <n v="35.159999999999997"/>
    <n v="35.159999999999997"/>
    <m/>
    <m/>
    <m/>
    <s v="X"/>
    <s v="Em Crescimento"/>
    <n v="44389"/>
    <s v="3,00 x 2,50"/>
    <s v="CNB032"/>
    <s v="Clone"/>
    <x v="0"/>
    <s v=""/>
    <s v="LAd1"/>
    <s v="UM 02"/>
    <n v="1"/>
    <n v="2"/>
    <n v="2.25"/>
    <n v="2.2999999999999998"/>
    <n v="27"/>
    <n v="2"/>
    <s v=""/>
    <n v="14.673749207946299"/>
    <n v="9.8972164151077102"/>
    <n v="10.2104323400929"/>
    <n v="69.542549687743403"/>
    <n v="1326.5641593461201"/>
    <d v="2023-10-09T00:00:00"/>
    <s v="IFC"/>
    <n v="2023"/>
    <n v="2021"/>
    <n v="88.5619784367953"/>
    <n v="1.2734934056121301"/>
    <n v="108.16986417468304"/>
    <n v="46641.995842609576"/>
    <n v="3803.2524243818552"/>
  </r>
  <r>
    <s v="Guanhães"/>
    <s v="Virginópolis"/>
    <x v="2"/>
    <x v="2"/>
    <x v="336"/>
    <s v="Divinolândia"/>
    <s v="PPRO"/>
    <x v="844"/>
    <s v="GNVIVI00525R21-013"/>
    <s v="013"/>
    <n v="46.05"/>
    <n v="46.05"/>
    <m/>
    <m/>
    <m/>
    <s v="X"/>
    <s v="Em Crescimento"/>
    <n v="44396"/>
    <s v="3,00 x 3,00"/>
    <s v="CNB010"/>
    <s v="Clone"/>
    <x v="1"/>
    <s v=""/>
    <s v="LVd1"/>
    <s v="UM 10"/>
    <n v="2"/>
    <n v="2"/>
    <n v="2.17"/>
    <n v="2.2999999999999998"/>
    <n v="26"/>
    <n v="2"/>
    <s v=""/>
    <n v="16.513381266902702"/>
    <n v="11.5658890502867"/>
    <n v="11.404439051411"/>
    <n v="86.661682067204595"/>
    <n v="1078.4452508101001"/>
    <d v="2023-09-26T00:00:00"/>
    <s v="IFC"/>
    <n v="2023"/>
    <n v="2021"/>
    <n v="79.811256137011696"/>
    <n v="0.92095207747202001"/>
    <n v="118.82898276031247"/>
    <n v="49662.403799805106"/>
    <n v="5472.0746561123888"/>
  </r>
  <r>
    <s v="Guanhães"/>
    <s v="Virginópolis"/>
    <x v="2"/>
    <x v="2"/>
    <x v="336"/>
    <s v="Divinolândia"/>
    <s v="PPRO"/>
    <x v="844"/>
    <s v="GNVIVI00525R21-012"/>
    <s v="012"/>
    <n v="21.55"/>
    <n v="21.55"/>
    <m/>
    <m/>
    <m/>
    <s v="X"/>
    <s v="Em Crescimento"/>
    <n v="44398"/>
    <s v="3,00 x 3,00"/>
    <s v="CNB019"/>
    <s v="Clone"/>
    <x v="1"/>
    <s v=""/>
    <s v="LVd1"/>
    <s v="UM 10"/>
    <n v="2"/>
    <n v="2"/>
    <n v="2.17"/>
    <n v="2.2999999999999998"/>
    <n v="26"/>
    <n v="2"/>
    <s v=""/>
    <n v="16.049929138946499"/>
    <n v="11.2200713010212"/>
    <n v="11.0113459854661"/>
    <n v="80.635296582412096"/>
    <n v="1113.6771107812799"/>
    <d v="2023-09-26T00:00:00"/>
    <s v="IFC"/>
    <n v="2023"/>
    <n v="2021"/>
    <n v="79.811256137011696"/>
    <n v="0.98978064842164803"/>
    <n v="118.82071853314534"/>
    <n v="23999.741737336582"/>
    <n v="2560.5864843892823"/>
  </r>
  <r>
    <s v="Nova Era"/>
    <s v="Cocais"/>
    <x v="3"/>
    <x v="3"/>
    <x v="338"/>
    <s v="Trindade"/>
    <s v="PPRO"/>
    <x v="850"/>
    <s v="NECOCA00372R21-487"/>
    <s v="487"/>
    <n v="83.67"/>
    <n v="83.67"/>
    <m/>
    <m/>
    <m/>
    <s v="X"/>
    <s v="Em Crescimento"/>
    <n v="44439"/>
    <s v="3,00 x 3,00"/>
    <s v="CNB020"/>
    <s v="Clone"/>
    <x v="1"/>
    <s v=""/>
    <s v="LAw1"/>
    <s v="UM 06"/>
    <n v="2"/>
    <n v="2"/>
    <n v="2.17"/>
    <n v="2.2000000000000002"/>
    <n v="26"/>
    <n v="2"/>
    <s v=""/>
    <n v="13.269419220194999"/>
    <n v="11.3111900350595"/>
    <n v="7.0382765089262804"/>
    <n v="36.162121184062102"/>
    <n v="691.95337633461395"/>
    <d v="2023-10-04T06:00:00"/>
    <s v="IFC"/>
    <n v="2023"/>
    <n v="2021"/>
    <n v="66.632106465565997"/>
    <n v="1.84259397081311"/>
    <n v="98.854923430511477"/>
    <n v="57895.738997917149"/>
    <n v="8271.1914434308947"/>
  </r>
  <r>
    <s v="Rio Doce"/>
    <s v="Belo Oriente"/>
    <x v="9"/>
    <x v="9"/>
    <x v="339"/>
    <s v="Ipabinha"/>
    <s v="PPRO"/>
    <x v="851"/>
    <s v="RDBOBA00463P21-392"/>
    <s v="392"/>
    <n v="24.61"/>
    <n v="24.61"/>
    <m/>
    <m/>
    <m/>
    <s v="X"/>
    <s v="Em Crescimento"/>
    <n v="44540"/>
    <s v="3,00 x 2,50"/>
    <s v="CNB019"/>
    <s v="Clone"/>
    <x v="0"/>
    <s v=""/>
    <s v="LVAw1"/>
    <s v="UM 02"/>
    <n v="1"/>
    <n v="2"/>
    <n v="1.83"/>
    <n v="1.9"/>
    <n v="22"/>
    <n v="2"/>
    <s v=""/>
    <n v="11.825300341812"/>
    <n v="8.7499206345607003"/>
    <n v="5.2567403461136601"/>
    <n v="28.312668003183902"/>
    <n v="874.21532773855404"/>
    <d v="2023-10-12T00:00:00"/>
    <s v="IFC"/>
    <n v="2023"/>
    <n v="2021"/>
    <n v="77.824975383488095"/>
    <n v="2.7487686916237002"/>
    <n v="100.55204452613604"/>
    <n v="21514.439215645816"/>
    <n v="2474.585815788208"/>
  </r>
  <r>
    <s v="Rio Doce"/>
    <s v="Belo Oriente"/>
    <x v="9"/>
    <x v="9"/>
    <x v="339"/>
    <s v="Ipabinha"/>
    <s v="PPRO"/>
    <x v="851"/>
    <s v="RDBOBA00463P21-396"/>
    <s v="396"/>
    <n v="30.32"/>
    <n v="30.32"/>
    <m/>
    <m/>
    <m/>
    <s v="X"/>
    <s v="Em Crescimento"/>
    <n v="44394"/>
    <s v="3,00 x 2,50"/>
    <s v="CNB035"/>
    <s v="Clone"/>
    <x v="0"/>
    <s v=""/>
    <s v="CXbd5"/>
    <s v="UM 03"/>
    <n v="1"/>
    <n v="2"/>
    <n v="2.25"/>
    <n v="2.2999999999999998"/>
    <n v="27"/>
    <n v="2"/>
    <s v=""/>
    <n v="14.8033249642067"/>
    <n v="10.2316120379329"/>
    <n v="9.0615831740957393"/>
    <n v="63.159082411144198"/>
    <n v="1102.7279869433701"/>
    <d v="2023-10-11T00:00:00"/>
    <s v="IFC"/>
    <n v="2023"/>
    <n v="2021"/>
    <n v="88.5619784367953"/>
    <n v="1.4022049570050299"/>
    <n v="108.18247622555133"/>
    <n v="33434.71256412298"/>
    <n v="3280.0926791587162"/>
  </r>
  <r>
    <s v="Rio Doce"/>
    <s v="Belo Oriente"/>
    <x v="9"/>
    <x v="9"/>
    <x v="339"/>
    <s v="Ipabinha"/>
    <s v="PPRO"/>
    <x v="851"/>
    <s v="RDBOBA00463P21-420"/>
    <s v="420"/>
    <n v="39.83"/>
    <n v="39.83"/>
    <m/>
    <m/>
    <m/>
    <s v="X"/>
    <s v="Em Crescimento"/>
    <n v="44420"/>
    <s v="3,00 x 2,50"/>
    <s v="CNB032"/>
    <s v="Clone"/>
    <x v="0"/>
    <s v=""/>
    <s v="LAd1"/>
    <s v="UM 02"/>
    <n v="1"/>
    <n v="2"/>
    <n v="2.17"/>
    <n v="2.2000000000000002"/>
    <n v="26"/>
    <n v="2"/>
    <s v=""/>
    <n v="12.097180963532599"/>
    <n v="9.2505038403132307"/>
    <n v="7.84334337056299"/>
    <n v="42.6432613840919"/>
    <n v="1167.0780326116101"/>
    <d v="2023-10-11T00:00:00"/>
    <s v="IFC"/>
    <n v="2023"/>
    <n v="2021"/>
    <n v="86.349197749933097"/>
    <n v="2.0249201150957399"/>
    <n v="106.64025626300835"/>
    <n v="46484.71803892043"/>
    <n v="4247.4814069556223"/>
  </r>
  <r>
    <s v="Rio Doce"/>
    <s v="Belo Oriente"/>
    <x v="9"/>
    <x v="9"/>
    <x v="339"/>
    <s v="Ipabinha"/>
    <s v="PPRO"/>
    <x v="851"/>
    <s v="RDBOBA00463P21-346"/>
    <s v="346"/>
    <n v="32.119999999999997"/>
    <n v="32.119999999999997"/>
    <m/>
    <m/>
    <m/>
    <s v="X"/>
    <s v="Em Crescimento"/>
    <n v="44455"/>
    <s v="3,00 x 2,50"/>
    <s v="CNB035"/>
    <s v="Clone"/>
    <x v="0"/>
    <s v=""/>
    <s v="CXbd5+CXbd1"/>
    <s v="UM 03"/>
    <n v="1"/>
    <n v="2"/>
    <n v="2.08"/>
    <n v="2.2000000000000002"/>
    <n v="25"/>
    <n v="2"/>
    <s v=""/>
    <n v="15.883369009067399"/>
    <n v="10.5235511347594"/>
    <n v="10.8124326612791"/>
    <n v="80.322209762077307"/>
    <n v="1241.0299760779401"/>
    <d v="2023-10-12T00:00:00"/>
    <s v="IFC"/>
    <n v="2023"/>
    <n v="2021"/>
    <n v="84.168422087304407"/>
    <n v="1.04788479222148"/>
    <n v="105.06174189300036"/>
    <n v="39861.882831623436"/>
    <n v="3374.5831496031715"/>
  </r>
  <r>
    <s v="Guanhães"/>
    <s v="Sabinópolis"/>
    <x v="1"/>
    <x v="1"/>
    <x v="315"/>
    <s v="São João Evangelista II"/>
    <s v="PPRO"/>
    <x v="774"/>
    <s v="GNSASA00652P21-030"/>
    <s v="030"/>
    <n v="19.91"/>
    <n v="19.91"/>
    <m/>
    <m/>
    <m/>
    <s v="X"/>
    <s v="Em Crescimento"/>
    <n v="44337"/>
    <s v="3,00 x 3,00"/>
    <s v="CNB031"/>
    <s v="Clone"/>
    <x v="0"/>
    <s v=""/>
    <s v="LAd1"/>
    <s v="UM 10"/>
    <n v="1"/>
    <n v="2"/>
    <n v="2.42"/>
    <n v="2.5"/>
    <n v="29"/>
    <n v="2"/>
    <s v=""/>
    <n v="16.913835962850001"/>
    <n v="12.351726661287101"/>
    <n v="12.619756286904"/>
    <n v="96.569242974190104"/>
    <n v="1053.1876111769"/>
    <d v="2023-10-18T00:00:00"/>
    <s v="IFC"/>
    <n v="2023"/>
    <n v="2021"/>
    <n v="86.893597037071004"/>
    <n v="0.89980613247941599"/>
    <n v="130.77174896476538"/>
    <n v="20968.965338532078"/>
    <n v="2603.6655218884789"/>
  </r>
  <r>
    <s v="Nova Era"/>
    <s v="Santa Bárbara"/>
    <x v="8"/>
    <x v="8"/>
    <x v="335"/>
    <s v="Gaspar III"/>
    <s v="PPRO"/>
    <x v="841"/>
    <s v="NESBSB00185R21-016"/>
    <s v="016"/>
    <n v="47.01"/>
    <n v="47.01"/>
    <m/>
    <m/>
    <m/>
    <s v="X"/>
    <s v="Em Crescimento"/>
    <n v="44371"/>
    <s v="3,00 x 3,00"/>
    <s v="CNB010"/>
    <s v="Clone"/>
    <x v="1"/>
    <s v=""/>
    <s v="LVw1+CXbd15"/>
    <s v="UM 06"/>
    <n v="2"/>
    <n v="2"/>
    <n v="2.25"/>
    <n v="2.4"/>
    <n v="27"/>
    <n v="2"/>
    <s v=""/>
    <n v="14.1978668936785"/>
    <n v="12.3442127222898"/>
    <n v="11.7049566407483"/>
    <n v="80.500200000862094"/>
    <n v="971.35906373315402"/>
    <d v="2023-09-28T00:00:00"/>
    <s v="IFC"/>
    <n v="2023"/>
    <n v="2021"/>
    <n v="85.835173759124302"/>
    <n v="1.06627280128751"/>
    <n v="127.62703419790999"/>
    <n v="45663.589586095572"/>
    <n v="5999.7468776437481"/>
  </r>
  <r>
    <s v="Guanhães"/>
    <s v="Virginópolis"/>
    <x v="2"/>
    <x v="2"/>
    <x v="336"/>
    <s v="Divinolândia"/>
    <s v="PPRO"/>
    <x v="844"/>
    <s v="GNVIVI00525R21-016"/>
    <s v="016"/>
    <n v="28.38"/>
    <n v="28.38"/>
    <m/>
    <m/>
    <m/>
    <s v="X"/>
    <s v="Em Crescimento"/>
    <n v="44414"/>
    <s v="3,00 x 3,00"/>
    <s v="CNB029"/>
    <s v="Clone"/>
    <x v="1"/>
    <s v=""/>
    <s v="CXbd1+LVd1"/>
    <s v="UM 12"/>
    <n v="2"/>
    <n v="2"/>
    <n v="2.08"/>
    <n v="2.2000000000000002"/>
    <n v="25"/>
    <n v="2"/>
    <s v=""/>
    <n v="16.0809954741692"/>
    <n v="11.504440136623"/>
    <n v="9.9948513441399207"/>
    <n v="74.370260016381295"/>
    <n v="961.51370871135805"/>
    <d v="2023-09-26T00:00:00"/>
    <s v="IFC"/>
    <n v="2023"/>
    <n v="2021"/>
    <n v="75.767100059237706"/>
    <n v="1.01878223960154"/>
    <n v="115.21958786142584"/>
    <n v="27287.759053228339"/>
    <n v="3269.9319035072649"/>
  </r>
  <r>
    <s v="Rio Doce"/>
    <s v="Ipaba"/>
    <x v="10"/>
    <x v="10"/>
    <x v="325"/>
    <s v="Lagoa do Piau"/>
    <s v="PPRO"/>
    <x v="804"/>
    <s v="RDIPMA00484P21-015"/>
    <s v="015"/>
    <n v="50.25"/>
    <n v="50.25"/>
    <m/>
    <m/>
    <m/>
    <s v="X"/>
    <s v="Em Crescimento"/>
    <n v="44258"/>
    <s v="3,00 x 2,50"/>
    <s v="CNB019"/>
    <s v="Clone"/>
    <x v="0"/>
    <s v=""/>
    <s v="CXbd5"/>
    <s v="UM 03"/>
    <n v="1"/>
    <n v="3"/>
    <n v="2.42"/>
    <n v="2.7"/>
    <n v="29"/>
    <n v="2"/>
    <s v=""/>
    <n v="15.217897924377599"/>
    <n v="10.0415222212178"/>
    <n v="8.7218270303480896"/>
    <n v="63.617057197358797"/>
    <n v="1102.83429863946"/>
    <d v="2023-08-17T00:00:00"/>
    <s v="IFC"/>
    <n v="2023"/>
    <n v="2021"/>
    <n v="91.392882894054907"/>
    <n v="1.4366097226177501"/>
    <n v="114.68041959488757"/>
    <n v="55417.423506632869"/>
    <n v="5762.6910846431001"/>
  </r>
  <r>
    <s v="Nova Era"/>
    <s v="Cocais"/>
    <x v="4"/>
    <x v="4"/>
    <x v="14"/>
    <s v="Olaria"/>
    <s v="PPRO"/>
    <x v="834"/>
    <s v="NECOCE00345R21-133"/>
    <s v="133"/>
    <n v="48.65"/>
    <n v="48.65"/>
    <m/>
    <m/>
    <m/>
    <s v="X"/>
    <s v="Em Crescimento"/>
    <n v="44347"/>
    <s v="3,33 x 3,00"/>
    <s v="CNB011"/>
    <s v="Clone"/>
    <x v="1"/>
    <s v=""/>
    <s v="CXbd5+CXbd1"/>
    <s v="UM 07"/>
    <n v="2"/>
    <n v="2"/>
    <n v="2.33"/>
    <n v="2.5"/>
    <n v="28"/>
    <n v="2"/>
    <s v=""/>
    <n v="16.1408460825986"/>
    <n v="13.2035831461399"/>
    <n v="13.3405349299601"/>
    <n v="95.4300788111358"/>
    <n v="987.535410133038"/>
    <d v="2023-09-21T12:00:00"/>
    <s v="IFC"/>
    <n v="2023"/>
    <n v="2021"/>
    <n v="77.801161719214306"/>
    <n v="0.81526875685798705"/>
    <n v="114.49116310556037"/>
    <n v="48043.5977029723"/>
    <n v="5569.9950850855121"/>
  </r>
  <r>
    <s v="Rio Doce"/>
    <s v="Belo Oriente"/>
    <x v="9"/>
    <x v="9"/>
    <x v="339"/>
    <s v="Ipabinha"/>
    <s v="PPRO"/>
    <x v="851"/>
    <s v="RDBOBA00463P21-397"/>
    <s v="397"/>
    <n v="32.81"/>
    <n v="32.81"/>
    <m/>
    <m/>
    <m/>
    <s v="X"/>
    <s v="Em Crescimento"/>
    <n v="44427"/>
    <s v="3,00 x 2,50"/>
    <s v="CNB036"/>
    <s v="Clone"/>
    <x v="0"/>
    <s v=""/>
    <s v="LAd1"/>
    <s v="UM 02"/>
    <n v="1"/>
    <n v="2"/>
    <n v="2.17"/>
    <n v="2.2000000000000002"/>
    <n v="26"/>
    <n v="2"/>
    <s v=""/>
    <n v="14.8404554366652"/>
    <n v="10.2491176090777"/>
    <n v="8.9806249524152708"/>
    <n v="60.690580535945699"/>
    <n v="1088.5383270049699"/>
    <d v="2023-10-11T00:00:00"/>
    <s v="IFC"/>
    <n v="2023"/>
    <n v="2021"/>
    <n v="86.349197749933097"/>
    <n v="1.42277758735213"/>
    <n v="106.62318342906508"/>
    <n v="35714.942509033062"/>
    <n v="3498.3066483076254"/>
  </r>
  <r>
    <s v="Guanhães"/>
    <s v="Virginópolis"/>
    <x v="2"/>
    <x v="2"/>
    <x v="336"/>
    <s v="Divinolândia"/>
    <s v="PPRO"/>
    <x v="844"/>
    <s v="GNVIVI00525R21-008"/>
    <s v="008"/>
    <n v="24.4"/>
    <n v="24.4"/>
    <m/>
    <m/>
    <m/>
    <s v="X"/>
    <s v="Em Crescimento"/>
    <n v="44390"/>
    <s v="3,00 x 3,00"/>
    <s v="CNB001"/>
    <s v="Clone"/>
    <x v="1"/>
    <s v=""/>
    <s v="CXbd1"/>
    <s v="UM 12"/>
    <n v="2"/>
    <n v="2"/>
    <n v="2.17"/>
    <n v="2.2999999999999998"/>
    <n v="26"/>
    <n v="2"/>
    <s v=""/>
    <n v="10.6201036748501"/>
    <n v="7.1612091623319198"/>
    <n v="3.3628012900570701"/>
    <n v="16.501825679514099"/>
    <n v="834.90796961847502"/>
    <d v="2023-09-26T00:00:00"/>
    <s v="IFC"/>
    <n v="2023"/>
    <n v="2021"/>
    <n v="79.811256137011696"/>
    <n v="4.8365106799117399"/>
    <n v="118.9276363867337"/>
    <n v="20371.75445869079"/>
    <n v="2901.8343278363018"/>
  </r>
  <r>
    <s v="Rio Doce"/>
    <s v="Belo Oriente"/>
    <x v="9"/>
    <x v="9"/>
    <x v="339"/>
    <s v="Ipabinha"/>
    <s v="PPRO"/>
    <x v="851"/>
    <s v="RDBOBA00463P21-393"/>
    <s v="393"/>
    <n v="39.18"/>
    <n v="39.18"/>
    <m/>
    <m/>
    <m/>
    <s v="X"/>
    <s v="Em Crescimento"/>
    <n v="44482"/>
    <s v="3,00 x 2,50"/>
    <s v="CNB019"/>
    <s v="Clone"/>
    <x v="0"/>
    <s v=""/>
    <s v="CXbd5+CXbd1"/>
    <s v="UM 03"/>
    <n v="1"/>
    <n v="2"/>
    <n v="2"/>
    <n v="2.1"/>
    <n v="24"/>
    <n v="2"/>
    <s v=""/>
    <n v="10.201831860972099"/>
    <n v="7.4201994117393397"/>
    <n v="4.2534279053660997"/>
    <n v="22.321298715750601"/>
    <n v="829.79850864486696"/>
    <d v="2023-10-12T00:00:00"/>
    <s v="IFC"/>
    <n v="2023"/>
    <n v="2021"/>
    <n v="82.020368338652503"/>
    <n v="3.67453387829877"/>
    <n v="103.58616167399327"/>
    <n v="32511.505568705888"/>
    <n v="4058.5058143870565"/>
  </r>
  <r>
    <s v="Rio Doce"/>
    <s v="Belo Oriente"/>
    <x v="9"/>
    <x v="9"/>
    <x v="340"/>
    <s v="Córrego Preto"/>
    <s v="PPRO"/>
    <x v="852"/>
    <s v="RDBOBA00498P21-010"/>
    <s v="010"/>
    <n v="49.04"/>
    <n v="49.04"/>
    <m/>
    <m/>
    <m/>
    <s v="X"/>
    <s v="Em Crescimento"/>
    <n v="44400"/>
    <s v="3,00 x 2,50"/>
    <s v="CNB036"/>
    <s v="Clone"/>
    <x v="0"/>
    <s v=""/>
    <s v="CXbd1"/>
    <s v="UM 04"/>
    <n v="1"/>
    <n v="2"/>
    <n v="2.25"/>
    <n v="2.2999999999999998"/>
    <n v="27"/>
    <n v="2"/>
    <s v=""/>
    <n v="16.705497379419899"/>
    <n v="9.9954169005983804"/>
    <n v="9.3553986448957591"/>
    <n v="74.934643759840199"/>
    <n v="1193.6595827871799"/>
    <d v="2023-10-16T00:00:00"/>
    <s v="IFC"/>
    <n v="2023"/>
    <n v="2021"/>
    <n v="88.5619784367953"/>
    <n v="1.18185626825197"/>
    <n v="108.21251639543441"/>
    <n v="58537.065939883301"/>
    <n v="5306.7418040321036"/>
  </r>
  <r>
    <s v="Rio Doce"/>
    <s v="Belo Oriente"/>
    <x v="9"/>
    <x v="9"/>
    <x v="340"/>
    <s v="Córrego Preto"/>
    <s v="PPRO"/>
    <x v="852"/>
    <s v="RDBOBA00498P21-011"/>
    <s v="011"/>
    <n v="50.11"/>
    <n v="50.11"/>
    <m/>
    <m/>
    <m/>
    <s v="X"/>
    <s v="Em Crescimento"/>
    <n v="44414"/>
    <s v="3,00 x 2,50"/>
    <s v="CNB029"/>
    <s v="Clone"/>
    <x v="0"/>
    <s v=""/>
    <s v="CXbd3"/>
    <s v="UM 01"/>
    <n v="1"/>
    <n v="2"/>
    <n v="2.17"/>
    <n v="2.2000000000000002"/>
    <n v="26"/>
    <n v="2"/>
    <s v=""/>
    <n v="14.830084849797"/>
    <n v="10.171603039027399"/>
    <n v="10.1667188662823"/>
    <n v="69.860529097677599"/>
    <n v="1257.6676172119401"/>
    <d v="2023-10-16T00:00:00"/>
    <s v="IFC"/>
    <n v="2023"/>
    <n v="2021"/>
    <n v="86.349197749933097"/>
    <n v="1.2360226706729001"/>
    <n v="106.64364371438697"/>
    <n v="63021.724298490313"/>
    <n v="5343.912986527931"/>
  </r>
  <r>
    <s v="Rio Doce"/>
    <s v="Belo Oriente"/>
    <x v="9"/>
    <x v="9"/>
    <x v="340"/>
    <s v="Córrego Preto"/>
    <s v="PPRO"/>
    <x v="852"/>
    <s v="RDBOBA00498P21-012"/>
    <s v="012"/>
    <n v="19.04"/>
    <n v="19.04"/>
    <m/>
    <m/>
    <m/>
    <s v="X"/>
    <s v="Em Crescimento"/>
    <n v="44405"/>
    <s v="3,00 x 2,50"/>
    <s v="CNB037"/>
    <s v="Clone"/>
    <x v="0"/>
    <s v=""/>
    <s v="CXbd1"/>
    <s v="UM 04"/>
    <n v="1"/>
    <n v="2"/>
    <n v="2.25"/>
    <n v="2.2999999999999998"/>
    <n v="27"/>
    <n v="2"/>
    <s v=""/>
    <n v="13.414867160859799"/>
    <n v="9.9435815888851007"/>
    <n v="7.0829637749229803"/>
    <n v="43.976632856080101"/>
    <n v="912.09370028876003"/>
    <d v="2023-10-16T00:00:00"/>
    <s v="IFC"/>
    <n v="2023"/>
    <n v="2021"/>
    <n v="88.5619784367953"/>
    <n v="2.0138417310535601"/>
    <n v="108.16203513144396"/>
    <n v="17366.264053497991"/>
    <n v="2059.4051489026929"/>
  </r>
  <r>
    <s v="Rio Doce"/>
    <s v="Belo Oriente"/>
    <x v="9"/>
    <x v="9"/>
    <x v="340"/>
    <s v="Córrego Preto"/>
    <s v="PPRO"/>
    <x v="853"/>
    <s v="RDBOBA00498R21-009"/>
    <s v="009"/>
    <n v="62.48"/>
    <n v="62.48"/>
    <m/>
    <m/>
    <m/>
    <s v="X"/>
    <s v="Em Crescimento"/>
    <n v="44386"/>
    <s v="3,00 x 2,50"/>
    <s v="CNB013"/>
    <s v="Clone"/>
    <x v="1"/>
    <s v=""/>
    <s v="LAd2.1"/>
    <s v="UM 02"/>
    <n v="2"/>
    <n v="2"/>
    <n v="2.25"/>
    <n v="2.2999999999999998"/>
    <n v="27"/>
    <n v="2"/>
    <s v=""/>
    <n v="16.438938051905801"/>
    <n v="11.5969713053515"/>
    <n v="11.9196141073561"/>
    <n v="89.609737860075001"/>
    <n v="1129.22619820107"/>
    <d v="2023-10-16T00:00:00"/>
    <s v="IFC"/>
    <n v="2023"/>
    <n v="2021"/>
    <n v="85.278531880335507"/>
    <n v="0.95166590056872402"/>
    <n v="101.00797965197505"/>
    <n v="70554.052863602847"/>
    <n v="6310.9785686554005"/>
  </r>
  <r>
    <s v="Guanhães"/>
    <s v="Virginópolis"/>
    <x v="2"/>
    <x v="2"/>
    <x v="81"/>
    <s v="Virginópolis"/>
    <s v="PPRO"/>
    <x v="831"/>
    <s v="GNVIVI00573R21-031"/>
    <s v="031"/>
    <n v="38.409999999999997"/>
    <n v="38.409999999999997"/>
    <m/>
    <m/>
    <m/>
    <s v="X"/>
    <s v="Em Crescimento"/>
    <n v="44340"/>
    <s v="3,33 x 3,00"/>
    <s v="CNB010"/>
    <s v="Clone"/>
    <x v="1"/>
    <s v=""/>
    <s v="LVd1"/>
    <s v="UM 10"/>
    <n v="2"/>
    <n v="2"/>
    <n v="2.33"/>
    <n v="2.5"/>
    <n v="28"/>
    <n v="2"/>
    <s v=""/>
    <n v="17.648147417787602"/>
    <n v="12.7539285799844"/>
    <n v="12.280947603821501"/>
    <n v="99.009883883875702"/>
    <n v="963.638138484553"/>
    <d v="2023-09-27T00:00:00"/>
    <s v="IFC"/>
    <n v="2023"/>
    <n v="2021"/>
    <n v="88.0712239278336"/>
    <n v="0.88951951535594498"/>
    <n v="126.00701452239728"/>
    <n v="37013.34089919168"/>
    <n v="4839.9294278052794"/>
  </r>
  <r>
    <s v="Guanhães"/>
    <s v="Virginópolis"/>
    <x v="2"/>
    <x v="2"/>
    <x v="341"/>
    <s v="Travessia"/>
    <s v="PPRO"/>
    <x v="854"/>
    <s v="GNVIVI00571R21-002"/>
    <s v="002"/>
    <n v="28.64"/>
    <n v="28.64"/>
    <m/>
    <m/>
    <m/>
    <s v="X"/>
    <s v="Em Crescimento"/>
    <n v="44445"/>
    <s v="3,00 x 3,00"/>
    <s v="CNB007"/>
    <s v="Clone"/>
    <x v="1"/>
    <s v=""/>
    <s v="LVd1"/>
    <s v="UM 10"/>
    <n v="2"/>
    <n v="2"/>
    <n v="2"/>
    <n v="2.2000000000000002"/>
    <n v="24"/>
    <n v="2"/>
    <s v=""/>
    <n v="15.657722556348"/>
    <n v="11.3835121041833"/>
    <n v="8.0573168809460896"/>
    <n v="60.094975926510799"/>
    <n v="791.67697704598595"/>
    <d v="2023-09-26T00:00:00"/>
    <s v="IFC"/>
    <n v="2023"/>
    <n v="2021"/>
    <n v="71.789094170090294"/>
    <n v="1.1945939417278399"/>
    <n v="111.55295202763509"/>
    <n v="22673.62862259704"/>
    <n v="3194.876546071469"/>
  </r>
  <r>
    <s v="Nova Era"/>
    <s v="Piracicaba"/>
    <x v="5"/>
    <x v="5"/>
    <x v="342"/>
    <s v="Alfié"/>
    <s v="PPRO"/>
    <x v="855"/>
    <s v="NEPIAL00202P21-002"/>
    <s v="002"/>
    <n v="12.63"/>
    <n v="12.63"/>
    <m/>
    <m/>
    <m/>
    <s v="X"/>
    <s v="Em Crescimento"/>
    <n v="44489"/>
    <s v="3,00 x 3,00"/>
    <s v="CNB031"/>
    <s v="Clone"/>
    <x v="0"/>
    <s v=""/>
    <s v="CXbd10"/>
    <s v="UM 07"/>
    <n v="1"/>
    <n v="2"/>
    <n v="2"/>
    <n v="2.1"/>
    <n v="24"/>
    <n v="2"/>
    <s v=""/>
    <n v="13.7300094079819"/>
    <n v="10.9013250978442"/>
    <n v="7.9590136120333703"/>
    <n v="51.995778468828298"/>
    <n v="852.72851011573403"/>
    <d v="2023-10-17T00:00:00"/>
    <s v="IFC"/>
    <n v="2023"/>
    <n v="2021"/>
    <n v="60.2529047866404"/>
    <n v="1.1588037829410001"/>
    <n v="100.28679395279278"/>
    <n v="10769.961082761722"/>
    <n v="1266.622207623773"/>
  </r>
  <r>
    <s v="Nova Era"/>
    <s v="Piracicaba"/>
    <x v="5"/>
    <x v="5"/>
    <x v="342"/>
    <s v="Alfié"/>
    <s v="PPRO"/>
    <x v="855"/>
    <s v="NEPIAL00202P21-004"/>
    <s v="004"/>
    <n v="25.77"/>
    <n v="25.77"/>
    <m/>
    <m/>
    <m/>
    <s v="X"/>
    <s v="Em Crescimento"/>
    <n v="44421"/>
    <s v="3,00 x 3,00"/>
    <s v="CNB031"/>
    <s v="Clone"/>
    <x v="0"/>
    <s v=""/>
    <s v="LVAd1"/>
    <s v="UM 05"/>
    <n v="1"/>
    <n v="2"/>
    <n v="2.17"/>
    <n v="2.2000000000000002"/>
    <n v="26"/>
    <n v="2"/>
    <s v=""/>
    <n v="15.9459796072922"/>
    <n v="11.1086602852609"/>
    <n v="10.0067480037845"/>
    <n v="74.517726841233298"/>
    <n v="1032.4753938435399"/>
    <d v="2023-10-17T00:00:00"/>
    <s v="IFC"/>
    <n v="2023"/>
    <n v="2021"/>
    <n v="68.987650446508297"/>
    <n v="0.92578844485544598"/>
    <n v="109.0821104141678"/>
    <n v="26606.890899348022"/>
    <n v="2811.045985373104"/>
  </r>
  <r>
    <s v="Nova Era"/>
    <s v="Piracicaba"/>
    <x v="5"/>
    <x v="5"/>
    <x v="342"/>
    <s v="Alfié"/>
    <s v="PPRO"/>
    <x v="855"/>
    <s v="NEPIAL00202P21-036"/>
    <s v="036"/>
    <n v="62.67"/>
    <n v="62.67"/>
    <m/>
    <m/>
    <m/>
    <s v="X"/>
    <s v="Em Crescimento"/>
    <n v="44477"/>
    <s v="3,00 x 3,00"/>
    <s v="CNB031"/>
    <s v="Clone"/>
    <x v="0"/>
    <s v=""/>
    <s v="LVAd1"/>
    <s v="UM 05"/>
    <n v="1"/>
    <n v="2"/>
    <n v="2"/>
    <n v="2.1"/>
    <n v="24"/>
    <n v="2"/>
    <s v=""/>
    <n v="15.261002267853099"/>
    <n v="11.322736596314201"/>
    <n v="10.4381904780476"/>
    <n v="74.972350169991103"/>
    <n v="1039.4859230928801"/>
    <d v="2023-10-16T08:00:00"/>
    <s v="IFC"/>
    <n v="2023"/>
    <n v="2021"/>
    <n v="60.2529047866404"/>
    <n v="0.80366834773118301"/>
    <n v="100.2955464916931"/>
    <n v="65144.582800230797"/>
    <n v="6285.5218986344071"/>
  </r>
  <r>
    <s v="Nova Era"/>
    <s v="Piracicaba"/>
    <x v="5"/>
    <x v="5"/>
    <x v="342"/>
    <s v="Alfié"/>
    <s v="PPRO"/>
    <x v="855"/>
    <s v="NEPIAL00202P21-006"/>
    <s v="006"/>
    <n v="22.19"/>
    <n v="22.19"/>
    <m/>
    <m/>
    <m/>
    <s v="X"/>
    <s v="Em Crescimento"/>
    <n v="44432"/>
    <s v="3,00 x 3,00"/>
    <s v="CNB010"/>
    <s v="Clone"/>
    <x v="0"/>
    <s v=""/>
    <s v="LVAd1"/>
    <s v="UM 05"/>
    <n v="1"/>
    <n v="2"/>
    <n v="2.17"/>
    <n v="2.2000000000000002"/>
    <n v="26"/>
    <n v="2"/>
    <s v=""/>
    <n v="16.237444252916799"/>
    <n v="11.8327729687099"/>
    <n v="11.421479947306"/>
    <n v="86.437617327820803"/>
    <n v="1038.62658876092"/>
    <d v="2023-10-17T00:00:00"/>
    <s v="IFC"/>
    <n v="2023"/>
    <n v="2021"/>
    <n v="68.987650446508297"/>
    <n v="0.79812068609975395"/>
    <n v="109.07449770686964"/>
    <n v="23047.124004604815"/>
    <n v="2420.3631041154372"/>
  </r>
  <r>
    <s v="Nova Era"/>
    <s v="Piracicaba"/>
    <x v="5"/>
    <x v="5"/>
    <x v="342"/>
    <s v="Alfié"/>
    <s v="PPRO"/>
    <x v="855"/>
    <s v="NEPIAL00202P21-008"/>
    <s v="008"/>
    <n v="43.77"/>
    <n v="43.77"/>
    <m/>
    <m/>
    <m/>
    <s v="X"/>
    <s v="Em Crescimento"/>
    <n v="44420"/>
    <s v="3,00 x 3,00"/>
    <s v="CNB030"/>
    <s v="Clone"/>
    <x v="0"/>
    <s v=""/>
    <s v="LVAd1"/>
    <s v="UM 05"/>
    <n v="1"/>
    <n v="2"/>
    <n v="2.17"/>
    <n v="2.2000000000000002"/>
    <n v="26"/>
    <n v="2"/>
    <s v=""/>
    <n v="15.774238061281901"/>
    <n v="10.754066273046799"/>
    <n v="9.5529367264693601"/>
    <n v="71.701845084611307"/>
    <n v="1036.42715605787"/>
    <d v="2023-10-17T00:00:00"/>
    <s v="IFC"/>
    <n v="2023"/>
    <n v="2021"/>
    <n v="68.987650446508297"/>
    <n v="0.96214609770641002"/>
    <n v="109.07880855017812"/>
    <n v="45364.41662065297"/>
    <n v="4774.3794502412966"/>
  </r>
  <r>
    <s v="Guanhães"/>
    <s v="Sabinópolis"/>
    <x v="1"/>
    <x v="1"/>
    <x v="343"/>
    <s v="Córrego dos Dias"/>
    <s v="PPRO"/>
    <x v="856"/>
    <s v="GNSASA00620P21-001"/>
    <s v="001"/>
    <n v="38.58"/>
    <n v="38.58"/>
    <m/>
    <m/>
    <m/>
    <s v="X"/>
    <s v="Em Crescimento"/>
    <n v="44550"/>
    <s v="3,00 x 3,00"/>
    <s v="CNB031"/>
    <s v="Clone"/>
    <x v="0"/>
    <s v=""/>
    <s v="CXbd5"/>
    <s v="UM 10"/>
    <n v="1"/>
    <n v="2"/>
    <n v="1.83"/>
    <n v="1.9"/>
    <n v="22"/>
    <n v="2"/>
    <s v=""/>
    <n v="12.4147351424677"/>
    <n v="8.9178090511383203"/>
    <n v="6.3921983549691097"/>
    <n v="36.550713608650099"/>
    <n v="1023.91418161325"/>
    <d v="2023-10-06T00:00:00"/>
    <s v="IFC"/>
    <n v="2023"/>
    <n v="2021"/>
    <n v="52.181256910623297"/>
    <n v="1.4276398942392801"/>
    <n v="95.521921167707788"/>
    <n v="39502.609126639181"/>
    <n v="3685.2357186501663"/>
  </r>
  <r>
    <s v="Rio Doce"/>
    <s v="Belo Oriente"/>
    <x v="9"/>
    <x v="9"/>
    <x v="339"/>
    <s v="Ipabinha"/>
    <s v="PPRO"/>
    <x v="851"/>
    <s v="RDBOBA00463P21-403"/>
    <s v="403"/>
    <n v="36.19"/>
    <n v="36.19"/>
    <m/>
    <m/>
    <m/>
    <s v="X"/>
    <s v="Em Crescimento"/>
    <n v="44404"/>
    <s v="3,00 x 2,50"/>
    <s v="CNB033"/>
    <s v="Clone"/>
    <x v="0"/>
    <s v=""/>
    <s v="LAw1"/>
    <s v="UM 02"/>
    <n v="1"/>
    <n v="2"/>
    <n v="2.25"/>
    <n v="2.2999999999999998"/>
    <n v="27"/>
    <n v="2"/>
    <s v=""/>
    <n v="14.3784170975502"/>
    <n v="10.523530397021601"/>
    <n v="9.4490880242506492"/>
    <n v="61.873362538501901"/>
    <n v="1092.61679305191"/>
    <d v="2023-10-09T00:00:00"/>
    <s v="IFC"/>
    <n v="2023"/>
    <n v="2021"/>
    <n v="88.5619784367953"/>
    <n v="1.4313425810935301"/>
    <n v="108.21141206537526"/>
    <n v="39541.801740548617"/>
    <n v="3916.1710026459305"/>
  </r>
  <r>
    <s v="Rio Doce"/>
    <s v="Belo Oriente"/>
    <x v="9"/>
    <x v="9"/>
    <x v="339"/>
    <s v="Ipabinha"/>
    <s v="PPRO"/>
    <x v="851"/>
    <s v="RDBOBA00463P21-400"/>
    <s v="400"/>
    <n v="39.229999999999997"/>
    <n v="39.229999999999997"/>
    <m/>
    <m/>
    <m/>
    <s v="X"/>
    <s v="Em Crescimento"/>
    <n v="44495"/>
    <s v="3,00 x 2,50"/>
    <s v="CNB005"/>
    <s v="Clone"/>
    <x v="0"/>
    <s v=""/>
    <s v="CXbd5"/>
    <s v="UM 03"/>
    <n v="1"/>
    <n v="2"/>
    <n v="2"/>
    <n v="2.1"/>
    <n v="24"/>
    <n v="2"/>
    <s v=""/>
    <n v="13.0991842321564"/>
    <n v="8.6768544638359995"/>
    <n v="6.2009532176558304"/>
    <n v="38.4475455841798"/>
    <n v="1054.2611844149101"/>
    <d v="2023-10-09T00:00:00"/>
    <s v="IFC"/>
    <n v="2023"/>
    <n v="2021"/>
    <n v="82.020368338652503"/>
    <n v="2.1333057050175301"/>
    <n v="103.51705164860675"/>
    <n v="41358.666264596919"/>
    <n v="4060.9739361748425"/>
  </r>
  <r>
    <s v="Rio Doce"/>
    <s v="Belo Oriente"/>
    <x v="9"/>
    <x v="9"/>
    <x v="339"/>
    <s v="Ipabinha"/>
    <s v="PPRO"/>
    <x v="851"/>
    <s v="RDBOBA00463P21-347"/>
    <s v="347"/>
    <n v="16.54"/>
    <n v="16.54"/>
    <m/>
    <m/>
    <m/>
    <s v="X"/>
    <s v="Em Crescimento"/>
    <n v="44519"/>
    <s v="3,00 x 2,50"/>
    <s v="CNB037"/>
    <s v="Clone"/>
    <x v="0"/>
    <s v=""/>
    <s v="CXbd1"/>
    <s v="UM 04"/>
    <n v="1"/>
    <n v="2"/>
    <n v="1.92"/>
    <n v="2"/>
    <n v="23"/>
    <n v="2"/>
    <s v=""/>
    <n v="14.537285231113501"/>
    <n v="10.068282029735901"/>
    <n v="9.8504442281451201"/>
    <n v="66.4747377419923"/>
    <n v="1237.24352674528"/>
    <d v="2023-10-12T00:00:00"/>
    <s v="IFC"/>
    <n v="2023"/>
    <n v="2021"/>
    <n v="79.905689563789693"/>
    <n v="1.20204595426802"/>
    <n v="102.03022244016697"/>
    <n v="20464.007932366931"/>
    <n v="1687.5798791603615"/>
  </r>
  <r>
    <s v="Rio Doce"/>
    <s v="Belo Oriente"/>
    <x v="9"/>
    <x v="9"/>
    <x v="344"/>
    <s v="Trevo"/>
    <s v="PPRO"/>
    <x v="857"/>
    <s v="RDBOBA00464P21-411"/>
    <s v="411"/>
    <n v="19.079999999999998"/>
    <n v="19.079999999999998"/>
    <m/>
    <m/>
    <m/>
    <s v="X"/>
    <s v="Em Crescimento"/>
    <n v="44551"/>
    <s v="3,00 x 2,50"/>
    <s v="CNB005"/>
    <s v="Clone"/>
    <x v="0"/>
    <s v=""/>
    <s v="LAd1"/>
    <s v="UM 02"/>
    <n v="1"/>
    <n v="2"/>
    <n v="1.83"/>
    <n v="1.9"/>
    <n v="22"/>
    <n v="2"/>
    <s v=""/>
    <n v="13.097361358253499"/>
    <n v="9.4373236101702602"/>
    <n v="6.4803587767145601"/>
    <n v="39.2929995118863"/>
    <n v="926.42757723647503"/>
    <d v="2023-10-18T00:00:00"/>
    <s v="IFC"/>
    <n v="2023"/>
    <n v="2021"/>
    <n v="77.824975383488095"/>
    <n v="1.98063208078441"/>
    <n v="100.5229312230678"/>
    <n v="17676.238173671944"/>
    <n v="1917.9775277361334"/>
  </r>
  <r>
    <s v="Nova Era"/>
    <s v="Piracicaba"/>
    <x v="7"/>
    <x v="7"/>
    <x v="107"/>
    <s v="Capoeirana"/>
    <s v="PPRO"/>
    <x v="858"/>
    <s v="NEPIPC00212R21-041"/>
    <s v="041"/>
    <n v="38.479999999999997"/>
    <n v="38.479999999999997"/>
    <m/>
    <m/>
    <m/>
    <s v="X"/>
    <s v="Em Crescimento"/>
    <n v="44384"/>
    <s v="3,00 x 3,00"/>
    <s v="CNB004"/>
    <s v="Clone"/>
    <x v="1"/>
    <s v=""/>
    <s v="LVd1"/>
    <s v="UM 05"/>
    <n v="2"/>
    <n v="2"/>
    <n v="2.08"/>
    <n v="2.2999999999999998"/>
    <n v="25"/>
    <n v="2"/>
    <s v=""/>
    <n v="12.4541867460735"/>
    <n v="9.3481733334024604"/>
    <n v="6.1890239525639101"/>
    <n v="33.5930671329183"/>
    <n v="898.02382012909595"/>
    <d v="2023-08-03T00:00:00"/>
    <s v="IFC"/>
    <n v="2023"/>
    <n v="2021"/>
    <n v="65.687849040970406"/>
    <n v="1.95539897506417"/>
    <n v="105.84841332070143"/>
    <n v="34555.956598567609"/>
    <n v="4073.0469445805907"/>
  </r>
  <r>
    <s v="Nova Era"/>
    <s v="Santa Bárbara"/>
    <x v="8"/>
    <x v="8"/>
    <x v="24"/>
    <s v="Catas Altas II"/>
    <s v="PPRO"/>
    <x v="761"/>
    <s v="NESBSB00126P21-065"/>
    <s v="065"/>
    <n v="44.85"/>
    <n v="44.85"/>
    <m/>
    <m/>
    <m/>
    <s v="X"/>
    <s v="Em Crescimento"/>
    <n v="44384"/>
    <s v="3,00 x 3,00"/>
    <s v="CNB010"/>
    <s v="Clone"/>
    <x v="0"/>
    <s v=""/>
    <s v="CXbd5"/>
    <s v="UM 14"/>
    <n v="1"/>
    <n v="2"/>
    <n v="2.25"/>
    <n v="2.2999999999999998"/>
    <n v="27"/>
    <n v="2"/>
    <s v=""/>
    <n v="15.135473226091101"/>
    <n v="12.1293012821132"/>
    <n v="12.9674516922456"/>
    <n v="86.564025707768096"/>
    <n v="1127.22001093872"/>
    <d v="2023-10-10T00:00:00"/>
    <s v="IFC"/>
    <n v="2023"/>
    <n v="2021"/>
    <n v="81.350957928918206"/>
    <n v="0.93977789576875004"/>
    <n v="123.88149936665327"/>
    <n v="50555.817490601592"/>
    <n v="5556.0852465943999"/>
  </r>
  <r>
    <s v="Nova Era"/>
    <s v="Santa Bárbara"/>
    <x v="8"/>
    <x v="8"/>
    <x v="24"/>
    <s v="Catas Altas II"/>
    <s v="PPRO"/>
    <x v="761"/>
    <s v="NESBSB00126P21-063"/>
    <s v="063"/>
    <n v="42.04"/>
    <n v="42.04"/>
    <m/>
    <m/>
    <m/>
    <s v="X"/>
    <s v="Em Crescimento"/>
    <n v="44412"/>
    <s v="3,00 x 3,00"/>
    <s v="CNB029"/>
    <s v="Clone"/>
    <x v="0"/>
    <s v=""/>
    <s v="RLd1"/>
    <s v="UM 08"/>
    <n v="1"/>
    <n v="2"/>
    <n v="2.17"/>
    <n v="2.2000000000000002"/>
    <n v="26"/>
    <n v="2"/>
    <s v=""/>
    <n v="13.5579969454788"/>
    <n v="10.953692201631499"/>
    <n v="9.1600217651816997"/>
    <n v="55.280596961745701"/>
    <n v="973.80710970660903"/>
    <d v="2023-10-10T00:00:00"/>
    <s v="IFC"/>
    <n v="2023"/>
    <n v="2021"/>
    <n v="76.508624884212793"/>
    <n v="1.3840050413557801"/>
    <n v="119.23644140914563"/>
    <n v="40938.850892065842"/>
    <n v="5012.6999968404816"/>
  </r>
  <r>
    <s v="Nova Era"/>
    <s v="Santa Bárbara"/>
    <x v="8"/>
    <x v="8"/>
    <x v="24"/>
    <s v="Catas Altas II"/>
    <s v="PPRO"/>
    <x v="761"/>
    <s v="NESBSB00126P21-050"/>
    <s v="050"/>
    <n v="47.46"/>
    <n v="47.46"/>
    <m/>
    <m/>
    <m/>
    <s v="X"/>
    <s v="Em Crescimento"/>
    <n v="44440"/>
    <s v="3,00 x 3,00"/>
    <s v="CNB007"/>
    <s v="Clone"/>
    <x v="0"/>
    <s v=""/>
    <s v="CXbd16"/>
    <s v="UM 15"/>
    <n v="1"/>
    <n v="2"/>
    <n v="2.08"/>
    <n v="2.2000000000000002"/>
    <n v="25"/>
    <n v="2"/>
    <s v=""/>
    <n v="13.571605709462499"/>
    <n v="10.8957084656784"/>
    <n v="10.3204044951318"/>
    <n v="62.564344553619897"/>
    <n v="1106.8389740958401"/>
    <d v="2023-10-10T00:00:00"/>
    <s v="IFC"/>
    <n v="2023"/>
    <n v="2021"/>
    <n v="71.779573854545305"/>
    <n v="1.1472920297762801"/>
    <n v="114.63280589054065"/>
    <n v="52530.577710588572"/>
    <n v="5440.4729675650597"/>
  </r>
  <r>
    <s v="Nova Era"/>
    <s v="Piracicaba"/>
    <x v="7"/>
    <x v="7"/>
    <x v="107"/>
    <s v="Capoeirana"/>
    <s v="PPRO"/>
    <x v="858"/>
    <s v="NEPIPC00212R21-030"/>
    <s v="030"/>
    <n v="49.86"/>
    <n v="49.86"/>
    <m/>
    <m/>
    <m/>
    <s v="X"/>
    <s v="Em Crescimento"/>
    <n v="44358"/>
    <s v="3,33 x 3,00"/>
    <s v="CNB001"/>
    <s v="Clone"/>
    <x v="1"/>
    <s v=""/>
    <s v="LVAd1"/>
    <s v="UM 05"/>
    <n v="2"/>
    <n v="2"/>
    <n v="2.17"/>
    <n v="2.4"/>
    <n v="26"/>
    <n v="2"/>
    <s v=""/>
    <n v="13.2194202580145"/>
    <n v="10.145293623876"/>
    <n v="7.4567165631970296"/>
    <n v="43.0306103346417"/>
    <n v="906.35144001784795"/>
    <d v="2023-08-03T00:00:00"/>
    <s v="IFC"/>
    <n v="2023"/>
    <n v="2021"/>
    <n v="69.257426717952498"/>
    <n v="1.6094920843406499"/>
    <n v="109.01668409230798"/>
    <n v="45190.682799289898"/>
    <n v="5435.5718688424759"/>
  </r>
  <r>
    <s v="Nova Era"/>
    <s v="Piracicaba"/>
    <x v="7"/>
    <x v="7"/>
    <x v="107"/>
    <s v="Capoeirana"/>
    <s v="PPRO"/>
    <x v="858"/>
    <s v="NEPIPC00212R21-038"/>
    <s v="038"/>
    <n v="23.78"/>
    <n v="23.78"/>
    <m/>
    <m/>
    <m/>
    <s v="X"/>
    <s v="Em Crescimento"/>
    <n v="44414"/>
    <s v="3,33 x 3,00"/>
    <s v="CNB001"/>
    <s v="Clone"/>
    <x v="1"/>
    <s v=""/>
    <s v="CXbd10"/>
    <s v="UM 07"/>
    <n v="2"/>
    <n v="2"/>
    <n v="2"/>
    <n v="2.2000000000000002"/>
    <n v="24"/>
    <n v="2"/>
    <s v=""/>
    <n v="12.8875531819437"/>
    <n v="9.2769068120791207"/>
    <n v="4.87181903726262"/>
    <n v="27.117531026729502"/>
    <n v="720.76697368452801"/>
    <d v="2023-08-03T00:00:00"/>
    <s v="IFC"/>
    <n v="2023"/>
    <n v="2021"/>
    <n v="62.206688256983803"/>
    <n v="2.2939657816070098"/>
    <n v="102.66374753366074"/>
    <n v="17139.838634218078"/>
    <n v="2441.3439163504527"/>
  </r>
  <r>
    <s v="Nova Era"/>
    <s v="Cocais"/>
    <x v="3"/>
    <x v="3"/>
    <x v="338"/>
    <s v="Trindade"/>
    <s v="PPRO"/>
    <x v="850"/>
    <s v="NECOCA00372R21-389"/>
    <s v="389"/>
    <n v="36.47"/>
    <n v="36.47"/>
    <m/>
    <m/>
    <m/>
    <s v="X"/>
    <s v="Em Crescimento"/>
    <n v="44407"/>
    <s v="3,00 x 3,00"/>
    <s v="CNB020"/>
    <s v="Clone"/>
    <x v="1"/>
    <s v=""/>
    <s v="LAw1+CXbd10"/>
    <s v="UM 06"/>
    <n v="2"/>
    <n v="2"/>
    <n v="2.25"/>
    <n v="2.2999999999999998"/>
    <n v="27"/>
    <n v="2"/>
    <s v=""/>
    <n v="14.640632778744701"/>
    <n v="10.5488056826297"/>
    <n v="7.6127714931560897"/>
    <n v="43.301071561590597"/>
    <n v="877.79746931804902"/>
    <d v="2023-10-05T00:00:00"/>
    <s v="IFC"/>
    <n v="2023"/>
    <n v="2021"/>
    <n v="70.267926688730896"/>
    <n v="1.62277569941389"/>
    <n v="102.09005384987171"/>
    <n v="32013.273706029246"/>
    <n v="3723.2242639048209"/>
  </r>
  <r>
    <s v="Nova Era"/>
    <s v="Cocais"/>
    <x v="3"/>
    <x v="3"/>
    <x v="338"/>
    <s v="Trindade"/>
    <s v="PPRO"/>
    <x v="850"/>
    <s v="NECOCA00372R21-397"/>
    <s v="397"/>
    <n v="32.43"/>
    <n v="32.43"/>
    <m/>
    <m/>
    <m/>
    <s v="X"/>
    <s v="Em Crescimento"/>
    <n v="44464"/>
    <s v="3,00 x 3,00"/>
    <s v="CNB011"/>
    <s v="Clone"/>
    <x v="1"/>
    <s v=""/>
    <s v="CXbd7"/>
    <s v="UM 08"/>
    <n v="2"/>
    <n v="2"/>
    <n v="2.08"/>
    <n v="2.2000000000000002"/>
    <n v="25"/>
    <n v="2"/>
    <s v=""/>
    <n v="12.806240655541901"/>
    <n v="10.075952360399199"/>
    <n v="6.1969644006847897"/>
    <n v="29.8881177411617"/>
    <n v="779.14909970105396"/>
    <d v="2023-10-06T00:00:00"/>
    <s v="IFC"/>
    <n v="2023"/>
    <n v="2021"/>
    <n v="63.068776116665198"/>
    <n v="2.11016219431602"/>
    <n v="95.578076350624841"/>
    <n v="25267.80530330518"/>
    <n v="3099.5970160507636"/>
  </r>
  <r>
    <s v="Nova Era"/>
    <s v="Santa Bárbara"/>
    <x v="8"/>
    <x v="8"/>
    <x v="335"/>
    <s v="Gaspar III"/>
    <s v="PPRO"/>
    <x v="841"/>
    <s v="NESBSB00185R21-035"/>
    <s v="035"/>
    <n v="24.35"/>
    <n v="24.35"/>
    <m/>
    <m/>
    <m/>
    <s v="X"/>
    <s v="Em Crescimento"/>
    <n v="44411"/>
    <s v="3,00 x 3,00"/>
    <s v="CNB005"/>
    <s v="Clone"/>
    <x v="1"/>
    <s v=""/>
    <s v="CXbd15"/>
    <s v="UM 14"/>
    <n v="2"/>
    <n v="2"/>
    <n v="2.08"/>
    <n v="2.2000000000000002"/>
    <n v="25"/>
    <n v="2"/>
    <s v=""/>
    <n v="15.6341496886148"/>
    <n v="13.4443668500975"/>
    <n v="9.8907109497650705"/>
    <n v="72.829396111555596"/>
    <n v="696.71782203924897"/>
    <d v="2023-09-28T00:00:00"/>
    <s v="IFC"/>
    <n v="2023"/>
    <n v="2021"/>
    <n v="76.971430077585893"/>
    <n v="1.05687310601458"/>
    <n v="119.59246051133015"/>
    <n v="16965.078966655714"/>
    <n v="2912.076413450889"/>
  </r>
  <r>
    <s v="Nova Era"/>
    <s v="Santa Bárbara"/>
    <x v="8"/>
    <x v="8"/>
    <x v="331"/>
    <s v="Catas Altas IV"/>
    <s v="PPRO"/>
    <x v="859"/>
    <s v="NESBSB00188P21-049"/>
    <s v="049"/>
    <n v="71.19"/>
    <n v="71.19"/>
    <m/>
    <m/>
    <m/>
    <s v="X"/>
    <s v="Em Crescimento"/>
    <n v="44474"/>
    <s v="3,00 x 3,00"/>
    <s v="CNB030"/>
    <s v="Clone"/>
    <x v="0"/>
    <s v=""/>
    <s v="CXbd8"/>
    <s v="UM 15"/>
    <n v="1"/>
    <n v="2"/>
    <n v="2"/>
    <n v="2.1"/>
    <n v="24"/>
    <n v="2"/>
    <s v=""/>
    <n v="13.634644505376601"/>
    <n v="10.435280665391399"/>
    <n v="8.7716427502959"/>
    <n v="54.100778977178898"/>
    <n v="1024.53100480797"/>
    <d v="2023-10-10T00:00:00"/>
    <s v="IFC"/>
    <n v="2023"/>
    <n v="2021"/>
    <n v="67.172601823033503"/>
    <n v="1.2416198637614599"/>
    <n v="110.0076500832463"/>
    <n v="72936.362232279382"/>
    <n v="7831.4446094263039"/>
  </r>
  <r>
    <s v="Rio Doce"/>
    <s v="Belo Oriente"/>
    <x v="9"/>
    <x v="9"/>
    <x v="344"/>
    <s v="Trevo"/>
    <s v="PPRO"/>
    <x v="857"/>
    <s v="RDBOBA00464P21-407"/>
    <s v="407"/>
    <n v="36.130000000000003"/>
    <n v="36.130000000000003"/>
    <m/>
    <m/>
    <m/>
    <s v="X"/>
    <s v="Em Crescimento"/>
    <n v="44561"/>
    <s v="3,00 x 2,50"/>
    <s v="CNB019"/>
    <s v="Clone"/>
    <x v="0"/>
    <s v=""/>
    <s v="LAd4"/>
    <s v="UM 02"/>
    <n v="1"/>
    <n v="2"/>
    <n v="1.83"/>
    <n v="1.9"/>
    <n v="22"/>
    <n v="2"/>
    <s v=""/>
    <n v="11.2231808768543"/>
    <n v="9.4076193552385394"/>
    <n v="5.5450246680984501"/>
    <n v="27.8512029943405"/>
    <n v="796.45381971770303"/>
    <d v="2023-10-18T00:00:00"/>
    <s v="IFC"/>
    <n v="2023"/>
    <n v="2021"/>
    <n v="77.824975383488095"/>
    <n v="2.79431288477207"/>
    <n v="100.56632000483378"/>
    <n v="28775.876506400611"/>
    <n v="3633.4611417746451"/>
  </r>
  <r>
    <s v="Nova Era"/>
    <s v="Santa Bárbara"/>
    <x v="8"/>
    <x v="8"/>
    <x v="345"/>
    <s v="Gaspar I"/>
    <s v="PPRO"/>
    <x v="860"/>
    <s v="NESBSB00184R21-027"/>
    <s v="027"/>
    <n v="28.3"/>
    <n v="28.3"/>
    <m/>
    <m/>
    <m/>
    <s v="X"/>
    <s v="Em Crescimento"/>
    <n v="44440"/>
    <s v="3,00 x 3,00"/>
    <s v="CNB005"/>
    <s v="Clone"/>
    <x v="1"/>
    <s v=""/>
    <s v="CXbd16"/>
    <s v="UM 15"/>
    <n v="2"/>
    <n v="2"/>
    <n v="2.08"/>
    <n v="2.2000000000000002"/>
    <n v="25"/>
    <n v="2"/>
    <s v=""/>
    <n v="11.5805031042112"/>
    <n v="10.707718622341501"/>
    <n v="6.2963874754027804"/>
    <n v="34.674710459916703"/>
    <n v="699.21005396649196"/>
    <d v="2023-10-04T00:00:00"/>
    <s v="IFC"/>
    <n v="2023"/>
    <n v="2021"/>
    <n v="76.971430077585893"/>
    <n v="2.2198146446403202"/>
    <n v="115.52430077919024"/>
    <n v="19787.644527251723"/>
    <n v="3269.3377120510841"/>
  </r>
  <r>
    <s v="Nova Era"/>
    <s v="Piracicaba"/>
    <x v="7"/>
    <x v="7"/>
    <x v="107"/>
    <s v="Capoeirana"/>
    <s v="PPRO"/>
    <x v="858"/>
    <s v="NEPIPC00212R21-029"/>
    <s v="029"/>
    <n v="31.55"/>
    <n v="31.55"/>
    <m/>
    <m/>
    <m/>
    <s v="X"/>
    <s v="Em Crescimento"/>
    <n v="44442"/>
    <s v="3,33 x 3,00"/>
    <s v="CNB001"/>
    <s v="Clone"/>
    <x v="1"/>
    <s v=""/>
    <s v="CXbd10"/>
    <s v="UM 07"/>
    <n v="2"/>
    <n v="2"/>
    <n v="1.92"/>
    <n v="2.2000000000000002"/>
    <n v="23"/>
    <n v="2"/>
    <s v=""/>
    <n v="13.414829003337999"/>
    <n v="10.189409898226399"/>
    <n v="6.8486186153177"/>
    <n v="38.583486502557101"/>
    <n v="839.87573445364603"/>
    <d v="2023-08-03T00:00:00"/>
    <s v="IFC"/>
    <n v="2023"/>
    <n v="2021"/>
    <n v="58.817035703612397"/>
    <n v="1.5244095605438399"/>
    <n v="99.463712221378856"/>
    <n v="26498.079422012532"/>
    <n v="3138.0801205845028"/>
  </r>
  <r>
    <s v="Nova Era"/>
    <s v="Piracicaba"/>
    <x v="7"/>
    <x v="7"/>
    <x v="107"/>
    <s v="Capoeirana"/>
    <s v="PPRO"/>
    <x v="858"/>
    <s v="NEPIPC00212R21-039"/>
    <s v="039"/>
    <n v="16.149999999999999"/>
    <n v="16.149999999999999"/>
    <m/>
    <m/>
    <m/>
    <s v="X"/>
    <s v="Em Crescimento"/>
    <n v="44442"/>
    <s v="3,00 x 2,80"/>
    <s v="CNB001"/>
    <s v="Clone"/>
    <x v="1"/>
    <s v=""/>
    <s v="CXbd10+RRd2"/>
    <s v="UM 07"/>
    <n v="2"/>
    <n v="2"/>
    <n v="1.92"/>
    <n v="2.2000000000000002"/>
    <n v="23"/>
    <n v="2"/>
    <s v=""/>
    <n v="11.9793311920835"/>
    <n v="9.3519717172369603"/>
    <n v="7.8775139142779604"/>
    <n v="39.588098393847297"/>
    <n v="1146.8138468346599"/>
    <d v="2023-08-03T00:00:00"/>
    <s v="IFC"/>
    <n v="2023"/>
    <n v="2021"/>
    <n v="58.817035703612397"/>
    <n v="1.48572520757283"/>
    <n v="99.464212078521427"/>
    <n v="18521.043626379756"/>
    <n v="1606.347025068121"/>
  </r>
  <r>
    <s v="Nova Era"/>
    <s v="Piracicaba"/>
    <x v="7"/>
    <x v="7"/>
    <x v="107"/>
    <s v="Capoeirana"/>
    <s v="PPRO"/>
    <x v="858"/>
    <s v="NEPIPC00212R21-028"/>
    <s v="028"/>
    <n v="27.35"/>
    <n v="27.35"/>
    <m/>
    <m/>
    <m/>
    <s v="X"/>
    <s v="Em Crescimento"/>
    <n v="44385"/>
    <s v="3,00 x 3,00"/>
    <s v="CNB004"/>
    <s v="Clone"/>
    <x v="1"/>
    <s v=""/>
    <s v="CXbd10"/>
    <s v="UM 07"/>
    <n v="2"/>
    <n v="2"/>
    <n v="2.08"/>
    <n v="2.2999999999999998"/>
    <n v="25"/>
    <n v="2"/>
    <s v=""/>
    <n v="11.054690415468899"/>
    <n v="8.63388169037996"/>
    <n v="4.6718938814392104"/>
    <n v="21.703474493579499"/>
    <n v="797.97796963093003"/>
    <d v="2023-08-03T00:00:00"/>
    <s v="IFC"/>
    <n v="2023"/>
    <n v="2021"/>
    <n v="65.687849040970406"/>
    <n v="3.0266052129304302"/>
    <n v="105.80564545852147"/>
    <n v="21824.697469405939"/>
    <n v="2893.7844032905623"/>
  </r>
  <r>
    <s v="Guanhães"/>
    <s v="Virginópolis"/>
    <x v="2"/>
    <x v="2"/>
    <x v="334"/>
    <s v="Pavão"/>
    <s v="PPRO"/>
    <x v="840"/>
    <s v="GNVIVI00552R21-019"/>
    <s v="019"/>
    <n v="17.45"/>
    <n v="17.45"/>
    <m/>
    <m/>
    <m/>
    <s v="X"/>
    <s v="Em Crescimento"/>
    <n v="44452"/>
    <s v="3,00 x 3,00"/>
    <s v="CNB022"/>
    <s v="Clone"/>
    <x v="1"/>
    <s v=""/>
    <s v="LVd1"/>
    <s v="UM 10"/>
    <n v="2"/>
    <n v="2"/>
    <n v="2"/>
    <n v="2.2000000000000002"/>
    <n v="24"/>
    <n v="2"/>
    <s v=""/>
    <n v="14.387927465654901"/>
    <n v="10.8338174250815"/>
    <n v="8.5639767114007999"/>
    <n v="55.865072371718298"/>
    <n v="929.01466860149503"/>
    <d v="2023-09-11T00:00:00"/>
    <s v="IFC"/>
    <n v="2023"/>
    <n v="2021"/>
    <n v="71.789094170090294"/>
    <n v="1.2850443241604701"/>
    <n v="111.55342776436369"/>
    <n v="16211.305967096088"/>
    <n v="1946.6073144881464"/>
  </r>
  <r>
    <s v="Guanhães"/>
    <s v="Virginópolis"/>
    <x v="2"/>
    <x v="2"/>
    <x v="334"/>
    <s v="Pavão"/>
    <s v="PPRO"/>
    <x v="840"/>
    <s v="GNVIVI00552R21-021"/>
    <s v="021"/>
    <n v="27.69"/>
    <n v="27.69"/>
    <m/>
    <m/>
    <m/>
    <s v="X"/>
    <s v="Em Crescimento"/>
    <n v="44452"/>
    <s v="3,00 x 3,00"/>
    <s v="CNB001"/>
    <s v="Clone"/>
    <x v="1"/>
    <s v=""/>
    <s v="CXbd5+CXbd1"/>
    <s v="UM 10"/>
    <n v="2"/>
    <n v="2"/>
    <n v="2"/>
    <n v="2.2000000000000002"/>
    <n v="24"/>
    <n v="2"/>
    <s v=""/>
    <n v="13.9169364011042"/>
    <n v="12.1831030529993"/>
    <n v="8.6841015958540506"/>
    <n v="54.001183868299897"/>
    <n v="744.93637055645604"/>
    <d v="2023-09-11T00:00:00"/>
    <s v="IFC"/>
    <n v="2023"/>
    <n v="2021"/>
    <n v="71.789094170090294"/>
    <n v="1.3293985247651601"/>
    <n v="111.56861106526969"/>
    <n v="20627.288100708269"/>
    <n v="3089.3348403973177"/>
  </r>
  <r>
    <s v="Nova Era"/>
    <s v="Santa Bárbara"/>
    <x v="8"/>
    <x v="8"/>
    <x v="331"/>
    <s v="Catas Altas IV"/>
    <s v="PPRO"/>
    <x v="859"/>
    <s v="NESBSB00188P21-043"/>
    <s v="043"/>
    <n v="40.06"/>
    <n v="40.06"/>
    <m/>
    <m/>
    <m/>
    <s v="X"/>
    <s v="Em Crescimento"/>
    <n v="44473"/>
    <s v="3,00 x 3,00"/>
    <s v="MGE004"/>
    <s v="Clone"/>
    <x v="0"/>
    <s v=""/>
    <s v="CXbd16+CXbd1"/>
    <s v="UM 15"/>
    <n v="1"/>
    <n v="2"/>
    <n v="2"/>
    <n v="2.1"/>
    <n v="24"/>
    <n v="2"/>
    <s v=""/>
    <n v="13.7460992639264"/>
    <n v="10.699620483742899"/>
    <n v="9.0693246324880494"/>
    <n v="55.805640455092103"/>
    <n v="1007.87922739765"/>
    <d v="2023-10-10T00:00:00"/>
    <s v="IFC"/>
    <n v="2023"/>
    <n v="2021"/>
    <n v="67.172601823033503"/>
    <n v="1.20368839556798"/>
    <n v="110.00316772196828"/>
    <n v="40375.641849549858"/>
    <n v="4406.72689894205"/>
  </r>
  <r>
    <s v="Nova Era"/>
    <s v="Santa Bárbara"/>
    <x v="8"/>
    <x v="8"/>
    <x v="331"/>
    <s v="Catas Altas IV"/>
    <s v="PPRO"/>
    <x v="859"/>
    <s v="NESBSB00188P21-041"/>
    <s v="041"/>
    <n v="32.29"/>
    <n v="32.29"/>
    <m/>
    <m/>
    <m/>
    <s v="X"/>
    <s v="Em Crescimento"/>
    <n v="44469"/>
    <s v="3,00 x 3,00"/>
    <s v="MGE002"/>
    <s v="Clone"/>
    <x v="0"/>
    <s v=""/>
    <s v="CXbd16+CXbd1"/>
    <s v="UM 15"/>
    <n v="1"/>
    <n v="2"/>
    <n v="2.08"/>
    <n v="2.2000000000000002"/>
    <n v="25"/>
    <n v="2"/>
    <s v=""/>
    <n v="14.9395873348113"/>
    <n v="12.3290098044661"/>
    <n v="11.9779258431423"/>
    <n v="78.354088180495907"/>
    <n v="1003.31046615385"/>
    <d v="2023-10-10T00:00:00"/>
    <s v="IFC"/>
    <n v="2023"/>
    <n v="2021"/>
    <n v="71.779573854545305"/>
    <n v="0.91609226169787605"/>
    <n v="114.63506571433713"/>
    <n v="32396.894952107818"/>
    <n v="3701.5662719159459"/>
  </r>
  <r>
    <s v="Guanhães"/>
    <s v="Virginópolis"/>
    <x v="2"/>
    <x v="2"/>
    <x v="334"/>
    <s v="Pavão"/>
    <s v="PPRO"/>
    <x v="840"/>
    <s v="GNVIVI00552R21-020"/>
    <s v="020"/>
    <n v="20.350000000000001"/>
    <n v="20.350000000000001"/>
    <m/>
    <m/>
    <m/>
    <s v="X"/>
    <s v="Em Crescimento"/>
    <n v="44453"/>
    <s v="3,00 x 3,00"/>
    <s v="CNB007"/>
    <s v="Clone"/>
    <x v="1"/>
    <s v=""/>
    <s v="LVAd1"/>
    <s v="UM 10"/>
    <n v="2"/>
    <n v="2"/>
    <n v="2"/>
    <n v="2.2000000000000002"/>
    <n v="24"/>
    <n v="2"/>
    <s v=""/>
    <n v="14.4244351021275"/>
    <n v="11.7094691026821"/>
    <n v="8.6215444105287506"/>
    <n v="56.474738992575503"/>
    <n v="800.60957215473604"/>
    <d v="2023-09-11T00:00:00"/>
    <s v="IFC"/>
    <n v="2023"/>
    <n v="2021"/>
    <n v="71.789094170090294"/>
    <n v="1.27117177433132"/>
    <n v="111.58321788165007"/>
    <n v="16292.40479334888"/>
    <n v="2270.7184838915791"/>
  </r>
  <r>
    <s v="Guanhães"/>
    <s v="Virginópolis"/>
    <x v="2"/>
    <x v="2"/>
    <x v="334"/>
    <s v="Pavão"/>
    <s v="PPRO"/>
    <x v="840"/>
    <s v="GNVIVI00552R21-022"/>
    <s v="022"/>
    <n v="27.14"/>
    <n v="27.14"/>
    <m/>
    <m/>
    <m/>
    <s v="X"/>
    <s v="Em Crescimento"/>
    <n v="44512"/>
    <s v="3,00 x 3,00"/>
    <s v="CNB001"/>
    <s v="Clone"/>
    <x v="1"/>
    <s v=""/>
    <s v="CXbd5+CXbd1"/>
    <s v="UM 10"/>
    <n v="2"/>
    <n v="2"/>
    <n v="1.83"/>
    <n v="2"/>
    <n v="22"/>
    <n v="2"/>
    <s v=""/>
    <n v="15.7623006505309"/>
    <n v="11.7115699018201"/>
    <n v="8.7313287240575708"/>
    <n v="62.268967705763004"/>
    <n v="810.51345353381305"/>
    <d v="2023-09-11T00:00:00"/>
    <s v="IFC"/>
    <n v="2023"/>
    <n v="2021"/>
    <n v="64.057827833311507"/>
    <n v="1.0287279554079201"/>
    <n v="104.25588212093612"/>
    <n v="21997.335128907685"/>
    <n v="2829.5046407622062"/>
  </r>
  <r>
    <s v="Guanhães"/>
    <s v="Virginópolis"/>
    <x v="2"/>
    <x v="2"/>
    <x v="334"/>
    <s v="Pavão"/>
    <s v="PPRO"/>
    <x v="848"/>
    <s v="GNVIVI00552P21-018"/>
    <s v="018"/>
    <n v="41.64"/>
    <n v="41.64"/>
    <m/>
    <m/>
    <m/>
    <s v="X"/>
    <s v="Em Crescimento"/>
    <n v="44452"/>
    <s v="3,00 x 3,00"/>
    <s v="MGE002"/>
    <s v="Clone"/>
    <x v="0"/>
    <s v=""/>
    <s v="CXbd5+CXbd1"/>
    <s v="UM 10"/>
    <n v="1"/>
    <n v="2"/>
    <n v="2"/>
    <n v="2.2000000000000002"/>
    <n v="24"/>
    <n v="2"/>
    <s v=""/>
    <n v="12.6559520518102"/>
    <n v="10.4636214162255"/>
    <n v="8.2759530929214105"/>
    <n v="47.775525931218397"/>
    <n v="969.47439293555794"/>
    <d v="2023-09-11T00:00:00"/>
    <s v="IFC"/>
    <n v="2023"/>
    <n v="2021"/>
    <n v="71.443807104616596"/>
    <n v="1.49540597852283"/>
    <n v="116.84799779502559"/>
    <n v="40368.91372183663"/>
    <n v="4865.5506281848657"/>
  </r>
  <r>
    <s v="Nova Era"/>
    <s v="Santa Bárbara"/>
    <x v="8"/>
    <x v="8"/>
    <x v="345"/>
    <s v="Gaspar I"/>
    <s v="PPRO"/>
    <x v="860"/>
    <s v="NESBSB00184R21-036"/>
    <s v="036"/>
    <n v="57.9"/>
    <n v="57.9"/>
    <m/>
    <m/>
    <m/>
    <s v="X"/>
    <s v="Em Crescimento"/>
    <n v="44505"/>
    <s v="3,00 x 3,00"/>
    <s v="CNB020"/>
    <s v="Clone"/>
    <x v="1"/>
    <s v=""/>
    <s v="CXbd15"/>
    <s v="UM 14"/>
    <n v="2"/>
    <n v="2"/>
    <n v="1.92"/>
    <n v="2"/>
    <n v="23"/>
    <n v="2"/>
    <s v=""/>
    <n v="11.521256750647201"/>
    <n v="10.359481466581601"/>
    <n v="6.9828144911208296"/>
    <n v="37.568908179797099"/>
    <n v="831.00485039185605"/>
    <d v="2023-10-04T00:00:00"/>
    <s v="IFC"/>
    <n v="2023"/>
    <n v="2021"/>
    <n v="68.407048080418306"/>
    <n v="1.8208420578270801"/>
    <n v="107.42490124527316"/>
    <n v="48115.180837688466"/>
    <n v="6219.9017821013158"/>
  </r>
  <r>
    <s v="Rio Doce"/>
    <s v="Belo Oriente"/>
    <x v="9"/>
    <x v="9"/>
    <x v="73"/>
    <s v="Córrego Grande"/>
    <s v="PPRO"/>
    <x v="861"/>
    <s v="RDBOBA00429R02-710"/>
    <s v="710"/>
    <n v="4.96"/>
    <n v="4.96"/>
    <m/>
    <m/>
    <m/>
    <s v="X"/>
    <s v="Em Crescimento"/>
    <n v="37591"/>
    <s v="3,00 x 2,00"/>
    <s v="SEM0001"/>
    <s v="Semente"/>
    <x v="1"/>
    <s v=""/>
    <s v="CXbd5+CXbd1"/>
    <s v="UM 03"/>
    <n v="2"/>
    <n v="21"/>
    <n v="18.329999999999998"/>
    <n v="20.9"/>
    <n v="220"/>
    <n v="18"/>
    <s v=""/>
    <n v="33.900131578947402"/>
    <n v="34.357357456140299"/>
    <n v="38.504492409732102"/>
    <n v="630.32373899666095"/>
    <n v="450.38136400663097"/>
    <d v="2021-04-27T00:00:00"/>
    <s v="IPC"/>
    <n v="2021"/>
    <n v="2002"/>
    <n v="284.341972110119"/>
    <n v="0.45110465387632398"/>
    <n v="633.66"/>
    <n v="2233.8915654728894"/>
    <n v="3142.9535999999998"/>
  </r>
  <r>
    <s v="Rio Doce"/>
    <s v="Belo Oriente"/>
    <x v="9"/>
    <x v="9"/>
    <x v="340"/>
    <s v="Córrego Preto"/>
    <s v="PPRO"/>
    <x v="852"/>
    <s v="RDBOBA00498P21-001"/>
    <s v="001"/>
    <n v="49.73"/>
    <n v="49.73"/>
    <m/>
    <m/>
    <m/>
    <s v="X"/>
    <s v="Em Crescimento"/>
    <n v="44435"/>
    <s v="3,00 x 2,50"/>
    <s v="CNB032"/>
    <s v="Clone"/>
    <x v="0"/>
    <s v=""/>
    <s v="CXbd1"/>
    <s v="UM 04"/>
    <n v="1"/>
    <n v="2"/>
    <n v="2.17"/>
    <n v="2.2000000000000002"/>
    <n v="26"/>
    <n v="2"/>
    <s v=""/>
    <n v="13.9727910065894"/>
    <n v="9.3711125197474292"/>
    <n v="7.9679244496903996"/>
    <n v="51.740022511991498"/>
    <n v="1164.87520574925"/>
    <d v="2023-10-17T00:00:00"/>
    <s v="IFC"/>
    <n v="2023"/>
    <n v="2021"/>
    <n v="86.349197749933097"/>
    <n v="1.6689052991795801"/>
    <n v="106.64965359727772"/>
    <n v="57929.2439819102"/>
    <n v="5303.6872733926202"/>
  </r>
  <r>
    <s v="Guanhães"/>
    <s v="Virginópolis"/>
    <x v="2"/>
    <x v="2"/>
    <x v="334"/>
    <s v="Pavão"/>
    <s v="PPRO"/>
    <x v="848"/>
    <s v="GNVIVI00552P21-014"/>
    <s v="014"/>
    <n v="29.89"/>
    <n v="29.89"/>
    <m/>
    <m/>
    <m/>
    <s v="X"/>
    <s v="Em Crescimento"/>
    <n v="44494"/>
    <s v="3,00 x 3,00"/>
    <s v="CNB031"/>
    <s v="Clone"/>
    <x v="0"/>
    <s v=""/>
    <s v="LAd1"/>
    <s v="UM 10"/>
    <n v="1"/>
    <n v="2"/>
    <n v="1.92"/>
    <n v="2.1"/>
    <n v="23"/>
    <n v="2"/>
    <s v=""/>
    <n v="12.546909019474301"/>
    <n v="10.464634318912999"/>
    <n v="9.3370271294185603"/>
    <n v="52.7617986067538"/>
    <n v="1085.6019775258201"/>
    <d v="2023-09-11T00:00:00"/>
    <s v="IFC"/>
    <n v="2023"/>
    <n v="2021"/>
    <n v="67.097939107219801"/>
    <n v="1.2717144009308099"/>
    <n v="112.5856791024473"/>
    <n v="32448.643108246764"/>
    <n v="3365.1859483721501"/>
  </r>
  <r>
    <s v="Guanhães"/>
    <s v="Virginópolis"/>
    <x v="2"/>
    <x v="2"/>
    <x v="346"/>
    <s v="Santa Cruz"/>
    <s v="PPRO"/>
    <x v="862"/>
    <s v="GNVIVI00557R21-027"/>
    <s v="027"/>
    <n v="58.92"/>
    <n v="58.92"/>
    <m/>
    <m/>
    <m/>
    <s v="X"/>
    <s v="Em Crescimento"/>
    <n v="44463"/>
    <s v="3,00 x 3,00"/>
    <s v="CNB001"/>
    <s v="Clone"/>
    <x v="1"/>
    <s v=""/>
    <s v="CXbd5+CXbd1"/>
    <s v="UM 10"/>
    <n v="2"/>
    <n v="2"/>
    <n v="2"/>
    <n v="2.2000000000000002"/>
    <n v="24"/>
    <n v="2"/>
    <s v=""/>
    <n v="14.817779183015899"/>
    <n v="12.375148371478"/>
    <n v="9.1487650220678791"/>
    <n v="60.331883189795299"/>
    <n v="763.41349822266102"/>
    <d v="2023-09-14T00:00:00"/>
    <s v="IFC"/>
    <n v="2023"/>
    <n v="2021"/>
    <n v="71.789094170090294"/>
    <n v="1.18990308895634"/>
    <n v="111.55786642839287"/>
    <n v="44980.323315279187"/>
    <n v="6572.989489960908"/>
  </r>
  <r>
    <s v="Rio Doce"/>
    <s v="Belo Oriente"/>
    <x v="9"/>
    <x v="9"/>
    <x v="339"/>
    <s v="Ipabinha"/>
    <s v="PPRO"/>
    <x v="851"/>
    <s v="RDBOBA00463P21-391"/>
    <s v="391"/>
    <n v="31.61"/>
    <n v="31.61"/>
    <m/>
    <m/>
    <m/>
    <s v="X"/>
    <s v="Em Crescimento"/>
    <n v="44525"/>
    <s v="3,00 x 2,50"/>
    <s v="CNB035"/>
    <s v="Clone"/>
    <x v="0"/>
    <s v=""/>
    <s v="LVAw1"/>
    <s v="UM 02"/>
    <n v="1"/>
    <n v="2"/>
    <n v="1.92"/>
    <n v="2"/>
    <n v="23"/>
    <n v="2"/>
    <s v=""/>
    <n v="13.764811932360701"/>
    <n v="9.1449263211550704"/>
    <n v="6.9037169501199802"/>
    <n v="44.386570154633503"/>
    <n v="1051.07250161043"/>
    <d v="2023-10-12T00:00:00"/>
    <s v="IFC"/>
    <n v="2023"/>
    <n v="2021"/>
    <n v="79.905689563789693"/>
    <n v="1.8002222132824199"/>
    <n v="102.00336110481469"/>
    <n v="33224.401775905688"/>
    <n v="3224.3262445231921"/>
  </r>
  <r>
    <s v="Guanhães"/>
    <s v="Virginópolis"/>
    <x v="2"/>
    <x v="2"/>
    <x v="346"/>
    <s v="Santa Cruz"/>
    <s v="PPRO"/>
    <x v="863"/>
    <s v="GNVIVI00557P21-028"/>
    <s v="028"/>
    <n v="18.25"/>
    <n v="18.25"/>
    <m/>
    <m/>
    <m/>
    <s v="X"/>
    <s v="Em Crescimento"/>
    <n v="44539"/>
    <s v="3,00 x 3,00"/>
    <s v="CNB031"/>
    <s v="Clone"/>
    <x v="0"/>
    <s v=""/>
    <s v="LVd1"/>
    <s v="UM 10"/>
    <n v="1"/>
    <n v="2"/>
    <n v="1.75"/>
    <n v="1.9"/>
    <n v="21"/>
    <n v="2"/>
    <s v=""/>
    <n v="11.701769650886"/>
    <n v="9.4951742129006398"/>
    <n v="6.8562393350335098"/>
    <n v="36.523874141314501"/>
    <n v="968.25603642409101"/>
    <d v="2023-09-14T00:00:00"/>
    <s v="IFC"/>
    <n v="2023"/>
    <n v="2021"/>
    <n v="58.757053261568402"/>
    <n v="1.60873003324432"/>
    <n v="104.02996220759601"/>
    <n v="17670.672664739661"/>
    <n v="1898.5468102886273"/>
  </r>
  <r>
    <s v="Guanhães"/>
    <s v="Virginópolis"/>
    <x v="2"/>
    <x v="2"/>
    <x v="346"/>
    <s v="Santa Cruz"/>
    <s v="PPRO"/>
    <x v="863"/>
    <s v="GNVIVI00557P21-029"/>
    <s v="029"/>
    <n v="17.7"/>
    <n v="17.7"/>
    <m/>
    <m/>
    <m/>
    <s v="X"/>
    <s v="Em Crescimento"/>
    <n v="44539"/>
    <s v="3,00 x 3,00"/>
    <s v="CNB030"/>
    <s v="Clone"/>
    <x v="0"/>
    <s v=""/>
    <s v="CXbd5+CXbd1"/>
    <s v="UM 10"/>
    <n v="1"/>
    <n v="2"/>
    <n v="1.75"/>
    <n v="1.9"/>
    <n v="21"/>
    <n v="2"/>
    <s v=""/>
    <n v="12.1338196326766"/>
    <n v="9.0904345330682599"/>
    <n v="6.6279990489328497"/>
    <n v="37.090486235059103"/>
    <n v="1021.22930568595"/>
    <d v="2023-09-14T00:00:00"/>
    <s v="IFC"/>
    <n v="2023"/>
    <n v="2021"/>
    <n v="58.757053261568402"/>
    <n v="1.5841543000865099"/>
    <n v="104.0246876638264"/>
    <n v="18075.758710641312"/>
    <n v="1841.2369716497271"/>
  </r>
  <r>
    <s v="Guanhães"/>
    <s v="Virginópolis"/>
    <x v="2"/>
    <x v="2"/>
    <x v="346"/>
    <s v="Santa Cruz"/>
    <s v="PPRO"/>
    <x v="863"/>
    <s v="GNVIVI00557P21-023"/>
    <s v="023"/>
    <n v="26.14"/>
    <n v="26.14"/>
    <m/>
    <m/>
    <m/>
    <s v="X"/>
    <s v="Em Crescimento"/>
    <n v="44496"/>
    <s v="3,00 x 3,00"/>
    <s v="CNB031"/>
    <s v="Clone"/>
    <x v="0"/>
    <s v=""/>
    <s v="CXbd5+CXbd1"/>
    <s v="UM 10"/>
    <n v="1"/>
    <n v="2"/>
    <n v="1.92"/>
    <n v="2.1"/>
    <n v="23"/>
    <n v="2"/>
    <s v=""/>
    <n v="12.5886806840413"/>
    <n v="10.2355287699177"/>
    <n v="8.4523862417490108"/>
    <n v="48.155910601313501"/>
    <n v="1027.67673872368"/>
    <d v="2023-09-12T12:00:00"/>
    <s v="IFC"/>
    <n v="2023"/>
    <n v="2021"/>
    <n v="67.097939107219801"/>
    <n v="1.39334794564947"/>
    <n v="112.59453569976843"/>
    <n v="26863.469950236999"/>
    <n v="2943.2211631919467"/>
  </r>
  <r>
    <s v="Guanhães"/>
    <s v="Virginópolis"/>
    <x v="2"/>
    <x v="2"/>
    <x v="346"/>
    <s v="Santa Cruz"/>
    <s v="PPRO"/>
    <x v="862"/>
    <s v="GNVIVI00557R21-025"/>
    <s v="025"/>
    <n v="26.11"/>
    <n v="26.11"/>
    <m/>
    <m/>
    <m/>
    <s v="X"/>
    <s v="Em Crescimento"/>
    <n v="44468"/>
    <s v="3,00 x 3,00"/>
    <s v="CNB001"/>
    <s v="Clone"/>
    <x v="1"/>
    <s v=""/>
    <s v="LVd1"/>
    <s v="UM 10"/>
    <n v="2"/>
    <n v="2"/>
    <n v="2"/>
    <n v="2.2000000000000002"/>
    <n v="24"/>
    <n v="2"/>
    <s v=""/>
    <n v="16.424166479461999"/>
    <n v="11.6472559613229"/>
    <n v="10.220990076327499"/>
    <n v="76.872978319960097"/>
    <n v="959.30309546852004"/>
    <d v="2023-09-14T00:00:00"/>
    <s v="IFC"/>
    <n v="2023"/>
    <n v="2021"/>
    <n v="71.789094170090294"/>
    <n v="0.93386643446140805"/>
    <n v="111.56115580786863"/>
    <n v="25047.403822683056"/>
    <n v="2912.86177814345"/>
  </r>
  <r>
    <s v="Rio Doce"/>
    <s v="Ipaba"/>
    <x v="11"/>
    <x v="11"/>
    <x v="90"/>
    <s v="Lagoa das Piabas"/>
    <s v="PPRO"/>
    <x v="232"/>
    <s v="RDIPPD00474P16-017S"/>
    <s v="017S"/>
    <n v="31.32"/>
    <n v="31.32"/>
    <m/>
    <m/>
    <m/>
    <s v="X"/>
    <s v="Programado para Corte"/>
    <n v="42517"/>
    <s v="3,00 x 2,50"/>
    <s v="CNB010"/>
    <s v="Clone"/>
    <x v="0"/>
    <s v=""/>
    <s v="RUbd6"/>
    <s v="UM 01"/>
    <n v="1"/>
    <n v="8"/>
    <n v="6.33"/>
    <n v="7.5"/>
    <n v="76"/>
    <n v="6"/>
    <s v=""/>
    <n v="24.8285576357788"/>
    <n v="15.6615167629634"/>
    <n v="20.7019030698319"/>
    <n v="240.951433843503"/>
    <n v="1075.92870242556"/>
    <d v="2022-09-15T00:00:00"/>
    <s v="IFC"/>
    <n v="2022"/>
    <n v="2016"/>
    <n v="209.97304253089101"/>
    <n v="0.87143304848423597"/>
    <n v="277.2"/>
    <n v="33698.086959968539"/>
    <n v="8681.9040000000005"/>
  </r>
  <r>
    <s v="Rio Doce"/>
    <s v="Belo Oriente"/>
    <x v="9"/>
    <x v="9"/>
    <x v="339"/>
    <s v="Ipabinha"/>
    <s v="PPRO"/>
    <x v="851"/>
    <s v="RDBOBA00463P21-404"/>
    <s v="404"/>
    <n v="23"/>
    <n v="23"/>
    <m/>
    <m/>
    <m/>
    <s v="X"/>
    <s v="Em Crescimento"/>
    <n v="44410"/>
    <s v="3,00 x 2,50"/>
    <s v="CNB032"/>
    <s v="Clone"/>
    <x v="0"/>
    <s v=""/>
    <s v="LAw1"/>
    <s v="UM 02"/>
    <n v="1"/>
    <n v="2"/>
    <n v="2.17"/>
    <n v="2.2000000000000002"/>
    <n v="26"/>
    <n v="2"/>
    <s v=""/>
    <n v="15.952872058191099"/>
    <n v="10.308982888972499"/>
    <n v="11.4797686481"/>
    <n v="87.022950617728497"/>
    <n v="1375.3448856868199"/>
    <d v="2023-10-09T00:00:00"/>
    <s v="IFC"/>
    <n v="2023"/>
    <n v="2021"/>
    <n v="86.349197749933097"/>
    <n v="0.99225775656866699"/>
    <n v="106.62013414498631"/>
    <n v="31632.932370796858"/>
    <n v="2452.263085334685"/>
  </r>
  <r>
    <s v="Rio Doce"/>
    <s v="Belo Oriente"/>
    <x v="9"/>
    <x v="9"/>
    <x v="339"/>
    <s v="Ipabinha"/>
    <s v="PPRO"/>
    <x v="851"/>
    <s v="RDBOBA00463P21-394"/>
    <s v="394"/>
    <n v="34.880000000000003"/>
    <n v="34.880000000000003"/>
    <m/>
    <m/>
    <m/>
    <s v="X"/>
    <s v="Em Crescimento"/>
    <n v="44439"/>
    <s v="3,00 x 2,50"/>
    <s v="CNB005"/>
    <s v="Clone"/>
    <x v="0"/>
    <s v=""/>
    <s v="LVAw1"/>
    <s v="UM 02"/>
    <n v="1"/>
    <n v="2"/>
    <n v="2.17"/>
    <n v="2.2000000000000002"/>
    <n v="26"/>
    <n v="2"/>
    <s v=""/>
    <n v="11.8971456791318"/>
    <n v="8.9855561202528005"/>
    <n v="7.73108285355337"/>
    <n v="41.944432001587202"/>
    <n v="1219.3234657134999"/>
    <d v="2023-10-12T00:00:00"/>
    <s v="IFC"/>
    <n v="2023"/>
    <n v="2021"/>
    <n v="86.349197749933097"/>
    <n v="2.0586569808995301"/>
    <n v="106.62784467053726"/>
    <n v="42530.002484086879"/>
    <n v="3719.1792221083397"/>
  </r>
  <r>
    <s v="Rio Doce"/>
    <s v="Belo Oriente"/>
    <x v="9"/>
    <x v="9"/>
    <x v="339"/>
    <s v="Ipabinha"/>
    <s v="PPRO"/>
    <x v="851"/>
    <s v="RDBOBA00463P21-399"/>
    <s v="399"/>
    <n v="34.380000000000003"/>
    <n v="34.380000000000003"/>
    <m/>
    <m/>
    <m/>
    <s v="X"/>
    <s v="Em Crescimento"/>
    <n v="44491"/>
    <s v="3,00 x 2,50"/>
    <s v="CNB032"/>
    <s v="Clone"/>
    <x v="0"/>
    <s v=""/>
    <s v="CXbd5"/>
    <s v="UM 03"/>
    <n v="1"/>
    <n v="2"/>
    <n v="2"/>
    <n v="2.1"/>
    <n v="24"/>
    <n v="2"/>
    <s v=""/>
    <n v="15.1369062255079"/>
    <n v="9.9569420464779093"/>
    <n v="9.0090191612431099"/>
    <n v="64.182292479458695"/>
    <n v="1154.62526182895"/>
    <d v="2023-10-09T00:00:00"/>
    <s v="IFC"/>
    <n v="2023"/>
    <n v="2021"/>
    <n v="82.020368338652503"/>
    <n v="1.2779283065481499"/>
    <n v="103.56403104601564"/>
    <n v="39696.016501679303"/>
    <n v="3560.531387362018"/>
  </r>
  <r>
    <s v="Rio Doce"/>
    <s v="Belo Oriente"/>
    <x v="9"/>
    <x v="9"/>
    <x v="339"/>
    <s v="Ipabinha"/>
    <s v="PPRO"/>
    <x v="851"/>
    <s v="RDBOBA00463P21-341"/>
    <s v="341"/>
    <n v="51.12"/>
    <n v="51.12"/>
    <m/>
    <m/>
    <m/>
    <s v="X"/>
    <s v="Em Crescimento"/>
    <n v="44463"/>
    <s v="3,00 x 2,50"/>
    <s v="CNB035"/>
    <s v="Clone"/>
    <x v="0"/>
    <s v=""/>
    <s v="CXbd5+CXbd1"/>
    <s v="UM 03"/>
    <n v="1"/>
    <n v="2"/>
    <n v="2.08"/>
    <n v="2.2000000000000002"/>
    <n v="25"/>
    <n v="2"/>
    <s v=""/>
    <n v="16.858348041140001"/>
    <n v="10.3468363512526"/>
    <n v="9.3262597238619591"/>
    <n v="75.459436079626997"/>
    <n v="1102.61906227955"/>
    <d v="2023-10-12T00:00:00"/>
    <s v="IFC"/>
    <n v="2023"/>
    <n v="2021"/>
    <n v="84.168422087304407"/>
    <n v="1.1154128159464001"/>
    <n v="105.06695980412877"/>
    <n v="56365.886463730596"/>
    <n v="5371.0229851870627"/>
  </r>
  <r>
    <s v="Rio Doce"/>
    <s v="Belo Oriente"/>
    <x v="9"/>
    <x v="9"/>
    <x v="339"/>
    <s v="Ipabinha"/>
    <s v="PPRO"/>
    <x v="851"/>
    <s v="RDBOBA00463P21-348"/>
    <s v="348"/>
    <n v="14.73"/>
    <n v="14.73"/>
    <m/>
    <m/>
    <m/>
    <s v="X"/>
    <s v="Em Crescimento"/>
    <n v="44525"/>
    <s v="3,00 x 2,50"/>
    <s v="CNB036"/>
    <s v="Clone"/>
    <x v="0"/>
    <s v=""/>
    <s v="CXbd5"/>
    <s v="UM 03"/>
    <n v="1"/>
    <n v="2"/>
    <n v="1.92"/>
    <n v="2"/>
    <n v="23"/>
    <n v="2"/>
    <s v=""/>
    <n v="12.6439642317818"/>
    <n v="8.6582564876195107"/>
    <n v="7.51373081376153"/>
    <n v="44.004116301480202"/>
    <n v="1276.1592027137001"/>
    <d v="2023-10-12T00:00:00"/>
    <s v="IFC"/>
    <n v="2023"/>
    <n v="2021"/>
    <n v="79.905689563789693"/>
    <n v="1.81586852048888"/>
    <n v="102.01979083207407"/>
    <n v="18797.825055972804"/>
    <n v="1502.751518956451"/>
  </r>
  <r>
    <s v="Rio Doce"/>
    <s v="Belo Oriente"/>
    <x v="9"/>
    <x v="9"/>
    <x v="339"/>
    <s v="Ipabinha"/>
    <s v="PPRO"/>
    <x v="851"/>
    <s v="RDBOBA00463P21-398"/>
    <s v="398"/>
    <n v="41.16"/>
    <n v="41.16"/>
    <m/>
    <m/>
    <m/>
    <s v="X"/>
    <s v="Em Crescimento"/>
    <n v="44487"/>
    <s v="3,00 x 2,50"/>
    <s v="CNB033"/>
    <s v="Clone"/>
    <x v="0"/>
    <s v=""/>
    <s v="CXbd5"/>
    <s v="UM 03"/>
    <n v="1"/>
    <n v="2"/>
    <n v="2"/>
    <n v="2.1"/>
    <n v="24"/>
    <n v="2"/>
    <s v=""/>
    <n v="11.2341696323733"/>
    <n v="8.2489696898203704"/>
    <n v="6.6736508858453396"/>
    <n v="34.680345006651002"/>
    <n v="1228.2438989412699"/>
    <d v="2023-10-11T00:00:00"/>
    <s v="IFC"/>
    <n v="2023"/>
    <n v="2021"/>
    <n v="82.020368338652503"/>
    <n v="2.36503899609195"/>
    <n v="103.53336395081554"/>
    <n v="50554.518880422664"/>
    <n v="4261.4332602155673"/>
  </r>
  <r>
    <s v="Rio Doce"/>
    <s v="Belo Oriente"/>
    <x v="9"/>
    <x v="9"/>
    <x v="339"/>
    <s v="Ipabinha"/>
    <s v="PPRO"/>
    <x v="851"/>
    <s v="RDBOBA00463P21-422"/>
    <s v="422"/>
    <n v="24.36"/>
    <n v="24.36"/>
    <m/>
    <m/>
    <m/>
    <s v="X"/>
    <s v="Em Crescimento"/>
    <n v="44508"/>
    <s v="3,00 x 2,50"/>
    <s v="CNB019"/>
    <s v="Clone"/>
    <x v="0"/>
    <s v=""/>
    <s v="CXbd5"/>
    <s v="UM 03"/>
    <n v="1"/>
    <n v="2"/>
    <n v="1.92"/>
    <n v="2"/>
    <n v="23"/>
    <n v="2"/>
    <s v=""/>
    <n v="13.3174529366394"/>
    <n v="10.584554785157501"/>
    <n v="7.6216440444221698"/>
    <n v="45.605180043216102"/>
    <n v="866.19084696503501"/>
    <d v="2023-10-12T00:00:00"/>
    <s v="IFC"/>
    <n v="2023"/>
    <n v="2021"/>
    <n v="79.905689563789693"/>
    <n v="1.7521187173928501"/>
    <n v="102.00779200813956"/>
    <n v="21100.409032068252"/>
    <n v="2484.9098133182797"/>
  </r>
  <r>
    <s v="Rio Doce"/>
    <s v="Belo Oriente"/>
    <x v="9"/>
    <x v="9"/>
    <x v="339"/>
    <s v="Ipabinha"/>
    <s v="PPRO"/>
    <x v="851"/>
    <s v="RDBOBA00463P21-343"/>
    <s v="343"/>
    <n v="48.48"/>
    <n v="48.48"/>
    <m/>
    <m/>
    <m/>
    <s v="X"/>
    <s v="Em Crescimento"/>
    <n v="44511"/>
    <s v="3,00 x 2,50"/>
    <s v="CNB035"/>
    <s v="Clone"/>
    <x v="0"/>
    <s v=""/>
    <s v="CXbd5+CXbd1"/>
    <s v="UM 03"/>
    <n v="1"/>
    <n v="2"/>
    <n v="1.92"/>
    <n v="2"/>
    <n v="23"/>
    <n v="2"/>
    <s v=""/>
    <n v="13.6678766147812"/>
    <n v="9.0304888457593506"/>
    <n v="6.4777061110006402"/>
    <n v="41.622119291982401"/>
    <n v="1011.29337170938"/>
    <d v="2023-10-12T00:00:00"/>
    <s v="IFC"/>
    <n v="2023"/>
    <n v="2021"/>
    <n v="79.905689563789693"/>
    <n v="1.91978906704017"/>
    <n v="102.06257981104523"/>
    <n v="49027.502660470738"/>
    <n v="4947.9938692394726"/>
  </r>
  <r>
    <s v="Rio Doce"/>
    <s v="Belo Oriente"/>
    <x v="9"/>
    <x v="9"/>
    <x v="339"/>
    <s v="Ipabinha"/>
    <s v="PPRO"/>
    <x v="851"/>
    <s v="RDBOBA00463P21-395"/>
    <s v="395"/>
    <n v="40.26"/>
    <n v="40.26"/>
    <m/>
    <m/>
    <m/>
    <s v="X"/>
    <s v="Em Crescimento"/>
    <n v="44525"/>
    <s v="3,00 x 2,50"/>
    <s v="CNB019"/>
    <s v="Clone"/>
    <x v="0"/>
    <s v=""/>
    <s v="LVAw1"/>
    <s v="UM 02"/>
    <n v="1"/>
    <n v="2"/>
    <n v="1.92"/>
    <n v="2"/>
    <n v="23"/>
    <n v="2"/>
    <s v=""/>
    <n v="12.834547654623099"/>
    <n v="9.8882721451180906"/>
    <n v="8.9497500897500899"/>
    <n v="51.393308384047202"/>
    <n v="1162.42682721244"/>
    <d v="2023-10-11T12:00:00"/>
    <s v="IFC"/>
    <n v="2023"/>
    <n v="2021"/>
    <n v="79.905689563789693"/>
    <n v="1.5547878133604101"/>
    <n v="102.05030500293341"/>
    <n v="46799.304063572832"/>
    <n v="4108.5452794180992"/>
  </r>
  <r>
    <s v="Nova Era"/>
    <s v="Cocais"/>
    <x v="4"/>
    <x v="4"/>
    <x v="251"/>
    <s v="Garajau e Peixe"/>
    <s v="PPRO"/>
    <x v="864"/>
    <s v="NECOCE00329R21-125"/>
    <s v="125"/>
    <n v="13.02"/>
    <n v="13.02"/>
    <m/>
    <m/>
    <m/>
    <s v="X"/>
    <s v="Em Crescimento"/>
    <n v="44377"/>
    <s v="3,33 x 3,00"/>
    <s v="CNB001"/>
    <s v="Clone"/>
    <x v="1"/>
    <s v=""/>
    <s v="CXbd10"/>
    <s v="UM 07"/>
    <n v="2"/>
    <n v="2"/>
    <n v="2.08"/>
    <n v="2.4"/>
    <n v="25"/>
    <n v="2"/>
    <s v=""/>
    <n v="13.8489596499144"/>
    <n v="11.484635044495899"/>
    <n v="6.45527059682078"/>
    <n v="41.241392790569797"/>
    <n v="623.14651841366594"/>
    <d v="2023-07-12T00:00:00"/>
    <s v="IFC"/>
    <n v="2023"/>
    <n v="2021"/>
    <n v="66.290176369676303"/>
    <n v="1.6073699718704499"/>
    <n v="111.03404975503156"/>
    <n v="8113.3676697459305"/>
    <n v="1445.663327810511"/>
  </r>
  <r>
    <s v="Nova Era"/>
    <s v="Cocais"/>
    <x v="4"/>
    <x v="4"/>
    <x v="251"/>
    <s v="Garajau e Peixe"/>
    <s v="PPRO"/>
    <x v="864"/>
    <s v="NECOCE00329R21-117"/>
    <s v="117"/>
    <n v="22.9"/>
    <n v="22.9"/>
    <m/>
    <m/>
    <m/>
    <s v="X"/>
    <s v="Em Crescimento"/>
    <n v="44377"/>
    <s v="3,33 x 3,00"/>
    <s v="CNB010"/>
    <s v="Clone"/>
    <x v="1"/>
    <s v=""/>
    <s v="CXbd7+RLd2"/>
    <s v="UM 08"/>
    <n v="2"/>
    <n v="2"/>
    <n v="2.08"/>
    <n v="2.4"/>
    <n v="25"/>
    <n v="2"/>
    <s v=""/>
    <n v="11.229449054677101"/>
    <n v="10.1099314679039"/>
    <n v="4.5915222406347302"/>
    <n v="25.731024419070899"/>
    <n v="571.96622950916003"/>
    <d v="2023-07-12T00:00:00"/>
    <s v="IFC"/>
    <n v="2023"/>
    <n v="2021"/>
    <n v="66.290176369676303"/>
    <n v="2.5762742784754602"/>
    <n v="111.04272863643999"/>
    <n v="13098.026655759764"/>
    <n v="2542.8784857744754"/>
  </r>
  <r>
    <s v="Guanhães"/>
    <s v="Virginópolis"/>
    <x v="2"/>
    <x v="2"/>
    <x v="334"/>
    <s v="Pavão"/>
    <s v="PPRO"/>
    <x v="840"/>
    <s v="GNVIVI00552R21-015"/>
    <s v="015"/>
    <n v="17.93"/>
    <n v="17.93"/>
    <m/>
    <m/>
    <m/>
    <s v="X"/>
    <s v="Em Crescimento"/>
    <n v="44461"/>
    <s v="3,33 x 3,00"/>
    <s v="CNB011"/>
    <s v="Clone"/>
    <x v="1"/>
    <s v=""/>
    <s v="CXbd5+CXbd1"/>
    <s v="UM 10"/>
    <n v="2"/>
    <n v="2"/>
    <n v="2"/>
    <n v="2.2000000000000002"/>
    <n v="24"/>
    <n v="2"/>
    <s v=""/>
    <n v="14.3992709873169"/>
    <n v="12.0405979917943"/>
    <n v="11.1748154956506"/>
    <n v="71.302973805699096"/>
    <n v="981.41878602829297"/>
    <d v="2023-09-11T00:00:00"/>
    <s v="IFC"/>
    <n v="2023"/>
    <n v="2021"/>
    <n v="71.789094170090294"/>
    <n v="1.00681767307091"/>
    <n v="111.55965191476216"/>
    <n v="17596.838833487294"/>
    <n v="2000.2645588316855"/>
  </r>
  <r>
    <s v="Guanhães"/>
    <s v="Virginópolis"/>
    <x v="2"/>
    <x v="2"/>
    <x v="334"/>
    <s v="Pavão"/>
    <s v="PPRO"/>
    <x v="840"/>
    <s v="GNVIVI00552R21-017"/>
    <s v="017"/>
    <n v="13.35"/>
    <n v="13.35"/>
    <m/>
    <m/>
    <m/>
    <s v="X"/>
    <s v="Em Crescimento"/>
    <n v="44461"/>
    <s v="3,33 x 3,00"/>
    <s v="CNB014"/>
    <s v="Clone"/>
    <x v="1"/>
    <s v=""/>
    <s v="LVd1"/>
    <s v="UM 10"/>
    <n v="2"/>
    <n v="2"/>
    <n v="2"/>
    <n v="2.2000000000000002"/>
    <n v="24"/>
    <n v="2"/>
    <s v=""/>
    <n v="13.8997719968442"/>
    <n v="11.6078302941562"/>
    <n v="9.6386971113119806"/>
    <n v="59.446023135793503"/>
    <n v="910.80698267462503"/>
    <d v="2023-09-11T00:00:00"/>
    <s v="IFC"/>
    <n v="2023"/>
    <n v="2021"/>
    <n v="71.789094170090294"/>
    <n v="1.2076349330568601"/>
    <n v="111.56033821626127"/>
    <n v="12159.273218706245"/>
    <n v="1489.3305151870879"/>
  </r>
  <r>
    <s v="Guanhães"/>
    <s v="Sabinópolis"/>
    <x v="0"/>
    <x v="0"/>
    <x v="114"/>
    <s v="Candeias"/>
    <s v="PPRO"/>
    <x v="865"/>
    <s v="GNSACR00615R21-002"/>
    <s v="002"/>
    <n v="17.12"/>
    <n v="17.12"/>
    <m/>
    <m/>
    <m/>
    <s v="X"/>
    <s v="Em Crescimento"/>
    <n v="44377"/>
    <s v="3,00 x 3,33"/>
    <s v="CNB011"/>
    <s v="Clone"/>
    <x v="1"/>
    <s v=""/>
    <s v="CXbd1+FFcd"/>
    <s v="UM 12"/>
    <n v="2"/>
    <n v="2"/>
    <n v="2.33"/>
    <n v="2.4"/>
    <n v="28"/>
    <n v="2"/>
    <s v=""/>
    <n v="19.512467990818699"/>
    <n v="12.8348208304244"/>
    <n v="11.472046394151899"/>
    <n v="112.25967806027801"/>
    <n v="886.76524137104502"/>
    <d v="2023-10-16T00:00:00"/>
    <s v="IFC"/>
    <n v="2023"/>
    <n v="2021"/>
    <n v="94.620317339381401"/>
    <n v="0.84287002220490304"/>
    <n v="132.8700303003809"/>
    <n v="15181.420932272291"/>
    <n v="2274.7349187425211"/>
  </r>
  <r>
    <s v="Guanhães"/>
    <s v="Sabinópolis"/>
    <x v="0"/>
    <x v="0"/>
    <x v="114"/>
    <s v="Candeias"/>
    <s v="PPRO"/>
    <x v="865"/>
    <s v="GNSACR00615R21-001"/>
    <s v="001"/>
    <n v="9.77"/>
    <n v="9.77"/>
    <m/>
    <m/>
    <m/>
    <s v="X"/>
    <s v="Em Crescimento"/>
    <n v="44377"/>
    <s v="3,00 x 3,33"/>
    <s v="CNB004"/>
    <s v="Clone"/>
    <x v="1"/>
    <s v=""/>
    <s v="CXbd5"/>
    <s v="UM 10"/>
    <n v="2"/>
    <n v="2"/>
    <n v="2.33"/>
    <n v="2.4"/>
    <n v="28"/>
    <n v="2"/>
    <s v=""/>
    <n v="18.323288459825498"/>
    <n v="11.874675434161"/>
    <n v="8.7461875757793806"/>
    <n v="84.016605734706005"/>
    <n v="789.74231723629805"/>
    <d v="2023-10-16T00:00:00"/>
    <s v="IFC"/>
    <n v="2023"/>
    <n v="2021"/>
    <n v="94.620317339381401"/>
    <n v="1.12620971190098"/>
    <n v="132.87022181007762"/>
    <n v="7715.7824393986321"/>
    <n v="1298.1420670844584"/>
  </r>
  <r>
    <s v="Guanhães"/>
    <s v="Virginópolis"/>
    <x v="2"/>
    <x v="2"/>
    <x v="346"/>
    <s v="Santa Cruz"/>
    <s v="PPRO"/>
    <x v="862"/>
    <s v="GNVIVI00557R21-024"/>
    <s v="024"/>
    <n v="14.41"/>
    <n v="14.41"/>
    <m/>
    <m/>
    <m/>
    <s v="X"/>
    <s v="Em Crescimento"/>
    <n v="44475"/>
    <s v="3,00 x 3,00"/>
    <s v="CNB020"/>
    <s v="Clone"/>
    <x v="1"/>
    <s v=""/>
    <s v="LVd1"/>
    <s v="UM 10"/>
    <n v="2"/>
    <n v="2"/>
    <n v="1.92"/>
    <n v="2.1"/>
    <n v="23"/>
    <n v="2"/>
    <s v=""/>
    <n v="11.654683440540101"/>
    <n v="9.7621127914937702"/>
    <n v="6.3229112534224097"/>
    <n v="33.042364565613703"/>
    <n v="844.77210056255103"/>
    <d v="2023-09-14T00:00:00"/>
    <s v="IFC"/>
    <n v="2023"/>
    <n v="2021"/>
    <n v="67.883843366320605"/>
    <n v="2.0544487133032101"/>
    <n v="107.90699766790691"/>
    <n v="12173.16596910636"/>
    <n v="1554.9398363945386"/>
  </r>
  <r>
    <s v="Nova Era"/>
    <s v="Cocais"/>
    <x v="3"/>
    <x v="3"/>
    <x v="338"/>
    <s v="Trindade"/>
    <s v="PPRO"/>
    <x v="866"/>
    <s v="NECOCA00372P21-393"/>
    <s v="393"/>
    <n v="24.03"/>
    <n v="24.03"/>
    <m/>
    <m/>
    <m/>
    <s v="X"/>
    <s v="Em Crescimento"/>
    <n v="44497"/>
    <s v="3,00 x 3,00"/>
    <s v="CNB023"/>
    <s v="Clone"/>
    <x v="0"/>
    <s v=""/>
    <s v="CXbd7"/>
    <s v="UM 08"/>
    <n v="1"/>
    <n v="2"/>
    <n v="2"/>
    <n v="2.1"/>
    <n v="24"/>
    <n v="2"/>
    <s v=""/>
    <n v="11.191495092133399"/>
    <n v="9.2775033799787607"/>
    <n v="7.4362751830617704"/>
    <n v="39.537165968714099"/>
    <n v="1100.0269589387799"/>
    <d v="2023-10-05T00:00:00"/>
    <s v="IFC"/>
    <n v="2023"/>
    <n v="2021"/>
    <n v="53.167306149785801"/>
    <n v="1.34474246818442"/>
    <n v="96.192698557751854"/>
    <n v="26433.647823298881"/>
    <n v="2311.5105463427772"/>
  </r>
  <r>
    <s v="Nova Era"/>
    <s v="Santa Bárbara"/>
    <x v="8"/>
    <x v="8"/>
    <x v="335"/>
    <s v="Gaspar III"/>
    <s v="PPRO"/>
    <x v="841"/>
    <s v="NESBSB00185R21-031"/>
    <s v="031"/>
    <n v="21.24"/>
    <n v="21.24"/>
    <m/>
    <m/>
    <m/>
    <s v="X"/>
    <s v="Em Crescimento"/>
    <n v="44404"/>
    <s v="3,00 x 3,00"/>
    <s v="CNB005"/>
    <s v="Clone"/>
    <x v="1"/>
    <s v=""/>
    <s v="CXbd16"/>
    <s v="UM 15"/>
    <n v="2"/>
    <n v="2"/>
    <n v="2.17"/>
    <n v="2.2999999999999998"/>
    <n v="26"/>
    <n v="2"/>
    <s v=""/>
    <n v="13.8919375799831"/>
    <n v="12.2857641195003"/>
    <n v="9.1758017857749099"/>
    <n v="61.514866720303402"/>
    <n v="774.01574710313105"/>
    <d v="2023-09-28T00:00:00"/>
    <s v="IFC"/>
    <n v="2023"/>
    <n v="2021"/>
    <n v="81.370129444445695"/>
    <n v="1.32277177506407"/>
    <n v="123.63675713199002"/>
    <n v="16440.094468470503"/>
    <n v="2626.044721483468"/>
  </r>
  <r>
    <s v="Nova Era"/>
    <s v="Cocais"/>
    <x v="3"/>
    <x v="3"/>
    <x v="338"/>
    <s v="Trindade"/>
    <s v="PPRO"/>
    <x v="850"/>
    <s v="NECOCA00372R21-491"/>
    <s v="491"/>
    <n v="17.07"/>
    <n v="17.07"/>
    <m/>
    <m/>
    <m/>
    <s v="X"/>
    <s v="Em Crescimento"/>
    <n v="44439"/>
    <s v="3,00 x 3,00"/>
    <s v="CNB001"/>
    <s v="Clone"/>
    <x v="1"/>
    <s v=""/>
    <s v="CXbd7"/>
    <s v="UM 08"/>
    <n v="2"/>
    <n v="2"/>
    <n v="2.17"/>
    <n v="2.2000000000000002"/>
    <n v="26"/>
    <n v="2"/>
    <s v=""/>
    <n v="17.665941018801899"/>
    <n v="14.4489907375337"/>
    <n v="7.5847504441648397"/>
    <n v="51.912255234140098"/>
    <n v="462.56885623310598"/>
    <d v="2023-10-05T00:00:00"/>
    <s v="IFC"/>
    <n v="2023"/>
    <n v="2021"/>
    <n v="66.632106465565997"/>
    <n v="1.2835525284932201"/>
    <n v="98.838458921169746"/>
    <n v="7896.050375899119"/>
    <n v="1687.1724937843676"/>
  </r>
  <r>
    <s v="Nova Era"/>
    <s v="Santa Bárbara"/>
    <x v="8"/>
    <x v="8"/>
    <x v="335"/>
    <s v="Gaspar III"/>
    <s v="PPRO"/>
    <x v="841"/>
    <s v="NESBSB00185R21-034"/>
    <s v="034"/>
    <n v="31.39"/>
    <n v="31.39"/>
    <m/>
    <m/>
    <m/>
    <s v="X"/>
    <s v="Em Crescimento"/>
    <n v="44496"/>
    <s v="3,00 x 3,00"/>
    <s v="CNB010"/>
    <s v="Clone"/>
    <x v="1"/>
    <s v=""/>
    <s v="CXbd16"/>
    <s v="UM 15"/>
    <n v="2"/>
    <n v="2"/>
    <n v="1.92"/>
    <n v="2.1"/>
    <n v="23"/>
    <n v="2"/>
    <s v=""/>
    <n v="13.2955599713884"/>
    <n v="11.8510189010192"/>
    <n v="10.7678147461313"/>
    <n v="67.704873507779197"/>
    <n v="989.34929631998"/>
    <d v="2023-09-28T00:00:00"/>
    <s v="IFC"/>
    <n v="2023"/>
    <n v="2021"/>
    <n v="68.407048080418306"/>
    <n v="1.0103711082564599"/>
    <n v="111.47890725315594"/>
    <n v="31055.674411484171"/>
    <n v="3499.3228986765648"/>
  </r>
  <r>
    <s v="Nova Era"/>
    <s v="Cocais"/>
    <x v="3"/>
    <x v="3"/>
    <x v="338"/>
    <s v="Trindade"/>
    <s v="PPRO"/>
    <x v="866"/>
    <s v="NECOCA00372P21-390"/>
    <s v="390"/>
    <n v="20.5"/>
    <n v="20.5"/>
    <m/>
    <m/>
    <m/>
    <s v="X"/>
    <s v="Em Crescimento"/>
    <n v="44498"/>
    <s v="3,00 x 3,00"/>
    <s v="CNB007"/>
    <s v="Clone"/>
    <x v="0"/>
    <s v=""/>
    <s v="LAw1"/>
    <s v="UM 06"/>
    <n v="1"/>
    <n v="2"/>
    <n v="2"/>
    <n v="2.1"/>
    <n v="24"/>
    <n v="2"/>
    <s v=""/>
    <n v="13.3336027604705"/>
    <n v="9.5704133923253298"/>
    <n v="7.2744424456642802"/>
    <n v="45.642706989819501"/>
    <n v="1011.22648532169"/>
    <d v="2023-10-05T00:00:00"/>
    <s v="IFC"/>
    <n v="2023"/>
    <n v="2021"/>
    <n v="53.167306149785801"/>
    <n v="1.1648587399000001"/>
    <n v="96.202110479864459"/>
    <n v="20730.142949094647"/>
    <n v="1972.1432648372213"/>
  </r>
  <r>
    <s v="Nova Era"/>
    <s v="Cocais"/>
    <x v="3"/>
    <x v="3"/>
    <x v="338"/>
    <s v="Trindade"/>
    <s v="PPRO"/>
    <x v="866"/>
    <s v="NECOCA00372P21-394"/>
    <s v="394"/>
    <n v="24.84"/>
    <n v="24.84"/>
    <m/>
    <m/>
    <m/>
    <s v="X"/>
    <s v="Em Crescimento"/>
    <n v="44503"/>
    <s v="3,00 x 3,00"/>
    <s v="CNB007"/>
    <s v="Clone"/>
    <x v="0"/>
    <s v=""/>
    <s v="CXbd10"/>
    <s v="UM 07"/>
    <n v="1"/>
    <n v="2"/>
    <n v="1.92"/>
    <n v="2"/>
    <n v="23"/>
    <n v="2"/>
    <s v=""/>
    <n v="12.977254335157401"/>
    <n v="9.2920440879998694"/>
    <n v="6.8166505570938298"/>
    <n v="41.191143442851498"/>
    <n v="1005.2142264499701"/>
    <d v="2023-10-05T00:00:00"/>
    <s v="IFC"/>
    <n v="2023"/>
    <n v="2021"/>
    <n v="48.708322757125003"/>
    <n v="1.18249503864108"/>
    <n v="91.153523501936007"/>
    <n v="24969.521385017255"/>
    <n v="2264.2535237880902"/>
  </r>
  <r>
    <s v="Guanhães"/>
    <s v="Virginópolis"/>
    <x v="2"/>
    <x v="2"/>
    <x v="341"/>
    <s v="Travessia"/>
    <s v="PPRO"/>
    <x v="854"/>
    <s v="GNVIVI00571R21-004"/>
    <s v="004"/>
    <n v="32.979999999999997"/>
    <n v="32.979999999999997"/>
    <m/>
    <m/>
    <m/>
    <s v="X"/>
    <s v="Em Crescimento"/>
    <n v="44434"/>
    <s v="3,33 x 3,00"/>
    <s v="CNB006"/>
    <s v="Clone"/>
    <x v="1"/>
    <s v=""/>
    <s v="LVd1"/>
    <s v="UM 10"/>
    <n v="2"/>
    <n v="2"/>
    <n v="2.08"/>
    <n v="2.2000000000000002"/>
    <n v="25"/>
    <n v="2"/>
    <s v=""/>
    <n v="14.214997311918999"/>
    <n v="11.5501212892477"/>
    <n v="8.1391864733685804"/>
    <n v="52.465086277756797"/>
    <n v="776.85969561823401"/>
    <d v="2023-09-26T00:00:00"/>
    <s v="IFC"/>
    <n v="2023"/>
    <n v="2021"/>
    <n v="75.767100059237706"/>
    <n v="1.44414324715139"/>
    <n v="115.22554030430469"/>
    <n v="25620.832761489357"/>
    <n v="3800.1383192359681"/>
  </r>
  <r>
    <s v="Rio Doce"/>
    <s v="Belo Oriente"/>
    <x v="9"/>
    <x v="9"/>
    <x v="340"/>
    <s v="Córrego Preto"/>
    <s v="PPRO"/>
    <x v="852"/>
    <s v="RDBOBA00498P21-003"/>
    <s v="003"/>
    <n v="91.31"/>
    <n v="91.31"/>
    <m/>
    <m/>
    <m/>
    <s v="X"/>
    <s v="Em Crescimento"/>
    <n v="44496"/>
    <s v="3,00 x 2,50"/>
    <s v="CNB005"/>
    <s v="Clone"/>
    <x v="0"/>
    <s v=""/>
    <s v="CXbd1"/>
    <s v="UM 04"/>
    <n v="1"/>
    <n v="2"/>
    <n v="2"/>
    <n v="2.1"/>
    <n v="24"/>
    <n v="2"/>
    <s v=""/>
    <n v="13.689408648764701"/>
    <n v="9.7922476488112604"/>
    <n v="6.6519136146808897"/>
    <n v="42.656515719053601"/>
    <n v="888.61104786708199"/>
    <d v="2023-10-16T14:24:00"/>
    <s v="IFC"/>
    <n v="2023"/>
    <n v="2021"/>
    <n v="82.020368338652503"/>
    <n v="1.9228098440777199"/>
    <n v="103.55905519660122"/>
    <n v="81139.074780743264"/>
    <n v="9455.9773300016586"/>
  </r>
  <r>
    <s v="Rio Doce"/>
    <s v="Belo Oriente"/>
    <x v="9"/>
    <x v="9"/>
    <x v="340"/>
    <s v="Córrego Preto"/>
    <s v="PPRO"/>
    <x v="852"/>
    <s v="RDBOBA00498P21-013"/>
    <s v="013"/>
    <n v="50.39"/>
    <n v="50.39"/>
    <m/>
    <m/>
    <m/>
    <s v="X"/>
    <s v="Em Crescimento"/>
    <n v="44419"/>
    <s v="3,00 x 2,50"/>
    <s v="CNB005"/>
    <s v="Clone"/>
    <x v="0"/>
    <s v=""/>
    <s v="CXbd1"/>
    <s v="UM 04"/>
    <n v="1"/>
    <n v="2"/>
    <n v="2.17"/>
    <n v="2.2000000000000002"/>
    <n v="26"/>
    <n v="2"/>
    <s v=""/>
    <n v="15.6900561872965"/>
    <n v="11.160814537248299"/>
    <n v="8.7088727463688294"/>
    <n v="62.325641332057302"/>
    <n v="929.91809584649002"/>
    <d v="2023-10-16T00:00:00"/>
    <s v="IFC"/>
    <n v="2023"/>
    <n v="2021"/>
    <n v="86.349197749933097"/>
    <n v="1.38545221363842"/>
    <n v="106.64239576684457"/>
    <n v="46858.572849704629"/>
    <n v="5373.7103226912977"/>
  </r>
  <r>
    <s v="Guanhães"/>
    <s v="Virginópolis"/>
    <x v="2"/>
    <x v="2"/>
    <x v="81"/>
    <s v="Virginópolis"/>
    <s v="PPRO"/>
    <x v="846"/>
    <s v="GNVIVI00573P21-051"/>
    <s v="051"/>
    <n v="55.9"/>
    <n v="55.9"/>
    <m/>
    <m/>
    <m/>
    <s v="X"/>
    <s v="Em Crescimento"/>
    <n v="44424"/>
    <s v="3,00 x 3,00"/>
    <s v="CNB030"/>
    <s v="Clone"/>
    <x v="0"/>
    <s v=""/>
    <s v="LVd1"/>
    <s v="UM 10"/>
    <n v="1"/>
    <n v="2"/>
    <n v="2.08"/>
    <n v="2.2000000000000002"/>
    <n v="25"/>
    <n v="2"/>
    <s v=""/>
    <n v="14.7440800915716"/>
    <n v="10.033242145903801"/>
    <n v="8.4777842238424803"/>
    <n v="58.140915903420897"/>
    <n v="1073.1855733392299"/>
    <d v="2023-09-27T00:00:00"/>
    <s v="IFC"/>
    <n v="2023"/>
    <n v="2021"/>
    <n v="75.897008222359702"/>
    <n v="1.3053975336135699"/>
    <n v="121.14699315926997"/>
    <n v="59991.07354966295"/>
    <n v="6772.1169176031908"/>
  </r>
  <r>
    <s v="Guanhães"/>
    <s v="Virginópolis"/>
    <x v="2"/>
    <x v="2"/>
    <x v="334"/>
    <s v="Pavão"/>
    <s v="PPRO"/>
    <x v="840"/>
    <s v="GNVIVI00552R21-005"/>
    <s v="005"/>
    <n v="34.1"/>
    <n v="34.1"/>
    <m/>
    <m/>
    <m/>
    <s v="X"/>
    <s v="Em Crescimento"/>
    <n v="44503"/>
    <s v="3,00 x 3,00"/>
    <s v="CNB020"/>
    <s v="Clone"/>
    <x v="1"/>
    <s v=""/>
    <s v="CXbd5"/>
    <s v="UM 10"/>
    <n v="2"/>
    <n v="2"/>
    <n v="1.83"/>
    <n v="2"/>
    <n v="22"/>
    <n v="2"/>
    <s v=""/>
    <n v="12.2105776071321"/>
    <n v="10.500534849418001"/>
    <n v="6.4513982718060001"/>
    <n v="34.818186872083203"/>
    <n v="753.15630530341195"/>
    <d v="2023-09-14T00:00:00"/>
    <s v="IFC"/>
    <n v="2023"/>
    <n v="2021"/>
    <n v="64.057827833311507"/>
    <n v="1.8397806890017101"/>
    <n v="104.24855079548668"/>
    <n v="25682.630010846347"/>
    <n v="3554.8755821260961"/>
  </r>
  <r>
    <s v="Guanhães"/>
    <s v="Virginópolis"/>
    <x v="2"/>
    <x v="2"/>
    <x v="334"/>
    <s v="Pavão"/>
    <s v="PPRO"/>
    <x v="840"/>
    <s v="GNVIVI00552R21-012"/>
    <s v="012"/>
    <n v="40.19"/>
    <n v="40.19"/>
    <m/>
    <m/>
    <m/>
    <s v="X"/>
    <s v="Em Crescimento"/>
    <n v="44482"/>
    <s v="3,33 x 3,00"/>
    <s v="CNB011"/>
    <s v="Clone"/>
    <x v="1"/>
    <s v=""/>
    <s v="CXbd5"/>
    <s v="UM 10"/>
    <n v="2"/>
    <n v="2"/>
    <n v="1.92"/>
    <n v="2.1"/>
    <n v="23"/>
    <n v="2"/>
    <s v=""/>
    <n v="13.0481167679386"/>
    <n v="10.3653214058975"/>
    <n v="7.5905312256206203"/>
    <n v="44.942673348195903"/>
    <n v="910.35089845975199"/>
    <d v="2023-09-12T12:00:00"/>
    <s v="IFC"/>
    <n v="2023"/>
    <n v="2021"/>
    <n v="67.883843366320605"/>
    <n v="1.51045405867129"/>
    <n v="107.92948405113233"/>
    <n v="36587.002609097428"/>
    <n v="4337.6859640150087"/>
  </r>
  <r>
    <s v="Guanhães"/>
    <s v="Virginópolis"/>
    <x v="2"/>
    <x v="2"/>
    <x v="334"/>
    <s v="Pavão"/>
    <s v="PPRO"/>
    <x v="848"/>
    <s v="GNVIVI00552P21-013"/>
    <s v="013"/>
    <n v="35.17"/>
    <n v="35.17"/>
    <m/>
    <m/>
    <m/>
    <s v="X"/>
    <s v="Em Crescimento"/>
    <n v="44495"/>
    <s v="3,00 x 3,00"/>
    <s v="CNB030"/>
    <s v="Clone"/>
    <x v="0"/>
    <s v=""/>
    <s v="CXbd5"/>
    <s v="UM 10"/>
    <n v="1"/>
    <n v="2"/>
    <n v="1.92"/>
    <n v="2.1"/>
    <n v="23"/>
    <n v="2"/>
    <s v=""/>
    <n v="12.3892832334723"/>
    <n v="9.3558791223167095"/>
    <n v="7.3928678660897296"/>
    <n v="41.9874613941425"/>
    <n v="1075.2255711099999"/>
    <d v="2023-09-12T12:00:00"/>
    <s v="IFC"/>
    <n v="2023"/>
    <n v="2021"/>
    <n v="67.097939107219801"/>
    <n v="1.59804705689066"/>
    <n v="112.57143073392201"/>
    <n v="37815.683335938702"/>
    <n v="3959.1372189120375"/>
  </r>
  <r>
    <s v="Rio Doce"/>
    <s v="Belo Oriente"/>
    <x v="9"/>
    <x v="9"/>
    <x v="347"/>
    <s v="Simião"/>
    <s v="PPRO"/>
    <x v="867"/>
    <s v="RDBOBA00452R21-004"/>
    <s v="004"/>
    <n v="49.15"/>
    <n v="49.15"/>
    <m/>
    <m/>
    <m/>
    <s v="X"/>
    <s v="Em Crescimento"/>
    <n v="44424"/>
    <s v="3,00 x 2,50"/>
    <s v="CNB013"/>
    <s v="Clone"/>
    <x v="1"/>
    <s v=""/>
    <s v="LAd1"/>
    <s v="UM 02"/>
    <n v="2"/>
    <n v="2"/>
    <n v="2.17"/>
    <n v="2.2000000000000002"/>
    <n v="26"/>
    <n v="2"/>
    <s v=""/>
    <n v="15.4179895503392"/>
    <n v="11.4749969634157"/>
    <n v="11.1805781101072"/>
    <n v="79.369679209355695"/>
    <n v="1113.25818716974"/>
    <d v="2023-10-17T00:00:00"/>
    <s v="IFC"/>
    <n v="2023"/>
    <n v="2021"/>
    <n v="83.519048218481799"/>
    <n v="1.05227901952559"/>
    <n v="100.00437735478511"/>
    <n v="54716.639899392721"/>
    <n v="4915.2151469876881"/>
  </r>
  <r>
    <s v="Rio Doce"/>
    <s v="Belo Oriente"/>
    <x v="9"/>
    <x v="9"/>
    <x v="73"/>
    <s v="Córrego Grande"/>
    <s v="PPRO"/>
    <x v="868"/>
    <s v="RDBOBA00429P90-712"/>
    <s v="712"/>
    <n v="1.19"/>
    <n v="1.19"/>
    <m/>
    <m/>
    <m/>
    <s v="X"/>
    <s v="Em Crescimento"/>
    <n v="33208"/>
    <s v="3,00 x 2,00"/>
    <s v="SEM0001"/>
    <s v="Semente"/>
    <x v="0"/>
    <s v=""/>
    <s v="CXbd5+CXbd1"/>
    <s v="UM 03"/>
    <n v="1"/>
    <n v="33"/>
    <n v="30.33"/>
    <n v="32.9"/>
    <n v="364"/>
    <n v="30"/>
    <s v=""/>
    <n v="38.362307692307702"/>
    <n v="37.742820512820501"/>
    <n v="41.513764832802799"/>
    <n v="705.41611449372203"/>
    <n v="388.44624825023698"/>
    <d v="2021-04-27T00:00:00"/>
    <s v="IPC"/>
    <n v="2021"/>
    <n v="1990"/>
    <n v="286.54845615083798"/>
    <n v="0.40621195102197799"/>
    <n v="705.47"/>
    <n v="462.25103541778196"/>
    <n v="839.50929999999994"/>
  </r>
  <r>
    <s v="Rio Doce"/>
    <s v="Belo Oriente"/>
    <x v="9"/>
    <x v="9"/>
    <x v="348"/>
    <s v="Córrego Saião"/>
    <s v="PPRO"/>
    <x v="869"/>
    <s v="RDBOBA00430R21-011"/>
    <s v="011"/>
    <n v="26.39"/>
    <n v="26.39"/>
    <m/>
    <m/>
    <m/>
    <s v="X"/>
    <s v="Em Crescimento"/>
    <n v="44424"/>
    <s v="3,00 x 2,50"/>
    <s v="129C84"/>
    <s v="Clone"/>
    <x v="1"/>
    <s v=""/>
    <s v="CXbd1"/>
    <s v="UM 04"/>
    <n v="2"/>
    <n v="2"/>
    <n v="2.17"/>
    <n v="2.2000000000000002"/>
    <n v="26"/>
    <n v="2"/>
    <s v=""/>
    <n v="15.367541559074899"/>
    <n v="10.7774547076649"/>
    <n v="9.7072895449043894"/>
    <n v="67.162527040479503"/>
    <n v="1066.8373897348099"/>
    <d v="2023-10-17T00:00:00"/>
    <s v="IFC"/>
    <n v="2023"/>
    <n v="2021"/>
    <n v="83.519048218481799"/>
    <n v="1.24353641679004"/>
    <n v="99.967841963362446"/>
    <n v="28153.838715101632"/>
    <n v="2638.151349413135"/>
  </r>
  <r>
    <s v="Nova Era"/>
    <s v="Santa Bárbara"/>
    <x v="8"/>
    <x v="8"/>
    <x v="47"/>
    <s v="Paciência"/>
    <s v="PPRO"/>
    <x v="843"/>
    <s v="NESBSB00157P21-006"/>
    <s v="006"/>
    <n v="19.98"/>
    <n v="19.98"/>
    <m/>
    <m/>
    <m/>
    <s v="X"/>
    <s v="Em Crescimento"/>
    <n v="44475"/>
    <s v="3,00 x 3,00"/>
    <s v="MGE003"/>
    <s v="Clone"/>
    <x v="0"/>
    <s v=""/>
    <s v="CXbd17"/>
    <s v="UM 15"/>
    <n v="1"/>
    <n v="2"/>
    <n v="2"/>
    <n v="2.1"/>
    <n v="24"/>
    <n v="2"/>
    <s v=""/>
    <n v="12.656152995818699"/>
    <n v="10.6150566918613"/>
    <n v="10.103138517979399"/>
    <n v="57.565954593922001"/>
    <n v="1141.6205822515601"/>
    <d v="2023-10-04T00:00:00"/>
    <s v="IFC"/>
    <n v="2023"/>
    <n v="2021"/>
    <n v="67.172601823033503"/>
    <n v="1.16688070747507"/>
    <n v="110.00191847360757"/>
    <n v="22809.579233386172"/>
    <n v="2197.8383311026796"/>
  </r>
  <r>
    <s v="Nova Era"/>
    <s v="Santa Bárbara"/>
    <x v="8"/>
    <x v="8"/>
    <x v="335"/>
    <s v="Gaspar III"/>
    <s v="PPRO"/>
    <x v="842"/>
    <s v="NESBSB00185P21-030"/>
    <s v="030"/>
    <n v="31.33"/>
    <n v="31.33"/>
    <m/>
    <m/>
    <m/>
    <s v="X"/>
    <s v="Em Crescimento"/>
    <n v="44525"/>
    <s v="3,00 x 3,00"/>
    <s v="CNB031"/>
    <s v="Clone"/>
    <x v="0"/>
    <s v=""/>
    <s v="CXbd16"/>
    <s v="UM 15"/>
    <n v="1"/>
    <n v="2"/>
    <n v="1.83"/>
    <n v="2"/>
    <n v="22"/>
    <n v="2"/>
    <s v=""/>
    <n v="10.5521364538541"/>
    <n v="8.9592869989420407"/>
    <n v="8.0282275300885093"/>
    <n v="38.088692861458597"/>
    <n v="1273.4529191598299"/>
    <d v="2023-09-28T00:00:00"/>
    <s v="IFC"/>
    <n v="2023"/>
    <n v="2021"/>
    <n v="58.358089484397503"/>
    <n v="1.5321630935633701"/>
    <n v="105.42579451314076"/>
    <n v="39897.279957277467"/>
    <n v="3302.9901420966999"/>
  </r>
  <r>
    <s v="Rio Doce"/>
    <s v="Belo Oriente"/>
    <x v="9"/>
    <x v="9"/>
    <x v="349"/>
    <s v="São Sebastião do Baixio"/>
    <s v="PPRO"/>
    <x v="870"/>
    <s v="RDBOBA00417R21-002"/>
    <s v="002"/>
    <n v="16.46"/>
    <n v="16.46"/>
    <m/>
    <m/>
    <m/>
    <s v="X"/>
    <s v="Em Crescimento"/>
    <n v="44424"/>
    <s v="3,00 x 2,50"/>
    <s v="CNB006"/>
    <s v="Clone"/>
    <x v="1"/>
    <s v=""/>
    <s v="LAd1"/>
    <s v="UM 02"/>
    <n v="2"/>
    <n v="2"/>
    <n v="2.17"/>
    <n v="2.2000000000000002"/>
    <n v="26"/>
    <n v="2"/>
    <s v=""/>
    <n v="14.8867663636027"/>
    <n v="10.912677111466801"/>
    <n v="8.09728545859668"/>
    <n v="55.2740424468982"/>
    <n v="865.73895172894595"/>
    <d v="2023-10-17T00:00:00"/>
    <s v="IFC"/>
    <n v="2023"/>
    <n v="2021"/>
    <n v="83.519048218481799"/>
    <n v="1.51099945871914"/>
    <n v="99.981554110539292"/>
    <n v="14250.063145458451"/>
    <n v="1645.6963806594767"/>
  </r>
  <r>
    <s v="Rio Doce"/>
    <s v="Belo Oriente"/>
    <x v="9"/>
    <x v="9"/>
    <x v="348"/>
    <s v="Córrego Saião"/>
    <s v="PPRO"/>
    <x v="869"/>
    <s v="RDBOBA00430R21-012"/>
    <s v="012"/>
    <n v="7.14"/>
    <n v="7.14"/>
    <m/>
    <m/>
    <m/>
    <s v="X"/>
    <s v="Em Crescimento"/>
    <n v="44424"/>
    <s v="3,00 x 2,50"/>
    <s v="129C84"/>
    <s v="Clone"/>
    <x v="1"/>
    <s v=""/>
    <s v="LAd2"/>
    <s v="UM 02"/>
    <n v="2"/>
    <n v="2"/>
    <n v="2.17"/>
    <n v="2.2000000000000002"/>
    <n v="26"/>
    <n v="2"/>
    <s v=""/>
    <n v="15.202629517560201"/>
    <n v="12.340265104816099"/>
    <n v="10.9200797964077"/>
    <n v="73.213611781865794"/>
    <n v="913.03400160829597"/>
    <d v="2023-10-17T00:00:00"/>
    <s v="IFC"/>
    <n v="2023"/>
    <n v="2021"/>
    <n v="83.519048218481799"/>
    <n v="1.1407584762696901"/>
    <n v="99.993652459182314"/>
    <n v="6519.0627714832326"/>
    <n v="713.95467855856168"/>
  </r>
  <r>
    <s v="Rio Doce"/>
    <s v="Belo Oriente"/>
    <x v="9"/>
    <x v="9"/>
    <x v="349"/>
    <s v="São Sebastião do Baixio"/>
    <s v="PPRO"/>
    <x v="870"/>
    <s v="RDBOBA00417R21-001"/>
    <s v="001"/>
    <n v="31.4"/>
    <n v="31.4"/>
    <m/>
    <m/>
    <m/>
    <s v="X"/>
    <s v="Em Crescimento"/>
    <n v="44424"/>
    <s v="3,00 x 2,50"/>
    <s v="CNB021"/>
    <s v="Clone"/>
    <x v="1"/>
    <s v=""/>
    <s v="LAd1"/>
    <s v="UM 02"/>
    <n v="2"/>
    <n v="2"/>
    <n v="2.17"/>
    <n v="2.2000000000000002"/>
    <n v="26"/>
    <n v="2"/>
    <s v=""/>
    <n v="16.392607402539799"/>
    <n v="10.6410934780044"/>
    <n v="11.0547399676946"/>
    <n v="82.265193048966594"/>
    <n v="1247.2261666044301"/>
    <d v="2023-10-17T00:00:00"/>
    <s v="IFC"/>
    <n v="2023"/>
    <n v="2021"/>
    <n v="83.519048218481799"/>
    <n v="1.0152416243497899"/>
    <n v="99.977031551406483"/>
    <n v="39162.9016313791"/>
    <n v="3139.2787907141633"/>
  </r>
  <r>
    <s v="Nova Era"/>
    <s v="Santa Bárbara"/>
    <x v="8"/>
    <x v="8"/>
    <x v="335"/>
    <s v="Gaspar III"/>
    <s v="PPRO"/>
    <x v="842"/>
    <s v="NESBSB00185P21-029"/>
    <s v="029"/>
    <n v="44.58"/>
    <n v="44.58"/>
    <m/>
    <m/>
    <m/>
    <s v="X"/>
    <s v="Em Crescimento"/>
    <n v="44516"/>
    <s v="3,00 x 3,00"/>
    <s v="CNB031"/>
    <s v="Clone"/>
    <x v="0"/>
    <s v=""/>
    <s v="CXbd17"/>
    <s v="UM 15"/>
    <n v="1"/>
    <n v="2"/>
    <n v="1.83"/>
    <n v="2"/>
    <n v="22"/>
    <n v="2"/>
    <s v=""/>
    <n v="13.081523901073901"/>
    <n v="9.7964161979873197"/>
    <n v="8.2832773158875401"/>
    <n v="49.033982915848199"/>
    <n v="1101.0809607081001"/>
    <d v="2023-09-28T00:00:00"/>
    <s v="IFC"/>
    <n v="2023"/>
    <n v="2021"/>
    <n v="58.358089484397503"/>
    <n v="1.1901560104662801"/>
    <n v="105.40828285942571"/>
    <n v="49086.189228367097"/>
    <n v="4699.101249873198"/>
  </r>
  <r>
    <s v="Nova Era"/>
    <s v="Santa Bárbara"/>
    <x v="8"/>
    <x v="8"/>
    <x v="335"/>
    <s v="Gaspar III"/>
    <s v="PPRO"/>
    <x v="842"/>
    <s v="NESBSB00185P21-019"/>
    <s v="019"/>
    <n v="49.22"/>
    <n v="49.22"/>
    <m/>
    <m/>
    <m/>
    <s v="X"/>
    <s v="Em Crescimento"/>
    <n v="44508"/>
    <s v="3,00 x 3,00"/>
    <s v="CNB010"/>
    <s v="Clone"/>
    <x v="0"/>
    <s v=""/>
    <s v="CXbd17"/>
    <s v="UM 15"/>
    <n v="1"/>
    <n v="2"/>
    <n v="1.83"/>
    <n v="2"/>
    <n v="22"/>
    <n v="2"/>
    <s v=""/>
    <n v="12.0431210507183"/>
    <n v="10.1922156888409"/>
    <n v="7.9058491764032199"/>
    <n v="42.0763657528829"/>
    <n v="969.19351235067302"/>
    <d v="2023-09-28T00:00:00"/>
    <s v="IFC"/>
    <n v="2023"/>
    <n v="2021"/>
    <n v="58.358089484397503"/>
    <n v="1.38695651205092"/>
    <n v="105.4081143150588"/>
    <n v="47703.704677900125"/>
    <n v="5188.1873865871939"/>
  </r>
  <r>
    <s v="Guanhães"/>
    <s v="Sabinópolis"/>
    <x v="1"/>
    <x v="1"/>
    <x v="2"/>
    <s v="São João Evangelista I"/>
    <s v="PPRO"/>
    <x v="835"/>
    <s v="GNSASA00651R21-008"/>
    <s v="008"/>
    <n v="26.53"/>
    <n v="26.53"/>
    <m/>
    <m/>
    <m/>
    <s v="X"/>
    <s v="Em Crescimento"/>
    <n v="44407"/>
    <s v="3,33 x 3,00"/>
    <s v="CNB010"/>
    <s v="Clone"/>
    <x v="1"/>
    <s v=""/>
    <s v="LVd1"/>
    <s v="UM 10"/>
    <n v="2"/>
    <n v="2"/>
    <n v="2.08"/>
    <n v="2.2999999999999998"/>
    <n v="25"/>
    <n v="2"/>
    <s v=""/>
    <n v="15.587014558799"/>
    <n v="12.9616485577003"/>
    <n v="13.182306911761399"/>
    <n v="106.866217906133"/>
    <n v="999.03580554660596"/>
    <d v="2023-08-29T00:00:00"/>
    <s v="IFC"/>
    <n v="2023"/>
    <n v="2021"/>
    <n v="80.7169999123727"/>
    <n v="0.75530884777143803"/>
    <n v="128.82083697403777"/>
    <n v="26504.419921151457"/>
    <n v="3417.6168049212224"/>
  </r>
  <r>
    <s v="Guanhães"/>
    <s v="Virginópolis"/>
    <x v="2"/>
    <x v="2"/>
    <x v="95"/>
    <s v="Nascimento"/>
    <s v="PPRO"/>
    <x v="871"/>
    <s v="GNVIVI00548R21-001"/>
    <s v="001"/>
    <n v="17.79"/>
    <n v="17.79"/>
    <m/>
    <m/>
    <m/>
    <s v="X"/>
    <s v="Em Crescimento"/>
    <n v="44510"/>
    <s v="3,00 x 3,00"/>
    <s v="CNB001"/>
    <s v="Clone"/>
    <x v="1"/>
    <s v=""/>
    <s v="RUbd5"/>
    <s v="UM 09"/>
    <n v="2"/>
    <n v="2"/>
    <n v="1.83"/>
    <n v="2"/>
    <n v="22"/>
    <n v="2"/>
    <s v=""/>
    <n v="17.188687772345499"/>
    <n v="11.8636881606941"/>
    <n v="11.0774266600144"/>
    <n v="86.994057875048298"/>
    <n v="1002.09652624099"/>
    <d v="2023-09-13T00:00:00"/>
    <s v="IFC"/>
    <n v="2023"/>
    <n v="2021"/>
    <n v="64.057827833311507"/>
    <n v="0.73634716436977099"/>
    <n v="104.2504922097869"/>
    <n v="17827.297201827212"/>
    <n v="1854.6162564121089"/>
  </r>
  <r>
    <s v="Guanhães"/>
    <s v="Virginópolis"/>
    <x v="2"/>
    <x v="2"/>
    <x v="95"/>
    <s v="Nascimento"/>
    <s v="PPRO"/>
    <x v="871"/>
    <s v="GNVIVI00548R21-004"/>
    <s v="004"/>
    <n v="25.54"/>
    <n v="25.54"/>
    <m/>
    <m/>
    <m/>
    <s v="X"/>
    <s v="Em Crescimento"/>
    <n v="44531"/>
    <s v="3,33 x 3,00"/>
    <s v="CNB011"/>
    <s v="Clone"/>
    <x v="1"/>
    <s v=""/>
    <s v="LVd1"/>
    <s v="UM 10"/>
    <n v="2"/>
    <n v="2"/>
    <n v="1.75"/>
    <n v="1.9"/>
    <n v="21"/>
    <n v="2"/>
    <s v=""/>
    <n v="14.299851095737999"/>
    <n v="11.3726282818588"/>
    <n v="10.679585296019599"/>
    <n v="68.593347951626896"/>
    <n v="1054.5116235939599"/>
    <d v="2023-09-13T00:00:00"/>
    <s v="IFC"/>
    <n v="2023"/>
    <n v="2021"/>
    <n v="60.317359909464102"/>
    <n v="0.87934707534615197"/>
    <n v="100.59678193205049"/>
    <n v="26932.226866589735"/>
    <n v="2569.2418105445695"/>
  </r>
  <r>
    <s v="Nova Era"/>
    <s v="Santa Bárbara"/>
    <x v="8"/>
    <x v="8"/>
    <x v="345"/>
    <s v="Gaspar I"/>
    <s v="PPRO"/>
    <x v="872"/>
    <s v="NESBSB00184P21-001"/>
    <s v="001"/>
    <n v="28.04"/>
    <n v="28.04"/>
    <m/>
    <m/>
    <m/>
    <s v="X"/>
    <s v="Em Crescimento"/>
    <n v="44523"/>
    <s v="3,00 x 3,00"/>
    <s v="CNB005"/>
    <s v="Clone"/>
    <x v="0"/>
    <s v=""/>
    <s v="CXbd16"/>
    <s v="UM 15"/>
    <n v="1"/>
    <n v="2"/>
    <n v="1.83"/>
    <n v="2"/>
    <n v="22"/>
    <n v="2"/>
    <s v=""/>
    <n v="9.2954407289799992"/>
    <n v="7.3014487498135496"/>
    <n v="3.6583576147846699"/>
    <n v="15.5764392355337"/>
    <n v="873.73190172560805"/>
    <d v="2023-09-28T00:00:00"/>
    <s v="IFC"/>
    <n v="2023"/>
    <n v="2021"/>
    <n v="58.358089484397503"/>
    <n v="3.7465616243838502"/>
    <n v="105.40010320942459"/>
    <n v="24499.44252438605"/>
    <n v="2955.4188939922651"/>
  </r>
  <r>
    <s v="Nova Era"/>
    <s v="Cocais"/>
    <x v="3"/>
    <x v="3"/>
    <x v="11"/>
    <s v="Caladão II"/>
    <s v="PPRO"/>
    <x v="14"/>
    <s v="NECOCA00376P90-008"/>
    <s v="008"/>
    <n v="12.94"/>
    <n v="12.94"/>
    <m/>
    <m/>
    <m/>
    <s v="X"/>
    <s v="Em Crescimento"/>
    <n v="33178"/>
    <s v="3,00 x 2,00"/>
    <s v="SEM0001"/>
    <s v="Semente"/>
    <x v="0"/>
    <s v=""/>
    <s v="CXbd7"/>
    <s v="UM 08"/>
    <n v="1"/>
    <n v="33"/>
    <n v="32.42"/>
    <n v="33"/>
    <n v="389"/>
    <n v="32"/>
    <s v=""/>
    <n v="21.922926726038799"/>
    <n v="23.953511214041701"/>
    <n v="21.661106492385699"/>
    <n v="238.096773519073"/>
    <n v="553.22604211811495"/>
    <d v="2023-04-18T00:00:00"/>
    <s v="IPC"/>
    <n v="2023"/>
    <n v="1990"/>
    <n v="494.00678302709701"/>
    <n v="2.0748151086874098"/>
    <n v="238.58"/>
    <n v="7158.7449850084067"/>
    <n v="3087.2251999999999"/>
  </r>
  <r>
    <s v="Nova Era"/>
    <s v="Cocais"/>
    <x v="3"/>
    <x v="3"/>
    <x v="338"/>
    <s v="Trindade"/>
    <s v="PPRO"/>
    <x v="866"/>
    <s v="NECOCA00372P21-492"/>
    <s v="492"/>
    <n v="47.38"/>
    <n v="47.38"/>
    <m/>
    <m/>
    <m/>
    <s v="X"/>
    <s v="Em Crescimento"/>
    <n v="44439"/>
    <s v="3,00 x 3,00"/>
    <s v="CNB030"/>
    <s v="Clone"/>
    <x v="0"/>
    <s v=""/>
    <s v="LAw1"/>
    <s v="UM 06"/>
    <n v="1"/>
    <n v="2"/>
    <n v="2.17"/>
    <n v="2.2000000000000002"/>
    <n v="26"/>
    <n v="2"/>
    <s v=""/>
    <n v="13.902867241332601"/>
    <n v="9.8768535634805303"/>
    <n v="6.8679741494827899"/>
    <n v="44.615528872706498"/>
    <n v="898.59033051709605"/>
    <d v="2023-10-05T00:00:00"/>
    <s v="IFC"/>
    <n v="2023"/>
    <n v="2021"/>
    <n v="62.599729873810901"/>
    <n v="1.4030928570277801"/>
    <n v="106.36577668680292"/>
    <n v="42575.209859900016"/>
    <n v="5039.6104994207226"/>
  </r>
  <r>
    <s v="Guanhães"/>
    <s v="Virginópolis"/>
    <x v="2"/>
    <x v="2"/>
    <x v="334"/>
    <s v="Pavão"/>
    <s v="PPRO"/>
    <x v="848"/>
    <s v="GNVIVI00552P21-008"/>
    <s v="008"/>
    <n v="33.270000000000003"/>
    <n v="33.270000000000003"/>
    <m/>
    <m/>
    <m/>
    <s v="X"/>
    <s v="Em Crescimento"/>
    <n v="44519"/>
    <s v="3,00 x 3,00"/>
    <s v="CNB030"/>
    <s v="Clone"/>
    <x v="0"/>
    <s v=""/>
    <s v="LVAd1"/>
    <s v="UM 10"/>
    <n v="1"/>
    <n v="2"/>
    <n v="1.83"/>
    <n v="2"/>
    <n v="22"/>
    <n v="2"/>
    <s v=""/>
    <n v="13.037068902910701"/>
    <n v="9.4560032260006803"/>
    <n v="7.2332113405234297"/>
    <n v="43.169281225660797"/>
    <n v="1030.2916247426899"/>
    <d v="2023-09-14T00:00:00"/>
    <s v="IFC"/>
    <n v="2023"/>
    <n v="2021"/>
    <n v="62.866706088012002"/>
    <n v="1.45628336407516"/>
    <n v="108.29655554614834"/>
    <n v="34277.802355189298"/>
    <n v="3603.0264030203557"/>
  </r>
  <r>
    <s v="Guanhães"/>
    <s v="Sabinópolis"/>
    <x v="1"/>
    <x v="1"/>
    <x v="2"/>
    <s v="São João Evangelista I"/>
    <s v="PPRO"/>
    <x v="845"/>
    <s v="GNSASA00651P21-009"/>
    <s v="009"/>
    <n v="42.63"/>
    <n v="42.63"/>
    <m/>
    <m/>
    <m/>
    <s v="X"/>
    <s v="Em Crescimento"/>
    <n v="44533"/>
    <s v="3,00 x 3,00"/>
    <s v="CNB010"/>
    <s v="Clone"/>
    <x v="0"/>
    <s v=""/>
    <s v="LVd1"/>
    <s v="UM 10"/>
    <n v="1"/>
    <n v="2"/>
    <n v="1.67"/>
    <n v="1.9"/>
    <n v="20"/>
    <n v="2"/>
    <s v=""/>
    <n v="12.059562961883101"/>
    <n v="9.6701700068310892"/>
    <n v="8.2891574717228096"/>
    <n v="45.191902897689197"/>
    <n v="1128.82327873908"/>
    <d v="2023-08-29T00:00:00"/>
    <s v="IFC"/>
    <n v="2023"/>
    <n v="2021"/>
    <n v="43.654450165843102"/>
    <n v="0.96597946461057804"/>
    <n v="95.509562245662011"/>
    <n v="48121.736372646985"/>
    <n v="4071.5726385325715"/>
  </r>
  <r>
    <s v="Nova Era"/>
    <s v="Santa Bárbara"/>
    <x v="8"/>
    <x v="8"/>
    <x v="345"/>
    <s v="Gaspar I"/>
    <s v="PPRO"/>
    <x v="860"/>
    <s v="NESBSB00184R21-014"/>
    <s v="014"/>
    <n v="52.36"/>
    <n v="52.36"/>
    <m/>
    <m/>
    <m/>
    <s v="X"/>
    <s v="Em Crescimento"/>
    <n v="44470"/>
    <s v="3,00 x 3,00"/>
    <s v="CNB005"/>
    <s v="Clone"/>
    <x v="1"/>
    <s v=""/>
    <s v="CXbd16"/>
    <s v="UM 15"/>
    <n v="2"/>
    <n v="2"/>
    <n v="2"/>
    <n v="2.1"/>
    <n v="24"/>
    <n v="2"/>
    <s v=""/>
    <n v="12.884719991845699"/>
    <n v="11.7702993247258"/>
    <n v="8.6970865559975703"/>
    <n v="52.949663541259802"/>
    <n v="811.86494866763201"/>
    <d v="2023-10-03T08:00:00"/>
    <s v="IFC"/>
    <n v="2023"/>
    <n v="2021"/>
    <n v="72.647594984483803"/>
    <n v="1.3720124005674701"/>
    <n v="111.48445476281186"/>
    <n v="42509.248712237211"/>
    <n v="5837.3260513808291"/>
  </r>
  <r>
    <s v="Nova Era"/>
    <s v="Cocais"/>
    <x v="4"/>
    <x v="4"/>
    <x v="350"/>
    <s v="Lagoa Teobaldo"/>
    <s v="PPRO"/>
    <x v="873"/>
    <s v="NECOCE00338P21-005"/>
    <s v="005"/>
    <n v="42.57"/>
    <n v="42.57"/>
    <m/>
    <m/>
    <m/>
    <s v="X"/>
    <s v="Em Crescimento"/>
    <n v="44470"/>
    <s v="3,00 x 3,00"/>
    <s v="CNB010"/>
    <s v="Clone"/>
    <x v="0"/>
    <s v=""/>
    <s v="CXbd1+CXbd12"/>
    <s v="UM 08"/>
    <n v="1"/>
    <n v="2"/>
    <n v="2"/>
    <n v="2.1"/>
    <n v="24"/>
    <n v="2"/>
    <s v=""/>
    <n v="12.3733963295079"/>
    <n v="10.2675462599453"/>
    <n v="7.1227295387763601"/>
    <n v="39.7736110794607"/>
    <n v="859.33345985987103"/>
    <d v="2023-10-09T00:00:00"/>
    <s v="IFC"/>
    <n v="2023"/>
    <n v="2021"/>
    <n v="64.772830328022494"/>
    <n v="1.6285378312423699"/>
    <n v="97.145265221531247"/>
    <n v="36581.825386234712"/>
    <n v="4135.473940480585"/>
  </r>
  <r>
    <s v="Nova Era"/>
    <s v="Cocais"/>
    <x v="3"/>
    <x v="3"/>
    <x v="338"/>
    <s v="Trindade"/>
    <s v="PPRO"/>
    <x v="850"/>
    <s v="NECOCA00372R21-396"/>
    <s v="396"/>
    <n v="19.899999999999999"/>
    <n v="19.899999999999999"/>
    <m/>
    <m/>
    <m/>
    <s v="X"/>
    <s v="Em Crescimento"/>
    <n v="44497"/>
    <s v="3,00 x 3,00"/>
    <s v="CNB029"/>
    <s v="Clone"/>
    <x v="1"/>
    <s v=""/>
    <s v="CXbd7"/>
    <s v="UM 08"/>
    <n v="2"/>
    <n v="2"/>
    <n v="2"/>
    <n v="2.1"/>
    <n v="24"/>
    <n v="2"/>
    <s v=""/>
    <n v="10.8955599087358"/>
    <n v="8.62658681055259"/>
    <n v="4.4042596043416804"/>
    <n v="17.6702728814411"/>
    <n v="753.53778558886995"/>
    <d v="2023-10-06T00:00:00"/>
    <s v="IFC"/>
    <n v="2023"/>
    <n v="2021"/>
    <n v="59.582989756601798"/>
    <n v="3.37193376448539"/>
    <n v="92.309092130456307"/>
    <n v="14995.401933218511"/>
    <n v="1836.9509333960805"/>
  </r>
  <r>
    <s v="Nova Era"/>
    <s v="Cocais"/>
    <x v="4"/>
    <x v="4"/>
    <x v="350"/>
    <s v="Lagoa Teobaldo"/>
    <s v="PPRO"/>
    <x v="873"/>
    <s v="NECOCE00338P21-008"/>
    <s v="008"/>
    <n v="24.25"/>
    <n v="24.25"/>
    <m/>
    <m/>
    <m/>
    <s v="X"/>
    <s v="Em Crescimento"/>
    <n v="44468"/>
    <s v="3,00 x 3,00"/>
    <s v="MGE002"/>
    <s v="Clone"/>
    <x v="0"/>
    <s v=""/>
    <s v="CXbd12+AR"/>
    <s v="UM 08"/>
    <n v="1"/>
    <n v="2"/>
    <n v="2.08"/>
    <n v="2.2000000000000002"/>
    <n v="25"/>
    <n v="2"/>
    <s v=""/>
    <n v="11.0600043203863"/>
    <n v="8.7771994832765898"/>
    <n v="6.8529568594555696"/>
    <n v="34.875025376281897"/>
    <n v="1132.5990126797201"/>
    <d v="2023-10-09T00:00:00"/>
    <s v="IFC"/>
    <n v="2023"/>
    <n v="2021"/>
    <n v="68.050746660757895"/>
    <n v="1.9512744700979801"/>
    <n v="99.947200807860412"/>
    <n v="27465.526057483214"/>
    <n v="2423.7196195906149"/>
  </r>
  <r>
    <s v="Nova Era"/>
    <s v="Cocais"/>
    <x v="4"/>
    <x v="4"/>
    <x v="350"/>
    <s v="Lagoa Teobaldo"/>
    <s v="PPRO"/>
    <x v="873"/>
    <s v="NECOCE00338P21-007"/>
    <s v="007"/>
    <n v="11.28"/>
    <n v="11.28"/>
    <m/>
    <m/>
    <m/>
    <s v="X"/>
    <s v="Em Crescimento"/>
    <n v="44483"/>
    <s v="3,00 x 3,00"/>
    <s v="MGE003"/>
    <s v="Clone"/>
    <x v="0"/>
    <s v=""/>
    <s v="CXbd1+CXbd12"/>
    <s v="UM 08"/>
    <n v="1"/>
    <n v="2"/>
    <n v="2"/>
    <n v="2.1"/>
    <n v="24"/>
    <n v="2"/>
    <s v=""/>
    <n v="12.358748756409501"/>
    <n v="9.24873455717543"/>
    <n v="8.3124878687008597"/>
    <n v="46.100672778654697"/>
    <n v="1237.3042728999201"/>
    <d v="2023-10-09T00:00:00"/>
    <s v="IFC"/>
    <n v="2023"/>
    <n v="2021"/>
    <n v="64.772830328022494"/>
    <n v="1.40503004455096"/>
    <n v="97.143460813163998"/>
    <n v="13956.792198311097"/>
    <n v="1095.7782379724899"/>
  </r>
  <r>
    <s v="Nova Era"/>
    <s v="Cocais"/>
    <x v="4"/>
    <x v="4"/>
    <x v="350"/>
    <s v="Lagoa Teobaldo"/>
    <s v="PPRO"/>
    <x v="873"/>
    <s v="NECOCE00338P21-006"/>
    <s v="006"/>
    <n v="15.1"/>
    <n v="15.1"/>
    <m/>
    <m/>
    <m/>
    <s v="X"/>
    <s v="Em Crescimento"/>
    <n v="44483"/>
    <s v="3,00 x 3,00"/>
    <s v="CNB034"/>
    <s v="Clone"/>
    <x v="0"/>
    <s v=""/>
    <s v="CXbd1+CXbd12"/>
    <s v="UM 08"/>
    <n v="1"/>
    <n v="2"/>
    <n v="2"/>
    <n v="2.1"/>
    <n v="24"/>
    <n v="2"/>
    <s v=""/>
    <n v="11.160273893809499"/>
    <n v="9.1107828223684297"/>
    <n v="5.7539035630868502"/>
    <n v="28.900819537985001"/>
    <n v="882.59468686672005"/>
    <d v="2023-10-09T00:00:00"/>
    <s v="IFC"/>
    <n v="2023"/>
    <n v="2021"/>
    <n v="64.772830328022494"/>
    <n v="2.2412108501937098"/>
    <n v="97.11542400670541"/>
    <n v="13327.179771687472"/>
    <n v="1466.4429025012516"/>
  </r>
  <r>
    <s v="Nova Era"/>
    <s v="Cocais"/>
    <x v="4"/>
    <x v="4"/>
    <x v="350"/>
    <s v="Lagoa Teobaldo"/>
    <s v="PPRO"/>
    <x v="873"/>
    <s v="NECOCE00338P21-004"/>
    <s v="004"/>
    <n v="10.71"/>
    <n v="10.71"/>
    <m/>
    <m/>
    <m/>
    <s v="X"/>
    <s v="Em Crescimento"/>
    <n v="44483"/>
    <s v="3,00 x 3,00"/>
    <s v="CNB023"/>
    <s v="Clone"/>
    <x v="0"/>
    <s v=""/>
    <s v="LAd1"/>
    <s v="UM 05"/>
    <n v="1"/>
    <n v="2"/>
    <n v="2"/>
    <n v="2.1"/>
    <n v="24"/>
    <n v="2"/>
    <s v=""/>
    <n v="12.701467750636899"/>
    <n v="8.9556499857166507"/>
    <n v="6.4522601713541201"/>
    <n v="37.761585803745902"/>
    <n v="1024.3013996053901"/>
    <d v="2023-10-09T00:00:00"/>
    <s v="IFC"/>
    <n v="2023"/>
    <n v="2021"/>
    <n v="64.772830328022494"/>
    <n v="1.7153101213666999"/>
    <n v="97.161874912683885"/>
    <n v="10970.267989773729"/>
    <n v="1040.6036803148445"/>
  </r>
  <r>
    <s v="Nova Era"/>
    <s v="Cocais"/>
    <x v="4"/>
    <x v="4"/>
    <x v="350"/>
    <s v="Lagoa Teobaldo"/>
    <s v="PPRO"/>
    <x v="873"/>
    <s v="NECOCE00338P21-003"/>
    <s v="003"/>
    <n v="27.12"/>
    <n v="27.12"/>
    <m/>
    <m/>
    <m/>
    <s v="X"/>
    <s v="Em Crescimento"/>
    <n v="44435"/>
    <s v="3,00 x 3,00"/>
    <s v="CNB029"/>
    <s v="Clone"/>
    <x v="0"/>
    <s v=""/>
    <s v="CXbd1+CXbd12"/>
    <s v="UM 08"/>
    <n v="1"/>
    <n v="2"/>
    <n v="2.17"/>
    <n v="2.2000000000000002"/>
    <n v="26"/>
    <n v="2"/>
    <s v=""/>
    <n v="11.404989071813899"/>
    <n v="9.5019835985804697"/>
    <n v="6.77805778569821"/>
    <n v="34.238033833941103"/>
    <n v="955.84359147352995"/>
    <d v="2023-10-09T00:00:00"/>
    <s v="IFC"/>
    <n v="2023"/>
    <n v="2021"/>
    <n v="71.403802035261606"/>
    <n v="2.0855111710438501"/>
    <n v="102.78991623071073"/>
    <n v="25922.478200762132"/>
    <n v="2787.6625281768752"/>
  </r>
  <r>
    <s v="Nova Era"/>
    <s v="Cocais"/>
    <x v="4"/>
    <x v="4"/>
    <x v="350"/>
    <s v="Lagoa Teobaldo"/>
    <s v="PPRO"/>
    <x v="873"/>
    <s v="NECOCE00338P21-009"/>
    <s v="009"/>
    <n v="23.3"/>
    <n v="23.3"/>
    <m/>
    <m/>
    <m/>
    <s v="X"/>
    <s v="Em Crescimento"/>
    <n v="44488"/>
    <s v="3,00 x 3,00"/>
    <s v="CNB029"/>
    <s v="Clone"/>
    <x v="0"/>
    <s v=""/>
    <s v="CXbd10"/>
    <s v="UM 07"/>
    <n v="1"/>
    <n v="2"/>
    <n v="2"/>
    <n v="2.1"/>
    <n v="24"/>
    <n v="2"/>
    <s v=""/>
    <n v="10.771320460408701"/>
    <n v="8.6714226876892297"/>
    <n v="3.2354627299248002"/>
    <n v="15.513502599330501"/>
    <n v="547.85522411744898"/>
    <d v="2023-10-09T00:00:00"/>
    <s v="IFC"/>
    <n v="2023"/>
    <n v="2021"/>
    <n v="64.772830328022494"/>
    <n v="4.1752550665649002"/>
    <n v="97.08837572648703"/>
    <n v="12765.026721936561"/>
    <n v="2262.1591544271478"/>
  </r>
  <r>
    <s v="Guanhães"/>
    <s v="Virginópolis"/>
    <x v="2"/>
    <x v="2"/>
    <x v="334"/>
    <s v="Pavão"/>
    <s v="PPRO"/>
    <x v="848"/>
    <s v="GNVIVI00552P21-009"/>
    <s v="009"/>
    <n v="36.65"/>
    <n v="36.65"/>
    <m/>
    <m/>
    <m/>
    <s v="X"/>
    <s v="Em Crescimento"/>
    <n v="44512"/>
    <s v="3,00 x 3,00"/>
    <s v="CNB030"/>
    <s v="Clone"/>
    <x v="0"/>
    <s v=""/>
    <s v="LAd1"/>
    <s v="UM 10"/>
    <n v="1"/>
    <n v="2"/>
    <n v="1.83"/>
    <n v="2"/>
    <n v="22"/>
    <n v="2"/>
    <s v=""/>
    <n v="12.2506627538088"/>
    <n v="9.7794017010058596"/>
    <n v="7.7740630211825801"/>
    <n v="43.247222483176401"/>
    <n v="1035.56804280496"/>
    <d v="2023-09-11T00:00:00"/>
    <s v="IFC"/>
    <n v="2023"/>
    <n v="2021"/>
    <n v="62.866706088012002"/>
    <n v="1.4536588127126"/>
    <n v="108.2804174601644"/>
    <n v="37953.568768801779"/>
    <n v="3968.477299915025"/>
  </r>
  <r>
    <s v="Rio Doce"/>
    <s v="Belo Oriente"/>
    <x v="9"/>
    <x v="9"/>
    <x v="344"/>
    <s v="Trevo"/>
    <s v="PPRO"/>
    <x v="857"/>
    <s v="RDBOBA00464P21-406"/>
    <s v="406"/>
    <n v="22.67"/>
    <n v="22.67"/>
    <m/>
    <m/>
    <m/>
    <s v="X"/>
    <s v="Em Crescimento"/>
    <n v="44554"/>
    <s v="3,00 x 2,50"/>
    <s v="CNB037"/>
    <s v="Clone"/>
    <x v="0"/>
    <s v=""/>
    <s v="LAd4"/>
    <s v="UM 02"/>
    <n v="1"/>
    <n v="2"/>
    <n v="1.83"/>
    <n v="1.9"/>
    <n v="22"/>
    <n v="2"/>
    <s v=""/>
    <n v="12.520361904826499"/>
    <n v="8.9737664806080701"/>
    <n v="6.9118074131953398"/>
    <n v="39.639473565513597"/>
    <n v="1092.82902062331"/>
    <d v="2023-10-18T00:00:00"/>
    <s v="IFC"/>
    <n v="2023"/>
    <n v="2021"/>
    <n v="77.824975383488095"/>
    <n v="1.9633201045130899"/>
    <n v="100.49469578132526"/>
    <n v="24774.433897530442"/>
    <n v="2278.2147533626439"/>
  </r>
  <r>
    <s v="Rio Doce"/>
    <s v="Belo Oriente"/>
    <x v="9"/>
    <x v="9"/>
    <x v="339"/>
    <s v="Ipabinha"/>
    <s v="PPRO"/>
    <x v="851"/>
    <s v="RDBOBA00463P21-405"/>
    <s v="405"/>
    <n v="30.26"/>
    <n v="30.26"/>
    <m/>
    <m/>
    <m/>
    <s v="X"/>
    <s v="Em Crescimento"/>
    <n v="44531"/>
    <s v="3,00 x 2,50"/>
    <s v="CNB032"/>
    <s v="Clone"/>
    <x v="0"/>
    <s v=""/>
    <s v="CXbd5+CXbd1"/>
    <s v="UM 03"/>
    <n v="1"/>
    <n v="2"/>
    <n v="1.83"/>
    <n v="1.9"/>
    <n v="22"/>
    <n v="2"/>
    <s v=""/>
    <n v="13.786674232853301"/>
    <n v="10.024623530241801"/>
    <n v="10.3119608915845"/>
    <n v="65.916008644493502"/>
    <n v="1306.5175026199599"/>
    <d v="2023-10-09T00:00:00"/>
    <s v="IFC"/>
    <n v="2023"/>
    <n v="2021"/>
    <n v="77.824975383488095"/>
    <n v="1.1806688084411101"/>
    <n v="100.52566864975587"/>
    <n v="39535.219629279993"/>
    <n v="3041.9067333416128"/>
  </r>
  <r>
    <s v="Rio Doce"/>
    <s v="Belo Oriente"/>
    <x v="9"/>
    <x v="9"/>
    <x v="339"/>
    <s v="Ipabinha"/>
    <s v="PPRO"/>
    <x v="851"/>
    <s v="RDBOBA00463P21-401"/>
    <s v="401"/>
    <n v="77.55"/>
    <n v="77.55"/>
    <m/>
    <m/>
    <m/>
    <s v="X"/>
    <s v="Em Crescimento"/>
    <n v="44537"/>
    <s v="3,00 x 2,50"/>
    <s v="CNB005"/>
    <s v="Clone"/>
    <x v="0"/>
    <s v=""/>
    <s v="LAw1"/>
    <s v="UM 02"/>
    <n v="1"/>
    <n v="2"/>
    <n v="1.83"/>
    <n v="1.9"/>
    <n v="22"/>
    <n v="2"/>
    <s v=""/>
    <n v="11.7667864091773"/>
    <n v="9.1960889185579102"/>
    <n v="7.4290577849178803"/>
    <n v="39.177824950984302"/>
    <n v="1120.9518005355501"/>
    <d v="2023-10-09T00:00:00"/>
    <s v="IFC"/>
    <n v="2023"/>
    <n v="2021"/>
    <n v="77.824975383488095"/>
    <n v="1.98645472230415"/>
    <n v="100.51400867687759"/>
    <n v="86929.8121315319"/>
    <n v="7794.8613728918572"/>
  </r>
  <r>
    <s v="Rio Doce"/>
    <s v="Belo Oriente"/>
    <x v="9"/>
    <x v="9"/>
    <x v="340"/>
    <s v="Córrego Preto"/>
    <s v="PPRO"/>
    <x v="852"/>
    <s v="RDBOBA00498P21-002"/>
    <s v="002"/>
    <n v="36.049999999999997"/>
    <n v="36.049999999999997"/>
    <m/>
    <m/>
    <m/>
    <s v="X"/>
    <s v="Em Crescimento"/>
    <n v="44503"/>
    <s v="3,00 x 2,50"/>
    <s v="CNB037"/>
    <s v="Clone"/>
    <x v="0"/>
    <s v=""/>
    <s v="CXbd1"/>
    <s v="UM 04"/>
    <n v="1"/>
    <n v="2"/>
    <n v="1.92"/>
    <n v="2"/>
    <n v="23"/>
    <n v="2"/>
    <s v=""/>
    <n v="13.745622501934101"/>
    <n v="9.9293666632147399"/>
    <n v="8.8652950396445593"/>
    <n v="55.487341976126302"/>
    <n v="1152.5400917453001"/>
    <d v="2023-10-16T00:00:00"/>
    <s v="IFC"/>
    <n v="2023"/>
    <n v="2021"/>
    <n v="79.905689563789693"/>
    <n v="1.44007059480646"/>
    <n v="102.03662543171038"/>
    <n v="41549.070307418064"/>
    <n v="3678.4203468131586"/>
  </r>
  <r>
    <s v="Rio Doce"/>
    <s v="Belo Oriente"/>
    <x v="9"/>
    <x v="9"/>
    <x v="340"/>
    <s v="Córrego Preto"/>
    <s v="PPRO"/>
    <x v="852"/>
    <s v="RDBOBA00498P21-004"/>
    <s v="004"/>
    <n v="53.03"/>
    <n v="53.03"/>
    <m/>
    <m/>
    <m/>
    <s v="X"/>
    <s v="Em Crescimento"/>
    <n v="44508"/>
    <s v="3,00 x 2,50"/>
    <s v="CNB036"/>
    <s v="Clone"/>
    <x v="0"/>
    <s v=""/>
    <s v="CXbd1"/>
    <s v="UM 04"/>
    <n v="1"/>
    <n v="2"/>
    <n v="1.92"/>
    <n v="2"/>
    <n v="23"/>
    <n v="2"/>
    <s v=""/>
    <n v="14.132811685138201"/>
    <n v="9.5473216645229506"/>
    <n v="8.8546845523240805"/>
    <n v="58.329539907798001"/>
    <n v="1251.4355031574601"/>
    <d v="2023-10-16T00:00:00"/>
    <s v="IFC"/>
    <n v="2023"/>
    <n v="2021"/>
    <n v="79.905689563789693"/>
    <n v="1.3699009059577201"/>
    <n v="102.02333374890902"/>
    <n v="66363.624732440105"/>
    <n v="5410.2973887046455"/>
  </r>
  <r>
    <s v="Nova Era"/>
    <s v="Cocais"/>
    <x v="4"/>
    <x v="4"/>
    <x v="14"/>
    <s v="Olaria"/>
    <s v="PPRO"/>
    <x v="832"/>
    <s v="NECOCE00345P21-143"/>
    <s v="143"/>
    <n v="13.16"/>
    <n v="13.16"/>
    <m/>
    <m/>
    <m/>
    <s v="X"/>
    <s v="Em Crescimento"/>
    <n v="44516"/>
    <s v="3,00 x 3,00"/>
    <s v="CNB031"/>
    <s v="Clone"/>
    <x v="0"/>
    <s v=""/>
    <s v="CXbd10"/>
    <s v="UM 07"/>
    <n v="1"/>
    <n v="2"/>
    <n v="1.83"/>
    <n v="2"/>
    <n v="22"/>
    <n v="2"/>
    <s v=""/>
    <n v="10.933916061104499"/>
    <n v="7.8379272418335102"/>
    <n v="5.0678906346740202"/>
    <n v="25.420848195777999"/>
    <n v="1050.35207427706"/>
    <d v="2023-09-21T00:00:00"/>
    <s v="IFC"/>
    <n v="2023"/>
    <n v="2021"/>
    <n v="58.452010954502597"/>
    <n v="2.29937295971936"/>
    <n v="94.325698785280508"/>
    <n v="13822.633297486109"/>
    <n v="1241.3261960142916"/>
  </r>
  <r>
    <s v="Nova Era"/>
    <s v="Cocais"/>
    <x v="3"/>
    <x v="3"/>
    <x v="338"/>
    <s v="Trindade"/>
    <s v="PPRO"/>
    <x v="850"/>
    <s v="NECOCA00372R21-392"/>
    <s v="392"/>
    <n v="16.940000000000001"/>
    <n v="16.940000000000001"/>
    <m/>
    <m/>
    <m/>
    <s v="X"/>
    <s v="Em Crescimento"/>
    <n v="44464"/>
    <s v="3,33 x 3,00"/>
    <s v="CNB007"/>
    <s v="Clone"/>
    <x v="1"/>
    <s v=""/>
    <s v="LAw1+CXbd10"/>
    <s v="UM 06"/>
    <n v="2"/>
    <n v="2"/>
    <n v="2.08"/>
    <n v="2.2000000000000002"/>
    <n v="25"/>
    <n v="2"/>
    <s v=""/>
    <n v="12.9262468755183"/>
    <n v="11.507330996658901"/>
    <n v="6.0131715960774104"/>
    <n v="28.631674494851701"/>
    <n v="578.18191778633798"/>
    <d v="2023-10-05T00:00:00"/>
    <s v="IFC"/>
    <n v="2023"/>
    <n v="2021"/>
    <n v="63.068776116665198"/>
    <n v="2.2027624031561901"/>
    <n v="95.562933847515907"/>
    <n v="9794.4016873005658"/>
    <n v="1618.8360993769195"/>
  </r>
  <r>
    <s v="Nova Era"/>
    <s v="Cocais"/>
    <x v="3"/>
    <x v="3"/>
    <x v="338"/>
    <s v="Trindade"/>
    <s v="PPRO"/>
    <x v="866"/>
    <s v="NECOCA00372P21-300"/>
    <s v="300"/>
    <n v="13.06"/>
    <n v="13.06"/>
    <m/>
    <m/>
    <m/>
    <s v="X"/>
    <s v="Em Crescimento"/>
    <n v="44494"/>
    <s v="3,00 x 3,00"/>
    <s v="CNB031"/>
    <s v="Clone"/>
    <x v="0"/>
    <s v=""/>
    <s v="LAw1"/>
    <s v="UM 06"/>
    <n v="1"/>
    <n v="2"/>
    <n v="2"/>
    <n v="2.1"/>
    <n v="24"/>
    <n v="2"/>
    <s v=""/>
    <n v="11.9844738565955"/>
    <n v="10.2040072866439"/>
    <n v="8.7602800761879198"/>
    <n v="48.668646650669302"/>
    <n v="1071.2395286430899"/>
    <d v="2023-10-04T00:00:00"/>
    <s v="IFC"/>
    <n v="2023"/>
    <n v="2021"/>
    <n v="53.167306149785801"/>
    <n v="1.09243444822715"/>
    <n v="96.215413522242613"/>
    <n v="13990.388244078755"/>
    <n v="1256.5733006004887"/>
  </r>
  <r>
    <s v="Nova Era"/>
    <s v="Piracicaba"/>
    <x v="7"/>
    <x v="7"/>
    <x v="326"/>
    <s v="Santo Antônio II"/>
    <s v="PPRO"/>
    <x v="806"/>
    <s v="NEPIPC00246P21-002"/>
    <s v="002"/>
    <n v="29.74"/>
    <n v="29.74"/>
    <m/>
    <m/>
    <m/>
    <s v="X"/>
    <s v="Em Crescimento"/>
    <n v="44517"/>
    <s v="3,00 x 3,00"/>
    <s v="CNB031"/>
    <s v="Clone"/>
    <x v="0"/>
    <s v=""/>
    <s v="CXbd10"/>
    <s v="UM 07"/>
    <n v="1"/>
    <n v="2"/>
    <n v="1.75"/>
    <n v="2"/>
    <n v="21"/>
    <n v="2"/>
    <s v=""/>
    <n v="12.727181972405599"/>
    <n v="8.7934404968092696"/>
    <n v="5.3151369402888502"/>
    <n v="29.675333235850101"/>
    <n v="855.16691186433604"/>
    <d v="2023-08-22T00:00:00"/>
    <s v="IFC"/>
    <n v="2023"/>
    <n v="2021"/>
    <n v="31.445985280266001"/>
    <n v="1.05966746962345"/>
    <n v="87.428106694466564"/>
    <n v="25432.663958845351"/>
    <n v="2600.1118930934354"/>
  </r>
  <r>
    <s v="Nova Era"/>
    <s v="Santa Bárbara"/>
    <x v="8"/>
    <x v="8"/>
    <x v="345"/>
    <s v="Gaspar I"/>
    <s v="PPRO"/>
    <x v="872"/>
    <s v="NESBSB00184P21-028"/>
    <s v="028"/>
    <n v="75.33"/>
    <n v="75.33"/>
    <m/>
    <m/>
    <m/>
    <s v="X"/>
    <s v="Em Crescimento"/>
    <n v="44530"/>
    <s v="3,00 x 3,00"/>
    <s v="CNB029"/>
    <s v="Clone"/>
    <x v="0"/>
    <s v=""/>
    <s v="CXbd16"/>
    <s v="UM 15"/>
    <n v="1"/>
    <n v="2"/>
    <n v="1.92"/>
    <n v="2"/>
    <n v="23"/>
    <n v="2"/>
    <s v=""/>
    <n v="10.051295252657701"/>
    <n v="7.83127445709429"/>
    <n v="5.11918179120552"/>
    <n v="23.628433510502401"/>
    <n v="1067.07911233763"/>
    <d v="2023-10-02T00:00:00"/>
    <s v="IFC"/>
    <n v="2023"/>
    <n v="2021"/>
    <n v="62.6961218361593"/>
    <n v="2.65341846755486"/>
    <n v="105.45611437100592"/>
    <n v="80383.069532393667"/>
    <n v="7944.0090955678761"/>
  </r>
  <r>
    <s v="Rio Doce"/>
    <s v="Belo Oriente"/>
    <x v="9"/>
    <x v="9"/>
    <x v="287"/>
    <s v="Furquilha"/>
    <s v="PPRO"/>
    <x v="874"/>
    <s v="RDBOBA00470R21-427"/>
    <s v="427"/>
    <n v="18.72"/>
    <n v="18.72"/>
    <m/>
    <m/>
    <m/>
    <s v="X"/>
    <s v="Em Crescimento"/>
    <n v="44476"/>
    <s v="3,00 x 2,50"/>
    <s v="CNB023"/>
    <s v="Clone"/>
    <x v="1"/>
    <s v=""/>
    <s v="CXbd5"/>
    <s v="UM 03"/>
    <n v="2"/>
    <n v="2"/>
    <n v="2"/>
    <n v="2.1"/>
    <n v="24"/>
    <n v="2"/>
    <s v=""/>
    <n v="17.036342226821599"/>
    <n v="12.5821301853065"/>
    <n v="9.1320009731520599"/>
    <n v="73.766502741397304"/>
    <n v="734.45927358088397"/>
    <d v="2023-10-19T00:00:00"/>
    <s v="IFC"/>
    <n v="2023"/>
    <n v="2021"/>
    <n v="80.065093761807702"/>
    <n v="1.0853855176311"/>
    <n v="97.992947301270789"/>
    <n v="13749.077601434146"/>
    <n v="1834.427973479789"/>
  </r>
  <r>
    <s v="Guanhães"/>
    <s v="Virginópolis"/>
    <x v="2"/>
    <x v="2"/>
    <x v="334"/>
    <s v="Pavão"/>
    <s v="PPRO"/>
    <x v="848"/>
    <s v="GNVIVI00552P21-011"/>
    <s v="011"/>
    <n v="36.299999999999997"/>
    <n v="36.299999999999997"/>
    <m/>
    <m/>
    <m/>
    <s v="X"/>
    <s v="Em Crescimento"/>
    <n v="44505"/>
    <s v="3,00 x 3,00"/>
    <s v="CNB029"/>
    <s v="Clone"/>
    <x v="0"/>
    <s v=""/>
    <s v="LVd1"/>
    <s v="UM 10"/>
    <n v="1"/>
    <n v="2"/>
    <n v="1.83"/>
    <n v="2"/>
    <n v="22"/>
    <n v="2"/>
    <s v=""/>
    <n v="9.9524799166857392"/>
    <n v="7.6519965275901596"/>
    <n v="4.5226950332080103"/>
    <n v="21.804130921978999"/>
    <n v="914.35549329880098"/>
    <d v="2023-09-14T00:00:00"/>
    <s v="IFC"/>
    <n v="2023"/>
    <n v="2021"/>
    <n v="62.866706088012002"/>
    <n v="2.8832475053908699"/>
    <n v="108.28871094264345"/>
    <n v="33191.104406746475"/>
    <n v="3930.8802072179569"/>
  </r>
  <r>
    <s v="Guanhães"/>
    <s v="Virginópolis"/>
    <x v="2"/>
    <x v="2"/>
    <x v="334"/>
    <s v="Pavão"/>
    <s v="PPRO"/>
    <x v="848"/>
    <s v="GNVIVI00552P21-003"/>
    <s v="003"/>
    <n v="35.54"/>
    <n v="35.54"/>
    <m/>
    <m/>
    <m/>
    <s v="X"/>
    <s v="Em Crescimento"/>
    <n v="44536"/>
    <s v="3,00 x 3,00"/>
    <s v="CNB007"/>
    <s v="Clone"/>
    <x v="0"/>
    <s v=""/>
    <s v="CXbd5+CXbd1"/>
    <s v="UM 10"/>
    <n v="1"/>
    <n v="2"/>
    <n v="1.75"/>
    <n v="1.9"/>
    <n v="21"/>
    <n v="2"/>
    <s v=""/>
    <n v="11.218607578591801"/>
    <n v="8.9167236982831906"/>
    <n v="6.7889603039556397"/>
    <n v="34.869376288061403"/>
    <n v="1087.0527402211201"/>
    <d v="2023-09-14T00:00:00"/>
    <s v="IFC"/>
    <n v="2023"/>
    <n v="2021"/>
    <n v="58.757053261568402"/>
    <n v="1.6850617796018801"/>
    <n v="104.03542240498531"/>
    <n v="38633.854387458603"/>
    <n v="3697.4189122731777"/>
  </r>
  <r>
    <s v="Guanhães"/>
    <s v="Virginópolis"/>
    <x v="2"/>
    <x v="2"/>
    <x v="95"/>
    <s v="Nascimento"/>
    <s v="PPRO"/>
    <x v="875"/>
    <s v="GNVIVI00548P21-003"/>
    <s v="003"/>
    <n v="14.07"/>
    <n v="14.07"/>
    <m/>
    <m/>
    <m/>
    <s v="X"/>
    <s v="Em Crescimento"/>
    <n v="44546"/>
    <s v="3,00 x 3,00"/>
    <s v="CNB030"/>
    <s v="Clone"/>
    <x v="0"/>
    <s v=""/>
    <s v="LVd1"/>
    <s v="UM 10"/>
    <n v="1"/>
    <n v="2"/>
    <n v="1.75"/>
    <n v="1.9"/>
    <n v="21"/>
    <n v="2"/>
    <s v=""/>
    <n v="11.590169473033701"/>
    <n v="8.4899584180014696"/>
    <n v="6.2591115281274803"/>
    <n v="33.438647916500301"/>
    <n v="1105.6347557777599"/>
    <d v="2023-09-13T00:00:00"/>
    <s v="IFC"/>
    <n v="2023"/>
    <n v="2021"/>
    <n v="58.757053261568402"/>
    <n v="1.7571599607822299"/>
    <n v="104.04219867445065"/>
    <n v="15556.281013793083"/>
    <n v="1463.8737353495205"/>
  </r>
  <r>
    <s v="Guanhães"/>
    <s v="Virginópolis"/>
    <x v="2"/>
    <x v="2"/>
    <x v="95"/>
    <s v="Nascimento"/>
    <s v="PPRO"/>
    <x v="875"/>
    <s v="GNVIVI00548P21-002"/>
    <s v="002"/>
    <n v="35.450000000000003"/>
    <n v="35.450000000000003"/>
    <m/>
    <m/>
    <m/>
    <s v="X"/>
    <s v="Em Crescimento"/>
    <n v="44546"/>
    <s v="3,00 x 3,00"/>
    <s v="CNB029"/>
    <s v="Clone"/>
    <x v="0"/>
    <s v=""/>
    <s v="LVd1"/>
    <s v="UM 10"/>
    <n v="1"/>
    <n v="2"/>
    <n v="1.75"/>
    <n v="1.9"/>
    <n v="21"/>
    <n v="2"/>
    <s v=""/>
    <n v="10.4689245034252"/>
    <n v="8.7586368413225895"/>
    <n v="7.3129855699797996"/>
    <n v="35.011500835659"/>
    <n v="1212.6651483441999"/>
    <d v="2023-09-13T00:00:00"/>
    <s v="IFC"/>
    <n v="2023"/>
    <n v="2021"/>
    <n v="58.757053261568402"/>
    <n v="1.6782214946274101"/>
    <n v="104.00480024621713"/>
    <n v="42988.979508801887"/>
    <n v="3686.9701687283978"/>
  </r>
  <r>
    <s v="Nova Era"/>
    <s v="Santa Bárbara"/>
    <x v="8"/>
    <x v="8"/>
    <x v="345"/>
    <s v="Gaspar I"/>
    <s v="PPRO"/>
    <x v="860"/>
    <s v="NESBSB00184R21-010"/>
    <s v="010"/>
    <n v="31.43"/>
    <n v="31.43"/>
    <m/>
    <m/>
    <m/>
    <s v="X"/>
    <s v="Em Crescimento"/>
    <n v="44476"/>
    <s v="3,00 x 3,00"/>
    <s v="CNB031"/>
    <s v="Clone"/>
    <x v="1"/>
    <s v=""/>
    <s v="CXbd16"/>
    <s v="UM 15"/>
    <n v="2"/>
    <n v="2"/>
    <n v="2"/>
    <n v="2.1"/>
    <n v="24"/>
    <n v="2"/>
    <s v=""/>
    <n v="13.5613058010481"/>
    <n v="11.9556485352546"/>
    <n v="8.8913524563928501"/>
    <n v="55.339239928024398"/>
    <n v="790.12443868056403"/>
    <d v="2023-10-04T00:00:00"/>
    <s v="IFC"/>
    <n v="2023"/>
    <n v="2021"/>
    <n v="72.647594984483803"/>
    <n v="1.3127682107483101"/>
    <n v="111.48483638077408"/>
    <n v="24833.611107730128"/>
    <n v="3503.9684074477295"/>
  </r>
  <r>
    <s v="Nova Era"/>
    <s v="Piracicaba"/>
    <x v="5"/>
    <x v="5"/>
    <x v="351"/>
    <s v="Tijuco Preto"/>
    <s v="PPRO"/>
    <x v="876"/>
    <s v="NEPIAL00251P21-001"/>
    <s v="001"/>
    <n v="16.059999999999999"/>
    <n v="16.059999999999999"/>
    <m/>
    <m/>
    <m/>
    <s v="X"/>
    <s v="Em Crescimento"/>
    <n v="44452"/>
    <s v="3,00 x 3,00"/>
    <s v="MGE002"/>
    <s v="Clone"/>
    <x v="0"/>
    <s v=""/>
    <s v="CXbd1+RRd2"/>
    <s v="UM 08"/>
    <n v="1"/>
    <n v="2"/>
    <n v="1.92"/>
    <n v="2.2000000000000002"/>
    <n v="23"/>
    <n v="2"/>
    <s v=""/>
    <n v="16.253089004452601"/>
    <n v="10.877934521748999"/>
    <n v="13.1780297411837"/>
    <n v="100.76569159804799"/>
    <n v="1417.9722161013401"/>
    <d v="2023-08-16T00:00:00"/>
    <s v="IFC"/>
    <n v="2023"/>
    <n v="2021"/>
    <n v="56.074460339196698"/>
    <n v="0.55648365480263295"/>
    <n v="104.68222767555798"/>
    <n v="22772.633790587519"/>
    <n v="1681.196576469461"/>
  </r>
  <r>
    <s v="Nova Era"/>
    <s v="Piracicaba"/>
    <x v="5"/>
    <x v="5"/>
    <x v="351"/>
    <s v="Tijuco Preto"/>
    <s v="PPRO"/>
    <x v="876"/>
    <s v="NEPIAL00251P21-006"/>
    <s v="006"/>
    <n v="10.9"/>
    <n v="10.9"/>
    <m/>
    <m/>
    <m/>
    <s v="X"/>
    <s v="Em Crescimento"/>
    <n v="44495"/>
    <s v="3,00 x 3,00"/>
    <s v="CNB034"/>
    <s v="Clone"/>
    <x v="0"/>
    <s v=""/>
    <s v="CXbd1+RRd2"/>
    <s v="UM 08"/>
    <n v="1"/>
    <n v="2"/>
    <n v="1.83"/>
    <n v="2.1"/>
    <n v="22"/>
    <n v="2"/>
    <s v=""/>
    <n v="10.347131156846199"/>
    <n v="8.1220687019995097"/>
    <n v="5.4040975808852698"/>
    <n v="27.641065356536501"/>
    <n v="1043.0376459332299"/>
    <d v="2023-08-16T00:00:00"/>
    <s v="IFC"/>
    <n v="2023"/>
    <n v="2021"/>
    <n v="52.032553696871098"/>
    <n v="1.88243662195048"/>
    <n v="100.30451474251893"/>
    <n v="11369.110340672207"/>
    <n v="1093.3192106934564"/>
  </r>
  <r>
    <s v="Nova Era"/>
    <s v="Piracicaba"/>
    <x v="5"/>
    <x v="5"/>
    <x v="351"/>
    <s v="Tijuco Preto"/>
    <s v="PPRO"/>
    <x v="876"/>
    <s v="NEPIAL00251P21-005"/>
    <s v="005"/>
    <n v="14.09"/>
    <n v="14.09"/>
    <m/>
    <m/>
    <m/>
    <s v="X"/>
    <s v="Em Crescimento"/>
    <n v="44525"/>
    <s v="3,00 x 3,00"/>
    <s v="CNB030"/>
    <s v="Clone"/>
    <x v="0"/>
    <s v=""/>
    <s v="CXbd1+RRd2"/>
    <s v="UM 08"/>
    <n v="1"/>
    <n v="2"/>
    <n v="1.75"/>
    <n v="2"/>
    <n v="21"/>
    <n v="2"/>
    <s v=""/>
    <n v="11.951235130606101"/>
    <n v="8.7460255523845198"/>
    <n v="4.9347477998568001"/>
    <n v="29.305630717601598"/>
    <n v="821.39791660238404"/>
    <d v="2023-08-16T00:00:00"/>
    <s v="IFC"/>
    <n v="2023"/>
    <n v="2021"/>
    <n v="48.134432168737"/>
    <n v="1.6424977381505901"/>
    <n v="95.937010592738602"/>
    <n v="11573.496644927591"/>
    <n v="1351.752479251687"/>
  </r>
  <r>
    <s v="Rio Doce"/>
    <s v="Belo Oriente"/>
    <x v="9"/>
    <x v="9"/>
    <x v="287"/>
    <s v="Furquilha"/>
    <s v="PPRO"/>
    <x v="874"/>
    <s v="RDBOBA00470R21-428"/>
    <s v="428"/>
    <n v="59.51"/>
    <n v="59.51"/>
    <m/>
    <m/>
    <m/>
    <s v="X"/>
    <s v="Em Crescimento"/>
    <n v="44455"/>
    <s v="3,00 x 2,50"/>
    <s v="CNB013"/>
    <s v="Clone"/>
    <x v="1"/>
    <s v=""/>
    <s v="LAw1"/>
    <s v="UM 02"/>
    <n v="2"/>
    <n v="2"/>
    <n v="2.08"/>
    <n v="2.2000000000000002"/>
    <n v="25"/>
    <n v="2"/>
    <s v=""/>
    <n v="14.796132467568"/>
    <n v="11.6104072930095"/>
    <n v="9.5188388906599197"/>
    <n v="62.452716929352199"/>
    <n v="928.17534549085804"/>
    <d v="2023-10-19T00:00:00"/>
    <s v="IFC"/>
    <n v="2023"/>
    <n v="2021"/>
    <n v="81.781118481294996"/>
    <n v="1.30948856194371"/>
    <n v="98.972525690177747"/>
    <n v="55235.714810160956"/>
    <n v="5889.8550038224776"/>
  </r>
  <r>
    <s v="Rio Doce"/>
    <s v="Belo Oriente"/>
    <x v="9"/>
    <x v="9"/>
    <x v="287"/>
    <s v="Furquilha"/>
    <s v="PPRO"/>
    <x v="874"/>
    <s v="RDBOBA00470R21-426"/>
    <s v="426"/>
    <n v="70.31"/>
    <n v="70.31"/>
    <m/>
    <m/>
    <m/>
    <s v="X"/>
    <s v="Em Crescimento"/>
    <n v="44476"/>
    <s v="3,00 x 2,50"/>
    <s v="CNB021"/>
    <s v="Clone"/>
    <x v="1"/>
    <s v=""/>
    <s v="CXbd5"/>
    <s v="UM 03"/>
    <n v="2"/>
    <n v="2"/>
    <n v="2"/>
    <n v="2.1"/>
    <n v="24"/>
    <n v="2"/>
    <s v=""/>
    <n v="15.2864377234743"/>
    <n v="10.8368150407863"/>
    <n v="11.183049617034801"/>
    <n v="77.004706172652504"/>
    <n v="1239.6137856569201"/>
    <d v="2023-10-19T00:00:00"/>
    <s v="IFC"/>
    <n v="2023"/>
    <n v="2021"/>
    <n v="80.065093761807702"/>
    <n v="1.0397428643165501"/>
    <n v="97.987090863906005"/>
    <n v="87157.245269538049"/>
    <n v="6889.472358641231"/>
  </r>
  <r>
    <s v="Guanhães"/>
    <s v="Sabinópolis"/>
    <x v="1"/>
    <x v="1"/>
    <x v="343"/>
    <s v="Córrego dos Dias"/>
    <s v="PPRO"/>
    <x v="856"/>
    <s v="GNSASA00620P21-002"/>
    <s v="002"/>
    <n v="30.79"/>
    <n v="30.79"/>
    <m/>
    <m/>
    <m/>
    <s v="X"/>
    <s v="Em Crescimento"/>
    <n v="44543"/>
    <s v="3,00 x 3,00"/>
    <s v="CNB030"/>
    <s v="Clone"/>
    <x v="0"/>
    <s v=""/>
    <s v="LVd1"/>
    <s v="UM 10"/>
    <n v="1"/>
    <n v="2"/>
    <n v="1.83"/>
    <n v="1.9"/>
    <n v="22"/>
    <n v="2"/>
    <s v=""/>
    <n v="13.112414590889699"/>
    <n v="8.7739712461673491"/>
    <n v="6.6914389708673596"/>
    <n v="40.6949321164916"/>
    <n v="1106.7186441911699"/>
    <d v="2023-10-06T00:00:00"/>
    <s v="IFC"/>
    <n v="2023"/>
    <n v="2021"/>
    <n v="52.181256910623297"/>
    <n v="1.28225442817429"/>
    <n v="95.515945115122989"/>
    <n v="34075.867054646122"/>
    <n v="2940.9359500946366"/>
  </r>
  <r>
    <s v="Nova Era"/>
    <s v="Piracicaba"/>
    <x v="7"/>
    <x v="7"/>
    <x v="326"/>
    <s v="Santo Antônio II"/>
    <s v="PPRO"/>
    <x v="806"/>
    <s v="NEPIPC00246P21-003"/>
    <s v="003"/>
    <n v="27.65"/>
    <n v="27.65"/>
    <m/>
    <m/>
    <m/>
    <s v="X"/>
    <s v="Em Crescimento"/>
    <n v="44483"/>
    <s v="3,00 x 3,00"/>
    <s v="CNB030"/>
    <s v="Clone"/>
    <x v="0"/>
    <s v=""/>
    <s v="CXbd20"/>
    <s v="UM 08"/>
    <n v="1"/>
    <n v="2"/>
    <n v="1.83"/>
    <n v="2.1"/>
    <n v="22"/>
    <n v="2"/>
    <s v=""/>
    <n v="12.932282293291401"/>
    <n v="8.7613572866506502"/>
    <n v="4.9400496633906403"/>
    <n v="27.8832293563046"/>
    <n v="817.226883045774"/>
    <d v="2023-08-22T00:00:00"/>
    <s v="IFC"/>
    <n v="2023"/>
    <n v="2021"/>
    <n v="36.0764064235576"/>
    <n v="1.29383888654205"/>
    <n v="92.277520149796615"/>
    <n v="22596.32331621565"/>
    <n v="2551.4734321418764"/>
  </r>
  <r>
    <s v="Nova Era"/>
    <s v="Piracicaba"/>
    <x v="5"/>
    <x v="5"/>
    <x v="351"/>
    <s v="Tijuco Preto"/>
    <s v="PPRO"/>
    <x v="876"/>
    <s v="NEPIAL00251P21-002"/>
    <s v="002"/>
    <n v="18.78"/>
    <n v="18.78"/>
    <m/>
    <m/>
    <m/>
    <s v="X"/>
    <s v="Em Crescimento"/>
    <n v="44525"/>
    <s v="3,00 x 3,00"/>
    <s v="MGE005"/>
    <s v="Clone"/>
    <x v="0"/>
    <s v=""/>
    <s v="CXbd5+CXbd1"/>
    <s v="UM 07"/>
    <n v="1"/>
    <n v="2"/>
    <n v="1.75"/>
    <n v="2"/>
    <n v="21"/>
    <n v="2"/>
    <s v=""/>
    <n v="10.7875422618126"/>
    <n v="7.8883965417567596"/>
    <n v="3.9900343277766601"/>
    <n v="21.425088027463499"/>
    <n v="816.41181778794396"/>
    <d v="2023-08-16T00:00:00"/>
    <s v="IFC"/>
    <n v="2023"/>
    <n v="2021"/>
    <n v="48.134432168737"/>
    <n v="2.2466387119173801"/>
    <n v="95.912528995859532"/>
    <n v="15332.213938057588"/>
    <n v="1801.2372945422421"/>
  </r>
  <r>
    <s v="Rio Doce"/>
    <s v="Belo Oriente"/>
    <x v="9"/>
    <x v="9"/>
    <x v="224"/>
    <s v="Garapa"/>
    <s v="PPRO"/>
    <x v="829"/>
    <s v="RDBOBA00467R21-370"/>
    <s v="370"/>
    <n v="66.88"/>
    <n v="66.88"/>
    <m/>
    <m/>
    <m/>
    <s v="X"/>
    <s v="Em Crescimento"/>
    <n v="44446"/>
    <s v="3,00 x 2,50"/>
    <s v="CNB002"/>
    <s v="Clone"/>
    <x v="1"/>
    <s v=""/>
    <s v="LAd1"/>
    <s v="UM 02"/>
    <n v="2"/>
    <n v="2"/>
    <n v="2.08"/>
    <n v="2.2000000000000002"/>
    <n v="25"/>
    <n v="2"/>
    <s v=""/>
    <n v="17.658128512424199"/>
    <n v="12.2873617862428"/>
    <n v="8.7088512311115895"/>
    <n v="69.918415447385001"/>
    <n v="741.71775278148505"/>
    <d v="2023-10-18T00:00:00"/>
    <s v="IFC"/>
    <n v="2023"/>
    <n v="2021"/>
    <n v="81.781118481294996"/>
    <n v="1.1696649295897901"/>
    <n v="98.98226995110889"/>
    <n v="49606.083306025714"/>
    <n v="6619.9342143301619"/>
  </r>
  <r>
    <s v="Rio Doce"/>
    <s v="Belo Oriente"/>
    <x v="9"/>
    <x v="9"/>
    <x v="287"/>
    <s v="Furquilha"/>
    <s v="PPRO"/>
    <x v="874"/>
    <s v="RDBOBA00470R21-425"/>
    <s v="425"/>
    <n v="28.85"/>
    <n v="28.85"/>
    <m/>
    <m/>
    <m/>
    <s v="X"/>
    <s v="Em Crescimento"/>
    <n v="44512"/>
    <s v="3,00 x 2,50"/>
    <s v="CNB023"/>
    <s v="Clone"/>
    <x v="1"/>
    <s v=""/>
    <s v="CXbd5"/>
    <s v="UM 03"/>
    <n v="2"/>
    <n v="2"/>
    <n v="1.92"/>
    <n v="2"/>
    <n v="23"/>
    <n v="2"/>
    <s v=""/>
    <n v="15.9428448597609"/>
    <n v="10.758221662214099"/>
    <n v="9.3860480453761692"/>
    <n v="68.445297275377499"/>
    <n v="1032.55195916658"/>
    <d v="2023-10-19T00:00:00"/>
    <s v="IFC"/>
    <n v="2023"/>
    <n v="2021"/>
    <n v="78.371297478121903"/>
    <n v="1.14502092324632"/>
    <n v="96.999524598356999"/>
    <n v="29789.124021955835"/>
    <n v="2798.4362846625995"/>
  </r>
  <r>
    <s v="Rio Doce"/>
    <s v="Belo Oriente"/>
    <x v="9"/>
    <x v="9"/>
    <x v="287"/>
    <s v="Furquilha"/>
    <s v="PPRO"/>
    <x v="874"/>
    <s v="RDBOBA00470R21-430"/>
    <s v="430"/>
    <n v="29"/>
    <n v="29"/>
    <m/>
    <m/>
    <m/>
    <s v="X"/>
    <s v="Em Crescimento"/>
    <n v="44476"/>
    <s v="3,00 x 2,50"/>
    <s v="CNB005"/>
    <s v="Clone"/>
    <x v="1"/>
    <s v=""/>
    <s v="CXbd5"/>
    <s v="UM 03"/>
    <n v="2"/>
    <n v="2"/>
    <n v="2"/>
    <n v="2.1"/>
    <n v="24"/>
    <n v="2"/>
    <s v=""/>
    <n v="15.881591702567"/>
    <n v="11.2542917094038"/>
    <n v="10.050967057775701"/>
    <n v="75.098752593661004"/>
    <n v="1017.6545559714"/>
    <d v="2023-10-19T00:00:00"/>
    <s v="IFC"/>
    <n v="2023"/>
    <n v="2021"/>
    <n v="80.065093761807702"/>
    <n v="1.0661308077248399"/>
    <n v="97.975419829118493"/>
    <n v="29511.982123170601"/>
    <n v="2841.2871750444365"/>
  </r>
  <r>
    <s v="Rio Doce"/>
    <s v="Belo Oriente"/>
    <x v="9"/>
    <x v="9"/>
    <x v="287"/>
    <s v="Furquilha"/>
    <s v="PPRO"/>
    <x v="874"/>
    <s v="RDBOBA00470R21-429"/>
    <s v="429"/>
    <n v="63.37"/>
    <n v="63.37"/>
    <m/>
    <m/>
    <m/>
    <s v="X"/>
    <s v="Em Crescimento"/>
    <n v="44476"/>
    <s v="3,00 x 2,50"/>
    <s v="CNB013"/>
    <s v="Clone"/>
    <x v="1"/>
    <s v=""/>
    <s v="CXbd5"/>
    <s v="UM 03"/>
    <n v="2"/>
    <n v="2"/>
    <n v="2"/>
    <n v="2.1"/>
    <n v="24"/>
    <n v="2"/>
    <s v=""/>
    <n v="13.8111181973788"/>
    <n v="10.132944657867"/>
    <n v="10.405401088729199"/>
    <n v="64.258764667891597"/>
    <n v="1314.3948399133301"/>
    <d v="2023-10-19T00:00:00"/>
    <s v="IFC"/>
    <n v="2023"/>
    <n v="2021"/>
    <n v="80.065093761807702"/>
    <n v="1.2459793488967299"/>
    <n v="97.99137064678969"/>
    <n v="83293.201005307725"/>
    <n v="6209.7131578870622"/>
  </r>
  <r>
    <s v="Nova Era"/>
    <s v="Santa Bárbara"/>
    <x v="8"/>
    <x v="8"/>
    <x v="345"/>
    <s v="Gaspar I"/>
    <s v="PPRO"/>
    <x v="872"/>
    <s v="NESBSB00184P21-007"/>
    <s v="007"/>
    <n v="30.45"/>
    <n v="30.45"/>
    <m/>
    <m/>
    <m/>
    <s v="X"/>
    <s v="Em Crescimento"/>
    <n v="44552"/>
    <s v="3,00 x 3,00"/>
    <s v="CNB010"/>
    <s v="Clone"/>
    <x v="0"/>
    <s v=""/>
    <s v="CXbd15+CXbd16"/>
    <s v="UM 14"/>
    <n v="1"/>
    <n v="2"/>
    <n v="1.83"/>
    <n v="1.9"/>
    <n v="22"/>
    <n v="2"/>
    <s v=""/>
    <n v="10.2854335615358"/>
    <n v="8.7774141978147497"/>
    <n v="5.97127811492315"/>
    <n v="27.348149620556701"/>
    <n v="986.83429092053302"/>
    <d v="2023-10-03T00:00:00"/>
    <s v="IFC"/>
    <n v="2023"/>
    <n v="2021"/>
    <n v="58.358089484397503"/>
    <n v="2.1338953565082002"/>
    <n v="100.85159721151568"/>
    <n v="30049.10415853023"/>
    <n v="3070.9311350906523"/>
  </r>
  <r>
    <s v="Nova Era"/>
    <s v="Santa Bárbara"/>
    <x v="8"/>
    <x v="8"/>
    <x v="345"/>
    <s v="Gaspar I"/>
    <s v="PPRO"/>
    <x v="872"/>
    <s v="NESBSB00184P21-025"/>
    <s v="025"/>
    <n v="31.3"/>
    <n v="31.3"/>
    <m/>
    <m/>
    <m/>
    <s v="X"/>
    <s v="Em Crescimento"/>
    <n v="44544"/>
    <s v="3,00 x 3,00"/>
    <s v="CNB030"/>
    <s v="Clone"/>
    <x v="0"/>
    <s v=""/>
    <s v="CXbd16"/>
    <s v="UM 15"/>
    <n v="1"/>
    <n v="2"/>
    <n v="1.83"/>
    <n v="1.9"/>
    <n v="22"/>
    <n v="2"/>
    <s v=""/>
    <n v="10.678663899093699"/>
    <n v="9.1911105481859607"/>
    <n v="6.91300793140653"/>
    <n v="33.426627759548097"/>
    <n v="1014.51289444344"/>
    <d v="2023-10-03T00:00:00"/>
    <s v="IFC"/>
    <n v="2023"/>
    <n v="2021"/>
    <n v="58.358089484397503"/>
    <n v="1.7458563246101899"/>
    <n v="100.8197493173156"/>
    <n v="31754.253596079674"/>
    <n v="3155.6581536319782"/>
  </r>
  <r>
    <s v="Nova Era"/>
    <s v="Santa Bárbara"/>
    <x v="8"/>
    <x v="8"/>
    <x v="345"/>
    <s v="Gaspar I"/>
    <s v="PPRO"/>
    <x v="860"/>
    <s v="NESBSB00184R21-013"/>
    <s v="013"/>
    <n v="20.07"/>
    <n v="20.07"/>
    <m/>
    <m/>
    <m/>
    <s v="X"/>
    <s v="Em Crescimento"/>
    <n v="44533"/>
    <s v="3,00 x 3,00"/>
    <s v="CNB030"/>
    <s v="Clone"/>
    <x v="1"/>
    <s v=""/>
    <s v="CXbd15"/>
    <s v="UM 14"/>
    <n v="2"/>
    <n v="2"/>
    <n v="1.83"/>
    <n v="1.9"/>
    <n v="22"/>
    <n v="2"/>
    <s v=""/>
    <n v="12.303206340966501"/>
    <n v="8.9764506719898307"/>
    <n v="5.0009121969045598"/>
    <n v="28.609988373190099"/>
    <n v="790.22370016330797"/>
    <d v="2023-10-04T00:00:00"/>
    <s v="IFC"/>
    <n v="2023"/>
    <n v="2021"/>
    <n v="64.258056490305606"/>
    <n v="2.24600079007794"/>
    <n v="103.30017608248923"/>
    <n v="15859.789662277592"/>
    <n v="2073.2345339755589"/>
  </r>
  <r>
    <s v="Nova Era"/>
    <s v="Santa Bárbara"/>
    <x v="8"/>
    <x v="8"/>
    <x v="345"/>
    <s v="Gaspar I"/>
    <s v="PPRO"/>
    <x v="872"/>
    <s v="NESBSB00184P21-006"/>
    <s v="006"/>
    <n v="33.22"/>
    <n v="33.22"/>
    <m/>
    <m/>
    <m/>
    <s v="X"/>
    <s v="Em Crescimento"/>
    <n v="44550"/>
    <s v="3,00 x 3,00"/>
    <s v="CNB007"/>
    <s v="Clone"/>
    <x v="0"/>
    <s v=""/>
    <s v="CXbd15+CXbd16"/>
    <s v="UM 14"/>
    <n v="1"/>
    <n v="2"/>
    <n v="1.83"/>
    <n v="1.9"/>
    <n v="22"/>
    <n v="2"/>
    <s v=""/>
    <n v="11.0051229530202"/>
    <n v="8.9288921657614804"/>
    <n v="6.1851307432641898"/>
    <n v="30.6652909609099"/>
    <n v="985.05218499762304"/>
    <d v="2023-10-03T00:00:00"/>
    <s v="IFC"/>
    <n v="2023"/>
    <n v="2021"/>
    <n v="58.358089484397503"/>
    <n v="1.90306655034803"/>
    <n v="100.83426429134595"/>
    <n v="32723.433585621038"/>
    <n v="3349.7142597585121"/>
  </r>
  <r>
    <s v="Rio Doce"/>
    <s v="Ipaba"/>
    <x v="10"/>
    <x v="10"/>
    <x v="45"/>
    <s v="Córrego Novo"/>
    <s v="PPRO"/>
    <x v="877"/>
    <s v="RDIPMA00493R21-003"/>
    <s v="003"/>
    <n v="45.34"/>
    <n v="45.34"/>
    <m/>
    <m/>
    <m/>
    <s v="X"/>
    <s v="Em Crescimento"/>
    <n v="44489"/>
    <s v="3,00 x 2,50"/>
    <s v="CNB013"/>
    <s v="Clone"/>
    <x v="1"/>
    <s v=""/>
    <s v="LVAd1"/>
    <s v="UM 02"/>
    <n v="2"/>
    <n v="2"/>
    <n v="2"/>
    <n v="2.1"/>
    <n v="24"/>
    <n v="2"/>
    <s v=""/>
    <n v="16.4431482415945"/>
    <n v="11.2081920010215"/>
    <n v="9.1752379277664797"/>
    <n v="67.191128025501598"/>
    <n v="953.774497392174"/>
    <d v="2023-10-09T00:00:00"/>
    <s v="IFC"/>
    <n v="2023"/>
    <n v="2021"/>
    <n v="76.142220026275794"/>
    <n v="1.13321836176611"/>
    <n v="97.840582691891328"/>
    <n v="43244.13571176117"/>
    <n v="4436.0920192503536"/>
  </r>
  <r>
    <s v="Rio Doce"/>
    <s v="Belo Oriente"/>
    <x v="9"/>
    <x v="9"/>
    <x v="73"/>
    <s v="Córrego Grande"/>
    <s v="PPRO"/>
    <x v="878"/>
    <s v="RDBOBA00429R21-015"/>
    <s v="015"/>
    <n v="17.68"/>
    <n v="17.68"/>
    <m/>
    <m/>
    <m/>
    <s v="X"/>
    <s v="Em Crescimento"/>
    <n v="44522"/>
    <s v="3,00 x 2,50"/>
    <s v="CNB005"/>
    <s v="Clone"/>
    <x v="1"/>
    <s v=""/>
    <s v="CXbd5+CXbd1"/>
    <s v="UM 03"/>
    <n v="2"/>
    <n v="2"/>
    <n v="1.92"/>
    <n v="2"/>
    <n v="23"/>
    <n v="2"/>
    <s v=""/>
    <n v="12.682113957514099"/>
    <n v="10.542511344767201"/>
    <n v="6.9895801391347003"/>
    <n v="38.604673506201699"/>
    <n v="800.70594527909998"/>
    <d v="2023-10-18T00:00:00"/>
    <s v="IFC"/>
    <n v="2023"/>
    <n v="2021"/>
    <n v="78.371297478121903"/>
    <n v="2.0300986994626902"/>
    <n v="96.989005025407806"/>
    <n v="14156.481112534488"/>
    <n v="1714.7656088492099"/>
  </r>
  <r>
    <s v="Guanhães"/>
    <s v="Sabinópolis"/>
    <x v="13"/>
    <x v="13"/>
    <x v="352"/>
    <s v="Quartel"/>
    <s v="PPRO"/>
    <x v="879"/>
    <s v="GNSAPE00647R21-045"/>
    <s v="045"/>
    <n v="15.38"/>
    <n v="15.38"/>
    <m/>
    <m/>
    <m/>
    <s v="X"/>
    <s v="Em Crescimento"/>
    <n v="44539"/>
    <s v="3,00 x 3,00"/>
    <s v="CNB007"/>
    <s v="Clone"/>
    <x v="1"/>
    <s v=""/>
    <s v="CXbd10"/>
    <s v="UM 10"/>
    <n v="2"/>
    <n v="2"/>
    <n v="1.75"/>
    <n v="1.9"/>
    <n v="21"/>
    <n v="2"/>
    <s v=""/>
    <n v="11.770173032211799"/>
    <n v="8.2352507453452599"/>
    <n v="5.7715790988447697"/>
    <n v="35.225036272604697"/>
    <n v="1083.5553892739399"/>
    <d v="2023-09-29T00:00:00"/>
    <s v="IFC"/>
    <n v="2023"/>
    <n v="2021"/>
    <n v="72.939853968223304"/>
    <n v="2.0706821535610498"/>
    <n v="110.38018167576973"/>
    <n v="16665.081887033197"/>
    <n v="1697.6471941733387"/>
  </r>
  <r>
    <s v="Guanhães"/>
    <s v="Sabinópolis"/>
    <x v="13"/>
    <x v="13"/>
    <x v="352"/>
    <s v="Quartel"/>
    <s v="PPRO"/>
    <x v="879"/>
    <s v="GNSAPE00647R21-044"/>
    <s v="044"/>
    <n v="22.69"/>
    <n v="22.69"/>
    <m/>
    <m/>
    <m/>
    <s v="X"/>
    <s v="Em Crescimento"/>
    <n v="44540"/>
    <s v="3,00 x 3,00"/>
    <s v="CNB022"/>
    <s v="Clone"/>
    <x v="1"/>
    <s v=""/>
    <s v="CXbd10"/>
    <s v="UM 10"/>
    <n v="2"/>
    <n v="2"/>
    <n v="1.75"/>
    <n v="1.9"/>
    <n v="21"/>
    <n v="2"/>
    <s v=""/>
    <n v="14.4847729109021"/>
    <n v="9.8659288323065599"/>
    <n v="6.6972322427169999"/>
    <n v="50.159388062335303"/>
    <n v="876.05126538241905"/>
    <d v="2023-09-29T00:00:00"/>
    <s v="IFC"/>
    <n v="2023"/>
    <n v="2021"/>
    <n v="72.939853968223304"/>
    <n v="1.4541615594986499"/>
    <n v="110.36471590166224"/>
    <n v="19877.60321152709"/>
    <n v="2504.1754038087165"/>
  </r>
  <r>
    <s v="Nova Era"/>
    <s v="Piracicaba"/>
    <x v="5"/>
    <x v="5"/>
    <x v="351"/>
    <s v="Tijuco Preto"/>
    <s v="PPRO"/>
    <x v="876"/>
    <s v="NEPIAL00251P21-004"/>
    <s v="004"/>
    <n v="13.99"/>
    <n v="13.99"/>
    <m/>
    <m/>
    <m/>
    <s v="X"/>
    <s v="Em Crescimento"/>
    <n v="44530"/>
    <s v="3,00 x 3,00"/>
    <s v="MGE005"/>
    <s v="Clone"/>
    <x v="0"/>
    <s v=""/>
    <s v="CXbd1+CXbd20+RRd2+AR"/>
    <s v="UM 08"/>
    <n v="1"/>
    <n v="2"/>
    <n v="1.75"/>
    <n v="2"/>
    <n v="21"/>
    <n v="2"/>
    <s v=""/>
    <n v="13.5536282578661"/>
    <n v="9.0955174399261107"/>
    <n v="7.6563100185574298"/>
    <n v="50.209789863303598"/>
    <n v="1178.3513596647399"/>
    <d v="2023-08-16T00:00:00"/>
    <s v="IFC"/>
    <n v="2023"/>
    <n v="2021"/>
    <n v="48.134432168737"/>
    <n v="0.95866627404303495"/>
    <n v="95.929341115063423"/>
    <n v="16485.135521709712"/>
    <n v="1342.0514821997374"/>
  </r>
  <r>
    <s v="Nova Era"/>
    <s v="Cocais"/>
    <x v="4"/>
    <x v="4"/>
    <x v="353"/>
    <s v="Baião"/>
    <s v="PPRO"/>
    <x v="880"/>
    <s v="NECOCE00304R21-011"/>
    <s v="011"/>
    <n v="32.68"/>
    <n v="32.68"/>
    <m/>
    <m/>
    <m/>
    <s v="X"/>
    <s v="Em Crescimento"/>
    <n v="44555"/>
    <s v="3,00 x 3,33"/>
    <s v="CNB029"/>
    <s v="Clone"/>
    <x v="1"/>
    <s v=""/>
    <s v="LVd1"/>
    <s v="UM 05"/>
    <n v="2"/>
    <n v="2"/>
    <n v="1.75"/>
    <n v="1.9"/>
    <n v="21"/>
    <n v="2"/>
    <s v=""/>
    <n v="11.048401535421201"/>
    <n v="9.5922426810743406"/>
    <n v="5.6772409152276602"/>
    <n v="27.254584827209101"/>
    <n v="790.18891408025695"/>
    <d v="2023-09-12T00:00:00"/>
    <s v="IFC"/>
    <n v="2023"/>
    <n v="2021"/>
    <n v="52.135005271521699"/>
    <n v="1.91288935795763"/>
    <n v="90.34130606226627"/>
    <n v="25823.373712142798"/>
    <n v="2952.3538821148618"/>
  </r>
  <r>
    <s v="Nova Era"/>
    <s v="Cocais"/>
    <x v="4"/>
    <x v="4"/>
    <x v="87"/>
    <s v="Pedra Branca"/>
    <s v="PPRO"/>
    <x v="881"/>
    <s v="NECOCE00347R21-328"/>
    <s v="328"/>
    <n v="25.76"/>
    <n v="25.76"/>
    <m/>
    <m/>
    <m/>
    <s v="X"/>
    <s v="Em Crescimento"/>
    <n v="44555"/>
    <s v="3,00 x 3,00"/>
    <s v="CNB001"/>
    <s v="Clone"/>
    <x v="1"/>
    <s v=""/>
    <s v="LVd1"/>
    <s v="UM 05"/>
    <n v="2"/>
    <n v="2"/>
    <n v="1.75"/>
    <n v="1.9"/>
    <n v="21"/>
    <n v="2"/>
    <s v=""/>
    <n v="14.8808694686398"/>
    <n v="12.2620384197284"/>
    <n v="10.801485071745301"/>
    <n v="71.5992134219007"/>
    <n v="914.67802060167105"/>
    <d v="2023-09-28T00:00:00"/>
    <s v="IFC"/>
    <n v="2023"/>
    <n v="2021"/>
    <n v="52.135005271521699"/>
    <n v="0.72815053098858096"/>
    <n v="90.348658921480009"/>
    <n v="23562.105810699049"/>
    <n v="2327.3814538173251"/>
  </r>
  <r>
    <s v="Nova Era"/>
    <s v="Cocais"/>
    <x v="4"/>
    <x v="4"/>
    <x v="87"/>
    <s v="Pedra Branca"/>
    <s v="PPRO"/>
    <x v="881"/>
    <s v="NECOCE00347R21-331"/>
    <s v="331"/>
    <n v="64.84"/>
    <n v="64.84"/>
    <m/>
    <m/>
    <m/>
    <s v="X"/>
    <s v="Em Crescimento"/>
    <n v="44494"/>
    <s v="3,00 x 3,00"/>
    <s v="CNB007"/>
    <s v="Clone"/>
    <x v="1"/>
    <s v=""/>
    <s v="CXbd10"/>
    <s v="UM 07"/>
    <n v="2"/>
    <n v="2"/>
    <n v="1.92"/>
    <n v="2.1"/>
    <n v="23"/>
    <n v="2"/>
    <s v=""/>
    <n v="12.931984846978599"/>
    <n v="10.138052683905601"/>
    <n v="6.4744790103509997"/>
    <n v="37.888247649997702"/>
    <n v="790.09530333209102"/>
    <d v="2023-09-28T00:00:00"/>
    <s v="IFC"/>
    <n v="2023"/>
    <n v="2021"/>
    <n v="59.025692276883603"/>
    <n v="1.5578892120361001"/>
    <n v="97.216564233655191"/>
    <n v="51229.779468052788"/>
    <n v="6303.5220249102031"/>
  </r>
  <r>
    <s v="Nova Era"/>
    <s v="Cocais"/>
    <x v="4"/>
    <x v="4"/>
    <x v="87"/>
    <s v="Pedra Branca"/>
    <s v="PPRO"/>
    <x v="881"/>
    <s v="NECOCE00347R21-382"/>
    <s v="382"/>
    <n v="25.41"/>
    <n v="25.41"/>
    <m/>
    <m/>
    <m/>
    <s v="X"/>
    <s v="Em Crescimento"/>
    <n v="44555"/>
    <s v="3,00 x 3,00"/>
    <s v="CNB005"/>
    <s v="Clone"/>
    <x v="1"/>
    <s v=""/>
    <s v="CXbd10"/>
    <s v="UM 07"/>
    <n v="2"/>
    <n v="2"/>
    <n v="1.75"/>
    <n v="1.9"/>
    <n v="21"/>
    <n v="2"/>
    <s v=""/>
    <n v="10.388001025732301"/>
    <n v="9.8346326825153998"/>
    <n v="5.1746248052263599"/>
    <n v="23.523769927337"/>
    <n v="681.196953093611"/>
    <d v="2023-09-28T00:00:00"/>
    <s v="IFC"/>
    <n v="2023"/>
    <n v="2021"/>
    <n v="52.135005271521699"/>
    <n v="2.21626913681619"/>
    <n v="90.322554338863839"/>
    <n v="17309.214578108655"/>
    <n v="2295.0961057505301"/>
  </r>
  <r>
    <s v="Rio Doce"/>
    <s v="Ipaba"/>
    <x v="10"/>
    <x v="10"/>
    <x v="45"/>
    <s v="Córrego Novo"/>
    <s v="PPRO"/>
    <x v="877"/>
    <s v="RDIPMA00493R21-004"/>
    <s v="004"/>
    <n v="53.45"/>
    <n v="53.45"/>
    <m/>
    <m/>
    <m/>
    <s v="X"/>
    <s v="Em Crescimento"/>
    <n v="44496"/>
    <s v="3,00 x 2,50"/>
    <s v="CNB021"/>
    <s v="Clone"/>
    <x v="1"/>
    <s v=""/>
    <s v="LAd1"/>
    <s v="UM 02"/>
    <n v="2"/>
    <n v="2"/>
    <n v="2"/>
    <n v="2.1"/>
    <n v="24"/>
    <n v="2"/>
    <s v=""/>
    <n v="14.450764733029599"/>
    <n v="11.3644109959265"/>
    <n v="6.6047403523921302"/>
    <n v="42.049281528978398"/>
    <n v="651.41577000433495"/>
    <d v="2023-10-04T00:00:00"/>
    <s v="IFC"/>
    <n v="2023"/>
    <n v="2021"/>
    <n v="76.142220026275794"/>
    <n v="1.81078527997683"/>
    <n v="97.844134026084674"/>
    <n v="34818.172906731706"/>
    <n v="5229.7689636942259"/>
  </r>
  <r>
    <s v="Rio Doce"/>
    <s v="Pompéu"/>
    <x v="12"/>
    <x v="12"/>
    <x v="354"/>
    <s v="Varão"/>
    <s v="PPRO"/>
    <x v="882"/>
    <s v="RDPOPO00454R21-011"/>
    <s v="011"/>
    <n v="20.13"/>
    <n v="20.13"/>
    <m/>
    <m/>
    <m/>
    <s v="X"/>
    <s v="Em Crescimento"/>
    <n v="44518"/>
    <s v="3,00 x 2,50"/>
    <s v="CNB011"/>
    <s v="Clone"/>
    <x v="1"/>
    <s v=""/>
    <s v="CXbd10"/>
    <s v="UM 07"/>
    <n v="2"/>
    <n v="2"/>
    <n v="1.92"/>
    <n v="2"/>
    <n v="23"/>
    <n v="2"/>
    <s v=""/>
    <n v="11.534253384400101"/>
    <n v="10.2956771385828"/>
    <n v="9.0998919479087395"/>
    <n v="39.210183077601499"/>
    <n v="1093.04117935877"/>
    <d v="2023-10-05T00:00:00"/>
    <s v="IFC"/>
    <n v="2023"/>
    <n v="2021"/>
    <n v="65.761043607447803"/>
    <n v="1.67714196787347"/>
    <n v="103.16616355628911"/>
    <n v="22002.91894049204"/>
    <n v="2076.7348723880996"/>
  </r>
  <r>
    <s v="Rio Doce"/>
    <s v="Pompéu"/>
    <x v="12"/>
    <x v="12"/>
    <x v="354"/>
    <s v="Varão"/>
    <s v="PPRO"/>
    <x v="882"/>
    <s v="RDPOPO00454R21-001"/>
    <s v="001"/>
    <n v="92.7"/>
    <n v="92.7"/>
    <m/>
    <m/>
    <m/>
    <s v="X"/>
    <s v="Em Crescimento"/>
    <n v="44517"/>
    <s v="3,00 x 2,50"/>
    <s v="CNB005"/>
    <s v="Clone"/>
    <x v="1"/>
    <s v=""/>
    <s v="LVAd1"/>
    <s v="UM 05"/>
    <n v="2"/>
    <n v="2"/>
    <n v="1.92"/>
    <n v="2"/>
    <n v="23"/>
    <n v="2"/>
    <s v=""/>
    <n v="15.096949950012901"/>
    <n v="11.0527879017594"/>
    <n v="8.6458265854348806"/>
    <n v="56.631947911025101"/>
    <n v="881.43502607447101"/>
    <d v="2023-10-05T00:00:00"/>
    <s v="IFC"/>
    <n v="2023"/>
    <n v="2021"/>
    <n v="65.761043607447803"/>
    <n v="1.1612004536867699"/>
    <n v="103.19148473397345"/>
    <n v="81709.02691710346"/>
    <n v="9565.8506348393403"/>
  </r>
  <r>
    <s v="Rio Doce"/>
    <s v="Pompéu"/>
    <x v="12"/>
    <x v="12"/>
    <x v="354"/>
    <s v="Varão"/>
    <s v="PPRO"/>
    <x v="882"/>
    <s v="RDPOPO00454R21-002"/>
    <s v="002"/>
    <n v="32.21"/>
    <n v="32.21"/>
    <m/>
    <m/>
    <m/>
    <s v="X"/>
    <s v="Em Crescimento"/>
    <n v="44518"/>
    <s v="3,00 x 2,50"/>
    <s v="CNB005"/>
    <s v="Clone"/>
    <x v="1"/>
    <s v=""/>
    <s v="LVAd1"/>
    <s v="UM 05"/>
    <n v="2"/>
    <n v="2"/>
    <n v="1.92"/>
    <n v="2"/>
    <n v="23"/>
    <n v="2"/>
    <s v=""/>
    <n v="14.1971310334775"/>
    <n v="10.653488684345399"/>
    <n v="8.0640210293762298"/>
    <n v="47.701864597903999"/>
    <n v="899.64267311673495"/>
    <d v="2023-10-05T00:00:00"/>
    <s v="IFC"/>
    <n v="2023"/>
    <n v="2021"/>
    <n v="65.761043607447803"/>
    <n v="1.37858434176045"/>
    <n v="103.19084558733799"/>
    <n v="28977.490501090033"/>
    <n v="3323.7771363681568"/>
  </r>
  <r>
    <s v="Guanhães"/>
    <s v="Sabinópolis"/>
    <x v="13"/>
    <x v="13"/>
    <x v="352"/>
    <s v="Quartel"/>
    <s v="PPRO"/>
    <x v="879"/>
    <s v="GNSAPE00647R21-040"/>
    <s v="040"/>
    <n v="34.79"/>
    <n v="34.79"/>
    <m/>
    <m/>
    <m/>
    <s v="X"/>
    <s v="Em Crescimento"/>
    <n v="44538"/>
    <s v="3,00 x 3,33"/>
    <s v="CNB029"/>
    <s v="Clone"/>
    <x v="1"/>
    <s v=""/>
    <s v="CXbd10"/>
    <s v="UM 10"/>
    <n v="2"/>
    <n v="2"/>
    <n v="1.75"/>
    <n v="1.9"/>
    <n v="21"/>
    <n v="2"/>
    <s v=""/>
    <n v="14.9629741904944"/>
    <n v="10.390096299657699"/>
    <n v="9.3474764793327907"/>
    <n v="72.420392613308195"/>
    <n v="1105.2126426007101"/>
    <d v="2023-09-29T00:00:00"/>
    <s v="IFC"/>
    <n v="2023"/>
    <n v="2021"/>
    <n v="72.939853968223304"/>
    <n v="1.0071728602423999"/>
    <n v="110.38155290878213"/>
    <n v="38450.347836078705"/>
    <n v="3840.1742256965299"/>
  </r>
  <r>
    <s v="Guanhães"/>
    <s v="Sabinópolis"/>
    <x v="13"/>
    <x v="13"/>
    <x v="352"/>
    <s v="Quartel"/>
    <s v="PPRO"/>
    <x v="879"/>
    <s v="GNSAPE00647R21-047"/>
    <s v="047"/>
    <n v="26.54"/>
    <n v="26.54"/>
    <m/>
    <m/>
    <m/>
    <s v="X"/>
    <s v="Em Crescimento"/>
    <n v="44538"/>
    <s v="3,33 x 3,00"/>
    <s v="CNB029"/>
    <s v="Clone"/>
    <x v="1"/>
    <s v=""/>
    <s v="CXbd10"/>
    <s v="UM 10"/>
    <n v="2"/>
    <n v="2"/>
    <n v="1.75"/>
    <n v="1.9"/>
    <n v="21"/>
    <n v="2"/>
    <s v=""/>
    <n v="13.9753316477792"/>
    <n v="10.7090287601968"/>
    <n v="7.8739347211689203"/>
    <n v="57.731902551338599"/>
    <n v="892.85218722122795"/>
    <d v="2023-09-29T00:00:00"/>
    <s v="IFC"/>
    <n v="2023"/>
    <n v="2021"/>
    <n v="72.939853968223304"/>
    <n v="1.2634237006715801"/>
    <n v="110.39031594231244"/>
    <n v="23696.297048851389"/>
    <n v="2929.758985108972"/>
  </r>
  <r>
    <s v="Rio Doce"/>
    <s v="Belo Oriente"/>
    <x v="9"/>
    <x v="9"/>
    <x v="198"/>
    <s v="Brauninha"/>
    <s v="PPRO"/>
    <x v="883"/>
    <s v="RDBOBA00410R21-105"/>
    <s v="105"/>
    <n v="36.51"/>
    <n v="36.51"/>
    <m/>
    <m/>
    <m/>
    <s v="X"/>
    <s v="Em Crescimento"/>
    <n v="44551"/>
    <s v="3,00 x 2,50"/>
    <s v="CNB005"/>
    <s v="Clone"/>
    <x v="1"/>
    <s v=""/>
    <s v="LVAd1"/>
    <s v="UM 02"/>
    <n v="2"/>
    <n v="2"/>
    <n v="1.83"/>
    <n v="1.9"/>
    <n v="22"/>
    <n v="2"/>
    <s v=""/>
    <n v="15.2385526627187"/>
    <n v="12.096103463965701"/>
    <n v="8.88885634982989"/>
    <n v="61.825672866551798"/>
    <n v="770.184009983392"/>
    <d v="2023-10-18T00:00:00"/>
    <s v="IFC"/>
    <n v="2023"/>
    <n v="2021"/>
    <n v="76.700025571362403"/>
    <n v="1.24058537521971"/>
    <n v="96.049795376274332"/>
    <n v="28119.418204493639"/>
    <n v="3506.7780291877757"/>
  </r>
  <r>
    <s v="Guanhães"/>
    <s v="Virginópolis"/>
    <x v="2"/>
    <x v="2"/>
    <x v="334"/>
    <s v="Pavão"/>
    <s v="PPRO"/>
    <x v="840"/>
    <s v="GNVIVI00552R21-042"/>
    <s v="042"/>
    <n v="10.89"/>
    <n v="10.89"/>
    <m/>
    <m/>
    <m/>
    <s v="X"/>
    <s v="Em Crescimento"/>
    <n v="44488"/>
    <s v="3,00 x 3,00"/>
    <s v="CNB026"/>
    <s v="Clone"/>
    <x v="1"/>
    <s v=""/>
    <s v="LAd1"/>
    <s v="UM 10"/>
    <n v="2"/>
    <n v="2"/>
    <n v="1.92"/>
    <n v="2.1"/>
    <n v="23"/>
    <n v="2"/>
    <s v=""/>
    <n v="12.976523662288299"/>
    <n v="12.57873385737"/>
    <n v="8.2494332692944194"/>
    <n v="47.823202202667296"/>
    <n v="663.835350487102"/>
    <d v="2023-09-14T00:00:00"/>
    <s v="IFC"/>
    <n v="2023"/>
    <n v="2021"/>
    <n v="67.883843366320605"/>
    <n v="1.41947507150691"/>
    <n v="107.92989755646191"/>
    <n v="7229.1669668045415"/>
    <n v="1175.3565843898702"/>
  </r>
  <r>
    <s v="Nova Era"/>
    <s v="Piracicaba"/>
    <x v="5"/>
    <x v="5"/>
    <x v="351"/>
    <s v="Tijuco Preto"/>
    <s v="PPRO"/>
    <x v="876"/>
    <s v="NEPIAL00251P21-003"/>
    <s v="003"/>
    <n v="26.85"/>
    <n v="26.85"/>
    <m/>
    <m/>
    <m/>
    <s v="X"/>
    <s v="Em Crescimento"/>
    <n v="44553"/>
    <s v="3,00 x 3,00"/>
    <s v="CNB023"/>
    <s v="Clone"/>
    <x v="0"/>
    <s v=""/>
    <s v="CXbd1+CXbd20+RRd2+AR"/>
    <s v="UM 08"/>
    <n v="1"/>
    <n v="2"/>
    <n v="1.67"/>
    <n v="1.9"/>
    <n v="20"/>
    <n v="2"/>
    <s v=""/>
    <n v="9.2109464990877203"/>
    <n v="7.2598898063262602"/>
    <n v="2.2493701470475802"/>
    <n v="10.7583824868475"/>
    <n v="543.38918179974996"/>
    <d v="2023-08-16T00:00:00"/>
    <s v="IFC"/>
    <n v="2023"/>
    <n v="2021"/>
    <n v="44.386699058000602"/>
    <n v="4.1257781188078102"/>
    <n v="91.531556814610866"/>
    <n v="14589.999531323287"/>
    <n v="2457.622300472302"/>
  </r>
  <r>
    <s v="Nova Era"/>
    <s v="Piracicaba"/>
    <x v="5"/>
    <x v="5"/>
    <x v="135"/>
    <s v="Bom Retiro"/>
    <s v="PPRO"/>
    <x v="884"/>
    <s v="NEPIAL00208R21-114"/>
    <s v="114"/>
    <n v="48.82"/>
    <n v="48.82"/>
    <m/>
    <m/>
    <m/>
    <s v="X"/>
    <s v="Em Crescimento"/>
    <n v="44532"/>
    <s v="3,00 x 3,00"/>
    <s v="CNB010"/>
    <s v="Clone"/>
    <x v="1"/>
    <s v=""/>
    <s v="LVAd1"/>
    <s v="UM 05"/>
    <n v="2"/>
    <n v="2"/>
    <n v="1.83"/>
    <n v="1.9"/>
    <n v="22"/>
    <n v="2"/>
    <s v=""/>
    <n v="12.7157428298342"/>
    <n v="10.5894813935172"/>
    <n v="7.9299659356304302"/>
    <n v="43.581634777999298"/>
    <n v="904.26300250574104"/>
    <d v="2023-10-16T00:00:00"/>
    <s v="IFC"/>
    <n v="2023"/>
    <n v="2021"/>
    <n v="60.542533310064996"/>
    <n v="1.3891753629358501"/>
    <n v="95.797086249285869"/>
    <n v="44146.119782330279"/>
    <n v="4676.8137506901357"/>
  </r>
  <r>
    <s v="Rio Doce"/>
    <s v="Ipaba"/>
    <x v="10"/>
    <x v="10"/>
    <x v="45"/>
    <s v="Córrego Novo"/>
    <s v="PPRO"/>
    <x v="877"/>
    <s v="RDIPMA00493R21-001"/>
    <s v="001"/>
    <n v="77.61"/>
    <n v="77.61"/>
    <m/>
    <m/>
    <m/>
    <s v="X"/>
    <s v="Em Crescimento"/>
    <n v="44484"/>
    <s v="3,00 x 2,50"/>
    <s v="CNB005"/>
    <s v="Clone"/>
    <x v="1"/>
    <s v=""/>
    <s v="LAd1"/>
    <s v="UM 02"/>
    <n v="2"/>
    <n v="2"/>
    <n v="2"/>
    <n v="2.1"/>
    <n v="24"/>
    <n v="2"/>
    <s v=""/>
    <n v="13.9021639140818"/>
    <n v="11.470799110891599"/>
    <n v="9.6648119401402894"/>
    <n v="60.016519923821498"/>
    <n v="944.38956972175595"/>
    <d v="2023-10-09T00:00:00"/>
    <s v="IFC"/>
    <n v="2023"/>
    <n v="2021"/>
    <n v="76.142220026275794"/>
    <n v="1.2686876900380499"/>
    <n v="97.847938180559211"/>
    <n v="73294.074506105477"/>
    <n v="7593.9784821932008"/>
  </r>
  <r>
    <s v="Nova Era"/>
    <s v="Piracicaba"/>
    <x v="5"/>
    <x v="5"/>
    <x v="135"/>
    <s v="Bom Retiro"/>
    <s v="PPRO"/>
    <x v="884"/>
    <s v="NEPIAL00208R21-109"/>
    <s v="109"/>
    <n v="26.87"/>
    <n v="26.87"/>
    <m/>
    <m/>
    <m/>
    <s v="X"/>
    <s v="Em Crescimento"/>
    <n v="44554"/>
    <s v="3,00 x 3,00"/>
    <s v="CNB022"/>
    <s v="Clone"/>
    <x v="1"/>
    <s v=""/>
    <s v="CXbd10"/>
    <s v="UM 07"/>
    <n v="2"/>
    <n v="2"/>
    <n v="1.83"/>
    <n v="1.9"/>
    <n v="22"/>
    <n v="2"/>
    <s v=""/>
    <n v="12.885224558417899"/>
    <n v="9.4711969374821603"/>
    <n v="7.2771123260702097"/>
    <n v="41.736319183036002"/>
    <n v="1032.90281939335"/>
    <d v="2023-10-16T00:00:00"/>
    <s v="IFC"/>
    <n v="2023"/>
    <n v="2021"/>
    <n v="60.542533310064996"/>
    <n v="1.4505958957366101"/>
    <n v="95.794823983825765"/>
    <n v="27754.098757099317"/>
    <n v="2574.0069204453985"/>
  </r>
  <r>
    <s v="Guanhães"/>
    <s v="Sabinópolis"/>
    <x v="13"/>
    <x v="13"/>
    <x v="352"/>
    <s v="Quartel"/>
    <s v="PPRO"/>
    <x v="879"/>
    <s v="GNSAPE00647R21-046"/>
    <s v="046"/>
    <n v="52.59"/>
    <n v="52.59"/>
    <m/>
    <m/>
    <m/>
    <s v="X"/>
    <s v="Em Crescimento"/>
    <n v="44538"/>
    <s v="3,00 x 3,33"/>
    <s v="CNB011"/>
    <s v="Clone"/>
    <x v="1"/>
    <s v=""/>
    <s v="CXbd10"/>
    <s v="UM 10"/>
    <n v="2"/>
    <n v="2"/>
    <n v="1.75"/>
    <n v="1.9"/>
    <n v="21"/>
    <n v="2"/>
    <s v=""/>
    <n v="13.247815161787599"/>
    <n v="10.2512955316902"/>
    <n v="8.7835362747124908"/>
    <n v="60.087057931653199"/>
    <n v="1083.79481781085"/>
    <d v="2023-09-29T00:00:00"/>
    <s v="IFC"/>
    <n v="2023"/>
    <n v="2021"/>
    <n v="72.939853968223304"/>
    <n v="1.21390290153979"/>
    <n v="110.37660173298715"/>
    <n v="56996.769468672603"/>
    <n v="5804.7054851377952"/>
  </r>
  <r>
    <s v="Guanhães"/>
    <s v="Virginópolis"/>
    <x v="2"/>
    <x v="2"/>
    <x v="81"/>
    <s v="Virginópolis"/>
    <s v="PPRO"/>
    <x v="831"/>
    <s v="GNVIVI00573R21-042"/>
    <s v="042"/>
    <n v="40.909999999999997"/>
    <n v="40.909999999999997"/>
    <m/>
    <m/>
    <m/>
    <s v="X"/>
    <s v="Em Crescimento"/>
    <n v="44538"/>
    <s v="3,00 x 3,00"/>
    <s v="CNB010"/>
    <s v="Clone"/>
    <x v="1"/>
    <s v=""/>
    <s v="CXbd5+CXbd1+CXbd12"/>
    <s v="UM 10"/>
    <n v="2"/>
    <n v="2"/>
    <n v="1.83"/>
    <n v="1.9"/>
    <n v="22"/>
    <n v="2"/>
    <s v=""/>
    <n v="12.617345905087101"/>
    <n v="8.9520474783284207"/>
    <n v="6.6867524363123403"/>
    <n v="38.668656493988699"/>
    <n v="1058.28347632393"/>
    <d v="2023-10-05T00:00:00"/>
    <s v="IFC"/>
    <n v="2023"/>
    <n v="2021"/>
    <n v="64.057827833311507"/>
    <n v="1.6565827117181999"/>
    <n v="100.59582407175401"/>
    <n v="43294.377016411971"/>
    <n v="4115.3751627754564"/>
  </r>
  <r>
    <s v="Guanhães"/>
    <s v="Sabinópolis"/>
    <x v="13"/>
    <x v="13"/>
    <x v="352"/>
    <s v="Quartel"/>
    <s v="PPRO"/>
    <x v="879"/>
    <s v="GNSAPE00647R21-042"/>
    <s v="042"/>
    <n v="34.68"/>
    <n v="34.68"/>
    <m/>
    <m/>
    <m/>
    <s v="X"/>
    <s v="Em Crescimento"/>
    <n v="44543"/>
    <s v="3,33 x 3,00"/>
    <s v="CNB001"/>
    <s v="Clone"/>
    <x v="1"/>
    <s v=""/>
    <s v="CXbd10"/>
    <s v="UM 10"/>
    <n v="2"/>
    <n v="2"/>
    <n v="1.75"/>
    <n v="1.9"/>
    <n v="21"/>
    <n v="2"/>
    <s v=""/>
    <n v="15.6678699487234"/>
    <n v="10.729184750269001"/>
    <n v="10.449280322874801"/>
    <n v="83.347605791744499"/>
    <n v="1155.74773615359"/>
    <d v="2023-09-29T00:00:00"/>
    <s v="IFC"/>
    <n v="2023"/>
    <n v="2021"/>
    <n v="72.939853968223304"/>
    <n v="0.87512836482038403"/>
    <n v="110.38447678728814"/>
    <n v="40081.3314898065"/>
    <n v="3828.1336549831526"/>
  </r>
  <r>
    <s v="Guanhães"/>
    <s v="Virginópolis"/>
    <x v="2"/>
    <x v="2"/>
    <x v="336"/>
    <s v="Divinolândia"/>
    <s v="PPRO"/>
    <x v="885"/>
    <s v="GNVIVI00525P21-009"/>
    <s v="009"/>
    <n v="42.6"/>
    <n v="42.6"/>
    <m/>
    <m/>
    <m/>
    <s v="X"/>
    <s v="Em Crescimento"/>
    <n v="44558"/>
    <s v="3,00 x 3,00"/>
    <s v="CNB030"/>
    <s v="Clone"/>
    <x v="0"/>
    <s v=""/>
    <s v="LVd1"/>
    <s v="UM 10"/>
    <n v="1"/>
    <n v="2"/>
    <n v="1.75"/>
    <n v="1.9"/>
    <n v="21"/>
    <n v="2"/>
    <s v=""/>
    <n v="10.884329921609099"/>
    <n v="8.3008874527089507"/>
    <n v="5.5620691847632298"/>
    <n v="28.113670009202799"/>
    <n v="1016.9238654977401"/>
    <d v="2023-09-26T00:00:00"/>
    <s v="IFC"/>
    <n v="2023"/>
    <n v="2021"/>
    <n v="58.757053261568402"/>
    <n v="2.0899816083184701"/>
    <n v="104.01526213739268"/>
    <n v="43320.956670203726"/>
    <n v="4431.0501670529284"/>
  </r>
  <r>
    <s v="Rio Doce"/>
    <s v="Belo Oriente"/>
    <x v="9"/>
    <x v="9"/>
    <x v="198"/>
    <s v="Brauninha"/>
    <s v="PPRO"/>
    <x v="883"/>
    <s v="RDBOBA00410R21-109"/>
    <s v="109"/>
    <n v="24.51"/>
    <n v="24.51"/>
    <m/>
    <m/>
    <m/>
    <s v="X"/>
    <s v="Em Crescimento"/>
    <n v="44551"/>
    <s v="3,00 x 2,50"/>
    <s v="CNB021"/>
    <s v="Clone"/>
    <x v="1"/>
    <s v=""/>
    <s v="CXbd3"/>
    <s v="UM 01"/>
    <n v="2"/>
    <n v="2"/>
    <n v="1.83"/>
    <n v="1.9"/>
    <n v="22"/>
    <n v="2"/>
    <s v=""/>
    <n v="15.0357644647702"/>
    <n v="11.1673465796325"/>
    <n v="9.2321354166050895"/>
    <n v="62.020521720808603"/>
    <n v="942.56714001530395"/>
    <d v="2023-10-18T00:00:00"/>
    <s v="IFC"/>
    <n v="2023"/>
    <n v="2021"/>
    <n v="76.700025571362403"/>
    <n v="1.2366878485259301"/>
    <n v="96.038338550919917"/>
    <n v="23102.3206017751"/>
    <n v="2353.8996778830474"/>
  </r>
  <r>
    <s v="Rio Doce"/>
    <s v="Belo Oriente"/>
    <x v="9"/>
    <x v="9"/>
    <x v="198"/>
    <s v="Brauninha"/>
    <s v="PPRO"/>
    <x v="883"/>
    <s v="RDBOBA00410R21-121"/>
    <s v="121"/>
    <n v="35.299999999999997"/>
    <n v="35.299999999999997"/>
    <m/>
    <m/>
    <m/>
    <s v="X"/>
    <s v="Em Crescimento"/>
    <n v="44540"/>
    <s v="3,00 x 2,50"/>
    <s v="CNB021"/>
    <s v="Clone"/>
    <x v="1"/>
    <s v=""/>
    <s v="RUbd3"/>
    <s v="UM 01"/>
    <n v="2"/>
    <n v="2"/>
    <n v="1.83"/>
    <n v="1.9"/>
    <n v="22"/>
    <n v="2"/>
    <s v=""/>
    <n v="11.538947419877401"/>
    <n v="8.8390762719481106"/>
    <n v="6.4265333066080297"/>
    <n v="32.948750745573598"/>
    <n v="1048.1559724270401"/>
    <d v="2023-10-18T00:00:00"/>
    <s v="IFC"/>
    <n v="2023"/>
    <n v="2021"/>
    <n v="76.700025571362403"/>
    <n v="2.3278583811456399"/>
    <n v="96.056646865580305"/>
    <n v="36999.905826674512"/>
    <n v="3390.7996343549844"/>
  </r>
  <r>
    <s v="Rio Doce"/>
    <s v="Belo Oriente"/>
    <x v="9"/>
    <x v="9"/>
    <x v="198"/>
    <s v="Brauninha"/>
    <s v="PPRO"/>
    <x v="883"/>
    <s v="RDBOBA00410R21-125"/>
    <s v="125"/>
    <n v="26.61"/>
    <n v="26.61"/>
    <m/>
    <m/>
    <m/>
    <s v="X"/>
    <s v="Em Crescimento"/>
    <n v="44540"/>
    <s v="3,00 x 2,50"/>
    <s v="CNB013"/>
    <s v="Clone"/>
    <x v="1"/>
    <s v=""/>
    <s v="RUbd3"/>
    <s v="UM 01"/>
    <n v="2"/>
    <n v="2"/>
    <n v="1.83"/>
    <n v="1.9"/>
    <n v="22"/>
    <n v="2"/>
    <s v=""/>
    <n v="14.0907980376921"/>
    <n v="10.8248352792793"/>
    <n v="10.156933143103201"/>
    <n v="64.355222481735893"/>
    <n v="1103.6468280721799"/>
    <d v="2023-10-18T00:00:00"/>
    <s v="IFC"/>
    <n v="2023"/>
    <n v="2021"/>
    <n v="76.700025571362403"/>
    <n v="1.1918228639972499"/>
    <n v="96.056413870629171"/>
    <n v="29368.042095000706"/>
    <n v="2556.0611730974424"/>
  </r>
  <r>
    <s v="Nova Era"/>
    <s v="Piracicaba"/>
    <x v="5"/>
    <x v="5"/>
    <x v="135"/>
    <s v="Bom Retiro"/>
    <s v="PPRO"/>
    <x v="886"/>
    <s v="NEPIAL00208P21-118"/>
    <s v="118"/>
    <n v="49.39"/>
    <n v="49.39"/>
    <m/>
    <m/>
    <m/>
    <s v="X"/>
    <s v="Em Crescimento"/>
    <n v="44539"/>
    <s v="3,00 x 3,00"/>
    <s v="CNB030"/>
    <s v="Clone"/>
    <x v="0"/>
    <s v=""/>
    <s v="CXbd10"/>
    <s v="UM 07"/>
    <n v="1"/>
    <n v="2"/>
    <n v="1.83"/>
    <n v="1.9"/>
    <n v="22"/>
    <n v="2"/>
    <s v=""/>
    <n v="9.5742152349444698"/>
    <n v="7.7176944583950897"/>
    <n v="4.9387447100058202"/>
    <n v="23.1862793342831"/>
    <n v="1056.7996299111001"/>
    <d v="2023-10-12T00:00:00"/>
    <s v="IFC"/>
    <n v="2023"/>
    <n v="2021"/>
    <n v="52.032553696871098"/>
    <n v="2.24410967135793"/>
    <n v="91.565054100863463"/>
    <n v="52195.333721309231"/>
    <n v="4522.3980220416461"/>
  </r>
  <r>
    <s v="Guanhães"/>
    <s v="Virginópolis"/>
    <x v="2"/>
    <x v="2"/>
    <x v="81"/>
    <s v="Virginópolis"/>
    <s v="PPRO"/>
    <x v="831"/>
    <s v="GNVIVI00573R21-021"/>
    <s v="021"/>
    <n v="41.45"/>
    <n v="41.45"/>
    <m/>
    <m/>
    <m/>
    <s v="X"/>
    <s v="Em Crescimento"/>
    <n v="44538"/>
    <s v="3,33 x 3,00"/>
    <s v="CNB011"/>
    <s v="Clone"/>
    <x v="1"/>
    <s v=""/>
    <s v="LVd1"/>
    <s v="UM 10"/>
    <n v="2"/>
    <n v="2"/>
    <n v="1.83"/>
    <n v="1.9"/>
    <n v="22"/>
    <n v="2"/>
    <s v=""/>
    <n v="12.833332467738"/>
    <n v="9.9333977491671703"/>
    <n v="7.8175040461252898"/>
    <n v="45.768081526196902"/>
    <n v="1002.78830549201"/>
    <d v="2023-10-02T00:00:00"/>
    <s v="IFC"/>
    <n v="2023"/>
    <n v="2021"/>
    <n v="64.057827833311507"/>
    <n v="1.39961793671963"/>
    <n v="100.60638024988098"/>
    <n v="41565.575262643819"/>
    <n v="4170.1344613575675"/>
  </r>
  <r>
    <s v="Nova Era"/>
    <s v="Cocais"/>
    <x v="4"/>
    <x v="4"/>
    <x v="353"/>
    <s v="Baião"/>
    <s v="PPRO"/>
    <x v="880"/>
    <s v="NECOCE00304R21-015"/>
    <s v="015"/>
    <n v="17.420000000000002"/>
    <n v="17.420000000000002"/>
    <m/>
    <m/>
    <m/>
    <s v="X"/>
    <s v="Em Crescimento"/>
    <n v="44555"/>
    <s v="3,00 x 3,00"/>
    <s v="CNB011"/>
    <s v="Clone"/>
    <x v="1"/>
    <s v=""/>
    <s v="LVd1"/>
    <s v="UM 05"/>
    <n v="2"/>
    <n v="2"/>
    <n v="1.75"/>
    <n v="1.9"/>
    <n v="21"/>
    <n v="2"/>
    <s v=""/>
    <n v="12.489080405371899"/>
    <n v="9.9026980450495703"/>
    <n v="9.7495481234331507"/>
    <n v="54.330803972309702"/>
    <n v="1265.8654090796799"/>
    <d v="2023-09-12T00:00:00"/>
    <s v="IFC"/>
    <n v="2023"/>
    <n v="2021"/>
    <n v="52.135005271521699"/>
    <n v="0.95958464553723399"/>
    <n v="90.349708758500384"/>
    <n v="22051.375426168026"/>
    <n v="1573.8919265730769"/>
  </r>
  <r>
    <s v="Rio Doce"/>
    <s v="Belo Oriente"/>
    <x v="9"/>
    <x v="9"/>
    <x v="198"/>
    <s v="Brauninha"/>
    <s v="PPRO"/>
    <x v="887"/>
    <s v="RDBOBA00410P21-120"/>
    <s v="120"/>
    <n v="25.21"/>
    <n v="25.21"/>
    <m/>
    <m/>
    <m/>
    <s v="X"/>
    <s v="Em Crescimento"/>
    <n v="44557"/>
    <s v="3,00 x 2,50"/>
    <s v="CNB036"/>
    <s v="Clone"/>
    <x v="0"/>
    <s v=""/>
    <s v="RUbd3"/>
    <s v="UM 01"/>
    <n v="1"/>
    <n v="2"/>
    <n v="1.83"/>
    <n v="1.9"/>
    <n v="22"/>
    <n v="2"/>
    <s v=""/>
    <n v="11.7332785497297"/>
    <n v="7.9636335588385396"/>
    <n v="6.2367258836413502"/>
    <n v="33.6240546365974"/>
    <n v="1252.11505922166"/>
    <d v="2023-10-18T00:00:00"/>
    <s v="IFC"/>
    <n v="2023"/>
    <n v="2021"/>
    <n v="77.824975383488095"/>
    <n v="2.3145624828595501"/>
    <n v="100.56585844932248"/>
    <n v="31565.820642978048"/>
    <n v="2535.2652915074195"/>
  </r>
  <r>
    <s v="Rio Doce"/>
    <s v="Belo Oriente"/>
    <x v="9"/>
    <x v="9"/>
    <x v="198"/>
    <s v="Brauninha"/>
    <s v="PPRO"/>
    <x v="887"/>
    <s v="RDBOBA00410P21-123"/>
    <s v="123"/>
    <n v="15.4"/>
    <n v="15.4"/>
    <m/>
    <m/>
    <m/>
    <s v="X"/>
    <s v="Em Crescimento"/>
    <n v="44560"/>
    <s v="3,00 x 2,50"/>
    <s v="CNB036"/>
    <s v="Clone"/>
    <x v="0"/>
    <s v=""/>
    <s v="RUbd3"/>
    <s v="UM 01"/>
    <n v="1"/>
    <n v="2"/>
    <n v="1.83"/>
    <n v="1.9"/>
    <n v="22"/>
    <n v="2"/>
    <s v=""/>
    <n v="9.5644193360797605"/>
    <n v="7.3611722668918098"/>
    <n v="4.7919651332182802"/>
    <n v="20.613128006151001"/>
    <n v="1125.97774174714"/>
    <d v="2023-10-18T00:00:00"/>
    <s v="IFC"/>
    <n v="2023"/>
    <n v="2021"/>
    <n v="77.824975383488095"/>
    <n v="3.7755053653315001"/>
    <n v="100.45720401179202"/>
    <n v="17340.057222905958"/>
    <n v="1547.040941781597"/>
  </r>
  <r>
    <s v="Rio Doce"/>
    <s v="Belo Oriente"/>
    <x v="9"/>
    <x v="9"/>
    <x v="198"/>
    <s v="Brauninha"/>
    <s v="PPRO"/>
    <x v="887"/>
    <s v="RDBOBA00410P21-096"/>
    <s v="096"/>
    <n v="16.25"/>
    <n v="16.25"/>
    <m/>
    <m/>
    <m/>
    <s v="X"/>
    <s v="Em Crescimento"/>
    <n v="44561"/>
    <s v="3,00 x 2,50"/>
    <s v="CNB035"/>
    <s v="Clone"/>
    <x v="0"/>
    <s v=""/>
    <s v="CXbd3"/>
    <s v="UM 01"/>
    <n v="1"/>
    <n v="2"/>
    <n v="1.83"/>
    <n v="1.9"/>
    <n v="22"/>
    <n v="2"/>
    <s v=""/>
    <n v="14.705967911822899"/>
    <n v="9.4659853184325495"/>
    <n v="8.6968690992072801"/>
    <n v="59.932329345589601"/>
    <n v="1235.78067312607"/>
    <d v="2023-10-18T00:00:00"/>
    <s v="IFC"/>
    <n v="2023"/>
    <n v="2021"/>
    <n v="77.824975383488095"/>
    <n v="1.2985474823567"/>
    <n v="100.53594004100668"/>
    <n v="20081.435938298637"/>
    <n v="1633.7090256663587"/>
  </r>
  <r>
    <s v="Guanhães"/>
    <s v="Virginópolis"/>
    <x v="2"/>
    <x v="2"/>
    <x v="81"/>
    <s v="Virginópolis"/>
    <s v="PPRO"/>
    <x v="831"/>
    <s v="GNVIVI00573R21-045"/>
    <s v="045"/>
    <n v="31.36"/>
    <n v="31.36"/>
    <m/>
    <m/>
    <m/>
    <s v="X"/>
    <s v="Em Crescimento"/>
    <n v="44546"/>
    <s v="3,33 x 3,00"/>
    <s v="CNB014"/>
    <s v="Clone"/>
    <x v="1"/>
    <s v=""/>
    <s v="CXbd5+CXbd1+CXbd12"/>
    <s v="UM 10"/>
    <n v="2"/>
    <n v="2"/>
    <n v="1.75"/>
    <n v="1.9"/>
    <n v="21"/>
    <n v="2"/>
    <s v=""/>
    <n v="13.9292794823234"/>
    <n v="9.2837269567182208"/>
    <n v="7.1715337269667803"/>
    <n v="46.670963069334697"/>
    <n v="1059.44263417057"/>
    <d v="2023-09-27T00:00:00"/>
    <s v="IFC"/>
    <n v="2023"/>
    <n v="2021"/>
    <n v="60.317359909464102"/>
    <n v="1.29239586978002"/>
    <n v="100.58636701577034"/>
    <n v="33224.121007589078"/>
    <n v="3154.3884696145578"/>
  </r>
  <r>
    <s v="Nova Era"/>
    <s v="Cocais"/>
    <x v="4"/>
    <x v="4"/>
    <x v="87"/>
    <s v="Pedra Branca"/>
    <s v="PPRO"/>
    <x v="888"/>
    <s v="NECOCE00347P21-329"/>
    <s v="329"/>
    <n v="30.52"/>
    <n v="30.52"/>
    <m/>
    <m/>
    <m/>
    <s v="X"/>
    <s v="Em Crescimento"/>
    <n v="44561"/>
    <s v="3,00 x 3,00"/>
    <s v="CNB031"/>
    <s v="Clone"/>
    <x v="0"/>
    <s v=""/>
    <s v="LAw2"/>
    <s v="UM 06"/>
    <n v="1"/>
    <n v="2"/>
    <n v="1.75"/>
    <n v="1.9"/>
    <n v="21"/>
    <n v="2"/>
    <s v=""/>
    <n v="11.5332274749984"/>
    <n v="8.5486847804732093"/>
    <n v="5.6086310051636197"/>
    <n v="29.5944722855611"/>
    <n v="980.70719671211896"/>
    <d v="2023-09-28T00:00:00"/>
    <s v="IFC"/>
    <n v="2023"/>
    <n v="2021"/>
    <n v="55.413523511736898"/>
    <n v="1.8724281675660299"/>
    <n v="91.519954647348797"/>
    <n v="29931.183643653869"/>
    <n v="2793.1890158370852"/>
  </r>
  <r>
    <s v="Nova Era"/>
    <s v="Cocais"/>
    <x v="4"/>
    <x v="4"/>
    <x v="87"/>
    <s v="Pedra Branca"/>
    <s v="PPRO"/>
    <x v="888"/>
    <s v="NECOCE00347P21-333"/>
    <s v="333"/>
    <n v="23.37"/>
    <n v="23.37"/>
    <m/>
    <m/>
    <m/>
    <s v="X"/>
    <s v="Em Crescimento"/>
    <n v="44554"/>
    <s v="3,00 x 3,00"/>
    <s v="CNB031"/>
    <s v="Clone"/>
    <x v="0"/>
    <s v=""/>
    <s v="CXbd1+CXbd7"/>
    <s v="UM 08"/>
    <n v="1"/>
    <n v="2"/>
    <n v="1.75"/>
    <n v="1.9"/>
    <n v="21"/>
    <n v="2"/>
    <s v=""/>
    <n v="12.457265899309499"/>
    <n v="9.1863122815052005"/>
    <n v="6.92243792256878"/>
    <n v="39.063839940451103"/>
    <n v="1044.44789459499"/>
    <d v="2023-09-28T00:00:00"/>
    <s v="IFC"/>
    <n v="2023"/>
    <n v="2021"/>
    <n v="55.413523511736898"/>
    <n v="1.4185375425511"/>
    <n v="91.518975154324195"/>
    <n v="24408.747296684916"/>
    <n v="2138.7984493565564"/>
  </r>
  <r>
    <s v="Rio Doce"/>
    <s v="Belo Oriente"/>
    <x v="9"/>
    <x v="9"/>
    <x v="355"/>
    <s v="Limeira II"/>
    <s v="DRS"/>
    <x v="889"/>
    <s v="RDBOBA00418R89-010"/>
    <s v="010"/>
    <n v="1.32"/>
    <n v="1.32"/>
    <m/>
    <m/>
    <m/>
    <s v="X"/>
    <s v="Em Crescimento"/>
    <n v="32673"/>
    <s v="Indefinido"/>
    <s v="000VCL"/>
    <s v="Clone"/>
    <x v="1"/>
    <s v=""/>
    <s v="Sem mapeamento"/>
    <s v="UM 01"/>
    <n v="2"/>
    <n v="34"/>
    <n v="33.92"/>
    <n v="34.4"/>
    <n v="407"/>
    <n v="34"/>
    <s v=""/>
    <n v="23.634889752856601"/>
    <n v="20.1750416666349"/>
    <n v="19.104528020203301"/>
    <n v="209.468703711355"/>
    <n v="596.77134717833701"/>
    <d v="2023-05-11T00:00:00"/>
    <s v="IPC"/>
    <n v="2023"/>
    <n v="1989"/>
    <n v="286.57148112340099"/>
    <n v="1.36808733737281"/>
    <n v="209.47"/>
    <n v="787.73817827540483"/>
    <n v="276.50040000000001"/>
  </r>
  <r>
    <s v="Rio Doce"/>
    <s v="Belo Oriente"/>
    <x v="9"/>
    <x v="9"/>
    <x v="355"/>
    <s v="Limeira II"/>
    <s v="DRS"/>
    <x v="890"/>
    <s v="RDBOBA00418R88-001"/>
    <s v="001"/>
    <n v="91.66"/>
    <n v="91.66"/>
    <m/>
    <m/>
    <m/>
    <s v="X"/>
    <s v="Em Crescimento"/>
    <n v="32309"/>
    <s v="Indefinido"/>
    <s v="000VCL"/>
    <s v="Clone"/>
    <x v="1"/>
    <s v=""/>
    <s v="Sem mapeamento"/>
    <s v="UM 01"/>
    <n v="2"/>
    <n v="35"/>
    <n v="34.92"/>
    <n v="35.4"/>
    <n v="419"/>
    <n v="35"/>
    <s v=""/>
    <n v="24.0166264427172"/>
    <n v="18.492898309187101"/>
    <n v="19.907584313450499"/>
    <n v="233.37071868677401"/>
    <n v="823.01361473336999"/>
    <d v="2023-05-09T03:38:10"/>
    <s v="IPC"/>
    <n v="2023"/>
    <n v="1988"/>
    <n v="286.57416315970801"/>
    <n v="1.2279782346830901"/>
    <n v="233.37"/>
    <n v="75437.427926460688"/>
    <n v="21390.694199999998"/>
  </r>
  <r>
    <s v="Rio Doce"/>
    <s v="Belo Oriente"/>
    <x v="9"/>
    <x v="9"/>
    <x v="355"/>
    <s v="Limeira II"/>
    <s v="DRS"/>
    <x v="890"/>
    <s v="RDBOBA00418R88-003"/>
    <s v="003"/>
    <n v="15.37"/>
    <n v="15.37"/>
    <m/>
    <m/>
    <m/>
    <s v="X"/>
    <s v="Em Crescimento"/>
    <n v="32309"/>
    <s v="Indefinido"/>
    <s v="000VCL"/>
    <s v="Clone"/>
    <x v="1"/>
    <s v=""/>
    <s v="Sem mapeamento"/>
    <s v="UM 01"/>
    <n v="2"/>
    <n v="35"/>
    <n v="34.92"/>
    <n v="35.4"/>
    <n v="419"/>
    <n v="35"/>
    <s v=""/>
    <n v="23.616233260534901"/>
    <n v="23.144898437572898"/>
    <n v="21.506279571181398"/>
    <n v="235.534591089716"/>
    <n v="625.39775502232806"/>
    <d v="2023-05-10T18:40:00"/>
    <s v="IPC"/>
    <n v="2023"/>
    <n v="1988"/>
    <n v="286.57416315970801"/>
    <n v="1.2166967146262999"/>
    <n v="235.54"/>
    <n v="9612.3634946931816"/>
    <n v="3620.2497999999996"/>
  </r>
  <r>
    <s v="Rio Doce"/>
    <s v="Belo Oriente"/>
    <x v="9"/>
    <x v="9"/>
    <x v="355"/>
    <s v="Limeira II"/>
    <s v="DRS"/>
    <x v="889"/>
    <s v="RDBOBA00418R89-005"/>
    <s v="005"/>
    <n v="6.15"/>
    <n v="6.15"/>
    <m/>
    <m/>
    <m/>
    <s v="X"/>
    <s v="Em Crescimento"/>
    <n v="32673"/>
    <s v="Indefinido"/>
    <s v="000VCL"/>
    <s v="Clone"/>
    <x v="1"/>
    <s v=""/>
    <s v="Sem mapeamento"/>
    <s v="UM 01"/>
    <n v="2"/>
    <n v="34"/>
    <n v="33.92"/>
    <n v="34.4"/>
    <n v="407"/>
    <n v="34"/>
    <s v=""/>
    <n v="22.772382008114299"/>
    <n v="29.884778734332301"/>
    <n v="7.5145743072190401"/>
    <n v="74.847206395610101"/>
    <n v="107.13081590586501"/>
    <d v="2023-05-10T00:00:00"/>
    <s v="IPC"/>
    <n v="2023"/>
    <n v="1989"/>
    <n v="286.57148112340099"/>
    <n v="3.82875320167205"/>
    <n v="74.849999999999994"/>
    <n v="658.85451782106986"/>
    <n v="460.32749999999999"/>
  </r>
  <r>
    <s v="Rio Doce"/>
    <s v="Belo Oriente"/>
    <x v="9"/>
    <x v="9"/>
    <x v="355"/>
    <s v="Limeira II"/>
    <s v="DRS"/>
    <x v="891"/>
    <s v="RDBOBA00418R85-006"/>
    <s v="006"/>
    <n v="64.7"/>
    <n v="64.7"/>
    <m/>
    <m/>
    <m/>
    <s v="X"/>
    <s v="Em Crescimento"/>
    <n v="31210"/>
    <s v="Indefinido"/>
    <s v="000VCL"/>
    <s v="Clone"/>
    <x v="1"/>
    <s v=""/>
    <s v="Sem mapeamento"/>
    <s v="UM 01"/>
    <n v="2"/>
    <n v="38"/>
    <n v="37.92"/>
    <n v="38.4"/>
    <n v="455"/>
    <n v="38"/>
    <s v=""/>
    <n v="23.341779190512302"/>
    <n v="20.173599263176602"/>
    <n v="21.498828436296499"/>
    <n v="246.31296104850901"/>
    <n v="688.75270095163796"/>
    <d v="2023-05-08T10:54:32"/>
    <s v="IPC"/>
    <n v="2023"/>
    <n v="1985"/>
    <n v="286.578289879397"/>
    <n v="1.16347222923018"/>
    <n v="246.31"/>
    <n v="44562.299751570979"/>
    <n v="15936.257000000001"/>
  </r>
  <r>
    <s v="Rio Doce"/>
    <s v="Belo Oriente"/>
    <x v="9"/>
    <x v="9"/>
    <x v="355"/>
    <s v="Limeira II"/>
    <s v="DRS"/>
    <x v="892"/>
    <s v="RDBOBA00418R87-009"/>
    <s v="009"/>
    <n v="57.22"/>
    <n v="57.22"/>
    <m/>
    <m/>
    <m/>
    <s v="X"/>
    <s v="Em Crescimento"/>
    <n v="31945"/>
    <s v="Indefinido"/>
    <s v="000VCL"/>
    <s v="Clone"/>
    <x v="1"/>
    <s v=""/>
    <s v="Sem mapeamento"/>
    <s v="UM 01"/>
    <n v="2"/>
    <n v="36"/>
    <n v="35.92"/>
    <n v="36.4"/>
    <n v="431"/>
    <n v="36"/>
    <s v=""/>
    <n v="21.816237334467299"/>
    <n v="19.861257971661701"/>
    <n v="18.131935509552299"/>
    <n v="200.84677394731"/>
    <n v="594.25516984157798"/>
    <d v="2023-05-09T00:00:00"/>
    <s v="IPC"/>
    <n v="2023"/>
    <n v="1987"/>
    <n v="286.57604450203502"/>
    <n v="1.42683917132379"/>
    <n v="200.85"/>
    <n v="34003.280818335093"/>
    <n v="11492.636999999999"/>
  </r>
  <r>
    <s v="Rio Doce"/>
    <s v="Belo Oriente"/>
    <x v="9"/>
    <x v="9"/>
    <x v="355"/>
    <s v="Limeira II"/>
    <s v="DRS"/>
    <x v="892"/>
    <s v="RDBOBA00418R87-002"/>
    <s v="002"/>
    <n v="21.32"/>
    <n v="21.32"/>
    <m/>
    <m/>
    <m/>
    <s v="X"/>
    <s v="Em Crescimento"/>
    <n v="31945"/>
    <s v="Indefinido"/>
    <s v="000VCL"/>
    <s v="Clone"/>
    <x v="1"/>
    <s v=""/>
    <s v="Sem mapeamento"/>
    <s v="UM 01"/>
    <n v="2"/>
    <n v="36"/>
    <n v="35.92"/>
    <n v="36.4"/>
    <n v="431"/>
    <n v="36"/>
    <s v=""/>
    <n v="17.0655296356991"/>
    <n v="13.635140965193401"/>
    <n v="21.2774782418944"/>
    <n v="181.33205259936099"/>
    <n v="1481.92499916252"/>
    <d v="2023-05-10T20:34:17"/>
    <s v="IPC"/>
    <n v="2023"/>
    <n v="1987"/>
    <n v="286.57604450203502"/>
    <n v="1.5803937604743401"/>
    <n v="181.33"/>
    <n v="31594.640982144927"/>
    <n v="3865.9556000000002"/>
  </r>
  <r>
    <s v="Rio Doce"/>
    <s v="Belo Oriente"/>
    <x v="9"/>
    <x v="9"/>
    <x v="355"/>
    <s v="Limeira II"/>
    <s v="DRS"/>
    <x v="889"/>
    <s v="RDBOBA00418R89-004"/>
    <s v="004"/>
    <n v="9.57"/>
    <n v="9.57"/>
    <m/>
    <m/>
    <m/>
    <s v="X"/>
    <s v="Em Crescimento"/>
    <n v="32673"/>
    <s v="Indefinido"/>
    <s v="000VCL"/>
    <s v="Clone"/>
    <x v="1"/>
    <s v=""/>
    <s v="Sem mapeamento"/>
    <s v="UM 01"/>
    <n v="2"/>
    <n v="34"/>
    <n v="33.92"/>
    <n v="34.4"/>
    <n v="407"/>
    <n v="34"/>
    <s v=""/>
    <n v="14.7447782628822"/>
    <n v="10.8740677663647"/>
    <n v="14.594136760230899"/>
    <n v="101.379526932687"/>
    <n v="1579.9750642618601"/>
    <d v="2023-05-10T09:36:00"/>
    <s v="IPC"/>
    <n v="2023"/>
    <n v="1989"/>
    <n v="286.57148112340099"/>
    <n v="2.8267194550402301"/>
    <n v="101.38"/>
    <n v="15120.361364986002"/>
    <n v="970.20659999999998"/>
  </r>
  <r>
    <s v="Rio Doce"/>
    <s v="Belo Oriente"/>
    <x v="9"/>
    <x v="9"/>
    <x v="355"/>
    <s v="Limeira II"/>
    <s v="DRS"/>
    <x v="893"/>
    <s v="RDBOBA00418P86-007"/>
    <s v="007"/>
    <n v="45.2"/>
    <n v="45.2"/>
    <m/>
    <m/>
    <m/>
    <s v="X"/>
    <s v="Em Crescimento"/>
    <n v="31574"/>
    <s v="Indefinido"/>
    <s v="000VCL"/>
    <s v="Clone"/>
    <x v="0"/>
    <s v=""/>
    <s v="CXbd5"/>
    <s v="UM 03"/>
    <n v="1"/>
    <n v="37"/>
    <n v="36.92"/>
    <n v="37.4"/>
    <n v="443"/>
    <n v="37"/>
    <s v=""/>
    <n v="29.730632448654799"/>
    <n v="21.625171331735199"/>
    <n v="37.5472582203248"/>
    <n v="498.269558861272"/>
    <n v="1032.8231685494"/>
    <d v="2023-05-09T11:12:00"/>
    <s v="IPC"/>
    <n v="2023"/>
    <n v="1986"/>
    <n v="288.42993723771502"/>
    <n v="0.57886325204550604"/>
    <n v="498.27"/>
    <n v="46683.60721843288"/>
    <n v="22521.804"/>
  </r>
  <r>
    <s v="Guanhães"/>
    <s v="Virginópolis"/>
    <x v="2"/>
    <x v="2"/>
    <x v="341"/>
    <s v="Travessia"/>
    <s v="PPRO"/>
    <x v="854"/>
    <s v="GNVIVI00571R21-001"/>
    <s v="001"/>
    <n v="19.77"/>
    <n v="19.77"/>
    <m/>
    <m/>
    <m/>
    <s v="X"/>
    <s v="Em Crescimento"/>
    <n v="44390"/>
    <s v="3,00 x 3,00"/>
    <s v="CNB001"/>
    <s v="Clone"/>
    <x v="1"/>
    <s v=""/>
    <s v="LVAd1"/>
    <s v="UM 10"/>
    <n v="2"/>
    <n v="2"/>
    <n v="2.17"/>
    <n v="2.2999999999999998"/>
    <n v="26"/>
    <n v="2"/>
    <s v=""/>
    <n v="15.203046990865399"/>
    <n v="10.4963287232568"/>
    <n v="7.3666307048421702"/>
    <n v="51.047514149766599"/>
    <n v="851.34221798072997"/>
    <d v="2023-09-26T00:00:00"/>
    <s v="IFC"/>
    <n v="2023"/>
    <n v="2021"/>
    <n v="79.811256137011696"/>
    <n v="1.56346998411825"/>
    <n v="118.82961925690819"/>
    <n v="16831.035649479032"/>
    <n v="2349.2615727090747"/>
  </r>
  <r>
    <s v="Nova Era"/>
    <s v="Cocais"/>
    <x v="3"/>
    <x v="3"/>
    <x v="356"/>
    <s v="Batinga"/>
    <s v="PPRO"/>
    <x v="894"/>
    <s v="NECOCA09370P15-008"/>
    <s v="008"/>
    <n v="17.29"/>
    <n v="17.29"/>
    <m/>
    <m/>
    <m/>
    <s v="X"/>
    <s v="Em Crescimento"/>
    <n v="42338"/>
    <s v="3,00 x 3,00"/>
    <s v="210C99"/>
    <s v="Clone"/>
    <x v="0"/>
    <s v=""/>
    <s v="CXbd6+CXbd7"/>
    <s v="UM 08"/>
    <n v="1"/>
    <n v="8"/>
    <n v="7.42"/>
    <n v="8"/>
    <n v="89"/>
    <n v="7"/>
    <s v=""/>
    <n v="24.132243530849401"/>
    <n v="16.809001611989899"/>
    <n v="18.820598152481701"/>
    <n v="212.77784530125999"/>
    <n v="844.02536955797598"/>
    <d v="2023-04-05T00:00:00"/>
    <s v="IPC"/>
    <n v="2023"/>
    <n v="2015"/>
    <n v="301.64631446376501"/>
    <n v="1.41765846926724"/>
    <n v="221.79"/>
    <n v="14593.198639657405"/>
    <n v="3834.7490999999995"/>
  </r>
  <r>
    <s v="Nova Era"/>
    <s v="Cocais"/>
    <x v="3"/>
    <x v="3"/>
    <x v="356"/>
    <s v="Batinga"/>
    <s v="PPRO"/>
    <x v="894"/>
    <s v="NECOCA09370P15-019"/>
    <s v="019"/>
    <n v="0.45"/>
    <n v="0.45"/>
    <m/>
    <m/>
    <m/>
    <s v="X"/>
    <s v="Em Crescimento"/>
    <n v="42338"/>
    <s v="3,00 x 2,50"/>
    <s v="TCA997"/>
    <s v="Clone"/>
    <x v="0"/>
    <s v=""/>
    <s v="CXbd6+CXbd7"/>
    <s v="UM 08"/>
    <n v="1"/>
    <n v="8"/>
    <n v="7.42"/>
    <n v="8"/>
    <n v="89"/>
    <n v="7"/>
    <s v=""/>
    <n v="21.7894296722021"/>
    <n v="14.804841550429799"/>
    <n v="21.123252033435101"/>
    <n v="224.18065756273401"/>
    <n v="1227.0531426750199"/>
    <d v="2023-04-05T00:00:00"/>
    <s v="IPC"/>
    <n v="2023"/>
    <n v="2015"/>
    <n v="301.64631446376501"/>
    <n v="1.3455501368549301"/>
    <n v="233.67"/>
    <n v="552.17391420375895"/>
    <n v="105.1515"/>
  </r>
  <r>
    <s v="Nova Era"/>
    <s v="Cocais"/>
    <x v="3"/>
    <x v="3"/>
    <x v="356"/>
    <s v="Batinga"/>
    <s v="PPRO"/>
    <x v="894"/>
    <s v="NECOCA09370P15-020"/>
    <s v="020"/>
    <n v="0.46"/>
    <n v="0.46"/>
    <m/>
    <m/>
    <m/>
    <s v="X"/>
    <s v="Em Crescimento"/>
    <n v="42338"/>
    <s v="3,00 x 2,50"/>
    <s v="TCA997"/>
    <s v="Clone"/>
    <x v="0"/>
    <s v=""/>
    <s v="CXbd6+CXbd7"/>
    <s v="UM 08"/>
    <n v="1"/>
    <n v="8"/>
    <n v="7.42"/>
    <n v="8"/>
    <n v="89"/>
    <n v="7"/>
    <s v=""/>
    <n v="30.187529491400898"/>
    <n v="20.566467854252501"/>
    <n v="32.3917649031916"/>
    <n v="434.31576971042398"/>
    <n v="975.04645597855995"/>
    <d v="2023-04-05T00:00:00"/>
    <s v="IPC"/>
    <n v="2023"/>
    <n v="2015"/>
    <n v="301.64631446376501"/>
    <n v="0.69453226316162797"/>
    <n v="452.71"/>
    <n v="448.52136975013758"/>
    <n v="208.2466"/>
  </r>
  <r>
    <s v="Nova Era"/>
    <s v="Cocais"/>
    <x v="3"/>
    <x v="3"/>
    <x v="356"/>
    <s v="Batinga"/>
    <s v="PPRO"/>
    <x v="894"/>
    <s v="NECOCA09370P15-021"/>
    <s v="021"/>
    <n v="0.44"/>
    <n v="0.44"/>
    <m/>
    <m/>
    <m/>
    <s v="X"/>
    <s v="Em Crescimento"/>
    <n v="42338"/>
    <s v="3,00 x 2,50"/>
    <s v="TCA997"/>
    <s v="Clone"/>
    <x v="0"/>
    <s v=""/>
    <s v="CXbd6+CXbd7"/>
    <s v="UM 08"/>
    <n v="1"/>
    <n v="8"/>
    <n v="7.42"/>
    <n v="8"/>
    <n v="89"/>
    <n v="7"/>
    <s v=""/>
    <n v="25.6709172372593"/>
    <n v="18.260173586084498"/>
    <n v="33.092419632324997"/>
    <n v="391.46504676971199"/>
    <n v="1263.6559247067"/>
    <d v="2023-04-05T00:00:00"/>
    <s v="IPC"/>
    <n v="2023"/>
    <n v="2015"/>
    <n v="301.64631446376501"/>
    <n v="0.77055746599316499"/>
    <n v="408.04"/>
    <n v="556.00860687094803"/>
    <n v="179.5376"/>
  </r>
  <r>
    <s v="Nova Era"/>
    <s v="Cocais"/>
    <x v="3"/>
    <x v="3"/>
    <x v="356"/>
    <s v="Batinga"/>
    <s v="PPRO"/>
    <x v="895"/>
    <s v="NECOCA09370R00-004"/>
    <s v="004"/>
    <n v="1.62"/>
    <n v="1.62"/>
    <m/>
    <m/>
    <m/>
    <s v="X"/>
    <s v="Em Crescimento"/>
    <n v="36861"/>
    <s v="3,00 x 2,00"/>
    <s v="SEM0001"/>
    <s v="Semente"/>
    <x v="1"/>
    <s v=""/>
    <s v="CXbd6+CXbd7"/>
    <s v="UM 08"/>
    <n v="2"/>
    <n v="23"/>
    <n v="22.33"/>
    <n v="22.9"/>
    <n v="268"/>
    <n v="22"/>
    <s v=""/>
    <n v="38.024623893807998"/>
    <n v="24.285605304377299"/>
    <n v="26.976052912124899"/>
    <n v="442.06417911475103"/>
    <n v="582.35882138853594"/>
    <d v="2023-04-05T00:00:00"/>
    <s v="IPC"/>
    <n v="2023"/>
    <n v="2000"/>
    <n v="481.21756045944699"/>
    <n v="1.0885694503072001"/>
    <n v="443.92"/>
    <n v="943.42129064942833"/>
    <n v="719.1504000000001"/>
  </r>
  <r>
    <s v="Rio Doce"/>
    <s v="Belo Oriente"/>
    <x v="9"/>
    <x v="9"/>
    <x v="357"/>
    <s v="Esperança"/>
    <s v="PPRO"/>
    <x v="896"/>
    <s v="RDBOBA09431R21-004"/>
    <s v="004"/>
    <n v="15.05"/>
    <n v="15.05"/>
    <m/>
    <m/>
    <m/>
    <s v="X"/>
    <s v="Em Crescimento"/>
    <n v="44204"/>
    <s v="3,00 x 3,00"/>
    <s v="CNB010"/>
    <s v="Clone"/>
    <x v="1"/>
    <s v=""/>
    <s v="LAw1"/>
    <s v="UM 02"/>
    <n v="2"/>
    <n v="3"/>
    <n v="2.08"/>
    <n v="2.8"/>
    <n v="25"/>
    <n v="2"/>
    <s v=""/>
    <n v="16.5496931634855"/>
    <n v="12.8352523817689"/>
    <n v="10.7488356793433"/>
    <n v="78.484491044541102"/>
    <n v="830.73539912806302"/>
    <d v="2023-02-08T00:00:00"/>
    <s v="IFC"/>
    <n v="2023"/>
    <n v="2021"/>
    <n v="81.781118481294996"/>
    <n v="1.04200355245832"/>
    <n v="107.21854795133844"/>
    <n v="12502.56775687735"/>
    <n v="1613.6391466676434"/>
  </r>
  <r>
    <s v="Rio Doce"/>
    <s v="Belo Oriente"/>
    <x v="9"/>
    <x v="9"/>
    <x v="357"/>
    <s v="Esperança"/>
    <s v="PPRO"/>
    <x v="896"/>
    <s v="RDBOBA09431R21-007"/>
    <s v="007"/>
    <n v="12.57"/>
    <n v="12.57"/>
    <m/>
    <m/>
    <m/>
    <s v="X"/>
    <s v="Em Crescimento"/>
    <n v="44204"/>
    <s v="3,00 x 3,00"/>
    <s v="CNB007"/>
    <s v="Clone"/>
    <x v="1"/>
    <s v=""/>
    <s v="LAw1"/>
    <s v="UM 02"/>
    <n v="2"/>
    <n v="3"/>
    <n v="2.08"/>
    <n v="2.8"/>
    <n v="25"/>
    <n v="2"/>
    <s v=""/>
    <n v="15.930513353995501"/>
    <n v="13.1358429638288"/>
    <n v="11.889676028440601"/>
    <n v="82.433821367691607"/>
    <n v="877.33255275140095"/>
    <d v="2023-02-08T00:00:00"/>
    <s v="IFC"/>
    <n v="2023"/>
    <n v="2021"/>
    <n v="81.781118481294996"/>
    <n v="0.99208209839641803"/>
    <n v="107.24579731642297"/>
    <n v="11028.07018808511"/>
    <n v="1348.0796722674368"/>
  </r>
  <r>
    <s v="Rio Doce"/>
    <s v="Belo Oriente"/>
    <x v="9"/>
    <x v="9"/>
    <x v="357"/>
    <s v="Esperança"/>
    <s v="PPRO"/>
    <x v="896"/>
    <s v="RDBOBA09431R21-002"/>
    <s v="002"/>
    <n v="18.16"/>
    <n v="18.16"/>
    <m/>
    <m/>
    <m/>
    <s v="X"/>
    <s v="Em Crescimento"/>
    <n v="44204"/>
    <s v="3,00 x 3,00"/>
    <s v="CNB010"/>
    <s v="Clone"/>
    <x v="1"/>
    <s v=""/>
    <s v="LVAd1"/>
    <s v="UM 02"/>
    <n v="2"/>
    <n v="3"/>
    <n v="2.08"/>
    <n v="2.8"/>
    <n v="25"/>
    <n v="2"/>
    <s v=""/>
    <n v="16.990245784494299"/>
    <n v="13.126493346899901"/>
    <n v="14.2928244331441"/>
    <n v="107.37153824339001"/>
    <n v="1056.16247245046"/>
    <d v="2023-02-08T00:00:00"/>
    <s v="IFC"/>
    <n v="2023"/>
    <n v="2021"/>
    <n v="81.781118481294996"/>
    <n v="0.76166477466228899"/>
    <n v="107.23528150862458"/>
    <n v="19179.910499700352"/>
    <n v="1947.3927121966224"/>
  </r>
  <r>
    <s v="Rio Doce"/>
    <s v="Belo Oriente"/>
    <x v="9"/>
    <x v="9"/>
    <x v="357"/>
    <s v="Esperança"/>
    <s v="PPRO"/>
    <x v="896"/>
    <s v="RDBOBA09431R21-005"/>
    <s v="005"/>
    <n v="31.45"/>
    <n v="31.45"/>
    <m/>
    <m/>
    <m/>
    <s v="X"/>
    <s v="Em Crescimento"/>
    <n v="44204"/>
    <s v="3,00 x 3,00"/>
    <s v="CNB007"/>
    <s v="Clone"/>
    <x v="1"/>
    <s v=""/>
    <s v="LAw1"/>
    <s v="UM 02"/>
    <n v="2"/>
    <n v="3"/>
    <n v="2.08"/>
    <n v="2.8"/>
    <n v="25"/>
    <n v="2"/>
    <s v=""/>
    <n v="17.920729942754001"/>
    <n v="13.5567191344383"/>
    <n v="8.0649475684647101"/>
    <n v="62.573155481211202"/>
    <n v="627.733308309054"/>
    <d v="2023-02-08T00:00:00"/>
    <s v="IFC"/>
    <n v="2023"/>
    <n v="2021"/>
    <n v="81.781118481294996"/>
    <n v="1.3069681056096201"/>
    <n v="107.21794899180478"/>
    <n v="19742.212546319748"/>
    <n v="3372.0044957922601"/>
  </r>
  <r>
    <s v="Rio Doce"/>
    <s v="Belo Oriente"/>
    <x v="9"/>
    <x v="9"/>
    <x v="358"/>
    <s v="Vista Alegre"/>
    <s v="PPRO"/>
    <x v="897"/>
    <s v="RDBOBA00421E00-017"/>
    <s v="017"/>
    <n v="6.28"/>
    <n v="6.28"/>
    <m/>
    <m/>
    <m/>
    <s v="X"/>
    <s v="Em Crescimento"/>
    <n v="36588"/>
    <s v="3,00 x 2,50"/>
    <s v="000VCL"/>
    <s v="Clone"/>
    <x v="0"/>
    <s v=""/>
    <s v="CXbd5"/>
    <s v="UM 03"/>
    <n v="1"/>
    <n v="24"/>
    <n v="22.5"/>
    <n v="23.7"/>
    <n v="270"/>
    <n v="22"/>
    <s v=""/>
    <n v="22.9473975856076"/>
    <n v="25.755960531535901"/>
    <n v="20.112528987387702"/>
    <n v="199.89750835825899"/>
    <n v="532.29025702568697"/>
    <d v="2022-09-20T00:00:00"/>
    <s v="IPC"/>
    <n v="2022"/>
    <n v="2000"/>
    <n v="288.33437439363701"/>
    <n v="1.44241104734973"/>
    <n v="199.93"/>
    <n v="3342.7828141213145"/>
    <n v="1255.5604000000001"/>
  </r>
  <r>
    <s v="Nova Era"/>
    <s v="Cocais"/>
    <x v="3"/>
    <x v="3"/>
    <x v="80"/>
    <s v="Ribeirão Grande"/>
    <s v="PPRO"/>
    <x v="898"/>
    <s v="NECOCA00351P15-036"/>
    <s v="036"/>
    <n v="0.19"/>
    <n v="0.19"/>
    <m/>
    <m/>
    <m/>
    <s v="X"/>
    <s v="Em Crescimento"/>
    <n v="42358"/>
    <s v="3,00 x 3,00"/>
    <s v="182C83"/>
    <s v="Clone"/>
    <x v="0"/>
    <s v=""/>
    <s v="CXbd10"/>
    <s v="UM 07"/>
    <n v="1"/>
    <n v="8"/>
    <n v="6.83"/>
    <n v="7.9"/>
    <n v="82"/>
    <n v="7"/>
    <s v=""/>
    <n v="20.8818229758641"/>
    <n v="15.429646787921"/>
    <n v="15.790085011812501"/>
    <n v="144.54968322632899"/>
    <n v="844.46687370920699"/>
    <d v="2022-10-06T00:00:00"/>
    <s v="IPC"/>
    <n v="2022"/>
    <n v="2015"/>
    <n v="291.70791239895601"/>
    <n v="2.01804601634591"/>
    <n v="155.47"/>
    <n v="160.44870600474934"/>
    <n v="29.539300000000001"/>
  </r>
  <r>
    <s v="Nova Era"/>
    <s v="Cocais"/>
    <x v="3"/>
    <x v="3"/>
    <x v="80"/>
    <s v="Ribeirão Grande"/>
    <s v="PPRO"/>
    <x v="118"/>
    <s v="NECOCA00351P07-038"/>
    <s v="038"/>
    <n v="0.55000000000000004"/>
    <n v="0.55000000000000004"/>
    <m/>
    <m/>
    <m/>
    <s v="X"/>
    <s v="Em Crescimento"/>
    <n v="39217"/>
    <s v="3,33 x 3,00"/>
    <s v="CNB001"/>
    <s v="Clone"/>
    <x v="0"/>
    <s v=""/>
    <s v="LAw1"/>
    <s v="UM 06"/>
    <n v="1"/>
    <n v="16"/>
    <n v="15.42"/>
    <n v="16.5"/>
    <n v="185"/>
    <n v="15"/>
    <s v=""/>
    <n v="22.851689507210601"/>
    <n v="14.3047819177464"/>
    <n v="22.227227728730899"/>
    <n v="228.53218264052001"/>
    <n v="1383.03424996735"/>
    <d v="2022-10-07T00:00:00"/>
    <s v="IPC"/>
    <n v="2022"/>
    <n v="2007"/>
    <n v="328.45248909133602"/>
    <n v="1.43722641291179"/>
    <n v="228.66"/>
    <n v="760.66883748204259"/>
    <n v="125.76300000000001"/>
  </r>
  <r>
    <s v="Nova Era"/>
    <s v="Cocais"/>
    <x v="3"/>
    <x v="3"/>
    <x v="80"/>
    <s v="Ribeirão Grande"/>
    <s v="PPRO"/>
    <x v="899"/>
    <s v="NECOCA00351P06-021"/>
    <s v="021"/>
    <n v="0.26"/>
    <n v="0.26"/>
    <m/>
    <m/>
    <m/>
    <s v="X"/>
    <s v="Em Crescimento"/>
    <n v="38872"/>
    <s v="3,33 x 3,00"/>
    <s v="128C99"/>
    <s v="Clone"/>
    <x v="0"/>
    <s v=""/>
    <s v="LAw1"/>
    <s v="UM 06"/>
    <n v="1"/>
    <n v="17"/>
    <n v="16.25"/>
    <n v="17.399999999999999"/>
    <n v="195"/>
    <n v="16"/>
    <s v=""/>
    <n v="30.6102964413415"/>
    <n v="19.911874814308401"/>
    <n v="38.184697149252102"/>
    <n v="502.46650238012597"/>
    <n v="1226.2391075201299"/>
    <d v="2022-09-27T00:00:00"/>
    <s v="IPC"/>
    <n v="2022"/>
    <n v="2006"/>
    <n v="328.56927999661298"/>
    <n v="0.65391280501330595"/>
    <n v="502.65"/>
    <n v="318.82216795523379"/>
    <n v="130.68899999999999"/>
  </r>
  <r>
    <s v="Nova Era"/>
    <s v="Cocais"/>
    <x v="3"/>
    <x v="3"/>
    <x v="80"/>
    <s v="Ribeirão Grande"/>
    <s v="PPRO"/>
    <x v="899"/>
    <s v="NECOCA00351P06-022"/>
    <s v="022"/>
    <n v="0.35"/>
    <n v="0.35"/>
    <m/>
    <m/>
    <m/>
    <s v="X"/>
    <s v="Em Crescimento"/>
    <n v="38913"/>
    <s v="3,33 x 3,00"/>
    <s v="CNB004"/>
    <s v="Clone"/>
    <x v="0"/>
    <s v=""/>
    <s v="CXbd10"/>
    <s v="UM 07"/>
    <n v="1"/>
    <n v="17"/>
    <n v="16.170000000000002"/>
    <n v="17.3"/>
    <n v="194"/>
    <n v="16"/>
    <s v=""/>
    <n v="30.6340600976934"/>
    <n v="19.357410850594398"/>
    <n v="36.764837770319197"/>
    <n v="473.516764973222"/>
    <n v="1249.2467747163701"/>
    <d v="2022-09-27T00:00:00"/>
    <s v="IPC"/>
    <n v="2022"/>
    <n v="2006"/>
    <n v="328.55990944408302"/>
    <n v="0.69387175649982302"/>
    <n v="473.7"/>
    <n v="437.2363711507295"/>
    <n v="165.79499999999999"/>
  </r>
  <r>
    <s v="Nova Era"/>
    <s v="Cocais"/>
    <x v="3"/>
    <x v="3"/>
    <x v="80"/>
    <s v="Ribeirão Grande"/>
    <s v="PPRO"/>
    <x v="900"/>
    <s v="NECOCA00351R11-023"/>
    <s v="023"/>
    <n v="0.09"/>
    <n v="0.09"/>
    <m/>
    <m/>
    <m/>
    <s v="X"/>
    <s v="Em Crescimento"/>
    <n v="40892"/>
    <s v="3,33 x 3,00"/>
    <s v="CNB004"/>
    <s v="Clone"/>
    <x v="1"/>
    <s v=""/>
    <s v="CXbd10"/>
    <s v="UM 07"/>
    <n v="2"/>
    <n v="12"/>
    <n v="10.75"/>
    <n v="11.9"/>
    <n v="129"/>
    <n v="11"/>
    <s v=""/>
    <n v="20.3979089942714"/>
    <n v="14.031543412123799"/>
    <n v="12.4889932435671"/>
    <n v="106.63203779043"/>
    <n v="807.65644065897004"/>
    <d v="2022-09-27T00:00:00"/>
    <s v="IPC"/>
    <n v="2022"/>
    <n v="2011"/>
    <n v="312.52792683770298"/>
    <n v="2.9309008184944498"/>
    <n v="109.3"/>
    <n v="72.689079659307296"/>
    <n v="9.8369999999999997"/>
  </r>
  <r>
    <s v="Nova Era"/>
    <s v="Cocais"/>
    <x v="3"/>
    <x v="3"/>
    <x v="80"/>
    <s v="Ribeirão Grande"/>
    <s v="PPRO"/>
    <x v="118"/>
    <s v="NECOCA00351P07-025"/>
    <s v="025"/>
    <n v="1.46"/>
    <n v="1.46"/>
    <m/>
    <m/>
    <m/>
    <s v="X"/>
    <s v="Em Crescimento"/>
    <n v="39210"/>
    <s v="3,33 x 3,00"/>
    <s v="CNB011"/>
    <s v="Clone"/>
    <x v="0"/>
    <s v=""/>
    <s v="CXbd10"/>
    <s v="UM 07"/>
    <n v="1"/>
    <n v="16"/>
    <n v="15.33"/>
    <n v="16.5"/>
    <n v="184"/>
    <n v="15"/>
    <s v=""/>
    <n v="30.235217122713099"/>
    <n v="20.5626481757579"/>
    <n v="34.045732722181"/>
    <n v="441.708570219298"/>
    <n v="1025.2144392908299"/>
    <d v="2022-09-27T00:00:00"/>
    <s v="IPC"/>
    <n v="2022"/>
    <n v="2007"/>
    <n v="328.43750796596498"/>
    <n v="0.74356154738610503"/>
    <n v="441.98"/>
    <n v="1496.8130813646117"/>
    <n v="645.29079999999999"/>
  </r>
  <r>
    <s v="Nova Era"/>
    <s v="Cocais"/>
    <x v="3"/>
    <x v="3"/>
    <x v="80"/>
    <s v="Ribeirão Grande"/>
    <s v="PPRO"/>
    <x v="898"/>
    <s v="NECOCA00351P15-027"/>
    <s v="027"/>
    <n v="0.05"/>
    <n v="0.05"/>
    <m/>
    <m/>
    <m/>
    <s v="X"/>
    <s v="Em Crescimento"/>
    <n v="42353"/>
    <s v="3,00 x 3,00"/>
    <s v="CNB029"/>
    <s v="Clone"/>
    <x v="0"/>
    <s v=""/>
    <s v="CXbd7+RLd2"/>
    <s v="UM 08"/>
    <n v="1"/>
    <n v="8"/>
    <n v="6.75"/>
    <n v="7.9"/>
    <n v="81"/>
    <n v="7"/>
    <s v=""/>
    <n v="24.0929368760229"/>
    <n v="15.5036359371835"/>
    <n v="17.5996969480234"/>
    <n v="188.317330272211"/>
    <n v="932.28390195565703"/>
    <d v="2022-09-28T00:00:00"/>
    <s v="IPC"/>
    <n v="2022"/>
    <n v="2015"/>
    <n v="290.03552540059502"/>
    <n v="1.54014250829359"/>
    <n v="203.71"/>
    <n v="46.614195097782854"/>
    <n v="10.185500000000001"/>
  </r>
  <r>
    <s v="Nova Era"/>
    <s v="Cocais"/>
    <x v="3"/>
    <x v="3"/>
    <x v="80"/>
    <s v="Ribeirão Grande"/>
    <s v="PPRO"/>
    <x v="118"/>
    <s v="NECOCA00351P07-028"/>
    <s v="028"/>
    <n v="0.47"/>
    <n v="0.47"/>
    <m/>
    <m/>
    <m/>
    <s v="X"/>
    <s v="Em Crescimento"/>
    <n v="39114"/>
    <s v="3,33 x 3,00"/>
    <s v="CNB001"/>
    <s v="Clone"/>
    <x v="0"/>
    <s v=""/>
    <s v="LVAw1"/>
    <s v="UM 06"/>
    <n v="1"/>
    <n v="17"/>
    <n v="15.58"/>
    <n v="16.8"/>
    <n v="187"/>
    <n v="16"/>
    <s v=""/>
    <n v="27.454737519662402"/>
    <n v="18.088709975325202"/>
    <n v="30.489293707568802"/>
    <n v="350.95394765446298"/>
    <n v="1186.4304689604401"/>
    <d v="2022-09-28T00:00:00"/>
    <s v="IPC"/>
    <n v="2022"/>
    <n v="2007"/>
    <n v="328.480423012252"/>
    <n v="0.93596446259570898"/>
    <n v="351.14"/>
    <n v="557.6223204114068"/>
    <n v="165.03579999999999"/>
  </r>
  <r>
    <s v="Nova Era"/>
    <s v="Cocais"/>
    <x v="3"/>
    <x v="3"/>
    <x v="80"/>
    <s v="Ribeirão Grande"/>
    <s v="PPRO"/>
    <x v="899"/>
    <s v="NECOCA00351P06-029"/>
    <s v="029"/>
    <n v="0.12"/>
    <n v="0.12"/>
    <m/>
    <m/>
    <m/>
    <s v="X"/>
    <s v="Em Crescimento"/>
    <n v="38892"/>
    <s v="3,33 x 3,00"/>
    <s v="CNB007"/>
    <s v="Clone"/>
    <x v="0"/>
    <s v=""/>
    <s v="CXbd10+CXbd7"/>
    <s v="UM 07"/>
    <n v="1"/>
    <n v="17"/>
    <n v="16.329999999999998"/>
    <n v="17.399999999999999"/>
    <n v="196"/>
    <n v="16"/>
    <s v=""/>
    <n v="33.321004250993703"/>
    <n v="21.643193214033801"/>
    <n v="41.022204132706598"/>
    <n v="574.29922279190703"/>
    <n v="1115.02970390214"/>
    <d v="2022-10-07T00:00:00"/>
    <s v="IPC"/>
    <n v="2022"/>
    <n v="2006"/>
    <n v="328.578220944561"/>
    <n v="0.57213767301861496"/>
    <n v="574.5"/>
    <n v="133.80356446825681"/>
    <n v="68.94"/>
  </r>
  <r>
    <s v="Nova Era"/>
    <s v="Cocais"/>
    <x v="3"/>
    <x v="3"/>
    <x v="80"/>
    <s v="Ribeirão Grande"/>
    <s v="PPRO"/>
    <x v="899"/>
    <s v="NECOCA00351P06-030"/>
    <s v="030"/>
    <n v="0.1"/>
    <n v="0.1"/>
    <m/>
    <m/>
    <m/>
    <s v="X"/>
    <s v="Em Crescimento"/>
    <n v="38881"/>
    <s v="3,33 x 3,00"/>
    <s v="CNB002"/>
    <s v="Clone"/>
    <x v="0"/>
    <s v=""/>
    <s v="CXbd10"/>
    <s v="UM 07"/>
    <n v="1"/>
    <n v="17"/>
    <n v="16.25"/>
    <n v="17.399999999999999"/>
    <n v="195"/>
    <n v="16"/>
    <s v=""/>
    <n v="29.294291294496301"/>
    <n v="22.192524600597999"/>
    <n v="42.740250853826701"/>
    <n v="550.28784594698197"/>
    <n v="1104.9274562563801"/>
    <d v="2022-09-28T00:00:00"/>
    <s v="IPC"/>
    <n v="2022"/>
    <n v="2006"/>
    <n v="328.56927999661298"/>
    <n v="0.59708620209698304"/>
    <n v="550.49"/>
    <n v="110.49274562563801"/>
    <n v="55.049000000000007"/>
  </r>
  <r>
    <s v="Nova Era"/>
    <s v="Cocais"/>
    <x v="3"/>
    <x v="3"/>
    <x v="80"/>
    <s v="Ribeirão Grande"/>
    <s v="PPRO"/>
    <x v="900"/>
    <s v="NECOCA00351R11-031"/>
    <s v="031"/>
    <n v="0.26"/>
    <n v="0.26"/>
    <m/>
    <m/>
    <m/>
    <s v="X"/>
    <s v="Em Crescimento"/>
    <n v="40892"/>
    <s v="3,33 x 3,00"/>
    <s v="CNB002"/>
    <s v="Clone"/>
    <x v="1"/>
    <s v=""/>
    <s v="CXbd10+CXbd7"/>
    <s v="UM 07"/>
    <n v="2"/>
    <n v="12"/>
    <n v="10.75"/>
    <n v="11.9"/>
    <n v="129"/>
    <n v="11"/>
    <s v=""/>
    <n v="31.673963989067801"/>
    <n v="20.619007287899699"/>
    <n v="35.792041864622099"/>
    <n v="504.06675834062298"/>
    <n v="1071.9168282158801"/>
    <d v="2022-09-29T00:00:00"/>
    <s v="IPC"/>
    <n v="2022"/>
    <n v="2011"/>
    <n v="312.52792683770298"/>
    <n v="0.62001296785873805"/>
    <n v="516.69000000000005"/>
    <n v="278.69837533612883"/>
    <n v="134.33940000000001"/>
  </r>
  <r>
    <s v="Nova Era"/>
    <s v="Cocais"/>
    <x v="3"/>
    <x v="3"/>
    <x v="80"/>
    <s v="Ribeirão Grande"/>
    <s v="PPRO"/>
    <x v="899"/>
    <s v="NECOCA00351P06-032"/>
    <s v="032"/>
    <n v="0.09"/>
    <n v="0.09"/>
    <m/>
    <m/>
    <m/>
    <s v="X"/>
    <s v="Em Crescimento"/>
    <n v="38884"/>
    <s v="3,33 x 3,00"/>
    <s v="CNB002"/>
    <s v="Clone"/>
    <x v="0"/>
    <s v=""/>
    <s v="CXbd10+CXbd7"/>
    <s v="UM 07"/>
    <n v="1"/>
    <n v="17"/>
    <n v="16.25"/>
    <n v="17.399999999999999"/>
    <n v="195"/>
    <n v="16"/>
    <s v=""/>
    <n v="35.486363312994499"/>
    <n v="28.9623894041911"/>
    <n v="15.2643323819199"/>
    <n v="231.72423139455799"/>
    <n v="231.69633068005299"/>
    <d v="2022-09-29T00:00:00"/>
    <s v="IPC"/>
    <n v="2022"/>
    <n v="2006"/>
    <n v="328.56927999661298"/>
    <n v="1.4179323328390101"/>
    <n v="231.81"/>
    <n v="20.852669761204769"/>
    <n v="20.8629"/>
  </r>
  <r>
    <s v="Nova Era"/>
    <s v="Cocais"/>
    <x v="3"/>
    <x v="3"/>
    <x v="80"/>
    <s v="Ribeirão Grande"/>
    <s v="PPRO"/>
    <x v="899"/>
    <s v="NECOCA00351P06-034"/>
    <s v="034"/>
    <n v="0.26"/>
    <n v="0.26"/>
    <m/>
    <m/>
    <m/>
    <s v="X"/>
    <s v="Em Crescimento"/>
    <n v="38898"/>
    <s v="3,33 x 3,00"/>
    <s v="CNB001"/>
    <s v="Clone"/>
    <x v="0"/>
    <s v=""/>
    <s v="LVAw1"/>
    <s v="UM 06"/>
    <n v="1"/>
    <n v="17"/>
    <n v="16.25"/>
    <n v="17.399999999999999"/>
    <n v="195"/>
    <n v="16"/>
    <s v=""/>
    <n v="29.809411541154699"/>
    <n v="18.844064052109399"/>
    <n v="26.893095856312002"/>
    <n v="343.93541090687802"/>
    <n v="964.27692635186099"/>
    <d v="2022-09-29T00:00:00"/>
    <s v="IPC"/>
    <n v="2022"/>
    <n v="2006"/>
    <n v="328.56927999661298"/>
    <n v="0.95532262621709096"/>
    <n v="344.06"/>
    <n v="250.71200085148388"/>
    <n v="89.455600000000004"/>
  </r>
  <r>
    <s v="Nova Era"/>
    <s v="Cocais"/>
    <x v="3"/>
    <x v="3"/>
    <x v="80"/>
    <s v="Ribeirão Grande"/>
    <s v="PPRO"/>
    <x v="899"/>
    <s v="NECOCA00351P06-035"/>
    <s v="035"/>
    <n v="0.53"/>
    <n v="0.53"/>
    <m/>
    <m/>
    <m/>
    <s v="X"/>
    <s v="Em Crescimento"/>
    <n v="38905"/>
    <s v="3,33 x 3,00"/>
    <s v="CNB002"/>
    <s v="Clone"/>
    <x v="0"/>
    <s v=""/>
    <s v="CXbd10+CXbd7"/>
    <s v="UM 07"/>
    <n v="1"/>
    <n v="17"/>
    <n v="16.170000000000002"/>
    <n v="17.3"/>
    <n v="194"/>
    <n v="16"/>
    <s v=""/>
    <n v="33.151874582003998"/>
    <n v="20.7577513816946"/>
    <n v="41.209997918150698"/>
    <n v="577.75065515138397"/>
    <n v="1217.7330664445701"/>
    <d v="2022-09-29T00:00:00"/>
    <s v="IPC"/>
    <n v="2022"/>
    <n v="2006"/>
    <n v="328.55990944408302"/>
    <n v="0.56868807765867901"/>
    <n v="577.98"/>
    <n v="645.39852521562216"/>
    <n v="306.32940000000002"/>
  </r>
  <r>
    <s v="Nova Era"/>
    <s v="Cocais"/>
    <x v="3"/>
    <x v="3"/>
    <x v="80"/>
    <s v="Ribeirão Grande"/>
    <s v="PPRO"/>
    <x v="118"/>
    <s v="NECOCA00351P07-039"/>
    <s v="039"/>
    <n v="0.04"/>
    <n v="0.04"/>
    <m/>
    <m/>
    <m/>
    <s v="X"/>
    <s v="Em Crescimento"/>
    <n v="39136"/>
    <s v="3,33 x 3,00"/>
    <s v="CNB004"/>
    <s v="Clone"/>
    <x v="0"/>
    <s v=""/>
    <s v="CXbd7"/>
    <s v="UM 08"/>
    <n v="1"/>
    <n v="17"/>
    <n v="15.58"/>
    <n v="16.8"/>
    <n v="187"/>
    <n v="16"/>
    <s v=""/>
    <n v="27.150885269446299"/>
    <n v="20.482228068905702"/>
    <n v="33.206119011276201"/>
    <n v="392.41086450761799"/>
    <n v="1007.79881484433"/>
    <d v="2022-09-29T00:00:00"/>
    <s v="IPC"/>
    <n v="2022"/>
    <n v="2007"/>
    <n v="328.480423012252"/>
    <n v="0.83708289632708499"/>
    <n v="392.62"/>
    <n v="40.311952593773199"/>
    <n v="15.704800000000001"/>
  </r>
  <r>
    <s v="Nova Era"/>
    <s v="Cocais"/>
    <x v="3"/>
    <x v="3"/>
    <x v="80"/>
    <s v="Ribeirão Grande"/>
    <s v="PPRO"/>
    <x v="898"/>
    <s v="NECOCA00351P15-040"/>
    <s v="040"/>
    <n v="0.02"/>
    <n v="0.02"/>
    <m/>
    <m/>
    <m/>
    <s v="X"/>
    <s v="Em Crescimento"/>
    <n v="42358"/>
    <s v="3,00 x 3,00"/>
    <s v="CNB007"/>
    <s v="Clone"/>
    <x v="0"/>
    <s v=""/>
    <s v="CXbd7"/>
    <s v="UM 08"/>
    <n v="1"/>
    <n v="8"/>
    <n v="6.75"/>
    <n v="7.9"/>
    <n v="81"/>
    <n v="7"/>
    <s v=""/>
    <n v="24.979805315953602"/>
    <n v="16.429292944818599"/>
    <n v="22.095096621480302"/>
    <n v="239.56437629964799"/>
    <n v="1042.2412956675"/>
    <d v="2022-09-29T00:00:00"/>
    <s v="IPC"/>
    <n v="2022"/>
    <n v="2015"/>
    <n v="290.03552540059502"/>
    <n v="1.2106788575185199"/>
    <n v="259.14999999999998"/>
    <n v="20.84482591335"/>
    <n v="5.1829999999999998"/>
  </r>
  <r>
    <s v="Nova Era"/>
    <s v="Cocais"/>
    <x v="4"/>
    <x v="4"/>
    <x v="94"/>
    <s v="Mirante"/>
    <s v="PPRO"/>
    <x v="149"/>
    <s v="NECOCE00340P06-001"/>
    <s v="001"/>
    <n v="0.18"/>
    <n v="0.18"/>
    <m/>
    <m/>
    <m/>
    <s v="X"/>
    <s v="Em Crescimento"/>
    <n v="39042"/>
    <s v="3,33 x 3,00"/>
    <s v="074C83"/>
    <s v="Clone"/>
    <x v="0"/>
    <s v=""/>
    <s v="CXbd10"/>
    <s v="UM 07"/>
    <n v="1"/>
    <n v="17"/>
    <n v="16.329999999999998"/>
    <n v="17"/>
    <n v="196"/>
    <n v="16"/>
    <s v=""/>
    <n v="26.573101736341499"/>
    <n v="19.512657253778801"/>
    <n v="32.822594334989603"/>
    <n v="383.78458038599098"/>
    <n v="1097.6153996369301"/>
    <d v="2023-03-23T00:00:00"/>
    <s v="IPC"/>
    <n v="2023"/>
    <n v="2006"/>
    <n v="431.87318795189401"/>
    <n v="1.1253010413225499"/>
    <n v="386.49"/>
    <n v="197.57077193464741"/>
    <n v="69.568200000000004"/>
  </r>
  <r>
    <s v="Rio Doce"/>
    <s v="Ipaba"/>
    <x v="11"/>
    <x v="11"/>
    <x v="90"/>
    <s v="Lagoa das Piabas"/>
    <s v="PPRO"/>
    <x v="136"/>
    <s v="RDIPPD00474P14-040S"/>
    <s v="040S"/>
    <n v="31.11"/>
    <n v="31.11"/>
    <m/>
    <m/>
    <m/>
    <s v="X"/>
    <s v="Programado para Corte"/>
    <n v="41957"/>
    <s v="3,00 x 2,50"/>
    <s v="CNB010"/>
    <s v="Clone"/>
    <x v="0"/>
    <s v=""/>
    <s v="FXd1"/>
    <s v="UM 08"/>
    <n v="1"/>
    <n v="9"/>
    <n v="7.83"/>
    <n v="9"/>
    <n v="94"/>
    <n v="8"/>
    <s v=""/>
    <n v="25.486016032560599"/>
    <n v="16.544405508350099"/>
    <n v="16.792060535130599"/>
    <n v="200.969043989862"/>
    <n v="778.03688312380496"/>
    <d v="2022-09-15T00:00:00"/>
    <s v="IFC"/>
    <n v="2022"/>
    <n v="2014"/>
    <n v="238.277082101312"/>
    <n v="1.1856407204352"/>
    <n v="215.09"/>
    <n v="24204.72743398157"/>
    <n v="6691.4498999999996"/>
  </r>
  <r>
    <s v="Rio Doce"/>
    <s v="Ipaba"/>
    <x v="11"/>
    <x v="11"/>
    <x v="29"/>
    <s v="Lagoa do Brito"/>
    <s v="PPRO"/>
    <x v="224"/>
    <s v="RDIPPD00477P16-025S"/>
    <s v="025S"/>
    <n v="50.38"/>
    <n v="10.563875307768527"/>
    <n v="39.816124692231476"/>
    <m/>
    <m/>
    <s v="X"/>
    <s v="Em Corte/Baldeio"/>
    <n v="42436"/>
    <s v="3,00 x 2,50"/>
    <s v="CNB010"/>
    <s v="Clone"/>
    <x v="0"/>
    <s v=""/>
    <s v="LAd4"/>
    <s v="UM 02"/>
    <n v="1"/>
    <n v="8"/>
    <n v="6.17"/>
    <n v="7.7"/>
    <n v="74"/>
    <n v="6"/>
    <s v=""/>
    <n v="24.250861997034399"/>
    <n v="15.015663858744499"/>
    <n v="23.108765739748801"/>
    <n v="264.30879008455503"/>
    <n v="1306.59638526297"/>
    <d v="2022-05-05T00:00:00"/>
    <s v="IFC"/>
    <n v="2022"/>
    <n v="2016"/>
    <n v="205.81457805156401"/>
    <n v="0.77868987249997001"/>
    <n v="312.77999999999997"/>
    <n v="13802.721291499101"/>
    <n v="3304.1689187638394"/>
  </r>
  <r>
    <s v="Rio Doce"/>
    <s v="Ipaba"/>
    <x v="11"/>
    <x v="11"/>
    <x v="29"/>
    <s v="Lagoa do Brito"/>
    <s v="PPRO"/>
    <x v="901"/>
    <s v="RDIPPD00477R15-021S"/>
    <s v="021S"/>
    <n v="12.28"/>
    <n v="0.71040206884454626"/>
    <n v="11.569597931155453"/>
    <m/>
    <m/>
    <s v="X"/>
    <s v="Em Corte/Baldeio"/>
    <n v="42353"/>
    <s v="3,33 x 3,00"/>
    <s v="CNB010"/>
    <s v="Clone"/>
    <x v="1"/>
    <s v=""/>
    <s v="LAd4"/>
    <s v="UM 02"/>
    <n v="2"/>
    <n v="8"/>
    <n v="6.83"/>
    <n v="7.9"/>
    <n v="82"/>
    <n v="7"/>
    <s v=""/>
    <n v="22.290065362663601"/>
    <n v="16.084285189758798"/>
    <n v="18.351271676684799"/>
    <n v="186.531906534255"/>
    <n v="910.97846731192499"/>
    <d v="2022-10-27T00:00:00"/>
    <s v="IPC"/>
    <n v="2022"/>
    <n v="2015"/>
    <n v="178.141761543954"/>
    <n v="0.95502032254862101"/>
    <n v="193.55"/>
    <n v="647.1609878512254"/>
    <n v="137.49832042486193"/>
  </r>
  <r>
    <s v="Rio Doce"/>
    <s v="Ipaba"/>
    <x v="11"/>
    <x v="11"/>
    <x v="29"/>
    <s v="Lagoa do Brito"/>
    <s v="PPRO"/>
    <x v="228"/>
    <s v="RDIPPD00477R16-014S"/>
    <s v="014S"/>
    <n v="5.99"/>
    <n v="5.99"/>
    <m/>
    <m/>
    <m/>
    <s v="X"/>
    <s v="Em Corte"/>
    <n v="42451"/>
    <s v="3,00 x 3,00"/>
    <s v="CNB014"/>
    <s v="Clone"/>
    <x v="1"/>
    <s v=""/>
    <s v="LAd4"/>
    <s v="UM 02"/>
    <n v="2"/>
    <n v="8"/>
    <n v="6.58"/>
    <n v="7.7"/>
    <n v="79"/>
    <n v="7"/>
    <s v=""/>
    <n v="21.238592560620301"/>
    <n v="15.252189464734199"/>
    <n v="15.029972942852099"/>
    <n v="141.31721382545001"/>
    <n v="823.00294573381495"/>
    <d v="2022-10-27T08:34:17"/>
    <s v="IPC"/>
    <n v="2022"/>
    <n v="2016"/>
    <n v="176.32994717284501"/>
    <n v="1.24775986165876"/>
    <n v="147.66999999999999"/>
    <n v="4929.7876449455516"/>
    <n v="884.54329999999993"/>
  </r>
  <r>
    <s v="Rio Doce"/>
    <s v="Ipaba"/>
    <x v="11"/>
    <x v="11"/>
    <x v="29"/>
    <s v="Lagoa do Brito"/>
    <s v="PPRO"/>
    <x v="224"/>
    <s v="RDIPPD00477P16-003S"/>
    <s v="003S"/>
    <n v="8.25"/>
    <n v="8.25"/>
    <m/>
    <m/>
    <m/>
    <s v="X"/>
    <s v="Em Corte"/>
    <n v="42493"/>
    <s v="3,00 x 2,50"/>
    <s v="CNB021"/>
    <s v="Clone"/>
    <x v="0"/>
    <s v=""/>
    <s v="LVAd3"/>
    <s v="UM 02"/>
    <n v="1"/>
    <n v="8"/>
    <n v="6.42"/>
    <n v="7.5"/>
    <n v="77"/>
    <n v="6"/>
    <s v=""/>
    <n v="23.104268587692001"/>
    <n v="14.249531729110201"/>
    <n v="19.761273256748801"/>
    <n v="208.729634450508"/>
    <n v="1247.2836914073901"/>
    <d v="2022-10-19T16:30:00"/>
    <s v="IPC"/>
    <n v="2022"/>
    <n v="2016"/>
    <n v="211.973290260547"/>
    <n v="1.01553998701995"/>
    <n v="237.86"/>
    <n v="10290.090454110968"/>
    <n v="1962.345"/>
  </r>
  <r>
    <s v="Rio Doce"/>
    <s v="Ipaba"/>
    <x v="11"/>
    <x v="11"/>
    <x v="29"/>
    <s v="Lagoa do Brito"/>
    <s v="PPRO"/>
    <x v="224"/>
    <s v="RDIPPD00477P16-042S"/>
    <s v="042S"/>
    <n v="7.78"/>
    <n v="7.78"/>
    <m/>
    <m/>
    <m/>
    <s v="X"/>
    <s v="Em Corte"/>
    <n v="42570"/>
    <s v="3,00 x 2,50"/>
    <s v="CNB033"/>
    <s v="Clone"/>
    <x v="0"/>
    <s v=""/>
    <s v="RUbd6"/>
    <s v="UM 01"/>
    <n v="1"/>
    <n v="7"/>
    <n v="6.25"/>
    <n v="7.3"/>
    <n v="75"/>
    <n v="6"/>
    <s v=""/>
    <n v="23.6619460125114"/>
    <n v="14.6404216562289"/>
    <n v="18.217729805009402"/>
    <n v="197.75249260267501"/>
    <n v="1086.1107244079001"/>
    <d v="2022-10-19T00:00:00"/>
    <s v="IPC"/>
    <n v="2022"/>
    <n v="2016"/>
    <n v="207.920111533035"/>
    <n v="1.0514158825334701"/>
    <n v="227.7"/>
    <n v="8449.9414358934628"/>
    <n v="1771.5059999999999"/>
  </r>
  <r>
    <s v="Nova Era"/>
    <s v="Cocais"/>
    <x v="4"/>
    <x v="4"/>
    <x v="83"/>
    <s v="Jatobá I"/>
    <s v="PPRO"/>
    <x v="902"/>
    <s v="NECOCE00335R07-752R"/>
    <s v="752R"/>
    <n v="1.61"/>
    <n v="0.34043479378767683"/>
    <n v="1.2695652062123233"/>
    <m/>
    <m/>
    <s v="X"/>
    <s v="Em Corte/Baldeio"/>
    <n v="39087"/>
    <s v="3,00 x 3,33"/>
    <s v="214C99"/>
    <s v="Clone"/>
    <x v="1"/>
    <s v=""/>
    <s v="LAwf1"/>
    <s v="UM 06"/>
    <n v="2"/>
    <n v="17"/>
    <n v="16"/>
    <n v="16.8"/>
    <n v="192"/>
    <n v="16"/>
    <s v=""/>
    <n v="26.932729976883302"/>
    <n v="19.300574797140101"/>
    <n v="37.126677467250303"/>
    <n v="475.86888320289802"/>
    <n v="1268.98274730296"/>
    <d v="2023-01-10T00:00:00"/>
    <s v="IPC"/>
    <n v="2023"/>
    <n v="2007"/>
    <n v="349.98277584850302"/>
    <n v="0.73546051906755905"/>
    <n v="477.14"/>
    <n v="432.00587989820281"/>
    <n v="162.43505750785212"/>
  </r>
  <r>
    <s v="Rio Doce"/>
    <s v="Belo Oriente"/>
    <x v="9"/>
    <x v="9"/>
    <x v="166"/>
    <s v="Canta Galo"/>
    <s v="PPRO"/>
    <x v="311"/>
    <s v="RDBOBA00413P16-004"/>
    <s v="004"/>
    <n v="12.6"/>
    <n v="12.6"/>
    <m/>
    <m/>
    <m/>
    <s v="X"/>
    <s v="Em Crescimento"/>
    <n v="42732"/>
    <s v="3,00 x 2,50"/>
    <s v="CNB019"/>
    <s v="Clone"/>
    <x v="0"/>
    <s v=""/>
    <s v="CXbd5"/>
    <s v="UM 03"/>
    <n v="1"/>
    <n v="7"/>
    <n v="5.25"/>
    <n v="6.9"/>
    <n v="63"/>
    <n v="5"/>
    <s v=""/>
    <n v="22.468944303647699"/>
    <n v="14.8071094479713"/>
    <n v="16.708986601776498"/>
    <n v="161.98730301549199"/>
    <n v="1007.77404208772"/>
    <d v="2022-03-03T00:00:00"/>
    <s v="IPC"/>
    <n v="2022"/>
    <n v="2016"/>
    <n v="179.08354718513101"/>
    <n v="1.10554064331822"/>
    <n v="212.27"/>
    <n v="12697.952930305271"/>
    <n v="2674.6019999999999"/>
  </r>
  <r>
    <s v="Nova Era"/>
    <s v="Cocais"/>
    <x v="3"/>
    <x v="3"/>
    <x v="356"/>
    <s v="Batinga"/>
    <s v="PPRO"/>
    <x v="895"/>
    <s v="NECOCA09370R00-018R"/>
    <s v="018R"/>
    <n v="11.53"/>
    <n v="11.53"/>
    <m/>
    <m/>
    <m/>
    <s v="X"/>
    <s v="Em Crescimento"/>
    <n v="36861"/>
    <s v="3,00 x 2,00"/>
    <s v="SEM0001"/>
    <s v="Semente"/>
    <x v="1"/>
    <s v=""/>
    <s v="CXbd6+CXbd7"/>
    <s v="UM 08"/>
    <n v="2"/>
    <n v="23"/>
    <n v="22.33"/>
    <n v="22.9"/>
    <n v="268"/>
    <n v="22"/>
    <s v=""/>
    <n v="32.443384132972"/>
    <n v="23.779037184631701"/>
    <n v="46.279458439379297"/>
    <n v="618.23225119202004"/>
    <n v="1039.3321593394001"/>
    <d v="2023-04-04T00:00:00"/>
    <s v="IPC"/>
    <n v="2023"/>
    <n v="2000"/>
    <n v="481.21756045944699"/>
    <n v="0.77837666917506498"/>
    <n v="620.83000000000004"/>
    <n v="11983.499797183282"/>
    <n v="7158.1698999999999"/>
  </r>
  <r>
    <s v="Nova Era"/>
    <s v="Cocais"/>
    <x v="3"/>
    <x v="3"/>
    <x v="356"/>
    <s v="Batinga"/>
    <s v="PPRO"/>
    <x v="895"/>
    <s v="NECOCA09370R00-013R"/>
    <s v="013R"/>
    <n v="21.08"/>
    <n v="3.1885739427589783"/>
    <n v="17.89142605724102"/>
    <m/>
    <m/>
    <s v="X"/>
    <s v="Em Baldeio"/>
    <n v="36861"/>
    <s v="3,00 x 2,00"/>
    <s v="SEM0001"/>
    <s v="Semente"/>
    <x v="1"/>
    <s v=""/>
    <s v="LAd4"/>
    <s v="UM 05"/>
    <n v="2"/>
    <n v="23"/>
    <n v="22.33"/>
    <n v="22.9"/>
    <n v="268"/>
    <n v="22"/>
    <s v=""/>
    <n v="35.068494280528299"/>
    <n v="24.116888089694399"/>
    <n v="37.995727862445797"/>
    <n v="634.20288020817998"/>
    <n v="848.01908183554303"/>
    <d v="2023-04-03T10:17:08"/>
    <s v="IPC"/>
    <n v="2023"/>
    <n v="2000"/>
    <n v="481.21756045944699"/>
    <n v="0.75877542577776502"/>
    <n v="636.86"/>
    <n v="2703.9715473032061"/>
    <n v="2030.675201185483"/>
  </r>
  <r>
    <s v="Nova Era"/>
    <s v="Cocais"/>
    <x v="3"/>
    <x v="3"/>
    <x v="356"/>
    <s v="Batinga"/>
    <s v="PPRO"/>
    <x v="903"/>
    <s v="NECOCA09370P01-008R"/>
    <s v="008R"/>
    <n v="5.18"/>
    <n v="5.18"/>
    <m/>
    <m/>
    <m/>
    <s v="X"/>
    <s v="Em Crescimento"/>
    <n v="36894"/>
    <s v="3,00 x 3,33"/>
    <s v="210C99"/>
    <s v="Clone"/>
    <x v="0"/>
    <s v=""/>
    <s v="CXbd6+CXbd7"/>
    <s v="UM 08"/>
    <n v="1"/>
    <n v="23"/>
    <n v="22.25"/>
    <n v="22.8"/>
    <n v="267"/>
    <n v="22"/>
    <s v=""/>
    <n v="28.193388975400001"/>
    <n v="22.183195033766701"/>
    <n v="45.344871616483999"/>
    <n v="531.92616848122702"/>
    <n v="1170.8563786475599"/>
    <d v="2023-04-05T00:00:00"/>
    <s v="IPC"/>
    <n v="2023"/>
    <n v="2001"/>
    <n v="328.75760919810199"/>
    <n v="0.61805120461883101"/>
    <n v="531.92999999999995"/>
    <n v="6065.0360413943599"/>
    <n v="2755.3973999999994"/>
  </r>
  <r>
    <s v="Nova Era"/>
    <s v="Cocais"/>
    <x v="3"/>
    <x v="3"/>
    <x v="356"/>
    <s v="Batinga"/>
    <s v="PPRO"/>
    <x v="903"/>
    <s v="NECOCA09370P01-011R"/>
    <s v="011R"/>
    <n v="5.12"/>
    <n v="5.12"/>
    <m/>
    <m/>
    <m/>
    <s v="X"/>
    <s v="Em Crescimento"/>
    <n v="36894"/>
    <s v="3,00 x 3,33"/>
    <s v="215C99"/>
    <s v="Clone"/>
    <x v="0"/>
    <s v=""/>
    <s v="CXbd6+CXbd7"/>
    <s v="UM 08"/>
    <n v="1"/>
    <n v="23"/>
    <n v="22.25"/>
    <n v="22.8"/>
    <n v="267"/>
    <n v="22"/>
    <s v=""/>
    <n v="30.783021953503098"/>
    <n v="22.663768581201602"/>
    <n v="40.071589647719797"/>
    <n v="512.59483504448701"/>
    <n v="994.67909662100897"/>
    <d v="2023-04-04T00:00:00"/>
    <s v="IPC"/>
    <n v="2023"/>
    <n v="2001"/>
    <n v="328.75760919810199"/>
    <n v="0.64135958211434096"/>
    <n v="512.6"/>
    <n v="5092.7569746995659"/>
    <n v="2624.5120000000002"/>
  </r>
  <r>
    <s v="Nova Era"/>
    <s v="Cocais"/>
    <x v="3"/>
    <x v="3"/>
    <x v="356"/>
    <s v="Batinga"/>
    <s v="PPRO"/>
    <x v="904"/>
    <s v="NECOCA09370E00-028"/>
    <s v="028"/>
    <n v="19.88"/>
    <n v="19.88"/>
    <m/>
    <m/>
    <m/>
    <s v="X"/>
    <s v="Em Crescimento"/>
    <n v="36860"/>
    <s v="Indefinido"/>
    <s v="000VCL"/>
    <s v="Clone"/>
    <x v="0"/>
    <s v=""/>
    <s v="Sem mapeamento"/>
    <s v="UM 05"/>
    <n v="1"/>
    <n v="23"/>
    <n v="22.42"/>
    <n v="23"/>
    <n v="269"/>
    <n v="22"/>
    <s v=""/>
    <n v="27.744607611160401"/>
    <n v="23.904938467548501"/>
    <n v="39.397573105682497"/>
    <n v="484.10441712840799"/>
    <n v="895.55086499343895"/>
    <d v="2023-04-12T13:42:51"/>
    <s v="IPC"/>
    <n v="2023"/>
    <n v="2000"/>
    <n v="328.75820380619803"/>
    <n v="0.67910597832656205"/>
    <n v="484.11"/>
    <n v="17803.551196069566"/>
    <n v="9624.1067999999996"/>
  </r>
  <r>
    <s v="Nova Era"/>
    <s v="Cocais"/>
    <x v="4"/>
    <x v="4"/>
    <x v="163"/>
    <s v="Garajau e Peixe III"/>
    <s v="PPRO"/>
    <x v="905"/>
    <s v="NECOCE00331P16-821"/>
    <s v="821"/>
    <n v="7.0000000000000007E-2"/>
    <n v="7.0000000000000007E-2"/>
    <m/>
    <m/>
    <m/>
    <s v="X"/>
    <s v="Em Crescimento"/>
    <n v="42712"/>
    <s v="3,00 x 3,00"/>
    <s v="CNB001"/>
    <s v="Clone"/>
    <x v="0"/>
    <s v=""/>
    <s v="LAw1"/>
    <s v="UM 06"/>
    <n v="1"/>
    <n v="7"/>
    <n v="6.33"/>
    <n v="6.9"/>
    <n v="76"/>
    <n v="6"/>
    <s v=""/>
    <n v="25.276805771339099"/>
    <n v="15.0077995484049"/>
    <n v="19.180356444689"/>
    <n v="213.35984358651601"/>
    <n v="1085.07302055267"/>
    <d v="2023-04-24T00:00:00"/>
    <s v="IPC"/>
    <n v="2023"/>
    <n v="2016"/>
    <n v="269.071634215681"/>
    <n v="1.2611165704504901"/>
    <n v="248.21"/>
    <n v="75.955111438686899"/>
    <n v="17.374700000000001"/>
  </r>
  <r>
    <s v="Nova Era"/>
    <s v="Cocais"/>
    <x v="4"/>
    <x v="4"/>
    <x v="94"/>
    <s v="Mirante"/>
    <s v="PPRO"/>
    <x v="906"/>
    <s v="NECOCE00340P15-836"/>
    <s v="836"/>
    <n v="0.11"/>
    <n v="0.11"/>
    <m/>
    <m/>
    <m/>
    <s v="X"/>
    <s v="Em Crescimento"/>
    <n v="42083"/>
    <s v="3,00 x 3,00"/>
    <s v="CNB010"/>
    <s v="Clone"/>
    <x v="0"/>
    <s v=""/>
    <s v="CXbd5"/>
    <s v="UM 07"/>
    <n v="1"/>
    <n v="9"/>
    <n v="8"/>
    <n v="8.6999999999999993"/>
    <n v="96"/>
    <n v="8"/>
    <s v=""/>
    <n v="28.556755343643399"/>
    <n v="19.8679725740806"/>
    <n v="29.351039491875301"/>
    <n v="366.49899288379299"/>
    <n v="954.76513248931599"/>
    <d v="2023-03-21T00:00:00"/>
    <s v="IPC"/>
    <n v="2023"/>
    <n v="2015"/>
    <n v="328.98001535028101"/>
    <n v="0.897628702228362"/>
    <n v="403.05"/>
    <n v="105.02416457382476"/>
    <n v="44.335500000000003"/>
  </r>
  <r>
    <s v="Nova Era"/>
    <s v="Cocais"/>
    <x v="4"/>
    <x v="4"/>
    <x v="94"/>
    <s v="Mirante"/>
    <s v="PPRO"/>
    <x v="149"/>
    <s v="NECOCE00340P06-732"/>
    <s v="732"/>
    <n v="0.4"/>
    <n v="0.4"/>
    <m/>
    <m/>
    <m/>
    <s v="X"/>
    <s v="Em Crescimento"/>
    <n v="39029"/>
    <s v="3,33 x 3,00"/>
    <s v="CNB001"/>
    <s v="Clone"/>
    <x v="0"/>
    <s v=""/>
    <s v="CXbd5"/>
    <s v="UM 07"/>
    <n v="1"/>
    <n v="17"/>
    <n v="16.329999999999998"/>
    <n v="17"/>
    <n v="196"/>
    <n v="16"/>
    <s v=""/>
    <n v="31.5915961690187"/>
    <n v="21.449941724862601"/>
    <n v="38.786548710268697"/>
    <n v="571.52211260309298"/>
    <n v="1073.3442211532799"/>
    <d v="2023-03-23T00:00:00"/>
    <s v="IPC"/>
    <n v="2023"/>
    <n v="2006"/>
    <n v="431.87318795189401"/>
    <n v="0.75565438051881395"/>
    <n v="575.54999999999995"/>
    <n v="429.33768846131198"/>
    <n v="230.22"/>
  </r>
  <r>
    <s v="Nova Era"/>
    <s v="Cocais"/>
    <x v="3"/>
    <x v="3"/>
    <x v="356"/>
    <s v="Batinga"/>
    <s v="PPRO"/>
    <x v="904"/>
    <s v="NECOCA09370E00-029"/>
    <s v="029"/>
    <n v="1.5"/>
    <n v="1.5"/>
    <m/>
    <m/>
    <m/>
    <s v="X"/>
    <s v="Em Crescimento"/>
    <n v="36860"/>
    <s v="Indefinido"/>
    <s v="000VCL"/>
    <s v="Clone"/>
    <x v="0"/>
    <s v=""/>
    <s v="Sem mapeamento"/>
    <s v="UM 05"/>
    <n v="1"/>
    <n v="23"/>
    <n v="22.42"/>
    <n v="23"/>
    <n v="269"/>
    <n v="22"/>
    <s v=""/>
    <n v="27.5636568325756"/>
    <n v="25.7746016840915"/>
    <n v="43.535847254044498"/>
    <n v="557.59781401645205"/>
    <n v="816.41990011057601"/>
    <d v="2023-04-10T13:42:51"/>
    <s v="IPC"/>
    <n v="2023"/>
    <n v="2000"/>
    <n v="328.75820380619803"/>
    <n v="0.58959736846546895"/>
    <n v="557.6"/>
    <n v="1224.6298501658639"/>
    <n v="836.40000000000009"/>
  </r>
  <r>
    <s v="Nova Era"/>
    <s v="Cocais"/>
    <x v="3"/>
    <x v="3"/>
    <x v="356"/>
    <s v="Batinga"/>
    <s v="PPRO"/>
    <x v="904"/>
    <s v="NECOCA09370E00-030"/>
    <s v="030"/>
    <n v="25.87"/>
    <n v="25.87"/>
    <m/>
    <m/>
    <m/>
    <s v="X"/>
    <s v="Em Crescimento"/>
    <n v="36860"/>
    <s v="Indefinido"/>
    <s v="000VCL"/>
    <s v="Clone"/>
    <x v="0"/>
    <s v=""/>
    <s v="CXbd6+CXbd7"/>
    <s v="UM 08"/>
    <n v="1"/>
    <n v="23"/>
    <n v="22.42"/>
    <n v="23"/>
    <n v="269"/>
    <n v="22"/>
    <s v=""/>
    <n v="32.5548741319013"/>
    <n v="28.997158934068398"/>
    <n v="49.805795622753401"/>
    <n v="722.36202327944204"/>
    <n v="775.181787601883"/>
    <d v="2023-04-12T07:23:04"/>
    <s v="IPC"/>
    <n v="2023"/>
    <n v="2000"/>
    <n v="328.75820380619803"/>
    <n v="0.45511556977161199"/>
    <n v="722.37"/>
    <n v="20053.952845260716"/>
    <n v="18687.711900000002"/>
  </r>
  <r>
    <s v="Rio Doce"/>
    <s v="Pompéu"/>
    <x v="12"/>
    <x v="12"/>
    <x v="313"/>
    <s v="Barretinha"/>
    <s v="PPRO"/>
    <x v="907"/>
    <s v="RDPOPO00406P94-004R"/>
    <s v="004R"/>
    <n v="9.18"/>
    <n v="0.30931784303466436"/>
    <n v="8.8706821569653354"/>
    <m/>
    <m/>
    <s v="X"/>
    <s v="Em Baldeio"/>
    <n v="34366"/>
    <s v="3,00 x 2,20"/>
    <s v="SEM0001"/>
    <s v="Semente"/>
    <x v="0"/>
    <s v=""/>
    <s v="CXbd19"/>
    <s v="UM 07"/>
    <n v="1"/>
    <n v="30"/>
    <n v="29.17"/>
    <n v="29.8"/>
    <n v="350"/>
    <n v="29"/>
    <s v=""/>
    <n v="30.2170933269629"/>
    <n v="24.627374837513699"/>
    <n v="38.155494764795399"/>
    <n v="499.81865786462203"/>
    <n v="834.36371440918401"/>
    <d v="2023-04-10T00:00:00"/>
    <s v="IPC"/>
    <n v="2023"/>
    <n v="1994"/>
    <n v="516.20641847311094"/>
    <n v="1.0327874126958401"/>
    <n v="499.87"/>
    <n v="258.08358444743948"/>
    <n v="154.61871019773767"/>
  </r>
  <r>
    <s v="Nova Era"/>
    <s v="Santa Bárbara"/>
    <x v="8"/>
    <x v="8"/>
    <x v="359"/>
    <s v="Cume"/>
    <s v="PPRO"/>
    <x v="908"/>
    <s v="NESBSB00128E00-021"/>
    <s v="021"/>
    <n v="1.1499999999999999"/>
    <n v="1.1499999999999999"/>
    <m/>
    <m/>
    <m/>
    <s v="X"/>
    <s v="Em Crescimento"/>
    <n v="36698"/>
    <s v="Indefinido"/>
    <s v="000VCL"/>
    <s v="Clone"/>
    <x v="0"/>
    <s v=""/>
    <s v="CXbd15"/>
    <s v="UM 14"/>
    <n v="1"/>
    <n v="23"/>
    <n v="23"/>
    <n v="23.4"/>
    <n v="276"/>
    <n v="23"/>
    <s v=""/>
    <n v="32.336153279325401"/>
    <n v="39.608316677182799"/>
    <n v="35.970727170671502"/>
    <n v="446.62165478385401"/>
    <n v="291.93526837053901"/>
    <d v="2023-06-26T00:00:00"/>
    <s v="IPC"/>
    <n v="2023"/>
    <n v="2000"/>
    <n v="382.12227424342598"/>
    <n v="0.85558384854482095"/>
    <n v="446.64"/>
    <n v="335.72555862611983"/>
    <n v="513.63599999999997"/>
  </r>
  <r>
    <s v="Nova Era"/>
    <s v="Santa Bárbara"/>
    <x v="8"/>
    <x v="8"/>
    <x v="359"/>
    <s v="Cume"/>
    <s v="PPRO"/>
    <x v="908"/>
    <s v="NESBSB00128E00-022"/>
    <s v="022"/>
    <n v="0.39"/>
    <n v="0.39"/>
    <m/>
    <m/>
    <m/>
    <s v="X"/>
    <s v="Em Crescimento"/>
    <n v="36698"/>
    <s v="Indefinido"/>
    <s v="000VCL"/>
    <s v="Clone"/>
    <x v="0"/>
    <s v=""/>
    <s v="Sem mapeamento"/>
    <s v="UM 13"/>
    <n v="1"/>
    <n v="23"/>
    <n v="23"/>
    <n v="23.4"/>
    <n v="276"/>
    <n v="23"/>
    <s v=""/>
    <n v="35.478394632250001"/>
    <n v="23.525296283307298"/>
    <n v="34.538745671466202"/>
    <n v="442.237120084406"/>
    <n v="794.59618669376005"/>
    <d v="2023-06-26T00:00:00"/>
    <s v="IPC"/>
    <n v="2023"/>
    <n v="2000"/>
    <n v="382.12227424342598"/>
    <n v="0.86406648580402701"/>
    <n v="442.25"/>
    <n v="309.89251281056642"/>
    <n v="172.47749999999999"/>
  </r>
  <r>
    <s v="Nova Era"/>
    <s v="Santa Bárbara"/>
    <x v="8"/>
    <x v="8"/>
    <x v="359"/>
    <s v="Cume"/>
    <s v="PPRO"/>
    <x v="908"/>
    <s v="NESBSB00128E00-020"/>
    <s v="020"/>
    <n v="0.61"/>
    <n v="0.61"/>
    <m/>
    <m/>
    <m/>
    <s v="X"/>
    <s v="Em Crescimento"/>
    <n v="36698"/>
    <s v="Indefinido"/>
    <s v="000VCL"/>
    <s v="Clone"/>
    <x v="0"/>
    <s v=""/>
    <s v="LAd1"/>
    <s v="UM 13"/>
    <n v="1"/>
    <n v="23"/>
    <n v="23"/>
    <n v="23.4"/>
    <n v="276"/>
    <n v="23"/>
    <s v=""/>
    <n v="33.403588110689803"/>
    <n v="24.562301737961501"/>
    <n v="19.2928215955545"/>
    <n v="224.429191897907"/>
    <n v="407.16247207235199"/>
    <d v="2023-06-26T00:00:00"/>
    <s v="IPC"/>
    <n v="2023"/>
    <n v="2000"/>
    <n v="382.12227424342598"/>
    <n v="1.7026406904198701"/>
    <n v="224.44"/>
    <n v="248.36910796413471"/>
    <n v="136.9084"/>
  </r>
  <r>
    <s v="Nova Era"/>
    <s v="Santa Bárbara"/>
    <x v="8"/>
    <x v="8"/>
    <x v="359"/>
    <s v="Cume"/>
    <s v="PPRO"/>
    <x v="908"/>
    <s v="NESBSB00128E00-019"/>
    <s v="019"/>
    <n v="2.84"/>
    <n v="2.84"/>
    <m/>
    <m/>
    <m/>
    <s v="X"/>
    <s v="Em Crescimento"/>
    <n v="36698"/>
    <s v="Indefinido"/>
    <s v="000VCL"/>
    <s v="Clone"/>
    <x v="0"/>
    <s v=""/>
    <s v="CXbd16+AR"/>
    <s v="UM 15"/>
    <n v="1"/>
    <n v="23"/>
    <n v="23"/>
    <n v="23.4"/>
    <n v="276"/>
    <n v="23"/>
    <s v=""/>
    <n v="19.493774150478998"/>
    <n v="20.736318386322701"/>
    <n v="21.448841619048"/>
    <n v="179.24874814859001"/>
    <n v="580.50335558726795"/>
    <d v="2023-06-29T20:00:00"/>
    <s v="IPC"/>
    <n v="2023"/>
    <n v="2000"/>
    <n v="382.12227424342598"/>
    <n v="2.13179884484695"/>
    <n v="179.26"/>
    <n v="1648.6295298678408"/>
    <n v="509.09839999999997"/>
  </r>
  <r>
    <s v="Nova Era"/>
    <s v="Santa Bárbara"/>
    <x v="8"/>
    <x v="8"/>
    <x v="359"/>
    <s v="Cume"/>
    <s v="PPRO"/>
    <x v="908"/>
    <s v="NESBSB00128E00-016"/>
    <s v="016"/>
    <n v="4.4800000000000004"/>
    <n v="4.4800000000000004"/>
    <m/>
    <m/>
    <m/>
    <s v="X"/>
    <s v="Em Crescimento"/>
    <n v="36690"/>
    <s v="Indefinido"/>
    <s v="000VCL"/>
    <s v="Clone"/>
    <x v="0"/>
    <s v=""/>
    <s v="RLd1+AR"/>
    <s v="UM 08"/>
    <n v="1"/>
    <n v="23"/>
    <n v="23"/>
    <n v="23.4"/>
    <n v="276"/>
    <n v="23"/>
    <s v=""/>
    <n v="34.605508969137603"/>
    <n v="33.8084281389051"/>
    <n v="46.297318293357897"/>
    <n v="630.483491529606"/>
    <n v="524.44767386678404"/>
    <d v="2023-06-26T00:00:00"/>
    <s v="IPC"/>
    <n v="2023"/>
    <n v="2000"/>
    <n v="382.12227424342598"/>
    <n v="0.60607815966182599"/>
    <n v="630.51"/>
    <n v="2349.5255789231928"/>
    <n v="2824.6848000000005"/>
  </r>
  <r>
    <s v="Nova Era"/>
    <s v="Santa Bárbara"/>
    <x v="8"/>
    <x v="8"/>
    <x v="359"/>
    <s v="Cume"/>
    <s v="PPRO"/>
    <x v="908"/>
    <s v="NESBSB00128E00-017"/>
    <s v="017"/>
    <n v="0.24"/>
    <n v="0.24"/>
    <m/>
    <m/>
    <m/>
    <s v="X"/>
    <s v="Em Crescimento"/>
    <n v="36698"/>
    <s v="Indefinido"/>
    <s v="000VCL"/>
    <s v="Clone"/>
    <x v="0"/>
    <s v=""/>
    <s v="RLd1+AR"/>
    <s v="UM 08"/>
    <n v="1"/>
    <n v="23"/>
    <n v="23"/>
    <n v="23.4"/>
    <n v="276"/>
    <n v="23"/>
    <s v=""/>
    <n v="21.319701913116699"/>
    <n v="23.992540507416098"/>
    <n v="16.374240602521901"/>
    <n v="124.65802238990599"/>
    <n v="362.17528685218798"/>
    <d v="2023-06-26T00:00:00"/>
    <s v="IPC"/>
    <n v="2023"/>
    <n v="2000"/>
    <n v="382.12227424342598"/>
    <n v="3.0653644821046702"/>
    <n v="124.66"/>
    <n v="86.922068844525114"/>
    <n v="29.918399999999998"/>
  </r>
  <r>
    <s v="Nova Era"/>
    <s v="Santa Bárbara"/>
    <x v="8"/>
    <x v="8"/>
    <x v="359"/>
    <s v="Cume"/>
    <s v="PPRO"/>
    <x v="908"/>
    <s v="NESBSB00128E00-018"/>
    <s v="018"/>
    <n v="0.28999999999999998"/>
    <n v="0.28999999999999998"/>
    <m/>
    <m/>
    <m/>
    <s v="X"/>
    <s v="Em Crescimento"/>
    <n v="36698"/>
    <s v="Indefinido"/>
    <s v="000VCL"/>
    <s v="Clone"/>
    <x v="0"/>
    <s v=""/>
    <s v="RLd1+AR"/>
    <s v="UM 08"/>
    <n v="1"/>
    <n v="23"/>
    <n v="23"/>
    <n v="23.4"/>
    <n v="276"/>
    <n v="23"/>
    <s v=""/>
    <n v="31.860088560056301"/>
    <n v="29.024054063581701"/>
    <n v="17.0863203831649"/>
    <n v="207.40404759273"/>
    <n v="258.25129940821103"/>
    <d v="2023-06-26T00:00:00"/>
    <s v="IPC"/>
    <n v="2023"/>
    <n v="2000"/>
    <n v="382.12227424342598"/>
    <n v="1.84240509613285"/>
    <n v="207.41"/>
    <n v="74.892876828381191"/>
    <n v="60.148899999999998"/>
  </r>
  <r>
    <s v="Nova Era"/>
    <s v="Cocais"/>
    <x v="4"/>
    <x v="4"/>
    <x v="15"/>
    <s v="Vale do Sabiá"/>
    <s v="PPRO"/>
    <x v="909"/>
    <s v="NECOCE00366R16-847"/>
    <s v="847"/>
    <n v="0.15"/>
    <n v="0.15"/>
    <m/>
    <m/>
    <m/>
    <s v="X"/>
    <s v="Em Crescimento"/>
    <n v="42724"/>
    <s v="3,33 x 3,00"/>
    <s v="CNB011"/>
    <s v="Clone"/>
    <x v="1"/>
    <s v=""/>
    <s v="LVd3"/>
    <s v="UM 05"/>
    <n v="2"/>
    <n v="7"/>
    <n v="6.5"/>
    <n v="6.9"/>
    <n v="78"/>
    <n v="6"/>
    <n v="28.191912893624799"/>
    <n v="23.7200596729156"/>
    <n v="17.573983939280101"/>
    <n v="21.484687800055099"/>
    <n v="240.59280075464901"/>
    <n v="881.87193561148399"/>
    <d v="2023-06-27T00:00:00"/>
    <s v="IPC"/>
    <n v="2023"/>
    <n v="2016"/>
    <n v="265.75259704123999"/>
    <n v="1.1045741859593201"/>
    <n v="264.14"/>
    <n v="132.28079034172259"/>
    <n v="39.620999999999995"/>
  </r>
  <r>
    <s v="Nova Era"/>
    <s v="Cocais"/>
    <x v="4"/>
    <x v="4"/>
    <x v="15"/>
    <s v="Vale do Sabiá"/>
    <s v="PPRO"/>
    <x v="910"/>
    <s v="NECOCE00366P17-846"/>
    <s v="846"/>
    <n v="0.15"/>
    <n v="0.15"/>
    <m/>
    <m/>
    <m/>
    <s v="X"/>
    <s v="Em Crescimento"/>
    <n v="42775"/>
    <s v="3,00 x 3,00"/>
    <s v="CNB031"/>
    <s v="Clone"/>
    <x v="0"/>
    <s v=""/>
    <s v="LVAd3"/>
    <s v="UM 05"/>
    <n v="1"/>
    <n v="7"/>
    <n v="6.33"/>
    <n v="6.8"/>
    <n v="76"/>
    <n v="6"/>
    <n v="32.039780198117498"/>
    <n v="27.925622254558601"/>
    <n v="18.7695559188011"/>
    <n v="27.2926548028254"/>
    <n v="336.15670934067901"/>
    <n v="991.50535857591694"/>
    <d v="2023-06-28T00:00:00"/>
    <s v="IPC"/>
    <n v="2023"/>
    <n v="2017"/>
    <n v="269.071634215681"/>
    <n v="0.80043511475176299"/>
    <n v="383.94"/>
    <n v="148.72580378638753"/>
    <n v="57.590999999999994"/>
  </r>
  <r>
    <s v="Nova Era"/>
    <s v="Cocais"/>
    <x v="4"/>
    <x v="4"/>
    <x v="13"/>
    <s v="Jatobá III"/>
    <s v="PPRO"/>
    <x v="325"/>
    <s v="NECOCE00337R09-015R"/>
    <s v="015R"/>
    <n v="2.74"/>
    <n v="0.14404072654271571"/>
    <n v="2.5959592734572845"/>
    <m/>
    <m/>
    <s v="X"/>
    <s v="Em Corte/Baldeio"/>
    <n v="40162"/>
    <s v="3,00 x 3,33"/>
    <s v="CNB029"/>
    <s v="Clone"/>
    <x v="1"/>
    <s v=""/>
    <s v="CXbd14"/>
    <s v="UM 08"/>
    <n v="2"/>
    <n v="14"/>
    <n v="13.5"/>
    <n v="13.9"/>
    <n v="162"/>
    <n v="14"/>
    <s v=""/>
    <n v="26.405868786866002"/>
    <n v="19.403519332842698"/>
    <n v="34.542129009761197"/>
    <n v="386.69098507755899"/>
    <n v="1168.1489019923999"/>
    <d v="2023-06-30T00:00:00"/>
    <s v="IPC"/>
    <n v="2023"/>
    <n v="2009"/>
    <n v="346.28253125142601"/>
    <n v="0.89550195017339695"/>
    <n v="388.84"/>
    <n v="168.2610165530609"/>
    <n v="56.008796108869575"/>
  </r>
  <r>
    <s v="Nova Era"/>
    <s v="Cocais"/>
    <x v="4"/>
    <x v="4"/>
    <x v="13"/>
    <s v="Jatobá III"/>
    <s v="PPRO"/>
    <x v="324"/>
    <s v="NECOCE00337P10-010R"/>
    <s v="010R"/>
    <n v="0.14000000000000001"/>
    <n v="0.14000000000000001"/>
    <m/>
    <m/>
    <m/>
    <s v="X"/>
    <s v="Em Corte"/>
    <n v="40238"/>
    <s v="3,33 x 3,00"/>
    <s v="CNB006"/>
    <s v="Clone"/>
    <x v="0"/>
    <s v=""/>
    <s v="CXbd1"/>
    <s v="UM 08"/>
    <n v="1"/>
    <n v="14"/>
    <n v="13.33"/>
    <n v="13.7"/>
    <n v="160"/>
    <n v="13"/>
    <s v=""/>
    <n v="23.5439895013788"/>
    <n v="18.660407283872399"/>
    <n v="32.278374081495897"/>
    <n v="303.238841369787"/>
    <n v="1180.2650094410899"/>
    <d v="2023-07-03T00:00:00"/>
    <s v="IPC"/>
    <n v="2023"/>
    <n v="2010"/>
    <n v="417.54762126739899"/>
    <n v="1.37695955894455"/>
    <n v="307.45999999999998"/>
    <n v="165.23710132175259"/>
    <n v="43.044400000000003"/>
  </r>
  <r>
    <s v="Nova Era"/>
    <s v="Cocais"/>
    <x v="4"/>
    <x v="4"/>
    <x v="13"/>
    <s v="Jatobá III"/>
    <s v="PPRO"/>
    <x v="324"/>
    <s v="NECOCE00337P10-011R"/>
    <s v="011R"/>
    <n v="2.71"/>
    <n v="0.66665956460245201"/>
    <n v="2.0433404353975479"/>
    <m/>
    <m/>
    <s v="X"/>
    <s v="Em Corte/Baldeio"/>
    <n v="40247"/>
    <s v="3,33 x 3,00"/>
    <s v="CNB018"/>
    <s v="Clone"/>
    <x v="0"/>
    <s v=""/>
    <s v="CXbd5+CXbd10"/>
    <s v="UM 07"/>
    <n v="1"/>
    <n v="14"/>
    <n v="13.33"/>
    <n v="13.7"/>
    <n v="160"/>
    <n v="13"/>
    <s v=""/>
    <n v="29.941597177669099"/>
    <n v="23.164309128296999"/>
    <n v="41.129115321068802"/>
    <n v="532.29116970354198"/>
    <n v="975.934751138161"/>
    <d v="2023-07-03T00:00:00"/>
    <s v="IPC"/>
    <n v="2023"/>
    <n v="2010"/>
    <n v="417.54762126739899"/>
    <n v="0.78443461968371797"/>
    <n v="539.70000000000005"/>
    <n v="650.61623627416873"/>
    <n v="359.79616701594341"/>
  </r>
  <r>
    <s v="Nova Era"/>
    <s v="Cocais"/>
    <x v="3"/>
    <x v="3"/>
    <x v="356"/>
    <s v="Batinga"/>
    <s v="PPRO"/>
    <x v="895"/>
    <s v="NECOCA09370R00-001R"/>
    <s v="001R"/>
    <n v="10.7"/>
    <n v="1.5000424347587114"/>
    <n v="9.1999575652412879"/>
    <m/>
    <m/>
    <s v="X"/>
    <s v="Em Corte/Baldeio"/>
    <n v="36739"/>
    <s v="3,00 x 2,00"/>
    <s v="SEM0001"/>
    <s v="Semente"/>
    <x v="1"/>
    <s v=""/>
    <s v="CXbd6+CXbd7"/>
    <s v="UM 08"/>
    <n v="2"/>
    <n v="23"/>
    <n v="22.33"/>
    <n v="22.9"/>
    <n v="268"/>
    <n v="22"/>
    <s v=""/>
    <n v="32.443384132972"/>
    <n v="23.779037184631701"/>
    <n v="46.279458439379297"/>
    <n v="618.23225119202004"/>
    <n v="1039.3321593394001"/>
    <d v="2023-04-04T00:00:00"/>
    <s v="IPC"/>
    <n v="2023"/>
    <n v="2000"/>
    <n v="481.21756045944699"/>
    <n v="0.77837666917506498"/>
    <n v="620.83000000000004"/>
    <n v="1559.0423428185027"/>
    <n v="931.27134477125082"/>
  </r>
  <r>
    <s v="Nova Era"/>
    <s v="Cocais"/>
    <x v="3"/>
    <x v="3"/>
    <x v="356"/>
    <s v="Batinga"/>
    <s v="PPRO"/>
    <x v="895"/>
    <s v="NECOCA09370R00-017R"/>
    <s v="017R"/>
    <n v="4.3"/>
    <n v="0.83398716412958196"/>
    <n v="3.4660128358704179"/>
    <m/>
    <m/>
    <s v="X"/>
    <s v="Em Corte/Baldeio"/>
    <n v="36647"/>
    <s v="3,00 x 2,00"/>
    <s v="SEM0001"/>
    <s v="Semente"/>
    <x v="1"/>
    <s v=""/>
    <s v="CXbd6+CXbd7"/>
    <s v="UM 08"/>
    <n v="2"/>
    <n v="23"/>
    <n v="22.33"/>
    <n v="22.9"/>
    <n v="268"/>
    <n v="22"/>
    <s v=""/>
    <n v="32.443384132972"/>
    <n v="23.779037184631701"/>
    <n v="46.279458439379297"/>
    <n v="618.23225119202004"/>
    <n v="1039.3321593394001"/>
    <d v="2023-04-04T00:00:00"/>
    <s v="IPC"/>
    <n v="2023"/>
    <n v="2000"/>
    <n v="481.21756045944699"/>
    <n v="0.77837666917506498"/>
    <n v="620.83000000000004"/>
    <n v="866.789680156141"/>
    <n v="517.76425110656839"/>
  </r>
  <r>
    <s v="Nova Era"/>
    <s v="Cocais"/>
    <x v="3"/>
    <x v="3"/>
    <x v="356"/>
    <s v="Batinga"/>
    <s v="PPRO"/>
    <x v="903"/>
    <s v="NECOCA09370P01-010R"/>
    <s v="010R"/>
    <n v="12.3"/>
    <n v="0.16319757859244355"/>
    <n v="12.136802421407557"/>
    <m/>
    <m/>
    <s v="X"/>
    <s v="Em Corte/Baldeio"/>
    <n v="37106"/>
    <s v="3,00 x 3,33"/>
    <s v="215C99"/>
    <s v="Clone"/>
    <x v="0"/>
    <s v=""/>
    <s v="CXbd6+CXbd7"/>
    <s v="UM 08"/>
    <n v="1"/>
    <n v="23"/>
    <n v="22.25"/>
    <n v="22.8"/>
    <n v="267"/>
    <n v="22"/>
    <s v=""/>
    <n v="30.783021953503098"/>
    <n v="22.663768581201602"/>
    <n v="40.071589647719797"/>
    <n v="512.59483504448701"/>
    <n v="994.67909662100897"/>
    <d v="2023-04-04T00:00:00"/>
    <s v="IPC"/>
    <n v="2023"/>
    <n v="2001"/>
    <n v="328.75760919810199"/>
    <n v="0.64135958211434096"/>
    <n v="512.6"/>
    <n v="162.32922004506787"/>
    <n v="83.65507878648657"/>
  </r>
  <r>
    <s v="Guanhães"/>
    <s v="Sabinópolis"/>
    <x v="13"/>
    <x v="13"/>
    <x v="132"/>
    <s v="Três Morros"/>
    <s v="PPRO"/>
    <x v="911"/>
    <s v="GNSAPE00663P08-032R"/>
    <s v="032R"/>
    <n v="7.49"/>
    <n v="7.49"/>
    <m/>
    <m/>
    <m/>
    <s v="X"/>
    <s v="Programado para Corte"/>
    <n v="39702"/>
    <s v="3,33 x 3,00"/>
    <s v="CNB008"/>
    <s v="Clone"/>
    <x v="0"/>
    <s v=""/>
    <s v="CXbd10"/>
    <s v="UM 10"/>
    <n v="1"/>
    <n v="15"/>
    <n v="14.92"/>
    <n v="15.2"/>
    <n v="179"/>
    <n v="15"/>
    <s v=""/>
    <n v="31.972191407516402"/>
    <n v="21.419295477382001"/>
    <n v="38.683955632518199"/>
    <n v="550.71362489525598"/>
    <n v="1073.49182528554"/>
    <d v="2023-08-10T00:00:00"/>
    <s v="IPC"/>
    <n v="2023"/>
    <n v="2008"/>
    <n v="297.80921445387298"/>
    <n v="0.54076965048851799"/>
    <n v="550.76"/>
    <n v="8040.4537713886948"/>
    <n v="4125.1923999999999"/>
  </r>
  <r>
    <s v="Guanhães"/>
    <s v="Sabinópolis"/>
    <x v="13"/>
    <x v="13"/>
    <x v="132"/>
    <s v="Três Morros"/>
    <s v="PPRO"/>
    <x v="912"/>
    <s v="GNSAPE00663P09-033R"/>
    <s v="033R"/>
    <n v="18.47"/>
    <n v="18.47"/>
    <m/>
    <m/>
    <m/>
    <s v="X"/>
    <s v="Programado para Corte"/>
    <n v="40122"/>
    <s v="3,00 x 3,00"/>
    <s v="CNB004"/>
    <s v="Clone"/>
    <x v="0"/>
    <s v=""/>
    <s v="CXbd1+RRd2"/>
    <s v="UM 12"/>
    <n v="1"/>
    <n v="14"/>
    <n v="13.75"/>
    <n v="14"/>
    <n v="165"/>
    <n v="14"/>
    <s v=""/>
    <n v="28.3890507017536"/>
    <n v="21.564787617691699"/>
    <n v="40.865027872813897"/>
    <n v="509.78191108373602"/>
    <n v="1129.8547260594901"/>
    <d v="2023-08-15T00:00:00"/>
    <s v="IPC"/>
    <n v="2023"/>
    <n v="2009"/>
    <n v="297.737886272727"/>
    <n v="0.58404953137660598"/>
    <n v="509.88"/>
    <n v="20868.416790318781"/>
    <n v="9417.4835999999996"/>
  </r>
  <r>
    <s v="Guanhães"/>
    <s v="Sabinópolis"/>
    <x v="13"/>
    <x v="13"/>
    <x v="132"/>
    <s v="Três Morros"/>
    <s v="PPRO"/>
    <x v="911"/>
    <s v="GNSAPE00663P08-035R"/>
    <s v="035R"/>
    <n v="1.19"/>
    <n v="1.19"/>
    <m/>
    <m/>
    <m/>
    <s v="X"/>
    <s v="Programado para Corte"/>
    <n v="39723"/>
    <s v="3,33 x 3,00"/>
    <s v="CNB009"/>
    <s v="Clone"/>
    <x v="0"/>
    <s v=""/>
    <s v="CXbd10"/>
    <s v="UM 10"/>
    <n v="1"/>
    <n v="15"/>
    <n v="14.83"/>
    <n v="15.1"/>
    <n v="178"/>
    <n v="15"/>
    <s v=""/>
    <n v="31.429385127334399"/>
    <n v="20.823335235321501"/>
    <n v="37.668738141246898"/>
    <n v="509.64523281372101"/>
    <n v="1106.0903640162701"/>
    <d v="2023-08-17T00:00:00"/>
    <s v="IPC"/>
    <n v="2023"/>
    <n v="2008"/>
    <n v="297.80582859291098"/>
    <n v="0.58433947659775598"/>
    <n v="509.69"/>
    <n v="1316.2475331793614"/>
    <n v="606.53109999999992"/>
  </r>
  <r>
    <s v="Guanhães"/>
    <s v="Sabinópolis"/>
    <x v="13"/>
    <x v="13"/>
    <x v="132"/>
    <s v="Três Morros"/>
    <s v="PPRO"/>
    <x v="911"/>
    <s v="GNSAPE00663P08-039R"/>
    <s v="039R"/>
    <n v="1.28"/>
    <n v="1.28"/>
    <m/>
    <m/>
    <m/>
    <s v="X"/>
    <s v="Programado para Corte"/>
    <n v="39657"/>
    <s v="3,33 x 3,00"/>
    <s v="CNB005"/>
    <s v="Clone"/>
    <x v="0"/>
    <s v=""/>
    <s v="CXbd10"/>
    <s v="UM 10"/>
    <n v="1"/>
    <n v="15"/>
    <n v="15.08"/>
    <n v="15.3"/>
    <n v="181"/>
    <n v="15"/>
    <s v=""/>
    <n v="31.910557784397302"/>
    <n v="22.7964690248293"/>
    <n v="35.089671498684098"/>
    <n v="487.49755029564699"/>
    <n v="859.714503723593"/>
    <d v="2023-08-15T00:00:00"/>
    <s v="IPC"/>
    <n v="2023"/>
    <n v="2008"/>
    <n v="297.81541899694503"/>
    <n v="0.61090649340972503"/>
    <n v="487.53"/>
    <n v="1100.4345647661992"/>
    <n v="624.03840000000002"/>
  </r>
  <r>
    <s v="Guanhães"/>
    <s v="Sabinópolis"/>
    <x v="13"/>
    <x v="13"/>
    <x v="132"/>
    <s v="Três Morros"/>
    <s v="PPRO"/>
    <x v="911"/>
    <s v="GNSAPE00663P08-037R"/>
    <s v="037R"/>
    <n v="2.04"/>
    <n v="2.04"/>
    <m/>
    <m/>
    <m/>
    <s v="X"/>
    <s v="Programado para Corte"/>
    <n v="39807"/>
    <s v="3,33 x 3,00"/>
    <s v="CNB010"/>
    <s v="Clone"/>
    <x v="0"/>
    <s v=""/>
    <s v="CXbd1"/>
    <s v="UM 12"/>
    <n v="1"/>
    <n v="15"/>
    <n v="14.67"/>
    <n v="14.9"/>
    <n v="176"/>
    <n v="15"/>
    <s v=""/>
    <n v="32.044413653260399"/>
    <n v="23.819883650909301"/>
    <n v="48.696686189226199"/>
    <n v="654.65599397918697"/>
    <n v="1092.7737533048701"/>
    <d v="2023-08-15T00:00:00"/>
    <s v="IPC"/>
    <n v="2023"/>
    <n v="2008"/>
    <n v="297.79843150970203"/>
    <n v="0.45489300372795399"/>
    <n v="654.72"/>
    <n v="2229.2584567419349"/>
    <n v="1335.6288000000002"/>
  </r>
  <r>
    <s v="Nova Era"/>
    <s v="Cocais"/>
    <x v="4"/>
    <x v="4"/>
    <x v="83"/>
    <s v="Jatobá I"/>
    <s v="PPRO"/>
    <x v="328"/>
    <s v="NECOCE00335P09-057R"/>
    <s v="057R"/>
    <n v="1.58"/>
    <n v="1.58"/>
    <m/>
    <m/>
    <m/>
    <s v="X"/>
    <s v="Programado para Corte"/>
    <n v="39960"/>
    <s v="3,33 x 3,00"/>
    <s v="CNB001"/>
    <s v="Clone"/>
    <x v="0"/>
    <s v=""/>
    <s v="CXbd1+CXbd5"/>
    <s v="UM 08"/>
    <n v="1"/>
    <n v="14"/>
    <n v="14.33"/>
    <n v="14.5"/>
    <n v="172"/>
    <n v="14"/>
    <s v=""/>
    <n v="28.311168564087101"/>
    <n v="20.245308098421201"/>
    <n v="31.6649142265207"/>
    <n v="373.295729774802"/>
    <n v="983.64786533833899"/>
    <d v="2023-09-15T00:00:00"/>
    <s v="IPC"/>
    <n v="2023"/>
    <n v="2009"/>
    <n v="423.80890860337502"/>
    <n v="1.1353167871999099"/>
    <n v="376.47"/>
    <n v="1554.1636272345756"/>
    <n v="594.82260000000008"/>
  </r>
  <r>
    <s v="Nova Era"/>
    <s v="Cocais"/>
    <x v="4"/>
    <x v="4"/>
    <x v="83"/>
    <s v="Jatobá I"/>
    <s v="PPRO"/>
    <x v="328"/>
    <s v="NECOCE00335P09-037R"/>
    <s v="037R"/>
    <n v="1.46"/>
    <n v="0.49492478895683512"/>
    <n v="0.96507521104316485"/>
    <m/>
    <m/>
    <s v="X"/>
    <s v="Em Baldeio"/>
    <n v="39885"/>
    <s v="3,00 x 3,00"/>
    <s v="CNB009"/>
    <s v="Clone"/>
    <x v="0"/>
    <s v=""/>
    <s v="CXbd5+CXbd1"/>
    <s v="UM 07"/>
    <n v="1"/>
    <n v="15"/>
    <n v="14.5"/>
    <n v="14.7"/>
    <n v="174"/>
    <n v="14"/>
    <s v=""/>
    <n v="32.815451906640398"/>
    <n v="19.822579717752902"/>
    <n v="34.047177573337798"/>
    <n v="473.20197463999102"/>
    <n v="1103.24225742363"/>
    <d v="2023-09-14T00:00:00"/>
    <s v="IPC"/>
    <n v="2023"/>
    <n v="2009"/>
    <n v="424.682350800042"/>
    <n v="0.89746529718760604"/>
    <n v="477.02"/>
    <n v="546.02194142365249"/>
    <n v="236.08902282818948"/>
  </r>
  <r>
    <s v="Nova Era"/>
    <s v="Cocais"/>
    <x v="4"/>
    <x v="4"/>
    <x v="83"/>
    <s v="Jatobá I"/>
    <s v="PPRO"/>
    <x v="362"/>
    <s v="NECOCE00335R17-838"/>
    <s v="838"/>
    <n v="0.21"/>
    <n v="0.21"/>
    <m/>
    <m/>
    <m/>
    <s v="X"/>
    <s v="Em Crescimento"/>
    <n v="42850"/>
    <s v="3,00 x 3,00"/>
    <s v="CNB001"/>
    <s v="Clone"/>
    <x v="1"/>
    <s v=""/>
    <s v="CXbd5+CXbd1"/>
    <s v="UM 07"/>
    <n v="2"/>
    <n v="7"/>
    <n v="6.42"/>
    <n v="6.6"/>
    <n v="77"/>
    <n v="6"/>
    <s v=""/>
    <n v="26.217464022357799"/>
    <n v="15.920147961344799"/>
    <n v="22.008427483617201"/>
    <n v="248.421675532829"/>
    <n v="1105.6175710996999"/>
    <d v="2023-09-14T00:00:00"/>
    <s v="IPC"/>
    <n v="2023"/>
    <n v="2017"/>
    <n v="263.20938768605203"/>
    <n v="1.0595266581368401"/>
    <n v="268.02"/>
    <n v="232.17968993093697"/>
    <n v="56.284199999999991"/>
  </r>
  <r>
    <s v="Nova Era"/>
    <s v="Cocais"/>
    <x v="4"/>
    <x v="4"/>
    <x v="83"/>
    <s v="Jatobá I"/>
    <s v="PPRO"/>
    <x v="328"/>
    <s v="NECOCE00335P09-056R"/>
    <s v="056R"/>
    <n v="0.56999999999999995"/>
    <n v="0.56999999999999995"/>
    <m/>
    <m/>
    <m/>
    <s v="X"/>
    <s v="Programado para Corte"/>
    <n v="39903"/>
    <s v="3,00 x 3,00"/>
    <s v="CNB004"/>
    <s v="Clone"/>
    <x v="0"/>
    <s v=""/>
    <s v="CXbd1+CXbd5"/>
    <s v="UM 08"/>
    <n v="1"/>
    <n v="15"/>
    <n v="14.5"/>
    <n v="14.7"/>
    <n v="174"/>
    <n v="14"/>
    <s v=""/>
    <n v="30.7803270555744"/>
    <n v="22.249975922940401"/>
    <n v="42.636765130011803"/>
    <n v="550.87534789041399"/>
    <n v="1096.5672597980499"/>
    <d v="2023-09-14T00:00:00"/>
    <s v="IPC"/>
    <n v="2023"/>
    <n v="2009"/>
    <n v="424.682350800042"/>
    <n v="0.77092277304905699"/>
    <n v="555.32000000000005"/>
    <n v="625.04333808488843"/>
    <n v="316.5324"/>
  </r>
  <r>
    <s v="Nova Era"/>
    <s v="Cocais"/>
    <x v="4"/>
    <x v="4"/>
    <x v="83"/>
    <s v="Jatobá I"/>
    <s v="PPRO"/>
    <x v="330"/>
    <s v="NECOCE00335P17-856"/>
    <s v="856"/>
    <n v="7.0000000000000007E-2"/>
    <n v="7.0000000000000007E-2"/>
    <m/>
    <m/>
    <m/>
    <s v="X"/>
    <s v="Em Crescimento"/>
    <n v="43013"/>
    <s v="3,00 x 3,00"/>
    <s v="CNB010"/>
    <s v="Clone"/>
    <x v="0"/>
    <s v=""/>
    <s v="CXbd1+CXbd5"/>
    <s v="UM 08"/>
    <n v="1"/>
    <n v="6"/>
    <n v="5.92"/>
    <n v="6.1"/>
    <n v="71"/>
    <n v="6"/>
    <s v=""/>
    <n v="23.292669766732399"/>
    <n v="16.936449844443001"/>
    <n v="29.109580120903299"/>
    <n v="298.58790272753299"/>
    <n v="1292.1153894366701"/>
    <d v="2023-09-19T00:00:00"/>
    <s v="IPC"/>
    <n v="2023"/>
    <n v="2017"/>
    <n v="251.162854788819"/>
    <n v="0.84116889028156505"/>
    <n v="335.94"/>
    <n v="90.448077260566919"/>
    <n v="23.515800000000002"/>
  </r>
  <r>
    <s v="Nova Era"/>
    <s v="Cocais"/>
    <x v="4"/>
    <x v="4"/>
    <x v="83"/>
    <s v="Jatobá I"/>
    <s v="PPRO"/>
    <x v="328"/>
    <s v="NECOCE00335P09-059R"/>
    <s v="059R"/>
    <n v="0.98"/>
    <n v="0.98"/>
    <m/>
    <m/>
    <m/>
    <s v="X"/>
    <s v="Programado para Corte"/>
    <n v="39984"/>
    <s v="3,00 x 3,33"/>
    <s v="CNB010"/>
    <s v="Clone"/>
    <x v="0"/>
    <s v=""/>
    <s v="CXbd1"/>
    <s v="UM 08"/>
    <n v="1"/>
    <n v="14"/>
    <n v="14.25"/>
    <n v="14.4"/>
    <n v="171"/>
    <n v="14"/>
    <s v=""/>
    <n v="30.270033148627601"/>
    <n v="21.4190515483475"/>
    <n v="38.659771083635398"/>
    <n v="481.95731677905297"/>
    <n v="1072.9239124855901"/>
    <d v="2023-09-19T00:00:00"/>
    <s v="IPC"/>
    <n v="2023"/>
    <n v="2009"/>
    <n v="423.35552433565198"/>
    <n v="0.87840875031208199"/>
    <n v="486.17"/>
    <n v="1051.4654342358783"/>
    <n v="476.44659999999999"/>
  </r>
  <r>
    <s v="Nova Era"/>
    <s v="Cocais"/>
    <x v="4"/>
    <x v="4"/>
    <x v="83"/>
    <s v="Jatobá I"/>
    <s v="PPRO"/>
    <x v="330"/>
    <s v="NECOCE00335P17-859"/>
    <s v="859"/>
    <n v="0.09"/>
    <n v="0.09"/>
    <m/>
    <m/>
    <m/>
    <s v="X"/>
    <s v="Em Crescimento"/>
    <n v="42912"/>
    <s v="3,00 x 3,00"/>
    <s v="CNB007"/>
    <s v="Clone"/>
    <x v="0"/>
    <s v=""/>
    <s v="CXbd1"/>
    <s v="UM 08"/>
    <n v="1"/>
    <n v="6"/>
    <n v="6.25"/>
    <n v="6.4"/>
    <n v="75"/>
    <n v="6"/>
    <s v=""/>
    <n v="24.905751414588401"/>
    <n v="14.9914779713244"/>
    <n v="22.979525095429199"/>
    <n v="252.29132286880699"/>
    <n v="1301.8539521038699"/>
    <d v="2023-09-19T00:00:00"/>
    <s v="IPC"/>
    <n v="2023"/>
    <n v="2017"/>
    <n v="265.57863199671198"/>
    <n v="1.0526665323912601"/>
    <n v="280.56"/>
    <n v="117.16685568934828"/>
    <n v="25.250399999999999"/>
  </r>
  <r>
    <s v="Nova Era"/>
    <s v="Piracicaba"/>
    <x v="6"/>
    <x v="6"/>
    <x v="214"/>
    <s v="Cascata"/>
    <s v="PPRO"/>
    <x v="913"/>
    <s v="NEPIIT09123R10-003R"/>
    <s v="003R"/>
    <n v="1.2"/>
    <n v="0.23492678283786872"/>
    <n v="0.96507321716213124"/>
    <m/>
    <m/>
    <s v="X"/>
    <s v="Em Corte/Baldeio"/>
    <n v="40283"/>
    <s v="3,00 x 3,33"/>
    <s v="074C83"/>
    <s v="Clone"/>
    <x v="1"/>
    <s v=""/>
    <s v="CXbd16"/>
    <s v="UM 08"/>
    <n v="2"/>
    <n v="14"/>
    <n v="13.33"/>
    <n v="13.6"/>
    <n v="160"/>
    <n v="13"/>
    <s v=""/>
    <n v="22.950514277428699"/>
    <n v="20.1448617405396"/>
    <n v="13.6791644260752"/>
    <n v="135.35494945072901"/>
    <n v="429.18161171184198"/>
    <d v="2023-08-29T00:00:00"/>
    <s v="IPC"/>
    <n v="2023"/>
    <n v="2010"/>
    <n v="381.51110121987"/>
    <n v="2.8185973454834401"/>
    <n v="136.02000000000001"/>
    <n v="100.8262552926344"/>
    <n v="31.954741001606905"/>
  </r>
  <r>
    <s v="Nova Era"/>
    <s v="Cocais"/>
    <x v="4"/>
    <x v="4"/>
    <x v="83"/>
    <s v="Jatobá I"/>
    <s v="PPRO"/>
    <x v="914"/>
    <s v="NECOCE00335P05-019R"/>
    <s v="019R"/>
    <n v="2.52"/>
    <n v="2.192780340577638E-2"/>
    <n v="2.4980721965942236"/>
    <m/>
    <m/>
    <s v="X"/>
    <s v="Em Corte/Baldeio"/>
    <n v="38477"/>
    <s v="3,00 x 2,00"/>
    <s v="000VCL"/>
    <s v="Clone"/>
    <x v="0"/>
    <s v=""/>
    <s v="CXbd5"/>
    <s v="UM 07"/>
    <n v="1"/>
    <n v="18"/>
    <n v="18.329999999999998"/>
    <n v="18.5"/>
    <n v="220"/>
    <n v="18"/>
    <s v=""/>
    <n v="26.318250512633298"/>
    <n v="17.1483092403864"/>
    <n v="42.963807426788698"/>
    <n v="459.93484790912402"/>
    <n v="1860.2455167917501"/>
    <d v="2023-09-13T00:00:00"/>
    <s v="IPC"/>
    <n v="2023"/>
    <n v="2005"/>
    <n v="436.25026980155701"/>
    <n v="0.94850449315759"/>
    <n v="461.05"/>
    <n v="40.791097978686381"/>
    <n v="10.1098137602332"/>
  </r>
  <r>
    <s v="Nova Era"/>
    <s v="Cocais"/>
    <x v="4"/>
    <x v="4"/>
    <x v="83"/>
    <s v="Jatobá I"/>
    <s v="PPRO"/>
    <x v="328"/>
    <s v="NECOCE00335P09-035R"/>
    <s v="035R"/>
    <n v="2.6"/>
    <n v="0.36559452938156412"/>
    <n v="2.234405470618436"/>
    <m/>
    <m/>
    <s v="X"/>
    <s v="Em Baldeio"/>
    <n v="39887"/>
    <s v="3,00 x 3,00"/>
    <s v="CNB001"/>
    <s v="Clone"/>
    <x v="0"/>
    <s v=""/>
    <s v="CXbd5+CXbd1"/>
    <s v="UM 07"/>
    <n v="1"/>
    <n v="15"/>
    <n v="14.5"/>
    <n v="14.7"/>
    <n v="174"/>
    <n v="14"/>
    <s v=""/>
    <n v="27.453880980154899"/>
    <n v="17.030945465483601"/>
    <n v="24.763719251060699"/>
    <n v="282.36902418987103"/>
    <n v="1087.04738015932"/>
    <d v="2023-09-13T00:00:00"/>
    <s v="IPC"/>
    <n v="2023"/>
    <n v="2009"/>
    <n v="424.682350800042"/>
    <n v="1.50399765703223"/>
    <n v="284.64999999999998"/>
    <n v="397.41857536480882"/>
    <n v="104.06648278846222"/>
  </r>
  <r>
    <s v="Nova Era"/>
    <s v="Cocais"/>
    <x v="4"/>
    <x v="4"/>
    <x v="83"/>
    <s v="Jatobá I"/>
    <s v="PPRO"/>
    <x v="328"/>
    <s v="NECOCE00335P09-060R"/>
    <s v="060R"/>
    <n v="0.74"/>
    <n v="0.74"/>
    <m/>
    <m/>
    <m/>
    <s v="X"/>
    <s v="Programado para Corte"/>
    <n v="39974"/>
    <s v="3,00 x 3,33"/>
    <s v="CNB001"/>
    <s v="Clone"/>
    <x v="0"/>
    <s v=""/>
    <s v="CXbd1+CXbd5"/>
    <s v="UM 08"/>
    <n v="1"/>
    <n v="14"/>
    <n v="14.25"/>
    <n v="14.4"/>
    <n v="171"/>
    <n v="14"/>
    <s v=""/>
    <n v="30.133235534399301"/>
    <n v="21.326419151985"/>
    <n v="39.567029752478597"/>
    <n v="486.080519730042"/>
    <n v="1107.6630967472499"/>
    <d v="2023-09-15T00:00:00"/>
    <s v="IPC"/>
    <n v="2023"/>
    <n v="2009"/>
    <n v="423.35552433565198"/>
    <n v="0.87095760301353797"/>
    <n v="490.33"/>
    <n v="819.670691592965"/>
    <n v="362.8442"/>
  </r>
  <r>
    <s v="Nova Era"/>
    <s v="Cocais"/>
    <x v="4"/>
    <x v="4"/>
    <x v="83"/>
    <s v="Jatobá I"/>
    <s v="PPRO"/>
    <x v="328"/>
    <s v="NECOCE00335P09-058R"/>
    <s v="058R"/>
    <n v="0.86"/>
    <n v="0.86"/>
    <m/>
    <m/>
    <m/>
    <s v="X"/>
    <s v="Programado para Corte"/>
    <n v="39961"/>
    <s v="3,33 x 3,00"/>
    <s v="CNB005"/>
    <s v="Clone"/>
    <x v="0"/>
    <s v=""/>
    <s v="CXbd1+CXbd5"/>
    <s v="UM 08"/>
    <n v="1"/>
    <n v="14"/>
    <n v="14.33"/>
    <n v="14.5"/>
    <n v="172"/>
    <n v="14"/>
    <s v=""/>
    <n v="35.3694195776011"/>
    <n v="22.066581067306299"/>
    <n v="31.733427891591699"/>
    <n v="460.87883072005798"/>
    <n v="829.76861907980697"/>
    <d v="2023-09-15T00:00:00"/>
    <s v="IPC"/>
    <n v="2023"/>
    <n v="2009"/>
    <n v="423.80890860337502"/>
    <n v="0.91956688039073797"/>
    <n v="464.8"/>
    <n v="713.60101240863401"/>
    <n v="399.72800000000001"/>
  </r>
  <r>
    <s v="Nova Era"/>
    <s v="Cocais"/>
    <x v="4"/>
    <x v="4"/>
    <x v="83"/>
    <s v="Jatobá I"/>
    <s v="PPRO"/>
    <x v="328"/>
    <s v="NECOCE00335P09-046R"/>
    <s v="046R"/>
    <n v="4.0999999999999996"/>
    <n v="1.6793890769885063"/>
    <n v="2.4206109230114934"/>
    <m/>
    <m/>
    <s v="X"/>
    <s v="Em Corte/Baldeio"/>
    <n v="39956"/>
    <s v="3,33 x 3,00"/>
    <s v="CNB001"/>
    <s v="Clone"/>
    <x v="0"/>
    <s v=""/>
    <s v="CXbd1+CXbd5"/>
    <s v="UM 08"/>
    <n v="1"/>
    <n v="14"/>
    <n v="14.33"/>
    <n v="14.5"/>
    <n v="172"/>
    <n v="14"/>
    <s v=""/>
    <n v="28.053017587107199"/>
    <n v="19.2864561576711"/>
    <n v="31.0336113597264"/>
    <n v="358.21504199828303"/>
    <n v="1059.2132974594001"/>
    <d v="2023-09-20T00:00:00"/>
    <s v="IPC"/>
    <n v="2023"/>
    <n v="2009"/>
    <n v="423.80890860337502"/>
    <n v="1.18311309943653"/>
    <n v="361.26"/>
    <n v="1778.831241954294"/>
    <n v="606.69609795286772"/>
  </r>
  <r>
    <s v="Nova Era"/>
    <s v="Cocais"/>
    <x v="4"/>
    <x v="4"/>
    <x v="83"/>
    <s v="Jatobá I"/>
    <s v="PPRO"/>
    <x v="328"/>
    <s v="NECOCE00335P09-053R"/>
    <s v="053R"/>
    <n v="5.6"/>
    <n v="0.26004352612378412"/>
    <n v="5.3399564738762155"/>
    <m/>
    <m/>
    <s v="X"/>
    <s v="Em Corte/Baldeio"/>
    <n v="39938"/>
    <s v="3,33 x 3,00"/>
    <s v="CNB011"/>
    <s v="Clone"/>
    <x v="0"/>
    <s v=""/>
    <s v="CXbd1"/>
    <s v="UM 08"/>
    <n v="1"/>
    <n v="14"/>
    <n v="14.33"/>
    <n v="14.5"/>
    <n v="172"/>
    <n v="14"/>
    <s v=""/>
    <n v="25.2518332949974"/>
    <n v="17.827740556036101"/>
    <n v="28.261472825471799"/>
    <n v="306.23930586765903"/>
    <n v="1132.17171080249"/>
    <d v="2023-09-22T00:00:00"/>
    <s v="IPC"/>
    <n v="2023"/>
    <n v="2009"/>
    <n v="423.80890860337502"/>
    <n v="1.38391414976144"/>
    <n v="308.85000000000002"/>
    <n v="294.41392385467668"/>
    <n v="80.314443043330726"/>
  </r>
  <r>
    <s v="Nova Era"/>
    <s v="Cocais"/>
    <x v="4"/>
    <x v="4"/>
    <x v="83"/>
    <s v="Jatobá I"/>
    <s v="PPRO"/>
    <x v="328"/>
    <s v="NECOCE00335P09-066R"/>
    <s v="066R"/>
    <n v="0.06"/>
    <n v="0.06"/>
    <m/>
    <m/>
    <m/>
    <s v="X"/>
    <s v="Em Corte"/>
    <n v="40083"/>
    <s v="3,00 x 3,00"/>
    <s v="CNB006"/>
    <s v="Clone"/>
    <x v="0"/>
    <s v=""/>
    <s v="CXbd1"/>
    <s v="UM 08"/>
    <n v="1"/>
    <n v="14"/>
    <n v="14"/>
    <n v="14.2"/>
    <n v="168"/>
    <n v="14"/>
    <s v=""/>
    <n v="28.0743916932269"/>
    <n v="24.524162482224501"/>
    <n v="39.881878121241499"/>
    <n v="510.714529723037"/>
    <n v="844.30109177159102"/>
    <d v="2023-09-21T00:00:00"/>
    <s v="IPC"/>
    <n v="2023"/>
    <n v="2009"/>
    <n v="421.92545431562201"/>
    <n v="0.82614734799974099"/>
    <n v="515.54"/>
    <n v="50.658065506295458"/>
    <n v="30.932399999999998"/>
  </r>
  <r>
    <s v="Nova Era"/>
    <s v="Cocais"/>
    <x v="4"/>
    <x v="4"/>
    <x v="83"/>
    <s v="Jatobá I"/>
    <s v="PPRO"/>
    <x v="328"/>
    <s v="NECOCE00335P09-099R"/>
    <s v="099R"/>
    <n v="0.57999999999999996"/>
    <n v="0.2332601015795786"/>
    <n v="0.34673989842042136"/>
    <m/>
    <m/>
    <s v="X"/>
    <s v="Em Corte/Baldeio"/>
    <n v="39906"/>
    <s v="3,00 x 3,00"/>
    <s v="CNB004"/>
    <s v="Clone"/>
    <x v="0"/>
    <s v=""/>
    <s v="CXbd5"/>
    <s v="UM 07"/>
    <n v="1"/>
    <n v="15"/>
    <n v="14.42"/>
    <n v="14.6"/>
    <n v="173"/>
    <n v="14"/>
    <s v=""/>
    <n v="28.901669111318899"/>
    <n v="19.721423514912502"/>
    <n v="36.669702956932099"/>
    <n v="457.09426087973401"/>
    <n v="1200.4414737136799"/>
    <d v="2023-09-22T00:00:00"/>
    <s v="IPC"/>
    <n v="2023"/>
    <n v="2009"/>
    <n v="424.25109582272398"/>
    <n v="0.92814793825282504"/>
    <n v="460.88"/>
    <n v="280.015100098792"/>
    <n v="107.50491561599618"/>
  </r>
  <r>
    <s v="Nova Era"/>
    <s v="Cocais"/>
    <x v="4"/>
    <x v="4"/>
    <x v="83"/>
    <s v="Jatobá I"/>
    <s v="PPRO"/>
    <x v="328"/>
    <s v="NECOCE00335P09-049R"/>
    <s v="049R"/>
    <n v="1.54"/>
    <n v="1.3474364279084223"/>
    <n v="0.19256357209157768"/>
    <m/>
    <m/>
    <s v="X"/>
    <s v="Em Corte/Baldeio"/>
    <n v="39859"/>
    <s v="3,33 x 3,00"/>
    <s v="CNB001"/>
    <s v="Clone"/>
    <x v="0"/>
    <s v=""/>
    <s v="CXbd5"/>
    <s v="UM 07"/>
    <n v="1"/>
    <n v="15"/>
    <n v="14.58"/>
    <n v="14.8"/>
    <n v="175"/>
    <n v="15"/>
    <s v=""/>
    <n v="27.496670886360398"/>
    <n v="19.123292952139099"/>
    <n v="31.413771437843799"/>
    <n v="366.67021816331402"/>
    <n v="1093.7166962397901"/>
    <d v="2023-09-19T00:00:00"/>
    <s v="IPC"/>
    <n v="2023"/>
    <n v="2009"/>
    <n v="425.10293267591999"/>
    <n v="1.15936040512181"/>
    <n v="369.56"/>
    <n v="1473.7137183251436"/>
    <n v="497.95860629783658"/>
  </r>
  <r>
    <s v="Nova Era"/>
    <s v="Cocais"/>
    <x v="4"/>
    <x v="4"/>
    <x v="83"/>
    <s v="Jatobá I"/>
    <s v="PPRO"/>
    <x v="915"/>
    <s v="NECOCE00335R09-093R"/>
    <s v="093R"/>
    <n v="0.69"/>
    <n v="0.69"/>
    <m/>
    <m/>
    <m/>
    <s v="X"/>
    <s v="Em Corte"/>
    <n v="39918"/>
    <s v="3,00 x 3,33"/>
    <s v="CNB004"/>
    <s v="Clone"/>
    <x v="1"/>
    <s v=""/>
    <s v="CXbd5"/>
    <s v="UM 07"/>
    <n v="2"/>
    <n v="15"/>
    <n v="14.42"/>
    <n v="14.6"/>
    <n v="173"/>
    <n v="14"/>
    <s v=""/>
    <n v="25.198728092608601"/>
    <n v="18.567943303406501"/>
    <n v="30.144774704340399"/>
    <n v="327.76737460357401"/>
    <n v="1113.2547536710599"/>
    <d v="2023-09-20T00:00:00"/>
    <s v="IPC"/>
    <n v="2023"/>
    <n v="2009"/>
    <n v="348.07797018999401"/>
    <n v="1.0619664956311901"/>
    <n v="328.76"/>
    <n v="768.14578003303131"/>
    <n v="226.84439999999998"/>
  </r>
  <r>
    <s v="Nova Era"/>
    <s v="Cocais"/>
    <x v="4"/>
    <x v="4"/>
    <x v="83"/>
    <s v="Jatobá I"/>
    <s v="PPRO"/>
    <x v="328"/>
    <s v="NECOCE00335P09-042R"/>
    <s v="042R"/>
    <n v="2.97"/>
    <n v="1.3310123203615571"/>
    <n v="1.6389876796384431"/>
    <m/>
    <m/>
    <s v="X"/>
    <s v="Em Corte/Baldeio"/>
    <n v="40019"/>
    <s v="3,00 x 3,33"/>
    <s v="CNB004"/>
    <s v="Clone"/>
    <x v="0"/>
    <s v=""/>
    <s v="CXbd5"/>
    <s v="UM 07"/>
    <n v="1"/>
    <n v="14"/>
    <n v="14.17"/>
    <n v="14.3"/>
    <n v="170"/>
    <n v="14"/>
    <s v=""/>
    <n v="25.190222476884198"/>
    <n v="18.193420091090498"/>
    <n v="29.350789760840101"/>
    <n v="319.65765098634802"/>
    <n v="1130.3101164300799"/>
    <d v="2023-09-20T12:00:00"/>
    <s v="IPC"/>
    <n v="2023"/>
    <n v="2009"/>
    <n v="422.89067245787402"/>
    <n v="1.3229486957468"/>
    <n v="322.52"/>
    <n v="1504.4566907977426"/>
    <n v="429.27809356300941"/>
  </r>
  <r>
    <s v="Nova Era"/>
    <s v="Cocais"/>
    <x v="4"/>
    <x v="4"/>
    <x v="83"/>
    <s v="Jatobá I"/>
    <s v="PPRO"/>
    <x v="328"/>
    <s v="NECOCE00335P09-068R"/>
    <s v="068R"/>
    <n v="0.56000000000000005"/>
    <n v="0.33497457096033528"/>
    <n v="0.22502542903966477"/>
    <m/>
    <m/>
    <s v="X"/>
    <s v="Em Corte/Baldeio"/>
    <n v="39949"/>
    <s v="3,33 x 3,00"/>
    <s v="CNB009"/>
    <s v="Clone"/>
    <x v="0"/>
    <s v=""/>
    <s v="CXbd1"/>
    <s v="UM 08"/>
    <n v="1"/>
    <n v="14"/>
    <n v="14.33"/>
    <n v="14.5"/>
    <n v="172"/>
    <n v="14"/>
    <s v=""/>
    <n v="25.876496022410301"/>
    <n v="15.393493523470999"/>
    <n v="20.550350911708399"/>
    <n v="231.48003423631101"/>
    <n v="1104.21838588478"/>
    <d v="2023-09-22T00:00:00"/>
    <s v="IPC"/>
    <n v="2023"/>
    <n v="2009"/>
    <n v="423.80890860337502"/>
    <n v="1.8308659319218901"/>
    <n v="233.45"/>
    <n v="369.8850800582681"/>
    <n v="78.199813590690269"/>
  </r>
  <r>
    <s v="Rio Doce"/>
    <s v="Belo Oriente"/>
    <x v="9"/>
    <x v="9"/>
    <x v="166"/>
    <s v="Canta Galo"/>
    <s v="PPRO"/>
    <x v="312"/>
    <s v="RDBOBA00413P17-138S"/>
    <s v="138S"/>
    <n v="37.67"/>
    <n v="37.67"/>
    <m/>
    <m/>
    <m/>
    <s v="X"/>
    <s v="Programado para Corte"/>
    <n v="42776"/>
    <s v="3,00 x 2,50"/>
    <s v="CNB019"/>
    <s v="Clone"/>
    <x v="0"/>
    <s v=""/>
    <s v="CXbd1"/>
    <s v="UM 01"/>
    <n v="1"/>
    <n v="7"/>
    <n v="5.08"/>
    <n v="6.8"/>
    <n v="61"/>
    <n v="5"/>
    <n v="0"/>
    <n v="23.547076080321599"/>
    <n v="14.4535978130149"/>
    <n v="15.589319552649499"/>
    <n v="177.39418109514199"/>
    <n v="914.69283772521703"/>
    <d v="2022-03-03T00:00:00"/>
    <s v="IFC"/>
    <n v="2022"/>
    <n v="2017"/>
    <n v="174.11126819073999"/>
    <n v="0.98149368325311304"/>
    <n v="235.79"/>
    <n v="34456.479197108929"/>
    <n v="8882.2093000000004"/>
  </r>
  <r>
    <s v="Rio Doce"/>
    <s v="Belo Oriente"/>
    <x v="9"/>
    <x v="9"/>
    <x v="97"/>
    <s v="Tamanduá"/>
    <s v="PPRO"/>
    <x v="678"/>
    <s v="RDBOBA00453P20-018"/>
    <s v="018"/>
    <n v="0.84"/>
    <n v="0.84"/>
    <m/>
    <n v="0.84"/>
    <m/>
    <s v="X"/>
    <s v="Em Crescimento"/>
    <n v="43894"/>
    <s v="3,00 x 2,50"/>
    <s v="CNB019"/>
    <s v="Clone"/>
    <x v="0"/>
    <s v="X"/>
    <s v="LAd2"/>
    <s v="UM 02"/>
    <n v="1"/>
    <n v="4"/>
    <n v="3.17"/>
    <n v="3.7"/>
    <n v="38"/>
    <n v="3"/>
    <m/>
    <n v="18.918863213645"/>
    <n v="12.5182166274236"/>
    <n v="16.620017537154698"/>
    <n v="148.12078356213601"/>
    <n v="1350.60439927829"/>
    <d v="2023-05-26T00:00:00"/>
    <s v="IFC"/>
    <n v="2023"/>
    <n v="2020"/>
    <n v="114.746712083096"/>
    <n v="0.77468339907181505"/>
    <n v="191.52"/>
    <n v="1134.5076953937635"/>
    <n v="160.8768"/>
  </r>
  <r>
    <s v="Rio Doce"/>
    <s v="Pompéu"/>
    <x v="12"/>
    <x v="12"/>
    <x v="313"/>
    <s v="Barretinha"/>
    <s v="PPRO"/>
    <x v="770"/>
    <s v="RDPOPO00406R16-706"/>
    <s v="706"/>
    <n v="0.18"/>
    <n v="0.18"/>
    <m/>
    <m/>
    <m/>
    <s v="X"/>
    <s v="Em Crescimento"/>
    <n v="42536"/>
    <s v="3,00 x 2,20"/>
    <s v="SEM0001"/>
    <s v="Semente"/>
    <x v="1"/>
    <s v=""/>
    <s v="CXbd1"/>
    <s v="UM 08"/>
    <n v="2"/>
    <n v="7"/>
    <n v="6.83"/>
    <n v="7.4"/>
    <n v="82"/>
    <n v="7"/>
    <m/>
    <n v="26.813682131422102"/>
    <n v="19.016863671826599"/>
    <n v="16.594021312273799"/>
    <n v="206.944325457037"/>
    <n v="570.18083401197305"/>
    <d v="2023-04-13T19:12:00"/>
    <s v="IPC"/>
    <n v="2023"/>
    <n v="2016"/>
    <n v="264.57361194588702"/>
    <n v="1.2784772491904499"/>
    <n v="248.77"/>
    <n v="102.63255012215514"/>
    <n v="44.778599999999997"/>
  </r>
  <r>
    <s v="Guanhães"/>
    <s v="Virginópolis"/>
    <x v="2"/>
    <x v="2"/>
    <x v="81"/>
    <s v="Virginópolis"/>
    <s v="PPRO"/>
    <x v="831"/>
    <s v="GNVIVI00573R21-035"/>
    <s v="035"/>
    <n v="5.14"/>
    <n v="5.14"/>
    <m/>
    <n v="5.14"/>
    <m/>
    <s v="X"/>
    <s v="Em Crescimento"/>
    <n v="44340"/>
    <s v="3,33 x 3,00"/>
    <s v="CNB010"/>
    <s v="Clone"/>
    <x v="1"/>
    <s v="X"/>
    <s v="LVd1"/>
    <s v="UM 10"/>
    <n v="2"/>
    <n v="2"/>
    <n v="2.33"/>
    <n v="2.5"/>
    <n v="28"/>
    <n v="2"/>
    <m/>
    <n v="17.648147417787602"/>
    <n v="12.7539285799844"/>
    <n v="12.280947603821501"/>
    <n v="99.009883883875702"/>
    <n v="963.638138484553"/>
    <d v="2023-09-27T00:00:00"/>
    <s v="IFC"/>
    <n v="2023"/>
    <n v="2021"/>
    <n v="88.0712239278336"/>
    <n v="0.88951951535594498"/>
    <n v="126.00701452239728"/>
    <n v="4953.1000318106016"/>
    <n v="647.67605464512201"/>
  </r>
  <r>
    <s v="Nova Era"/>
    <s v="Santa Bárbara"/>
    <x v="8"/>
    <x v="8"/>
    <x v="126"/>
    <s v="Serra do Gongo"/>
    <s v="PPRO"/>
    <x v="916"/>
    <s v="NESBSB00189P08-008R"/>
    <s v="008R"/>
    <n v="0.74"/>
    <n v="0.74"/>
    <m/>
    <m/>
    <m/>
    <s v="X"/>
    <s v="Em Crescimento"/>
    <n v="39791"/>
    <s v="3,33 x 3,00"/>
    <s v="CNB001"/>
    <s v="Clone"/>
    <x v="0"/>
    <s v=""/>
    <s v="RLd2"/>
    <s v="UM 08"/>
    <n v="1"/>
    <n v="15"/>
    <n v="7.17"/>
    <n v="14.9"/>
    <n v="86"/>
    <n v="7"/>
    <n v="27.288888888888899"/>
    <n v="24.383626588465301"/>
    <n v="17.864454219615499"/>
    <n v="27.898831899782401"/>
    <n v="306.87904574410402"/>
    <n v="1056.45533203939"/>
    <d v="2016-02-11T00:00:00"/>
    <s v="IPC"/>
    <n v="2016"/>
    <n v="2008"/>
    <n v="327.00721985367699"/>
    <n v="1.0655899266786599"/>
    <n v="357.5"/>
    <n v="781.77694570914855"/>
    <n v="264.55"/>
  </r>
  <r>
    <s v="Nova Era"/>
    <s v="Santa Bárbara"/>
    <x v="8"/>
    <x v="8"/>
    <x v="126"/>
    <s v="Serra do Gongo"/>
    <s v="PPRO"/>
    <x v="917"/>
    <s v="NESBSB00189P10-024R"/>
    <s v="024R"/>
    <n v="2.2599999999999998"/>
    <n v="2.2599999999999998"/>
    <m/>
    <m/>
    <m/>
    <s v="X"/>
    <s v="Em Corte"/>
    <n v="40539"/>
    <s v="3,00 x 3,33"/>
    <s v="CNB005"/>
    <s v="Clone"/>
    <x v="0"/>
    <s v=""/>
    <s v="CXbd16"/>
    <s v="UM 15"/>
    <n v="1"/>
    <n v="13"/>
    <n v="6.17"/>
    <n v="12.9"/>
    <n v="74"/>
    <n v="6"/>
    <n v="29.577692307692299"/>
    <n v="27.824775852196101"/>
    <n v="19.009463280793799"/>
    <n v="25.099022992399401"/>
    <n v="303.55703115414502"/>
    <n v="861.86340827693698"/>
    <d v="2017-02-08T00:00:00"/>
    <s v="IPC"/>
    <n v="2017"/>
    <n v="2010"/>
    <n v="298.05037920866903"/>
    <n v="0.98185958030839005"/>
    <n v="386.08"/>
    <n v="1947.8113027058773"/>
    <n v="872.54079999999988"/>
  </r>
  <r>
    <s v="Nova Era"/>
    <s v="Santa Bárbara"/>
    <x v="8"/>
    <x v="8"/>
    <x v="126"/>
    <s v="Serra do Gongo"/>
    <s v="PPRO"/>
    <x v="917"/>
    <s v="NESBSB00189P10-722R"/>
    <s v="722R"/>
    <n v="0.66"/>
    <n v="0.66"/>
    <m/>
    <m/>
    <m/>
    <s v="X"/>
    <s v="Em Crescimento"/>
    <n v="40470"/>
    <s v="3,00 x 3,00"/>
    <s v="CNB007"/>
    <s v="Clone"/>
    <x v="0"/>
    <s v=""/>
    <s v="RLd2"/>
    <s v="UM 08"/>
    <n v="1"/>
    <n v="13"/>
    <n v="8.58"/>
    <n v="13.1"/>
    <n v="103"/>
    <n v="9"/>
    <n v="31.12"/>
    <n v="28.9046925296925"/>
    <n v="20.618710374381902"/>
    <n v="31.529944685261398"/>
    <n v="390.14147413212498"/>
    <n v="946.16185116183203"/>
    <d v="2019-05-06T00:00:00"/>
    <s v="IPC"/>
    <n v="2019"/>
    <n v="2010"/>
    <n v="352.61962038403902"/>
    <n v="0.90382500647604003"/>
    <n v="419.67"/>
    <n v="624.46682176680918"/>
    <n v="276.98220000000003"/>
  </r>
  <r>
    <s v="Nova Era"/>
    <s v="Santa Bárbara"/>
    <x v="8"/>
    <x v="8"/>
    <x v="126"/>
    <s v="Serra do Gongo"/>
    <s v="PPRO"/>
    <x v="916"/>
    <s v="NESBSB00189P08-005R"/>
    <s v="005R"/>
    <n v="0.41"/>
    <n v="0.41"/>
    <m/>
    <m/>
    <m/>
    <s v="X"/>
    <s v="Em Crescimento"/>
    <n v="39764"/>
    <s v="3,33 x 3,00"/>
    <s v="CNB009"/>
    <s v="Clone"/>
    <x v="0"/>
    <s v=""/>
    <s v="LAd2"/>
    <s v="UM 13"/>
    <n v="1"/>
    <n v="15"/>
    <n v="7.25"/>
    <n v="15"/>
    <n v="87"/>
    <n v="7"/>
    <n v="32.6666666666667"/>
    <n v="30.613390804597699"/>
    <n v="19.663267651888301"/>
    <n v="30.617397155378502"/>
    <n v="417.172284878244"/>
    <n v="979.00660911182604"/>
    <d v="2016-02-11T00:00:00"/>
    <s v="IPC"/>
    <n v="2016"/>
    <n v="2008"/>
    <n v="328.95758319188701"/>
    <n v="0.78854131761868196"/>
    <n v="483.16"/>
    <n v="401.39270973584865"/>
    <n v="198.09559999999999"/>
  </r>
  <r>
    <s v="Rio Doce"/>
    <s v="Belo Oriente"/>
    <x v="9"/>
    <x v="9"/>
    <x v="355"/>
    <s v="Limeira II"/>
    <s v="DRS"/>
    <x v="889"/>
    <s v="RDBOBA00418R89-018"/>
    <s v="018"/>
    <n v="16.010000000000002"/>
    <n v="16.010000000000002"/>
    <m/>
    <m/>
    <m/>
    <s v="X"/>
    <s v="Em Crescimento"/>
    <n v="32673"/>
    <s v="Indefinido"/>
    <s v="000VCL"/>
    <s v="Clone"/>
    <x v="1"/>
    <s v=""/>
    <s v="Sem mapeamento"/>
    <s v="UM 01"/>
    <n v="2"/>
    <n v="34"/>
    <n v="33.92"/>
    <n v="34.4"/>
    <n v="407"/>
    <n v="34"/>
    <s v=""/>
    <n v="14.7447782628822"/>
    <n v="10.8740677663647"/>
    <n v="14.594136760230899"/>
    <n v="101.379526932687"/>
    <n v="1579.9750642618601"/>
    <d v="2023-05-10T09:36:00"/>
    <s v="IPC"/>
    <n v="2023"/>
    <n v="1989"/>
    <n v="286.57148112340099"/>
    <n v="2.8267194550402301"/>
    <n v="101.38"/>
    <n v="25295.400778832383"/>
    <n v="1623.0938000000001"/>
  </r>
  <r>
    <s v="Nova Era"/>
    <s v="Cocais"/>
    <x v="3"/>
    <x v="3"/>
    <x v="356"/>
    <s v="Batinga"/>
    <s v="PPRO"/>
    <x v="895"/>
    <s v="NECOCA09370R00-002R"/>
    <s v="002R"/>
    <n v="8.26"/>
    <n v="0.27240203871945212"/>
    <n v="7.9875979612805477"/>
    <m/>
    <m/>
    <s v="X"/>
    <s v="Em Corte/Baldeio"/>
    <n v="36861"/>
    <s v="3,00 x 2,00"/>
    <s v="SEM0001"/>
    <s v="Semente"/>
    <x v="1"/>
    <s v=""/>
    <s v="CXbd6+CXbd7"/>
    <s v="UM 08"/>
    <n v="2"/>
    <n v="23"/>
    <n v="22.33"/>
    <n v="22.9"/>
    <n v="268"/>
    <n v="22"/>
    <s v=""/>
    <n v="32.443384132972"/>
    <n v="23.779037184631701"/>
    <n v="46.279458439379297"/>
    <n v="618.23225119202004"/>
    <n v="1039.3321593394001"/>
    <d v="2023-04-04T00:00:00"/>
    <s v="IPC"/>
    <n v="2023"/>
    <n v="2000"/>
    <n v="481.21756045944699"/>
    <n v="0.77837666917506498"/>
    <n v="620.83000000000004"/>
    <n v="283.11619911074303"/>
    <n v="169.115357698197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60EC1F-7689-4E18-818C-D2F162CEFCE4}" name="Tabela dinâ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T3:X924" firstHeaderRow="0" firstDataRow="1" firstDataCol="1"/>
  <pivotFields count="46">
    <pivotField showAll="0"/>
    <pivotField showAll="0"/>
    <pivotField showAll="0"/>
    <pivotField showAll="0"/>
    <pivotField showAll="0"/>
    <pivotField showAll="0"/>
    <pivotField showAll="0"/>
    <pivotField axis="axisRow" showAll="0">
      <items count="919">
        <item x="777"/>
        <item x="186"/>
        <item x="800"/>
        <item x="788"/>
        <item x="654"/>
        <item x="709"/>
        <item x="865"/>
        <item x="645"/>
        <item x="639"/>
        <item x="605"/>
        <item x="604"/>
        <item x="46"/>
        <item x="47"/>
        <item x="780"/>
        <item x="644"/>
        <item x="641"/>
        <item x="783"/>
        <item x="771"/>
        <item x="0"/>
        <item x="178"/>
        <item x="177"/>
        <item x="176"/>
        <item x="135"/>
        <item x="93"/>
        <item x="108"/>
        <item x="82"/>
        <item x="767"/>
        <item x="750"/>
        <item x="245"/>
        <item x="790"/>
        <item x="808"/>
        <item x="735"/>
        <item x="139"/>
        <item x="137"/>
        <item x="879"/>
        <item x="911"/>
        <item x="912"/>
        <item x="223"/>
        <item x="759"/>
        <item x="758"/>
        <item x="663"/>
        <item x="739"/>
        <item x="763"/>
        <item x="738"/>
        <item x="407"/>
        <item x="462"/>
        <item x="445"/>
        <item x="466"/>
        <item x="404"/>
        <item x="470"/>
        <item x="613"/>
        <item x="467"/>
        <item x="685"/>
        <item x="708"/>
        <item x="396"/>
        <item x="856"/>
        <item x="737"/>
        <item x="567"/>
        <item x="564"/>
        <item x="62"/>
        <item x="577"/>
        <item x="573"/>
        <item x="1"/>
        <item x="847"/>
        <item x="399"/>
        <item x="607"/>
        <item x="691"/>
        <item x="615"/>
        <item x="719"/>
        <item x="309"/>
        <item x="757"/>
        <item x="502"/>
        <item x="471"/>
        <item x="346"/>
        <item x="716"/>
        <item x="747"/>
        <item x="541"/>
        <item x="37"/>
        <item x="90"/>
        <item x="746"/>
        <item x="845"/>
        <item x="2"/>
        <item x="734"/>
        <item x="835"/>
        <item x="774"/>
        <item x="801"/>
        <item x="310"/>
        <item x="298"/>
        <item x="38"/>
        <item x="262"/>
        <item x="475"/>
        <item x="39"/>
        <item x="40"/>
        <item x="484"/>
        <item x="314"/>
        <item x="469"/>
        <item x="460"/>
        <item x="576"/>
        <item x="235"/>
        <item x="506"/>
        <item x="593"/>
        <item x="498"/>
        <item x="587"/>
        <item x="736"/>
        <item x="728"/>
        <item x="732"/>
        <item x="797"/>
        <item x="795"/>
        <item x="305"/>
        <item x="297"/>
        <item x="657"/>
        <item x="692"/>
        <item x="789"/>
        <item x="517"/>
        <item x="537"/>
        <item x="41"/>
        <item x="707"/>
        <item x="679"/>
        <item x="700"/>
        <item x="368"/>
        <item x="827"/>
        <item x="42"/>
        <item x="821"/>
        <item x="791"/>
        <item x="43"/>
        <item x="44"/>
        <item x="792"/>
        <item x="666"/>
        <item x="665"/>
        <item x="724"/>
        <item x="710"/>
        <item x="3"/>
        <item x="4"/>
        <item x="514"/>
        <item x="580"/>
        <item x="673"/>
        <item x="515"/>
        <item x="563"/>
        <item x="620"/>
        <item x="629"/>
        <item x="543"/>
        <item x="542"/>
        <item x="544"/>
        <item x="381"/>
        <item x="420"/>
        <item x="431"/>
        <item x="335"/>
        <item x="331"/>
        <item x="348"/>
        <item x="329"/>
        <item x="885"/>
        <item x="844"/>
        <item x="438"/>
        <item x="444"/>
        <item x="427"/>
        <item x="320"/>
        <item x="382"/>
        <item x="383"/>
        <item x="452"/>
        <item x="418"/>
        <item x="522"/>
        <item x="187"/>
        <item x="619"/>
        <item x="617"/>
        <item x="391"/>
        <item x="415"/>
        <item x="572"/>
        <item x="671"/>
        <item x="687"/>
        <item x="802"/>
        <item x="782"/>
        <item x="344"/>
        <item x="340"/>
        <item x="828"/>
        <item x="817"/>
        <item x="805"/>
        <item x="796"/>
        <item x="803"/>
        <item x="494"/>
        <item x="45"/>
        <item x="519"/>
        <item x="150"/>
        <item x="875"/>
        <item x="603"/>
        <item x="871"/>
        <item x="356"/>
        <item x="337"/>
        <item x="354"/>
        <item x="529"/>
        <item x="848"/>
        <item x="840"/>
        <item x="436"/>
        <item x="571"/>
        <item x="562"/>
        <item x="863"/>
        <item x="862"/>
        <item x="89"/>
        <item x="705"/>
        <item x="682"/>
        <item x="527"/>
        <item x="503"/>
        <item x="549"/>
        <item x="250"/>
        <item x="247"/>
        <item x="523"/>
        <item x="524"/>
        <item x="133"/>
        <item x="528"/>
        <item x="505"/>
        <item x="686"/>
        <item x="113"/>
        <item x="755"/>
        <item x="784"/>
        <item x="854"/>
        <item x="653"/>
        <item x="652"/>
        <item x="120"/>
        <item x="846"/>
        <item x="831"/>
        <item x="752"/>
        <item x="200"/>
        <item x="347"/>
        <item x="353"/>
        <item x="513"/>
        <item x="300"/>
        <item x="299"/>
        <item x="252"/>
        <item x="251"/>
        <item x="410"/>
        <item x="130"/>
        <item x="193"/>
        <item x="191"/>
        <item x="189"/>
        <item x="238"/>
        <item x="194"/>
        <item x="206"/>
        <item x="205"/>
        <item x="230"/>
        <item x="202"/>
        <item x="160"/>
        <item x="79"/>
        <item x="5"/>
        <item x="179"/>
        <item x="214"/>
        <item x="213"/>
        <item x="222"/>
        <item x="94"/>
        <item x="849"/>
        <item x="839"/>
        <item x="478"/>
        <item x="497"/>
        <item x="721"/>
        <item x="730"/>
        <item x="6"/>
        <item x="590"/>
        <item x="616"/>
        <item x="7"/>
        <item x="199"/>
        <item x="198"/>
        <item x="243"/>
        <item x="226"/>
        <item x="227"/>
        <item x="720"/>
        <item x="8"/>
        <item x="786"/>
        <item x="622"/>
        <item x="621"/>
        <item x="670"/>
        <item x="688"/>
        <item x="9"/>
        <item x="10"/>
        <item x="651"/>
        <item x="11"/>
        <item x="526"/>
        <item x="610"/>
        <item x="611"/>
        <item x="643"/>
        <item x="266"/>
        <item x="899"/>
        <item x="118"/>
        <item x="898"/>
        <item x="900"/>
        <item x="429"/>
        <item x="461"/>
        <item x="430"/>
        <item x="479"/>
        <item x="290"/>
        <item x="287"/>
        <item x="286"/>
        <item x="291"/>
        <item x="12"/>
        <item x="241"/>
        <item x="289"/>
        <item x="236"/>
        <item x="146"/>
        <item x="182"/>
        <item x="13"/>
        <item x="414"/>
        <item x="417"/>
        <item x="504"/>
        <item x="468"/>
        <item x="866"/>
        <item x="850"/>
        <item x="487"/>
        <item x="485"/>
        <item x="488"/>
        <item x="486"/>
        <item x="500"/>
        <item x="501"/>
        <item x="14"/>
        <item x="904"/>
        <item x="903"/>
        <item x="894"/>
        <item x="895"/>
        <item x="141"/>
        <item x="169"/>
        <item x="162"/>
        <item x="140"/>
        <item x="143"/>
        <item x="142"/>
        <item x="174"/>
        <item x="384"/>
        <item x="397"/>
        <item x="184"/>
        <item x="636"/>
        <item x="602"/>
        <item x="635"/>
        <item x="880"/>
        <item x="552"/>
        <item x="185"/>
        <item x="596"/>
        <item x="553"/>
        <item x="595"/>
        <item x="649"/>
        <item x="733"/>
        <item x="650"/>
        <item x="727"/>
        <item x="586"/>
        <item x="594"/>
        <item x="585"/>
        <item x="601"/>
        <item x="188"/>
        <item x="197"/>
        <item x="359"/>
        <item x="421"/>
        <item x="454"/>
        <item x="539"/>
        <item x="558"/>
        <item x="540"/>
        <item x="557"/>
        <item x="144"/>
        <item x="322"/>
        <item x="138"/>
        <item x="364"/>
        <item x="323"/>
        <item x="128"/>
        <item x="352"/>
        <item x="820"/>
        <item x="756"/>
        <item x="84"/>
        <item x="703"/>
        <item x="683"/>
        <item x="702"/>
        <item x="509"/>
        <item x="510"/>
        <item x="559"/>
        <item x="511"/>
        <item x="561"/>
        <item x="566"/>
        <item x="592"/>
        <item x="545"/>
        <item x="785"/>
        <item x="864"/>
        <item x="307"/>
        <item x="905"/>
        <item x="65"/>
        <item x="599"/>
        <item x="634"/>
        <item x="600"/>
        <item x="627"/>
        <item x="914"/>
        <item x="328"/>
        <item x="125"/>
        <item x="180"/>
        <item x="330"/>
        <item x="902"/>
        <item x="915"/>
        <item x="362"/>
        <item x="95"/>
        <item x="15"/>
        <item x="109"/>
        <item x="83"/>
        <item x="455"/>
        <item x="324"/>
        <item x="325"/>
        <item x="16"/>
        <item x="873"/>
        <item x="674"/>
        <item x="148"/>
        <item x="147"/>
        <item x="149"/>
        <item x="209"/>
        <item x="906"/>
        <item x="67"/>
        <item x="443"/>
        <item x="68"/>
        <item x="17"/>
        <item x="56"/>
        <item x="105"/>
        <item x="210"/>
        <item x="832"/>
        <item x="776"/>
        <item x="60"/>
        <item x="818"/>
        <item x="834"/>
        <item x="70"/>
        <item x="753"/>
        <item x="787"/>
        <item x="145"/>
        <item x="754"/>
        <item x="765"/>
        <item x="132"/>
        <item x="888"/>
        <item x="881"/>
        <item x="358"/>
        <item x="423"/>
        <item x="398"/>
        <item x="432"/>
        <item x="96"/>
        <item x="833"/>
        <item x="822"/>
        <item x="374"/>
        <item x="424"/>
        <item x="376"/>
        <item x="434"/>
        <item x="302"/>
        <item x="288"/>
        <item x="453"/>
        <item x="838"/>
        <item x="830"/>
        <item x="520"/>
        <item x="516"/>
        <item x="18"/>
        <item x="910"/>
        <item x="909"/>
        <item x="315"/>
        <item x="361"/>
        <item x="855"/>
        <item x="748"/>
        <item x="19"/>
        <item x="256"/>
        <item x="258"/>
        <item x="259"/>
        <item x="246"/>
        <item x="886"/>
        <item x="229"/>
        <item x="884"/>
        <item x="260"/>
        <item x="274"/>
        <item x="701"/>
        <item x="698"/>
        <item x="751"/>
        <item x="742"/>
        <item x="740"/>
        <item x="723"/>
        <item x="52"/>
        <item x="257"/>
        <item x="254"/>
        <item x="316"/>
        <item x="394"/>
        <item x="317"/>
        <item x="395"/>
        <item x="731"/>
        <item x="318"/>
        <item x="350"/>
        <item x="53"/>
        <item x="59"/>
        <item x="81"/>
        <item x="248"/>
        <item x="73"/>
        <item x="72"/>
        <item x="20"/>
        <item x="876"/>
        <item x="181"/>
        <item x="211"/>
        <item x="75"/>
        <item x="21"/>
        <item x="165"/>
        <item x="166"/>
        <item x="163"/>
        <item x="151"/>
        <item x="167"/>
        <item x="583"/>
        <item x="836"/>
        <item x="837"/>
        <item x="367"/>
        <item x="365"/>
        <item x="366"/>
        <item x="626"/>
        <item x="546"/>
        <item x="579"/>
        <item x="217"/>
        <item x="556"/>
        <item x="301"/>
        <item x="591"/>
        <item x="425"/>
        <item x="588"/>
        <item x="473"/>
        <item x="633"/>
        <item x="477"/>
        <item x="632"/>
        <item x="363"/>
        <item x="173"/>
        <item x="405"/>
        <item x="98"/>
        <item x="97"/>
        <item x="22"/>
        <item x="23"/>
        <item x="772"/>
        <item x="24"/>
        <item x="372"/>
        <item x="794"/>
        <item x="798"/>
        <item x="744"/>
        <item x="370"/>
        <item x="403"/>
        <item x="459"/>
        <item x="390"/>
        <item x="428"/>
        <item x="913"/>
        <item x="267"/>
        <item x="268"/>
        <item x="269"/>
        <item x="270"/>
        <item x="275"/>
        <item x="271"/>
        <item x="339"/>
        <item x="306"/>
        <item x="272"/>
        <item x="273"/>
        <item x="319"/>
        <item x="669"/>
        <item x="689"/>
        <item x="172"/>
        <item x="661"/>
        <item x="858"/>
        <item x="121"/>
        <item x="161"/>
        <item x="77"/>
        <item x="64"/>
        <item x="493"/>
        <item x="530"/>
        <item x="547"/>
        <item x="525"/>
        <item x="196"/>
        <item x="212"/>
        <item x="201"/>
        <item x="195"/>
        <item x="69"/>
        <item x="25"/>
        <item x="26"/>
        <item x="295"/>
        <item x="157"/>
        <item x="279"/>
        <item x="294"/>
        <item x="276"/>
        <item x="71"/>
        <item x="284"/>
        <item x="263"/>
        <item x="624"/>
        <item x="76"/>
        <item x="107"/>
        <item x="806"/>
        <item x="27"/>
        <item x="451"/>
        <item x="392"/>
        <item x="422"/>
        <item x="550"/>
        <item x="551"/>
        <item x="743"/>
        <item x="631"/>
        <item x="482"/>
        <item x="401"/>
        <item x="458"/>
        <item x="647"/>
        <item x="690"/>
        <item x="646"/>
        <item x="115"/>
        <item x="413"/>
        <item x="123"/>
        <item x="411"/>
        <item x="760"/>
        <item x="761"/>
        <item x="762"/>
        <item x="28"/>
        <item x="908"/>
        <item x="768"/>
        <item x="815"/>
        <item x="612"/>
        <item x="618"/>
        <item x="781"/>
        <item x="778"/>
        <item x="225"/>
        <item x="87"/>
        <item x="126"/>
        <item x="766"/>
        <item x="775"/>
        <item x="749"/>
        <item x="204"/>
        <item x="203"/>
        <item x="706"/>
        <item x="704"/>
        <item x="48"/>
        <item x="476"/>
        <item x="435"/>
        <item x="61"/>
        <item x="569"/>
        <item x="843"/>
        <item x="584"/>
        <item x="672"/>
        <item x="660"/>
        <item x="637"/>
        <item x="699"/>
        <item x="638"/>
        <item x="357"/>
        <item x="442"/>
        <item x="326"/>
        <item x="472"/>
        <item x="261"/>
        <item x="242"/>
        <item x="481"/>
        <item x="480"/>
        <item x="717"/>
        <item x="74"/>
        <item x="536"/>
        <item x="535"/>
        <item x="409"/>
        <item x="378"/>
        <item x="338"/>
        <item x="456"/>
        <item x="570"/>
        <item x="457"/>
        <item x="88"/>
        <item x="609"/>
        <item x="713"/>
        <item x="499"/>
        <item x="712"/>
        <item x="234"/>
        <item x="29"/>
        <item x="824"/>
        <item x="823"/>
        <item x="86"/>
        <item x="684"/>
        <item x="675"/>
        <item x="681"/>
        <item x="66"/>
        <item x="303"/>
        <item x="304"/>
        <item x="283"/>
        <item x="532"/>
        <item x="296"/>
        <item x="533"/>
        <item x="534"/>
        <item x="872"/>
        <item x="860"/>
        <item x="842"/>
        <item x="841"/>
        <item x="859"/>
        <item x="825"/>
        <item x="916"/>
        <item x="917"/>
        <item x="208"/>
        <item x="218"/>
        <item x="386"/>
        <item x="207"/>
        <item x="215"/>
        <item x="385"/>
        <item x="332"/>
        <item x="393"/>
        <item x="371"/>
        <item x="402"/>
        <item x="554"/>
        <item x="531"/>
        <item x="30"/>
        <item x="171"/>
        <item x="575"/>
        <item x="387"/>
        <item x="581"/>
        <item x="887"/>
        <item x="883"/>
        <item x="426"/>
        <item x="377"/>
        <item x="321"/>
        <item x="311"/>
        <item x="312"/>
        <item x="870"/>
        <item x="893"/>
        <item x="891"/>
        <item x="892"/>
        <item x="890"/>
        <item x="889"/>
        <item x="233"/>
        <item x="192"/>
        <item x="598"/>
        <item x="31"/>
        <item x="897"/>
        <item x="667"/>
        <item x="159"/>
        <item x="492"/>
        <item x="656"/>
        <item x="655"/>
        <item x="507"/>
        <item x="538"/>
        <item x="99"/>
        <item x="237"/>
        <item x="868"/>
        <item x="861"/>
        <item x="878"/>
        <item x="869"/>
        <item x="406"/>
        <item x="153"/>
        <item x="642"/>
        <item x="91"/>
        <item x="369"/>
        <item x="677"/>
        <item x="693"/>
        <item x="811"/>
        <item x="867"/>
        <item x="155"/>
        <item x="678"/>
        <item x="154"/>
        <item x="680"/>
        <item x="85"/>
        <item x="336"/>
        <item x="351"/>
        <item x="773"/>
        <item x="807"/>
        <item x="809"/>
        <item x="589"/>
        <item x="568"/>
        <item x="63"/>
        <item x="58"/>
        <item x="78"/>
        <item x="521"/>
        <item x="662"/>
        <item x="57"/>
        <item x="729"/>
        <item x="714"/>
        <item x="489"/>
        <item x="249"/>
        <item x="264"/>
        <item x="518"/>
        <item x="508"/>
        <item x="851"/>
        <item x="857"/>
        <item x="244"/>
        <item x="349"/>
        <item x="474"/>
        <item x="829"/>
        <item x="565"/>
        <item x="334"/>
        <item x="694"/>
        <item x="874"/>
        <item x="308"/>
        <item x="779"/>
        <item x="826"/>
        <item x="810"/>
        <item x="221"/>
        <item x="313"/>
        <item x="745"/>
        <item x="168"/>
        <item x="852"/>
        <item x="853"/>
        <item x="80"/>
        <item x="896"/>
        <item x="92"/>
        <item x="104"/>
        <item x="726"/>
        <item x="816"/>
        <item x="32"/>
        <item x="725"/>
        <item x="116"/>
        <item x="122"/>
        <item x="152"/>
        <item x="360"/>
        <item x="437"/>
        <item x="117"/>
        <item x="111"/>
        <item x="375"/>
        <item x="355"/>
        <item x="119"/>
        <item x="373"/>
        <item x="158"/>
        <item x="408"/>
        <item x="446"/>
        <item x="110"/>
        <item x="388"/>
        <item x="112"/>
        <item x="379"/>
        <item x="447"/>
        <item x="380"/>
        <item x="578"/>
        <item x="512"/>
        <item x="560"/>
        <item x="491"/>
        <item x="555"/>
        <item x="490"/>
        <item x="463"/>
        <item x="804"/>
        <item x="814"/>
        <item x="718"/>
        <item x="812"/>
        <item x="711"/>
        <item x="813"/>
        <item x="741"/>
        <item x="106"/>
        <item x="240"/>
        <item x="623"/>
        <item x="696"/>
        <item x="54"/>
        <item x="239"/>
        <item x="625"/>
        <item x="695"/>
        <item x="658"/>
        <item x="664"/>
        <item x="676"/>
        <item x="219"/>
        <item x="648"/>
        <item x="440"/>
        <item x="548"/>
        <item x="448"/>
        <item x="582"/>
        <item x="640"/>
        <item x="659"/>
        <item x="483"/>
        <item x="630"/>
        <item x="255"/>
        <item x="343"/>
        <item x="433"/>
        <item x="416"/>
        <item x="449"/>
        <item x="253"/>
        <item x="55"/>
        <item x="877"/>
        <item x="49"/>
        <item x="183"/>
        <item x="465"/>
        <item x="697"/>
        <item x="164"/>
        <item x="441"/>
        <item x="464"/>
        <item x="450"/>
        <item x="608"/>
        <item x="606"/>
        <item x="668"/>
        <item x="136"/>
        <item x="232"/>
        <item x="333"/>
        <item x="327"/>
        <item x="129"/>
        <item x="190"/>
        <item x="220"/>
        <item x="597"/>
        <item x="715"/>
        <item x="799"/>
        <item x="175"/>
        <item x="574"/>
        <item x="722"/>
        <item x="819"/>
        <item x="170"/>
        <item x="496"/>
        <item x="628"/>
        <item x="495"/>
        <item x="51"/>
        <item x="224"/>
        <item x="33"/>
        <item x="50"/>
        <item x="901"/>
        <item x="228"/>
        <item x="439"/>
        <item x="34"/>
        <item x="293"/>
        <item x="292"/>
        <item x="281"/>
        <item x="907"/>
        <item x="770"/>
        <item x="419"/>
        <item x="282"/>
        <item x="285"/>
        <item x="764"/>
        <item x="793"/>
        <item x="124"/>
        <item x="345"/>
        <item x="412"/>
        <item x="131"/>
        <item x="278"/>
        <item x="265"/>
        <item x="102"/>
        <item x="103"/>
        <item x="101"/>
        <item x="127"/>
        <item x="341"/>
        <item x="342"/>
        <item x="114"/>
        <item x="400"/>
        <item x="100"/>
        <item x="389"/>
        <item x="216"/>
        <item x="614"/>
        <item x="134"/>
        <item x="156"/>
        <item x="231"/>
        <item x="35"/>
        <item x="36"/>
        <item x="769"/>
        <item x="882"/>
        <item x="280"/>
        <item x="27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numFmtId="14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2">
    <field x="21"/>
    <field x="7"/>
  </rowFields>
  <rowItems count="921">
    <i>
      <x/>
    </i>
    <i r="1">
      <x/>
    </i>
    <i r="1">
      <x v="1"/>
    </i>
    <i r="1">
      <x v="2"/>
    </i>
    <i r="1">
      <x v="3"/>
    </i>
    <i r="1">
      <x v="7"/>
    </i>
    <i r="1">
      <x v="9"/>
    </i>
    <i r="1">
      <x v="11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0"/>
    </i>
    <i r="1">
      <x v="32"/>
    </i>
    <i r="1">
      <x v="35"/>
    </i>
    <i r="1">
      <x v="36"/>
    </i>
    <i r="1">
      <x v="37"/>
    </i>
    <i r="1">
      <x v="38"/>
    </i>
    <i r="1">
      <x v="41"/>
    </i>
    <i r="1">
      <x v="42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2"/>
    </i>
    <i r="1">
      <x v="55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6"/>
    </i>
    <i r="1">
      <x v="69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4"/>
    </i>
    <i r="1">
      <x v="86"/>
    </i>
    <i r="1">
      <x v="88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8"/>
    </i>
    <i r="1">
      <x v="99"/>
    </i>
    <i r="1">
      <x v="100"/>
    </i>
    <i r="1">
      <x v="103"/>
    </i>
    <i r="1">
      <x v="105"/>
    </i>
    <i r="1">
      <x v="106"/>
    </i>
    <i r="1">
      <x v="108"/>
    </i>
    <i r="1">
      <x v="115"/>
    </i>
    <i r="1">
      <x v="116"/>
    </i>
    <i r="1">
      <x v="119"/>
    </i>
    <i r="1">
      <x v="120"/>
    </i>
    <i r="1">
      <x v="121"/>
    </i>
    <i r="1">
      <x v="123"/>
    </i>
    <i r="1">
      <x v="124"/>
    </i>
    <i r="1">
      <x v="125"/>
    </i>
    <i r="1">
      <x v="127"/>
    </i>
    <i r="1">
      <x v="129"/>
    </i>
    <i r="1">
      <x v="131"/>
    </i>
    <i r="1">
      <x v="133"/>
    </i>
    <i r="1">
      <x v="134"/>
    </i>
    <i r="1">
      <x v="135"/>
    </i>
    <i r="1">
      <x v="138"/>
    </i>
    <i r="1">
      <x v="140"/>
    </i>
    <i r="1">
      <x v="141"/>
    </i>
    <i r="1">
      <x v="143"/>
    </i>
    <i r="1">
      <x v="144"/>
    </i>
    <i r="1">
      <x v="146"/>
    </i>
    <i r="1">
      <x v="147"/>
    </i>
    <i r="1">
      <x v="150"/>
    </i>
    <i r="1">
      <x v="152"/>
    </i>
    <i r="1">
      <x v="155"/>
    </i>
    <i r="1">
      <x v="156"/>
    </i>
    <i r="1">
      <x v="158"/>
    </i>
    <i r="1">
      <x v="161"/>
    </i>
    <i r="1">
      <x v="162"/>
    </i>
    <i r="1">
      <x v="164"/>
    </i>
    <i r="1">
      <x v="166"/>
    </i>
    <i r="1">
      <x v="167"/>
    </i>
    <i r="1">
      <x v="169"/>
    </i>
    <i r="1">
      <x v="171"/>
    </i>
    <i r="1">
      <x v="173"/>
    </i>
    <i r="1">
      <x v="175"/>
    </i>
    <i r="1">
      <x v="179"/>
    </i>
    <i r="1">
      <x v="180"/>
    </i>
    <i r="1">
      <x v="181"/>
    </i>
    <i r="1">
      <x v="182"/>
    </i>
    <i r="1">
      <x v="183"/>
    </i>
    <i r="1">
      <x v="185"/>
    </i>
    <i r="1">
      <x v="188"/>
    </i>
    <i r="1">
      <x v="189"/>
    </i>
    <i r="1">
      <x v="192"/>
    </i>
    <i r="1">
      <x v="194"/>
    </i>
    <i r="1">
      <x v="196"/>
    </i>
    <i r="1">
      <x v="197"/>
    </i>
    <i r="1">
      <x v="199"/>
    </i>
    <i r="1">
      <x v="202"/>
    </i>
    <i r="1">
      <x v="204"/>
    </i>
    <i r="1">
      <x v="206"/>
    </i>
    <i r="1">
      <x v="207"/>
    </i>
    <i r="1">
      <x v="209"/>
    </i>
    <i r="1">
      <x v="210"/>
    </i>
    <i r="1">
      <x v="214"/>
    </i>
    <i r="1">
      <x v="216"/>
    </i>
    <i r="1">
      <x v="217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30"/>
    </i>
    <i r="1">
      <x v="231"/>
    </i>
    <i r="1">
      <x v="233"/>
    </i>
    <i r="1">
      <x v="235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6"/>
    </i>
    <i r="1">
      <x v="247"/>
    </i>
    <i r="1">
      <x v="249"/>
    </i>
    <i r="1">
      <x v="251"/>
    </i>
    <i r="1">
      <x v="253"/>
    </i>
    <i r="1">
      <x v="254"/>
    </i>
    <i r="1">
      <x v="256"/>
    </i>
    <i r="1">
      <x v="257"/>
    </i>
    <i r="1">
      <x v="258"/>
    </i>
    <i r="1">
      <x v="259"/>
    </i>
    <i r="1">
      <x v="260"/>
    </i>
    <i r="1">
      <x v="262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2"/>
    </i>
    <i r="1">
      <x v="283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1"/>
    </i>
    <i r="1">
      <x v="303"/>
    </i>
    <i r="1">
      <x v="304"/>
    </i>
    <i r="1">
      <x v="305"/>
    </i>
    <i r="1">
      <x v="306"/>
    </i>
    <i r="1">
      <x v="307"/>
    </i>
    <i r="1">
      <x v="309"/>
    </i>
    <i r="1">
      <x v="310"/>
    </i>
    <i r="1">
      <x v="311"/>
    </i>
    <i r="1">
      <x v="312"/>
    </i>
    <i r="1">
      <x v="314"/>
    </i>
    <i r="1">
      <x v="315"/>
    </i>
    <i r="1">
      <x v="318"/>
    </i>
    <i r="1">
      <x v="319"/>
    </i>
    <i r="1">
      <x v="320"/>
    </i>
    <i r="1">
      <x v="321"/>
    </i>
    <i r="1">
      <x v="323"/>
    </i>
    <i r="1">
      <x v="324"/>
    </i>
    <i r="1">
      <x v="328"/>
    </i>
    <i r="1">
      <x v="329"/>
    </i>
    <i r="1">
      <x v="330"/>
    </i>
    <i r="1">
      <x v="333"/>
    </i>
    <i r="1">
      <x v="334"/>
    </i>
    <i r="1">
      <x v="337"/>
    </i>
    <i r="1">
      <x v="338"/>
    </i>
    <i r="1">
      <x v="341"/>
    </i>
    <i r="1">
      <x v="343"/>
    </i>
    <i r="1">
      <x v="346"/>
    </i>
    <i r="1">
      <x v="347"/>
    </i>
    <i r="1">
      <x v="350"/>
    </i>
    <i r="1">
      <x v="351"/>
    </i>
    <i r="1">
      <x v="352"/>
    </i>
    <i r="1">
      <x v="353"/>
    </i>
    <i r="1">
      <x v="35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9"/>
    </i>
    <i r="1">
      <x v="373"/>
    </i>
    <i r="1">
      <x v="374"/>
    </i>
    <i r="1">
      <x v="375"/>
    </i>
    <i r="1">
      <x v="376"/>
    </i>
    <i r="1">
      <x v="377"/>
    </i>
    <i r="1">
      <x v="380"/>
    </i>
    <i r="1">
      <x v="381"/>
    </i>
    <i r="1">
      <x v="382"/>
    </i>
    <i r="1">
      <x v="383"/>
    </i>
    <i r="1">
      <x v="384"/>
    </i>
    <i r="1">
      <x v="388"/>
    </i>
    <i r="1">
      <x v="389"/>
    </i>
    <i r="1">
      <x v="390"/>
    </i>
    <i r="1">
      <x v="393"/>
    </i>
    <i r="1">
      <x v="39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5"/>
    </i>
    <i r="1">
      <x v="416"/>
    </i>
    <i r="1">
      <x v="417"/>
    </i>
    <i r="1">
      <x v="418"/>
    </i>
    <i r="1">
      <x v="421"/>
    </i>
    <i r="1">
      <x v="422"/>
    </i>
    <i r="1">
      <x v="424"/>
    </i>
    <i r="1">
      <x v="425"/>
    </i>
    <i r="1">
      <x v="426"/>
    </i>
    <i r="1">
      <x v="428"/>
    </i>
    <i r="1">
      <x v="429"/>
    </i>
    <i r="1">
      <x v="431"/>
    </i>
    <i r="1">
      <x v="432"/>
    </i>
    <i r="1">
      <x v="435"/>
    </i>
    <i r="1">
      <x v="436"/>
    </i>
    <i r="1">
      <x v="438"/>
    </i>
    <i r="1">
      <x v="440"/>
    </i>
    <i r="1">
      <x v="442"/>
    </i>
    <i r="1">
      <x v="443"/>
    </i>
    <i r="1">
      <x v="445"/>
    </i>
    <i r="1">
      <x v="446"/>
    </i>
    <i r="1">
      <x v="447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7"/>
    </i>
    <i r="1">
      <x v="458"/>
    </i>
    <i r="1">
      <x v="459"/>
    </i>
    <i r="1">
      <x v="461"/>
    </i>
    <i r="1">
      <x v="463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1"/>
    </i>
    <i r="1">
      <x v="482"/>
    </i>
    <i r="1">
      <x v="483"/>
    </i>
    <i r="1">
      <x v="484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498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20"/>
    </i>
    <i r="1">
      <x v="521"/>
    </i>
    <i r="1">
      <x v="522"/>
    </i>
    <i r="1">
      <x v="524"/>
    </i>
    <i r="1">
      <x v="525"/>
    </i>
    <i r="1">
      <x v="526"/>
    </i>
    <i r="1">
      <x v="528"/>
    </i>
    <i r="1">
      <x v="530"/>
    </i>
    <i r="1">
      <x v="532"/>
    </i>
    <i r="1">
      <x v="533"/>
    </i>
    <i r="1">
      <x v="534"/>
    </i>
    <i r="1">
      <x v="536"/>
    </i>
    <i r="1">
      <x v="537"/>
    </i>
    <i r="1">
      <x v="541"/>
    </i>
    <i r="1">
      <x v="542"/>
    </i>
    <i r="1">
      <x v="546"/>
    </i>
    <i r="1">
      <x v="547"/>
    </i>
    <i r="1">
      <x v="549"/>
    </i>
    <i r="1">
      <x v="550"/>
    </i>
    <i r="1">
      <x v="551"/>
    </i>
    <i r="1">
      <x v="552"/>
    </i>
    <i r="1">
      <x v="554"/>
    </i>
    <i r="1">
      <x v="555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7"/>
    </i>
    <i r="1">
      <x v="569"/>
    </i>
    <i r="1">
      <x v="570"/>
    </i>
    <i r="1">
      <x v="572"/>
    </i>
    <i r="1">
      <x v="573"/>
    </i>
    <i r="1">
      <x v="574"/>
    </i>
    <i r="1">
      <x v="577"/>
    </i>
    <i r="1">
      <x v="580"/>
    </i>
    <i r="1">
      <x v="581"/>
    </i>
    <i r="1">
      <x v="584"/>
    </i>
    <i r="1">
      <x v="585"/>
    </i>
    <i r="1">
      <x v="587"/>
    </i>
    <i r="1">
      <x v="588"/>
    </i>
    <i r="1">
      <x v="591"/>
    </i>
    <i r="1">
      <x v="592"/>
    </i>
    <i r="1">
      <x v="595"/>
    </i>
    <i r="1">
      <x v="596"/>
    </i>
    <i r="1">
      <x v="598"/>
    </i>
    <i r="1">
      <x v="600"/>
    </i>
    <i r="1">
      <x v="602"/>
    </i>
    <i r="1">
      <x v="603"/>
    </i>
    <i r="1">
      <x v="604"/>
    </i>
    <i r="1">
      <x v="605"/>
    </i>
    <i r="1">
      <x v="606"/>
    </i>
    <i r="1">
      <x v="608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1"/>
    </i>
    <i r="1">
      <x v="622"/>
    </i>
    <i r="1">
      <x v="624"/>
    </i>
    <i r="1">
      <x v="625"/>
    </i>
    <i r="1">
      <x v="628"/>
    </i>
    <i r="1">
      <x v="629"/>
    </i>
    <i r="1">
      <x v="630"/>
    </i>
    <i r="1">
      <x v="632"/>
    </i>
    <i r="1">
      <x v="633"/>
    </i>
    <i r="1">
      <x v="634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4"/>
    </i>
    <i r="1">
      <x v="647"/>
    </i>
    <i r="1">
      <x v="648"/>
    </i>
    <i r="1">
      <x v="649"/>
    </i>
    <i r="1">
      <x v="651"/>
    </i>
    <i r="1">
      <x v="652"/>
    </i>
    <i r="1">
      <x v="655"/>
    </i>
    <i r="1">
      <x v="656"/>
    </i>
    <i r="1">
      <x v="657"/>
    </i>
    <i r="1">
      <x v="658"/>
    </i>
    <i r="1">
      <x v="659"/>
    </i>
    <i r="1">
      <x v="663"/>
    </i>
    <i r="1">
      <x v="665"/>
    </i>
    <i r="1">
      <x v="667"/>
    </i>
    <i r="1">
      <x v="669"/>
    </i>
    <i r="1">
      <x v="670"/>
    </i>
    <i r="1">
      <x v="671"/>
    </i>
    <i r="1">
      <x v="672"/>
    </i>
    <i r="1">
      <x v="673"/>
    </i>
    <i r="1">
      <x v="677"/>
    </i>
    <i r="1">
      <x v="678"/>
    </i>
    <i r="1">
      <x v="680"/>
    </i>
    <i r="1">
      <x v="681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90"/>
    </i>
    <i r="1">
      <x v="691"/>
    </i>
    <i r="1">
      <x v="693"/>
    </i>
    <i r="1">
      <x v="694"/>
    </i>
    <i r="1">
      <x v="696"/>
    </i>
    <i r="1">
      <x v="701"/>
    </i>
    <i r="1">
      <x v="702"/>
    </i>
    <i r="1">
      <x v="703"/>
    </i>
    <i r="1">
      <x v="705"/>
    </i>
    <i r="1">
      <x v="706"/>
    </i>
    <i r="1">
      <x v="707"/>
    </i>
    <i r="1">
      <x v="708"/>
    </i>
    <i r="1">
      <x v="709"/>
    </i>
    <i r="1">
      <x v="711"/>
    </i>
    <i r="1">
      <x v="712"/>
    </i>
    <i r="1">
      <x v="713"/>
    </i>
    <i r="1">
      <x v="714"/>
    </i>
    <i r="1">
      <x v="715"/>
    </i>
    <i r="1">
      <x v="719"/>
    </i>
    <i r="1">
      <x v="720"/>
    </i>
    <i r="1">
      <x v="721"/>
    </i>
    <i r="1">
      <x v="723"/>
    </i>
    <i r="1">
      <x v="724"/>
    </i>
    <i r="1">
      <x v="726"/>
    </i>
    <i r="1">
      <x v="728"/>
    </i>
    <i r="1">
      <x v="729"/>
    </i>
    <i r="1">
      <x v="732"/>
    </i>
    <i r="1">
      <x v="733"/>
    </i>
    <i r="1">
      <x v="734"/>
    </i>
    <i r="1">
      <x v="735"/>
    </i>
    <i r="1">
      <x v="736"/>
    </i>
    <i r="1">
      <x v="738"/>
    </i>
    <i r="1">
      <x v="740"/>
    </i>
    <i r="1">
      <x v="741"/>
    </i>
    <i r="1">
      <x v="742"/>
    </i>
    <i r="1">
      <x v="743"/>
    </i>
    <i r="1">
      <x v="744"/>
    </i>
    <i r="1">
      <x v="746"/>
    </i>
    <i r="1">
      <x v="748"/>
    </i>
    <i r="1">
      <x v="749"/>
    </i>
    <i r="1">
      <x v="750"/>
    </i>
    <i r="1">
      <x v="751"/>
    </i>
    <i r="1">
      <x v="753"/>
    </i>
    <i r="1">
      <x v="754"/>
    </i>
    <i r="1">
      <x v="755"/>
    </i>
    <i r="1">
      <x v="756"/>
    </i>
    <i r="1">
      <x v="757"/>
    </i>
    <i r="1">
      <x v="759"/>
    </i>
    <i r="1">
      <x v="760"/>
    </i>
    <i r="1">
      <x v="761"/>
    </i>
    <i r="1">
      <x v="763"/>
    </i>
    <i r="1">
      <x v="764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5"/>
    </i>
    <i r="1">
      <x v="776"/>
    </i>
    <i r="1">
      <x v="777"/>
    </i>
    <i r="1">
      <x v="778"/>
    </i>
    <i r="1">
      <x v="779"/>
    </i>
    <i r="1">
      <x v="781"/>
    </i>
    <i r="1">
      <x v="782"/>
    </i>
    <i r="1">
      <x v="783"/>
    </i>
    <i r="1">
      <x v="784"/>
    </i>
    <i r="1">
      <x v="785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6"/>
    </i>
    <i r="1">
      <x v="808"/>
    </i>
    <i r="1">
      <x v="810"/>
    </i>
    <i r="1">
      <x v="811"/>
    </i>
    <i r="1">
      <x v="813"/>
    </i>
    <i r="1">
      <x v="815"/>
    </i>
    <i r="1">
      <x v="816"/>
    </i>
    <i r="1">
      <x v="817"/>
    </i>
    <i r="1">
      <x v="818"/>
    </i>
    <i r="1">
      <x v="823"/>
    </i>
    <i r="1">
      <x v="826"/>
    </i>
    <i r="1">
      <x v="827"/>
    </i>
    <i r="1">
      <x v="828"/>
    </i>
    <i r="1">
      <x v="829"/>
    </i>
    <i r="1">
      <x v="832"/>
    </i>
    <i r="1">
      <x v="833"/>
    </i>
    <i r="1">
      <x v="836"/>
    </i>
    <i r="1">
      <x v="837"/>
    </i>
    <i r="1">
      <x v="838"/>
    </i>
    <i r="1">
      <x v="841"/>
    </i>
    <i r="1">
      <x v="844"/>
    </i>
    <i r="1">
      <x v="845"/>
    </i>
    <i r="1">
      <x v="846"/>
    </i>
    <i r="1">
      <x v="847"/>
    </i>
    <i r="1">
      <x v="850"/>
    </i>
    <i r="1">
      <x v="852"/>
    </i>
    <i r="1">
      <x v="855"/>
    </i>
    <i r="1">
      <x v="856"/>
    </i>
    <i r="1">
      <x v="857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9"/>
    </i>
    <i r="1">
      <x v="870"/>
    </i>
    <i r="1">
      <x v="871"/>
    </i>
    <i r="1">
      <x v="873"/>
    </i>
    <i r="1">
      <x v="874"/>
    </i>
    <i r="1">
      <x v="880"/>
    </i>
    <i r="1">
      <x v="881"/>
    </i>
    <i r="1">
      <x v="882"/>
    </i>
    <i r="1">
      <x v="884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5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7"/>
    </i>
    <i r="1">
      <x v="908"/>
    </i>
    <i r="1">
      <x v="909"/>
    </i>
    <i r="1">
      <x v="910"/>
    </i>
    <i r="1">
      <x v="911"/>
    </i>
    <i r="1">
      <x v="914"/>
    </i>
    <i r="1">
      <x v="916"/>
    </i>
    <i r="1">
      <x v="917"/>
    </i>
    <i>
      <x v="1"/>
    </i>
    <i r="1">
      <x v="4"/>
    </i>
    <i r="1">
      <x v="5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7"/>
    </i>
    <i r="1">
      <x v="25"/>
    </i>
    <i r="1">
      <x v="27"/>
    </i>
    <i r="1">
      <x v="31"/>
    </i>
    <i r="1">
      <x v="33"/>
    </i>
    <i r="1">
      <x v="34"/>
    </i>
    <i r="1">
      <x v="39"/>
    </i>
    <i r="1">
      <x v="40"/>
    </i>
    <i r="1">
      <x v="43"/>
    </i>
    <i r="1">
      <x v="46"/>
    </i>
    <i r="1">
      <x v="51"/>
    </i>
    <i r="1">
      <x v="53"/>
    </i>
    <i r="1">
      <x v="54"/>
    </i>
    <i r="1">
      <x v="56"/>
    </i>
    <i r="1">
      <x v="58"/>
    </i>
    <i r="1">
      <x v="61"/>
    </i>
    <i r="1">
      <x v="63"/>
    </i>
    <i r="1">
      <x v="67"/>
    </i>
    <i r="1">
      <x v="68"/>
    </i>
    <i r="1">
      <x v="72"/>
    </i>
    <i r="1">
      <x v="82"/>
    </i>
    <i r="1">
      <x v="83"/>
    </i>
    <i r="1">
      <x v="85"/>
    </i>
    <i r="1">
      <x v="87"/>
    </i>
    <i r="1">
      <x v="93"/>
    </i>
    <i r="1">
      <x v="96"/>
    </i>
    <i r="1">
      <x v="97"/>
    </i>
    <i r="1">
      <x v="101"/>
    </i>
    <i r="1">
      <x v="102"/>
    </i>
    <i r="1">
      <x v="104"/>
    </i>
    <i r="1">
      <x v="107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18"/>
    </i>
    <i r="1">
      <x v="122"/>
    </i>
    <i r="1">
      <x v="126"/>
    </i>
    <i r="1">
      <x v="128"/>
    </i>
    <i r="1">
      <x v="130"/>
    </i>
    <i r="1">
      <x v="132"/>
    </i>
    <i r="1">
      <x v="136"/>
    </i>
    <i r="1">
      <x v="137"/>
    </i>
    <i r="1">
      <x v="139"/>
    </i>
    <i r="1">
      <x v="142"/>
    </i>
    <i r="1">
      <x v="145"/>
    </i>
    <i r="1">
      <x v="148"/>
    </i>
    <i r="1">
      <x v="149"/>
    </i>
    <i r="1">
      <x v="151"/>
    </i>
    <i r="1">
      <x v="153"/>
    </i>
    <i r="1">
      <x v="154"/>
    </i>
    <i r="1">
      <x v="157"/>
    </i>
    <i r="1">
      <x v="159"/>
    </i>
    <i r="1">
      <x v="160"/>
    </i>
    <i r="1">
      <x v="163"/>
    </i>
    <i r="1">
      <x v="165"/>
    </i>
    <i r="1">
      <x v="168"/>
    </i>
    <i r="1">
      <x v="170"/>
    </i>
    <i r="1">
      <x v="172"/>
    </i>
    <i r="1">
      <x v="174"/>
    </i>
    <i r="1">
      <x v="176"/>
    </i>
    <i r="1">
      <x v="177"/>
    </i>
    <i r="1">
      <x v="178"/>
    </i>
    <i r="1">
      <x v="184"/>
    </i>
    <i r="1">
      <x v="186"/>
    </i>
    <i r="1">
      <x v="187"/>
    </i>
    <i r="1">
      <x v="190"/>
    </i>
    <i r="1">
      <x v="191"/>
    </i>
    <i r="1">
      <x v="193"/>
    </i>
    <i r="1">
      <x v="195"/>
    </i>
    <i r="1">
      <x v="198"/>
    </i>
    <i r="1">
      <x v="200"/>
    </i>
    <i r="1">
      <x v="201"/>
    </i>
    <i r="1">
      <x v="203"/>
    </i>
    <i r="1">
      <x v="205"/>
    </i>
    <i r="1">
      <x v="208"/>
    </i>
    <i r="1">
      <x v="211"/>
    </i>
    <i r="1">
      <x v="212"/>
    </i>
    <i r="1">
      <x v="213"/>
    </i>
    <i r="1">
      <x v="215"/>
    </i>
    <i r="1">
      <x v="218"/>
    </i>
    <i r="1">
      <x v="219"/>
    </i>
    <i r="1">
      <x v="220"/>
    </i>
    <i r="1">
      <x v="227"/>
    </i>
    <i r="1">
      <x v="228"/>
    </i>
    <i r="1">
      <x v="229"/>
    </i>
    <i r="1">
      <x v="232"/>
    </i>
    <i r="1">
      <x v="234"/>
    </i>
    <i r="1">
      <x v="236"/>
    </i>
    <i r="1">
      <x v="237"/>
    </i>
    <i r="1">
      <x v="245"/>
    </i>
    <i r="1">
      <x v="248"/>
    </i>
    <i r="1">
      <x v="250"/>
    </i>
    <i r="1">
      <x v="252"/>
    </i>
    <i r="1">
      <x v="255"/>
    </i>
    <i r="1">
      <x v="261"/>
    </i>
    <i r="1">
      <x v="263"/>
    </i>
    <i r="1">
      <x v="264"/>
    </i>
    <i r="1">
      <x v="271"/>
    </i>
    <i r="1">
      <x v="272"/>
    </i>
    <i r="1">
      <x v="276"/>
    </i>
    <i r="1">
      <x v="281"/>
    </i>
    <i r="1">
      <x v="284"/>
    </i>
    <i r="1">
      <x v="285"/>
    </i>
    <i r="1">
      <x v="292"/>
    </i>
    <i r="1">
      <x v="293"/>
    </i>
    <i r="1">
      <x v="300"/>
    </i>
    <i r="1">
      <x v="302"/>
    </i>
    <i r="1">
      <x v="308"/>
    </i>
    <i r="1">
      <x v="313"/>
    </i>
    <i r="1">
      <x v="316"/>
    </i>
    <i r="1">
      <x v="317"/>
    </i>
    <i r="1">
      <x v="322"/>
    </i>
    <i r="1">
      <x v="325"/>
    </i>
    <i r="1">
      <x v="326"/>
    </i>
    <i r="1">
      <x v="327"/>
    </i>
    <i r="1">
      <x v="331"/>
    </i>
    <i r="1">
      <x v="332"/>
    </i>
    <i r="1">
      <x v="335"/>
    </i>
    <i r="1">
      <x v="336"/>
    </i>
    <i r="1">
      <x v="339"/>
    </i>
    <i r="1">
      <x v="340"/>
    </i>
    <i r="1">
      <x v="342"/>
    </i>
    <i r="1">
      <x v="344"/>
    </i>
    <i r="1">
      <x v="345"/>
    </i>
    <i r="1">
      <x v="348"/>
    </i>
    <i r="1">
      <x v="349"/>
    </i>
    <i r="1">
      <x v="354"/>
    </i>
    <i r="1">
      <x v="355"/>
    </i>
    <i r="1">
      <x v="356"/>
    </i>
    <i r="1">
      <x v="358"/>
    </i>
    <i r="1">
      <x v="361"/>
    </i>
    <i r="1">
      <x v="362"/>
    </i>
    <i r="1">
      <x v="367"/>
    </i>
    <i r="1">
      <x v="368"/>
    </i>
    <i r="1">
      <x v="370"/>
    </i>
    <i r="1">
      <x v="371"/>
    </i>
    <i r="1">
      <x v="372"/>
    </i>
    <i r="1">
      <x v="378"/>
    </i>
    <i r="1">
      <x v="379"/>
    </i>
    <i r="1">
      <x v="385"/>
    </i>
    <i r="1">
      <x v="386"/>
    </i>
    <i r="1">
      <x v="387"/>
    </i>
    <i r="1">
      <x v="391"/>
    </i>
    <i r="1">
      <x v="392"/>
    </i>
    <i r="1">
      <x v="394"/>
    </i>
    <i r="1">
      <x v="395"/>
    </i>
    <i r="1">
      <x v="397"/>
    </i>
    <i r="1">
      <x v="404"/>
    </i>
    <i r="1">
      <x v="411"/>
    </i>
    <i r="1">
      <x v="412"/>
    </i>
    <i r="1">
      <x v="413"/>
    </i>
    <i r="1">
      <x v="414"/>
    </i>
    <i r="1">
      <x v="419"/>
    </i>
    <i r="1">
      <x v="420"/>
    </i>
    <i r="1">
      <x v="423"/>
    </i>
    <i r="1">
      <x v="427"/>
    </i>
    <i r="1">
      <x v="430"/>
    </i>
    <i r="1">
      <x v="433"/>
    </i>
    <i r="1">
      <x v="434"/>
    </i>
    <i r="1">
      <x v="437"/>
    </i>
    <i r="1">
      <x v="439"/>
    </i>
    <i r="1">
      <x v="441"/>
    </i>
    <i r="1">
      <x v="444"/>
    </i>
    <i r="1">
      <x v="448"/>
    </i>
    <i r="1">
      <x v="455"/>
    </i>
    <i r="1">
      <x v="456"/>
    </i>
    <i r="1">
      <x v="460"/>
    </i>
    <i r="1">
      <x v="462"/>
    </i>
    <i r="1">
      <x v="464"/>
    </i>
    <i r="1">
      <x v="480"/>
    </i>
    <i r="1">
      <x v="485"/>
    </i>
    <i r="1">
      <x v="494"/>
    </i>
    <i r="1">
      <x v="499"/>
    </i>
    <i r="1">
      <x v="500"/>
    </i>
    <i r="1">
      <x v="504"/>
    </i>
    <i r="1">
      <x v="509"/>
    </i>
    <i r="1">
      <x v="510"/>
    </i>
    <i r="1">
      <x v="518"/>
    </i>
    <i r="1">
      <x v="519"/>
    </i>
    <i r="1">
      <x v="523"/>
    </i>
    <i r="1">
      <x v="527"/>
    </i>
    <i r="1">
      <x v="529"/>
    </i>
    <i r="1">
      <x v="531"/>
    </i>
    <i r="1">
      <x v="535"/>
    </i>
    <i r="1">
      <x v="538"/>
    </i>
    <i r="1">
      <x v="539"/>
    </i>
    <i r="1">
      <x v="540"/>
    </i>
    <i r="1">
      <x v="543"/>
    </i>
    <i r="1">
      <x v="544"/>
    </i>
    <i r="1">
      <x v="545"/>
    </i>
    <i r="1">
      <x v="548"/>
    </i>
    <i r="1">
      <x v="553"/>
    </i>
    <i r="1">
      <x v="556"/>
    </i>
    <i r="1">
      <x v="557"/>
    </i>
    <i r="1">
      <x v="558"/>
    </i>
    <i r="1">
      <x v="565"/>
    </i>
    <i r="1">
      <x v="566"/>
    </i>
    <i r="1">
      <x v="568"/>
    </i>
    <i r="1">
      <x v="571"/>
    </i>
    <i r="1">
      <x v="575"/>
    </i>
    <i r="1">
      <x v="576"/>
    </i>
    <i r="1">
      <x v="578"/>
    </i>
    <i r="1">
      <x v="579"/>
    </i>
    <i r="1">
      <x v="582"/>
    </i>
    <i r="1">
      <x v="583"/>
    </i>
    <i r="1">
      <x v="586"/>
    </i>
    <i r="1">
      <x v="589"/>
    </i>
    <i r="1">
      <x v="590"/>
    </i>
    <i r="1">
      <x v="593"/>
    </i>
    <i r="1">
      <x v="594"/>
    </i>
    <i r="1">
      <x v="597"/>
    </i>
    <i r="1">
      <x v="599"/>
    </i>
    <i r="1">
      <x v="601"/>
    </i>
    <i r="1">
      <x v="607"/>
    </i>
    <i r="1">
      <x v="609"/>
    </i>
    <i r="1">
      <x v="611"/>
    </i>
    <i r="1">
      <x v="618"/>
    </i>
    <i r="1">
      <x v="620"/>
    </i>
    <i r="1">
      <x v="623"/>
    </i>
    <i r="1">
      <x v="626"/>
    </i>
    <i r="1">
      <x v="627"/>
    </i>
    <i r="1">
      <x v="631"/>
    </i>
    <i r="1">
      <x v="635"/>
    </i>
    <i r="1">
      <x v="636"/>
    </i>
    <i r="1">
      <x v="641"/>
    </i>
    <i r="1">
      <x v="645"/>
    </i>
    <i r="1">
      <x v="646"/>
    </i>
    <i r="1">
      <x v="650"/>
    </i>
    <i r="1">
      <x v="653"/>
    </i>
    <i r="1">
      <x v="654"/>
    </i>
    <i r="1">
      <x v="660"/>
    </i>
    <i r="1">
      <x v="661"/>
    </i>
    <i r="1">
      <x v="662"/>
    </i>
    <i r="1">
      <x v="664"/>
    </i>
    <i r="1">
      <x v="666"/>
    </i>
    <i r="1">
      <x v="668"/>
    </i>
    <i r="1">
      <x v="674"/>
    </i>
    <i r="1">
      <x v="675"/>
    </i>
    <i r="1">
      <x v="676"/>
    </i>
    <i r="1">
      <x v="679"/>
    </i>
    <i r="1">
      <x v="682"/>
    </i>
    <i r="1">
      <x v="689"/>
    </i>
    <i r="1">
      <x v="692"/>
    </i>
    <i r="1">
      <x v="695"/>
    </i>
    <i r="1">
      <x v="697"/>
    </i>
    <i r="1">
      <x v="698"/>
    </i>
    <i r="1">
      <x v="699"/>
    </i>
    <i r="1">
      <x v="700"/>
    </i>
    <i r="1">
      <x v="704"/>
    </i>
    <i r="1">
      <x v="710"/>
    </i>
    <i r="1">
      <x v="716"/>
    </i>
    <i r="1">
      <x v="717"/>
    </i>
    <i r="1">
      <x v="718"/>
    </i>
    <i r="1">
      <x v="722"/>
    </i>
    <i r="1">
      <x v="725"/>
    </i>
    <i r="1">
      <x v="727"/>
    </i>
    <i r="1">
      <x v="730"/>
    </i>
    <i r="1">
      <x v="731"/>
    </i>
    <i r="1">
      <x v="737"/>
    </i>
    <i r="1">
      <x v="739"/>
    </i>
    <i r="1">
      <x v="745"/>
    </i>
    <i r="1">
      <x v="747"/>
    </i>
    <i r="1">
      <x v="752"/>
    </i>
    <i r="1">
      <x v="758"/>
    </i>
    <i r="1">
      <x v="762"/>
    </i>
    <i r="1">
      <x v="765"/>
    </i>
    <i r="1">
      <x v="772"/>
    </i>
    <i r="1">
      <x v="774"/>
    </i>
    <i r="1">
      <x v="780"/>
    </i>
    <i r="1">
      <x v="786"/>
    </i>
    <i r="1">
      <x v="787"/>
    </i>
    <i r="1">
      <x v="788"/>
    </i>
    <i r="1">
      <x v="795"/>
    </i>
    <i r="1">
      <x v="796"/>
    </i>
    <i r="1">
      <x v="800"/>
    </i>
    <i r="1">
      <x v="804"/>
    </i>
    <i r="1">
      <x v="805"/>
    </i>
    <i r="1">
      <x v="807"/>
    </i>
    <i r="1">
      <x v="809"/>
    </i>
    <i r="1">
      <x v="812"/>
    </i>
    <i r="1">
      <x v="814"/>
    </i>
    <i r="1">
      <x v="819"/>
    </i>
    <i r="1">
      <x v="820"/>
    </i>
    <i r="1">
      <x v="821"/>
    </i>
    <i r="1">
      <x v="822"/>
    </i>
    <i r="1">
      <x v="824"/>
    </i>
    <i r="1">
      <x v="825"/>
    </i>
    <i r="1">
      <x v="830"/>
    </i>
    <i r="1">
      <x v="831"/>
    </i>
    <i r="1">
      <x v="834"/>
    </i>
    <i r="1">
      <x v="835"/>
    </i>
    <i r="1">
      <x v="839"/>
    </i>
    <i r="1">
      <x v="840"/>
    </i>
    <i r="1">
      <x v="842"/>
    </i>
    <i r="1">
      <x v="843"/>
    </i>
    <i r="1">
      <x v="848"/>
    </i>
    <i r="1">
      <x v="849"/>
    </i>
    <i r="1">
      <x v="851"/>
    </i>
    <i r="1">
      <x v="853"/>
    </i>
    <i r="1">
      <x v="854"/>
    </i>
    <i r="1">
      <x v="858"/>
    </i>
    <i r="1">
      <x v="865"/>
    </i>
    <i r="1">
      <x v="866"/>
    </i>
    <i r="1">
      <x v="867"/>
    </i>
    <i r="1">
      <x v="868"/>
    </i>
    <i r="1">
      <x v="872"/>
    </i>
    <i r="1">
      <x v="875"/>
    </i>
    <i r="1">
      <x v="876"/>
    </i>
    <i r="1">
      <x v="877"/>
    </i>
    <i r="1">
      <x v="878"/>
    </i>
    <i r="1">
      <x v="879"/>
    </i>
    <i r="1">
      <x v="883"/>
    </i>
    <i r="1">
      <x v="885"/>
    </i>
    <i r="1">
      <x v="894"/>
    </i>
    <i r="1">
      <x v="896"/>
    </i>
    <i r="1">
      <x v="905"/>
    </i>
    <i r="1">
      <x v="906"/>
    </i>
    <i r="1">
      <x v="912"/>
    </i>
    <i r="1">
      <x v="913"/>
    </i>
    <i r="1">
      <x v="9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Área em Pé 31.12" fld="11" baseField="0" baseItem="0"/>
    <dataField name="Soma de Fustespond" fld="44" baseField="0" baseItem="0"/>
    <dataField name="Soma de VTCCpond" fld="45" baseField="0" baseItem="0"/>
    <dataField name="Média de Medicao" fld="37" subtotal="average" baseField="7" baseItem="9" numFmtId="14"/>
  </dataFields>
  <formats count="1"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C8D42-0310-4B12-B27E-9833FEAD14C7}" name="Tabela dinâmica2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:P364" firstHeaderRow="0" firstDataRow="1" firstDataCol="1"/>
  <pivotFields count="46">
    <pivotField showAll="0"/>
    <pivotField showAll="0"/>
    <pivotField showAll="0"/>
    <pivotField showAll="0"/>
    <pivotField axis="axisRow" showAll="0">
      <items count="361">
        <item x="316"/>
        <item x="114"/>
        <item x="271"/>
        <item x="262"/>
        <item x="39"/>
        <item x="319"/>
        <item x="272"/>
        <item x="314"/>
        <item x="0"/>
        <item x="110"/>
        <item x="109"/>
        <item x="108"/>
        <item x="89"/>
        <item x="62"/>
        <item x="305"/>
        <item x="142"/>
        <item x="298"/>
        <item x="91"/>
        <item x="352"/>
        <item x="132"/>
        <item x="309"/>
        <item x="278"/>
        <item x="300"/>
        <item x="206"/>
        <item x="222"/>
        <item x="205"/>
        <item x="284"/>
        <item x="201"/>
        <item x="343"/>
        <item x="299"/>
        <item x="254"/>
        <item x="48"/>
        <item x="1"/>
        <item x="337"/>
        <item x="202"/>
        <item x="264"/>
        <item x="165"/>
        <item x="308"/>
        <item x="223"/>
        <item x="181"/>
        <item x="33"/>
        <item x="2"/>
        <item x="315"/>
        <item x="161"/>
        <item x="34"/>
        <item x="228"/>
        <item x="167"/>
        <item x="220"/>
        <item x="258"/>
        <item x="138"/>
        <item x="233"/>
        <item x="295"/>
        <item x="297"/>
        <item x="323"/>
        <item x="160"/>
        <item x="322"/>
        <item x="241"/>
        <item x="247"/>
        <item x="35"/>
        <item x="283"/>
        <item x="189"/>
        <item x="36"/>
        <item x="37"/>
        <item x="279"/>
        <item x="289"/>
        <item x="3"/>
        <item x="239"/>
        <item x="267"/>
        <item x="250"/>
        <item x="195"/>
        <item x="175"/>
        <item x="336"/>
        <item x="213"/>
        <item x="172"/>
        <item x="196"/>
        <item x="210"/>
        <item x="243"/>
        <item x="115"/>
        <item x="199"/>
        <item x="257"/>
        <item x="286"/>
        <item x="320"/>
        <item x="180"/>
        <item x="329"/>
        <item x="324"/>
        <item x="232"/>
        <item x="38"/>
        <item x="242"/>
        <item x="95"/>
        <item x="178"/>
        <item x="246"/>
        <item x="334"/>
        <item x="217"/>
        <item x="253"/>
        <item x="346"/>
        <item x="68"/>
        <item x="234"/>
        <item x="143"/>
        <item x="244"/>
        <item x="88"/>
        <item x="235"/>
        <item x="285"/>
        <item x="78"/>
        <item x="321"/>
        <item x="341"/>
        <item x="275"/>
        <item x="81"/>
        <item x="306"/>
        <item x="122"/>
        <item x="182"/>
        <item x="184"/>
        <item x="238"/>
        <item x="145"/>
        <item x="208"/>
        <item x="86"/>
        <item x="118"/>
        <item x="117"/>
        <item x="139"/>
        <item x="119"/>
        <item x="125"/>
        <item x="136"/>
        <item x="123"/>
        <item x="99"/>
        <item x="60"/>
        <item x="4"/>
        <item x="111"/>
        <item x="127"/>
        <item x="70"/>
        <item x="226"/>
        <item x="293"/>
        <item x="5"/>
        <item x="261"/>
        <item x="6"/>
        <item x="121"/>
        <item x="134"/>
        <item x="7"/>
        <item x="8"/>
        <item x="245"/>
        <item x="265"/>
        <item x="152"/>
        <item x="80"/>
        <item x="215"/>
        <item x="9"/>
        <item x="10"/>
        <item x="209"/>
        <item x="338"/>
        <item x="229"/>
        <item x="11"/>
        <item x="356"/>
        <item x="92"/>
        <item x="93"/>
        <item x="197"/>
        <item x="112"/>
        <item x="353"/>
        <item x="113"/>
        <item x="274"/>
        <item x="260"/>
        <item x="116"/>
        <item x="187"/>
        <item x="249"/>
        <item x="84"/>
        <item x="307"/>
        <item x="63"/>
        <item x="237"/>
        <item x="251"/>
        <item x="163"/>
        <item x="50"/>
        <item x="83"/>
        <item x="12"/>
        <item x="13"/>
        <item x="350"/>
        <item x="282"/>
        <item x="94"/>
        <item x="52"/>
        <item x="14"/>
        <item x="54"/>
        <item x="87"/>
        <item x="186"/>
        <item x="71"/>
        <item x="193"/>
        <item x="162"/>
        <item x="159"/>
        <item x="332"/>
        <item x="240"/>
        <item x="15"/>
        <item x="168"/>
        <item x="342"/>
        <item x="304"/>
        <item x="16"/>
        <item x="135"/>
        <item x="148"/>
        <item x="302"/>
        <item x="294"/>
        <item x="42"/>
        <item x="146"/>
        <item x="169"/>
        <item x="170"/>
        <item x="296"/>
        <item x="171"/>
        <item x="43"/>
        <item x="17"/>
        <item x="351"/>
        <item x="57"/>
        <item x="18"/>
        <item x="101"/>
        <item x="102"/>
        <item x="100"/>
        <item x="96"/>
        <item x="103"/>
        <item x="259"/>
        <item x="333"/>
        <item x="188"/>
        <item x="129"/>
        <item x="212"/>
        <item x="72"/>
        <item x="19"/>
        <item x="20"/>
        <item x="192"/>
        <item x="191"/>
        <item x="214"/>
        <item x="153"/>
        <item x="154"/>
        <item x="155"/>
        <item x="281"/>
        <item x="107"/>
        <item x="59"/>
        <item x="49"/>
        <item x="120"/>
        <item x="53"/>
        <item x="21"/>
        <item x="22"/>
        <item x="55"/>
        <item x="149"/>
        <item x="268"/>
        <item x="58"/>
        <item x="326"/>
        <item x="23"/>
        <item x="200"/>
        <item x="252"/>
        <item x="303"/>
        <item x="269"/>
        <item x="203"/>
        <item x="273"/>
        <item x="79"/>
        <item x="24"/>
        <item x="359"/>
        <item x="311"/>
        <item x="266"/>
        <item x="317"/>
        <item x="133"/>
        <item x="66"/>
        <item x="124"/>
        <item x="288"/>
        <item x="40"/>
        <item x="225"/>
        <item x="216"/>
        <item x="47"/>
        <item x="277"/>
        <item x="270"/>
        <item x="174"/>
        <item x="140"/>
        <item x="292"/>
        <item x="56"/>
        <item x="207"/>
        <item x="194"/>
        <item x="179"/>
        <item x="67"/>
        <item x="25"/>
        <item x="330"/>
        <item x="65"/>
        <item x="51"/>
        <item x="345"/>
        <item x="335"/>
        <item x="331"/>
        <item x="126"/>
        <item x="176"/>
        <item x="204"/>
        <item x="26"/>
        <item x="106"/>
        <item x="198"/>
        <item x="173"/>
        <item x="166"/>
        <item x="349"/>
        <item x="355"/>
        <item x="137"/>
        <item x="27"/>
        <item x="358"/>
        <item x="280"/>
        <item x="98"/>
        <item x="236"/>
        <item x="248"/>
        <item x="73"/>
        <item x="348"/>
        <item x="69"/>
        <item x="190"/>
        <item x="328"/>
        <item x="347"/>
        <item x="97"/>
        <item x="64"/>
        <item x="256"/>
        <item x="46"/>
        <item x="291"/>
        <item x="230"/>
        <item x="144"/>
        <item x="150"/>
        <item x="339"/>
        <item x="344"/>
        <item x="141"/>
        <item x="183"/>
        <item x="224"/>
        <item x="255"/>
        <item x="177"/>
        <item x="287"/>
        <item x="164"/>
        <item x="318"/>
        <item x="327"/>
        <item x="131"/>
        <item x="104"/>
        <item x="340"/>
        <item x="61"/>
        <item x="357"/>
        <item x="28"/>
        <item x="76"/>
        <item x="185"/>
        <item x="75"/>
        <item x="77"/>
        <item x="231"/>
        <item x="221"/>
        <item x="325"/>
        <item x="290"/>
        <item x="301"/>
        <item x="44"/>
        <item x="276"/>
        <item x="130"/>
        <item x="218"/>
        <item x="227"/>
        <item x="147"/>
        <item x="45"/>
        <item x="41"/>
        <item x="219"/>
        <item x="263"/>
        <item x="90"/>
        <item x="85"/>
        <item x="105"/>
        <item x="29"/>
        <item x="30"/>
        <item x="157"/>
        <item x="313"/>
        <item x="211"/>
        <item x="158"/>
        <item x="310"/>
        <item x="82"/>
        <item x="151"/>
        <item x="74"/>
        <item x="128"/>
        <item x="31"/>
        <item x="32"/>
        <item x="312"/>
        <item x="354"/>
        <item x="15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numFmtId="14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4"/>
  </rowFields>
  <rowItems count="3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Área em Pé 31.12" fld="11" baseField="0" baseItem="0"/>
    <dataField name="Soma de Fustespond" fld="44" baseField="0" baseItem="0"/>
    <dataField name="Soma de VTCCpond" fld="45" baseField="0" baseItem="0"/>
    <dataField name="Média de Medicao" fld="37" subtotal="average" baseField="3" baseItem="5" numFmtId="14"/>
  </dataFields>
  <formats count="1">
    <format dxfId="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13982-54E7-4C49-A1FF-561428E2D2D0}" name="Tabela dinâ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F34" firstHeaderRow="0" firstDataRow="1" firstDataCol="1"/>
  <pivotFields count="46">
    <pivotField showAll="0"/>
    <pivotField showAll="0"/>
    <pivotField showAll="0">
      <items count="15">
        <item x="5"/>
        <item x="9"/>
        <item x="3"/>
        <item x="4"/>
        <item x="0"/>
        <item x="6"/>
        <item x="10"/>
        <item x="13"/>
        <item x="7"/>
        <item x="11"/>
        <item x="12"/>
        <item x="1"/>
        <item x="8"/>
        <item x="2"/>
        <item t="default"/>
      </items>
    </pivotField>
    <pivotField axis="axisRow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numFmtId="14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2">
    <field x="21"/>
    <field x="3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 de Área em Pé 31.12" fld="11" baseField="0" baseItem="0"/>
    <dataField name="Soma de Fustespond" fld="44" baseField="0" baseItem="0"/>
    <dataField name="Soma de VTCCpond" fld="45" baseField="0" baseItem="0"/>
    <dataField name="Média de Medicao" fld="37" subtotal="average" baseField="2" baseItem="2" numFmtId="14"/>
  </dataFields>
  <formats count="1"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B919-4A69-4155-BA35-29CA3600ABA8}">
  <dimension ref="A3:Z924"/>
  <sheetViews>
    <sheetView tabSelected="1" topLeftCell="M1" workbookViewId="0">
      <selection activeCell="AC18" sqref="AC18"/>
    </sheetView>
  </sheetViews>
  <sheetFormatPr defaultRowHeight="15" x14ac:dyDescent="0.25"/>
  <cols>
    <col min="1" max="1" width="10.140625" bestFit="1" customWidth="1"/>
    <col min="2" max="2" width="18" bestFit="1" customWidth="1"/>
    <col min="3" max="3" width="24.5703125" bestFit="1" customWidth="1"/>
    <col min="4" max="4" width="19.5703125" bestFit="1" customWidth="1"/>
    <col min="5" max="5" width="18.42578125" bestFit="1" customWidth="1"/>
    <col min="6" max="6" width="17.85546875" bestFit="1" customWidth="1"/>
    <col min="12" max="12" width="18" bestFit="1" customWidth="1"/>
    <col min="13" max="13" width="24.5703125" bestFit="1" customWidth="1"/>
    <col min="14" max="14" width="19.5703125" bestFit="1" customWidth="1"/>
    <col min="15" max="15" width="18.42578125" bestFit="1" customWidth="1"/>
    <col min="16" max="16" width="17.85546875" bestFit="1" customWidth="1"/>
    <col min="20" max="20" width="20.7109375" bestFit="1" customWidth="1"/>
    <col min="21" max="21" width="24.5703125" bestFit="1" customWidth="1"/>
    <col min="22" max="22" width="19.5703125" bestFit="1" customWidth="1"/>
    <col min="23" max="23" width="18.42578125" bestFit="1" customWidth="1"/>
    <col min="24" max="24" width="17.85546875" bestFit="1" customWidth="1"/>
  </cols>
  <sheetData>
    <row r="3" spans="1:26" x14ac:dyDescent="0.25">
      <c r="B3" s="3" t="s">
        <v>6041</v>
      </c>
      <c r="C3" t="s">
        <v>6043</v>
      </c>
      <c r="D3" t="s">
        <v>6044</v>
      </c>
      <c r="E3" t="s">
        <v>6045</v>
      </c>
      <c r="F3" t="s">
        <v>6048</v>
      </c>
      <c r="G3" t="s">
        <v>6046</v>
      </c>
      <c r="H3" t="s">
        <v>6038</v>
      </c>
      <c r="L3" s="3" t="s">
        <v>6041</v>
      </c>
      <c r="M3" t="s">
        <v>6043</v>
      </c>
      <c r="N3" t="s">
        <v>6044</v>
      </c>
      <c r="O3" t="s">
        <v>6045</v>
      </c>
      <c r="P3" t="s">
        <v>6048</v>
      </c>
      <c r="Q3" t="s">
        <v>6046</v>
      </c>
      <c r="R3" t="s">
        <v>6047</v>
      </c>
      <c r="T3" s="3" t="s">
        <v>6041</v>
      </c>
      <c r="U3" t="s">
        <v>6043</v>
      </c>
      <c r="V3" t="s">
        <v>6044</v>
      </c>
      <c r="W3" t="s">
        <v>6045</v>
      </c>
      <c r="X3" t="s">
        <v>6048</v>
      </c>
    </row>
    <row r="4" spans="1:26" x14ac:dyDescent="0.25">
      <c r="A4">
        <v>1</v>
      </c>
      <c r="B4" s="4" t="s">
        <v>56</v>
      </c>
      <c r="C4" s="5">
        <v>52341.382478620137</v>
      </c>
      <c r="D4" s="5">
        <v>57264484.810501173</v>
      </c>
      <c r="E4" s="5">
        <v>12493246.901056971</v>
      </c>
      <c r="F4" s="1">
        <v>44786.424986725178</v>
      </c>
      <c r="G4">
        <f>D4/C4</f>
        <v>1094.0575525281927</v>
      </c>
      <c r="H4">
        <f>E4/C4</f>
        <v>238.68775163055892</v>
      </c>
      <c r="L4" s="4" t="s">
        <v>5076</v>
      </c>
      <c r="M4" s="5">
        <v>85.960000000000008</v>
      </c>
      <c r="N4" s="5">
        <v>98530.13924642514</v>
      </c>
      <c r="O4" s="5">
        <v>8043.6549864996614</v>
      </c>
      <c r="P4" s="1">
        <v>45216</v>
      </c>
      <c r="Q4">
        <f>N4/M4</f>
        <v>1146.2324249235126</v>
      </c>
      <c r="R4">
        <f>O4/M4</f>
        <v>93.5743949104195</v>
      </c>
      <c r="T4" s="4" t="s">
        <v>56</v>
      </c>
      <c r="U4" s="5">
        <v>52341.382478620144</v>
      </c>
      <c r="V4" s="5">
        <v>57264484.810501173</v>
      </c>
      <c r="W4" s="5">
        <v>12493246.90105697</v>
      </c>
      <c r="X4" s="1">
        <v>44786.424986725186</v>
      </c>
      <c r="Y4" t="s">
        <v>6046</v>
      </c>
      <c r="Z4" t="s">
        <v>6064</v>
      </c>
    </row>
    <row r="5" spans="1:26" x14ac:dyDescent="0.25">
      <c r="A5" t="str">
        <f>CONCATENATE(B5,"\",$A$4)</f>
        <v>GNSACR\1</v>
      </c>
      <c r="B5" s="6" t="s">
        <v>6050</v>
      </c>
      <c r="C5" s="5">
        <v>1581.77</v>
      </c>
      <c r="D5" s="5">
        <v>1634253.7952307437</v>
      </c>
      <c r="E5" s="5">
        <v>436525.16948534403</v>
      </c>
      <c r="F5" s="1">
        <v>45114.790322580644</v>
      </c>
      <c r="G5">
        <f t="shared" ref="G5:G34" si="0">D5/C5</f>
        <v>1033.180421446066</v>
      </c>
      <c r="H5">
        <f t="shared" ref="H5:H34" si="1">E5/C5</f>
        <v>275.97259366743839</v>
      </c>
      <c r="L5" s="4" t="s">
        <v>1408</v>
      </c>
      <c r="M5" s="5">
        <v>488.53999999999991</v>
      </c>
      <c r="N5" s="5">
        <v>493758.619813386</v>
      </c>
      <c r="O5" s="5">
        <v>75234.3306058202</v>
      </c>
      <c r="P5" s="1">
        <v>45149.26315789474</v>
      </c>
      <c r="Q5">
        <f t="shared" ref="Q5:Q68" si="2">N5/M5</f>
        <v>1010.6820727338317</v>
      </c>
      <c r="R5">
        <f t="shared" ref="R5:R68" si="3">O5/M5</f>
        <v>153.9983023003648</v>
      </c>
      <c r="T5" s="6" t="s">
        <v>5078</v>
      </c>
      <c r="U5" s="5">
        <v>85.960000000000008</v>
      </c>
      <c r="V5" s="5">
        <v>98530.13924642514</v>
      </c>
      <c r="W5" s="5">
        <v>8043.6549864996614</v>
      </c>
      <c r="X5" s="1">
        <v>45216</v>
      </c>
      <c r="Y5">
        <f>V5/U5</f>
        <v>1146.2324249235126</v>
      </c>
      <c r="Z5">
        <f>W5/U5</f>
        <v>93.5743949104195</v>
      </c>
    </row>
    <row r="6" spans="1:26" x14ac:dyDescent="0.25">
      <c r="A6" t="str">
        <f t="shared" ref="A6:A18" si="4">CONCATENATE(B6,"\",$A$4)</f>
        <v>GNSAPE\1</v>
      </c>
      <c r="B6" s="6" t="s">
        <v>6051</v>
      </c>
      <c r="C6" s="5">
        <v>488.28</v>
      </c>
      <c r="D6" s="5">
        <v>517732.99800052121</v>
      </c>
      <c r="E6" s="5">
        <v>113837.30546997335</v>
      </c>
      <c r="F6" s="1">
        <v>45129.192307692305</v>
      </c>
      <c r="G6">
        <f t="shared" si="0"/>
        <v>1060.319894323997</v>
      </c>
      <c r="H6">
        <f t="shared" si="1"/>
        <v>233.13939843936544</v>
      </c>
      <c r="L6" s="4" t="s">
        <v>4224</v>
      </c>
      <c r="M6" s="5">
        <v>244.50000000000003</v>
      </c>
      <c r="N6" s="5">
        <v>247301.60047918817</v>
      </c>
      <c r="O6" s="5">
        <v>65471.282600000006</v>
      </c>
      <c r="P6" s="1">
        <v>45216</v>
      </c>
      <c r="Q6">
        <f t="shared" si="2"/>
        <v>1011.4584886674362</v>
      </c>
      <c r="R6">
        <f t="shared" si="3"/>
        <v>267.77620695296525</v>
      </c>
      <c r="T6" s="6" t="s">
        <v>1410</v>
      </c>
      <c r="U6" s="5">
        <v>6.07</v>
      </c>
      <c r="V6" s="5">
        <v>6877.288364583671</v>
      </c>
      <c r="W6" s="5">
        <v>1110.2637</v>
      </c>
      <c r="X6" s="1">
        <v>44010</v>
      </c>
      <c r="Y6">
        <f t="shared" ref="Y6:Y69" si="5">V6/U6</f>
        <v>1132.9964356810001</v>
      </c>
      <c r="Z6">
        <f t="shared" ref="Z6:Z69" si="6">W6/U6</f>
        <v>182.91</v>
      </c>
    </row>
    <row r="7" spans="1:26" x14ac:dyDescent="0.25">
      <c r="A7" t="str">
        <f t="shared" si="4"/>
        <v>GNSASA\1</v>
      </c>
      <c r="B7" s="6" t="s">
        <v>6052</v>
      </c>
      <c r="C7" s="5">
        <v>4322.9399999999987</v>
      </c>
      <c r="D7" s="5">
        <v>4729836.8491180455</v>
      </c>
      <c r="E7" s="5">
        <v>1073741.9742811101</v>
      </c>
      <c r="F7" s="1">
        <v>45002.182225641838</v>
      </c>
      <c r="G7">
        <f t="shared" si="0"/>
        <v>1094.1250281331795</v>
      </c>
      <c r="H7">
        <f t="shared" si="1"/>
        <v>248.38234495068411</v>
      </c>
      <c r="L7" s="4" t="s">
        <v>3973</v>
      </c>
      <c r="M7" s="5">
        <v>835.82</v>
      </c>
      <c r="N7" s="5">
        <v>854735.9531474252</v>
      </c>
      <c r="O7" s="5">
        <v>225355.35789999994</v>
      </c>
      <c r="P7" s="1">
        <v>45213.34482758621</v>
      </c>
      <c r="Q7">
        <f t="shared" si="2"/>
        <v>1022.6316110495384</v>
      </c>
      <c r="R7">
        <f t="shared" si="3"/>
        <v>269.6218777966547</v>
      </c>
      <c r="T7" s="6" t="s">
        <v>5187</v>
      </c>
      <c r="U7" s="5">
        <v>61.64</v>
      </c>
      <c r="V7" s="5">
        <v>65329.688549423401</v>
      </c>
      <c r="W7" s="5">
        <v>8606.9831000000013</v>
      </c>
      <c r="X7" s="1">
        <v>45208</v>
      </c>
      <c r="Y7">
        <f t="shared" si="5"/>
        <v>1059.8586721191336</v>
      </c>
      <c r="Z7">
        <f t="shared" si="6"/>
        <v>139.63308079169371</v>
      </c>
    </row>
    <row r="8" spans="1:26" x14ac:dyDescent="0.25">
      <c r="A8" t="str">
        <f t="shared" si="4"/>
        <v>GNVIVI\1</v>
      </c>
      <c r="B8" s="6" t="s">
        <v>6053</v>
      </c>
      <c r="C8" s="5">
        <v>6134.4199999999964</v>
      </c>
      <c r="D8" s="5">
        <v>6397916.8580218498</v>
      </c>
      <c r="E8" s="5">
        <v>1582652.8331569366</v>
      </c>
      <c r="F8" s="1">
        <v>44841.756294444436</v>
      </c>
      <c r="G8">
        <f t="shared" si="0"/>
        <v>1042.9538339438534</v>
      </c>
      <c r="H8">
        <f t="shared" si="1"/>
        <v>257.99551272279001</v>
      </c>
      <c r="L8" s="4" t="s">
        <v>457</v>
      </c>
      <c r="M8" s="5">
        <v>31.69</v>
      </c>
      <c r="N8" s="5">
        <v>28530.54405284196</v>
      </c>
      <c r="O8" s="5">
        <v>13540.889900000002</v>
      </c>
      <c r="P8" s="1">
        <v>45108.5</v>
      </c>
      <c r="Q8">
        <f t="shared" si="2"/>
        <v>900.30116922820946</v>
      </c>
      <c r="R8">
        <f t="shared" si="3"/>
        <v>427.29220258756709</v>
      </c>
      <c r="T8" s="6" t="s">
        <v>5132</v>
      </c>
      <c r="U8" s="5">
        <v>247.32000000000002</v>
      </c>
      <c r="V8" s="5">
        <v>256108.46460084524</v>
      </c>
      <c r="W8" s="5">
        <v>25849.258519993218</v>
      </c>
      <c r="X8" s="1">
        <v>45215.555555555555</v>
      </c>
      <c r="Y8">
        <f t="shared" si="5"/>
        <v>1035.5347913668334</v>
      </c>
      <c r="Z8">
        <f t="shared" si="6"/>
        <v>104.51746126473078</v>
      </c>
    </row>
    <row r="9" spans="1:26" x14ac:dyDescent="0.25">
      <c r="A9" t="str">
        <f t="shared" si="4"/>
        <v>NECOCA\1</v>
      </c>
      <c r="B9" s="6" t="s">
        <v>6054</v>
      </c>
      <c r="C9" s="5">
        <v>2887.9131975785917</v>
      </c>
      <c r="D9" s="5">
        <v>2728852.1412647539</v>
      </c>
      <c r="E9" s="5">
        <v>812133.10619791702</v>
      </c>
      <c r="F9" s="1">
        <v>44210.76067489844</v>
      </c>
      <c r="G9">
        <f t="shared" si="0"/>
        <v>944.9218015114842</v>
      </c>
      <c r="H9">
        <f t="shared" si="1"/>
        <v>281.21797666178492</v>
      </c>
      <c r="L9" s="4" t="s">
        <v>5093</v>
      </c>
      <c r="M9" s="5">
        <v>44.34</v>
      </c>
      <c r="N9" s="5">
        <v>36042.843914431425</v>
      </c>
      <c r="O9" s="5">
        <v>8087.6160000000009</v>
      </c>
      <c r="P9" s="1">
        <v>45208</v>
      </c>
      <c r="Q9">
        <f t="shared" si="2"/>
        <v>812.87424254468704</v>
      </c>
      <c r="R9">
        <f t="shared" si="3"/>
        <v>182.4</v>
      </c>
      <c r="T9" s="6" t="s">
        <v>4265</v>
      </c>
      <c r="U9" s="5">
        <v>83.13</v>
      </c>
      <c r="V9" s="5">
        <v>94796.794611558129</v>
      </c>
      <c r="W9" s="5">
        <v>25222.867200000001</v>
      </c>
      <c r="X9" s="1">
        <v>45216</v>
      </c>
      <c r="Y9">
        <f t="shared" si="5"/>
        <v>1140.3439746368115</v>
      </c>
      <c r="Z9">
        <f t="shared" si="6"/>
        <v>303.41473836160236</v>
      </c>
    </row>
    <row r="10" spans="1:26" x14ac:dyDescent="0.25">
      <c r="A10" t="str">
        <f t="shared" si="4"/>
        <v>NECOCE\1</v>
      </c>
      <c r="B10" s="6" t="s">
        <v>6055</v>
      </c>
      <c r="C10" s="5">
        <v>3614.8360668533937</v>
      </c>
      <c r="D10" s="5">
        <v>3663792.3231125372</v>
      </c>
      <c r="E10" s="5">
        <v>885085.26413015951</v>
      </c>
      <c r="F10" s="1">
        <v>44568.291887633401</v>
      </c>
      <c r="G10">
        <f t="shared" si="0"/>
        <v>1013.5431470068734</v>
      </c>
      <c r="H10">
        <f t="shared" si="1"/>
        <v>244.84796758725483</v>
      </c>
      <c r="L10" s="4" t="s">
        <v>4233</v>
      </c>
      <c r="M10" s="5">
        <v>198.02999999999997</v>
      </c>
      <c r="N10" s="5">
        <v>185998.45497225338</v>
      </c>
      <c r="O10" s="5">
        <v>54374.379000000001</v>
      </c>
      <c r="P10" s="1">
        <v>45147</v>
      </c>
      <c r="Q10">
        <f t="shared" si="2"/>
        <v>939.24382655281227</v>
      </c>
      <c r="R10">
        <f t="shared" si="3"/>
        <v>274.57647326162709</v>
      </c>
      <c r="T10" s="6" t="s">
        <v>3993</v>
      </c>
      <c r="U10" s="5">
        <v>392.04999999999995</v>
      </c>
      <c r="V10" s="5">
        <v>430262.54674035788</v>
      </c>
      <c r="W10" s="5">
        <v>109026.07060000001</v>
      </c>
      <c r="X10" s="1">
        <v>45213</v>
      </c>
      <c r="Y10">
        <f t="shared" si="5"/>
        <v>1097.4685543689782</v>
      </c>
      <c r="Z10">
        <f t="shared" si="6"/>
        <v>278.09226017089662</v>
      </c>
    </row>
    <row r="11" spans="1:26" x14ac:dyDescent="0.25">
      <c r="A11" t="str">
        <f t="shared" si="4"/>
        <v>NEPIAL\1</v>
      </c>
      <c r="B11" s="6" t="s">
        <v>6056</v>
      </c>
      <c r="C11" s="5">
        <v>2314.6200000000008</v>
      </c>
      <c r="D11" s="5">
        <v>2329896.6044045514</v>
      </c>
      <c r="E11" s="5">
        <v>656153.63961165876</v>
      </c>
      <c r="F11" s="1">
        <v>44748.036723163837</v>
      </c>
      <c r="G11">
        <f t="shared" si="0"/>
        <v>1006.600048562853</v>
      </c>
      <c r="H11">
        <f t="shared" si="1"/>
        <v>283.48223017672814</v>
      </c>
      <c r="L11" s="4" t="s">
        <v>5047</v>
      </c>
      <c r="M11" s="5">
        <v>238.64000000000001</v>
      </c>
      <c r="N11" s="5">
        <v>224950.21489089151</v>
      </c>
      <c r="O11" s="5">
        <v>36094.663578850763</v>
      </c>
      <c r="P11" s="1">
        <v>45216</v>
      </c>
      <c r="Q11">
        <f t="shared" si="2"/>
        <v>942.63415559374585</v>
      </c>
      <c r="R11">
        <f t="shared" si="3"/>
        <v>151.25152354530155</v>
      </c>
      <c r="T11" s="6" t="s">
        <v>459</v>
      </c>
      <c r="U11" s="5">
        <v>7.87</v>
      </c>
      <c r="V11" s="5">
        <v>7337.2233827833807</v>
      </c>
      <c r="W11" s="5">
        <v>4015.5101000000004</v>
      </c>
      <c r="X11" s="1">
        <v>45107</v>
      </c>
      <c r="Y11">
        <f t="shared" si="5"/>
        <v>932.30284406396197</v>
      </c>
      <c r="Z11">
        <f t="shared" si="6"/>
        <v>510.23</v>
      </c>
    </row>
    <row r="12" spans="1:26" x14ac:dyDescent="0.25">
      <c r="A12" t="str">
        <f t="shared" si="4"/>
        <v>NEPIIT\1</v>
      </c>
      <c r="B12" s="6" t="s">
        <v>6057</v>
      </c>
      <c r="C12" s="5">
        <v>2590.4527234927386</v>
      </c>
      <c r="D12" s="5">
        <v>2701412.6764858193</v>
      </c>
      <c r="E12" s="5">
        <v>746543.5799792459</v>
      </c>
      <c r="F12" s="1">
        <v>44796.292454089504</v>
      </c>
      <c r="G12">
        <f t="shared" si="0"/>
        <v>1042.8341934159957</v>
      </c>
      <c r="H12">
        <f t="shared" si="1"/>
        <v>288.19038973723178</v>
      </c>
      <c r="L12" s="4" t="s">
        <v>45</v>
      </c>
      <c r="M12" s="5">
        <v>60.480000000000004</v>
      </c>
      <c r="N12" s="5">
        <v>55771.681385282158</v>
      </c>
      <c r="O12" s="5">
        <v>33016.0406</v>
      </c>
      <c r="P12" s="1">
        <v>44670.75</v>
      </c>
      <c r="Q12">
        <f t="shared" si="2"/>
        <v>922.15081655559118</v>
      </c>
      <c r="R12">
        <f t="shared" si="3"/>
        <v>545.90014219576722</v>
      </c>
      <c r="T12" s="6" t="s">
        <v>4258</v>
      </c>
      <c r="U12" s="5">
        <v>43.42</v>
      </c>
      <c r="V12" s="5">
        <v>51784.017956063763</v>
      </c>
      <c r="W12" s="5">
        <v>11169.8148</v>
      </c>
      <c r="X12" s="1">
        <v>45147</v>
      </c>
      <c r="Y12">
        <f t="shared" si="5"/>
        <v>1192.6305379102662</v>
      </c>
      <c r="Z12">
        <f t="shared" si="6"/>
        <v>257.25045601105478</v>
      </c>
    </row>
    <row r="13" spans="1:26" x14ac:dyDescent="0.25">
      <c r="A13" t="str">
        <f t="shared" si="4"/>
        <v>NEPIPC\1</v>
      </c>
      <c r="B13" s="6" t="s">
        <v>6058</v>
      </c>
      <c r="C13" s="5">
        <v>1424.74</v>
      </c>
      <c r="D13" s="5">
        <v>1162847.3089153767</v>
      </c>
      <c r="E13" s="5">
        <v>448719.92947797943</v>
      </c>
      <c r="F13" s="1">
        <v>44707.309523809527</v>
      </c>
      <c r="G13">
        <f t="shared" si="0"/>
        <v>816.18211667769322</v>
      </c>
      <c r="H13">
        <f t="shared" si="1"/>
        <v>314.9486428948295</v>
      </c>
      <c r="L13" s="4" t="s">
        <v>1374</v>
      </c>
      <c r="M13" s="5">
        <v>67.449999999999989</v>
      </c>
      <c r="N13" s="5">
        <v>63733.266264205457</v>
      </c>
      <c r="O13" s="5">
        <v>27612.289799999999</v>
      </c>
      <c r="P13" s="1">
        <v>45084</v>
      </c>
      <c r="Q13">
        <f t="shared" si="2"/>
        <v>944.89646055160074</v>
      </c>
      <c r="R13">
        <f t="shared" si="3"/>
        <v>409.37420014825801</v>
      </c>
      <c r="T13" s="6" t="s">
        <v>5109</v>
      </c>
      <c r="U13" s="5">
        <v>79.52000000000001</v>
      </c>
      <c r="V13" s="5">
        <v>79994.646264963463</v>
      </c>
      <c r="W13" s="5">
        <v>7514.0751788507605</v>
      </c>
      <c r="X13" s="1">
        <v>45216</v>
      </c>
      <c r="Y13">
        <f t="shared" si="5"/>
        <v>1005.9688916620153</v>
      </c>
      <c r="Z13">
        <f t="shared" si="6"/>
        <v>94.492897118344558</v>
      </c>
    </row>
    <row r="14" spans="1:26" x14ac:dyDescent="0.25">
      <c r="A14" t="str">
        <f t="shared" si="4"/>
        <v>NESBSB\1</v>
      </c>
      <c r="B14" s="6" t="s">
        <v>6059</v>
      </c>
      <c r="C14" s="5">
        <v>6845.62</v>
      </c>
      <c r="D14" s="5">
        <v>7246196.619689662</v>
      </c>
      <c r="E14" s="5">
        <v>1558454.6237885104</v>
      </c>
      <c r="F14" s="1">
        <v>44932.383734611249</v>
      </c>
      <c r="G14">
        <f t="shared" si="0"/>
        <v>1058.5157545539575</v>
      </c>
      <c r="H14">
        <f t="shared" si="1"/>
        <v>227.65719157483332</v>
      </c>
      <c r="L14" s="4" t="s">
        <v>1370</v>
      </c>
      <c r="M14" s="5">
        <v>218.15</v>
      </c>
      <c r="N14" s="5">
        <v>208380.08069482673</v>
      </c>
      <c r="O14" s="5">
        <v>75793.581600000005</v>
      </c>
      <c r="P14" s="1">
        <v>45084</v>
      </c>
      <c r="Q14">
        <f t="shared" si="2"/>
        <v>955.21467199095446</v>
      </c>
      <c r="R14">
        <f t="shared" si="3"/>
        <v>347.43791702956685</v>
      </c>
      <c r="T14" s="6" t="s">
        <v>48</v>
      </c>
      <c r="U14" s="5">
        <v>60.480000000000004</v>
      </c>
      <c r="V14" s="5">
        <v>55771.681385282158</v>
      </c>
      <c r="W14" s="5">
        <v>33016.0406</v>
      </c>
      <c r="X14" s="1">
        <v>44670.75</v>
      </c>
      <c r="Y14">
        <f t="shared" si="5"/>
        <v>922.15081655559118</v>
      </c>
      <c r="Z14">
        <f t="shared" si="6"/>
        <v>545.90014219576722</v>
      </c>
    </row>
    <row r="15" spans="1:26" x14ac:dyDescent="0.25">
      <c r="A15" t="str">
        <f t="shared" si="4"/>
        <v>RDBOBA\1</v>
      </c>
      <c r="B15" s="6" t="s">
        <v>6060</v>
      </c>
      <c r="C15" s="5">
        <v>9511.8299999999963</v>
      </c>
      <c r="D15" s="5">
        <v>11145839.346488558</v>
      </c>
      <c r="E15" s="5">
        <v>1701039.5983372545</v>
      </c>
      <c r="F15" s="1">
        <v>44945.03551024013</v>
      </c>
      <c r="G15">
        <f t="shared" si="0"/>
        <v>1171.7870637394237</v>
      </c>
      <c r="H15">
        <f t="shared" si="1"/>
        <v>178.83410430350997</v>
      </c>
      <c r="L15" s="4" t="s">
        <v>1366</v>
      </c>
      <c r="M15" s="5">
        <v>223.70999999999998</v>
      </c>
      <c r="N15" s="5">
        <v>209911.83933086289</v>
      </c>
      <c r="O15" s="5">
        <v>96499.055799999987</v>
      </c>
      <c r="P15" s="1">
        <v>45084</v>
      </c>
      <c r="Q15">
        <f t="shared" si="2"/>
        <v>938.32121644478525</v>
      </c>
      <c r="R15">
        <f t="shared" si="3"/>
        <v>431.35781055831211</v>
      </c>
      <c r="T15" s="6" t="s">
        <v>1376</v>
      </c>
      <c r="U15" s="5">
        <v>67.449999999999989</v>
      </c>
      <c r="V15" s="5">
        <v>63733.266264205457</v>
      </c>
      <c r="W15" s="5">
        <v>27612.289799999999</v>
      </c>
      <c r="X15" s="1">
        <v>45084</v>
      </c>
      <c r="Y15">
        <f t="shared" si="5"/>
        <v>944.89646055160074</v>
      </c>
      <c r="Z15">
        <f t="shared" si="6"/>
        <v>409.37420014825801</v>
      </c>
    </row>
    <row r="16" spans="1:26" x14ac:dyDescent="0.25">
      <c r="A16" t="str">
        <f t="shared" si="4"/>
        <v>RDIPMA\1</v>
      </c>
      <c r="B16" s="6" t="s">
        <v>6061</v>
      </c>
      <c r="C16" s="5">
        <v>6429.369999999999</v>
      </c>
      <c r="D16" s="5">
        <v>8097929.5977883535</v>
      </c>
      <c r="E16" s="5">
        <v>1316099.518864481</v>
      </c>
      <c r="F16" s="1">
        <v>44957.907767229975</v>
      </c>
      <c r="G16">
        <f t="shared" si="0"/>
        <v>1259.5214768769497</v>
      </c>
      <c r="H16">
        <f t="shared" si="1"/>
        <v>204.70116338995598</v>
      </c>
      <c r="L16" s="4" t="s">
        <v>1133</v>
      </c>
      <c r="M16" s="5">
        <v>5</v>
      </c>
      <c r="N16" s="5">
        <v>5436.117838562559</v>
      </c>
      <c r="O16" s="5">
        <v>3045.7035000000005</v>
      </c>
      <c r="P16" s="1">
        <v>45118.5</v>
      </c>
      <c r="Q16">
        <f t="shared" si="2"/>
        <v>1087.2235677125118</v>
      </c>
      <c r="R16">
        <f t="shared" si="3"/>
        <v>609.14070000000015</v>
      </c>
      <c r="T16" s="6" t="s">
        <v>1372</v>
      </c>
      <c r="U16" s="5">
        <v>218.15</v>
      </c>
      <c r="V16" s="5">
        <v>208380.08069482673</v>
      </c>
      <c r="W16" s="5">
        <v>75793.581600000005</v>
      </c>
      <c r="X16" s="1">
        <v>45084</v>
      </c>
      <c r="Y16">
        <f t="shared" si="5"/>
        <v>955.21467199095446</v>
      </c>
      <c r="Z16">
        <f t="shared" si="6"/>
        <v>347.43791702956685</v>
      </c>
    </row>
    <row r="17" spans="1:26" x14ac:dyDescent="0.25">
      <c r="A17" t="str">
        <f t="shared" si="4"/>
        <v>RDIPPD\1</v>
      </c>
      <c r="B17" s="6" t="s">
        <v>6062</v>
      </c>
      <c r="C17" s="5">
        <v>3104.181172852323</v>
      </c>
      <c r="D17" s="5">
        <v>3809895.9305883255</v>
      </c>
      <c r="E17" s="5">
        <v>751538.03156620311</v>
      </c>
      <c r="F17" s="1">
        <v>45035.908871868196</v>
      </c>
      <c r="G17">
        <f t="shared" si="0"/>
        <v>1227.3432890798529</v>
      </c>
      <c r="H17">
        <f t="shared" si="1"/>
        <v>242.10508012186713</v>
      </c>
      <c r="L17" s="4" t="s">
        <v>795</v>
      </c>
      <c r="M17" s="5">
        <v>38.379999999999995</v>
      </c>
      <c r="N17" s="5">
        <v>41472.327130926707</v>
      </c>
      <c r="O17" s="5">
        <v>16580.842700000001</v>
      </c>
      <c r="P17" s="1">
        <v>45127.75</v>
      </c>
      <c r="Q17">
        <f t="shared" si="2"/>
        <v>1080.5713165952766</v>
      </c>
      <c r="R17">
        <f t="shared" si="3"/>
        <v>432.01778791037009</v>
      </c>
      <c r="T17" s="6" t="s">
        <v>1368</v>
      </c>
      <c r="U17" s="5">
        <v>223.70999999999998</v>
      </c>
      <c r="V17" s="5">
        <v>209911.83933086289</v>
      </c>
      <c r="W17" s="5">
        <v>96499.055799999987</v>
      </c>
      <c r="X17" s="1">
        <v>45084</v>
      </c>
      <c r="Y17">
        <f t="shared" si="5"/>
        <v>938.32121644478525</v>
      </c>
      <c r="Z17">
        <f t="shared" si="6"/>
        <v>431.35781055831211</v>
      </c>
    </row>
    <row r="18" spans="1:26" x14ac:dyDescent="0.25">
      <c r="A18" t="str">
        <f t="shared" si="4"/>
        <v>RDPOPO\1</v>
      </c>
      <c r="B18" s="6" t="s">
        <v>6063</v>
      </c>
      <c r="C18" s="5">
        <v>1090.4093178430346</v>
      </c>
      <c r="D18" s="5">
        <v>1098081.76139205</v>
      </c>
      <c r="E18" s="5">
        <v>410722.32671019778</v>
      </c>
      <c r="F18" s="1">
        <v>44180.095822931326</v>
      </c>
      <c r="G18">
        <f t="shared" si="0"/>
        <v>1007.0362967589018</v>
      </c>
      <c r="H18">
        <f t="shared" si="1"/>
        <v>376.66802730799998</v>
      </c>
      <c r="L18" s="4" t="s">
        <v>4913</v>
      </c>
      <c r="M18" s="5">
        <v>182.07000000000002</v>
      </c>
      <c r="N18" s="5">
        <v>162193.93505265209</v>
      </c>
      <c r="O18" s="5">
        <v>33575.079823954635</v>
      </c>
      <c r="P18" s="1">
        <v>45197</v>
      </c>
      <c r="Q18">
        <f t="shared" si="2"/>
        <v>890.83283930714595</v>
      </c>
      <c r="R18">
        <f t="shared" si="3"/>
        <v>184.40753459633456</v>
      </c>
      <c r="T18" s="6" t="s">
        <v>1135</v>
      </c>
      <c r="U18" s="5">
        <v>5</v>
      </c>
      <c r="V18" s="5">
        <v>5436.117838562559</v>
      </c>
      <c r="W18" s="5">
        <v>3045.7035000000005</v>
      </c>
      <c r="X18" s="1">
        <v>45118.5</v>
      </c>
      <c r="Y18">
        <f t="shared" si="5"/>
        <v>1087.2235677125118</v>
      </c>
      <c r="Z18">
        <f t="shared" si="6"/>
        <v>609.14070000000015</v>
      </c>
    </row>
    <row r="19" spans="1:26" x14ac:dyDescent="0.25">
      <c r="A19">
        <v>2</v>
      </c>
      <c r="B19" s="4" t="s">
        <v>109</v>
      </c>
      <c r="C19" s="5">
        <v>31505.22996175502</v>
      </c>
      <c r="D19" s="5">
        <v>28298772.967584975</v>
      </c>
      <c r="E19" s="5">
        <v>6856875.6942400839</v>
      </c>
      <c r="F19" s="1">
        <v>44999.109874969668</v>
      </c>
      <c r="G19">
        <f t="shared" si="0"/>
        <v>898.22461229254816</v>
      </c>
      <c r="H19">
        <f t="shared" si="1"/>
        <v>217.6424581748432</v>
      </c>
      <c r="L19" s="4" t="s">
        <v>1811</v>
      </c>
      <c r="M19" s="5">
        <v>1.1399999999999999</v>
      </c>
      <c r="N19" s="5">
        <v>1073.477557194969</v>
      </c>
      <c r="O19" s="5">
        <v>271.04639999999995</v>
      </c>
      <c r="P19" s="1">
        <v>44753</v>
      </c>
      <c r="Q19">
        <f t="shared" si="2"/>
        <v>941.64697999558689</v>
      </c>
      <c r="R19">
        <f t="shared" si="3"/>
        <v>237.75999999999996</v>
      </c>
      <c r="T19" s="6" t="s">
        <v>862</v>
      </c>
      <c r="U19" s="5">
        <v>25.87</v>
      </c>
      <c r="V19" s="5">
        <v>29747.626317086251</v>
      </c>
      <c r="W19" s="5">
        <v>12341.269700000003</v>
      </c>
      <c r="X19" s="1">
        <v>45128.5</v>
      </c>
      <c r="Y19">
        <f t="shared" si="5"/>
        <v>1149.8889183257152</v>
      </c>
      <c r="Z19">
        <f t="shared" si="6"/>
        <v>477.04946656358726</v>
      </c>
    </row>
    <row r="20" spans="1:26" x14ac:dyDescent="0.25">
      <c r="A20" t="str">
        <f>CONCATENATE(B20,"\",$A$19)</f>
        <v>GNSACR\2</v>
      </c>
      <c r="B20" s="6" t="s">
        <v>6050</v>
      </c>
      <c r="C20" s="5">
        <v>1160.5400000000002</v>
      </c>
      <c r="D20" s="5">
        <v>1078827.5607998392</v>
      </c>
      <c r="E20" s="5">
        <v>285643.67638582684</v>
      </c>
      <c r="F20" s="1">
        <v>45203.25</v>
      </c>
      <c r="G20">
        <f t="shared" si="0"/>
        <v>929.59101866358685</v>
      </c>
      <c r="H20">
        <f t="shared" si="1"/>
        <v>246.12997086341426</v>
      </c>
      <c r="L20" s="4" t="s">
        <v>4791</v>
      </c>
      <c r="M20" s="5">
        <v>269.67</v>
      </c>
      <c r="N20" s="5">
        <v>276103.15117045055</v>
      </c>
      <c r="O20" s="5">
        <v>47783.803246018702</v>
      </c>
      <c r="P20" s="1">
        <v>45185.571428571428</v>
      </c>
      <c r="Q20">
        <f t="shared" si="2"/>
        <v>1023.8556427131329</v>
      </c>
      <c r="R20">
        <f t="shared" si="3"/>
        <v>177.19361903815292</v>
      </c>
      <c r="T20" s="6" t="s">
        <v>942</v>
      </c>
      <c r="U20" s="5">
        <v>5.55</v>
      </c>
      <c r="V20" s="5">
        <v>4329.6462461720457</v>
      </c>
      <c r="W20" s="5">
        <v>1852.2570000000001</v>
      </c>
      <c r="X20" s="1">
        <v>45127</v>
      </c>
      <c r="Y20">
        <f t="shared" si="5"/>
        <v>780.11644075172001</v>
      </c>
      <c r="Z20">
        <f t="shared" si="6"/>
        <v>333.74</v>
      </c>
    </row>
    <row r="21" spans="1:26" x14ac:dyDescent="0.25">
      <c r="A21" t="str">
        <f t="shared" ref="A21:A34" si="7">CONCATENATE(B21,"\",$A$19)</f>
        <v>GNSAPE\2</v>
      </c>
      <c r="B21" s="6" t="s">
        <v>6051</v>
      </c>
      <c r="C21" s="5">
        <v>896.39</v>
      </c>
      <c r="D21" s="5">
        <v>866724.38471271156</v>
      </c>
      <c r="E21" s="5">
        <v>208164.57504890853</v>
      </c>
      <c r="F21" s="1">
        <v>45147.548387096773</v>
      </c>
      <c r="G21">
        <f t="shared" si="0"/>
        <v>966.90545935665455</v>
      </c>
      <c r="H21">
        <f t="shared" si="1"/>
        <v>232.22545437689905</v>
      </c>
      <c r="L21" s="4" t="s">
        <v>1144</v>
      </c>
      <c r="M21" s="5">
        <v>229.14</v>
      </c>
      <c r="N21" s="5">
        <v>217264.65427533307</v>
      </c>
      <c r="O21" s="5">
        <v>91423.139699999985</v>
      </c>
      <c r="P21" s="1">
        <v>45059.153846153844</v>
      </c>
      <c r="Q21">
        <f t="shared" si="2"/>
        <v>948.1742789357296</v>
      </c>
      <c r="R21">
        <f t="shared" si="3"/>
        <v>398.98376407436496</v>
      </c>
      <c r="T21" s="6" t="s">
        <v>5017</v>
      </c>
      <c r="U21" s="5">
        <v>98.42</v>
      </c>
      <c r="V21" s="5">
        <v>102869.30006771197</v>
      </c>
      <c r="W21" s="5">
        <v>15139.456323954633</v>
      </c>
      <c r="X21" s="1">
        <v>45197</v>
      </c>
      <c r="Y21">
        <f t="shared" si="5"/>
        <v>1045.207275632107</v>
      </c>
      <c r="Z21">
        <f t="shared" si="6"/>
        <v>153.82499821128462</v>
      </c>
    </row>
    <row r="22" spans="1:26" x14ac:dyDescent="0.25">
      <c r="A22" t="str">
        <f t="shared" si="7"/>
        <v>GNSASA\2</v>
      </c>
      <c r="B22" s="6" t="s">
        <v>6052</v>
      </c>
      <c r="C22" s="5">
        <v>2257.8126358072573</v>
      </c>
      <c r="D22" s="5">
        <v>2152203.5530124172</v>
      </c>
      <c r="E22" s="5">
        <v>584543.20527281554</v>
      </c>
      <c r="F22" s="1">
        <v>45088.421568627455</v>
      </c>
      <c r="G22">
        <f t="shared" si="0"/>
        <v>953.22504572790615</v>
      </c>
      <c r="H22">
        <f t="shared" si="1"/>
        <v>258.89801306024589</v>
      </c>
      <c r="L22" s="4" t="s">
        <v>5784</v>
      </c>
      <c r="M22" s="5">
        <v>186.67000000000002</v>
      </c>
      <c r="N22" s="5">
        <v>195767.43094196948</v>
      </c>
      <c r="O22" s="5">
        <v>20604.594948908507</v>
      </c>
      <c r="P22" s="1">
        <v>45198</v>
      </c>
      <c r="Q22">
        <f t="shared" si="2"/>
        <v>1048.7353669147128</v>
      </c>
      <c r="R22">
        <f t="shared" si="3"/>
        <v>110.3797875872315</v>
      </c>
      <c r="T22" s="6" t="s">
        <v>1813</v>
      </c>
      <c r="U22" s="5">
        <v>1.1399999999999999</v>
      </c>
      <c r="V22" s="5">
        <v>1073.477557194969</v>
      </c>
      <c r="W22" s="5">
        <v>271.04639999999995</v>
      </c>
      <c r="X22" s="1">
        <v>44753</v>
      </c>
      <c r="Y22">
        <f t="shared" si="5"/>
        <v>941.64697999558689</v>
      </c>
      <c r="Z22">
        <f t="shared" si="6"/>
        <v>237.75999999999996</v>
      </c>
    </row>
    <row r="23" spans="1:26" x14ac:dyDescent="0.25">
      <c r="A23" t="str">
        <f t="shared" si="7"/>
        <v>GNVIVI\2</v>
      </c>
      <c r="B23" s="6" t="s">
        <v>6053</v>
      </c>
      <c r="C23" s="5">
        <v>7244.8700000000017</v>
      </c>
      <c r="D23" s="5">
        <v>6718967.7371758809</v>
      </c>
      <c r="E23" s="5">
        <v>1724373.6429621393</v>
      </c>
      <c r="F23" s="1">
        <v>45056.67096273051</v>
      </c>
      <c r="G23">
        <f t="shared" si="0"/>
        <v>927.41039344748481</v>
      </c>
      <c r="H23">
        <f t="shared" si="1"/>
        <v>238.01305516346585</v>
      </c>
      <c r="L23" s="4" t="s">
        <v>1663</v>
      </c>
      <c r="M23" s="5">
        <v>41.699999999999996</v>
      </c>
      <c r="N23" s="5">
        <v>45697.980239494609</v>
      </c>
      <c r="O23" s="5">
        <v>20463.980599999999</v>
      </c>
      <c r="P23" s="1">
        <v>45152.083333333336</v>
      </c>
      <c r="Q23">
        <f t="shared" si="2"/>
        <v>1095.874825887161</v>
      </c>
      <c r="R23">
        <f t="shared" si="3"/>
        <v>490.74294004796167</v>
      </c>
      <c r="T23" s="6" t="s">
        <v>5141</v>
      </c>
      <c r="U23" s="5">
        <v>53.58</v>
      </c>
      <c r="V23" s="5">
        <v>52537.859459337633</v>
      </c>
      <c r="W23" s="5">
        <v>10736.896199999999</v>
      </c>
      <c r="X23" s="1">
        <v>45175</v>
      </c>
      <c r="Y23">
        <f t="shared" si="5"/>
        <v>980.54982193612602</v>
      </c>
      <c r="Z23">
        <f t="shared" si="6"/>
        <v>200.39</v>
      </c>
    </row>
    <row r="24" spans="1:26" x14ac:dyDescent="0.25">
      <c r="A24" t="str">
        <f t="shared" si="7"/>
        <v>NECOCA\2</v>
      </c>
      <c r="B24" s="6" t="s">
        <v>6054</v>
      </c>
      <c r="C24" s="5">
        <v>2459.515005580367</v>
      </c>
      <c r="D24" s="5">
        <v>2039857.8439280938</v>
      </c>
      <c r="E24" s="5">
        <v>500587.30653333152</v>
      </c>
      <c r="F24" s="1">
        <v>44949.268367283948</v>
      </c>
      <c r="G24">
        <f t="shared" si="0"/>
        <v>829.37401857678537</v>
      </c>
      <c r="H24">
        <f t="shared" si="1"/>
        <v>203.53090157919524</v>
      </c>
      <c r="L24" s="4" t="s">
        <v>4961</v>
      </c>
      <c r="M24" s="5">
        <v>251.33</v>
      </c>
      <c r="N24" s="5">
        <v>250866.7407727954</v>
      </c>
      <c r="O24" s="5">
        <v>46891.1149</v>
      </c>
      <c r="P24" s="1">
        <v>45175</v>
      </c>
      <c r="Q24">
        <f t="shared" si="2"/>
        <v>998.1567690796777</v>
      </c>
      <c r="R24">
        <f t="shared" si="3"/>
        <v>186.57189710738868</v>
      </c>
      <c r="T24" s="6" t="s">
        <v>5244</v>
      </c>
      <c r="U24" s="5">
        <v>97.38</v>
      </c>
      <c r="V24" s="5">
        <v>111437.05213677802</v>
      </c>
      <c r="W24" s="5">
        <v>9897.5536460187104</v>
      </c>
      <c r="X24" s="1">
        <v>45211</v>
      </c>
      <c r="Y24">
        <f t="shared" si="5"/>
        <v>1144.3525583978026</v>
      </c>
      <c r="Z24">
        <f t="shared" si="6"/>
        <v>101.63846422282512</v>
      </c>
    </row>
    <row r="25" spans="1:26" x14ac:dyDescent="0.25">
      <c r="A25" t="str">
        <f t="shared" si="7"/>
        <v>NECOCE\2</v>
      </c>
      <c r="B25" s="6" t="s">
        <v>6055</v>
      </c>
      <c r="C25" s="5">
        <v>3576.4221569347787</v>
      </c>
      <c r="D25" s="5">
        <v>3125017.22961656</v>
      </c>
      <c r="E25" s="5">
        <v>734429.68720477831</v>
      </c>
      <c r="F25" s="1">
        <v>44972.732704402515</v>
      </c>
      <c r="G25">
        <f t="shared" si="0"/>
        <v>873.7830973217375</v>
      </c>
      <c r="H25">
        <f t="shared" si="1"/>
        <v>205.35318678213068</v>
      </c>
      <c r="L25" s="4" t="s">
        <v>4357</v>
      </c>
      <c r="M25" s="5">
        <v>184.57</v>
      </c>
      <c r="N25" s="5">
        <v>194017.68557241579</v>
      </c>
      <c r="O25" s="5">
        <v>44408.278200000008</v>
      </c>
      <c r="P25" s="1">
        <v>45176</v>
      </c>
      <c r="Q25">
        <f t="shared" si="2"/>
        <v>1051.1875471225865</v>
      </c>
      <c r="R25">
        <f t="shared" si="3"/>
        <v>240.60398873056297</v>
      </c>
      <c r="T25" s="6" t="s">
        <v>1161</v>
      </c>
      <c r="U25" s="5">
        <v>31.04</v>
      </c>
      <c r="V25" s="5">
        <v>30960.171262362943</v>
      </c>
      <c r="W25" s="5">
        <v>16859.865400000002</v>
      </c>
      <c r="X25" s="1">
        <v>45078</v>
      </c>
      <c r="Y25">
        <f t="shared" si="5"/>
        <v>997.42819788540407</v>
      </c>
      <c r="Z25">
        <f t="shared" si="6"/>
        <v>543.16576675257738</v>
      </c>
    </row>
    <row r="26" spans="1:26" x14ac:dyDescent="0.25">
      <c r="A26" t="str">
        <f t="shared" si="7"/>
        <v>NEPIAL\2</v>
      </c>
      <c r="B26" s="6" t="s">
        <v>6056</v>
      </c>
      <c r="C26" s="5">
        <v>464.99000000000007</v>
      </c>
      <c r="D26" s="5">
        <v>416954.35049563478</v>
      </c>
      <c r="E26" s="5">
        <v>90234.266571135537</v>
      </c>
      <c r="F26" s="1">
        <v>44873.352657004834</v>
      </c>
      <c r="G26">
        <f t="shared" si="0"/>
        <v>896.69530634128625</v>
      </c>
      <c r="H26">
        <f t="shared" si="1"/>
        <v>194.05635942952648</v>
      </c>
      <c r="L26" s="4" t="s">
        <v>4814</v>
      </c>
      <c r="M26" s="5">
        <v>310.68</v>
      </c>
      <c r="N26" s="5">
        <v>335982.87903554377</v>
      </c>
      <c r="O26" s="5">
        <v>53320.057531925013</v>
      </c>
      <c r="P26" s="1">
        <v>45146.25</v>
      </c>
      <c r="Q26">
        <f t="shared" si="2"/>
        <v>1081.4435400912314</v>
      </c>
      <c r="R26">
        <f t="shared" si="3"/>
        <v>171.62372065123282</v>
      </c>
      <c r="T26" s="6" t="s">
        <v>5968</v>
      </c>
      <c r="U26" s="5">
        <v>12</v>
      </c>
      <c r="V26" s="5">
        <v>12686.39432607619</v>
      </c>
      <c r="W26" s="5">
        <v>6691.3907000000008</v>
      </c>
      <c r="X26" s="1">
        <v>45152.25</v>
      </c>
      <c r="Y26">
        <f t="shared" si="5"/>
        <v>1057.1995271730159</v>
      </c>
      <c r="Z26">
        <f t="shared" si="6"/>
        <v>557.6158916666667</v>
      </c>
    </row>
    <row r="27" spans="1:26" x14ac:dyDescent="0.25">
      <c r="A27" t="str">
        <f t="shared" si="7"/>
        <v>NEPIIT\2</v>
      </c>
      <c r="B27" s="6" t="s">
        <v>6057</v>
      </c>
      <c r="C27" s="5">
        <v>899.05492678283827</v>
      </c>
      <c r="D27" s="5">
        <v>754966.50253604597</v>
      </c>
      <c r="E27" s="5">
        <v>255931.01057339797</v>
      </c>
      <c r="F27" s="1">
        <v>45052.505197384882</v>
      </c>
      <c r="G27">
        <f t="shared" si="0"/>
        <v>839.7334579296554</v>
      </c>
      <c r="H27">
        <f t="shared" si="1"/>
        <v>284.66671273268793</v>
      </c>
      <c r="L27" s="4" t="s">
        <v>2701</v>
      </c>
      <c r="M27" s="5">
        <v>198.48000000000002</v>
      </c>
      <c r="N27" s="5">
        <v>210191.46062802445</v>
      </c>
      <c r="O27" s="5">
        <v>65005.542399999998</v>
      </c>
      <c r="P27" s="1">
        <v>44983.166666666664</v>
      </c>
      <c r="Q27">
        <f t="shared" si="2"/>
        <v>1059.0057468159232</v>
      </c>
      <c r="R27">
        <f t="shared" si="3"/>
        <v>327.51683998387745</v>
      </c>
      <c r="T27" s="6" t="s">
        <v>5971</v>
      </c>
      <c r="U27" s="5">
        <v>18.47</v>
      </c>
      <c r="V27" s="5">
        <v>20868.416790318781</v>
      </c>
      <c r="W27" s="5">
        <v>9417.4835999999996</v>
      </c>
      <c r="X27" s="1">
        <v>45153</v>
      </c>
      <c r="Y27">
        <f t="shared" si="5"/>
        <v>1129.8547260594901</v>
      </c>
      <c r="Z27">
        <f t="shared" si="6"/>
        <v>509.88</v>
      </c>
    </row>
    <row r="28" spans="1:26" x14ac:dyDescent="0.25">
      <c r="A28" t="str">
        <f t="shared" si="7"/>
        <v>NEPIPC\2</v>
      </c>
      <c r="B28" s="6" t="s">
        <v>6058</v>
      </c>
      <c r="C28" s="5">
        <v>713.79</v>
      </c>
      <c r="D28" s="5">
        <v>582449.04617446766</v>
      </c>
      <c r="E28" s="5">
        <v>133170.11757871672</v>
      </c>
      <c r="F28" s="1">
        <v>44405.1875</v>
      </c>
      <c r="G28">
        <f t="shared" si="0"/>
        <v>815.99496515006888</v>
      </c>
      <c r="H28">
        <f t="shared" si="1"/>
        <v>186.56764255413597</v>
      </c>
      <c r="L28" s="4" t="s">
        <v>3049</v>
      </c>
      <c r="M28" s="5">
        <v>41.92</v>
      </c>
      <c r="N28" s="5">
        <v>45138.302160604144</v>
      </c>
      <c r="O28" s="5">
        <v>13593.973800000002</v>
      </c>
      <c r="P28" s="1">
        <v>45042</v>
      </c>
      <c r="Q28">
        <f t="shared" si="2"/>
        <v>1076.7724752052516</v>
      </c>
      <c r="R28">
        <f t="shared" si="3"/>
        <v>324.2837261450382</v>
      </c>
      <c r="T28" s="6" t="s">
        <v>1665</v>
      </c>
      <c r="U28" s="5">
        <v>11.23</v>
      </c>
      <c r="V28" s="5">
        <v>12143.169123099642</v>
      </c>
      <c r="W28" s="5">
        <v>4355.1063000000004</v>
      </c>
      <c r="X28" s="1">
        <v>45150.5</v>
      </c>
      <c r="Y28">
        <f t="shared" si="5"/>
        <v>1081.3151489848301</v>
      </c>
      <c r="Z28">
        <f t="shared" si="6"/>
        <v>387.81</v>
      </c>
    </row>
    <row r="29" spans="1:26" x14ac:dyDescent="0.25">
      <c r="A29" t="str">
        <f t="shared" si="7"/>
        <v>NESBSB\2</v>
      </c>
      <c r="B29" s="6" t="s">
        <v>6059</v>
      </c>
      <c r="C29" s="5">
        <v>3662.8900000000012</v>
      </c>
      <c r="D29" s="5">
        <v>2990025.6131433416</v>
      </c>
      <c r="E29" s="5">
        <v>817967.12652681873</v>
      </c>
      <c r="F29" s="1">
        <v>45048.018502824852</v>
      </c>
      <c r="G29">
        <f t="shared" si="0"/>
        <v>816.30232224919143</v>
      </c>
      <c r="H29">
        <f t="shared" si="1"/>
        <v>223.31195491178235</v>
      </c>
      <c r="L29" s="4" t="s">
        <v>2682</v>
      </c>
      <c r="M29" s="5">
        <v>845.6</v>
      </c>
      <c r="N29" s="5">
        <v>953149.35737587244</v>
      </c>
      <c r="O29" s="5">
        <v>258324.80520000003</v>
      </c>
      <c r="P29" s="1">
        <v>45047.386666666658</v>
      </c>
      <c r="Q29">
        <f t="shared" si="2"/>
        <v>1127.1870356857526</v>
      </c>
      <c r="R29">
        <f t="shared" si="3"/>
        <v>305.49291059602655</v>
      </c>
      <c r="T29" s="6" t="s">
        <v>4965</v>
      </c>
      <c r="U29" s="5">
        <v>133.6</v>
      </c>
      <c r="V29" s="5">
        <v>139079.88471438288</v>
      </c>
      <c r="W29" s="5">
        <v>26274.980200000002</v>
      </c>
      <c r="X29" s="1">
        <v>45175</v>
      </c>
      <c r="Y29">
        <f t="shared" si="5"/>
        <v>1041.0171011555606</v>
      </c>
      <c r="Z29">
        <f t="shared" si="6"/>
        <v>196.66901347305392</v>
      </c>
    </row>
    <row r="30" spans="1:26" x14ac:dyDescent="0.25">
      <c r="A30" t="str">
        <f t="shared" si="7"/>
        <v>RDBOBA\2</v>
      </c>
      <c r="B30" s="6" t="s">
        <v>6060</v>
      </c>
      <c r="C30" s="5">
        <v>2621.8659595337499</v>
      </c>
      <c r="D30" s="5">
        <v>2586831.2269617701</v>
      </c>
      <c r="E30" s="5">
        <v>418039.09451753774</v>
      </c>
      <c r="F30" s="1">
        <v>45053.035776007622</v>
      </c>
      <c r="G30">
        <f t="shared" si="0"/>
        <v>986.63748143013004</v>
      </c>
      <c r="H30">
        <f t="shared" si="1"/>
        <v>159.44335102160531</v>
      </c>
      <c r="L30" s="4" t="s">
        <v>4467</v>
      </c>
      <c r="M30" s="5">
        <v>253.56</v>
      </c>
      <c r="N30" s="5">
        <v>247546.76596195434</v>
      </c>
      <c r="O30" s="5">
        <v>64648.515300000014</v>
      </c>
      <c r="P30" s="1">
        <v>45093</v>
      </c>
      <c r="Q30">
        <f t="shared" si="2"/>
        <v>976.28476874094633</v>
      </c>
      <c r="R30">
        <f t="shared" si="3"/>
        <v>254.96338263132992</v>
      </c>
      <c r="T30" s="6" t="s">
        <v>4821</v>
      </c>
      <c r="U30" s="5">
        <v>103.24</v>
      </c>
      <c r="V30" s="5">
        <v>115717.10404611118</v>
      </c>
      <c r="W30" s="5">
        <v>20268.589</v>
      </c>
      <c r="X30" s="1">
        <v>45145</v>
      </c>
      <c r="Y30">
        <f t="shared" si="5"/>
        <v>1120.8553278391244</v>
      </c>
      <c r="Z30">
        <f t="shared" si="6"/>
        <v>196.32496125532739</v>
      </c>
    </row>
    <row r="31" spans="1:26" x14ac:dyDescent="0.25">
      <c r="A31" t="str">
        <f t="shared" si="7"/>
        <v>RDIPMA\2</v>
      </c>
      <c r="B31" s="6" t="s">
        <v>6061</v>
      </c>
      <c r="C31" s="5">
        <v>3228.4200000000005</v>
      </c>
      <c r="D31" s="5">
        <v>3016293.6754114749</v>
      </c>
      <c r="E31" s="5">
        <v>585691.00659731613</v>
      </c>
      <c r="F31" s="1">
        <v>45060.717543859646</v>
      </c>
      <c r="G31">
        <f t="shared" si="0"/>
        <v>934.29407431854418</v>
      </c>
      <c r="H31">
        <f t="shared" si="1"/>
        <v>181.41722780719857</v>
      </c>
      <c r="L31" s="4" t="s">
        <v>2632</v>
      </c>
      <c r="M31" s="5">
        <v>31.742635807256438</v>
      </c>
      <c r="N31" s="5">
        <v>35637.591837798987</v>
      </c>
      <c r="O31" s="5">
        <v>8938.0891628588797</v>
      </c>
      <c r="P31" s="1">
        <v>44700</v>
      </c>
      <c r="Q31">
        <f t="shared" si="2"/>
        <v>1122.7042408889106</v>
      </c>
      <c r="R31">
        <f t="shared" si="3"/>
        <v>281.57992981841829</v>
      </c>
      <c r="T31" s="6" t="s">
        <v>4990</v>
      </c>
      <c r="U31" s="5">
        <v>150.9</v>
      </c>
      <c r="V31" s="5">
        <v>169287.13474565806</v>
      </c>
      <c r="W31" s="5">
        <v>22231.911931925006</v>
      </c>
      <c r="X31" s="1">
        <v>45147.5</v>
      </c>
      <c r="Y31">
        <f t="shared" si="5"/>
        <v>1121.8497995073428</v>
      </c>
      <c r="Z31">
        <f t="shared" si="6"/>
        <v>147.32877357140492</v>
      </c>
    </row>
    <row r="32" spans="1:26" x14ac:dyDescent="0.25">
      <c r="A32" t="str">
        <f t="shared" si="7"/>
        <v>RDIPPD\2</v>
      </c>
      <c r="B32" s="6" t="s">
        <v>6062</v>
      </c>
      <c r="C32" s="5">
        <v>1584.2576479160564</v>
      </c>
      <c r="D32" s="5">
        <v>1438007.6342465503</v>
      </c>
      <c r="E32" s="5">
        <v>316452.84941622359</v>
      </c>
      <c r="F32" s="1">
        <v>45082.605795117051</v>
      </c>
      <c r="G32">
        <f t="shared" si="0"/>
        <v>907.68546147662005</v>
      </c>
      <c r="H32">
        <f t="shared" si="1"/>
        <v>199.74834890807557</v>
      </c>
      <c r="L32" s="4" t="s">
        <v>5587</v>
      </c>
      <c r="M32" s="5">
        <v>69.37</v>
      </c>
      <c r="N32" s="5">
        <v>73578.47618128531</v>
      </c>
      <c r="O32" s="5">
        <v>6626.1716687448024</v>
      </c>
      <c r="P32" s="1">
        <v>45205</v>
      </c>
      <c r="Q32">
        <f t="shared" si="2"/>
        <v>1060.6670921332752</v>
      </c>
      <c r="R32">
        <f t="shared" si="3"/>
        <v>95.51926868595649</v>
      </c>
      <c r="T32" s="6" t="s">
        <v>2703</v>
      </c>
      <c r="U32" s="5">
        <v>37.57</v>
      </c>
      <c r="V32" s="5">
        <v>45611.392292745149</v>
      </c>
      <c r="W32" s="5">
        <v>12043.0635</v>
      </c>
      <c r="X32" s="1">
        <v>44685</v>
      </c>
      <c r="Y32">
        <f t="shared" si="5"/>
        <v>1214.0375909700599</v>
      </c>
      <c r="Z32">
        <f t="shared" si="6"/>
        <v>320.55</v>
      </c>
    </row>
    <row r="33" spans="1:26" x14ac:dyDescent="0.25">
      <c r="A33" t="str">
        <f t="shared" si="7"/>
        <v>RDPOPO\2</v>
      </c>
      <c r="B33" s="6" t="s">
        <v>6063</v>
      </c>
      <c r="C33" s="5">
        <v>734.41162919995918</v>
      </c>
      <c r="D33" s="5">
        <v>531646.60937017156</v>
      </c>
      <c r="E33" s="5">
        <v>201648.12905114028</v>
      </c>
      <c r="F33" s="1">
        <v>44716.579166666663</v>
      </c>
      <c r="G33">
        <f t="shared" si="0"/>
        <v>723.90821200547668</v>
      </c>
      <c r="H33">
        <f t="shared" si="1"/>
        <v>274.57099129926399</v>
      </c>
      <c r="L33" s="4" t="s">
        <v>4810</v>
      </c>
      <c r="M33" s="5">
        <v>133.41000000000003</v>
      </c>
      <c r="N33" s="5">
        <v>125990.38310080719</v>
      </c>
      <c r="O33" s="5">
        <v>25396.407500000001</v>
      </c>
      <c r="P33" s="1">
        <v>45203</v>
      </c>
      <c r="Q33">
        <f t="shared" si="2"/>
        <v>944.38485196617319</v>
      </c>
      <c r="R33">
        <f t="shared" si="3"/>
        <v>190.36359718162055</v>
      </c>
      <c r="T33" s="6" t="s">
        <v>3019</v>
      </c>
      <c r="U33" s="5">
        <v>104.74</v>
      </c>
      <c r="V33" s="5">
        <v>115636.74208171203</v>
      </c>
      <c r="W33" s="5">
        <v>32503.679799999998</v>
      </c>
      <c r="X33" s="1">
        <v>45043</v>
      </c>
      <c r="Y33">
        <f t="shared" si="5"/>
        <v>1104.0361092391831</v>
      </c>
      <c r="Z33">
        <f t="shared" si="6"/>
        <v>310.32728470498375</v>
      </c>
    </row>
    <row r="34" spans="1:26" x14ac:dyDescent="0.25">
      <c r="A34" t="str">
        <f t="shared" si="7"/>
        <v>Total Geral\2</v>
      </c>
      <c r="B34" s="4" t="s">
        <v>6042</v>
      </c>
      <c r="C34" s="5">
        <v>83846.612440375175</v>
      </c>
      <c r="D34" s="5">
        <v>85563257.778086305</v>
      </c>
      <c r="E34" s="5">
        <v>19350122.595297083</v>
      </c>
      <c r="F34" s="1">
        <v>44856.970814372915</v>
      </c>
      <c r="G34">
        <f t="shared" si="0"/>
        <v>1020.4736397541626</v>
      </c>
      <c r="H34">
        <f t="shared" si="1"/>
        <v>230.78001641458445</v>
      </c>
      <c r="L34" s="4" t="s">
        <v>3723</v>
      </c>
      <c r="M34" s="5">
        <v>286.20999999999998</v>
      </c>
      <c r="N34" s="5">
        <v>308818.58074922004</v>
      </c>
      <c r="O34" s="5">
        <v>77843.591400000019</v>
      </c>
      <c r="P34" s="1">
        <v>44886.270833333328</v>
      </c>
      <c r="Q34">
        <f t="shared" si="2"/>
        <v>1078.9929798023131</v>
      </c>
      <c r="R34">
        <f t="shared" si="3"/>
        <v>271.98068341427631</v>
      </c>
      <c r="T34" s="6" t="s">
        <v>3051</v>
      </c>
      <c r="U34" s="5">
        <v>41.92</v>
      </c>
      <c r="V34" s="5">
        <v>45138.302160604144</v>
      </c>
      <c r="W34" s="5">
        <v>13593.973800000002</v>
      </c>
      <c r="X34" s="1">
        <v>45042</v>
      </c>
      <c r="Y34">
        <f t="shared" si="5"/>
        <v>1076.7724752052516</v>
      </c>
      <c r="Z34">
        <f t="shared" si="6"/>
        <v>324.2837261450382</v>
      </c>
    </row>
    <row r="35" spans="1:26" x14ac:dyDescent="0.25">
      <c r="L35" s="4" t="s">
        <v>567</v>
      </c>
      <c r="M35" s="5">
        <v>182.41</v>
      </c>
      <c r="N35" s="5">
        <v>194157.24706228852</v>
      </c>
      <c r="O35" s="5">
        <v>53925.666800000006</v>
      </c>
      <c r="P35" s="1">
        <v>44911.581673280416</v>
      </c>
      <c r="Q35">
        <f t="shared" si="2"/>
        <v>1064.4002360741654</v>
      </c>
      <c r="R35">
        <f t="shared" si="3"/>
        <v>295.62889534564994</v>
      </c>
      <c r="T35" s="6" t="s">
        <v>2684</v>
      </c>
      <c r="U35" s="5">
        <v>146.57</v>
      </c>
      <c r="V35" s="5">
        <v>167710.94015865741</v>
      </c>
      <c r="W35" s="5">
        <v>47168.919099999999</v>
      </c>
      <c r="X35" s="1">
        <v>45047.555555555555</v>
      </c>
      <c r="Y35">
        <f t="shared" si="5"/>
        <v>1144.2378396578933</v>
      </c>
      <c r="Z35">
        <f t="shared" si="6"/>
        <v>321.81837415569356</v>
      </c>
    </row>
    <row r="36" spans="1:26" x14ac:dyDescent="0.25">
      <c r="L36" s="4" t="s">
        <v>70</v>
      </c>
      <c r="M36" s="5">
        <v>2.11</v>
      </c>
      <c r="N36" s="5">
        <v>2329.4319277454983</v>
      </c>
      <c r="O36" s="5">
        <v>873.60159999999996</v>
      </c>
      <c r="P36" s="1">
        <v>44810</v>
      </c>
      <c r="Q36">
        <f t="shared" si="2"/>
        <v>1103.9961742869662</v>
      </c>
      <c r="R36">
        <f t="shared" si="3"/>
        <v>414.02919431279622</v>
      </c>
      <c r="T36" s="6" t="s">
        <v>3074</v>
      </c>
      <c r="U36" s="5">
        <v>336.18</v>
      </c>
      <c r="V36" s="5">
        <v>403439.34490592737</v>
      </c>
      <c r="W36" s="5">
        <v>104317.12290000002</v>
      </c>
      <c r="X36" s="1">
        <v>45047.4</v>
      </c>
      <c r="Y36">
        <f t="shared" si="5"/>
        <v>1200.0694416857855</v>
      </c>
      <c r="Z36">
        <f t="shared" si="6"/>
        <v>310.30139478850617</v>
      </c>
    </row>
    <row r="37" spans="1:26" x14ac:dyDescent="0.25">
      <c r="L37" s="4" t="s">
        <v>5513</v>
      </c>
      <c r="M37" s="5">
        <v>56.81</v>
      </c>
      <c r="N37" s="5">
        <v>45910.304611477943</v>
      </c>
      <c r="O37" s="5">
        <v>7318.2186730313178</v>
      </c>
      <c r="P37" s="1">
        <v>45203</v>
      </c>
      <c r="Q37">
        <f t="shared" si="2"/>
        <v>808.13773299556317</v>
      </c>
      <c r="R37">
        <f t="shared" si="3"/>
        <v>128.81919860995103</v>
      </c>
      <c r="T37" s="6" t="s">
        <v>4060</v>
      </c>
      <c r="U37" s="5">
        <v>75.260000000000005</v>
      </c>
      <c r="V37" s="5">
        <v>85471.552601184507</v>
      </c>
      <c r="W37" s="5">
        <v>21663.3511</v>
      </c>
      <c r="X37" s="1">
        <v>45047.666666666664</v>
      </c>
      <c r="Y37">
        <f t="shared" si="5"/>
        <v>1135.683664645024</v>
      </c>
      <c r="Z37">
        <f t="shared" si="6"/>
        <v>287.84681238373634</v>
      </c>
    </row>
    <row r="38" spans="1:26" x14ac:dyDescent="0.25">
      <c r="L38" s="4" t="s">
        <v>2650</v>
      </c>
      <c r="M38" s="5">
        <v>3.83</v>
      </c>
      <c r="N38" s="5">
        <v>4528.4078188161693</v>
      </c>
      <c r="O38" s="5">
        <v>1118.9073000000001</v>
      </c>
      <c r="P38" s="1">
        <v>45210</v>
      </c>
      <c r="Q38">
        <f t="shared" si="2"/>
        <v>1182.35191091806</v>
      </c>
      <c r="R38">
        <f t="shared" si="3"/>
        <v>292.14289817232378</v>
      </c>
      <c r="T38" s="6" t="s">
        <v>4469</v>
      </c>
      <c r="U38" s="5">
        <v>146.12</v>
      </c>
      <c r="V38" s="5">
        <v>149416.66242046937</v>
      </c>
      <c r="W38" s="5">
        <v>39391.579200000007</v>
      </c>
      <c r="X38" s="1">
        <v>45093</v>
      </c>
      <c r="Y38">
        <f t="shared" si="5"/>
        <v>1022.5613360283969</v>
      </c>
      <c r="Z38">
        <f t="shared" si="6"/>
        <v>269.58376129208875</v>
      </c>
    </row>
    <row r="39" spans="1:26" x14ac:dyDescent="0.25">
      <c r="L39" s="4" t="s">
        <v>4006</v>
      </c>
      <c r="M39" s="5">
        <v>1073.1099999999999</v>
      </c>
      <c r="N39" s="5">
        <v>1128436.652291355</v>
      </c>
      <c r="O39" s="5">
        <v>278267.43969999999</v>
      </c>
      <c r="P39" s="1">
        <v>45170.060606060608</v>
      </c>
      <c r="Q39">
        <f t="shared" si="2"/>
        <v>1051.5572982185936</v>
      </c>
      <c r="R39">
        <f t="shared" si="3"/>
        <v>259.30933427141673</v>
      </c>
      <c r="T39" s="6" t="s">
        <v>5589</v>
      </c>
      <c r="U39" s="5">
        <v>69.37</v>
      </c>
      <c r="V39" s="5">
        <v>73578.47618128531</v>
      </c>
      <c r="W39" s="5">
        <v>6626.1716687448024</v>
      </c>
      <c r="X39" s="1">
        <v>45205</v>
      </c>
      <c r="Y39">
        <f t="shared" si="5"/>
        <v>1060.6670921332752</v>
      </c>
      <c r="Z39">
        <f t="shared" si="6"/>
        <v>95.51926868595649</v>
      </c>
    </row>
    <row r="40" spans="1:26" x14ac:dyDescent="0.25">
      <c r="L40" s="4" t="s">
        <v>2144</v>
      </c>
      <c r="M40" s="5">
        <v>4.84</v>
      </c>
      <c r="N40" s="5">
        <v>4899.2817036451943</v>
      </c>
      <c r="O40" s="5">
        <v>1044.5805</v>
      </c>
      <c r="P40" s="1">
        <v>44839.333333333336</v>
      </c>
      <c r="Q40">
        <f t="shared" si="2"/>
        <v>1012.2482858771062</v>
      </c>
      <c r="R40">
        <f t="shared" si="3"/>
        <v>215.82241735537193</v>
      </c>
      <c r="T40" s="6" t="s">
        <v>3742</v>
      </c>
      <c r="U40" s="5">
        <v>197.55</v>
      </c>
      <c r="V40" s="5">
        <v>209524.67138031102</v>
      </c>
      <c r="W40" s="5">
        <v>49677.8698</v>
      </c>
      <c r="X40" s="1">
        <v>44886.277777777781</v>
      </c>
      <c r="Y40">
        <f t="shared" si="5"/>
        <v>1060.6159016973475</v>
      </c>
      <c r="Z40">
        <f t="shared" si="6"/>
        <v>251.46985472032395</v>
      </c>
    </row>
    <row r="41" spans="1:26" x14ac:dyDescent="0.25">
      <c r="L41" s="4" t="s">
        <v>4953</v>
      </c>
      <c r="M41" s="5">
        <v>83.759999999999991</v>
      </c>
      <c r="N41" s="5">
        <v>98322.023903599678</v>
      </c>
      <c r="O41" s="5">
        <v>11123.392370675836</v>
      </c>
      <c r="P41" s="1">
        <v>45203</v>
      </c>
      <c r="Q41">
        <f t="shared" si="2"/>
        <v>1173.8541535768827</v>
      </c>
      <c r="R41">
        <f t="shared" si="3"/>
        <v>132.80076851332183</v>
      </c>
      <c r="T41" s="6" t="s">
        <v>569</v>
      </c>
      <c r="U41" s="5">
        <v>1.06</v>
      </c>
      <c r="V41" s="5">
        <v>1734.5401329347192</v>
      </c>
      <c r="W41" s="5">
        <v>351.7928</v>
      </c>
      <c r="X41" s="1">
        <v>43326.571712962963</v>
      </c>
      <c r="Y41">
        <f t="shared" si="5"/>
        <v>1636.3586159761501</v>
      </c>
      <c r="Z41">
        <f t="shared" si="6"/>
        <v>331.88</v>
      </c>
    </row>
    <row r="42" spans="1:26" x14ac:dyDescent="0.25">
      <c r="L42" s="4" t="s">
        <v>3077</v>
      </c>
      <c r="M42" s="5">
        <v>214.45000000000002</v>
      </c>
      <c r="N42" s="5">
        <v>218872.23662462929</v>
      </c>
      <c r="O42" s="5">
        <v>64171.656799999997</v>
      </c>
      <c r="P42" s="1">
        <v>45036</v>
      </c>
      <c r="Q42">
        <f t="shared" si="2"/>
        <v>1020.621294589085</v>
      </c>
      <c r="R42">
        <f t="shared" si="3"/>
        <v>299.23831569130328</v>
      </c>
      <c r="T42" s="6" t="s">
        <v>3791</v>
      </c>
      <c r="U42" s="5">
        <v>138.76</v>
      </c>
      <c r="V42" s="5">
        <v>151597.76260916237</v>
      </c>
      <c r="W42" s="5">
        <v>39563.304900000003</v>
      </c>
      <c r="X42" s="1">
        <v>45175.875</v>
      </c>
      <c r="Y42">
        <f t="shared" si="5"/>
        <v>1092.5177472554221</v>
      </c>
      <c r="Z42">
        <f t="shared" si="6"/>
        <v>285.12038699913523</v>
      </c>
    </row>
    <row r="43" spans="1:26" x14ac:dyDescent="0.25">
      <c r="L43" s="4" t="s">
        <v>2378</v>
      </c>
      <c r="M43" s="5">
        <v>72.98</v>
      </c>
      <c r="N43" s="5">
        <v>79912.070767094148</v>
      </c>
      <c r="O43" s="5">
        <v>17935.9467</v>
      </c>
      <c r="P43" s="1">
        <v>45109.75</v>
      </c>
      <c r="Q43">
        <f t="shared" si="2"/>
        <v>1094.9858970552773</v>
      </c>
      <c r="R43">
        <f t="shared" si="3"/>
        <v>245.76523294053163</v>
      </c>
      <c r="T43" s="6" t="s">
        <v>72</v>
      </c>
      <c r="U43" s="5">
        <v>2.11</v>
      </c>
      <c r="V43" s="5">
        <v>2329.4319277454983</v>
      </c>
      <c r="W43" s="5">
        <v>873.60159999999996</v>
      </c>
      <c r="X43" s="1">
        <v>44810</v>
      </c>
      <c r="Y43">
        <f t="shared" si="5"/>
        <v>1103.9961742869662</v>
      </c>
      <c r="Z43">
        <f t="shared" si="6"/>
        <v>414.02919431279622</v>
      </c>
    </row>
    <row r="44" spans="1:26" x14ac:dyDescent="0.25">
      <c r="L44" s="4" t="s">
        <v>409</v>
      </c>
      <c r="M44" s="5">
        <v>72.94</v>
      </c>
      <c r="N44" s="5">
        <v>84133.24353109728</v>
      </c>
      <c r="O44" s="5">
        <v>14897.895800000002</v>
      </c>
      <c r="P44" s="1">
        <v>43916.833333333336</v>
      </c>
      <c r="Q44">
        <f t="shared" si="2"/>
        <v>1153.4582332204179</v>
      </c>
      <c r="R44">
        <f t="shared" si="3"/>
        <v>204.2486399780642</v>
      </c>
      <c r="T44" s="6" t="s">
        <v>2652</v>
      </c>
      <c r="U44" s="5">
        <v>3.83</v>
      </c>
      <c r="V44" s="5">
        <v>4528.4078188161693</v>
      </c>
      <c r="W44" s="5">
        <v>1118.9073000000001</v>
      </c>
      <c r="X44" s="1">
        <v>45210</v>
      </c>
      <c r="Y44">
        <f t="shared" si="5"/>
        <v>1182.35191091806</v>
      </c>
      <c r="Z44">
        <f t="shared" si="6"/>
        <v>292.14289817232378</v>
      </c>
    </row>
    <row r="45" spans="1:26" x14ac:dyDescent="0.25">
      <c r="L45" s="4" t="s">
        <v>83</v>
      </c>
      <c r="M45" s="5">
        <v>448.07999999999993</v>
      </c>
      <c r="N45" s="5">
        <v>447325.95456387819</v>
      </c>
      <c r="O45" s="5">
        <v>86772.061103399901</v>
      </c>
      <c r="P45" s="1">
        <v>44957</v>
      </c>
      <c r="Q45">
        <f t="shared" si="2"/>
        <v>998.31716337234036</v>
      </c>
      <c r="R45">
        <f t="shared" si="3"/>
        <v>193.65305548875182</v>
      </c>
      <c r="T45" s="6" t="s">
        <v>4008</v>
      </c>
      <c r="U45" s="5">
        <v>484.24000000000007</v>
      </c>
      <c r="V45" s="5">
        <v>538545.60730835272</v>
      </c>
      <c r="W45" s="5">
        <v>123600.95669999998</v>
      </c>
      <c r="X45" s="1">
        <v>45172.727272727272</v>
      </c>
      <c r="Y45">
        <f t="shared" si="5"/>
        <v>1112.14605837674</v>
      </c>
      <c r="Z45">
        <f t="shared" si="6"/>
        <v>255.24730856600024</v>
      </c>
    </row>
    <row r="46" spans="1:26" x14ac:dyDescent="0.25">
      <c r="L46" s="4" t="s">
        <v>5057</v>
      </c>
      <c r="M46" s="5">
        <v>365.74000000000007</v>
      </c>
      <c r="N46" s="5">
        <v>371411.91205703409</v>
      </c>
      <c r="O46" s="5">
        <v>48794.469543289568</v>
      </c>
      <c r="P46" s="1">
        <v>45210</v>
      </c>
      <c r="Q46">
        <f t="shared" si="2"/>
        <v>1015.5080441216001</v>
      </c>
      <c r="R46">
        <f t="shared" si="3"/>
        <v>133.41299705607688</v>
      </c>
      <c r="T46" s="6" t="s">
        <v>4501</v>
      </c>
      <c r="U46" s="5">
        <v>420.08</v>
      </c>
      <c r="V46" s="5">
        <v>426899.88462799753</v>
      </c>
      <c r="W46" s="5">
        <v>106578.4721</v>
      </c>
      <c r="X46" s="1">
        <v>45168.705882352944</v>
      </c>
      <c r="Y46">
        <f t="shared" si="5"/>
        <v>1016.2347282136677</v>
      </c>
      <c r="Z46">
        <f t="shared" si="6"/>
        <v>253.70994120167589</v>
      </c>
    </row>
    <row r="47" spans="1:26" x14ac:dyDescent="0.25">
      <c r="L47" s="4" t="s">
        <v>2092</v>
      </c>
      <c r="M47" s="5">
        <v>142.30999999999997</v>
      </c>
      <c r="N47" s="5">
        <v>152822.03314595675</v>
      </c>
      <c r="O47" s="5">
        <v>42949.116200000004</v>
      </c>
      <c r="P47" s="1">
        <v>44742</v>
      </c>
      <c r="Q47">
        <f t="shared" si="2"/>
        <v>1073.8671431800772</v>
      </c>
      <c r="R47">
        <f t="shared" si="3"/>
        <v>301.79970627503349</v>
      </c>
      <c r="T47" s="6" t="s">
        <v>2146</v>
      </c>
      <c r="U47" s="5">
        <v>4.84</v>
      </c>
      <c r="V47" s="5">
        <v>4899.2817036451943</v>
      </c>
      <c r="W47" s="5">
        <v>1044.5805</v>
      </c>
      <c r="X47" s="1">
        <v>44839.333333333336</v>
      </c>
      <c r="Y47">
        <f t="shared" si="5"/>
        <v>1012.2482858771062</v>
      </c>
      <c r="Z47">
        <f t="shared" si="6"/>
        <v>215.82241735537193</v>
      </c>
    </row>
    <row r="48" spans="1:26" x14ac:dyDescent="0.25">
      <c r="L48" s="4" t="s">
        <v>416</v>
      </c>
      <c r="M48" s="5">
        <v>74.75</v>
      </c>
      <c r="N48" s="5">
        <v>77284.703399953316</v>
      </c>
      <c r="O48" s="5">
        <v>28735.594400000002</v>
      </c>
      <c r="P48" s="1">
        <v>44857</v>
      </c>
      <c r="Q48">
        <f t="shared" si="2"/>
        <v>1033.9090755846598</v>
      </c>
      <c r="R48">
        <f t="shared" si="3"/>
        <v>384.42266755852847</v>
      </c>
      <c r="T48" s="6" t="s">
        <v>4955</v>
      </c>
      <c r="U48" s="5">
        <v>83.759999999999991</v>
      </c>
      <c r="V48" s="5">
        <v>98322.023903599678</v>
      </c>
      <c r="W48" s="5">
        <v>11123.392370675836</v>
      </c>
      <c r="X48" s="1">
        <v>45203</v>
      </c>
      <c r="Y48">
        <f t="shared" si="5"/>
        <v>1173.8541535768827</v>
      </c>
      <c r="Z48">
        <f t="shared" si="6"/>
        <v>132.80076851332183</v>
      </c>
    </row>
    <row r="49" spans="12:26" x14ac:dyDescent="0.25">
      <c r="L49" s="4" t="s">
        <v>3179</v>
      </c>
      <c r="M49" s="5">
        <v>112.14</v>
      </c>
      <c r="N49" s="5">
        <v>100067.82110017125</v>
      </c>
      <c r="O49" s="5">
        <v>35450.613599999997</v>
      </c>
      <c r="P49" s="1">
        <v>45036</v>
      </c>
      <c r="Q49">
        <f t="shared" si="2"/>
        <v>892.34725432647804</v>
      </c>
      <c r="R49">
        <f t="shared" si="3"/>
        <v>316.12817549491706</v>
      </c>
      <c r="T49" s="6" t="s">
        <v>3301</v>
      </c>
      <c r="U49" s="5">
        <v>56.209999999999994</v>
      </c>
      <c r="V49" s="5">
        <v>64775.597517280185</v>
      </c>
      <c r="W49" s="5">
        <v>16388.4444</v>
      </c>
      <c r="X49" s="1">
        <v>45036</v>
      </c>
      <c r="Y49">
        <f t="shared" si="5"/>
        <v>1152.3856523266356</v>
      </c>
      <c r="Z49">
        <f t="shared" si="6"/>
        <v>291.55745241060316</v>
      </c>
    </row>
    <row r="50" spans="12:26" x14ac:dyDescent="0.25">
      <c r="L50" s="4" t="s">
        <v>2186</v>
      </c>
      <c r="M50" s="5">
        <v>44.51</v>
      </c>
      <c r="N50" s="5">
        <v>45883.564671337474</v>
      </c>
      <c r="O50" s="5">
        <v>14843.218499999999</v>
      </c>
      <c r="P50" s="1">
        <v>44704</v>
      </c>
      <c r="Q50">
        <f t="shared" si="2"/>
        <v>1030.8596870666699</v>
      </c>
      <c r="R50">
        <f t="shared" si="3"/>
        <v>333.48053246461467</v>
      </c>
      <c r="T50" s="6" t="s">
        <v>2380</v>
      </c>
      <c r="U50" s="5">
        <v>19.72</v>
      </c>
      <c r="V50" s="5">
        <v>21002.041032201676</v>
      </c>
      <c r="W50" s="5">
        <v>6567.8693000000003</v>
      </c>
      <c r="X50" s="1">
        <v>45183.5</v>
      </c>
      <c r="Y50">
        <f t="shared" si="5"/>
        <v>1065.0122227282798</v>
      </c>
      <c r="Z50">
        <f t="shared" si="6"/>
        <v>333.05625253549698</v>
      </c>
    </row>
    <row r="51" spans="12:26" x14ac:dyDescent="0.25">
      <c r="L51" s="4" t="s">
        <v>3010</v>
      </c>
      <c r="M51" s="5">
        <v>206.9</v>
      </c>
      <c r="N51" s="5">
        <v>231071.4729596047</v>
      </c>
      <c r="O51" s="5">
        <v>61758.591900000007</v>
      </c>
      <c r="P51" s="1">
        <v>45030</v>
      </c>
      <c r="Q51">
        <f t="shared" si="2"/>
        <v>1116.8268388574418</v>
      </c>
      <c r="R51">
        <f t="shared" si="3"/>
        <v>298.49488593523444</v>
      </c>
      <c r="T51" s="6" t="s">
        <v>4658</v>
      </c>
      <c r="U51" s="5">
        <v>53.260000000000005</v>
      </c>
      <c r="V51" s="5">
        <v>58910.02973489248</v>
      </c>
      <c r="W51" s="5">
        <v>11368.077400000002</v>
      </c>
      <c r="X51" s="1">
        <v>45036</v>
      </c>
      <c r="Y51">
        <f t="shared" si="5"/>
        <v>1106.0839229232533</v>
      </c>
      <c r="Z51">
        <f t="shared" si="6"/>
        <v>213.44493803980475</v>
      </c>
    </row>
    <row r="52" spans="12:26" x14ac:dyDescent="0.25">
      <c r="L52" s="4" t="s">
        <v>3786</v>
      </c>
      <c r="M52" s="5">
        <v>76.040000000000006</v>
      </c>
      <c r="N52" s="5">
        <v>72067.884698783586</v>
      </c>
      <c r="O52" s="5">
        <v>19940.682000000001</v>
      </c>
      <c r="P52" s="1">
        <v>45050</v>
      </c>
      <c r="Q52">
        <f t="shared" si="2"/>
        <v>947.76281823755369</v>
      </c>
      <c r="R52">
        <f t="shared" si="3"/>
        <v>262.23937401367698</v>
      </c>
      <c r="T52" s="6" t="s">
        <v>4877</v>
      </c>
      <c r="U52" s="5">
        <v>60.66</v>
      </c>
      <c r="V52" s="5">
        <v>76090.35881132455</v>
      </c>
      <c r="W52" s="5">
        <v>12313.329300000001</v>
      </c>
      <c r="X52" s="1">
        <v>45132</v>
      </c>
      <c r="Y52">
        <f t="shared" si="5"/>
        <v>1254.3745270577738</v>
      </c>
      <c r="Z52">
        <f t="shared" si="6"/>
        <v>202.98927299703269</v>
      </c>
    </row>
    <row r="53" spans="12:26" x14ac:dyDescent="0.25">
      <c r="L53" s="4" t="s">
        <v>1744</v>
      </c>
      <c r="M53" s="5">
        <v>1.54</v>
      </c>
      <c r="N53" s="5">
        <v>1709.7040994387971</v>
      </c>
      <c r="O53" s="5">
        <v>438.65359999999998</v>
      </c>
      <c r="P53" s="1">
        <v>44834</v>
      </c>
      <c r="Q53">
        <f t="shared" si="2"/>
        <v>1110.19746716805</v>
      </c>
      <c r="R53">
        <f t="shared" si="3"/>
        <v>284.83999999999997</v>
      </c>
      <c r="T53" s="6" t="s">
        <v>3587</v>
      </c>
      <c r="U53" s="5">
        <v>2.16</v>
      </c>
      <c r="V53" s="5">
        <v>1740.2458308838511</v>
      </c>
      <c r="W53" s="5">
        <v>1304.1864</v>
      </c>
      <c r="X53" s="1">
        <v>44113</v>
      </c>
      <c r="Y53">
        <f t="shared" si="5"/>
        <v>805.66936614993097</v>
      </c>
      <c r="Z53">
        <f t="shared" si="6"/>
        <v>603.79</v>
      </c>
    </row>
    <row r="54" spans="12:26" x14ac:dyDescent="0.25">
      <c r="L54" s="4" t="s">
        <v>3285</v>
      </c>
      <c r="M54" s="5">
        <v>876.33</v>
      </c>
      <c r="N54" s="5">
        <v>873804.19109851448</v>
      </c>
      <c r="O54" s="5">
        <v>234078.89489999993</v>
      </c>
      <c r="P54" s="1">
        <v>45169.78666666666</v>
      </c>
      <c r="Q54">
        <f t="shared" si="2"/>
        <v>997.11774228716854</v>
      </c>
      <c r="R54">
        <f t="shared" si="3"/>
        <v>267.11272568552931</v>
      </c>
      <c r="T54" s="6" t="s">
        <v>411</v>
      </c>
      <c r="U54" s="5">
        <v>10.120000000000001</v>
      </c>
      <c r="V54" s="5">
        <v>6302.6388888888923</v>
      </c>
      <c r="W54" s="5">
        <v>1280.3801000000001</v>
      </c>
      <c r="X54" s="1">
        <v>41996</v>
      </c>
      <c r="Y54">
        <f t="shared" si="5"/>
        <v>622.79040404040427</v>
      </c>
      <c r="Z54">
        <f t="shared" si="6"/>
        <v>126.51977272727272</v>
      </c>
    </row>
    <row r="55" spans="12:26" x14ac:dyDescent="0.25">
      <c r="L55" s="4" t="s">
        <v>4731</v>
      </c>
      <c r="M55" s="5">
        <v>185.49</v>
      </c>
      <c r="N55" s="5">
        <v>184994.94050743215</v>
      </c>
      <c r="O55" s="5">
        <v>39809.418900000004</v>
      </c>
      <c r="P55" s="1">
        <v>45191</v>
      </c>
      <c r="Q55">
        <f t="shared" si="2"/>
        <v>997.33107179595743</v>
      </c>
      <c r="R55">
        <f t="shared" si="3"/>
        <v>214.61760148795085</v>
      </c>
      <c r="T55" s="6" t="s">
        <v>844</v>
      </c>
      <c r="U55" s="5">
        <v>1.72</v>
      </c>
      <c r="V55" s="5">
        <v>1544.1926294353848</v>
      </c>
      <c r="W55" s="5">
        <v>408.96940000000001</v>
      </c>
      <c r="X55" s="1">
        <v>44117</v>
      </c>
      <c r="Y55">
        <f t="shared" si="5"/>
        <v>897.78641246243308</v>
      </c>
      <c r="Z55">
        <f t="shared" si="6"/>
        <v>237.7729069767442</v>
      </c>
    </row>
    <row r="56" spans="12:26" x14ac:dyDescent="0.25">
      <c r="L56" s="4" t="s">
        <v>4765</v>
      </c>
      <c r="M56" s="5">
        <v>108.71000000000001</v>
      </c>
      <c r="N56" s="5">
        <v>126061.52255549857</v>
      </c>
      <c r="O56" s="5">
        <v>20339.404699999999</v>
      </c>
      <c r="P56" s="1">
        <v>45188</v>
      </c>
      <c r="Q56">
        <f t="shared" si="2"/>
        <v>1159.6129386026912</v>
      </c>
      <c r="R56">
        <f t="shared" si="3"/>
        <v>187.09782632692483</v>
      </c>
      <c r="T56" s="6" t="s">
        <v>4873</v>
      </c>
      <c r="U56" s="5">
        <v>96.14</v>
      </c>
      <c r="V56" s="5">
        <v>98982.268986894967</v>
      </c>
      <c r="W56" s="5">
        <v>18339.284200000002</v>
      </c>
      <c r="X56" s="1">
        <v>45166.666666666664</v>
      </c>
      <c r="Y56">
        <f t="shared" si="5"/>
        <v>1029.5638546587786</v>
      </c>
      <c r="Z56">
        <f t="shared" si="6"/>
        <v>190.75602454753485</v>
      </c>
    </row>
    <row r="57" spans="12:26" x14ac:dyDescent="0.25">
      <c r="L57" s="4" t="s">
        <v>5164</v>
      </c>
      <c r="M57" s="5">
        <v>241.23</v>
      </c>
      <c r="N57" s="5">
        <v>260604.02844391656</v>
      </c>
      <c r="O57" s="5">
        <v>34261.82426423351</v>
      </c>
      <c r="P57" s="1">
        <v>45190</v>
      </c>
      <c r="Q57">
        <f t="shared" si="2"/>
        <v>1080.3135117685054</v>
      </c>
      <c r="R57">
        <f t="shared" si="3"/>
        <v>142.02969889414049</v>
      </c>
      <c r="T57" s="6" t="s">
        <v>5493</v>
      </c>
      <c r="U57" s="5">
        <v>73.040000000000006</v>
      </c>
      <c r="V57" s="5">
        <v>77118.943903517938</v>
      </c>
      <c r="W57" s="5">
        <v>8048.4724500597131</v>
      </c>
      <c r="X57" s="1">
        <v>45167</v>
      </c>
      <c r="Y57">
        <f t="shared" si="5"/>
        <v>1055.845343695481</v>
      </c>
      <c r="Z57">
        <f t="shared" si="6"/>
        <v>110.19266771713735</v>
      </c>
    </row>
    <row r="58" spans="12:26" x14ac:dyDescent="0.25">
      <c r="L58" s="4" t="s">
        <v>2085</v>
      </c>
      <c r="M58" s="5">
        <v>250.17</v>
      </c>
      <c r="N58" s="5">
        <v>240745.57319924538</v>
      </c>
      <c r="O58" s="5">
        <v>62400.746899999998</v>
      </c>
      <c r="P58" s="1">
        <v>44958</v>
      </c>
      <c r="Q58">
        <f t="shared" si="2"/>
        <v>962.3279098183051</v>
      </c>
      <c r="R58">
        <f t="shared" si="3"/>
        <v>249.43337290642364</v>
      </c>
      <c r="T58" s="6" t="s">
        <v>85</v>
      </c>
      <c r="U58" s="5">
        <v>4.4400000000000004</v>
      </c>
      <c r="V58" s="5">
        <v>4274.6053764667085</v>
      </c>
      <c r="W58" s="5">
        <v>2757.9504000000002</v>
      </c>
      <c r="X58" s="1">
        <v>44118</v>
      </c>
      <c r="Y58">
        <f t="shared" si="5"/>
        <v>962.74895866367297</v>
      </c>
      <c r="Z58">
        <f t="shared" si="6"/>
        <v>621.16</v>
      </c>
    </row>
    <row r="59" spans="12:26" x14ac:dyDescent="0.25">
      <c r="L59" s="4" t="s">
        <v>5137</v>
      </c>
      <c r="M59" s="5">
        <v>95.78</v>
      </c>
      <c r="N59" s="5">
        <v>91003.114401048311</v>
      </c>
      <c r="O59" s="5">
        <v>14973.868700000001</v>
      </c>
      <c r="P59" s="1">
        <v>44973</v>
      </c>
      <c r="Q59">
        <f t="shared" si="2"/>
        <v>950.12648153109535</v>
      </c>
      <c r="R59">
        <f t="shared" si="3"/>
        <v>156.33606911672584</v>
      </c>
      <c r="T59" s="6" t="s">
        <v>5059</v>
      </c>
      <c r="U59" s="5">
        <v>285.03000000000003</v>
      </c>
      <c r="V59" s="5">
        <v>305051.47497595672</v>
      </c>
      <c r="W59" s="5">
        <v>37179.304659704641</v>
      </c>
      <c r="X59" s="1">
        <v>45211.666666666664</v>
      </c>
      <c r="Y59">
        <f t="shared" si="5"/>
        <v>1070.2433953477062</v>
      </c>
      <c r="Z59">
        <f t="shared" si="6"/>
        <v>130.43997003720534</v>
      </c>
    </row>
    <row r="60" spans="12:26" x14ac:dyDescent="0.25">
      <c r="L60" s="4" t="s">
        <v>3403</v>
      </c>
      <c r="M60" s="5">
        <v>68.7</v>
      </c>
      <c r="N60" s="5">
        <v>62353.802600126073</v>
      </c>
      <c r="O60" s="5">
        <v>16446.234900000003</v>
      </c>
      <c r="P60" s="1">
        <v>45069</v>
      </c>
      <c r="Q60">
        <f t="shared" si="2"/>
        <v>907.62449199601269</v>
      </c>
      <c r="R60">
        <f t="shared" si="3"/>
        <v>239.39206550218344</v>
      </c>
      <c r="T60" s="6" t="s">
        <v>2152</v>
      </c>
      <c r="U60" s="5">
        <v>95.09</v>
      </c>
      <c r="V60" s="5">
        <v>103266.89053618367</v>
      </c>
      <c r="W60" s="5">
        <v>30253.070599999995</v>
      </c>
      <c r="X60" s="1">
        <v>44742</v>
      </c>
      <c r="Y60">
        <f t="shared" si="5"/>
        <v>1085.9910667387071</v>
      </c>
      <c r="Z60">
        <f t="shared" si="6"/>
        <v>318.15196760963295</v>
      </c>
    </row>
    <row r="61" spans="12:26" x14ac:dyDescent="0.25">
      <c r="L61" s="4" t="s">
        <v>3549</v>
      </c>
      <c r="M61" s="5">
        <v>130</v>
      </c>
      <c r="N61" s="5">
        <v>129509.07066148731</v>
      </c>
      <c r="O61" s="5">
        <v>39909.007100000003</v>
      </c>
      <c r="P61" s="1">
        <v>45070</v>
      </c>
      <c r="Q61">
        <f t="shared" si="2"/>
        <v>996.22362047297929</v>
      </c>
      <c r="R61">
        <f t="shared" si="3"/>
        <v>306.9923623076923</v>
      </c>
      <c r="T61" s="6" t="s">
        <v>418</v>
      </c>
      <c r="U61" s="5">
        <v>0.63</v>
      </c>
      <c r="V61" s="5">
        <v>989.07680438442048</v>
      </c>
      <c r="W61" s="5">
        <v>271.77660000000003</v>
      </c>
      <c r="X61" s="1">
        <v>44820</v>
      </c>
      <c r="Y61">
        <f t="shared" si="5"/>
        <v>1569.9631815625721</v>
      </c>
      <c r="Z61">
        <f t="shared" si="6"/>
        <v>431.39142857142861</v>
      </c>
    </row>
    <row r="62" spans="12:26" x14ac:dyDescent="0.25">
      <c r="L62" s="4" t="s">
        <v>435</v>
      </c>
      <c r="M62" s="5">
        <v>1.26</v>
      </c>
      <c r="N62" s="5">
        <v>1846.2515381224914</v>
      </c>
      <c r="O62" s="5">
        <v>673.69039999999995</v>
      </c>
      <c r="P62" s="1">
        <v>45056</v>
      </c>
      <c r="Q62">
        <f t="shared" si="2"/>
        <v>1465.2789985099139</v>
      </c>
      <c r="R62">
        <f t="shared" si="3"/>
        <v>534.67492063492057</v>
      </c>
      <c r="T62" s="6" t="s">
        <v>1912</v>
      </c>
      <c r="U62" s="5">
        <v>1.49</v>
      </c>
      <c r="V62" s="5">
        <v>1677.4728465091437</v>
      </c>
      <c r="W62" s="5">
        <v>555.17399999999998</v>
      </c>
      <c r="X62" s="1">
        <v>44826</v>
      </c>
      <c r="Y62">
        <f t="shared" si="5"/>
        <v>1125.8207023551299</v>
      </c>
      <c r="Z62">
        <f t="shared" si="6"/>
        <v>372.59999999999997</v>
      </c>
    </row>
    <row r="63" spans="12:26" x14ac:dyDescent="0.25">
      <c r="L63" s="4" t="s">
        <v>4439</v>
      </c>
      <c r="M63" s="5">
        <v>162.57000000000002</v>
      </c>
      <c r="N63" s="5">
        <v>164313.89101541176</v>
      </c>
      <c r="O63" s="5">
        <v>37616.388200000001</v>
      </c>
      <c r="P63" s="1">
        <v>45071.166666666664</v>
      </c>
      <c r="Q63">
        <f t="shared" si="2"/>
        <v>1010.7270161494233</v>
      </c>
      <c r="R63">
        <f t="shared" si="3"/>
        <v>231.38579196653748</v>
      </c>
      <c r="T63" s="6" t="s">
        <v>3097</v>
      </c>
      <c r="U63" s="5">
        <v>58.21</v>
      </c>
      <c r="V63" s="5">
        <v>64345.831373472174</v>
      </c>
      <c r="W63" s="5">
        <v>22925.111199999999</v>
      </c>
      <c r="X63" s="1">
        <v>45002</v>
      </c>
      <c r="Y63">
        <f t="shared" si="5"/>
        <v>1105.4085444678265</v>
      </c>
      <c r="Z63">
        <f t="shared" si="6"/>
        <v>393.83458512283113</v>
      </c>
    </row>
    <row r="64" spans="12:26" x14ac:dyDescent="0.25">
      <c r="L64" s="4" t="s">
        <v>2490</v>
      </c>
      <c r="M64" s="5">
        <v>19.850000000000001</v>
      </c>
      <c r="N64" s="5">
        <v>23102.420126371639</v>
      </c>
      <c r="O64" s="5">
        <v>5967.6396999999997</v>
      </c>
      <c r="P64" s="1">
        <v>44256.5</v>
      </c>
      <c r="Q64">
        <f t="shared" si="2"/>
        <v>1163.849880421745</v>
      </c>
      <c r="R64">
        <f t="shared" si="3"/>
        <v>300.63676070528965</v>
      </c>
      <c r="T64" s="6" t="s">
        <v>423</v>
      </c>
      <c r="U64" s="5">
        <v>5.54</v>
      </c>
      <c r="V64" s="5">
        <v>3847.8282012316504</v>
      </c>
      <c r="W64" s="5">
        <v>1751.3048000000001</v>
      </c>
      <c r="X64" s="1">
        <v>44825</v>
      </c>
      <c r="Y64">
        <f t="shared" si="5"/>
        <v>694.55382693712102</v>
      </c>
      <c r="Z64">
        <f t="shared" si="6"/>
        <v>316.12</v>
      </c>
    </row>
    <row r="65" spans="12:26" x14ac:dyDescent="0.25">
      <c r="L65" s="4" t="s">
        <v>440</v>
      </c>
      <c r="M65" s="5">
        <v>195.34</v>
      </c>
      <c r="N65" s="5">
        <v>191604.63705051935</v>
      </c>
      <c r="O65" s="5">
        <v>27305.191659349788</v>
      </c>
      <c r="P65" s="1">
        <v>44881.5</v>
      </c>
      <c r="Q65">
        <f t="shared" si="2"/>
        <v>980.87763412777383</v>
      </c>
      <c r="R65">
        <f t="shared" si="3"/>
        <v>139.78289986357012</v>
      </c>
      <c r="T65" s="6" t="s">
        <v>426</v>
      </c>
      <c r="U65" s="5">
        <v>8.8800000000000008</v>
      </c>
      <c r="V65" s="5">
        <v>6424.4941743559266</v>
      </c>
      <c r="W65" s="5">
        <v>3232.2277999999997</v>
      </c>
      <c r="X65" s="1">
        <v>44826.400000000001</v>
      </c>
      <c r="Y65">
        <f t="shared" si="5"/>
        <v>723.47907368873041</v>
      </c>
      <c r="Z65">
        <f t="shared" si="6"/>
        <v>363.98961711711706</v>
      </c>
    </row>
    <row r="66" spans="12:26" x14ac:dyDescent="0.25">
      <c r="L66" s="4" t="s">
        <v>444</v>
      </c>
      <c r="M66" s="5">
        <v>143.30000000000001</v>
      </c>
      <c r="N66" s="5">
        <v>129174.53433890489</v>
      </c>
      <c r="O66" s="5">
        <v>22019.552409695978</v>
      </c>
      <c r="P66" s="1">
        <v>44806</v>
      </c>
      <c r="Q66">
        <f t="shared" si="2"/>
        <v>901.42731569368379</v>
      </c>
      <c r="R66">
        <f t="shared" si="3"/>
        <v>153.66051925817149</v>
      </c>
      <c r="T66" s="6" t="s">
        <v>2188</v>
      </c>
      <c r="U66" s="5">
        <v>44.51</v>
      </c>
      <c r="V66" s="5">
        <v>45883.564671337474</v>
      </c>
      <c r="W66" s="5">
        <v>14843.218499999999</v>
      </c>
      <c r="X66" s="1">
        <v>44704</v>
      </c>
      <c r="Y66">
        <f t="shared" si="5"/>
        <v>1030.8596870666699</v>
      </c>
      <c r="Z66">
        <f t="shared" si="6"/>
        <v>333.48053246461467</v>
      </c>
    </row>
    <row r="67" spans="12:26" x14ac:dyDescent="0.25">
      <c r="L67" s="4" t="s">
        <v>4370</v>
      </c>
      <c r="M67" s="5">
        <v>289.86</v>
      </c>
      <c r="N67" s="5">
        <v>282507.96450303018</v>
      </c>
      <c r="O67" s="5">
        <v>68787.35149999999</v>
      </c>
      <c r="P67" s="1">
        <v>45192.095238095229</v>
      </c>
      <c r="Q67">
        <f t="shared" si="2"/>
        <v>974.63590872500572</v>
      </c>
      <c r="R67">
        <f t="shared" si="3"/>
        <v>237.31232836541776</v>
      </c>
      <c r="T67" s="6" t="s">
        <v>3069</v>
      </c>
      <c r="U67" s="5">
        <v>116.39</v>
      </c>
      <c r="V67" s="5">
        <v>141662.84541321729</v>
      </c>
      <c r="W67" s="5">
        <v>35053.340299999996</v>
      </c>
      <c r="X67" s="1">
        <v>45030</v>
      </c>
      <c r="Y67">
        <f t="shared" si="5"/>
        <v>1217.1393196427296</v>
      </c>
      <c r="Z67">
        <f t="shared" si="6"/>
        <v>301.17140905576076</v>
      </c>
    </row>
    <row r="68" spans="12:26" x14ac:dyDescent="0.25">
      <c r="L68" s="4" t="s">
        <v>4619</v>
      </c>
      <c r="M68" s="5">
        <v>123.28000000000002</v>
      </c>
      <c r="N68" s="5">
        <v>131912.25172151616</v>
      </c>
      <c r="O68" s="5">
        <v>25199.971100000002</v>
      </c>
      <c r="P68" s="1">
        <v>45181</v>
      </c>
      <c r="Q68">
        <f t="shared" si="2"/>
        <v>1070.0215097462374</v>
      </c>
      <c r="R68">
        <f t="shared" si="3"/>
        <v>204.41248458792992</v>
      </c>
      <c r="T68" s="6" t="s">
        <v>1746</v>
      </c>
      <c r="U68" s="5">
        <v>1.54</v>
      </c>
      <c r="V68" s="5">
        <v>1709.7040994387971</v>
      </c>
      <c r="W68" s="5">
        <v>438.65359999999998</v>
      </c>
      <c r="X68" s="1">
        <v>44834</v>
      </c>
      <c r="Y68">
        <f t="shared" si="5"/>
        <v>1110.19746716805</v>
      </c>
      <c r="Z68">
        <f t="shared" si="6"/>
        <v>284.83999999999997</v>
      </c>
    </row>
    <row r="69" spans="12:26" x14ac:dyDescent="0.25">
      <c r="L69" s="4" t="s">
        <v>92</v>
      </c>
      <c r="M69" s="5">
        <v>195.56000000000003</v>
      </c>
      <c r="N69" s="5">
        <v>122263.10719643731</v>
      </c>
      <c r="O69" s="5">
        <v>69705.0478</v>
      </c>
      <c r="P69" s="1">
        <v>44520.083333333336</v>
      </c>
      <c r="Q69">
        <f t="shared" ref="Q69:Q132" si="8">N69/M69</f>
        <v>625.19486191673809</v>
      </c>
      <c r="R69">
        <f t="shared" ref="R69:R132" si="9">O69/M69</f>
        <v>356.43816629167515</v>
      </c>
      <c r="T69" s="6" t="s">
        <v>3324</v>
      </c>
      <c r="U69" s="5">
        <v>271.10000000000002</v>
      </c>
      <c r="V69" s="5">
        <v>290405.74799219379</v>
      </c>
      <c r="W69" s="5">
        <v>77619.125599999999</v>
      </c>
      <c r="X69" s="1">
        <v>45170.375</v>
      </c>
      <c r="Y69">
        <f t="shared" si="5"/>
        <v>1071.2126447517292</v>
      </c>
      <c r="Z69">
        <f t="shared" si="6"/>
        <v>286.3117875322759</v>
      </c>
    </row>
    <row r="70" spans="12:26" x14ac:dyDescent="0.25">
      <c r="L70" s="4" t="s">
        <v>3388</v>
      </c>
      <c r="M70" s="5">
        <v>475.02000000000004</v>
      </c>
      <c r="N70" s="5">
        <v>523298.06264741305</v>
      </c>
      <c r="O70" s="5">
        <v>125523.15170000003</v>
      </c>
      <c r="P70" s="1">
        <v>45070</v>
      </c>
      <c r="Q70">
        <f t="shared" si="8"/>
        <v>1101.6337473104563</v>
      </c>
      <c r="R70">
        <f t="shared" si="9"/>
        <v>264.24814049934741</v>
      </c>
      <c r="T70" s="6" t="s">
        <v>3910</v>
      </c>
      <c r="U70" s="5">
        <v>285.49</v>
      </c>
      <c r="V70" s="5">
        <v>294888.61939594056</v>
      </c>
      <c r="W70" s="5">
        <v>74030.923699999999</v>
      </c>
      <c r="X70" s="1">
        <v>45169.777777777781</v>
      </c>
      <c r="Y70">
        <f t="shared" ref="Y70:Y133" si="10">V70/U70</f>
        <v>1032.9210108793322</v>
      </c>
      <c r="Z70">
        <f t="shared" ref="Z70:Z133" si="11">W70/U70</f>
        <v>259.31179270727517</v>
      </c>
    </row>
    <row r="71" spans="12:26" x14ac:dyDescent="0.25">
      <c r="L71" s="4" t="s">
        <v>4112</v>
      </c>
      <c r="M71" s="5">
        <v>162.88999999999999</v>
      </c>
      <c r="N71" s="5">
        <v>157599.82686965834</v>
      </c>
      <c r="O71" s="5">
        <v>38768.917000000001</v>
      </c>
      <c r="P71" s="1">
        <v>45160</v>
      </c>
      <c r="Q71">
        <f t="shared" si="8"/>
        <v>967.52303314910898</v>
      </c>
      <c r="R71">
        <f t="shared" si="9"/>
        <v>238.00673460617597</v>
      </c>
      <c r="T71" s="6" t="s">
        <v>4797</v>
      </c>
      <c r="U71" s="5">
        <v>114.75999999999999</v>
      </c>
      <c r="V71" s="5">
        <v>123491.59035961959</v>
      </c>
      <c r="W71" s="5">
        <v>22731.1348</v>
      </c>
      <c r="X71" s="1">
        <v>45191</v>
      </c>
      <c r="Y71">
        <f t="shared" si="10"/>
        <v>1076.0856601570199</v>
      </c>
      <c r="Z71">
        <f t="shared" si="11"/>
        <v>198.07541652143607</v>
      </c>
    </row>
    <row r="72" spans="12:26" x14ac:dyDescent="0.25">
      <c r="L72" s="4" t="s">
        <v>3592</v>
      </c>
      <c r="M72" s="5">
        <v>357.97999999999996</v>
      </c>
      <c r="N72" s="5">
        <v>342712.36693239229</v>
      </c>
      <c r="O72" s="5">
        <v>105155.5356</v>
      </c>
      <c r="P72" s="1">
        <v>44973</v>
      </c>
      <c r="Q72">
        <f t="shared" si="8"/>
        <v>957.35059760990089</v>
      </c>
      <c r="R72">
        <f t="shared" si="9"/>
        <v>293.74695681322981</v>
      </c>
      <c r="T72" s="6" t="s">
        <v>4767</v>
      </c>
      <c r="U72" s="5">
        <v>108.71000000000001</v>
      </c>
      <c r="V72" s="5">
        <v>126061.52255549857</v>
      </c>
      <c r="W72" s="5">
        <v>20339.404699999999</v>
      </c>
      <c r="X72" s="1">
        <v>45188</v>
      </c>
      <c r="Y72">
        <f t="shared" si="10"/>
        <v>1159.6129386026912</v>
      </c>
      <c r="Z72">
        <f t="shared" si="11"/>
        <v>187.09782632692483</v>
      </c>
    </row>
    <row r="73" spans="12:26" x14ac:dyDescent="0.25">
      <c r="L73" s="4" t="s">
        <v>2561</v>
      </c>
      <c r="M73" s="5">
        <v>141.04</v>
      </c>
      <c r="N73" s="5">
        <v>147936.10150392496</v>
      </c>
      <c r="O73" s="5">
        <v>38524.533800000005</v>
      </c>
      <c r="P73" s="1">
        <v>44709.283472222225</v>
      </c>
      <c r="Q73">
        <f t="shared" si="8"/>
        <v>1048.8946504816008</v>
      </c>
      <c r="R73">
        <f t="shared" si="9"/>
        <v>273.14615570051052</v>
      </c>
      <c r="T73" s="6" t="s">
        <v>5174</v>
      </c>
      <c r="U73" s="5">
        <v>145.94999999999999</v>
      </c>
      <c r="V73" s="5">
        <v>157148.01237059865</v>
      </c>
      <c r="W73" s="5">
        <v>21546.536864233512</v>
      </c>
      <c r="X73" s="1">
        <v>45190</v>
      </c>
      <c r="Y73">
        <f t="shared" si="10"/>
        <v>1076.7249905488088</v>
      </c>
      <c r="Z73">
        <f t="shared" si="11"/>
        <v>147.62957769259003</v>
      </c>
    </row>
    <row r="74" spans="12:26" x14ac:dyDescent="0.25">
      <c r="L74" s="4" t="s">
        <v>2263</v>
      </c>
      <c r="M74" s="5">
        <v>400.58</v>
      </c>
      <c r="N74" s="5">
        <v>411186.96696506941</v>
      </c>
      <c r="O74" s="5">
        <v>128547.15560000003</v>
      </c>
      <c r="P74" s="1">
        <v>44091.89824404761</v>
      </c>
      <c r="Q74">
        <f t="shared" si="8"/>
        <v>1026.4790228295708</v>
      </c>
      <c r="R74">
        <f t="shared" si="9"/>
        <v>320.90258025862505</v>
      </c>
      <c r="T74" s="6" t="s">
        <v>2118</v>
      </c>
      <c r="U74" s="5">
        <v>37.15</v>
      </c>
      <c r="V74" s="5">
        <v>41242.894286528041</v>
      </c>
      <c r="W74" s="5">
        <v>11984.364</v>
      </c>
      <c r="X74" s="1">
        <v>44958</v>
      </c>
      <c r="Y74">
        <f t="shared" si="10"/>
        <v>1110.172120767915</v>
      </c>
      <c r="Z74">
        <f t="shared" si="11"/>
        <v>322.59391655450872</v>
      </c>
    </row>
    <row r="75" spans="12:26" x14ac:dyDescent="0.25">
      <c r="L75" s="4" t="s">
        <v>5481</v>
      </c>
      <c r="M75" s="5">
        <v>272.84000000000003</v>
      </c>
      <c r="N75" s="5">
        <v>243553.33011176286</v>
      </c>
      <c r="O75" s="5">
        <v>31182.776189017255</v>
      </c>
      <c r="P75" s="1">
        <v>45195</v>
      </c>
      <c r="Q75">
        <f t="shared" si="8"/>
        <v>892.65991097992537</v>
      </c>
      <c r="R75">
        <f t="shared" si="9"/>
        <v>114.28960632244997</v>
      </c>
      <c r="T75" s="6" t="s">
        <v>437</v>
      </c>
      <c r="U75" s="5">
        <v>1.26</v>
      </c>
      <c r="V75" s="5">
        <v>1846.2515381224914</v>
      </c>
      <c r="W75" s="5">
        <v>673.69039999999995</v>
      </c>
      <c r="X75" s="1">
        <v>45056</v>
      </c>
      <c r="Y75">
        <f t="shared" si="10"/>
        <v>1465.2789985099139</v>
      </c>
      <c r="Z75">
        <f t="shared" si="11"/>
        <v>534.67492063492057</v>
      </c>
    </row>
    <row r="76" spans="12:26" x14ac:dyDescent="0.25">
      <c r="L76" s="4" t="s">
        <v>2829</v>
      </c>
      <c r="M76" s="5">
        <v>288.99</v>
      </c>
      <c r="N76" s="5">
        <v>290814.64163216762</v>
      </c>
      <c r="O76" s="5">
        <v>81907.576199999996</v>
      </c>
      <c r="P76" s="1">
        <v>45168.25</v>
      </c>
      <c r="Q76">
        <f t="shared" si="8"/>
        <v>1006.3138573382041</v>
      </c>
      <c r="R76">
        <f t="shared" si="9"/>
        <v>283.42702584864526</v>
      </c>
      <c r="T76" s="6" t="s">
        <v>4608</v>
      </c>
      <c r="U76" s="5">
        <v>45.050000000000004</v>
      </c>
      <c r="V76" s="5">
        <v>52334.050588946535</v>
      </c>
      <c r="W76" s="5">
        <v>12247.4494</v>
      </c>
      <c r="X76" s="1">
        <v>45071</v>
      </c>
      <c r="Y76">
        <f t="shared" si="10"/>
        <v>1161.6881373795013</v>
      </c>
      <c r="Z76">
        <f t="shared" si="11"/>
        <v>271.86347169811319</v>
      </c>
    </row>
    <row r="77" spans="12:26" x14ac:dyDescent="0.25">
      <c r="L77" s="4" t="s">
        <v>2218</v>
      </c>
      <c r="M77" s="5">
        <v>41.42</v>
      </c>
      <c r="N77" s="5">
        <v>47235.46737225393</v>
      </c>
      <c r="O77" s="5">
        <v>13380.062599999999</v>
      </c>
      <c r="P77" s="1">
        <v>44991</v>
      </c>
      <c r="Q77">
        <f t="shared" si="8"/>
        <v>1140.4023991369852</v>
      </c>
      <c r="R77">
        <f t="shared" si="9"/>
        <v>323.0338628681796</v>
      </c>
      <c r="T77" s="6" t="s">
        <v>2492</v>
      </c>
      <c r="U77" s="5">
        <v>19.850000000000001</v>
      </c>
      <c r="V77" s="5">
        <v>23102.420126371639</v>
      </c>
      <c r="W77" s="5">
        <v>5967.6396999999997</v>
      </c>
      <c r="X77" s="1">
        <v>44256.5</v>
      </c>
      <c r="Y77">
        <f t="shared" si="10"/>
        <v>1163.849880421745</v>
      </c>
      <c r="Z77">
        <f t="shared" si="11"/>
        <v>300.63676070528965</v>
      </c>
    </row>
    <row r="78" spans="12:26" x14ac:dyDescent="0.25">
      <c r="L78" s="4" t="s">
        <v>2566</v>
      </c>
      <c r="M78" s="5">
        <v>193.69</v>
      </c>
      <c r="N78" s="5">
        <v>197857.82266462196</v>
      </c>
      <c r="O78" s="5">
        <v>51166.716200000003</v>
      </c>
      <c r="P78" s="1">
        <v>44623</v>
      </c>
      <c r="Q78">
        <f t="shared" si="8"/>
        <v>1021.5180064258452</v>
      </c>
      <c r="R78">
        <f t="shared" si="9"/>
        <v>264.16808405183542</v>
      </c>
      <c r="T78" s="6" t="s">
        <v>5351</v>
      </c>
      <c r="U78" s="5">
        <v>103.56</v>
      </c>
      <c r="V78" s="5">
        <v>104642.7307251524</v>
      </c>
      <c r="W78" s="5">
        <v>14060.635182106544</v>
      </c>
      <c r="X78" s="1">
        <v>44991.75</v>
      </c>
      <c r="Y78">
        <f t="shared" si="10"/>
        <v>1010.455105495871</v>
      </c>
      <c r="Z78">
        <f t="shared" si="11"/>
        <v>135.77283876116786</v>
      </c>
    </row>
    <row r="79" spans="12:26" x14ac:dyDescent="0.25">
      <c r="L79" s="4" t="s">
        <v>2781</v>
      </c>
      <c r="M79" s="5">
        <v>53.87</v>
      </c>
      <c r="N79" s="5">
        <v>52179.91515663328</v>
      </c>
      <c r="O79" s="5">
        <v>10171.140599999999</v>
      </c>
      <c r="P79" s="1">
        <v>44426.280648148153</v>
      </c>
      <c r="Q79">
        <f t="shared" si="8"/>
        <v>968.62660398428216</v>
      </c>
      <c r="R79">
        <f t="shared" si="9"/>
        <v>188.80899573046221</v>
      </c>
      <c r="T79" s="6" t="s">
        <v>442</v>
      </c>
      <c r="U79" s="5">
        <v>0.75</v>
      </c>
      <c r="V79" s="5">
        <v>324.77100947520898</v>
      </c>
      <c r="W79" s="5">
        <v>1037.76</v>
      </c>
      <c r="X79" s="1">
        <v>44110</v>
      </c>
      <c r="Y79">
        <f t="shared" si="10"/>
        <v>433.02801263361198</v>
      </c>
      <c r="Z79">
        <f t="shared" si="11"/>
        <v>1383.68</v>
      </c>
    </row>
    <row r="80" spans="12:26" x14ac:dyDescent="0.25">
      <c r="L80" s="4" t="s">
        <v>3441</v>
      </c>
      <c r="M80" s="5">
        <v>57.910000000000004</v>
      </c>
      <c r="N80" s="5">
        <v>55349.292416649914</v>
      </c>
      <c r="O80" s="5">
        <v>16444.499099999997</v>
      </c>
      <c r="P80" s="1">
        <v>45182</v>
      </c>
      <c r="Q80">
        <f t="shared" si="8"/>
        <v>955.78125395700067</v>
      </c>
      <c r="R80">
        <f t="shared" si="9"/>
        <v>283.96648419962003</v>
      </c>
      <c r="T80" s="6" t="s">
        <v>5148</v>
      </c>
      <c r="U80" s="5">
        <v>67.540000000000006</v>
      </c>
      <c r="V80" s="5">
        <v>66493.186577672983</v>
      </c>
      <c r="W80" s="5">
        <v>10174.01380969598</v>
      </c>
      <c r="X80" s="1">
        <v>45181</v>
      </c>
      <c r="Y80">
        <f t="shared" si="10"/>
        <v>984.50083769133812</v>
      </c>
      <c r="Z80">
        <f t="shared" si="11"/>
        <v>150.63686422410393</v>
      </c>
    </row>
    <row r="81" spans="12:26" x14ac:dyDescent="0.25">
      <c r="L81" s="4" t="s">
        <v>1417</v>
      </c>
      <c r="M81" s="5">
        <v>701.03000000000009</v>
      </c>
      <c r="N81" s="5">
        <v>701130.94548805116</v>
      </c>
      <c r="O81" s="5">
        <v>179679.68719999999</v>
      </c>
      <c r="P81" s="1">
        <v>45054.722222222219</v>
      </c>
      <c r="Q81">
        <f t="shared" si="8"/>
        <v>1000.1439959603028</v>
      </c>
      <c r="R81">
        <f t="shared" si="9"/>
        <v>256.30812832546388</v>
      </c>
      <c r="T81" s="6" t="s">
        <v>446</v>
      </c>
      <c r="U81" s="5">
        <v>3.63</v>
      </c>
      <c r="V81" s="5">
        <v>1149.7761527300831</v>
      </c>
      <c r="W81" s="5">
        <v>1832.7143999999998</v>
      </c>
      <c r="X81" s="1">
        <v>44056</v>
      </c>
      <c r="Y81">
        <f t="shared" si="10"/>
        <v>316.74274179892097</v>
      </c>
      <c r="Z81">
        <f t="shared" si="11"/>
        <v>504.88</v>
      </c>
    </row>
    <row r="82" spans="12:26" x14ac:dyDescent="0.25">
      <c r="L82" s="4" t="s">
        <v>2609</v>
      </c>
      <c r="M82" s="5">
        <v>186.64000000000001</v>
      </c>
      <c r="N82" s="5">
        <v>172190.9007278207</v>
      </c>
      <c r="O82" s="5">
        <v>49536.777000000002</v>
      </c>
      <c r="P82" s="1">
        <v>44792.456937830684</v>
      </c>
      <c r="Q82">
        <f t="shared" si="8"/>
        <v>922.58305147782198</v>
      </c>
      <c r="R82">
        <f t="shared" si="9"/>
        <v>265.41350728675525</v>
      </c>
      <c r="T82" s="6" t="s">
        <v>449</v>
      </c>
      <c r="U82" s="5">
        <v>1.58</v>
      </c>
      <c r="V82" s="5">
        <v>1482.7895429296657</v>
      </c>
      <c r="W82" s="5">
        <v>986.33080000000007</v>
      </c>
      <c r="X82" s="1">
        <v>44056</v>
      </c>
      <c r="Y82">
        <f t="shared" si="10"/>
        <v>938.47439425928201</v>
      </c>
      <c r="Z82">
        <f t="shared" si="11"/>
        <v>624.26</v>
      </c>
    </row>
    <row r="83" spans="12:26" x14ac:dyDescent="0.25">
      <c r="L83" s="4" t="s">
        <v>3769</v>
      </c>
      <c r="M83" s="5">
        <v>83.36</v>
      </c>
      <c r="N83" s="5">
        <v>87691.154145082342</v>
      </c>
      <c r="O83" s="5">
        <v>18608.811099999999</v>
      </c>
      <c r="P83" s="1">
        <v>45068</v>
      </c>
      <c r="Q83">
        <f t="shared" si="8"/>
        <v>1051.9572234294906</v>
      </c>
      <c r="R83">
        <f t="shared" si="9"/>
        <v>223.23429822456814</v>
      </c>
      <c r="T83" s="6" t="s">
        <v>4374</v>
      </c>
      <c r="U83" s="5">
        <v>96.08</v>
      </c>
      <c r="V83" s="5">
        <v>102875.51707167955</v>
      </c>
      <c r="W83" s="5">
        <v>25189.744399999996</v>
      </c>
      <c r="X83" s="1">
        <v>45192</v>
      </c>
      <c r="Y83">
        <f t="shared" si="10"/>
        <v>1070.7276964163152</v>
      </c>
      <c r="Z83">
        <f t="shared" si="11"/>
        <v>262.17469192339712</v>
      </c>
    </row>
    <row r="84" spans="12:26" x14ac:dyDescent="0.25">
      <c r="L84" s="4" t="s">
        <v>4482</v>
      </c>
      <c r="M84" s="5">
        <v>60.05</v>
      </c>
      <c r="N84" s="5">
        <v>53555.924294441153</v>
      </c>
      <c r="O84" s="5">
        <v>13797.1204</v>
      </c>
      <c r="P84" s="1">
        <v>45194</v>
      </c>
      <c r="Q84">
        <f t="shared" si="8"/>
        <v>891.85552530293353</v>
      </c>
      <c r="R84">
        <f t="shared" si="9"/>
        <v>229.76053955037469</v>
      </c>
      <c r="T84" s="6" t="s">
        <v>4713</v>
      </c>
      <c r="U84" s="5">
        <v>90.17</v>
      </c>
      <c r="V84" s="5">
        <v>98932.890796854583</v>
      </c>
      <c r="W84" s="5">
        <v>16783.912400000001</v>
      </c>
      <c r="X84" s="1">
        <v>45181</v>
      </c>
      <c r="Y84">
        <f t="shared" si="10"/>
        <v>1097.1818875108638</v>
      </c>
      <c r="Z84">
        <f t="shared" si="11"/>
        <v>186.1363247199734</v>
      </c>
    </row>
    <row r="85" spans="12:26" x14ac:dyDescent="0.25">
      <c r="L85" s="4" t="s">
        <v>5104</v>
      </c>
      <c r="M85" s="5">
        <v>223.78</v>
      </c>
      <c r="N85" s="5">
        <v>195258.48049657716</v>
      </c>
      <c r="O85" s="5">
        <v>35400.801399999997</v>
      </c>
      <c r="P85" s="1">
        <v>45182</v>
      </c>
      <c r="Q85">
        <f t="shared" si="8"/>
        <v>872.54661049502704</v>
      </c>
      <c r="R85">
        <f t="shared" si="9"/>
        <v>158.19466172133343</v>
      </c>
      <c r="T85" s="6" t="s">
        <v>94</v>
      </c>
      <c r="U85" s="5">
        <v>118.08000000000001</v>
      </c>
      <c r="V85" s="5">
        <v>67875.409321125611</v>
      </c>
      <c r="W85" s="5">
        <v>34720.109400000001</v>
      </c>
      <c r="X85" s="1">
        <v>44424.25</v>
      </c>
      <c r="Y85">
        <f t="shared" si="10"/>
        <v>574.8256209444919</v>
      </c>
      <c r="Z85">
        <f t="shared" si="11"/>
        <v>294.03886686991871</v>
      </c>
    </row>
    <row r="86" spans="12:26" x14ac:dyDescent="0.25">
      <c r="L86" s="4" t="s">
        <v>2347</v>
      </c>
      <c r="M86" s="5">
        <v>109.39000000000001</v>
      </c>
      <c r="N86" s="5">
        <v>97745.036537036707</v>
      </c>
      <c r="O86" s="5">
        <v>23354.6103</v>
      </c>
      <c r="P86" s="1">
        <v>44994</v>
      </c>
      <c r="Q86">
        <f t="shared" si="8"/>
        <v>893.5463619804068</v>
      </c>
      <c r="R86">
        <f t="shared" si="9"/>
        <v>213.49858579394822</v>
      </c>
      <c r="T86" s="6" t="s">
        <v>3390</v>
      </c>
      <c r="U86" s="5">
        <v>67.44</v>
      </c>
      <c r="V86" s="5">
        <v>75705.735715195478</v>
      </c>
      <c r="W86" s="5">
        <v>19917.5887</v>
      </c>
      <c r="X86" s="1">
        <v>45069.5</v>
      </c>
      <c r="Y86">
        <f t="shared" si="10"/>
        <v>1122.5642899643458</v>
      </c>
      <c r="Z86">
        <f t="shared" si="11"/>
        <v>295.3379107354686</v>
      </c>
    </row>
    <row r="87" spans="12:26" x14ac:dyDescent="0.25">
      <c r="L87" s="4" t="s">
        <v>5303</v>
      </c>
      <c r="M87" s="5">
        <v>202.73000000000002</v>
      </c>
      <c r="N87" s="5">
        <v>211681.41591740394</v>
      </c>
      <c r="O87" s="5">
        <v>28033.535277727718</v>
      </c>
      <c r="P87" s="1">
        <v>45175</v>
      </c>
      <c r="Q87">
        <f t="shared" si="8"/>
        <v>1044.154372403709</v>
      </c>
      <c r="R87">
        <f t="shared" si="9"/>
        <v>138.28015230961236</v>
      </c>
      <c r="T87" s="6" t="s">
        <v>3820</v>
      </c>
      <c r="U87" s="5">
        <v>226.76</v>
      </c>
      <c r="V87" s="5">
        <v>255615.28410008922</v>
      </c>
      <c r="W87" s="5">
        <v>61386.235000000001</v>
      </c>
      <c r="X87" s="1">
        <v>45070</v>
      </c>
      <c r="Y87">
        <f t="shared" si="10"/>
        <v>1127.2503267776028</v>
      </c>
      <c r="Z87">
        <f t="shared" si="11"/>
        <v>270.71015611218911</v>
      </c>
    </row>
    <row r="88" spans="12:26" x14ac:dyDescent="0.25">
      <c r="L88" s="4" t="s">
        <v>5169</v>
      </c>
      <c r="M88" s="5">
        <v>732.64999999999986</v>
      </c>
      <c r="N88" s="5">
        <v>762677.23879585718</v>
      </c>
      <c r="O88" s="5">
        <v>100734.7022857889</v>
      </c>
      <c r="P88" s="1">
        <v>45168.86363636364</v>
      </c>
      <c r="Q88">
        <f t="shared" si="8"/>
        <v>1040.9844247537806</v>
      </c>
      <c r="R88">
        <f t="shared" si="9"/>
        <v>137.49362217401065</v>
      </c>
      <c r="T88" s="6" t="s">
        <v>4408</v>
      </c>
      <c r="U88" s="5">
        <v>93.42</v>
      </c>
      <c r="V88" s="5">
        <v>107151.76762118484</v>
      </c>
      <c r="W88" s="5">
        <v>21996.989099999999</v>
      </c>
      <c r="X88" s="1">
        <v>45069.5</v>
      </c>
      <c r="Y88">
        <f t="shared" si="10"/>
        <v>1146.989591320754</v>
      </c>
      <c r="Z88">
        <f t="shared" si="11"/>
        <v>235.46338150289014</v>
      </c>
    </row>
    <row r="89" spans="12:26" x14ac:dyDescent="0.25">
      <c r="L89" s="4" t="s">
        <v>3260</v>
      </c>
      <c r="M89" s="5">
        <v>39.15</v>
      </c>
      <c r="N89" s="5">
        <v>36934.683754719692</v>
      </c>
      <c r="O89" s="5">
        <v>12575.763000000001</v>
      </c>
      <c r="P89" s="1">
        <v>44991</v>
      </c>
      <c r="Q89">
        <f t="shared" si="8"/>
        <v>943.41465529296795</v>
      </c>
      <c r="R89">
        <f t="shared" si="9"/>
        <v>321.22000000000003</v>
      </c>
      <c r="T89" s="6" t="s">
        <v>4114</v>
      </c>
      <c r="U89" s="5">
        <v>103</v>
      </c>
      <c r="V89" s="5">
        <v>108130.30245429183</v>
      </c>
      <c r="W89" s="5">
        <v>24529.277600000001</v>
      </c>
      <c r="X89" s="1">
        <v>45160</v>
      </c>
      <c r="Y89">
        <f t="shared" si="10"/>
        <v>1049.8087616921537</v>
      </c>
      <c r="Z89">
        <f t="shared" si="11"/>
        <v>238.14832621359224</v>
      </c>
    </row>
    <row r="90" spans="12:26" x14ac:dyDescent="0.25">
      <c r="L90" s="4" t="s">
        <v>452</v>
      </c>
      <c r="M90" s="5">
        <v>9.0500000000000007</v>
      </c>
      <c r="N90" s="5">
        <v>5533.3570176587655</v>
      </c>
      <c r="O90" s="5">
        <v>5367.9094999999998</v>
      </c>
      <c r="P90" s="1">
        <v>44515</v>
      </c>
      <c r="Q90">
        <f t="shared" si="8"/>
        <v>611.42066493467019</v>
      </c>
      <c r="R90">
        <f t="shared" si="9"/>
        <v>593.13917127071818</v>
      </c>
      <c r="T90" s="6" t="s">
        <v>3597</v>
      </c>
      <c r="U90" s="5">
        <v>71.98</v>
      </c>
      <c r="V90" s="5">
        <v>71890.802280347008</v>
      </c>
      <c r="W90" s="5">
        <v>22666.050600000002</v>
      </c>
      <c r="X90" s="1">
        <v>44973</v>
      </c>
      <c r="Y90">
        <f t="shared" si="10"/>
        <v>998.760798559975</v>
      </c>
      <c r="Z90">
        <f t="shared" si="11"/>
        <v>314.89372881355933</v>
      </c>
    </row>
    <row r="91" spans="12:26" x14ac:dyDescent="0.25">
      <c r="L91" s="4" t="s">
        <v>3411</v>
      </c>
      <c r="M91" s="5">
        <v>130.62</v>
      </c>
      <c r="N91" s="5">
        <v>142787.15459109633</v>
      </c>
      <c r="O91" s="5">
        <v>38321.464599999999</v>
      </c>
      <c r="P91" s="1">
        <v>44992</v>
      </c>
      <c r="Q91">
        <f t="shared" si="8"/>
        <v>1093.1492466015643</v>
      </c>
      <c r="R91">
        <f t="shared" si="9"/>
        <v>293.38129382942884</v>
      </c>
      <c r="T91" s="6" t="s">
        <v>3594</v>
      </c>
      <c r="U91" s="5">
        <v>149.75</v>
      </c>
      <c r="V91" s="5">
        <v>148105.60673530374</v>
      </c>
      <c r="W91" s="5">
        <v>43941.253199999992</v>
      </c>
      <c r="X91" s="1">
        <v>44973</v>
      </c>
      <c r="Y91">
        <f t="shared" si="10"/>
        <v>989.01907669651905</v>
      </c>
      <c r="Z91">
        <f t="shared" si="11"/>
        <v>293.43073923205338</v>
      </c>
    </row>
    <row r="92" spans="12:26" x14ac:dyDescent="0.25">
      <c r="L92" s="4" t="s">
        <v>1216</v>
      </c>
      <c r="M92" s="5">
        <v>99.76</v>
      </c>
      <c r="N92" s="5">
        <v>109401.77656261038</v>
      </c>
      <c r="O92" s="5">
        <v>12382.515097636273</v>
      </c>
      <c r="P92" s="1">
        <v>44804.8125</v>
      </c>
      <c r="Q92">
        <f t="shared" si="8"/>
        <v>1096.6497249660222</v>
      </c>
      <c r="R92">
        <f t="shared" si="9"/>
        <v>124.12304628745261</v>
      </c>
      <c r="T92" s="6" t="s">
        <v>2563</v>
      </c>
      <c r="U92" s="5">
        <v>6.07</v>
      </c>
      <c r="V92" s="5">
        <v>6009.7265339827663</v>
      </c>
      <c r="W92" s="5">
        <v>2239.0409</v>
      </c>
      <c r="X92" s="1">
        <v>42870.417361111111</v>
      </c>
      <c r="Y92">
        <f t="shared" si="10"/>
        <v>990.07026918991198</v>
      </c>
      <c r="Z92">
        <f t="shared" si="11"/>
        <v>368.87</v>
      </c>
    </row>
    <row r="93" spans="12:26" x14ac:dyDescent="0.25">
      <c r="L93" s="4" t="s">
        <v>2324</v>
      </c>
      <c r="M93" s="5">
        <v>156.16</v>
      </c>
      <c r="N93" s="5">
        <v>158451.37588145549</v>
      </c>
      <c r="O93" s="5">
        <v>46082.333400000003</v>
      </c>
      <c r="P93" s="1">
        <v>44768.777777777774</v>
      </c>
      <c r="Q93">
        <f t="shared" si="8"/>
        <v>1014.6732574375992</v>
      </c>
      <c r="R93">
        <f t="shared" si="9"/>
        <v>295.09690957991808</v>
      </c>
      <c r="T93" s="6" t="s">
        <v>2791</v>
      </c>
      <c r="U93" s="5">
        <v>68.539999999999992</v>
      </c>
      <c r="V93" s="5">
        <v>81716.901726608485</v>
      </c>
      <c r="W93" s="5">
        <v>18143.243600000002</v>
      </c>
      <c r="X93" s="1">
        <v>45169</v>
      </c>
      <c r="Y93">
        <f t="shared" si="10"/>
        <v>1192.2512653429894</v>
      </c>
      <c r="Z93">
        <f t="shared" si="11"/>
        <v>264.71029471841268</v>
      </c>
    </row>
    <row r="94" spans="12:26" x14ac:dyDescent="0.25">
      <c r="L94" s="4" t="s">
        <v>3512</v>
      </c>
      <c r="M94" s="5">
        <v>69.45</v>
      </c>
      <c r="N94" s="5">
        <v>56729.599490806984</v>
      </c>
      <c r="O94" s="5">
        <v>16836.678800000002</v>
      </c>
      <c r="P94" s="1">
        <v>45125</v>
      </c>
      <c r="Q94">
        <f t="shared" si="8"/>
        <v>816.84088539678885</v>
      </c>
      <c r="R94">
        <f t="shared" si="9"/>
        <v>242.4287804175666</v>
      </c>
      <c r="T94" s="6" t="s">
        <v>2311</v>
      </c>
      <c r="U94" s="5">
        <v>1.51</v>
      </c>
      <c r="V94" s="5">
        <v>1123.820989101956</v>
      </c>
      <c r="W94" s="5">
        <v>454.8014</v>
      </c>
      <c r="X94" s="1">
        <v>42521.374328703707</v>
      </c>
      <c r="Y94">
        <f t="shared" si="10"/>
        <v>744.25231066354706</v>
      </c>
      <c r="Z94">
        <f t="shared" si="11"/>
        <v>301.19298013245032</v>
      </c>
    </row>
    <row r="95" spans="12:26" x14ac:dyDescent="0.25">
      <c r="L95" s="4" t="s">
        <v>5459</v>
      </c>
      <c r="M95" s="5">
        <v>564.77</v>
      </c>
      <c r="N95" s="5">
        <v>545833.60139549233</v>
      </c>
      <c r="O95" s="5">
        <v>61810.231664680992</v>
      </c>
      <c r="P95" s="1">
        <v>45181.26315789474</v>
      </c>
      <c r="Q95">
        <f t="shared" si="8"/>
        <v>966.47060112168197</v>
      </c>
      <c r="R95">
        <f t="shared" si="9"/>
        <v>109.4431922104237</v>
      </c>
      <c r="T95" s="6" t="s">
        <v>2291</v>
      </c>
      <c r="U95" s="5">
        <v>285.74</v>
      </c>
      <c r="V95" s="5">
        <v>308783.71438410779</v>
      </c>
      <c r="W95" s="5">
        <v>93803.352599999998</v>
      </c>
      <c r="X95" s="1">
        <v>44720</v>
      </c>
      <c r="Y95">
        <f t="shared" si="10"/>
        <v>1080.6457422275766</v>
      </c>
      <c r="Z95">
        <f t="shared" si="11"/>
        <v>328.28218870301669</v>
      </c>
    </row>
    <row r="96" spans="12:26" x14ac:dyDescent="0.25">
      <c r="L96" s="4" t="s">
        <v>2875</v>
      </c>
      <c r="M96" s="5">
        <v>92.41</v>
      </c>
      <c r="N96" s="5">
        <v>81772.634837366408</v>
      </c>
      <c r="O96" s="5">
        <v>24193.167300000001</v>
      </c>
      <c r="P96" s="1">
        <v>45168.75</v>
      </c>
      <c r="Q96">
        <f t="shared" si="8"/>
        <v>884.8894582552366</v>
      </c>
      <c r="R96">
        <f t="shared" si="9"/>
        <v>261.80248133318906</v>
      </c>
      <c r="T96" s="6" t="s">
        <v>5821</v>
      </c>
      <c r="U96" s="5">
        <v>42.6</v>
      </c>
      <c r="V96" s="5">
        <v>43320.956670203726</v>
      </c>
      <c r="W96" s="5">
        <v>4431.0501670529284</v>
      </c>
      <c r="X96" s="1">
        <v>45195</v>
      </c>
      <c r="Y96">
        <f t="shared" si="10"/>
        <v>1016.9238654977401</v>
      </c>
      <c r="Z96">
        <f t="shared" si="11"/>
        <v>104.01526213739268</v>
      </c>
    </row>
    <row r="97" spans="12:26" x14ac:dyDescent="0.25">
      <c r="L97" s="4" t="s">
        <v>3710</v>
      </c>
      <c r="M97" s="5">
        <v>84.080000000000013</v>
      </c>
      <c r="N97" s="5">
        <v>83332.93974863246</v>
      </c>
      <c r="O97" s="5">
        <v>21650.1253</v>
      </c>
      <c r="P97" s="1">
        <v>45194</v>
      </c>
      <c r="Q97">
        <f t="shared" si="8"/>
        <v>991.11488759077599</v>
      </c>
      <c r="R97">
        <f t="shared" si="9"/>
        <v>257.49435418648903</v>
      </c>
      <c r="T97" s="6" t="s">
        <v>2899</v>
      </c>
      <c r="U97" s="5">
        <v>61.540000000000006</v>
      </c>
      <c r="V97" s="5">
        <v>70790.126388570527</v>
      </c>
      <c r="W97" s="5">
        <v>19873.6266</v>
      </c>
      <c r="X97" s="1">
        <v>45168.333333333336</v>
      </c>
      <c r="Y97">
        <f t="shared" si="10"/>
        <v>1150.3107960443699</v>
      </c>
      <c r="Z97">
        <f t="shared" si="11"/>
        <v>322.93835879103017</v>
      </c>
    </row>
    <row r="98" spans="12:26" x14ac:dyDescent="0.25">
      <c r="L98" s="4" t="s">
        <v>5636</v>
      </c>
      <c r="M98" s="5">
        <v>161.53</v>
      </c>
      <c r="N98" s="5">
        <v>144810.79443268658</v>
      </c>
      <c r="O98" s="5">
        <v>17723.7960496292</v>
      </c>
      <c r="P98" s="1">
        <v>45182.75</v>
      </c>
      <c r="Q98">
        <f t="shared" si="8"/>
        <v>896.49473430747594</v>
      </c>
      <c r="R98">
        <f t="shared" si="9"/>
        <v>109.72448492310531</v>
      </c>
      <c r="T98" s="6" t="s">
        <v>2220</v>
      </c>
      <c r="U98" s="5">
        <v>41.42</v>
      </c>
      <c r="V98" s="5">
        <v>47235.46737225393</v>
      </c>
      <c r="W98" s="5">
        <v>13380.062599999999</v>
      </c>
      <c r="X98" s="1">
        <v>44991</v>
      </c>
      <c r="Y98">
        <f t="shared" si="10"/>
        <v>1140.4023991369852</v>
      </c>
      <c r="Z98">
        <f t="shared" si="11"/>
        <v>323.0338628681796</v>
      </c>
    </row>
    <row r="99" spans="12:26" x14ac:dyDescent="0.25">
      <c r="L99" s="4" t="s">
        <v>840</v>
      </c>
      <c r="M99" s="5">
        <v>336.90999999999997</v>
      </c>
      <c r="N99" s="5">
        <v>350482.90892453532</v>
      </c>
      <c r="O99" s="5">
        <v>74885.095100000006</v>
      </c>
      <c r="P99" s="1">
        <v>44734.228365384617</v>
      </c>
      <c r="Q99">
        <f t="shared" si="8"/>
        <v>1040.2864531315049</v>
      </c>
      <c r="R99">
        <f t="shared" si="9"/>
        <v>222.27032471579952</v>
      </c>
      <c r="T99" s="6" t="s">
        <v>2568</v>
      </c>
      <c r="U99" s="5">
        <v>100.02</v>
      </c>
      <c r="V99" s="5">
        <v>108380.60255769678</v>
      </c>
      <c r="W99" s="5">
        <v>30052.645400000001</v>
      </c>
      <c r="X99" s="1">
        <v>44623</v>
      </c>
      <c r="Y99">
        <f t="shared" si="10"/>
        <v>1083.5893077154249</v>
      </c>
      <c r="Z99">
        <f t="shared" si="11"/>
        <v>300.46636072785446</v>
      </c>
    </row>
    <row r="100" spans="12:26" x14ac:dyDescent="0.25">
      <c r="L100" s="4" t="s">
        <v>3304</v>
      </c>
      <c r="M100" s="5">
        <v>526.54999999999995</v>
      </c>
      <c r="N100" s="5">
        <v>509993.67364456697</v>
      </c>
      <c r="O100" s="5">
        <v>141700.44209999999</v>
      </c>
      <c r="P100" s="1">
        <v>44973.444444444445</v>
      </c>
      <c r="Q100">
        <f t="shared" si="8"/>
        <v>968.55697207210528</v>
      </c>
      <c r="R100">
        <f t="shared" si="9"/>
        <v>269.11108555692715</v>
      </c>
      <c r="T100" s="6" t="s">
        <v>2963</v>
      </c>
      <c r="U100" s="5">
        <v>0.24</v>
      </c>
      <c r="V100" s="5">
        <v>233.14813629480238</v>
      </c>
      <c r="W100" s="5">
        <v>75.429600000000008</v>
      </c>
      <c r="X100" s="1">
        <v>42942.841944444444</v>
      </c>
      <c r="Y100">
        <f t="shared" si="10"/>
        <v>971.45056789500995</v>
      </c>
      <c r="Z100">
        <f t="shared" si="11"/>
        <v>314.29000000000002</v>
      </c>
    </row>
    <row r="101" spans="12:26" x14ac:dyDescent="0.25">
      <c r="L101" s="4" t="s">
        <v>1820</v>
      </c>
      <c r="M101" s="5">
        <v>130.78</v>
      </c>
      <c r="N101" s="5">
        <v>137287.07505449001</v>
      </c>
      <c r="O101" s="5">
        <v>45668.229800000001</v>
      </c>
      <c r="P101" s="1">
        <v>44657</v>
      </c>
      <c r="Q101">
        <f t="shared" si="8"/>
        <v>1049.7558881670745</v>
      </c>
      <c r="R101">
        <f t="shared" si="9"/>
        <v>349.198882092063</v>
      </c>
      <c r="T101" s="6" t="s">
        <v>1419</v>
      </c>
      <c r="U101" s="5">
        <v>1.34</v>
      </c>
      <c r="V101" s="5">
        <v>1533.4681282246913</v>
      </c>
      <c r="W101" s="5">
        <v>430.16680000000002</v>
      </c>
      <c r="X101" s="1">
        <v>43265</v>
      </c>
      <c r="Y101">
        <f t="shared" si="10"/>
        <v>1144.37920016768</v>
      </c>
      <c r="Z101">
        <f t="shared" si="11"/>
        <v>321.02</v>
      </c>
    </row>
    <row r="102" spans="12:26" x14ac:dyDescent="0.25">
      <c r="L102" s="4" t="s">
        <v>3447</v>
      </c>
      <c r="M102" s="5">
        <v>204.24999999999997</v>
      </c>
      <c r="N102" s="5">
        <v>198301.58228128272</v>
      </c>
      <c r="O102" s="5">
        <v>59799.159500000002</v>
      </c>
      <c r="P102" s="1">
        <v>45069</v>
      </c>
      <c r="Q102">
        <f t="shared" si="8"/>
        <v>970.87677983492165</v>
      </c>
      <c r="R102">
        <f t="shared" si="9"/>
        <v>292.77434271725832</v>
      </c>
      <c r="T102" s="6" t="s">
        <v>4107</v>
      </c>
      <c r="U102" s="5">
        <v>378.99</v>
      </c>
      <c r="V102" s="5">
        <v>400438.08577106858</v>
      </c>
      <c r="W102" s="5">
        <v>98033.538700000019</v>
      </c>
      <c r="X102" s="1">
        <v>45160</v>
      </c>
      <c r="Y102">
        <f t="shared" si="10"/>
        <v>1056.5927485449974</v>
      </c>
      <c r="Z102">
        <f t="shared" si="11"/>
        <v>258.6705155808861</v>
      </c>
    </row>
    <row r="103" spans="12:26" x14ac:dyDescent="0.25">
      <c r="L103" s="4" t="s">
        <v>1099</v>
      </c>
      <c r="M103" s="5">
        <v>187.86</v>
      </c>
      <c r="N103" s="5">
        <v>189745.18327965221</v>
      </c>
      <c r="O103" s="5">
        <v>69462.869900000005</v>
      </c>
      <c r="P103" s="1">
        <v>45125</v>
      </c>
      <c r="Q103">
        <f t="shared" si="8"/>
        <v>1010.0350435412125</v>
      </c>
      <c r="R103">
        <f t="shared" si="9"/>
        <v>369.75870275737253</v>
      </c>
      <c r="T103" s="6" t="s">
        <v>2611</v>
      </c>
      <c r="U103" s="5">
        <v>10.24</v>
      </c>
      <c r="V103" s="5">
        <v>11304.32925883648</v>
      </c>
      <c r="W103" s="5">
        <v>3137.2288000000003</v>
      </c>
      <c r="X103" s="1">
        <v>42791.198564814818</v>
      </c>
      <c r="Y103">
        <f t="shared" si="10"/>
        <v>1103.93840418325</v>
      </c>
      <c r="Z103">
        <f t="shared" si="11"/>
        <v>306.37</v>
      </c>
    </row>
    <row r="104" spans="12:26" x14ac:dyDescent="0.25">
      <c r="L104" s="4" t="s">
        <v>3310</v>
      </c>
      <c r="M104" s="5">
        <v>46.15</v>
      </c>
      <c r="N104" s="5">
        <v>37223.638179467787</v>
      </c>
      <c r="O104" s="5">
        <v>12427.3295</v>
      </c>
      <c r="P104" s="1">
        <v>44973</v>
      </c>
      <c r="Q104">
        <f t="shared" si="8"/>
        <v>806.57937550309396</v>
      </c>
      <c r="R104">
        <f t="shared" si="9"/>
        <v>269.28124593716143</v>
      </c>
      <c r="T104" s="6" t="s">
        <v>3771</v>
      </c>
      <c r="U104" s="5">
        <v>34.89</v>
      </c>
      <c r="V104" s="5">
        <v>35431.600457573135</v>
      </c>
      <c r="W104" s="5">
        <v>10326.742200000001</v>
      </c>
      <c r="X104" s="1">
        <v>45068</v>
      </c>
      <c r="Y104">
        <f t="shared" si="10"/>
        <v>1015.52308562835</v>
      </c>
      <c r="Z104">
        <f t="shared" si="11"/>
        <v>295.98</v>
      </c>
    </row>
    <row r="105" spans="12:26" x14ac:dyDescent="0.25">
      <c r="L105" s="4" t="s">
        <v>4478</v>
      </c>
      <c r="M105" s="5">
        <v>60.410000000000004</v>
      </c>
      <c r="N105" s="5">
        <v>67260.757528906906</v>
      </c>
      <c r="O105" s="5">
        <v>13961.782800000001</v>
      </c>
      <c r="P105" s="1">
        <v>45194</v>
      </c>
      <c r="Q105">
        <f t="shared" si="8"/>
        <v>1113.404362339131</v>
      </c>
      <c r="R105">
        <f t="shared" si="9"/>
        <v>231.11707995365006</v>
      </c>
      <c r="T105" s="6" t="s">
        <v>4404</v>
      </c>
      <c r="U105" s="5">
        <v>48.47</v>
      </c>
      <c r="V105" s="5">
        <v>52259.553687509208</v>
      </c>
      <c r="W105" s="5">
        <v>8282.0689000000002</v>
      </c>
      <c r="X105" s="1">
        <v>45068</v>
      </c>
      <c r="Y105">
        <f t="shared" si="10"/>
        <v>1078.18348849823</v>
      </c>
      <c r="Z105">
        <f t="shared" si="11"/>
        <v>170.87</v>
      </c>
    </row>
    <row r="106" spans="12:26" x14ac:dyDescent="0.25">
      <c r="L106" s="4" t="s">
        <v>972</v>
      </c>
      <c r="M106" s="5">
        <v>101.60000000000001</v>
      </c>
      <c r="N106" s="5">
        <v>86152.582304589509</v>
      </c>
      <c r="O106" s="5">
        <v>19901.5753</v>
      </c>
      <c r="P106" s="1">
        <v>44647.570138888892</v>
      </c>
      <c r="Q106">
        <f t="shared" si="8"/>
        <v>847.95848724989662</v>
      </c>
      <c r="R106">
        <f t="shared" si="9"/>
        <v>195.8816466535433</v>
      </c>
      <c r="T106" s="6" t="s">
        <v>5197</v>
      </c>
      <c r="U106" s="5">
        <v>77.22</v>
      </c>
      <c r="V106" s="5">
        <v>70511.860209979204</v>
      </c>
      <c r="W106" s="5">
        <v>12912.420399999999</v>
      </c>
      <c r="X106" s="1">
        <v>45182</v>
      </c>
      <c r="Y106">
        <f t="shared" si="10"/>
        <v>913.12950284873352</v>
      </c>
      <c r="Z106">
        <f t="shared" si="11"/>
        <v>167.2160113960114</v>
      </c>
    </row>
    <row r="107" spans="12:26" x14ac:dyDescent="0.25">
      <c r="L107" s="4" t="s">
        <v>5115</v>
      </c>
      <c r="M107" s="5">
        <v>34.61</v>
      </c>
      <c r="N107" s="5">
        <v>26078.92057636641</v>
      </c>
      <c r="O107" s="5">
        <v>5465.2650999999996</v>
      </c>
      <c r="P107" s="1">
        <v>45182</v>
      </c>
      <c r="Q107">
        <f t="shared" si="8"/>
        <v>753.50825126744905</v>
      </c>
      <c r="R107">
        <f t="shared" si="9"/>
        <v>157.91</v>
      </c>
      <c r="T107" s="6" t="s">
        <v>2372</v>
      </c>
      <c r="U107" s="5">
        <v>66.92</v>
      </c>
      <c r="V107" s="5">
        <v>54245.69996595569</v>
      </c>
      <c r="W107" s="5">
        <v>14525.6702</v>
      </c>
      <c r="X107" s="1">
        <v>44994</v>
      </c>
      <c r="Y107">
        <f t="shared" si="10"/>
        <v>810.60519973035991</v>
      </c>
      <c r="Z107">
        <f t="shared" si="11"/>
        <v>217.0602241482367</v>
      </c>
    </row>
    <row r="108" spans="12:26" x14ac:dyDescent="0.25">
      <c r="L108" s="4" t="s">
        <v>5576</v>
      </c>
      <c r="M108" s="5">
        <v>81.39</v>
      </c>
      <c r="N108" s="5">
        <v>65125.497033565429</v>
      </c>
      <c r="O108" s="5">
        <v>9344.2764380165117</v>
      </c>
      <c r="P108" s="1">
        <v>45195</v>
      </c>
      <c r="Q108">
        <f t="shared" si="8"/>
        <v>800.16583159559445</v>
      </c>
      <c r="R108">
        <f t="shared" si="9"/>
        <v>114.80865509296611</v>
      </c>
      <c r="T108" s="6" t="s">
        <v>5359</v>
      </c>
      <c r="U108" s="5">
        <v>87.66</v>
      </c>
      <c r="V108" s="5">
        <v>100653.18639755454</v>
      </c>
      <c r="W108" s="5">
        <v>12109.846881771367</v>
      </c>
      <c r="X108" s="1">
        <v>45175</v>
      </c>
      <c r="Y108">
        <f t="shared" si="10"/>
        <v>1148.2225233579118</v>
      </c>
      <c r="Z108">
        <f t="shared" si="11"/>
        <v>138.14564090544567</v>
      </c>
    </row>
    <row r="109" spans="12:26" x14ac:dyDescent="0.25">
      <c r="L109" s="4" t="s">
        <v>4314</v>
      </c>
      <c r="M109" s="5">
        <v>111.09</v>
      </c>
      <c r="N109" s="5">
        <v>103950.7236839703</v>
      </c>
      <c r="O109" s="5">
        <v>21014.422200000001</v>
      </c>
      <c r="P109" s="1">
        <v>44960</v>
      </c>
      <c r="Q109">
        <f t="shared" si="8"/>
        <v>935.73430267324056</v>
      </c>
      <c r="R109">
        <f t="shared" si="9"/>
        <v>189.16574129084526</v>
      </c>
      <c r="T109" s="6" t="s">
        <v>5219</v>
      </c>
      <c r="U109" s="5">
        <v>453.47999999999996</v>
      </c>
      <c r="V109" s="5">
        <v>481893.15259983705</v>
      </c>
      <c r="W109" s="5">
        <v>62042.683123153263</v>
      </c>
      <c r="X109" s="1">
        <v>45168.714285714283</v>
      </c>
      <c r="Y109">
        <f t="shared" si="10"/>
        <v>1062.655800916991</v>
      </c>
      <c r="Z109">
        <f t="shared" si="11"/>
        <v>136.81459628462835</v>
      </c>
    </row>
    <row r="110" spans="12:26" x14ac:dyDescent="0.25">
      <c r="L110" s="4" t="s">
        <v>1018</v>
      </c>
      <c r="M110" s="5">
        <v>654.98</v>
      </c>
      <c r="N110" s="5">
        <v>620132.6596877157</v>
      </c>
      <c r="O110" s="5">
        <v>76632.768383299757</v>
      </c>
      <c r="P110" s="1">
        <v>45053.418181818182</v>
      </c>
      <c r="Q110">
        <f t="shared" si="8"/>
        <v>946.79632918213633</v>
      </c>
      <c r="R110">
        <f t="shared" si="9"/>
        <v>117.00016547573934</v>
      </c>
      <c r="T110" s="6" t="s">
        <v>454</v>
      </c>
      <c r="U110" s="5">
        <v>9.0500000000000007</v>
      </c>
      <c r="V110" s="5">
        <v>5533.3570176587655</v>
      </c>
      <c r="W110" s="5">
        <v>5367.9094999999998</v>
      </c>
      <c r="X110" s="1">
        <v>44515</v>
      </c>
      <c r="Y110">
        <f t="shared" si="10"/>
        <v>611.42066493467019</v>
      </c>
      <c r="Z110">
        <f t="shared" si="11"/>
        <v>593.13917127071818</v>
      </c>
    </row>
    <row r="111" spans="12:26" x14ac:dyDescent="0.25">
      <c r="L111" s="4" t="s">
        <v>4927</v>
      </c>
      <c r="M111" s="5">
        <v>47.67</v>
      </c>
      <c r="N111" s="5">
        <v>48493.610430766719</v>
      </c>
      <c r="O111" s="5">
        <v>9643.3250000000007</v>
      </c>
      <c r="P111" s="1">
        <v>45181</v>
      </c>
      <c r="Q111">
        <f t="shared" si="8"/>
        <v>1017.2773323005395</v>
      </c>
      <c r="R111">
        <f t="shared" si="9"/>
        <v>202.29337109293058</v>
      </c>
      <c r="T111" s="6" t="s">
        <v>3413</v>
      </c>
      <c r="U111" s="5">
        <v>130.62</v>
      </c>
      <c r="V111" s="5">
        <v>142787.15459109633</v>
      </c>
      <c r="W111" s="5">
        <v>38321.464599999999</v>
      </c>
      <c r="X111" s="1">
        <v>44992</v>
      </c>
      <c r="Y111">
        <f t="shared" si="10"/>
        <v>1093.1492466015643</v>
      </c>
      <c r="Z111">
        <f t="shared" si="11"/>
        <v>293.38129382942884</v>
      </c>
    </row>
    <row r="112" spans="12:26" x14ac:dyDescent="0.25">
      <c r="L112" s="4" t="s">
        <v>1513</v>
      </c>
      <c r="M112" s="5">
        <v>188.55999999999997</v>
      </c>
      <c r="N112" s="5">
        <v>188159.4365305184</v>
      </c>
      <c r="O112" s="5">
        <v>64117.488799999999</v>
      </c>
      <c r="P112" s="1">
        <v>45161</v>
      </c>
      <c r="Q112">
        <f t="shared" si="8"/>
        <v>997.87567103584229</v>
      </c>
      <c r="R112">
        <f t="shared" si="9"/>
        <v>340.03759439966063</v>
      </c>
      <c r="T112" s="6" t="s">
        <v>1218</v>
      </c>
      <c r="U112" s="5">
        <v>5.5200000000000005</v>
      </c>
      <c r="V112" s="5">
        <v>5899.607978499831</v>
      </c>
      <c r="W112" s="5">
        <v>1697.5509000000002</v>
      </c>
      <c r="X112" s="1">
        <v>44279.5</v>
      </c>
      <c r="Y112">
        <f t="shared" si="10"/>
        <v>1068.769561322433</v>
      </c>
      <c r="Z112">
        <f t="shared" si="11"/>
        <v>307.52733695652176</v>
      </c>
    </row>
    <row r="113" spans="12:26" x14ac:dyDescent="0.25">
      <c r="L113" s="4" t="s">
        <v>2385</v>
      </c>
      <c r="M113" s="5">
        <v>176.79000000000002</v>
      </c>
      <c r="N113" s="5">
        <v>175096.72023444218</v>
      </c>
      <c r="O113" s="5">
        <v>51311.606100000005</v>
      </c>
      <c r="P113" s="1">
        <v>45161</v>
      </c>
      <c r="Q113">
        <f t="shared" si="8"/>
        <v>990.42208402309041</v>
      </c>
      <c r="R113">
        <f t="shared" si="9"/>
        <v>290.24043271678261</v>
      </c>
      <c r="T113" s="6" t="s">
        <v>5750</v>
      </c>
      <c r="U113" s="5">
        <v>49.52</v>
      </c>
      <c r="V113" s="5">
        <v>58545.260522594966</v>
      </c>
      <c r="W113" s="5">
        <v>5150.8439040779185</v>
      </c>
      <c r="X113" s="1">
        <v>45182</v>
      </c>
      <c r="Y113">
        <f t="shared" si="10"/>
        <v>1182.254857079866</v>
      </c>
      <c r="Z113">
        <f t="shared" si="11"/>
        <v>104.01542617281741</v>
      </c>
    </row>
    <row r="114" spans="12:26" x14ac:dyDescent="0.25">
      <c r="L114" s="4" t="s">
        <v>2415</v>
      </c>
      <c r="M114" s="5">
        <v>32.22</v>
      </c>
      <c r="N114" s="5">
        <v>33903.95355219912</v>
      </c>
      <c r="O114" s="5">
        <v>10048.9102</v>
      </c>
      <c r="P114" s="1">
        <v>45161</v>
      </c>
      <c r="Q114">
        <f t="shared" si="8"/>
        <v>1052.2642319118288</v>
      </c>
      <c r="R114">
        <f t="shared" si="9"/>
        <v>311.88423960273127</v>
      </c>
      <c r="T114" s="6" t="s">
        <v>3965</v>
      </c>
      <c r="U114" s="5">
        <v>1.39</v>
      </c>
      <c r="V114" s="5">
        <v>197.38399309863507</v>
      </c>
      <c r="W114" s="5">
        <v>1110.262226601677</v>
      </c>
      <c r="X114" s="1">
        <v>44872</v>
      </c>
      <c r="Y114">
        <f t="shared" si="10"/>
        <v>142.00287273283101</v>
      </c>
      <c r="Z114">
        <f t="shared" si="11"/>
        <v>798.74980331055906</v>
      </c>
    </row>
    <row r="115" spans="12:26" x14ac:dyDescent="0.25">
      <c r="L115" s="4" t="s">
        <v>3360</v>
      </c>
      <c r="M115" s="5">
        <v>41.2</v>
      </c>
      <c r="N115" s="5">
        <v>46378.414903347366</v>
      </c>
      <c r="O115" s="5">
        <v>10878.0378</v>
      </c>
      <c r="P115" s="1">
        <v>44973</v>
      </c>
      <c r="Q115">
        <f t="shared" si="8"/>
        <v>1125.6896821200817</v>
      </c>
      <c r="R115">
        <f t="shared" si="9"/>
        <v>264.03004368932039</v>
      </c>
      <c r="T115" s="6" t="s">
        <v>2432</v>
      </c>
      <c r="U115" s="5">
        <v>95.330000000000013</v>
      </c>
      <c r="V115" s="5">
        <v>99505.520448260475</v>
      </c>
      <c r="W115" s="5">
        <v>31708.7196</v>
      </c>
      <c r="X115" s="1">
        <v>45161</v>
      </c>
      <c r="Y115">
        <f t="shared" si="10"/>
        <v>1043.8006970340969</v>
      </c>
      <c r="Z115">
        <f t="shared" si="11"/>
        <v>332.62057694324972</v>
      </c>
    </row>
    <row r="116" spans="12:26" x14ac:dyDescent="0.25">
      <c r="L116" s="4" t="s">
        <v>1852</v>
      </c>
      <c r="M116" s="5">
        <v>504.34000000000003</v>
      </c>
      <c r="N116" s="5">
        <v>502902.8880766824</v>
      </c>
      <c r="O116" s="5">
        <v>174417.5111</v>
      </c>
      <c r="P116" s="1">
        <v>44549.875</v>
      </c>
      <c r="Q116">
        <f t="shared" si="8"/>
        <v>997.15050972891777</v>
      </c>
      <c r="R116">
        <f t="shared" si="9"/>
        <v>345.8331901098465</v>
      </c>
      <c r="T116" s="6" t="s">
        <v>3514</v>
      </c>
      <c r="U116" s="5">
        <v>69.45</v>
      </c>
      <c r="V116" s="5">
        <v>56729.599490806984</v>
      </c>
      <c r="W116" s="5">
        <v>16836.678800000002</v>
      </c>
      <c r="X116" s="1">
        <v>45125</v>
      </c>
      <c r="Y116">
        <f t="shared" si="10"/>
        <v>816.84088539678885</v>
      </c>
      <c r="Z116">
        <f t="shared" si="11"/>
        <v>242.4287804175666</v>
      </c>
    </row>
    <row r="117" spans="12:26" x14ac:dyDescent="0.25">
      <c r="L117" s="4" t="s">
        <v>2719</v>
      </c>
      <c r="M117" s="5">
        <v>79.28</v>
      </c>
      <c r="N117" s="5">
        <v>76105.30970072234</v>
      </c>
      <c r="O117" s="5">
        <v>26832.384100000003</v>
      </c>
      <c r="P117" s="1">
        <v>45182</v>
      </c>
      <c r="Q117">
        <f t="shared" si="8"/>
        <v>959.95597503433828</v>
      </c>
      <c r="R117">
        <f t="shared" si="9"/>
        <v>338.45085898082749</v>
      </c>
      <c r="T117" s="6" t="s">
        <v>5519</v>
      </c>
      <c r="U117" s="5">
        <v>282.15000000000003</v>
      </c>
      <c r="V117" s="5">
        <v>290170.13495522575</v>
      </c>
      <c r="W117" s="5">
        <v>31182.122399493775</v>
      </c>
      <c r="X117" s="1">
        <v>45181.3125</v>
      </c>
      <c r="Y117">
        <f t="shared" si="10"/>
        <v>1028.4250751558593</v>
      </c>
      <c r="Z117">
        <f t="shared" si="11"/>
        <v>110.51611695727014</v>
      </c>
    </row>
    <row r="118" spans="12:26" x14ac:dyDescent="0.25">
      <c r="L118" s="4" t="s">
        <v>1073</v>
      </c>
      <c r="M118" s="5">
        <v>510.78</v>
      </c>
      <c r="N118" s="5">
        <v>481529.96657018107</v>
      </c>
      <c r="O118" s="5">
        <v>181713.12909999999</v>
      </c>
      <c r="P118" s="1">
        <v>45150.272727272728</v>
      </c>
      <c r="Q118">
        <f t="shared" si="8"/>
        <v>942.73457568851779</v>
      </c>
      <c r="R118">
        <f t="shared" si="9"/>
        <v>355.75615548768548</v>
      </c>
      <c r="T118" s="6" t="s">
        <v>3767</v>
      </c>
      <c r="U118" s="5">
        <v>29.35</v>
      </c>
      <c r="V118" s="5">
        <v>33173.475493979939</v>
      </c>
      <c r="W118" s="5">
        <v>6768.1100000000006</v>
      </c>
      <c r="X118" s="1">
        <v>45194</v>
      </c>
      <c r="Y118">
        <f t="shared" si="10"/>
        <v>1130.2717374439501</v>
      </c>
      <c r="Z118">
        <f t="shared" si="11"/>
        <v>230.60000000000002</v>
      </c>
    </row>
    <row r="119" spans="12:26" x14ac:dyDescent="0.25">
      <c r="L119" s="4" t="s">
        <v>1467</v>
      </c>
      <c r="M119" s="5">
        <v>16.21</v>
      </c>
      <c r="N119" s="5">
        <v>18356.192186997836</v>
      </c>
      <c r="O119" s="5">
        <v>4522.1037000000006</v>
      </c>
      <c r="P119" s="1">
        <v>45021</v>
      </c>
      <c r="Q119">
        <f t="shared" si="8"/>
        <v>1132.3992712521799</v>
      </c>
      <c r="R119">
        <f t="shared" si="9"/>
        <v>278.97000000000003</v>
      </c>
      <c r="T119" s="6" t="s">
        <v>5642</v>
      </c>
      <c r="U119" s="5">
        <v>62.09</v>
      </c>
      <c r="V119" s="5">
        <v>62609.901325617968</v>
      </c>
      <c r="W119" s="5">
        <v>6683.0049451303012</v>
      </c>
      <c r="X119" s="1">
        <v>45182.5</v>
      </c>
      <c r="Y119">
        <f t="shared" si="10"/>
        <v>1008.3733503884356</v>
      </c>
      <c r="Z119">
        <f t="shared" si="11"/>
        <v>107.63415920647931</v>
      </c>
    </row>
    <row r="120" spans="12:26" x14ac:dyDescent="0.25">
      <c r="L120" s="4" t="s">
        <v>1432</v>
      </c>
      <c r="M120" s="5">
        <v>184.57</v>
      </c>
      <c r="N120" s="5">
        <v>162246.18880712759</v>
      </c>
      <c r="O120" s="5">
        <v>68763.741399999999</v>
      </c>
      <c r="P120" s="1">
        <v>44568.428571428572</v>
      </c>
      <c r="Q120">
        <f t="shared" si="8"/>
        <v>879.04962240411544</v>
      </c>
      <c r="R120">
        <f t="shared" si="9"/>
        <v>372.56185403911797</v>
      </c>
      <c r="T120" s="6" t="s">
        <v>842</v>
      </c>
      <c r="U120" s="5">
        <v>6.5200000000000005</v>
      </c>
      <c r="V120" s="5">
        <v>7211.0613870859233</v>
      </c>
      <c r="W120" s="5">
        <v>1709.6569000000004</v>
      </c>
      <c r="X120" s="1">
        <v>43731.2421875</v>
      </c>
      <c r="Y120">
        <f t="shared" si="10"/>
        <v>1105.991010289252</v>
      </c>
      <c r="Z120">
        <f t="shared" si="11"/>
        <v>262.21731595092029</v>
      </c>
    </row>
    <row r="121" spans="12:26" x14ac:dyDescent="0.25">
      <c r="L121" s="4" t="s">
        <v>1766</v>
      </c>
      <c r="M121" s="5">
        <v>76.22999999999999</v>
      </c>
      <c r="N121" s="5">
        <v>80226.223339451069</v>
      </c>
      <c r="O121" s="5">
        <v>27381.861099999998</v>
      </c>
      <c r="P121" s="1">
        <v>45162</v>
      </c>
      <c r="Q121">
        <f t="shared" si="8"/>
        <v>1052.4232367762177</v>
      </c>
      <c r="R121">
        <f t="shared" si="9"/>
        <v>359.20059163059165</v>
      </c>
      <c r="T121" s="6" t="s">
        <v>4596</v>
      </c>
      <c r="U121" s="5">
        <v>121.15000000000002</v>
      </c>
      <c r="V121" s="5">
        <v>149449.72130067891</v>
      </c>
      <c r="W121" s="5">
        <v>24921.270199999999</v>
      </c>
      <c r="X121" s="1">
        <v>45180</v>
      </c>
      <c r="Y121">
        <f t="shared" si="10"/>
        <v>1233.5924168442334</v>
      </c>
      <c r="Z121">
        <f t="shared" si="11"/>
        <v>205.70590342550554</v>
      </c>
    </row>
    <row r="122" spans="12:26" x14ac:dyDescent="0.25">
      <c r="L122" s="4" t="s">
        <v>1471</v>
      </c>
      <c r="M122" s="5">
        <v>143.91000000000003</v>
      </c>
      <c r="N122" s="5">
        <v>134803.99724914081</v>
      </c>
      <c r="O122" s="5">
        <v>63822.055899999999</v>
      </c>
      <c r="P122" s="1">
        <v>44973</v>
      </c>
      <c r="Q122">
        <f t="shared" si="8"/>
        <v>936.72432248725443</v>
      </c>
      <c r="R122">
        <f t="shared" si="9"/>
        <v>443.48590021541236</v>
      </c>
      <c r="T122" s="6" t="s">
        <v>3487</v>
      </c>
      <c r="U122" s="5">
        <v>45.08</v>
      </c>
      <c r="V122" s="5">
        <v>47589.69346938128</v>
      </c>
      <c r="W122" s="5">
        <v>13266.069599999999</v>
      </c>
      <c r="X122" s="1">
        <v>44973</v>
      </c>
      <c r="Y122">
        <f t="shared" si="10"/>
        <v>1055.6719935532672</v>
      </c>
      <c r="Z122">
        <f t="shared" si="11"/>
        <v>294.27838509316769</v>
      </c>
    </row>
    <row r="123" spans="12:26" x14ac:dyDescent="0.25">
      <c r="L123" s="4" t="s">
        <v>1560</v>
      </c>
      <c r="M123" s="5">
        <v>122.92999999999999</v>
      </c>
      <c r="N123" s="5">
        <v>126331.29124955332</v>
      </c>
      <c r="O123" s="5">
        <v>46280.195299999999</v>
      </c>
      <c r="P123" s="1">
        <v>44999</v>
      </c>
      <c r="Q123">
        <f t="shared" si="8"/>
        <v>1027.6685206992056</v>
      </c>
      <c r="R123">
        <f t="shared" si="9"/>
        <v>376.47600504352073</v>
      </c>
      <c r="T123" s="6" t="s">
        <v>1843</v>
      </c>
      <c r="U123" s="5">
        <v>130.19999999999999</v>
      </c>
      <c r="V123" s="5">
        <v>136758.00574821333</v>
      </c>
      <c r="W123" s="5">
        <v>45500.7664</v>
      </c>
      <c r="X123" s="1">
        <v>45069.166666666664</v>
      </c>
      <c r="Y123">
        <f t="shared" si="10"/>
        <v>1050.3687077435741</v>
      </c>
      <c r="Z123">
        <f t="shared" si="11"/>
        <v>349.4682519201229</v>
      </c>
    </row>
    <row r="124" spans="12:26" x14ac:dyDescent="0.25">
      <c r="L124" s="4" t="s">
        <v>1723</v>
      </c>
      <c r="M124" s="5">
        <v>45.43</v>
      </c>
      <c r="N124" s="5">
        <v>42212.139678682477</v>
      </c>
      <c r="O124" s="5">
        <v>12296.350600000002</v>
      </c>
      <c r="P124" s="1">
        <v>44995</v>
      </c>
      <c r="Q124">
        <f t="shared" si="8"/>
        <v>929.16882409602636</v>
      </c>
      <c r="R124">
        <f t="shared" si="9"/>
        <v>270.66587277129656</v>
      </c>
      <c r="T124" s="6" t="s">
        <v>3449</v>
      </c>
      <c r="U124" s="5">
        <v>77</v>
      </c>
      <c r="V124" s="5">
        <v>85001.69120300519</v>
      </c>
      <c r="W124" s="5">
        <v>21349.452799999999</v>
      </c>
      <c r="X124" s="1">
        <v>45069</v>
      </c>
      <c r="Y124">
        <f t="shared" si="10"/>
        <v>1103.9180675714961</v>
      </c>
      <c r="Z124">
        <f t="shared" si="11"/>
        <v>277.26562077922074</v>
      </c>
    </row>
    <row r="125" spans="12:26" x14ac:dyDescent="0.25">
      <c r="L125" s="4" t="s">
        <v>1539</v>
      </c>
      <c r="M125" s="5">
        <v>56.8</v>
      </c>
      <c r="N125" s="5">
        <v>63125.15334918903</v>
      </c>
      <c r="O125" s="5">
        <v>20412.613599999997</v>
      </c>
      <c r="P125" s="1">
        <v>44993</v>
      </c>
      <c r="Q125">
        <f t="shared" si="8"/>
        <v>1111.358333612483</v>
      </c>
      <c r="R125">
        <f t="shared" si="9"/>
        <v>359.37699999999995</v>
      </c>
      <c r="T125" s="6" t="s">
        <v>1101</v>
      </c>
      <c r="U125" s="5">
        <v>74.77</v>
      </c>
      <c r="V125" s="5">
        <v>75586.048002091964</v>
      </c>
      <c r="W125" s="5">
        <v>32712.718099999998</v>
      </c>
      <c r="X125" s="1">
        <v>45125</v>
      </c>
      <c r="Y125">
        <f t="shared" si="10"/>
        <v>1010.9141099651192</v>
      </c>
      <c r="Z125">
        <f t="shared" si="11"/>
        <v>437.51127591279925</v>
      </c>
    </row>
    <row r="126" spans="12:26" x14ac:dyDescent="0.25">
      <c r="L126" s="4" t="s">
        <v>1289</v>
      </c>
      <c r="M126" s="5">
        <v>169.05</v>
      </c>
      <c r="N126" s="5">
        <v>151015.37038756142</v>
      </c>
      <c r="O126" s="5">
        <v>34914.551899999999</v>
      </c>
      <c r="P126" s="1">
        <v>43952.5</v>
      </c>
      <c r="Q126">
        <f t="shared" si="8"/>
        <v>893.31777809855907</v>
      </c>
      <c r="R126">
        <f t="shared" si="9"/>
        <v>206.53387695947941</v>
      </c>
      <c r="T126" s="6" t="s">
        <v>3504</v>
      </c>
      <c r="U126" s="5">
        <v>113.09</v>
      </c>
      <c r="V126" s="5">
        <v>114159.13527756026</v>
      </c>
      <c r="W126" s="5">
        <v>36750.151800000007</v>
      </c>
      <c r="X126" s="1">
        <v>45125</v>
      </c>
      <c r="Y126">
        <f t="shared" si="10"/>
        <v>1009.4538445270161</v>
      </c>
      <c r="Z126">
        <f t="shared" si="11"/>
        <v>324.96376160580076</v>
      </c>
    </row>
    <row r="127" spans="12:26" x14ac:dyDescent="0.25">
      <c r="L127" s="4" t="s">
        <v>778</v>
      </c>
      <c r="M127" s="5">
        <v>237.46000000000004</v>
      </c>
      <c r="N127" s="5">
        <v>251801.0621056924</v>
      </c>
      <c r="O127" s="5">
        <v>89149.6397</v>
      </c>
      <c r="P127" s="1">
        <v>45001</v>
      </c>
      <c r="Q127">
        <f t="shared" si="8"/>
        <v>1060.3935909445479</v>
      </c>
      <c r="R127">
        <f t="shared" si="9"/>
        <v>375.43013433841486</v>
      </c>
      <c r="T127" s="6" t="s">
        <v>4480</v>
      </c>
      <c r="U127" s="5">
        <v>60.410000000000004</v>
      </c>
      <c r="V127" s="5">
        <v>67260.757528906906</v>
      </c>
      <c r="W127" s="5">
        <v>13961.782800000001</v>
      </c>
      <c r="X127" s="1">
        <v>45194</v>
      </c>
      <c r="Y127">
        <f t="shared" si="10"/>
        <v>1113.404362339131</v>
      </c>
      <c r="Z127">
        <f t="shared" si="11"/>
        <v>231.11707995365006</v>
      </c>
    </row>
    <row r="128" spans="12:26" x14ac:dyDescent="0.25">
      <c r="L128" s="4" t="s">
        <v>114</v>
      </c>
      <c r="M128" s="5">
        <v>135.29</v>
      </c>
      <c r="N128" s="5">
        <v>136350.19103071431</v>
      </c>
      <c r="O128" s="5">
        <v>70815.133600000001</v>
      </c>
      <c r="P128" s="1">
        <v>45000.333333333336</v>
      </c>
      <c r="Q128">
        <f t="shared" si="8"/>
        <v>1007.836433074982</v>
      </c>
      <c r="R128">
        <f t="shared" si="9"/>
        <v>523.43213541281693</v>
      </c>
      <c r="T128" s="6" t="s">
        <v>974</v>
      </c>
      <c r="U128" s="5">
        <v>3.6899999999999995</v>
      </c>
      <c r="V128" s="5">
        <v>3747.1237971700339</v>
      </c>
      <c r="W128" s="5">
        <v>916.92579999999998</v>
      </c>
      <c r="X128" s="1">
        <v>43936.330324074079</v>
      </c>
      <c r="Y128">
        <f t="shared" si="10"/>
        <v>1015.4807038401177</v>
      </c>
      <c r="Z128">
        <f t="shared" si="11"/>
        <v>248.48937669376696</v>
      </c>
    </row>
    <row r="129" spans="12:26" x14ac:dyDescent="0.25">
      <c r="L129" s="4" t="s">
        <v>1378</v>
      </c>
      <c r="M129" s="5">
        <v>64.25</v>
      </c>
      <c r="N129" s="5">
        <v>57927.828452168738</v>
      </c>
      <c r="O129" s="5">
        <v>17314.0121</v>
      </c>
      <c r="P129" s="1">
        <v>45000</v>
      </c>
      <c r="Q129">
        <f t="shared" si="8"/>
        <v>901.60044283531113</v>
      </c>
      <c r="R129">
        <f t="shared" si="9"/>
        <v>269.47878754863814</v>
      </c>
      <c r="T129" s="6" t="s">
        <v>4318</v>
      </c>
      <c r="U129" s="5">
        <v>55.76</v>
      </c>
      <c r="V129" s="5">
        <v>55967.567431894073</v>
      </c>
      <c r="W129" s="5">
        <v>9436.2870000000003</v>
      </c>
      <c r="X129" s="1">
        <v>44960</v>
      </c>
      <c r="Y129">
        <f t="shared" si="10"/>
        <v>1003.7225149191908</v>
      </c>
      <c r="Z129">
        <f t="shared" si="11"/>
        <v>169.23039813486372</v>
      </c>
    </row>
    <row r="130" spans="12:26" x14ac:dyDescent="0.25">
      <c r="L130" s="4" t="s">
        <v>1614</v>
      </c>
      <c r="M130" s="5">
        <v>140.63</v>
      </c>
      <c r="N130" s="5">
        <v>110102.15720960413</v>
      </c>
      <c r="O130" s="5">
        <v>41311.022799999999</v>
      </c>
      <c r="P130" s="1">
        <v>44738.366666666661</v>
      </c>
      <c r="Q130">
        <f t="shared" si="8"/>
        <v>782.92083630522745</v>
      </c>
      <c r="R130">
        <f t="shared" si="9"/>
        <v>293.75682855720686</v>
      </c>
      <c r="T130" s="6" t="s">
        <v>1019</v>
      </c>
      <c r="U130" s="5">
        <v>5.57</v>
      </c>
      <c r="V130" s="5">
        <v>5989.1955438292243</v>
      </c>
      <c r="W130" s="5">
        <v>1992.6210000000001</v>
      </c>
      <c r="X130" s="1">
        <v>44398.25</v>
      </c>
      <c r="Y130">
        <f t="shared" si="10"/>
        <v>1075.2595231291245</v>
      </c>
      <c r="Z130">
        <f t="shared" si="11"/>
        <v>357.74165170556552</v>
      </c>
    </row>
    <row r="131" spans="12:26" x14ac:dyDescent="0.25">
      <c r="L131" s="4" t="s">
        <v>868</v>
      </c>
      <c r="M131" s="5">
        <v>284.37</v>
      </c>
      <c r="N131" s="5">
        <v>222829.84886694766</v>
      </c>
      <c r="O131" s="5">
        <v>28831.138398049963</v>
      </c>
      <c r="P131" s="1">
        <v>44902.045454545456</v>
      </c>
      <c r="Q131">
        <f t="shared" si="8"/>
        <v>783.59126795002169</v>
      </c>
      <c r="R131">
        <f t="shared" si="9"/>
        <v>101.38600554928425</v>
      </c>
      <c r="T131" s="6" t="s">
        <v>5504</v>
      </c>
      <c r="U131" s="5">
        <v>149.22</v>
      </c>
      <c r="V131" s="5">
        <v>151129.54016980948</v>
      </c>
      <c r="W131" s="5">
        <v>18193.671053618706</v>
      </c>
      <c r="X131" s="1">
        <v>45197.25</v>
      </c>
      <c r="Y131">
        <f t="shared" si="10"/>
        <v>1012.7968112170586</v>
      </c>
      <c r="Z131">
        <f t="shared" si="11"/>
        <v>121.92515114340374</v>
      </c>
    </row>
    <row r="132" spans="12:26" x14ac:dyDescent="0.25">
      <c r="L132" s="4" t="s">
        <v>3121</v>
      </c>
      <c r="M132" s="5">
        <v>181.25</v>
      </c>
      <c r="N132" s="5">
        <v>157456.30428989953</v>
      </c>
      <c r="O132" s="5">
        <v>27747.7588</v>
      </c>
      <c r="P132" s="1">
        <v>43953.680059317128</v>
      </c>
      <c r="Q132">
        <f t="shared" si="8"/>
        <v>868.72443746151464</v>
      </c>
      <c r="R132">
        <f t="shared" si="9"/>
        <v>153.09108303448275</v>
      </c>
      <c r="T132" s="6" t="s">
        <v>2387</v>
      </c>
      <c r="U132" s="5">
        <v>176.79000000000002</v>
      </c>
      <c r="V132" s="5">
        <v>175096.72023444218</v>
      </c>
      <c r="W132" s="5">
        <v>51311.606100000005</v>
      </c>
      <c r="X132" s="1">
        <v>45161</v>
      </c>
      <c r="Y132">
        <f t="shared" si="10"/>
        <v>990.42208402309041</v>
      </c>
      <c r="Z132">
        <f t="shared" si="11"/>
        <v>290.24043271678261</v>
      </c>
    </row>
    <row r="133" spans="12:26" x14ac:dyDescent="0.25">
      <c r="L133" s="4" t="s">
        <v>4694</v>
      </c>
      <c r="M133" s="5">
        <v>798.44</v>
      </c>
      <c r="N133" s="5">
        <v>820011.83985686931</v>
      </c>
      <c r="O133" s="5">
        <v>116426.71319999997</v>
      </c>
      <c r="P133" s="1">
        <v>44963.839999999997</v>
      </c>
      <c r="Q133">
        <f t="shared" ref="Q133:Q196" si="12">N133/M133</f>
        <v>1027.0174839147203</v>
      </c>
      <c r="R133">
        <f t="shared" ref="R133:R196" si="13">O133/M133</f>
        <v>145.81773608536642</v>
      </c>
      <c r="T133" s="6" t="s">
        <v>2417</v>
      </c>
      <c r="U133" s="5">
        <v>32.22</v>
      </c>
      <c r="V133" s="5">
        <v>33903.95355219912</v>
      </c>
      <c r="W133" s="5">
        <v>10048.9102</v>
      </c>
      <c r="X133" s="1">
        <v>45161</v>
      </c>
      <c r="Y133">
        <f t="shared" si="10"/>
        <v>1052.2642319118288</v>
      </c>
      <c r="Z133">
        <f t="shared" si="11"/>
        <v>311.88423960273127</v>
      </c>
    </row>
    <row r="134" spans="12:26" x14ac:dyDescent="0.25">
      <c r="L134" s="4" t="s">
        <v>131</v>
      </c>
      <c r="M134" s="5">
        <v>212.29999999999998</v>
      </c>
      <c r="N134" s="5">
        <v>60972.66091653359</v>
      </c>
      <c r="O134" s="5">
        <v>84742.069399999993</v>
      </c>
      <c r="P134" s="1">
        <v>44427.5</v>
      </c>
      <c r="Q134">
        <f t="shared" si="12"/>
        <v>287.20047534872162</v>
      </c>
      <c r="R134">
        <f t="shared" si="13"/>
        <v>399.16189072067829</v>
      </c>
      <c r="T134" s="6" t="s">
        <v>3362</v>
      </c>
      <c r="U134" s="5">
        <v>41.2</v>
      </c>
      <c r="V134" s="5">
        <v>46378.414903347366</v>
      </c>
      <c r="W134" s="5">
        <v>10878.0378</v>
      </c>
      <c r="X134" s="1">
        <v>44973</v>
      </c>
      <c r="Y134">
        <f t="shared" ref="Y134:Y197" si="14">V134/U134</f>
        <v>1125.6896821200817</v>
      </c>
      <c r="Z134">
        <f t="shared" ref="Z134:Z197" si="15">W134/U134</f>
        <v>264.03004368932039</v>
      </c>
    </row>
    <row r="135" spans="12:26" x14ac:dyDescent="0.25">
      <c r="L135" s="4" t="s">
        <v>3901</v>
      </c>
      <c r="M135" s="5">
        <v>46.01</v>
      </c>
      <c r="N135" s="5">
        <v>43000.14076760997</v>
      </c>
      <c r="O135" s="5">
        <v>10626.860200000001</v>
      </c>
      <c r="P135" s="1">
        <v>44310.5</v>
      </c>
      <c r="Q135">
        <f t="shared" si="12"/>
        <v>934.58249875266188</v>
      </c>
      <c r="R135">
        <f t="shared" si="13"/>
        <v>230.96848945881334</v>
      </c>
      <c r="T135" s="6" t="s">
        <v>2101</v>
      </c>
      <c r="U135" s="5">
        <v>0.04</v>
      </c>
      <c r="V135" s="5">
        <v>39.211773078660997</v>
      </c>
      <c r="W135" s="5">
        <v>20.718000000000004</v>
      </c>
      <c r="X135" s="1">
        <v>42181</v>
      </c>
      <c r="Y135">
        <f t="shared" si="14"/>
        <v>980.29432696652486</v>
      </c>
      <c r="Z135">
        <f t="shared" si="15"/>
        <v>517.95000000000005</v>
      </c>
    </row>
    <row r="136" spans="12:26" x14ac:dyDescent="0.25">
      <c r="L136" s="4" t="s">
        <v>161</v>
      </c>
      <c r="M136" s="5">
        <v>26.19</v>
      </c>
      <c r="N136" s="5">
        <v>21166.087252129761</v>
      </c>
      <c r="O136" s="5">
        <v>16031.4228</v>
      </c>
      <c r="P136" s="1">
        <v>44054</v>
      </c>
      <c r="Q136">
        <f t="shared" si="12"/>
        <v>808.17438916112098</v>
      </c>
      <c r="R136">
        <f t="shared" si="13"/>
        <v>612.12</v>
      </c>
      <c r="T136" s="6" t="s">
        <v>2099</v>
      </c>
      <c r="U136" s="5">
        <v>0.41000000000000003</v>
      </c>
      <c r="V136" s="5">
        <v>436.89820142748158</v>
      </c>
      <c r="W136" s="5">
        <v>186.37279999999998</v>
      </c>
      <c r="X136" s="1">
        <v>42187</v>
      </c>
      <c r="Y136">
        <f t="shared" si="14"/>
        <v>1065.6053693353208</v>
      </c>
      <c r="Z136">
        <f t="shared" si="15"/>
        <v>454.56780487804872</v>
      </c>
    </row>
    <row r="137" spans="12:26" x14ac:dyDescent="0.25">
      <c r="L137" s="4" t="s">
        <v>1498</v>
      </c>
      <c r="M137" s="5">
        <v>85.030000000000015</v>
      </c>
      <c r="N137" s="5">
        <v>91947.913832034916</v>
      </c>
      <c r="O137" s="5">
        <v>34500.630000000005</v>
      </c>
      <c r="P137" s="1">
        <v>44995.4</v>
      </c>
      <c r="Q137">
        <f t="shared" si="12"/>
        <v>1081.3585067862507</v>
      </c>
      <c r="R137">
        <f t="shared" si="13"/>
        <v>405.74656003763374</v>
      </c>
      <c r="T137" s="6" t="s">
        <v>1856</v>
      </c>
      <c r="U137" s="5">
        <v>309.26</v>
      </c>
      <c r="V137" s="5">
        <v>330516.72430357238</v>
      </c>
      <c r="W137" s="5">
        <v>110855.21019999999</v>
      </c>
      <c r="X137" s="1">
        <v>44895.95</v>
      </c>
      <c r="Y137">
        <f t="shared" si="14"/>
        <v>1068.734153474657</v>
      </c>
      <c r="Z137">
        <f t="shared" si="15"/>
        <v>358.45311453146218</v>
      </c>
    </row>
    <row r="138" spans="12:26" x14ac:dyDescent="0.25">
      <c r="L138" s="4" t="s">
        <v>1680</v>
      </c>
      <c r="M138" s="5">
        <v>419.92</v>
      </c>
      <c r="N138" s="5">
        <v>400880.68451669521</v>
      </c>
      <c r="O138" s="5">
        <v>140448.75790000003</v>
      </c>
      <c r="P138" s="1">
        <v>44262.26315789474</v>
      </c>
      <c r="Q138">
        <f t="shared" si="12"/>
        <v>954.65966021312443</v>
      </c>
      <c r="R138">
        <f t="shared" si="13"/>
        <v>334.46551224042679</v>
      </c>
      <c r="T138" s="6" t="s">
        <v>1469</v>
      </c>
      <c r="U138" s="5">
        <v>16.21</v>
      </c>
      <c r="V138" s="5">
        <v>18356.192186997836</v>
      </c>
      <c r="W138" s="5">
        <v>4522.1037000000006</v>
      </c>
      <c r="X138" s="1">
        <v>45021</v>
      </c>
      <c r="Y138">
        <f t="shared" si="14"/>
        <v>1132.3992712521799</v>
      </c>
      <c r="Z138">
        <f t="shared" si="15"/>
        <v>278.97000000000003</v>
      </c>
    </row>
    <row r="139" spans="12:26" x14ac:dyDescent="0.25">
      <c r="L139" s="4" t="s">
        <v>166</v>
      </c>
      <c r="M139" s="5">
        <v>102.1</v>
      </c>
      <c r="N139" s="5">
        <v>84458.075547572429</v>
      </c>
      <c r="O139" s="5">
        <v>12388.180900000001</v>
      </c>
      <c r="P139" s="1">
        <v>44412.166666666664</v>
      </c>
      <c r="Q139">
        <f t="shared" si="12"/>
        <v>827.20935893802584</v>
      </c>
      <c r="R139">
        <f t="shared" si="13"/>
        <v>121.33379921645448</v>
      </c>
      <c r="T139" s="6" t="s">
        <v>1446</v>
      </c>
      <c r="U139" s="5">
        <v>1.69</v>
      </c>
      <c r="V139" s="5">
        <v>1751.2871993586527</v>
      </c>
      <c r="W139" s="5">
        <v>701.99220000000003</v>
      </c>
      <c r="X139" s="1">
        <v>42033</v>
      </c>
      <c r="Y139">
        <f t="shared" si="14"/>
        <v>1036.26461500512</v>
      </c>
      <c r="Z139">
        <f t="shared" si="15"/>
        <v>415.38000000000005</v>
      </c>
    </row>
    <row r="140" spans="12:26" x14ac:dyDescent="0.25">
      <c r="L140" s="4" t="s">
        <v>170</v>
      </c>
      <c r="M140" s="5">
        <v>438.5499999999999</v>
      </c>
      <c r="N140" s="5">
        <v>279006.94877759507</v>
      </c>
      <c r="O140" s="5">
        <v>161250.35029999999</v>
      </c>
      <c r="P140" s="1">
        <v>44550.147727272728</v>
      </c>
      <c r="Q140">
        <f t="shared" si="12"/>
        <v>636.20328076067756</v>
      </c>
      <c r="R140">
        <f t="shared" si="13"/>
        <v>367.68977380002286</v>
      </c>
      <c r="T140" s="6" t="s">
        <v>1768</v>
      </c>
      <c r="U140" s="5">
        <v>76.22999999999999</v>
      </c>
      <c r="V140" s="5">
        <v>80226.223339451069</v>
      </c>
      <c r="W140" s="5">
        <v>27381.861099999998</v>
      </c>
      <c r="X140" s="1">
        <v>45162</v>
      </c>
      <c r="Y140">
        <f t="shared" si="14"/>
        <v>1052.4232367762177</v>
      </c>
      <c r="Z140">
        <f t="shared" si="15"/>
        <v>359.20059163059165</v>
      </c>
    </row>
    <row r="141" spans="12:26" x14ac:dyDescent="0.25">
      <c r="L141" s="4" t="s">
        <v>3473</v>
      </c>
      <c r="M141" s="5">
        <v>34.6</v>
      </c>
      <c r="N141" s="5">
        <v>33665.618781381141</v>
      </c>
      <c r="O141" s="5">
        <v>11243.616</v>
      </c>
      <c r="P141" s="1">
        <v>45112</v>
      </c>
      <c r="Q141">
        <f t="shared" si="12"/>
        <v>972.99476246766301</v>
      </c>
      <c r="R141">
        <f t="shared" si="13"/>
        <v>324.95999999999998</v>
      </c>
      <c r="T141" s="6" t="s">
        <v>1579</v>
      </c>
      <c r="U141" s="5">
        <v>30.7</v>
      </c>
      <c r="V141" s="5">
        <v>34075.090076224827</v>
      </c>
      <c r="W141" s="5">
        <v>12706.116</v>
      </c>
      <c r="X141" s="1">
        <v>44999</v>
      </c>
      <c r="Y141">
        <f t="shared" si="14"/>
        <v>1109.9377874991801</v>
      </c>
      <c r="Z141">
        <f t="shared" si="15"/>
        <v>413.88</v>
      </c>
    </row>
    <row r="142" spans="12:26" x14ac:dyDescent="0.25">
      <c r="L142" s="4" t="s">
        <v>4022</v>
      </c>
      <c r="M142" s="5">
        <v>46.85</v>
      </c>
      <c r="N142" s="5">
        <v>46268.791857367076</v>
      </c>
      <c r="O142" s="5">
        <v>6491.1673000000001</v>
      </c>
      <c r="P142" s="1">
        <v>44086.5</v>
      </c>
      <c r="Q142">
        <f t="shared" si="12"/>
        <v>987.59427657133563</v>
      </c>
      <c r="R142">
        <f t="shared" si="13"/>
        <v>138.5521302027748</v>
      </c>
      <c r="T142" s="6" t="s">
        <v>1541</v>
      </c>
      <c r="U142" s="5">
        <v>56.8</v>
      </c>
      <c r="V142" s="5">
        <v>63125.15334918903</v>
      </c>
      <c r="W142" s="5">
        <v>20412.613599999997</v>
      </c>
      <c r="X142" s="1">
        <v>44993</v>
      </c>
      <c r="Y142">
        <f t="shared" si="14"/>
        <v>1111.358333612483</v>
      </c>
      <c r="Z142">
        <f t="shared" si="15"/>
        <v>359.37699999999995</v>
      </c>
    </row>
    <row r="143" spans="12:26" x14ac:dyDescent="0.25">
      <c r="L143" s="4" t="s">
        <v>1941</v>
      </c>
      <c r="M143" s="5">
        <v>0.48</v>
      </c>
      <c r="N143" s="5">
        <v>446.27281431198594</v>
      </c>
      <c r="O143" s="5">
        <v>168.33159999999998</v>
      </c>
      <c r="P143" s="1">
        <v>42110</v>
      </c>
      <c r="Q143">
        <f t="shared" si="12"/>
        <v>929.73502981663739</v>
      </c>
      <c r="R143">
        <f t="shared" si="13"/>
        <v>350.69083333333333</v>
      </c>
      <c r="T143" s="6" t="s">
        <v>1291</v>
      </c>
      <c r="U143" s="5">
        <v>169.05</v>
      </c>
      <c r="V143" s="5">
        <v>151015.37038756142</v>
      </c>
      <c r="W143" s="5">
        <v>34914.551899999999</v>
      </c>
      <c r="X143" s="1">
        <v>43952.5</v>
      </c>
      <c r="Y143">
        <f t="shared" si="14"/>
        <v>893.31777809855907</v>
      </c>
      <c r="Z143">
        <f t="shared" si="15"/>
        <v>206.53387695947941</v>
      </c>
    </row>
    <row r="144" spans="12:26" x14ac:dyDescent="0.25">
      <c r="L144" s="4" t="s">
        <v>1010</v>
      </c>
      <c r="M144" s="5">
        <v>5.2199999999999989</v>
      </c>
      <c r="N144" s="5">
        <v>5761.3372269965166</v>
      </c>
      <c r="O144" s="5">
        <v>2130.5011000000004</v>
      </c>
      <c r="P144" s="1">
        <v>44833.588235294119</v>
      </c>
      <c r="Q144">
        <f t="shared" si="12"/>
        <v>1103.7044496161911</v>
      </c>
      <c r="R144">
        <f t="shared" si="13"/>
        <v>408.14197318007677</v>
      </c>
      <c r="T144" s="6" t="s">
        <v>780</v>
      </c>
      <c r="U144" s="5">
        <v>237.46000000000004</v>
      </c>
      <c r="V144" s="5">
        <v>251801.0621056924</v>
      </c>
      <c r="W144" s="5">
        <v>89149.6397</v>
      </c>
      <c r="X144" s="1">
        <v>45001</v>
      </c>
      <c r="Y144">
        <f t="shared" si="14"/>
        <v>1060.3935909445479</v>
      </c>
      <c r="Z144">
        <f t="shared" si="15"/>
        <v>375.43013433841486</v>
      </c>
    </row>
    <row r="145" spans="12:26" x14ac:dyDescent="0.25">
      <c r="L145" s="4" t="s">
        <v>2837</v>
      </c>
      <c r="M145" s="5">
        <v>529.47</v>
      </c>
      <c r="N145" s="5">
        <v>596867.38147564908</v>
      </c>
      <c r="O145" s="5">
        <v>142923.74720000001</v>
      </c>
      <c r="P145" s="1">
        <v>44435.681818181816</v>
      </c>
      <c r="Q145">
        <f t="shared" si="12"/>
        <v>1127.2921628716433</v>
      </c>
      <c r="R145">
        <f t="shared" si="13"/>
        <v>269.93738493210191</v>
      </c>
      <c r="T145" s="6" t="s">
        <v>116</v>
      </c>
      <c r="U145" s="5">
        <v>135.29</v>
      </c>
      <c r="V145" s="5">
        <v>136350.19103071431</v>
      </c>
      <c r="W145" s="5">
        <v>70815.133600000001</v>
      </c>
      <c r="X145" s="1">
        <v>45000.333333333336</v>
      </c>
      <c r="Y145">
        <f t="shared" si="14"/>
        <v>1007.836433074982</v>
      </c>
      <c r="Z145">
        <f t="shared" si="15"/>
        <v>523.43213541281693</v>
      </c>
    </row>
    <row r="146" spans="12:26" x14ac:dyDescent="0.25">
      <c r="L146" s="4" t="s">
        <v>195</v>
      </c>
      <c r="M146" s="5">
        <v>369.59</v>
      </c>
      <c r="N146" s="5">
        <v>354309.29024807835</v>
      </c>
      <c r="O146" s="5">
        <v>107708.36439999999</v>
      </c>
      <c r="P146" s="1">
        <v>43871.651724137926</v>
      </c>
      <c r="Q146">
        <f t="shared" si="12"/>
        <v>958.65496969095045</v>
      </c>
      <c r="R146">
        <f t="shared" si="13"/>
        <v>291.42661976785087</v>
      </c>
      <c r="T146" s="6" t="s">
        <v>1380</v>
      </c>
      <c r="U146" s="5">
        <v>64.25</v>
      </c>
      <c r="V146" s="5">
        <v>57927.828452168738</v>
      </c>
      <c r="W146" s="5">
        <v>17314.0121</v>
      </c>
      <c r="X146" s="1">
        <v>45000</v>
      </c>
      <c r="Y146">
        <f t="shared" si="14"/>
        <v>901.60044283531113</v>
      </c>
      <c r="Z146">
        <f t="shared" si="15"/>
        <v>269.47878754863814</v>
      </c>
    </row>
    <row r="147" spans="12:26" x14ac:dyDescent="0.25">
      <c r="L147" s="4" t="s">
        <v>200</v>
      </c>
      <c r="M147" s="5">
        <v>149.80000000000001</v>
      </c>
      <c r="N147" s="5">
        <v>140070.74297445201</v>
      </c>
      <c r="O147" s="5">
        <v>54931.1924</v>
      </c>
      <c r="P147" s="1">
        <v>44681.111111111109</v>
      </c>
      <c r="Q147">
        <f t="shared" si="12"/>
        <v>935.05168874801063</v>
      </c>
      <c r="R147">
        <f t="shared" si="13"/>
        <v>366.6968785046729</v>
      </c>
      <c r="T147" s="6" t="s">
        <v>1618</v>
      </c>
      <c r="U147" s="5">
        <v>15</v>
      </c>
      <c r="V147" s="5">
        <v>16478.32387919808</v>
      </c>
      <c r="W147" s="5">
        <v>7638.9414000000006</v>
      </c>
      <c r="X147" s="1">
        <v>44810</v>
      </c>
      <c r="Y147">
        <f t="shared" si="14"/>
        <v>1098.5549252798721</v>
      </c>
      <c r="Z147">
        <f t="shared" si="15"/>
        <v>509.26276000000001</v>
      </c>
    </row>
    <row r="148" spans="12:26" x14ac:dyDescent="0.25">
      <c r="L148" s="4" t="s">
        <v>2743</v>
      </c>
      <c r="M148" s="5">
        <v>455.96000000000009</v>
      </c>
      <c r="N148" s="5">
        <v>435426.79500004457</v>
      </c>
      <c r="O148" s="5">
        <v>113164.03770000002</v>
      </c>
      <c r="P148" s="1">
        <v>44245.107142857145</v>
      </c>
      <c r="Q148">
        <f t="shared" si="12"/>
        <v>954.96709141162489</v>
      </c>
      <c r="R148">
        <f t="shared" si="13"/>
        <v>248.18852026493551</v>
      </c>
      <c r="T148" s="6" t="s">
        <v>1616</v>
      </c>
      <c r="U148" s="5">
        <v>1.26</v>
      </c>
      <c r="V148" s="5">
        <v>1556.2613272735368</v>
      </c>
      <c r="W148" s="5">
        <v>484.48259999999999</v>
      </c>
      <c r="X148" s="1">
        <v>42243.666666666664</v>
      </c>
      <c r="Y148">
        <f t="shared" si="14"/>
        <v>1235.12803751868</v>
      </c>
      <c r="Z148">
        <f t="shared" si="15"/>
        <v>384.51</v>
      </c>
    </row>
    <row r="149" spans="12:26" x14ac:dyDescent="0.25">
      <c r="L149" s="4" t="s">
        <v>5526</v>
      </c>
      <c r="M149" s="5">
        <v>423.78999999999996</v>
      </c>
      <c r="N149" s="5">
        <v>339399.11322624993</v>
      </c>
      <c r="O149" s="5">
        <v>41443.09099965034</v>
      </c>
      <c r="P149" s="1">
        <v>45204.083333333336</v>
      </c>
      <c r="Q149">
        <f t="shared" si="12"/>
        <v>800.866262125699</v>
      </c>
      <c r="R149">
        <f t="shared" si="13"/>
        <v>97.79157365593889</v>
      </c>
      <c r="T149" s="6" t="s">
        <v>870</v>
      </c>
      <c r="U149" s="5">
        <v>0.03</v>
      </c>
      <c r="V149" s="5">
        <v>34.407980435901599</v>
      </c>
      <c r="W149" s="5">
        <v>8.7320999999999991</v>
      </c>
      <c r="X149" s="1">
        <v>42039</v>
      </c>
      <c r="Y149">
        <f t="shared" si="14"/>
        <v>1146.9326811967201</v>
      </c>
      <c r="Z149">
        <f t="shared" si="15"/>
        <v>291.07</v>
      </c>
    </row>
    <row r="150" spans="12:26" x14ac:dyDescent="0.25">
      <c r="L150" s="4" t="s">
        <v>3191</v>
      </c>
      <c r="M150" s="5">
        <v>458.19</v>
      </c>
      <c r="N150" s="5">
        <v>412086.22638473322</v>
      </c>
      <c r="O150" s="5">
        <v>97531.384899999975</v>
      </c>
      <c r="P150" s="1">
        <v>44043.944296775226</v>
      </c>
      <c r="Q150">
        <f t="shared" si="12"/>
        <v>899.37848138268669</v>
      </c>
      <c r="R150">
        <f t="shared" si="13"/>
        <v>212.86231672450288</v>
      </c>
      <c r="T150" s="6" t="s">
        <v>5523</v>
      </c>
      <c r="U150" s="5">
        <v>44.45</v>
      </c>
      <c r="V150" s="5">
        <v>40382.351454434589</v>
      </c>
      <c r="W150" s="5">
        <v>3829.3520841409236</v>
      </c>
      <c r="X150" s="1">
        <v>45188.5</v>
      </c>
      <c r="Y150">
        <f t="shared" si="14"/>
        <v>908.4893465564586</v>
      </c>
      <c r="Z150">
        <f t="shared" si="15"/>
        <v>86.149653186522457</v>
      </c>
    </row>
    <row r="151" spans="12:26" x14ac:dyDescent="0.25">
      <c r="L151" s="4" t="s">
        <v>205</v>
      </c>
      <c r="M151" s="5">
        <v>43.389999999999993</v>
      </c>
      <c r="N151" s="5">
        <v>27683.753854754214</v>
      </c>
      <c r="O151" s="5">
        <v>10214.459999999999</v>
      </c>
      <c r="P151" s="1">
        <v>45034.2</v>
      </c>
      <c r="Q151">
        <f t="shared" si="12"/>
        <v>638.02152234971697</v>
      </c>
      <c r="R151">
        <f t="shared" si="13"/>
        <v>235.41046324037799</v>
      </c>
      <c r="T151" s="6" t="s">
        <v>3123</v>
      </c>
      <c r="U151" s="5">
        <v>4.63</v>
      </c>
      <c r="V151" s="5">
        <v>5235.4665530602106</v>
      </c>
      <c r="W151" s="5">
        <v>1312.2385000000002</v>
      </c>
      <c r="X151" s="1">
        <v>42874.360118634257</v>
      </c>
      <c r="Y151">
        <f t="shared" si="14"/>
        <v>1130.7703138358986</v>
      </c>
      <c r="Z151">
        <f t="shared" si="15"/>
        <v>283.4208423326134</v>
      </c>
    </row>
    <row r="152" spans="12:26" x14ac:dyDescent="0.25">
      <c r="L152" s="4" t="s">
        <v>5858</v>
      </c>
      <c r="M152" s="5">
        <v>95.298203158959168</v>
      </c>
      <c r="N152" s="5">
        <v>84891.999515338684</v>
      </c>
      <c r="O152" s="5">
        <v>50465.614433547984</v>
      </c>
      <c r="P152" s="1">
        <v>45021.80494357639</v>
      </c>
      <c r="Q152">
        <f t="shared" si="12"/>
        <v>890.80377909893286</v>
      </c>
      <c r="R152">
        <f t="shared" si="13"/>
        <v>529.55473199605251</v>
      </c>
      <c r="T152" s="6" t="s">
        <v>4696</v>
      </c>
      <c r="U152" s="5">
        <v>663.79000000000008</v>
      </c>
      <c r="V152" s="5">
        <v>705306.19149547373</v>
      </c>
      <c r="W152" s="5">
        <v>100606.0735</v>
      </c>
      <c r="X152" s="1">
        <v>44964.05</v>
      </c>
      <c r="Y152">
        <f t="shared" si="14"/>
        <v>1062.5441653165515</v>
      </c>
      <c r="Z152">
        <f t="shared" si="15"/>
        <v>151.56310504828332</v>
      </c>
    </row>
    <row r="153" spans="12:26" x14ac:dyDescent="0.25">
      <c r="L153" s="4" t="s">
        <v>1168</v>
      </c>
      <c r="M153" s="5">
        <v>86.600000000000009</v>
      </c>
      <c r="N153" s="5">
        <v>75488.503937606452</v>
      </c>
      <c r="O153" s="5">
        <v>31590.2474</v>
      </c>
      <c r="P153" s="1">
        <v>44853</v>
      </c>
      <c r="Q153">
        <f t="shared" si="12"/>
        <v>871.69173138113683</v>
      </c>
      <c r="R153">
        <f t="shared" si="13"/>
        <v>364.78345727482673</v>
      </c>
      <c r="T153" s="6" t="s">
        <v>133</v>
      </c>
      <c r="U153" s="5">
        <v>212.29999999999998</v>
      </c>
      <c r="V153" s="5">
        <v>60972.66091653359</v>
      </c>
      <c r="W153" s="5">
        <v>84742.069399999993</v>
      </c>
      <c r="X153" s="1">
        <v>44427.5</v>
      </c>
      <c r="Y153">
        <f t="shared" si="14"/>
        <v>287.20047534872162</v>
      </c>
      <c r="Z153">
        <f t="shared" si="15"/>
        <v>399.16189072067829</v>
      </c>
    </row>
    <row r="154" spans="12:26" x14ac:dyDescent="0.25">
      <c r="L154" s="4" t="s">
        <v>1175</v>
      </c>
      <c r="M154" s="5">
        <v>126.97000000000001</v>
      </c>
      <c r="N154" s="5">
        <v>119846.54421482781</v>
      </c>
      <c r="O154" s="5">
        <v>48044.2978</v>
      </c>
      <c r="P154" s="1">
        <v>44936</v>
      </c>
      <c r="Q154">
        <f t="shared" si="12"/>
        <v>943.89654418230919</v>
      </c>
      <c r="R154">
        <f t="shared" si="13"/>
        <v>378.3909411672048</v>
      </c>
      <c r="T154" s="6" t="s">
        <v>3903</v>
      </c>
      <c r="U154" s="5">
        <v>2.29</v>
      </c>
      <c r="V154" s="5">
        <v>2697.3960195199065</v>
      </c>
      <c r="W154" s="5">
        <v>783.82119999999998</v>
      </c>
      <c r="X154" s="1">
        <v>42179</v>
      </c>
      <c r="Y154">
        <f t="shared" si="14"/>
        <v>1177.9021919300901</v>
      </c>
      <c r="Z154">
        <f t="shared" si="15"/>
        <v>342.28</v>
      </c>
    </row>
    <row r="155" spans="12:26" x14ac:dyDescent="0.25">
      <c r="L155" s="4" t="s">
        <v>2575</v>
      </c>
      <c r="M155" s="5">
        <v>173.13</v>
      </c>
      <c r="N155" s="5">
        <v>168192.35438932426</v>
      </c>
      <c r="O155" s="5">
        <v>47288.139800000004</v>
      </c>
      <c r="P155" s="1">
        <v>45113</v>
      </c>
      <c r="Q155">
        <f t="shared" si="12"/>
        <v>971.48012701047924</v>
      </c>
      <c r="R155">
        <f t="shared" si="13"/>
        <v>273.13660139779358</v>
      </c>
      <c r="T155" s="6" t="s">
        <v>163</v>
      </c>
      <c r="U155" s="5">
        <v>26.19</v>
      </c>
      <c r="V155" s="5">
        <v>21166.087252129761</v>
      </c>
      <c r="W155" s="5">
        <v>16031.4228</v>
      </c>
      <c r="X155" s="1">
        <v>44054</v>
      </c>
      <c r="Y155">
        <f t="shared" si="14"/>
        <v>808.17438916112098</v>
      </c>
      <c r="Z155">
        <f t="shared" si="15"/>
        <v>612.12</v>
      </c>
    </row>
    <row r="156" spans="12:26" x14ac:dyDescent="0.25">
      <c r="L156" s="4" t="s">
        <v>1394</v>
      </c>
      <c r="M156" s="5">
        <v>129.77000000000001</v>
      </c>
      <c r="N156" s="5">
        <v>149253.98302701087</v>
      </c>
      <c r="O156" s="5">
        <v>33619.5452</v>
      </c>
      <c r="P156" s="1">
        <v>44292.75</v>
      </c>
      <c r="Q156">
        <f t="shared" si="12"/>
        <v>1150.1424291208357</v>
      </c>
      <c r="R156">
        <f t="shared" si="13"/>
        <v>259.07024119596207</v>
      </c>
      <c r="T156" s="6" t="s">
        <v>1505</v>
      </c>
      <c r="U156" s="5">
        <v>21.81</v>
      </c>
      <c r="V156" s="5">
        <v>24653.153427845486</v>
      </c>
      <c r="W156" s="5">
        <v>10701.351700000001</v>
      </c>
      <c r="X156" s="1">
        <v>45015</v>
      </c>
      <c r="Y156">
        <f t="shared" si="14"/>
        <v>1130.3600838076793</v>
      </c>
      <c r="Z156">
        <f t="shared" si="15"/>
        <v>490.66261806510784</v>
      </c>
    </row>
    <row r="157" spans="12:26" x14ac:dyDescent="0.25">
      <c r="L157" s="4" t="s">
        <v>5791</v>
      </c>
      <c r="M157" s="5">
        <v>50.1</v>
      </c>
      <c r="N157" s="5">
        <v>47874.749138310828</v>
      </c>
      <c r="O157" s="5">
        <v>4526.2458086879387</v>
      </c>
      <c r="P157" s="1">
        <v>45181</v>
      </c>
      <c r="Q157">
        <f t="shared" si="12"/>
        <v>955.58381513594463</v>
      </c>
      <c r="R157">
        <f t="shared" si="13"/>
        <v>90.344227718322131</v>
      </c>
      <c r="T157" s="6" t="s">
        <v>1500</v>
      </c>
      <c r="U157" s="5">
        <v>63.22</v>
      </c>
      <c r="V157" s="5">
        <v>67294.760404189437</v>
      </c>
      <c r="W157" s="5">
        <v>23799.278299999998</v>
      </c>
      <c r="X157" s="1">
        <v>44966</v>
      </c>
      <c r="Y157">
        <f t="shared" si="14"/>
        <v>1064.4536603003708</v>
      </c>
      <c r="Z157">
        <f t="shared" si="15"/>
        <v>376.45172888326476</v>
      </c>
    </row>
    <row r="158" spans="12:26" x14ac:dyDescent="0.25">
      <c r="L158" s="4" t="s">
        <v>1403</v>
      </c>
      <c r="M158" s="5">
        <v>407.99</v>
      </c>
      <c r="N158" s="5">
        <v>365712.21834152564</v>
      </c>
      <c r="O158" s="5">
        <v>85882.584100000007</v>
      </c>
      <c r="P158" s="1">
        <v>43971.16</v>
      </c>
      <c r="Q158">
        <f t="shared" si="12"/>
        <v>896.37544631369792</v>
      </c>
      <c r="R158">
        <f t="shared" si="13"/>
        <v>210.5016890119856</v>
      </c>
      <c r="T158" s="6" t="s">
        <v>1795</v>
      </c>
      <c r="U158" s="5">
        <v>12.639999999999999</v>
      </c>
      <c r="V158" s="5">
        <v>12642.120359601258</v>
      </c>
      <c r="W158" s="5">
        <v>5965.4905000000008</v>
      </c>
      <c r="X158" s="1">
        <v>42177</v>
      </c>
      <c r="Y158">
        <f t="shared" si="14"/>
        <v>1000.1677499684541</v>
      </c>
      <c r="Z158">
        <f t="shared" si="15"/>
        <v>471.95336234177228</v>
      </c>
    </row>
    <row r="159" spans="12:26" x14ac:dyDescent="0.25">
      <c r="L159" s="4" t="s">
        <v>4296</v>
      </c>
      <c r="M159" s="5">
        <v>246.97999999999996</v>
      </c>
      <c r="N159" s="5">
        <v>228341.60391385073</v>
      </c>
      <c r="O159" s="5">
        <v>40893.883800000003</v>
      </c>
      <c r="P159" s="1">
        <v>45154</v>
      </c>
      <c r="Q159">
        <f t="shared" si="12"/>
        <v>924.53479599097409</v>
      </c>
      <c r="R159">
        <f t="shared" si="13"/>
        <v>165.57568952951661</v>
      </c>
      <c r="T159" s="6" t="s">
        <v>1682</v>
      </c>
      <c r="U159" s="5">
        <v>97.86</v>
      </c>
      <c r="V159" s="5">
        <v>113205.96485428751</v>
      </c>
      <c r="W159" s="5">
        <v>34704.983999999997</v>
      </c>
      <c r="X159" s="1">
        <v>45005</v>
      </c>
      <c r="Y159">
        <f t="shared" si="14"/>
        <v>1156.8155002481863</v>
      </c>
      <c r="Z159">
        <f t="shared" si="15"/>
        <v>354.63911710606988</v>
      </c>
    </row>
    <row r="160" spans="12:26" x14ac:dyDescent="0.25">
      <c r="L160" s="4" t="s">
        <v>3857</v>
      </c>
      <c r="M160" s="5">
        <v>233.32</v>
      </c>
      <c r="N160" s="5">
        <v>238260.4573812646</v>
      </c>
      <c r="O160" s="5">
        <v>57069.374899999995</v>
      </c>
      <c r="P160" s="1">
        <v>44232.307692307695</v>
      </c>
      <c r="Q160">
        <f t="shared" si="12"/>
        <v>1021.17459875392</v>
      </c>
      <c r="R160">
        <f t="shared" si="13"/>
        <v>244.59701225784329</v>
      </c>
      <c r="T160" s="6" t="s">
        <v>4692</v>
      </c>
      <c r="U160" s="5">
        <v>7.0000000000000007E-2</v>
      </c>
      <c r="V160" s="5">
        <v>79.975814960597504</v>
      </c>
      <c r="W160" s="5">
        <v>29.132600000000004</v>
      </c>
      <c r="X160" s="1">
        <v>43641</v>
      </c>
      <c r="Y160">
        <f t="shared" si="14"/>
        <v>1142.5116422942499</v>
      </c>
      <c r="Z160">
        <f t="shared" si="15"/>
        <v>416.18</v>
      </c>
    </row>
    <row r="161" spans="12:26" x14ac:dyDescent="0.25">
      <c r="L161" s="4" t="s">
        <v>1428</v>
      </c>
      <c r="M161" s="5">
        <v>129.32</v>
      </c>
      <c r="N161" s="5">
        <v>124233.8655893556</v>
      </c>
      <c r="O161" s="5">
        <v>49536.512999999999</v>
      </c>
      <c r="P161" s="1">
        <v>44970.666666666664</v>
      </c>
      <c r="Q161">
        <f t="shared" si="12"/>
        <v>960.67016385211571</v>
      </c>
      <c r="R161">
        <f t="shared" si="13"/>
        <v>383.0537658521497</v>
      </c>
      <c r="T161" s="6" t="s">
        <v>4125</v>
      </c>
      <c r="U161" s="5">
        <v>0.16</v>
      </c>
      <c r="V161" s="5">
        <v>189.34901069481438</v>
      </c>
      <c r="W161" s="5">
        <v>58.254399999999997</v>
      </c>
      <c r="X161" s="1">
        <v>42887</v>
      </c>
      <c r="Y161">
        <f t="shared" si="14"/>
        <v>1183.4313168425899</v>
      </c>
      <c r="Z161">
        <f t="shared" si="15"/>
        <v>364.09</v>
      </c>
    </row>
    <row r="162" spans="12:26" x14ac:dyDescent="0.25">
      <c r="L162" s="4" t="s">
        <v>2444</v>
      </c>
      <c r="M162" s="5">
        <v>252.25999999999996</v>
      </c>
      <c r="N162" s="5">
        <v>181119.26272385605</v>
      </c>
      <c r="O162" s="5">
        <v>57747.026600000005</v>
      </c>
      <c r="P162" s="1">
        <v>45119.464285714283</v>
      </c>
      <c r="Q162">
        <f t="shared" si="12"/>
        <v>717.98645335707636</v>
      </c>
      <c r="R162">
        <f t="shared" si="13"/>
        <v>228.91868151906769</v>
      </c>
      <c r="T162" s="6" t="s">
        <v>4123</v>
      </c>
      <c r="U162" s="5">
        <v>0.22</v>
      </c>
      <c r="V162" s="5">
        <v>249.383267061852</v>
      </c>
      <c r="W162" s="5">
        <v>77.050600000000003</v>
      </c>
      <c r="X162" s="1">
        <v>43530</v>
      </c>
      <c r="Y162">
        <f t="shared" si="14"/>
        <v>1133.5603048266</v>
      </c>
      <c r="Z162">
        <f t="shared" si="15"/>
        <v>350.23</v>
      </c>
    </row>
    <row r="163" spans="12:26" x14ac:dyDescent="0.25">
      <c r="L163" s="4" t="s">
        <v>3565</v>
      </c>
      <c r="M163" s="5">
        <v>477.83999999999992</v>
      </c>
      <c r="N163" s="5">
        <v>481527.62796556513</v>
      </c>
      <c r="O163" s="5">
        <v>120763.34089999998</v>
      </c>
      <c r="P163" s="1">
        <v>44394.989583333336</v>
      </c>
      <c r="Q163">
        <f t="shared" si="12"/>
        <v>1007.7172860488139</v>
      </c>
      <c r="R163">
        <f t="shared" si="13"/>
        <v>252.72756759584797</v>
      </c>
      <c r="T163" s="6" t="s">
        <v>4398</v>
      </c>
      <c r="U163" s="5">
        <v>78.150000000000006</v>
      </c>
      <c r="V163" s="5">
        <v>83937.877496554196</v>
      </c>
      <c r="W163" s="5">
        <v>21887.218499999999</v>
      </c>
      <c r="X163" s="1">
        <v>45000</v>
      </c>
      <c r="Y163">
        <f t="shared" si="14"/>
        <v>1074.0611323935277</v>
      </c>
      <c r="Z163">
        <f t="shared" si="15"/>
        <v>280.0667754318618</v>
      </c>
    </row>
    <row r="164" spans="12:26" x14ac:dyDescent="0.25">
      <c r="L164" s="4" t="s">
        <v>1062</v>
      </c>
      <c r="M164" s="5">
        <v>667.45</v>
      </c>
      <c r="N164" s="5">
        <v>657866.74571803992</v>
      </c>
      <c r="O164" s="5">
        <v>194377.53779999999</v>
      </c>
      <c r="P164" s="1">
        <v>44781.806451612902</v>
      </c>
      <c r="Q164">
        <f t="shared" si="12"/>
        <v>985.64198923970321</v>
      </c>
      <c r="R164">
        <f t="shared" si="13"/>
        <v>291.2241183609259</v>
      </c>
      <c r="T164" s="6" t="s">
        <v>4488</v>
      </c>
      <c r="U164" s="5">
        <v>51.97</v>
      </c>
      <c r="V164" s="5">
        <v>54742.720454353228</v>
      </c>
      <c r="W164" s="5">
        <v>10341.3776</v>
      </c>
      <c r="X164" s="1">
        <v>45000</v>
      </c>
      <c r="Y164">
        <f t="shared" si="14"/>
        <v>1053.3523273879782</v>
      </c>
      <c r="Z164">
        <f t="shared" si="15"/>
        <v>198.9874466038099</v>
      </c>
    </row>
    <row r="165" spans="12:26" x14ac:dyDescent="0.25">
      <c r="L165" s="4" t="s">
        <v>4943</v>
      </c>
      <c r="M165" s="5">
        <v>130.34</v>
      </c>
      <c r="N165" s="5">
        <v>115188.98444594415</v>
      </c>
      <c r="O165" s="5">
        <v>16580.962175360612</v>
      </c>
      <c r="P165" s="1">
        <v>45156.571428571428</v>
      </c>
      <c r="Q165">
        <f t="shared" si="12"/>
        <v>883.75774471339685</v>
      </c>
      <c r="R165">
        <f t="shared" si="13"/>
        <v>127.21315156790403</v>
      </c>
      <c r="T165" s="6" t="s">
        <v>172</v>
      </c>
      <c r="U165" s="5">
        <v>71.260000000000005</v>
      </c>
      <c r="V165" s="5">
        <v>12968.657296130574</v>
      </c>
      <c r="W165" s="5">
        <v>17584.117600000001</v>
      </c>
      <c r="X165" s="1">
        <v>44999.25</v>
      </c>
      <c r="Y165">
        <f t="shared" si="14"/>
        <v>181.990700198296</v>
      </c>
      <c r="Z165">
        <f t="shared" si="15"/>
        <v>246.76</v>
      </c>
    </row>
    <row r="166" spans="12:26" x14ac:dyDescent="0.25">
      <c r="L166" s="4" t="s">
        <v>807</v>
      </c>
      <c r="M166" s="5">
        <v>393.21</v>
      </c>
      <c r="N166" s="5">
        <v>359136.10269269749</v>
      </c>
      <c r="O166" s="5">
        <v>74817.590800000005</v>
      </c>
      <c r="P166" s="1">
        <v>45083.461538461539</v>
      </c>
      <c r="Q166">
        <f t="shared" si="12"/>
        <v>913.34427581368095</v>
      </c>
      <c r="R166">
        <f t="shared" si="13"/>
        <v>190.27387604587881</v>
      </c>
      <c r="T166" s="6" t="s">
        <v>178</v>
      </c>
      <c r="U166" s="5">
        <v>120.39999999999998</v>
      </c>
      <c r="V166" s="5">
        <v>40814.046483481783</v>
      </c>
      <c r="W166" s="5">
        <v>77407.978899999987</v>
      </c>
      <c r="X166" s="1">
        <v>44298.666666666664</v>
      </c>
      <c r="Y166">
        <f t="shared" si="14"/>
        <v>338.98709703888528</v>
      </c>
      <c r="Z166">
        <f t="shared" si="15"/>
        <v>642.92341279069774</v>
      </c>
    </row>
    <row r="167" spans="12:26" x14ac:dyDescent="0.25">
      <c r="L167" s="4" t="s">
        <v>3337</v>
      </c>
      <c r="M167" s="5">
        <v>296.61999999999995</v>
      </c>
      <c r="N167" s="5">
        <v>290601.36138011387</v>
      </c>
      <c r="O167" s="5">
        <v>72425.848299999998</v>
      </c>
      <c r="P167" s="1">
        <v>44036.692597327441</v>
      </c>
      <c r="Q167">
        <f t="shared" si="12"/>
        <v>979.70926228883388</v>
      </c>
      <c r="R167">
        <f t="shared" si="13"/>
        <v>244.17048176117595</v>
      </c>
      <c r="T167" s="6" t="s">
        <v>3475</v>
      </c>
      <c r="U167" s="5">
        <v>34.6</v>
      </c>
      <c r="V167" s="5">
        <v>33665.618781381141</v>
      </c>
      <c r="W167" s="5">
        <v>11243.616</v>
      </c>
      <c r="X167" s="1">
        <v>45112</v>
      </c>
      <c r="Y167">
        <f t="shared" si="14"/>
        <v>972.99476246766301</v>
      </c>
      <c r="Z167">
        <f t="shared" si="15"/>
        <v>324.95999999999998</v>
      </c>
    </row>
    <row r="168" spans="12:26" x14ac:dyDescent="0.25">
      <c r="L168" s="4" t="s">
        <v>3603</v>
      </c>
      <c r="M168" s="5">
        <v>157.14000000000001</v>
      </c>
      <c r="N168" s="5">
        <v>112196.20520768112</v>
      </c>
      <c r="O168" s="5">
        <v>19236.055513584986</v>
      </c>
      <c r="P168" s="1">
        <v>44844.800000000003</v>
      </c>
      <c r="Q168">
        <f t="shared" si="12"/>
        <v>713.98883293675135</v>
      </c>
      <c r="R168">
        <f t="shared" si="13"/>
        <v>122.41348805896007</v>
      </c>
      <c r="T168" s="6" t="s">
        <v>4024</v>
      </c>
      <c r="U168" s="5">
        <v>0.46</v>
      </c>
      <c r="V168" s="5">
        <v>488.62131354427487</v>
      </c>
      <c r="W168" s="5">
        <v>137.2364</v>
      </c>
      <c r="X168" s="1">
        <v>42115</v>
      </c>
      <c r="Y168">
        <f t="shared" si="14"/>
        <v>1062.2202468353801</v>
      </c>
      <c r="Z168">
        <f t="shared" si="15"/>
        <v>298.33999999999997</v>
      </c>
    </row>
    <row r="169" spans="12:26" x14ac:dyDescent="0.25">
      <c r="L169" s="4" t="s">
        <v>2127</v>
      </c>
      <c r="M169" s="5">
        <v>0.18</v>
      </c>
      <c r="N169" s="5">
        <v>174.3890599749862</v>
      </c>
      <c r="O169" s="5">
        <v>52.761700000000005</v>
      </c>
      <c r="P169" s="1">
        <v>45040</v>
      </c>
      <c r="Q169">
        <f t="shared" si="12"/>
        <v>968.82811097214562</v>
      </c>
      <c r="R169">
        <f t="shared" si="13"/>
        <v>293.1205555555556</v>
      </c>
      <c r="T169" s="6" t="s">
        <v>4027</v>
      </c>
      <c r="U169" s="5">
        <v>3.4000000000000004</v>
      </c>
      <c r="V169" s="5">
        <v>4084.4247295196528</v>
      </c>
      <c r="W169" s="5">
        <v>1010.6976</v>
      </c>
      <c r="X169" s="1">
        <v>43531</v>
      </c>
      <c r="Y169">
        <f t="shared" si="14"/>
        <v>1201.301391035192</v>
      </c>
      <c r="Z169">
        <f t="shared" si="15"/>
        <v>297.26399999999995</v>
      </c>
    </row>
    <row r="170" spans="12:26" x14ac:dyDescent="0.25">
      <c r="L170" s="4" t="s">
        <v>611</v>
      </c>
      <c r="M170" s="5">
        <v>223.48999999999998</v>
      </c>
      <c r="N170" s="5">
        <v>255878.29053794587</v>
      </c>
      <c r="O170" s="5">
        <v>53972.9139</v>
      </c>
      <c r="P170" s="1">
        <v>44197.111111111109</v>
      </c>
      <c r="Q170">
        <f t="shared" si="12"/>
        <v>1144.9205357642215</v>
      </c>
      <c r="R170">
        <f t="shared" si="13"/>
        <v>241.50035303593003</v>
      </c>
      <c r="T170" s="6" t="s">
        <v>1943</v>
      </c>
      <c r="U170" s="5">
        <v>0.48</v>
      </c>
      <c r="V170" s="5">
        <v>446.27281431198594</v>
      </c>
      <c r="W170" s="5">
        <v>168.33159999999998</v>
      </c>
      <c r="X170" s="1">
        <v>42110</v>
      </c>
      <c r="Y170">
        <f t="shared" si="14"/>
        <v>929.73502981663739</v>
      </c>
      <c r="Z170">
        <f t="shared" si="15"/>
        <v>350.69083333333333</v>
      </c>
    </row>
    <row r="171" spans="12:26" x14ac:dyDescent="0.25">
      <c r="L171" s="4" t="s">
        <v>1043</v>
      </c>
      <c r="M171" s="5">
        <v>179.03752349702495</v>
      </c>
      <c r="N171" s="5">
        <v>183278.47220707763</v>
      </c>
      <c r="O171" s="5">
        <v>51640.371967240149</v>
      </c>
      <c r="P171" s="1">
        <v>45116.239583333336</v>
      </c>
      <c r="Q171">
        <f t="shared" si="12"/>
        <v>1023.6874853227243</v>
      </c>
      <c r="R171">
        <f t="shared" si="13"/>
        <v>288.43323432195626</v>
      </c>
      <c r="T171" s="6" t="s">
        <v>5883</v>
      </c>
      <c r="U171" s="5">
        <v>1.71</v>
      </c>
      <c r="V171" s="5">
        <v>1917.3180450281689</v>
      </c>
      <c r="W171" s="5">
        <v>837.12090000000012</v>
      </c>
      <c r="X171" s="1">
        <v>44833.428571428572</v>
      </c>
      <c r="Y171">
        <f t="shared" si="14"/>
        <v>1121.2386228234907</v>
      </c>
      <c r="Z171">
        <f t="shared" si="15"/>
        <v>489.54438596491235</v>
      </c>
    </row>
    <row r="172" spans="12:26" x14ac:dyDescent="0.25">
      <c r="L172" s="4" t="s">
        <v>215</v>
      </c>
      <c r="M172" s="5">
        <v>266.77000000000004</v>
      </c>
      <c r="N172" s="5">
        <v>248981.37781847746</v>
      </c>
      <c r="O172" s="5">
        <v>95120.695399999997</v>
      </c>
      <c r="P172" s="1">
        <v>44758.723499228392</v>
      </c>
      <c r="Q172">
        <f t="shared" si="12"/>
        <v>933.31850589825478</v>
      </c>
      <c r="R172">
        <f t="shared" si="13"/>
        <v>356.56443902987587</v>
      </c>
      <c r="T172" s="6" t="s">
        <v>1012</v>
      </c>
      <c r="U172" s="5">
        <v>2.9000000000000004</v>
      </c>
      <c r="V172" s="5">
        <v>3264.7239999570274</v>
      </c>
      <c r="W172" s="5">
        <v>1104.2959999999998</v>
      </c>
      <c r="X172" s="1">
        <v>44833.599999999999</v>
      </c>
      <c r="Y172">
        <f t="shared" si="14"/>
        <v>1125.766896536906</v>
      </c>
      <c r="Z172">
        <f t="shared" si="15"/>
        <v>380.79172413793094</v>
      </c>
    </row>
    <row r="173" spans="12:26" x14ac:dyDescent="0.25">
      <c r="L173" s="4" t="s">
        <v>223</v>
      </c>
      <c r="M173" s="5">
        <v>8.1907002911451663</v>
      </c>
      <c r="N173" s="5">
        <v>5380.472471507228</v>
      </c>
      <c r="O173" s="5">
        <v>4724.9148432324127</v>
      </c>
      <c r="P173" s="1">
        <v>45110.3</v>
      </c>
      <c r="Q173">
        <f t="shared" si="12"/>
        <v>656.90017706104686</v>
      </c>
      <c r="R173">
        <f t="shared" si="13"/>
        <v>576.86335420433363</v>
      </c>
      <c r="T173" s="6" t="s">
        <v>5879</v>
      </c>
      <c r="U173" s="5">
        <v>0.26</v>
      </c>
      <c r="V173" s="5">
        <v>227.90772701588219</v>
      </c>
      <c r="W173" s="5">
        <v>44.907800000000002</v>
      </c>
      <c r="X173" s="1">
        <v>44835</v>
      </c>
      <c r="Y173">
        <f t="shared" si="14"/>
        <v>876.56818083031612</v>
      </c>
      <c r="Z173">
        <f t="shared" si="15"/>
        <v>172.72230769230768</v>
      </c>
    </row>
    <row r="174" spans="12:26" x14ac:dyDescent="0.25">
      <c r="L174" s="4" t="s">
        <v>5720</v>
      </c>
      <c r="M174" s="5">
        <v>154.33000000000001</v>
      </c>
      <c r="N174" s="5">
        <v>140989.09632618891</v>
      </c>
      <c r="O174" s="5">
        <v>15211.840063463809</v>
      </c>
      <c r="P174" s="1">
        <v>45208</v>
      </c>
      <c r="Q174">
        <f t="shared" si="12"/>
        <v>913.55599252374066</v>
      </c>
      <c r="R174">
        <f t="shared" si="13"/>
        <v>98.566967300355131</v>
      </c>
      <c r="T174" s="6" t="s">
        <v>2839</v>
      </c>
      <c r="U174" s="5">
        <v>1.33</v>
      </c>
      <c r="V174" s="5">
        <v>1433.8813725458492</v>
      </c>
      <c r="W174" s="5">
        <v>364.30600000000004</v>
      </c>
      <c r="X174" s="1">
        <v>42312.833333333336</v>
      </c>
      <c r="Y174">
        <f t="shared" si="14"/>
        <v>1078.106295147255</v>
      </c>
      <c r="Z174">
        <f t="shared" si="15"/>
        <v>273.91428571428571</v>
      </c>
    </row>
    <row r="175" spans="12:26" x14ac:dyDescent="0.25">
      <c r="L175" s="4" t="s">
        <v>4413</v>
      </c>
      <c r="M175" s="5">
        <v>152.23999999999998</v>
      </c>
      <c r="N175" s="5">
        <v>139407.04321968454</v>
      </c>
      <c r="O175" s="5">
        <v>35373.007599999997</v>
      </c>
      <c r="P175" s="1">
        <v>45169</v>
      </c>
      <c r="Q175">
        <f t="shared" si="12"/>
        <v>915.70574894695585</v>
      </c>
      <c r="R175">
        <f t="shared" si="13"/>
        <v>232.35028638991068</v>
      </c>
      <c r="T175" s="6" t="s">
        <v>3015</v>
      </c>
      <c r="U175" s="5">
        <v>442.72</v>
      </c>
      <c r="V175" s="5">
        <v>522655.98313277459</v>
      </c>
      <c r="W175" s="5">
        <v>120839.4325</v>
      </c>
      <c r="X175" s="1">
        <v>45048.464285714283</v>
      </c>
      <c r="Y175">
        <f t="shared" si="14"/>
        <v>1180.556521351587</v>
      </c>
      <c r="Z175">
        <f t="shared" si="15"/>
        <v>272.94776043548967</v>
      </c>
    </row>
    <row r="176" spans="12:26" x14ac:dyDescent="0.25">
      <c r="L176" s="4" t="s">
        <v>1204</v>
      </c>
      <c r="M176" s="5">
        <v>13.13</v>
      </c>
      <c r="N176" s="5">
        <v>13116.857788193109</v>
      </c>
      <c r="O176" s="5">
        <v>6345.6957000000002</v>
      </c>
      <c r="P176" s="1">
        <v>44156.21212121212</v>
      </c>
      <c r="Q176">
        <f t="shared" si="12"/>
        <v>998.99906993092975</v>
      </c>
      <c r="R176">
        <f t="shared" si="13"/>
        <v>483.29746382330541</v>
      </c>
      <c r="T176" s="6" t="s">
        <v>2052</v>
      </c>
      <c r="U176" s="5">
        <v>1.67</v>
      </c>
      <c r="V176" s="5">
        <v>1940.2210384932357</v>
      </c>
      <c r="W176" s="5">
        <v>636.16980000000001</v>
      </c>
      <c r="X176" s="1">
        <v>42352.4</v>
      </c>
      <c r="Y176">
        <f t="shared" si="14"/>
        <v>1161.80900508577</v>
      </c>
      <c r="Z176">
        <f t="shared" si="15"/>
        <v>380.94</v>
      </c>
    </row>
    <row r="177" spans="12:26" x14ac:dyDescent="0.25">
      <c r="L177" s="4" t="s">
        <v>625</v>
      </c>
      <c r="M177" s="5">
        <v>32.08</v>
      </c>
      <c r="N177" s="5">
        <v>24914.886332987367</v>
      </c>
      <c r="O177" s="5">
        <v>10665.628999999999</v>
      </c>
      <c r="P177" s="1">
        <v>44114.178903619526</v>
      </c>
      <c r="Q177">
        <f t="shared" si="12"/>
        <v>776.64857646469352</v>
      </c>
      <c r="R177">
        <f t="shared" si="13"/>
        <v>332.46973192019948</v>
      </c>
      <c r="T177" s="6" t="s">
        <v>2040</v>
      </c>
      <c r="U177" s="5">
        <v>10.210000000000001</v>
      </c>
      <c r="V177" s="5">
        <v>10982.059873487178</v>
      </c>
      <c r="W177" s="5">
        <v>5098.4847</v>
      </c>
      <c r="X177" s="1">
        <v>42621</v>
      </c>
      <c r="Y177">
        <f t="shared" si="14"/>
        <v>1075.6180091564327</v>
      </c>
      <c r="Z177">
        <f t="shared" si="15"/>
        <v>499.36187071498529</v>
      </c>
    </row>
    <row r="178" spans="12:26" x14ac:dyDescent="0.25">
      <c r="L178" s="4" t="s">
        <v>231</v>
      </c>
      <c r="M178" s="5">
        <v>650.94999999999993</v>
      </c>
      <c r="N178" s="5">
        <v>600287.46864410408</v>
      </c>
      <c r="O178" s="5">
        <v>110812.01381960599</v>
      </c>
      <c r="P178" s="1">
        <v>44695.560975609755</v>
      </c>
      <c r="Q178">
        <f t="shared" si="12"/>
        <v>922.17139356955852</v>
      </c>
      <c r="R178">
        <f t="shared" si="13"/>
        <v>170.23122178294184</v>
      </c>
      <c r="T178" s="6" t="s">
        <v>2037</v>
      </c>
      <c r="U178" s="5">
        <v>22.59</v>
      </c>
      <c r="V178" s="5">
        <v>26087.455753221002</v>
      </c>
      <c r="W178" s="5">
        <v>6985.4982</v>
      </c>
      <c r="X178" s="1">
        <v>42207.199999999997</v>
      </c>
      <c r="Y178">
        <f t="shared" si="14"/>
        <v>1154.8231851802125</v>
      </c>
      <c r="Z178">
        <f t="shared" si="15"/>
        <v>309.22966799468793</v>
      </c>
    </row>
    <row r="179" spans="12:26" x14ac:dyDescent="0.25">
      <c r="L179" s="4" t="s">
        <v>651</v>
      </c>
      <c r="M179" s="5">
        <v>473.15</v>
      </c>
      <c r="N179" s="5">
        <v>433037.71896123607</v>
      </c>
      <c r="O179" s="5">
        <v>60302.335857365601</v>
      </c>
      <c r="P179" s="1">
        <v>44898.553030303032</v>
      </c>
      <c r="Q179">
        <f t="shared" si="12"/>
        <v>915.2229080867296</v>
      </c>
      <c r="R179">
        <f t="shared" si="13"/>
        <v>127.44866502666301</v>
      </c>
      <c r="T179" s="6" t="s">
        <v>2062</v>
      </c>
      <c r="U179" s="5">
        <v>2.86</v>
      </c>
      <c r="V179" s="5">
        <v>3358.169675245299</v>
      </c>
      <c r="W179" s="5">
        <v>1106.0763999999999</v>
      </c>
      <c r="X179" s="1">
        <v>42380</v>
      </c>
      <c r="Y179">
        <f t="shared" si="14"/>
        <v>1174.18520113472</v>
      </c>
      <c r="Z179">
        <f t="shared" si="15"/>
        <v>386.74</v>
      </c>
    </row>
    <row r="180" spans="12:26" x14ac:dyDescent="0.25">
      <c r="L180" s="4" t="s">
        <v>1093</v>
      </c>
      <c r="M180" s="5">
        <v>170</v>
      </c>
      <c r="N180" s="5">
        <v>146548.16057562863</v>
      </c>
      <c r="O180" s="5">
        <v>15921.256049671698</v>
      </c>
      <c r="P180" s="1">
        <v>45057.666666666664</v>
      </c>
      <c r="Q180">
        <f t="shared" si="12"/>
        <v>862.04800338605071</v>
      </c>
      <c r="R180">
        <f t="shared" si="13"/>
        <v>93.654447351009992</v>
      </c>
      <c r="T180" s="6" t="s">
        <v>197</v>
      </c>
      <c r="U180" s="5">
        <v>5.78</v>
      </c>
      <c r="V180" s="5">
        <v>6388.9180956729488</v>
      </c>
      <c r="W180" s="5">
        <v>1420.0882000000001</v>
      </c>
      <c r="X180" s="1">
        <v>43521</v>
      </c>
      <c r="Y180">
        <f t="shared" si="14"/>
        <v>1105.3491515005101</v>
      </c>
      <c r="Z180">
        <f t="shared" si="15"/>
        <v>245.69000000000003</v>
      </c>
    </row>
    <row r="181" spans="12:26" x14ac:dyDescent="0.25">
      <c r="L181" s="4" t="s">
        <v>2439</v>
      </c>
      <c r="M181" s="5">
        <v>110.46</v>
      </c>
      <c r="N181" s="5">
        <v>112430.73691731607</v>
      </c>
      <c r="O181" s="5">
        <v>37035.027699999999</v>
      </c>
      <c r="P181" s="1">
        <v>44380.027777777781</v>
      </c>
      <c r="Q181">
        <f t="shared" si="12"/>
        <v>1017.8411815799029</v>
      </c>
      <c r="R181">
        <f t="shared" si="13"/>
        <v>335.27999004164406</v>
      </c>
      <c r="T181" s="6" t="s">
        <v>1780</v>
      </c>
      <c r="U181" s="5">
        <v>151.52000000000001</v>
      </c>
      <c r="V181" s="5">
        <v>142127.82841163277</v>
      </c>
      <c r="W181" s="5">
        <v>44393.789700000001</v>
      </c>
      <c r="X181" s="1">
        <v>44964.785714285717</v>
      </c>
      <c r="Y181">
        <f t="shared" si="14"/>
        <v>938.01365107994161</v>
      </c>
      <c r="Z181">
        <f t="shared" si="15"/>
        <v>292.98963635163676</v>
      </c>
    </row>
    <row r="182" spans="12:26" x14ac:dyDescent="0.25">
      <c r="L182" s="4" t="s">
        <v>875</v>
      </c>
      <c r="M182" s="5">
        <v>167.84</v>
      </c>
      <c r="N182" s="5">
        <v>150762.18648789442</v>
      </c>
      <c r="O182" s="5">
        <v>19934.82943329752</v>
      </c>
      <c r="P182" s="1">
        <v>44957.111111111109</v>
      </c>
      <c r="Q182">
        <f t="shared" si="12"/>
        <v>898.24944284970456</v>
      </c>
      <c r="R182">
        <f t="shared" si="13"/>
        <v>118.77281597531888</v>
      </c>
      <c r="T182" s="6" t="s">
        <v>1200</v>
      </c>
      <c r="U182" s="5">
        <v>14.190000000000001</v>
      </c>
      <c r="V182" s="5">
        <v>14044.355671659618</v>
      </c>
      <c r="W182" s="5">
        <v>7662.4482999999991</v>
      </c>
      <c r="X182" s="1">
        <v>45014.333333333336</v>
      </c>
      <c r="Y182">
        <f t="shared" si="14"/>
        <v>989.73612908101597</v>
      </c>
      <c r="Z182">
        <f t="shared" si="15"/>
        <v>539.98930937279761</v>
      </c>
    </row>
    <row r="183" spans="12:26" x14ac:dyDescent="0.25">
      <c r="L183" s="4" t="s">
        <v>2521</v>
      </c>
      <c r="M183" s="5">
        <v>177.21999999999997</v>
      </c>
      <c r="N183" s="5">
        <v>177338.00075242668</v>
      </c>
      <c r="O183" s="5">
        <v>51288.572199999995</v>
      </c>
      <c r="P183" s="1">
        <v>44470.349650106844</v>
      </c>
      <c r="Q183">
        <f t="shared" si="12"/>
        <v>1000.6658433158036</v>
      </c>
      <c r="R183">
        <f t="shared" si="13"/>
        <v>289.40623067373889</v>
      </c>
      <c r="T183" s="6" t="s">
        <v>1388</v>
      </c>
      <c r="U183" s="5">
        <v>122.03</v>
      </c>
      <c r="V183" s="5">
        <v>111395.82652762656</v>
      </c>
      <c r="W183" s="5">
        <v>37936.975499999993</v>
      </c>
      <c r="X183" s="1">
        <v>45014.2</v>
      </c>
      <c r="Y183">
        <f t="shared" si="14"/>
        <v>912.85607250370037</v>
      </c>
      <c r="Z183">
        <f t="shared" si="15"/>
        <v>310.8823690895681</v>
      </c>
    </row>
    <row r="184" spans="12:26" x14ac:dyDescent="0.25">
      <c r="L184" s="4" t="s">
        <v>2108</v>
      </c>
      <c r="M184" s="5">
        <v>0.16</v>
      </c>
      <c r="N184" s="5">
        <v>162.37367337805441</v>
      </c>
      <c r="O184" s="5">
        <v>81.246400000000008</v>
      </c>
      <c r="P184" s="1">
        <v>42177</v>
      </c>
      <c r="Q184">
        <f t="shared" si="12"/>
        <v>1014.8354586128401</v>
      </c>
      <c r="R184">
        <f t="shared" si="13"/>
        <v>507.79</v>
      </c>
      <c r="T184" s="6" t="s">
        <v>202</v>
      </c>
      <c r="U184" s="5">
        <v>13.58</v>
      </c>
      <c r="V184" s="5">
        <v>14630.560775165848</v>
      </c>
      <c r="W184" s="5">
        <v>9331.7685999999994</v>
      </c>
      <c r="X184" s="1">
        <v>42016</v>
      </c>
      <c r="Y184">
        <f t="shared" si="14"/>
        <v>1077.3608818237001</v>
      </c>
      <c r="Z184">
        <f t="shared" si="15"/>
        <v>687.17</v>
      </c>
    </row>
    <row r="185" spans="12:26" x14ac:dyDescent="0.25">
      <c r="L185" s="4" t="s">
        <v>2042</v>
      </c>
      <c r="M185" s="5">
        <v>33.83</v>
      </c>
      <c r="N185" s="5">
        <v>34461.881504800709</v>
      </c>
      <c r="O185" s="5">
        <v>15416.0265</v>
      </c>
      <c r="P185" s="1">
        <v>44987.25</v>
      </c>
      <c r="Q185">
        <f t="shared" si="12"/>
        <v>1018.6781408454245</v>
      </c>
      <c r="R185">
        <f t="shared" si="13"/>
        <v>455.69099911321314</v>
      </c>
      <c r="T185" s="6" t="s">
        <v>2745</v>
      </c>
      <c r="U185" s="5">
        <v>13.35</v>
      </c>
      <c r="V185" s="5">
        <v>14830.082972745942</v>
      </c>
      <c r="W185" s="5">
        <v>5940.4415000000008</v>
      </c>
      <c r="X185" s="1">
        <v>42905.36363636364</v>
      </c>
      <c r="Y185">
        <f t="shared" si="14"/>
        <v>1110.8676384079358</v>
      </c>
      <c r="Z185">
        <f t="shared" si="15"/>
        <v>444.97689138576789</v>
      </c>
    </row>
    <row r="186" spans="12:26" x14ac:dyDescent="0.25">
      <c r="L186" s="4" t="s">
        <v>5374</v>
      </c>
      <c r="M186" s="5">
        <v>249.13</v>
      </c>
      <c r="N186" s="5">
        <v>220047.14671468653</v>
      </c>
      <c r="O186" s="5">
        <v>27967.442003426175</v>
      </c>
      <c r="P186" s="1">
        <v>45174.619047619053</v>
      </c>
      <c r="Q186">
        <f t="shared" si="12"/>
        <v>883.26233980125448</v>
      </c>
      <c r="R186">
        <f t="shared" si="13"/>
        <v>112.26043432515624</v>
      </c>
      <c r="T186" s="6" t="s">
        <v>2768</v>
      </c>
      <c r="U186" s="5">
        <v>2.27</v>
      </c>
      <c r="V186" s="5">
        <v>3035.622558022395</v>
      </c>
      <c r="W186" s="5">
        <v>754.70690000000002</v>
      </c>
      <c r="X186" s="1">
        <v>45112</v>
      </c>
      <c r="Y186">
        <f t="shared" si="14"/>
        <v>1337.27865992176</v>
      </c>
      <c r="Z186">
        <f t="shared" si="15"/>
        <v>332.47</v>
      </c>
    </row>
    <row r="187" spans="12:26" x14ac:dyDescent="0.25">
      <c r="L187" s="4" t="s">
        <v>3395</v>
      </c>
      <c r="M187" s="5">
        <v>158.88999999999999</v>
      </c>
      <c r="N187" s="5">
        <v>174598.12835022956</v>
      </c>
      <c r="O187" s="5">
        <v>47947.588199999998</v>
      </c>
      <c r="P187" s="1">
        <v>45176</v>
      </c>
      <c r="Q187">
        <f t="shared" si="12"/>
        <v>1098.8616549199419</v>
      </c>
      <c r="R187">
        <f t="shared" si="13"/>
        <v>301.76592737113725</v>
      </c>
      <c r="T187" s="6" t="s">
        <v>3308</v>
      </c>
      <c r="U187" s="5">
        <v>144.82999999999998</v>
      </c>
      <c r="V187" s="5">
        <v>153060.26697969993</v>
      </c>
      <c r="W187" s="5">
        <v>35542.127200000003</v>
      </c>
      <c r="X187" s="1">
        <v>45112</v>
      </c>
      <c r="Y187">
        <f t="shared" si="14"/>
        <v>1056.8270867893389</v>
      </c>
      <c r="Z187">
        <f t="shared" si="15"/>
        <v>245.40583580749851</v>
      </c>
    </row>
    <row r="188" spans="12:26" x14ac:dyDescent="0.25">
      <c r="L188" s="4" t="s">
        <v>236</v>
      </c>
      <c r="M188" s="5">
        <v>11.14</v>
      </c>
      <c r="N188" s="5">
        <v>12174.294318385975</v>
      </c>
      <c r="O188" s="5">
        <v>5301.5891000000001</v>
      </c>
      <c r="P188" s="1">
        <v>44975.75</v>
      </c>
      <c r="Q188">
        <f t="shared" si="12"/>
        <v>1092.8450914170535</v>
      </c>
      <c r="R188">
        <f t="shared" si="13"/>
        <v>475.90566427289048</v>
      </c>
      <c r="T188" s="6" t="s">
        <v>5672</v>
      </c>
      <c r="U188" s="5">
        <v>129.81</v>
      </c>
      <c r="V188" s="5">
        <v>128698.91026138955</v>
      </c>
      <c r="W188" s="5">
        <v>12844.091134989299</v>
      </c>
      <c r="X188" s="1">
        <v>45203.8</v>
      </c>
      <c r="Y188">
        <f t="shared" si="14"/>
        <v>991.44064603181221</v>
      </c>
      <c r="Z188">
        <f t="shared" si="15"/>
        <v>98.945313419530848</v>
      </c>
    </row>
    <row r="189" spans="12:26" x14ac:dyDescent="0.25">
      <c r="L189" s="4" t="s">
        <v>2191</v>
      </c>
      <c r="M189" s="5">
        <v>93.68</v>
      </c>
      <c r="N189" s="5">
        <v>104089.13429452429</v>
      </c>
      <c r="O189" s="5">
        <v>28572.328000000001</v>
      </c>
      <c r="P189" s="1">
        <v>44994.5</v>
      </c>
      <c r="Q189">
        <f t="shared" si="12"/>
        <v>1111.113730727202</v>
      </c>
      <c r="R189">
        <f t="shared" si="13"/>
        <v>304.99923142613153</v>
      </c>
      <c r="T189" s="6" t="s">
        <v>3200</v>
      </c>
      <c r="U189" s="5">
        <v>7.1000000000000014</v>
      </c>
      <c r="V189" s="5">
        <v>7059.1552066136874</v>
      </c>
      <c r="W189" s="5">
        <v>2560.4567999999999</v>
      </c>
      <c r="X189" s="1">
        <v>42942.833333333336</v>
      </c>
      <c r="Y189">
        <f t="shared" si="14"/>
        <v>994.24721219911066</v>
      </c>
      <c r="Z189">
        <f t="shared" si="15"/>
        <v>360.62771830985906</v>
      </c>
    </row>
    <row r="190" spans="12:26" x14ac:dyDescent="0.25">
      <c r="L190" s="4" t="s">
        <v>5580</v>
      </c>
      <c r="M190" s="5">
        <v>167.03</v>
      </c>
      <c r="N190" s="5">
        <v>170932.97540759834</v>
      </c>
      <c r="O190" s="5">
        <v>17557.932645988018</v>
      </c>
      <c r="P190" s="1">
        <v>45215.866666666669</v>
      </c>
      <c r="Q190">
        <f t="shared" si="12"/>
        <v>1023.3669125761739</v>
      </c>
      <c r="R190">
        <f t="shared" si="13"/>
        <v>105.11843768178183</v>
      </c>
      <c r="T190" s="6" t="s">
        <v>3193</v>
      </c>
      <c r="U190" s="5">
        <v>3.4699999999999998</v>
      </c>
      <c r="V190" s="5">
        <v>3229.348638234178</v>
      </c>
      <c r="W190" s="5">
        <v>970.05650000000003</v>
      </c>
      <c r="X190" s="1">
        <v>43110.26153703704</v>
      </c>
      <c r="Y190">
        <f t="shared" si="14"/>
        <v>930.64802254587266</v>
      </c>
      <c r="Z190">
        <f t="shared" si="15"/>
        <v>279.55518731988474</v>
      </c>
    </row>
    <row r="191" spans="12:26" x14ac:dyDescent="0.25">
      <c r="L191" s="4" t="s">
        <v>4882</v>
      </c>
      <c r="M191" s="5">
        <v>33.53</v>
      </c>
      <c r="N191" s="5">
        <v>19032.202807937596</v>
      </c>
      <c r="O191" s="5">
        <v>3824.0965000000001</v>
      </c>
      <c r="P191" s="1">
        <v>45009</v>
      </c>
      <c r="Q191">
        <f t="shared" si="12"/>
        <v>567.61714309387401</v>
      </c>
      <c r="R191">
        <f t="shared" si="13"/>
        <v>114.05</v>
      </c>
      <c r="T191" s="6" t="s">
        <v>3203</v>
      </c>
      <c r="U191" s="5">
        <v>2.19</v>
      </c>
      <c r="V191" s="5">
        <v>2320.75829563765</v>
      </c>
      <c r="W191" s="5">
        <v>644.79220000000009</v>
      </c>
      <c r="X191" s="1">
        <v>42610.038460648153</v>
      </c>
      <c r="Y191">
        <f t="shared" si="14"/>
        <v>1059.7069843094293</v>
      </c>
      <c r="Z191">
        <f t="shared" si="15"/>
        <v>294.42566210045669</v>
      </c>
    </row>
    <row r="192" spans="12:26" x14ac:dyDescent="0.25">
      <c r="L192" s="4" t="s">
        <v>246</v>
      </c>
      <c r="M192" s="5">
        <v>34.14</v>
      </c>
      <c r="N192" s="5">
        <v>20233.384206777177</v>
      </c>
      <c r="O192" s="5">
        <v>19019.427</v>
      </c>
      <c r="P192" s="1">
        <v>45002</v>
      </c>
      <c r="Q192">
        <f t="shared" si="12"/>
        <v>592.65917418796653</v>
      </c>
      <c r="R192">
        <f t="shared" si="13"/>
        <v>557.10096660808438</v>
      </c>
      <c r="T192" s="6" t="s">
        <v>3198</v>
      </c>
      <c r="U192" s="5">
        <v>0.47</v>
      </c>
      <c r="V192" s="5">
        <v>426.40318619916968</v>
      </c>
      <c r="W192" s="5">
        <v>144.63310000000001</v>
      </c>
      <c r="X192" s="1">
        <v>43111</v>
      </c>
      <c r="Y192">
        <f t="shared" si="14"/>
        <v>907.24082170036104</v>
      </c>
      <c r="Z192">
        <f t="shared" si="15"/>
        <v>307.73</v>
      </c>
    </row>
    <row r="193" spans="12:26" x14ac:dyDescent="0.25">
      <c r="L193" s="4" t="s">
        <v>1710</v>
      </c>
      <c r="M193" s="5">
        <v>306.31</v>
      </c>
      <c r="N193" s="5">
        <v>298400.96093236655</v>
      </c>
      <c r="O193" s="5">
        <v>65645.853293177177</v>
      </c>
      <c r="P193" s="1">
        <v>44387.277777777781</v>
      </c>
      <c r="Q193">
        <f t="shared" si="12"/>
        <v>974.17962499548344</v>
      </c>
      <c r="R193">
        <f t="shared" si="13"/>
        <v>214.31181904990754</v>
      </c>
      <c r="T193" s="6" t="s">
        <v>3297</v>
      </c>
      <c r="U193" s="5">
        <v>144.69000000000003</v>
      </c>
      <c r="V193" s="5">
        <v>158208.37716783732</v>
      </c>
      <c r="W193" s="5">
        <v>35263.260400000006</v>
      </c>
      <c r="X193" s="1">
        <v>45049</v>
      </c>
      <c r="Y193">
        <f t="shared" si="14"/>
        <v>1093.4299341201001</v>
      </c>
      <c r="Z193">
        <f t="shared" si="15"/>
        <v>243.71594719745664</v>
      </c>
    </row>
    <row r="194" spans="12:26" x14ac:dyDescent="0.25">
      <c r="L194" s="4" t="s">
        <v>1902</v>
      </c>
      <c r="M194" s="5">
        <v>406.18999999999994</v>
      </c>
      <c r="N194" s="5">
        <v>446256.05513632327</v>
      </c>
      <c r="O194" s="5">
        <v>79085.599399999977</v>
      </c>
      <c r="P194" s="1">
        <v>45063</v>
      </c>
      <c r="Q194">
        <f t="shared" si="12"/>
        <v>1098.6387038979869</v>
      </c>
      <c r="R194">
        <f t="shared" si="13"/>
        <v>194.70100051699941</v>
      </c>
      <c r="T194" s="6" t="s">
        <v>207</v>
      </c>
      <c r="U194" s="5">
        <v>43.389999999999993</v>
      </c>
      <c r="V194" s="5">
        <v>27683.753854754214</v>
      </c>
      <c r="W194" s="5">
        <v>10214.459999999999</v>
      </c>
      <c r="X194" s="1">
        <v>45034.2</v>
      </c>
      <c r="Y194">
        <f t="shared" si="14"/>
        <v>638.02152234971697</v>
      </c>
      <c r="Z194">
        <f t="shared" si="15"/>
        <v>235.41046324037799</v>
      </c>
    </row>
    <row r="195" spans="12:26" x14ac:dyDescent="0.25">
      <c r="L195" s="4" t="s">
        <v>4842</v>
      </c>
      <c r="M195" s="5">
        <v>84.789999999999992</v>
      </c>
      <c r="N195" s="5">
        <v>88384.987834376632</v>
      </c>
      <c r="O195" s="5">
        <v>10401.025</v>
      </c>
      <c r="P195" s="1">
        <v>44946</v>
      </c>
      <c r="Q195">
        <f t="shared" si="12"/>
        <v>1042.3987243115537</v>
      </c>
      <c r="R195">
        <f t="shared" si="13"/>
        <v>122.66806227149429</v>
      </c>
      <c r="T195" s="6" t="s">
        <v>5926</v>
      </c>
      <c r="U195" s="5">
        <v>47.25</v>
      </c>
      <c r="V195" s="5">
        <v>39082.133891496145</v>
      </c>
      <c r="W195" s="5">
        <v>29148.218700000001</v>
      </c>
      <c r="X195" s="1">
        <v>45027.816844135807</v>
      </c>
      <c r="Y195">
        <f t="shared" si="14"/>
        <v>827.13510881473326</v>
      </c>
      <c r="Z195">
        <f t="shared" si="15"/>
        <v>616.89351746031753</v>
      </c>
    </row>
    <row r="196" spans="12:26" x14ac:dyDescent="0.25">
      <c r="L196" s="4" t="s">
        <v>4707</v>
      </c>
      <c r="M196" s="5">
        <v>188.73000000000002</v>
      </c>
      <c r="N196" s="5">
        <v>198899.95903949015</v>
      </c>
      <c r="O196" s="5">
        <v>32883.722300000001</v>
      </c>
      <c r="P196" s="1">
        <v>45194</v>
      </c>
      <c r="Q196">
        <f t="shared" si="12"/>
        <v>1053.8862874979607</v>
      </c>
      <c r="R196">
        <f t="shared" si="13"/>
        <v>174.23685847507019</v>
      </c>
      <c r="T196" s="6" t="s">
        <v>5921</v>
      </c>
      <c r="U196" s="5">
        <v>10.463197578592444</v>
      </c>
      <c r="V196" s="5">
        <v>11320.122236138994</v>
      </c>
      <c r="W196" s="5">
        <v>5463.5644787864858</v>
      </c>
      <c r="X196" s="1">
        <v>45020.333333333336</v>
      </c>
      <c r="Y196">
        <f t="shared" si="14"/>
        <v>1081.898927274374</v>
      </c>
      <c r="Z196">
        <f t="shared" si="15"/>
        <v>522.16967497248277</v>
      </c>
    </row>
    <row r="197" spans="12:26" x14ac:dyDescent="0.25">
      <c r="L197" s="4" t="s">
        <v>492</v>
      </c>
      <c r="M197" s="5">
        <v>99.050000000000011</v>
      </c>
      <c r="N197" s="5">
        <v>92824.16259186907</v>
      </c>
      <c r="O197" s="5">
        <v>36973.3989</v>
      </c>
      <c r="P197" s="1">
        <v>44589</v>
      </c>
      <c r="Q197">
        <f t="shared" ref="Q197:Q260" si="16">N197/M197</f>
        <v>937.14449865592189</v>
      </c>
      <c r="R197">
        <f t="shared" ref="R197:R260" si="17">O197/M197</f>
        <v>373.28015042907617</v>
      </c>
      <c r="T197" s="6" t="s">
        <v>5860</v>
      </c>
      <c r="U197" s="5">
        <v>18.64</v>
      </c>
      <c r="V197" s="5">
        <v>16149.902530482248</v>
      </c>
      <c r="W197" s="5">
        <v>4327.6847999999991</v>
      </c>
      <c r="X197" s="1">
        <v>45021</v>
      </c>
      <c r="Y197">
        <f t="shared" si="14"/>
        <v>866.41107996149401</v>
      </c>
      <c r="Z197">
        <f t="shared" si="15"/>
        <v>232.17193133047203</v>
      </c>
    </row>
    <row r="198" spans="12:26" x14ac:dyDescent="0.25">
      <c r="L198" s="4" t="s">
        <v>1865</v>
      </c>
      <c r="M198" s="5">
        <v>63.26</v>
      </c>
      <c r="N198" s="5">
        <v>60958.850126782243</v>
      </c>
      <c r="O198" s="5">
        <v>19879.912799999998</v>
      </c>
      <c r="P198" s="1">
        <v>43867</v>
      </c>
      <c r="Q198">
        <f t="shared" si="16"/>
        <v>963.62393497916923</v>
      </c>
      <c r="R198">
        <f t="shared" si="17"/>
        <v>314.25723680050584</v>
      </c>
      <c r="T198" s="6" t="s">
        <v>1172</v>
      </c>
      <c r="U198" s="5">
        <v>9.81</v>
      </c>
      <c r="V198" s="5">
        <v>8540.297136014191</v>
      </c>
      <c r="W198" s="5">
        <v>4554.765800000001</v>
      </c>
      <c r="X198" s="1">
        <v>44819</v>
      </c>
      <c r="Y198">
        <f t="shared" ref="Y198:Y261" si="18">V198/U198</f>
        <v>870.57055412988689</v>
      </c>
      <c r="Z198">
        <f t="shared" ref="Z198:Z261" si="19">W198/U198</f>
        <v>464.29824668705413</v>
      </c>
    </row>
    <row r="199" spans="12:26" x14ac:dyDescent="0.25">
      <c r="L199" s="4" t="s">
        <v>2197</v>
      </c>
      <c r="M199" s="5">
        <v>42.44</v>
      </c>
      <c r="N199" s="5">
        <v>47542.073966771743</v>
      </c>
      <c r="O199" s="5">
        <v>14870.4288</v>
      </c>
      <c r="P199" s="1">
        <v>44987.5</v>
      </c>
      <c r="Q199">
        <f t="shared" si="16"/>
        <v>1120.2185194809554</v>
      </c>
      <c r="R199">
        <f t="shared" si="17"/>
        <v>350.38710650329881</v>
      </c>
      <c r="T199" s="6" t="s">
        <v>1327</v>
      </c>
      <c r="U199" s="5">
        <v>45.379999999999995</v>
      </c>
      <c r="V199" s="5">
        <v>40626.257577100405</v>
      </c>
      <c r="W199" s="5">
        <v>18385.494299999998</v>
      </c>
      <c r="X199" s="1">
        <v>45170</v>
      </c>
      <c r="Y199">
        <f t="shared" si="18"/>
        <v>895.24586992288255</v>
      </c>
      <c r="Z199">
        <f t="shared" si="19"/>
        <v>405.14531291317763</v>
      </c>
    </row>
    <row r="200" spans="12:26" x14ac:dyDescent="0.25">
      <c r="L200" s="4" t="s">
        <v>2202</v>
      </c>
      <c r="M200" s="5">
        <v>44.53</v>
      </c>
      <c r="N200" s="5">
        <v>50429.047502929308</v>
      </c>
      <c r="O200" s="5">
        <v>17400.2709</v>
      </c>
      <c r="P200" s="1">
        <v>44522.5</v>
      </c>
      <c r="Q200">
        <f t="shared" si="16"/>
        <v>1132.4735572182642</v>
      </c>
      <c r="R200">
        <f t="shared" si="17"/>
        <v>390.75389400404219</v>
      </c>
      <c r="T200" s="6" t="s">
        <v>1180</v>
      </c>
      <c r="U200" s="5">
        <v>18.52</v>
      </c>
      <c r="V200" s="5">
        <v>19992.780882294333</v>
      </c>
      <c r="W200" s="5">
        <v>8181.3882999999996</v>
      </c>
      <c r="X200" s="1">
        <v>44819</v>
      </c>
      <c r="Y200">
        <f t="shared" si="18"/>
        <v>1079.5238057394349</v>
      </c>
      <c r="Z200">
        <f t="shared" si="19"/>
        <v>441.75962742980562</v>
      </c>
    </row>
    <row r="201" spans="12:26" x14ac:dyDescent="0.25">
      <c r="L201" s="4" t="s">
        <v>4747</v>
      </c>
      <c r="M201" s="5">
        <v>145.87</v>
      </c>
      <c r="N201" s="5">
        <v>168269.64906553438</v>
      </c>
      <c r="O201" s="5">
        <v>32005.509000000002</v>
      </c>
      <c r="P201" s="1">
        <v>44967</v>
      </c>
      <c r="Q201">
        <f t="shared" si="16"/>
        <v>1153.5589844761389</v>
      </c>
      <c r="R201">
        <f t="shared" si="17"/>
        <v>219.4111811887297</v>
      </c>
      <c r="T201" s="6" t="s">
        <v>1177</v>
      </c>
      <c r="U201" s="5">
        <v>35.950000000000003</v>
      </c>
      <c r="V201" s="5">
        <v>34190.272925295794</v>
      </c>
      <c r="W201" s="5">
        <v>14497.5749</v>
      </c>
      <c r="X201" s="1">
        <v>44819</v>
      </c>
      <c r="Y201">
        <f t="shared" si="18"/>
        <v>951.05070724049494</v>
      </c>
      <c r="Z201">
        <f t="shared" si="19"/>
        <v>403.27051182197494</v>
      </c>
    </row>
    <row r="202" spans="12:26" x14ac:dyDescent="0.25">
      <c r="L202" s="4" t="s">
        <v>2207</v>
      </c>
      <c r="M202" s="5">
        <v>46.39</v>
      </c>
      <c r="N202" s="5">
        <v>54439.155118044</v>
      </c>
      <c r="O202" s="5">
        <v>16052.6875</v>
      </c>
      <c r="P202" s="1">
        <v>43679</v>
      </c>
      <c r="Q202">
        <f t="shared" si="16"/>
        <v>1173.5105651658546</v>
      </c>
      <c r="R202">
        <f t="shared" si="17"/>
        <v>346.03766975641304</v>
      </c>
      <c r="T202" s="6" t="s">
        <v>1356</v>
      </c>
      <c r="U202" s="5">
        <v>72.5</v>
      </c>
      <c r="V202" s="5">
        <v>65663.490407237696</v>
      </c>
      <c r="W202" s="5">
        <v>25365.334600000002</v>
      </c>
      <c r="X202" s="1">
        <v>45170</v>
      </c>
      <c r="Y202">
        <f t="shared" si="18"/>
        <v>905.70331596189931</v>
      </c>
      <c r="Z202">
        <f t="shared" si="19"/>
        <v>349.86668413793109</v>
      </c>
    </row>
    <row r="203" spans="12:26" x14ac:dyDescent="0.25">
      <c r="L203" s="4" t="s">
        <v>508</v>
      </c>
      <c r="M203" s="5">
        <v>303.35000000000002</v>
      </c>
      <c r="N203" s="5">
        <v>303653.65016601526</v>
      </c>
      <c r="O203" s="5">
        <v>113185.1271</v>
      </c>
      <c r="P203" s="1">
        <v>44072.822222222225</v>
      </c>
      <c r="Q203">
        <f t="shared" si="16"/>
        <v>1001.0009895039236</v>
      </c>
      <c r="R203">
        <f t="shared" si="17"/>
        <v>373.11728069886266</v>
      </c>
      <c r="T203" s="6" t="s">
        <v>2577</v>
      </c>
      <c r="U203" s="5">
        <v>105.66</v>
      </c>
      <c r="V203" s="5">
        <v>115083.24699013538</v>
      </c>
      <c r="W203" s="5">
        <v>31964.178999999996</v>
      </c>
      <c r="X203" s="1">
        <v>45113</v>
      </c>
      <c r="Y203">
        <f t="shared" si="18"/>
        <v>1089.1846203874254</v>
      </c>
      <c r="Z203">
        <f t="shared" si="19"/>
        <v>302.51920310429676</v>
      </c>
    </row>
    <row r="204" spans="12:26" x14ac:dyDescent="0.25">
      <c r="L204" s="4" t="s">
        <v>252</v>
      </c>
      <c r="M204" s="5">
        <v>46.67</v>
      </c>
      <c r="N204" s="5">
        <v>15436.257200518823</v>
      </c>
      <c r="O204" s="5">
        <v>17156.777600000001</v>
      </c>
      <c r="P204" s="1">
        <v>44845.666666666664</v>
      </c>
      <c r="Q204">
        <f t="shared" si="16"/>
        <v>330.75331477434804</v>
      </c>
      <c r="R204">
        <f t="shared" si="17"/>
        <v>367.61897578744379</v>
      </c>
      <c r="T204" s="6" t="s">
        <v>1396</v>
      </c>
      <c r="U204" s="5">
        <v>11.71</v>
      </c>
      <c r="V204" s="5">
        <v>14018.435144224937</v>
      </c>
      <c r="W204" s="5">
        <v>4507.8245999999999</v>
      </c>
      <c r="X204" s="1">
        <v>43476.666666666664</v>
      </c>
      <c r="Y204">
        <f t="shared" si="18"/>
        <v>1197.1336587724113</v>
      </c>
      <c r="Z204">
        <f t="shared" si="19"/>
        <v>384.95513236549954</v>
      </c>
    </row>
    <row r="205" spans="12:26" x14ac:dyDescent="0.25">
      <c r="L205" s="4" t="s">
        <v>5754</v>
      </c>
      <c r="M205" s="5">
        <v>100.66999999999999</v>
      </c>
      <c r="N205" s="5">
        <v>92122.58976727791</v>
      </c>
      <c r="O205" s="5">
        <v>9727.1793436288863</v>
      </c>
      <c r="P205" s="1">
        <v>45154</v>
      </c>
      <c r="Q205">
        <f t="shared" si="16"/>
        <v>915.09476276227201</v>
      </c>
      <c r="R205">
        <f t="shared" si="17"/>
        <v>96.624409890025703</v>
      </c>
      <c r="T205" s="6" t="s">
        <v>4200</v>
      </c>
      <c r="U205" s="5">
        <v>33.46</v>
      </c>
      <c r="V205" s="5">
        <v>36378.34378473556</v>
      </c>
      <c r="W205" s="5">
        <v>7845.0316000000003</v>
      </c>
      <c r="X205" s="1">
        <v>45169</v>
      </c>
      <c r="Y205">
        <f t="shared" si="18"/>
        <v>1087.2188817912599</v>
      </c>
      <c r="Z205">
        <f t="shared" si="19"/>
        <v>234.46</v>
      </c>
    </row>
    <row r="206" spans="12:26" x14ac:dyDescent="0.25">
      <c r="L206" s="4" t="s">
        <v>698</v>
      </c>
      <c r="M206" s="5">
        <v>47.739999999999995</v>
      </c>
      <c r="N206" s="5">
        <v>49984.299316037577</v>
      </c>
      <c r="O206" s="5">
        <v>15347.094499999999</v>
      </c>
      <c r="P206" s="1">
        <v>45121.666666666664</v>
      </c>
      <c r="Q206">
        <f t="shared" si="16"/>
        <v>1047.0108780066523</v>
      </c>
      <c r="R206">
        <f t="shared" si="17"/>
        <v>321.47244449099287</v>
      </c>
      <c r="T206" s="6" t="s">
        <v>3639</v>
      </c>
      <c r="U206" s="5">
        <v>0.36</v>
      </c>
      <c r="V206" s="5">
        <v>414.92782341103322</v>
      </c>
      <c r="W206" s="5">
        <v>120.5676</v>
      </c>
      <c r="X206" s="1">
        <v>42935</v>
      </c>
      <c r="Y206">
        <f t="shared" si="18"/>
        <v>1152.5772872528701</v>
      </c>
      <c r="Z206">
        <f t="shared" si="19"/>
        <v>334.91</v>
      </c>
    </row>
    <row r="207" spans="12:26" x14ac:dyDescent="0.25">
      <c r="L207" s="4" t="s">
        <v>259</v>
      </c>
      <c r="M207" s="5">
        <v>127.97</v>
      </c>
      <c r="N207" s="5">
        <v>51106.649236333295</v>
      </c>
      <c r="O207" s="5">
        <v>72880.646699999998</v>
      </c>
      <c r="P207" s="1">
        <v>45194.916666666664</v>
      </c>
      <c r="Q207">
        <f t="shared" si="16"/>
        <v>399.36429816623655</v>
      </c>
      <c r="R207">
        <f t="shared" si="17"/>
        <v>569.51353207783075</v>
      </c>
      <c r="T207" s="6" t="s">
        <v>1405</v>
      </c>
      <c r="U207" s="5">
        <v>21.520000000000003</v>
      </c>
      <c r="V207" s="5">
        <v>24466.806776749545</v>
      </c>
      <c r="W207" s="5">
        <v>8594.0467000000008</v>
      </c>
      <c r="X207" s="1">
        <v>42991.36363636364</v>
      </c>
      <c r="Y207">
        <f t="shared" si="18"/>
        <v>1136.9334004065772</v>
      </c>
      <c r="Z207">
        <f t="shared" si="19"/>
        <v>399.35161245353157</v>
      </c>
    </row>
    <row r="208" spans="12:26" x14ac:dyDescent="0.25">
      <c r="L208" s="4" t="s">
        <v>1307</v>
      </c>
      <c r="M208" s="5">
        <v>55.92</v>
      </c>
      <c r="N208" s="5">
        <v>52797.949869736905</v>
      </c>
      <c r="O208" s="5">
        <v>15057.6366</v>
      </c>
      <c r="P208" s="1">
        <v>45210</v>
      </c>
      <c r="Q208">
        <f t="shared" si="16"/>
        <v>944.16934674064566</v>
      </c>
      <c r="R208">
        <f t="shared" si="17"/>
        <v>269.27104077253216</v>
      </c>
      <c r="T208" s="6" t="s">
        <v>3925</v>
      </c>
      <c r="U208" s="5">
        <v>81.459999999999994</v>
      </c>
      <c r="V208" s="5">
        <v>81565.670002617786</v>
      </c>
      <c r="W208" s="5">
        <v>20147.717100000002</v>
      </c>
      <c r="X208" s="1">
        <v>45042</v>
      </c>
      <c r="Y208">
        <f t="shared" si="18"/>
        <v>1001.2972011124207</v>
      </c>
      <c r="Z208">
        <f t="shared" si="19"/>
        <v>247.33264301497672</v>
      </c>
    </row>
    <row r="209" spans="12:26" x14ac:dyDescent="0.25">
      <c r="L209" s="4" t="s">
        <v>1312</v>
      </c>
      <c r="M209" s="5">
        <v>35.11</v>
      </c>
      <c r="N209" s="5">
        <v>30137.047695215071</v>
      </c>
      <c r="O209" s="5">
        <v>11739.7307</v>
      </c>
      <c r="P209" s="1">
        <v>45210</v>
      </c>
      <c r="Q209">
        <f t="shared" si="16"/>
        <v>858.360800205499</v>
      </c>
      <c r="R209">
        <f t="shared" si="17"/>
        <v>334.37</v>
      </c>
      <c r="T209" s="6" t="s">
        <v>4298</v>
      </c>
      <c r="U209" s="5">
        <v>57.09</v>
      </c>
      <c r="V209" s="5">
        <v>59679.812684258519</v>
      </c>
      <c r="W209" s="5">
        <v>11022.089099999999</v>
      </c>
      <c r="X209" s="1">
        <v>45154</v>
      </c>
      <c r="Y209">
        <f t="shared" si="18"/>
        <v>1045.363683381652</v>
      </c>
      <c r="Z209">
        <f t="shared" si="19"/>
        <v>193.0651445086705</v>
      </c>
    </row>
    <row r="210" spans="12:26" x14ac:dyDescent="0.25">
      <c r="L210" s="4" t="s">
        <v>1299</v>
      </c>
      <c r="M210" s="5">
        <v>92.490000000000009</v>
      </c>
      <c r="N210" s="5">
        <v>96231.103019832153</v>
      </c>
      <c r="O210" s="5">
        <v>23691.3596</v>
      </c>
      <c r="P210" s="1">
        <v>45210</v>
      </c>
      <c r="Q210">
        <f t="shared" si="16"/>
        <v>1040.4487298068132</v>
      </c>
      <c r="R210">
        <f t="shared" si="17"/>
        <v>256.15049843226291</v>
      </c>
      <c r="T210" s="6" t="s">
        <v>4774</v>
      </c>
      <c r="U210" s="5">
        <v>50.09</v>
      </c>
      <c r="V210" s="5">
        <v>50397.66114601327</v>
      </c>
      <c r="W210" s="5">
        <v>6271.7689</v>
      </c>
      <c r="X210" s="1">
        <v>45154</v>
      </c>
      <c r="Y210">
        <f t="shared" si="18"/>
        <v>1006.1421670196301</v>
      </c>
      <c r="Z210">
        <f t="shared" si="19"/>
        <v>125.21</v>
      </c>
    </row>
    <row r="211" spans="12:26" x14ac:dyDescent="0.25">
      <c r="L211" s="4" t="s">
        <v>1222</v>
      </c>
      <c r="M211" s="5">
        <v>101.04</v>
      </c>
      <c r="N211" s="5">
        <v>114261.40789403123</v>
      </c>
      <c r="O211" s="5">
        <v>30869.310100000002</v>
      </c>
      <c r="P211" s="1">
        <v>45211</v>
      </c>
      <c r="Q211">
        <f t="shared" si="16"/>
        <v>1130.8532056020508</v>
      </c>
      <c r="R211">
        <f t="shared" si="17"/>
        <v>305.51573733174979</v>
      </c>
      <c r="T211" s="6" t="s">
        <v>3861</v>
      </c>
      <c r="U211" s="5">
        <v>1.29</v>
      </c>
      <c r="V211" s="5">
        <v>1551.0923657697206</v>
      </c>
      <c r="W211" s="5">
        <v>722.82780000000002</v>
      </c>
      <c r="X211" s="1">
        <v>42936</v>
      </c>
      <c r="Y211">
        <f t="shared" si="18"/>
        <v>1202.3971827672251</v>
      </c>
      <c r="Z211">
        <f t="shared" si="19"/>
        <v>560.33162790697679</v>
      </c>
    </row>
    <row r="212" spans="12:26" x14ac:dyDescent="0.25">
      <c r="L212" s="4" t="s">
        <v>1316</v>
      </c>
      <c r="M212" s="5">
        <v>112.71000000000001</v>
      </c>
      <c r="N212" s="5">
        <v>120427.40270386336</v>
      </c>
      <c r="O212" s="5">
        <v>42560.851900000001</v>
      </c>
      <c r="P212" s="1">
        <v>45210</v>
      </c>
      <c r="Q212">
        <f t="shared" si="16"/>
        <v>1068.4713220110314</v>
      </c>
      <c r="R212">
        <f t="shared" si="17"/>
        <v>377.61380445390824</v>
      </c>
      <c r="T212" s="6" t="s">
        <v>3920</v>
      </c>
      <c r="U212" s="5">
        <v>96.72999999999999</v>
      </c>
      <c r="V212" s="5">
        <v>109344.54902343251</v>
      </c>
      <c r="W212" s="5">
        <v>18695.839</v>
      </c>
      <c r="X212" s="1">
        <v>45042.666666666664</v>
      </c>
      <c r="Y212">
        <f t="shared" si="18"/>
        <v>1130.4098937602866</v>
      </c>
      <c r="Z212">
        <f t="shared" si="19"/>
        <v>193.27860022743721</v>
      </c>
    </row>
    <row r="213" spans="12:26" x14ac:dyDescent="0.25">
      <c r="L213" s="4" t="s">
        <v>3832</v>
      </c>
      <c r="M213" s="5">
        <v>131.56</v>
      </c>
      <c r="N213" s="5">
        <v>132017.76813966269</v>
      </c>
      <c r="O213" s="5">
        <v>36425.035199999998</v>
      </c>
      <c r="P213" s="1">
        <v>44980</v>
      </c>
      <c r="Q213">
        <f t="shared" si="16"/>
        <v>1003.4795389150402</v>
      </c>
      <c r="R213">
        <f t="shared" si="17"/>
        <v>276.870136819702</v>
      </c>
      <c r="T213" s="6" t="s">
        <v>1430</v>
      </c>
      <c r="U213" s="5">
        <v>125.95</v>
      </c>
      <c r="V213" s="5">
        <v>121265.0452077864</v>
      </c>
      <c r="W213" s="5">
        <v>49014.904399999999</v>
      </c>
      <c r="X213" s="1">
        <v>44934</v>
      </c>
      <c r="Y213">
        <f t="shared" si="18"/>
        <v>962.80305841831205</v>
      </c>
      <c r="Z213">
        <f t="shared" si="19"/>
        <v>389.16160698689953</v>
      </c>
    </row>
    <row r="214" spans="12:26" x14ac:dyDescent="0.25">
      <c r="L214" s="4" t="s">
        <v>5416</v>
      </c>
      <c r="M214" s="5">
        <v>215.45999999999998</v>
      </c>
      <c r="N214" s="5">
        <v>208577.42726946794</v>
      </c>
      <c r="O214" s="5">
        <v>26533.101123193614</v>
      </c>
      <c r="P214" s="1">
        <v>45209</v>
      </c>
      <c r="Q214">
        <f t="shared" si="16"/>
        <v>968.05637830440901</v>
      </c>
      <c r="R214">
        <f t="shared" si="17"/>
        <v>123.14629686806654</v>
      </c>
      <c r="T214" s="6" t="s">
        <v>2446</v>
      </c>
      <c r="U214" s="5">
        <v>54.78</v>
      </c>
      <c r="V214" s="5">
        <v>24880.04970325654</v>
      </c>
      <c r="W214" s="5">
        <v>12047.369100000002</v>
      </c>
      <c r="X214" s="1">
        <v>45006.75</v>
      </c>
      <c r="Y214">
        <f t="shared" si="18"/>
        <v>454.18126511968859</v>
      </c>
      <c r="Z214">
        <f t="shared" si="19"/>
        <v>219.92276560788611</v>
      </c>
    </row>
    <row r="215" spans="12:26" x14ac:dyDescent="0.25">
      <c r="L215" s="4" t="s">
        <v>2476</v>
      </c>
      <c r="M215" s="5">
        <v>268.08000000000004</v>
      </c>
      <c r="N215" s="5">
        <v>240127.74992391953</v>
      </c>
      <c r="O215" s="5">
        <v>57234.349199999997</v>
      </c>
      <c r="P215" s="1">
        <v>44302.26666666667</v>
      </c>
      <c r="Q215">
        <f t="shared" si="16"/>
        <v>895.7316842879718</v>
      </c>
      <c r="R215">
        <f t="shared" si="17"/>
        <v>213.49727394807516</v>
      </c>
      <c r="T215" s="6" t="s">
        <v>3567</v>
      </c>
      <c r="U215" s="5">
        <v>8.06</v>
      </c>
      <c r="V215" s="5">
        <v>9314.0783281315562</v>
      </c>
      <c r="W215" s="5">
        <v>3656.8374999999996</v>
      </c>
      <c r="X215" s="1">
        <v>42897.607142857145</v>
      </c>
      <c r="Y215">
        <f t="shared" si="18"/>
        <v>1155.5928446813346</v>
      </c>
      <c r="Z215">
        <f t="shared" si="19"/>
        <v>453.70192307692298</v>
      </c>
    </row>
    <row r="216" spans="12:26" x14ac:dyDescent="0.25">
      <c r="L216" s="4" t="s">
        <v>1628</v>
      </c>
      <c r="M216" s="5">
        <v>352.71999999999991</v>
      </c>
      <c r="N216" s="5">
        <v>350338.79661026475</v>
      </c>
      <c r="O216" s="5">
        <v>101962.16947054898</v>
      </c>
      <c r="P216" s="1">
        <v>44997.50649305556</v>
      </c>
      <c r="Q216">
        <f t="shared" si="16"/>
        <v>993.24902645232714</v>
      </c>
      <c r="R216">
        <f t="shared" si="17"/>
        <v>289.07396651890735</v>
      </c>
      <c r="T216" s="6" t="s">
        <v>3685</v>
      </c>
      <c r="U216" s="5">
        <v>147.47</v>
      </c>
      <c r="V216" s="5">
        <v>157069.2147711952</v>
      </c>
      <c r="W216" s="5">
        <v>40558.907399999996</v>
      </c>
      <c r="X216" s="1">
        <v>45152.2</v>
      </c>
      <c r="Y216">
        <f t="shared" si="18"/>
        <v>1065.0926613629565</v>
      </c>
      <c r="Z216">
        <f t="shared" si="19"/>
        <v>275.03158201668134</v>
      </c>
    </row>
    <row r="217" spans="12:26" x14ac:dyDescent="0.25">
      <c r="L217" s="4" t="s">
        <v>2819</v>
      </c>
      <c r="M217" s="5">
        <v>604.53999999999985</v>
      </c>
      <c r="N217" s="5">
        <v>637247.54865816562</v>
      </c>
      <c r="O217" s="5">
        <v>164539.76589999997</v>
      </c>
      <c r="P217" s="1">
        <v>44842.354838709674</v>
      </c>
      <c r="Q217">
        <f t="shared" si="16"/>
        <v>1054.1032002153138</v>
      </c>
      <c r="R217">
        <f t="shared" si="17"/>
        <v>272.17349703907104</v>
      </c>
      <c r="T217" s="6" t="s">
        <v>1189</v>
      </c>
      <c r="U217" s="5">
        <v>32.44</v>
      </c>
      <c r="V217" s="5">
        <v>37941.173614373227</v>
      </c>
      <c r="W217" s="5">
        <v>14244.415400000002</v>
      </c>
      <c r="X217" s="1">
        <v>44819</v>
      </c>
      <c r="Y217">
        <f t="shared" si="18"/>
        <v>1169.5799511212463</v>
      </c>
      <c r="Z217">
        <f t="shared" si="19"/>
        <v>439.10035141800256</v>
      </c>
    </row>
    <row r="218" spans="12:26" x14ac:dyDescent="0.25">
      <c r="L218" s="4" t="s">
        <v>888</v>
      </c>
      <c r="M218" s="5">
        <v>162.15999999999997</v>
      </c>
      <c r="N218" s="5">
        <v>175556.40579754973</v>
      </c>
      <c r="O218" s="5">
        <v>86445.383300000001</v>
      </c>
      <c r="P218" s="1">
        <v>44178.916666666664</v>
      </c>
      <c r="Q218">
        <f t="shared" si="16"/>
        <v>1082.6122705818314</v>
      </c>
      <c r="R218">
        <f t="shared" si="17"/>
        <v>533.08697150962018</v>
      </c>
      <c r="T218" s="6" t="s">
        <v>2228</v>
      </c>
      <c r="U218" s="5">
        <v>6.76</v>
      </c>
      <c r="V218" s="5">
        <v>7409.7736001261837</v>
      </c>
      <c r="W218" s="5">
        <v>3336.5957999999996</v>
      </c>
      <c r="X218" s="1">
        <v>42881.125</v>
      </c>
      <c r="Y218">
        <f t="shared" si="18"/>
        <v>1096.1203550482521</v>
      </c>
      <c r="Z218">
        <f t="shared" si="19"/>
        <v>493.57926035502953</v>
      </c>
    </row>
    <row r="219" spans="12:26" x14ac:dyDescent="0.25">
      <c r="L219" s="4" t="s">
        <v>267</v>
      </c>
      <c r="M219" s="5">
        <v>87.12</v>
      </c>
      <c r="N219" s="5">
        <v>69106.431302973811</v>
      </c>
      <c r="O219" s="5">
        <v>23199.949499999999</v>
      </c>
      <c r="P219" s="1">
        <v>44886.544444444444</v>
      </c>
      <c r="Q219">
        <f t="shared" si="16"/>
        <v>793.23268254102163</v>
      </c>
      <c r="R219">
        <f t="shared" si="17"/>
        <v>266.29877754820933</v>
      </c>
      <c r="T219" s="6" t="s">
        <v>1155</v>
      </c>
      <c r="U219" s="5">
        <v>53.56</v>
      </c>
      <c r="V219" s="5">
        <v>37690.30602070297</v>
      </c>
      <c r="W219" s="5">
        <v>18900.883699999998</v>
      </c>
      <c r="X219" s="1">
        <v>45155</v>
      </c>
      <c r="Y219">
        <f t="shared" si="18"/>
        <v>703.7025022536028</v>
      </c>
      <c r="Z219">
        <f t="shared" si="19"/>
        <v>352.89177931292005</v>
      </c>
    </row>
    <row r="220" spans="12:26" x14ac:dyDescent="0.25">
      <c r="L220" s="4" t="s">
        <v>278</v>
      </c>
      <c r="M220" s="5">
        <v>61.81</v>
      </c>
      <c r="N220" s="5">
        <v>39183.106221872928</v>
      </c>
      <c r="O220" s="5">
        <v>30116.212399999997</v>
      </c>
      <c r="P220" s="1">
        <v>45071.333333333336</v>
      </c>
      <c r="Q220">
        <f t="shared" si="16"/>
        <v>633.92826762454172</v>
      </c>
      <c r="R220">
        <f t="shared" si="17"/>
        <v>487.23851156770741</v>
      </c>
      <c r="T220" s="6" t="s">
        <v>2470</v>
      </c>
      <c r="U220" s="5">
        <v>384.54</v>
      </c>
      <c r="V220" s="5">
        <v>417668.22893750342</v>
      </c>
      <c r="W220" s="5">
        <v>109309.40800000002</v>
      </c>
      <c r="X220" s="1">
        <v>45148.318181818184</v>
      </c>
      <c r="Y220">
        <f t="shared" si="18"/>
        <v>1086.1502806925246</v>
      </c>
      <c r="Z220">
        <f t="shared" si="19"/>
        <v>284.26017579445579</v>
      </c>
    </row>
    <row r="221" spans="12:26" x14ac:dyDescent="0.25">
      <c r="L221" s="4" t="s">
        <v>2512</v>
      </c>
      <c r="M221" s="5">
        <v>332.56060791596707</v>
      </c>
      <c r="N221" s="5">
        <v>334771.33676578104</v>
      </c>
      <c r="O221" s="5">
        <v>52308.804881373711</v>
      </c>
      <c r="P221" s="1">
        <v>45182.807692307695</v>
      </c>
      <c r="Q221">
        <f t="shared" si="16"/>
        <v>1006.6475968505945</v>
      </c>
      <c r="R221">
        <f t="shared" si="17"/>
        <v>157.29104300468245</v>
      </c>
      <c r="T221" s="6" t="s">
        <v>5323</v>
      </c>
      <c r="U221" s="5">
        <v>30.64</v>
      </c>
      <c r="V221" s="5">
        <v>33340.562972566149</v>
      </c>
      <c r="W221" s="5">
        <v>3755.7732753606097</v>
      </c>
      <c r="X221" s="1">
        <v>45163</v>
      </c>
      <c r="Y221">
        <f t="shared" si="18"/>
        <v>1088.1384782169109</v>
      </c>
      <c r="Z221">
        <f t="shared" si="19"/>
        <v>122.57745676764391</v>
      </c>
    </row>
    <row r="222" spans="12:26" x14ac:dyDescent="0.25">
      <c r="L222" s="4" t="s">
        <v>2499</v>
      </c>
      <c r="M222" s="5">
        <v>295.99529022374577</v>
      </c>
      <c r="N222" s="5">
        <v>311668.36948863481</v>
      </c>
      <c r="O222" s="5">
        <v>79788.600227692994</v>
      </c>
      <c r="P222" s="1">
        <v>44789.329913580244</v>
      </c>
      <c r="Q222">
        <f t="shared" si="16"/>
        <v>1052.9504346269889</v>
      </c>
      <c r="R222">
        <f t="shared" si="17"/>
        <v>269.56037093488885</v>
      </c>
      <c r="T222" s="6" t="s">
        <v>809</v>
      </c>
      <c r="U222" s="5">
        <v>0.09</v>
      </c>
      <c r="V222" s="5">
        <v>95.614638180234294</v>
      </c>
      <c r="W222" s="5">
        <v>41.325299999999999</v>
      </c>
      <c r="X222" s="1">
        <v>43685</v>
      </c>
      <c r="Y222">
        <f t="shared" si="18"/>
        <v>1062.38486866927</v>
      </c>
      <c r="Z222">
        <f t="shared" si="19"/>
        <v>459.17</v>
      </c>
    </row>
    <row r="223" spans="12:26" x14ac:dyDescent="0.25">
      <c r="L223" s="4" t="s">
        <v>2833</v>
      </c>
      <c r="M223" s="5">
        <v>3.4017521358647311</v>
      </c>
      <c r="N223" s="5">
        <v>3360.3344404027225</v>
      </c>
      <c r="O223" s="5">
        <v>770.52174983453165</v>
      </c>
      <c r="P223" s="1">
        <v>45165</v>
      </c>
      <c r="Q223">
        <f t="shared" si="16"/>
        <v>987.82459926302647</v>
      </c>
      <c r="R223">
        <f t="shared" si="17"/>
        <v>226.5073171295779</v>
      </c>
      <c r="T223" s="6" t="s">
        <v>4585</v>
      </c>
      <c r="U223" s="5">
        <v>108.57000000000001</v>
      </c>
      <c r="V223" s="5">
        <v>118777.4504917388</v>
      </c>
      <c r="W223" s="5">
        <v>23470.2192</v>
      </c>
      <c r="X223" s="1">
        <v>45198.6</v>
      </c>
      <c r="Y223">
        <f t="shared" si="18"/>
        <v>1094.0172284400735</v>
      </c>
      <c r="Z223">
        <f t="shared" si="19"/>
        <v>216.17591599889471</v>
      </c>
    </row>
    <row r="224" spans="12:26" x14ac:dyDescent="0.25">
      <c r="L224" s="4" t="s">
        <v>1955</v>
      </c>
      <c r="M224" s="5">
        <v>262.14</v>
      </c>
      <c r="N224" s="5">
        <v>253024.42505188647</v>
      </c>
      <c r="O224" s="5">
        <v>99738.525699999998</v>
      </c>
      <c r="P224" s="1">
        <v>45098.714285714283</v>
      </c>
      <c r="Q224">
        <f t="shared" si="16"/>
        <v>965.22631056643968</v>
      </c>
      <c r="R224">
        <f t="shared" si="17"/>
        <v>380.47808690012971</v>
      </c>
      <c r="T224" s="6" t="s">
        <v>3339</v>
      </c>
      <c r="U224" s="5">
        <v>2.9400000000000004</v>
      </c>
      <c r="V224" s="5">
        <v>3244.6661759679869</v>
      </c>
      <c r="W224" s="5">
        <v>1223.1243999999997</v>
      </c>
      <c r="X224" s="1">
        <v>43138.706190200617</v>
      </c>
      <c r="Y224">
        <f t="shared" si="18"/>
        <v>1103.6279510095192</v>
      </c>
      <c r="Z224">
        <f t="shared" si="19"/>
        <v>416.02870748299301</v>
      </c>
    </row>
    <row r="225" spans="12:26" x14ac:dyDescent="0.25">
      <c r="L225" s="4" t="s">
        <v>1967</v>
      </c>
      <c r="M225" s="5">
        <v>159.38</v>
      </c>
      <c r="N225" s="5">
        <v>151051.49114048036</v>
      </c>
      <c r="O225" s="5">
        <v>67176.563900000008</v>
      </c>
      <c r="P225" s="1">
        <v>45098</v>
      </c>
      <c r="Q225">
        <f t="shared" si="16"/>
        <v>947.74432890249943</v>
      </c>
      <c r="R225">
        <f t="shared" si="17"/>
        <v>421.48678566946927</v>
      </c>
      <c r="T225" s="6" t="s">
        <v>3347</v>
      </c>
      <c r="U225" s="5">
        <v>3.6</v>
      </c>
      <c r="V225" s="5">
        <v>3653.9352866155068</v>
      </c>
      <c r="W225" s="5">
        <v>1220.1735000000001</v>
      </c>
      <c r="X225" s="1">
        <v>43255</v>
      </c>
      <c r="Y225">
        <f t="shared" si="18"/>
        <v>1014.982024059863</v>
      </c>
      <c r="Z225">
        <f t="shared" si="19"/>
        <v>338.93708333333336</v>
      </c>
    </row>
    <row r="226" spans="12:26" x14ac:dyDescent="0.25">
      <c r="L226" s="4" t="s">
        <v>1979</v>
      </c>
      <c r="M226" s="5">
        <v>552.58000000000015</v>
      </c>
      <c r="N226" s="5">
        <v>550347.98821080232</v>
      </c>
      <c r="O226" s="5">
        <v>176235.60800000001</v>
      </c>
      <c r="P226" s="1">
        <v>45033.92105263158</v>
      </c>
      <c r="Q226">
        <f t="shared" si="16"/>
        <v>995.96074452713117</v>
      </c>
      <c r="R226">
        <f t="shared" si="17"/>
        <v>318.93229577617711</v>
      </c>
      <c r="T226" s="6" t="s">
        <v>3692</v>
      </c>
      <c r="U226" s="5">
        <v>32.6</v>
      </c>
      <c r="V226" s="5">
        <v>34117.729658237899</v>
      </c>
      <c r="W226" s="5">
        <v>8761.9419999999991</v>
      </c>
      <c r="X226" s="1">
        <v>45043</v>
      </c>
      <c r="Y226">
        <f t="shared" si="18"/>
        <v>1046.556124485825</v>
      </c>
      <c r="Z226">
        <f t="shared" si="19"/>
        <v>268.77122699386501</v>
      </c>
    </row>
    <row r="227" spans="12:26" x14ac:dyDescent="0.25">
      <c r="L227" s="4" t="s">
        <v>4393</v>
      </c>
      <c r="M227" s="5">
        <v>69.569999999999993</v>
      </c>
      <c r="N227" s="5">
        <v>73483.175164500906</v>
      </c>
      <c r="O227" s="5">
        <v>16710.076399999998</v>
      </c>
      <c r="P227" s="1">
        <v>45009</v>
      </c>
      <c r="Q227">
        <f t="shared" si="16"/>
        <v>1056.2480259379174</v>
      </c>
      <c r="R227">
        <f t="shared" si="17"/>
        <v>240.19083513008479</v>
      </c>
      <c r="T227" s="6" t="s">
        <v>3352</v>
      </c>
      <c r="U227" s="5">
        <v>6.42</v>
      </c>
      <c r="V227" s="5">
        <v>9564.6933880088945</v>
      </c>
      <c r="W227" s="5">
        <v>2777.9506000000001</v>
      </c>
      <c r="X227" s="1">
        <v>43262.5</v>
      </c>
      <c r="Y227">
        <f t="shared" si="18"/>
        <v>1489.8276305309805</v>
      </c>
      <c r="Z227">
        <f t="shared" si="19"/>
        <v>432.70258566978197</v>
      </c>
    </row>
    <row r="228" spans="12:26" x14ac:dyDescent="0.25">
      <c r="L228" s="4" t="s">
        <v>1342</v>
      </c>
      <c r="M228" s="5">
        <v>350.59</v>
      </c>
      <c r="N228" s="5">
        <v>314437.56197381573</v>
      </c>
      <c r="O228" s="5">
        <v>39583.775178716707</v>
      </c>
      <c r="P228" s="1">
        <v>45063.75</v>
      </c>
      <c r="Q228">
        <f t="shared" si="16"/>
        <v>896.88114884570507</v>
      </c>
      <c r="R228">
        <f t="shared" si="17"/>
        <v>112.90617296191195</v>
      </c>
      <c r="T228" s="6" t="s">
        <v>3907</v>
      </c>
      <c r="U228" s="5">
        <v>2.2599999999999998</v>
      </c>
      <c r="V228" s="5">
        <v>2165.3281947095161</v>
      </c>
      <c r="W228" s="5">
        <v>876.90800000000002</v>
      </c>
      <c r="X228" s="1">
        <v>43748</v>
      </c>
      <c r="Y228">
        <f t="shared" si="18"/>
        <v>958.10982066792758</v>
      </c>
      <c r="Z228">
        <f t="shared" si="19"/>
        <v>388.01238938053103</v>
      </c>
    </row>
    <row r="229" spans="12:26" x14ac:dyDescent="0.25">
      <c r="L229" s="4" t="s">
        <v>763</v>
      </c>
      <c r="M229" s="5">
        <v>132.86000000000001</v>
      </c>
      <c r="N229" s="5">
        <v>123984.64080273404</v>
      </c>
      <c r="O229" s="5">
        <v>58155.3439</v>
      </c>
      <c r="P229" s="1">
        <v>45015.125</v>
      </c>
      <c r="Q229">
        <f t="shared" si="16"/>
        <v>933.19765770535923</v>
      </c>
      <c r="R229">
        <f t="shared" si="17"/>
        <v>437.71898163480353</v>
      </c>
      <c r="T229" s="6" t="s">
        <v>2129</v>
      </c>
      <c r="U229" s="5">
        <v>0.11</v>
      </c>
      <c r="V229" s="5">
        <v>98.433948536299312</v>
      </c>
      <c r="W229" s="5">
        <v>35.387</v>
      </c>
      <c r="X229" s="1">
        <v>45040</v>
      </c>
      <c r="Y229">
        <f t="shared" si="18"/>
        <v>894.85407760272096</v>
      </c>
      <c r="Z229">
        <f t="shared" si="19"/>
        <v>321.7</v>
      </c>
    </row>
    <row r="230" spans="12:26" x14ac:dyDescent="0.25">
      <c r="L230" s="4" t="s">
        <v>595</v>
      </c>
      <c r="M230" s="5">
        <v>278.82000000000005</v>
      </c>
      <c r="N230" s="5">
        <v>241166.51845932927</v>
      </c>
      <c r="O230" s="5">
        <v>68219.257500000007</v>
      </c>
      <c r="P230" s="1">
        <v>44405.795454545456</v>
      </c>
      <c r="Q230">
        <f t="shared" si="16"/>
        <v>864.95415845107675</v>
      </c>
      <c r="R230">
        <f t="shared" si="17"/>
        <v>244.67132020658488</v>
      </c>
      <c r="T230" s="6" t="s">
        <v>5928</v>
      </c>
      <c r="U230" s="5">
        <v>7.0000000000000007E-2</v>
      </c>
      <c r="V230" s="5">
        <v>75.955111438686899</v>
      </c>
      <c r="W230" s="5">
        <v>17.374700000000001</v>
      </c>
      <c r="X230" s="1">
        <v>45040</v>
      </c>
      <c r="Y230">
        <f t="shared" si="18"/>
        <v>1085.07302055267</v>
      </c>
      <c r="Z230">
        <f t="shared" si="19"/>
        <v>248.20999999999998</v>
      </c>
    </row>
    <row r="231" spans="12:26" x14ac:dyDescent="0.25">
      <c r="L231" s="4" t="s">
        <v>1475</v>
      </c>
      <c r="M231" s="5">
        <v>31.36</v>
      </c>
      <c r="N231" s="5">
        <v>33176.804772252974</v>
      </c>
      <c r="O231" s="5">
        <v>11609.369000000001</v>
      </c>
      <c r="P231" s="1">
        <v>45090.388888888891</v>
      </c>
      <c r="Q231">
        <f t="shared" si="16"/>
        <v>1057.9338256458218</v>
      </c>
      <c r="R231">
        <f t="shared" si="17"/>
        <v>370.19671556122449</v>
      </c>
      <c r="T231" s="6" t="s">
        <v>613</v>
      </c>
      <c r="U231" s="5">
        <v>0.71</v>
      </c>
      <c r="V231" s="5">
        <v>772.16582632534278</v>
      </c>
      <c r="W231" s="5">
        <v>370.49930000000001</v>
      </c>
      <c r="X231" s="1">
        <v>43265</v>
      </c>
      <c r="Y231">
        <f t="shared" si="18"/>
        <v>1087.55750186668</v>
      </c>
      <c r="Z231">
        <f t="shared" si="19"/>
        <v>521.83000000000004</v>
      </c>
    </row>
    <row r="232" spans="12:26" x14ac:dyDescent="0.25">
      <c r="L232" s="4" t="s">
        <v>647</v>
      </c>
      <c r="M232" s="5">
        <v>4.04</v>
      </c>
      <c r="N232" s="5">
        <v>5195.4538508224159</v>
      </c>
      <c r="O232" s="5">
        <v>3523.9304000000002</v>
      </c>
      <c r="P232" s="1">
        <v>44286</v>
      </c>
      <c r="Q232">
        <f t="shared" si="16"/>
        <v>1286.00342842139</v>
      </c>
      <c r="R232">
        <f t="shared" si="17"/>
        <v>872.26</v>
      </c>
      <c r="T232" s="6" t="s">
        <v>3946</v>
      </c>
      <c r="U232" s="5">
        <v>1.1100000000000001</v>
      </c>
      <c r="V232" s="5">
        <v>1191.6454216093975</v>
      </c>
      <c r="W232" s="5">
        <v>458.81850000000009</v>
      </c>
      <c r="X232" s="1">
        <v>42879</v>
      </c>
      <c r="Y232">
        <f t="shared" si="18"/>
        <v>1073.5544338823399</v>
      </c>
      <c r="Z232">
        <f t="shared" si="19"/>
        <v>413.35</v>
      </c>
    </row>
    <row r="233" spans="12:26" x14ac:dyDescent="0.25">
      <c r="L233" s="4" t="s">
        <v>285</v>
      </c>
      <c r="M233" s="5">
        <v>157.73000000000002</v>
      </c>
      <c r="N233" s="5">
        <v>75641.590061260227</v>
      </c>
      <c r="O233" s="5">
        <v>48091.809099999999</v>
      </c>
      <c r="P233" s="1">
        <v>45040</v>
      </c>
      <c r="Q233">
        <f t="shared" si="16"/>
        <v>479.56374856565157</v>
      </c>
      <c r="R233">
        <f t="shared" si="17"/>
        <v>304.89956951752993</v>
      </c>
      <c r="T233" s="6" t="s">
        <v>4193</v>
      </c>
      <c r="U233" s="5">
        <v>182.24</v>
      </c>
      <c r="V233" s="5">
        <v>217091.86735144589</v>
      </c>
      <c r="W233" s="5">
        <v>42875.882599999997</v>
      </c>
      <c r="X233" s="1">
        <v>45175</v>
      </c>
      <c r="Y233">
        <f t="shared" si="18"/>
        <v>1191.2415899442817</v>
      </c>
      <c r="Z233">
        <f t="shared" si="19"/>
        <v>235.27152436347671</v>
      </c>
    </row>
    <row r="234" spans="12:26" x14ac:dyDescent="0.25">
      <c r="L234" s="4" t="s">
        <v>293</v>
      </c>
      <c r="M234" s="5">
        <v>185.25999999999996</v>
      </c>
      <c r="N234" s="5">
        <v>83676.690268379491</v>
      </c>
      <c r="O234" s="5">
        <v>56857.930800000002</v>
      </c>
      <c r="P234" s="1">
        <v>44515.866666666669</v>
      </c>
      <c r="Q234">
        <f t="shared" si="16"/>
        <v>451.67165210180019</v>
      </c>
      <c r="R234">
        <f t="shared" si="17"/>
        <v>306.9088351505992</v>
      </c>
      <c r="T234" s="6" t="s">
        <v>5996</v>
      </c>
      <c r="U234" s="5">
        <v>2.192780340577638E-2</v>
      </c>
      <c r="V234" s="5">
        <v>40.791097978686381</v>
      </c>
      <c r="W234" s="5">
        <v>10.1098137602332</v>
      </c>
      <c r="X234" s="1">
        <v>45182</v>
      </c>
      <c r="Y234">
        <f t="shared" si="18"/>
        <v>1860.2455167917501</v>
      </c>
      <c r="Z234">
        <f t="shared" si="19"/>
        <v>461.05</v>
      </c>
    </row>
    <row r="235" spans="12:26" x14ac:dyDescent="0.25">
      <c r="L235" s="4" t="s">
        <v>659</v>
      </c>
      <c r="M235" s="5">
        <v>357.79000000000013</v>
      </c>
      <c r="N235" s="5">
        <v>326700.69234715117</v>
      </c>
      <c r="O235" s="5">
        <v>121391.3561</v>
      </c>
      <c r="P235" s="1">
        <v>43934.629629629628</v>
      </c>
      <c r="Q235">
        <f t="shared" si="16"/>
        <v>913.10738798499415</v>
      </c>
      <c r="R235">
        <f t="shared" si="17"/>
        <v>339.28101987199182</v>
      </c>
      <c r="T235" s="6" t="s">
        <v>2257</v>
      </c>
      <c r="U235" s="5">
        <v>13.046635342260583</v>
      </c>
      <c r="V235" s="5">
        <v>13989.736755253241</v>
      </c>
      <c r="W235" s="5">
        <v>5077.9080756803833</v>
      </c>
      <c r="X235" s="1">
        <v>45068.82</v>
      </c>
      <c r="Y235">
        <f t="shared" si="18"/>
        <v>1072.286945120461</v>
      </c>
      <c r="Z235">
        <f t="shared" si="19"/>
        <v>389.21207977907176</v>
      </c>
    </row>
    <row r="236" spans="12:26" x14ac:dyDescent="0.25">
      <c r="L236" s="4" t="s">
        <v>1919</v>
      </c>
      <c r="M236" s="5">
        <v>65.27</v>
      </c>
      <c r="N236" s="5">
        <v>69846.689425197721</v>
      </c>
      <c r="O236" s="5">
        <v>19040.380700000002</v>
      </c>
      <c r="P236" s="1">
        <v>44986</v>
      </c>
      <c r="Q236">
        <f t="shared" si="16"/>
        <v>1070.119341584154</v>
      </c>
      <c r="R236">
        <f t="shared" si="17"/>
        <v>291.7171855370002</v>
      </c>
      <c r="T236" s="6" t="s">
        <v>1045</v>
      </c>
      <c r="U236" s="5">
        <v>11.06</v>
      </c>
      <c r="V236" s="5">
        <v>11104.110324340429</v>
      </c>
      <c r="W236" s="5">
        <v>4109.8960000000006</v>
      </c>
      <c r="X236" s="1">
        <v>45173</v>
      </c>
      <c r="Y236">
        <f t="shared" si="18"/>
        <v>1003.9882752568199</v>
      </c>
      <c r="Z236">
        <f t="shared" si="19"/>
        <v>371.6</v>
      </c>
    </row>
    <row r="237" spans="12:26" x14ac:dyDescent="0.25">
      <c r="L237" s="4" t="s">
        <v>4131</v>
      </c>
      <c r="M237" s="5">
        <v>104.05</v>
      </c>
      <c r="N237" s="5">
        <v>112598.51297124679</v>
      </c>
      <c r="O237" s="5">
        <v>23377.602299999999</v>
      </c>
      <c r="P237" s="1">
        <v>45033</v>
      </c>
      <c r="Q237">
        <f t="shared" si="16"/>
        <v>1082.1577411941066</v>
      </c>
      <c r="R237">
        <f t="shared" si="17"/>
        <v>224.6766198942816</v>
      </c>
      <c r="T237" s="6" t="s">
        <v>1384</v>
      </c>
      <c r="U237" s="5">
        <v>1.7142772712379906</v>
      </c>
      <c r="V237" s="5">
        <v>1687.4848818399423</v>
      </c>
      <c r="W237" s="5">
        <v>562.37381868162117</v>
      </c>
      <c r="X237" s="1">
        <v>45186</v>
      </c>
      <c r="Y237">
        <f t="shared" si="18"/>
        <v>984.37102921005317</v>
      </c>
      <c r="Z237">
        <f t="shared" si="19"/>
        <v>328.05300992848993</v>
      </c>
    </row>
    <row r="238" spans="12:26" x14ac:dyDescent="0.25">
      <c r="L238" s="4" t="s">
        <v>744</v>
      </c>
      <c r="M238" s="5">
        <v>57.58</v>
      </c>
      <c r="N238" s="5">
        <v>33619.87770459451</v>
      </c>
      <c r="O238" s="5">
        <v>20700.4941</v>
      </c>
      <c r="P238" s="1">
        <v>44163.4</v>
      </c>
      <c r="Q238">
        <f t="shared" si="16"/>
        <v>583.88116888840761</v>
      </c>
      <c r="R238">
        <f t="shared" si="17"/>
        <v>359.50840743313654</v>
      </c>
      <c r="T238" s="6" t="s">
        <v>2278</v>
      </c>
      <c r="U238" s="5">
        <v>148.39656687188605</v>
      </c>
      <c r="V238" s="5">
        <v>152263.23117149583</v>
      </c>
      <c r="W238" s="5">
        <v>40766.943727055157</v>
      </c>
      <c r="X238" s="1">
        <v>45176.357142857145</v>
      </c>
      <c r="Y238">
        <f t="shared" si="18"/>
        <v>1026.0562921441974</v>
      </c>
      <c r="Z238">
        <f t="shared" si="19"/>
        <v>274.7162187535655</v>
      </c>
    </row>
    <row r="239" spans="12:26" x14ac:dyDescent="0.25">
      <c r="L239" s="4" t="s">
        <v>5222</v>
      </c>
      <c r="M239" s="5">
        <v>193.53</v>
      </c>
      <c r="N239" s="5">
        <v>171115.26694216172</v>
      </c>
      <c r="O239" s="5">
        <v>21899.66737797932</v>
      </c>
      <c r="P239" s="1">
        <v>45160.571428571428</v>
      </c>
      <c r="Q239">
        <f t="shared" si="16"/>
        <v>884.17954292441334</v>
      </c>
      <c r="R239">
        <f t="shared" si="17"/>
        <v>113.15903156089144</v>
      </c>
      <c r="T239" s="6" t="s">
        <v>872</v>
      </c>
      <c r="U239" s="5">
        <v>65.740000000000009</v>
      </c>
      <c r="V239" s="5">
        <v>71792.769141617784</v>
      </c>
      <c r="W239" s="5">
        <v>28018.4928</v>
      </c>
      <c r="X239" s="1">
        <v>45113</v>
      </c>
      <c r="Y239">
        <f t="shared" si="18"/>
        <v>1092.0713285916911</v>
      </c>
      <c r="Z239">
        <f t="shared" si="19"/>
        <v>426.20159415880738</v>
      </c>
    </row>
    <row r="240" spans="12:26" x14ac:dyDescent="0.25">
      <c r="L240" s="4" t="s">
        <v>314</v>
      </c>
      <c r="M240" s="5">
        <v>150.07999999999998</v>
      </c>
      <c r="N240" s="5">
        <v>80652.880346396967</v>
      </c>
      <c r="O240" s="5">
        <v>72729.054199999999</v>
      </c>
      <c r="P240" s="1">
        <v>44712.25</v>
      </c>
      <c r="Q240">
        <f t="shared" si="16"/>
        <v>537.3992560394255</v>
      </c>
      <c r="R240">
        <f t="shared" si="17"/>
        <v>484.60190698294247</v>
      </c>
      <c r="T240" s="6" t="s">
        <v>217</v>
      </c>
      <c r="U240" s="5">
        <v>9.1199999999999992</v>
      </c>
      <c r="V240" s="5">
        <v>10100.653070239579</v>
      </c>
      <c r="W240" s="5">
        <v>4037.3380000000002</v>
      </c>
      <c r="X240" s="1">
        <v>43520.005746527779</v>
      </c>
      <c r="Y240">
        <f t="shared" si="18"/>
        <v>1107.5277489297785</v>
      </c>
      <c r="Z240">
        <f t="shared" si="19"/>
        <v>442.69057017543867</v>
      </c>
    </row>
    <row r="241" spans="12:26" x14ac:dyDescent="0.25">
      <c r="L241" s="4" t="s">
        <v>2616</v>
      </c>
      <c r="M241" s="5">
        <v>258.27</v>
      </c>
      <c r="N241" s="5">
        <v>254861.36264185497</v>
      </c>
      <c r="O241" s="5">
        <v>70317.278099999996</v>
      </c>
      <c r="P241" s="1">
        <v>44851.333333333336</v>
      </c>
      <c r="Q241">
        <f t="shared" si="16"/>
        <v>986.80203911354397</v>
      </c>
      <c r="R241">
        <f t="shared" si="17"/>
        <v>272.26266349169475</v>
      </c>
      <c r="T241" s="6" t="s">
        <v>944</v>
      </c>
      <c r="U241" s="5">
        <v>31.229999999999997</v>
      </c>
      <c r="V241" s="5">
        <v>33267.463014696252</v>
      </c>
      <c r="W241" s="5">
        <v>11297.476199999999</v>
      </c>
      <c r="X241" s="1">
        <v>45112.5</v>
      </c>
      <c r="Y241">
        <f t="shared" si="18"/>
        <v>1065.2405704353589</v>
      </c>
      <c r="Z241">
        <f t="shared" si="19"/>
        <v>361.75075888568682</v>
      </c>
    </row>
    <row r="242" spans="12:26" x14ac:dyDescent="0.25">
      <c r="L242" s="4" t="s">
        <v>3625</v>
      </c>
      <c r="M242" s="5">
        <v>218.92000000000002</v>
      </c>
      <c r="N242" s="5">
        <v>231251.27252683206</v>
      </c>
      <c r="O242" s="5">
        <v>66120.951700000005</v>
      </c>
      <c r="P242" s="1">
        <v>44985</v>
      </c>
      <c r="Q242">
        <f t="shared" si="16"/>
        <v>1056.3277568373471</v>
      </c>
      <c r="R242">
        <f t="shared" si="17"/>
        <v>302.03248538278825</v>
      </c>
      <c r="T242" s="6" t="s">
        <v>2236</v>
      </c>
      <c r="U242" s="5">
        <v>3.2266595646024521</v>
      </c>
      <c r="V242" s="5">
        <v>3689.5522860273613</v>
      </c>
      <c r="W242" s="5">
        <v>1558.0745670159436</v>
      </c>
      <c r="X242" s="1">
        <v>45110.5</v>
      </c>
      <c r="Y242">
        <f t="shared" si="18"/>
        <v>1143.4588038053346</v>
      </c>
      <c r="Z242">
        <f t="shared" si="19"/>
        <v>482.87541211615542</v>
      </c>
    </row>
    <row r="243" spans="12:26" x14ac:dyDescent="0.25">
      <c r="L243" s="4" t="s">
        <v>4860</v>
      </c>
      <c r="M243" s="5">
        <v>66.490000000000009</v>
      </c>
      <c r="N243" s="5">
        <v>45158.328945036817</v>
      </c>
      <c r="O243" s="5">
        <v>9054.8950000000004</v>
      </c>
      <c r="P243" s="1">
        <v>45216</v>
      </c>
      <c r="Q243">
        <f t="shared" si="16"/>
        <v>679.17474725577995</v>
      </c>
      <c r="R243">
        <f t="shared" si="17"/>
        <v>136.18431343059106</v>
      </c>
      <c r="T243" s="6" t="s">
        <v>5722</v>
      </c>
      <c r="U243" s="5">
        <v>154.33000000000001</v>
      </c>
      <c r="V243" s="5">
        <v>140989.09632618891</v>
      </c>
      <c r="W243" s="5">
        <v>15211.840063463809</v>
      </c>
      <c r="X243" s="1">
        <v>45208</v>
      </c>
      <c r="Y243">
        <f t="shared" si="18"/>
        <v>913.55599252374066</v>
      </c>
      <c r="Z243">
        <f t="shared" si="19"/>
        <v>98.566967300355131</v>
      </c>
    </row>
    <row r="244" spans="12:26" x14ac:dyDescent="0.25">
      <c r="L244" s="4" t="s">
        <v>4167</v>
      </c>
      <c r="M244" s="5">
        <v>106.21000000000001</v>
      </c>
      <c r="N244" s="5">
        <v>112150.90804604306</v>
      </c>
      <c r="O244" s="5">
        <v>28165.696400000004</v>
      </c>
      <c r="P244" s="1">
        <v>45002</v>
      </c>
      <c r="Q244">
        <f t="shared" si="16"/>
        <v>1055.9354867342345</v>
      </c>
      <c r="R244">
        <f t="shared" si="17"/>
        <v>265.18874305620943</v>
      </c>
      <c r="T244" s="6" t="s">
        <v>1210</v>
      </c>
      <c r="U244" s="5">
        <v>0.97</v>
      </c>
      <c r="V244" s="5">
        <v>951.50904860973424</v>
      </c>
      <c r="W244" s="5">
        <v>484.43260000000009</v>
      </c>
      <c r="X244" s="1">
        <v>43557</v>
      </c>
      <c r="Y244">
        <f t="shared" si="18"/>
        <v>980.93716351518992</v>
      </c>
      <c r="Z244">
        <f t="shared" si="19"/>
        <v>499.41505154639185</v>
      </c>
    </row>
    <row r="245" spans="12:26" x14ac:dyDescent="0.25">
      <c r="L245" s="4" t="s">
        <v>2662</v>
      </c>
      <c r="M245" s="5">
        <v>108.28999999999999</v>
      </c>
      <c r="N245" s="5">
        <v>119467.52864588148</v>
      </c>
      <c r="O245" s="5">
        <v>35493.183399999994</v>
      </c>
      <c r="P245" s="1">
        <v>44666</v>
      </c>
      <c r="Q245">
        <f t="shared" si="16"/>
        <v>1103.2184748904008</v>
      </c>
      <c r="R245">
        <f t="shared" si="17"/>
        <v>327.76048942653983</v>
      </c>
      <c r="T245" s="6" t="s">
        <v>1206</v>
      </c>
      <c r="U245" s="5">
        <v>0.62</v>
      </c>
      <c r="V245" s="5">
        <v>642.66276313060928</v>
      </c>
      <c r="W245" s="5">
        <v>476.24940000000004</v>
      </c>
      <c r="X245" s="1">
        <v>42107</v>
      </c>
      <c r="Y245">
        <f t="shared" si="18"/>
        <v>1036.5528437590472</v>
      </c>
      <c r="Z245">
        <f t="shared" si="19"/>
        <v>768.14419354838719</v>
      </c>
    </row>
    <row r="246" spans="12:26" x14ac:dyDescent="0.25">
      <c r="L246" s="4" t="s">
        <v>4267</v>
      </c>
      <c r="M246" s="5">
        <v>266.83</v>
      </c>
      <c r="N246" s="5">
        <v>263418.54638304951</v>
      </c>
      <c r="O246" s="5">
        <v>61609.3891</v>
      </c>
      <c r="P246" s="1">
        <v>44999</v>
      </c>
      <c r="Q246">
        <f t="shared" si="16"/>
        <v>987.21487982254439</v>
      </c>
      <c r="R246">
        <f t="shared" si="17"/>
        <v>230.89378668065811</v>
      </c>
      <c r="T246" s="6" t="s">
        <v>1212</v>
      </c>
      <c r="U246" s="5">
        <v>4.5200000000000005</v>
      </c>
      <c r="V246" s="5">
        <v>4464.7719976664084</v>
      </c>
      <c r="W246" s="5">
        <v>2052.0709999999999</v>
      </c>
      <c r="X246" s="1">
        <v>44875.8</v>
      </c>
      <c r="Y246">
        <f t="shared" si="18"/>
        <v>987.78141541292212</v>
      </c>
      <c r="Z246">
        <f t="shared" si="19"/>
        <v>453.99800884955744</v>
      </c>
    </row>
    <row r="247" spans="12:26" x14ac:dyDescent="0.25">
      <c r="L247" s="4" t="s">
        <v>989</v>
      </c>
      <c r="M247" s="5">
        <v>185.75</v>
      </c>
      <c r="N247" s="5">
        <v>181181.03786489184</v>
      </c>
      <c r="O247" s="5">
        <v>56429.542000000001</v>
      </c>
      <c r="P247" s="1">
        <v>45158.2</v>
      </c>
      <c r="Q247">
        <f t="shared" si="16"/>
        <v>975.40262645971382</v>
      </c>
      <c r="R247">
        <f t="shared" si="17"/>
        <v>303.7929582772544</v>
      </c>
      <c r="T247" s="6" t="s">
        <v>1593</v>
      </c>
      <c r="U247" s="5">
        <v>6.91</v>
      </c>
      <c r="V247" s="5">
        <v>6952.8898142125308</v>
      </c>
      <c r="W247" s="5">
        <v>3288.6072000000004</v>
      </c>
      <c r="X247" s="1">
        <v>45005.333333333336</v>
      </c>
      <c r="Y247">
        <f t="shared" si="18"/>
        <v>1006.2069195676601</v>
      </c>
      <c r="Z247">
        <f t="shared" si="19"/>
        <v>475.92000000000007</v>
      </c>
    </row>
    <row r="248" spans="12:26" x14ac:dyDescent="0.25">
      <c r="L248" s="4" t="s">
        <v>329</v>
      </c>
      <c r="M248" s="5">
        <v>722.08</v>
      </c>
      <c r="N248" s="5">
        <v>751151.28474624385</v>
      </c>
      <c r="O248" s="5">
        <v>107384.03812349333</v>
      </c>
      <c r="P248" s="1">
        <v>45143.444444444445</v>
      </c>
      <c r="Q248">
        <f t="shared" si="16"/>
        <v>1040.2604763270604</v>
      </c>
      <c r="R248">
        <f t="shared" si="17"/>
        <v>148.71487663900581</v>
      </c>
      <c r="T248" s="6" t="s">
        <v>5931</v>
      </c>
      <c r="U248" s="5">
        <v>0.11</v>
      </c>
      <c r="V248" s="5">
        <v>105.02416457382476</v>
      </c>
      <c r="W248" s="5">
        <v>44.335500000000003</v>
      </c>
      <c r="X248" s="1">
        <v>45006</v>
      </c>
      <c r="Y248">
        <f t="shared" si="18"/>
        <v>954.76513248931599</v>
      </c>
      <c r="Z248">
        <f t="shared" si="19"/>
        <v>403.05</v>
      </c>
    </row>
    <row r="249" spans="12:26" x14ac:dyDescent="0.25">
      <c r="L249" s="4" t="s">
        <v>5940</v>
      </c>
      <c r="M249" s="5">
        <v>10</v>
      </c>
      <c r="N249" s="5">
        <v>5053.9572338647613</v>
      </c>
      <c r="O249" s="5">
        <v>4246.8724000000002</v>
      </c>
      <c r="P249" s="1">
        <v>45103.547619047626</v>
      </c>
      <c r="Q249">
        <f t="shared" si="16"/>
        <v>505.39572338647611</v>
      </c>
      <c r="R249">
        <f t="shared" si="17"/>
        <v>424.68724000000003</v>
      </c>
      <c r="T249" s="6" t="s">
        <v>627</v>
      </c>
      <c r="U249" s="5">
        <v>22.08</v>
      </c>
      <c r="V249" s="5">
        <v>23199.072083239371</v>
      </c>
      <c r="W249" s="5">
        <v>10104.178599999999</v>
      </c>
      <c r="X249" s="1">
        <v>43872.218659979422</v>
      </c>
      <c r="Y249">
        <f t="shared" si="18"/>
        <v>1050.6826124655513</v>
      </c>
      <c r="Z249">
        <f t="shared" si="19"/>
        <v>457.61678442028983</v>
      </c>
    </row>
    <row r="250" spans="12:26" x14ac:dyDescent="0.25">
      <c r="L250" s="4" t="s">
        <v>5019</v>
      </c>
      <c r="M250" s="5">
        <v>251.64000000000001</v>
      </c>
      <c r="N250" s="5">
        <v>261620.11565446682</v>
      </c>
      <c r="O250" s="5">
        <v>37120.186699752099</v>
      </c>
      <c r="P250" s="1">
        <v>45195</v>
      </c>
      <c r="Q250">
        <f t="shared" si="16"/>
        <v>1039.6602911081975</v>
      </c>
      <c r="R250">
        <f t="shared" si="17"/>
        <v>147.51306111807384</v>
      </c>
      <c r="T250" s="6" t="s">
        <v>642</v>
      </c>
      <c r="U250" s="5">
        <v>14.39</v>
      </c>
      <c r="V250" s="5">
        <v>15880.921893924153</v>
      </c>
      <c r="W250" s="5">
        <v>6050.7723999999998</v>
      </c>
      <c r="X250" s="1">
        <v>43908.2</v>
      </c>
      <c r="Y250">
        <f t="shared" si="18"/>
        <v>1103.6081927674879</v>
      </c>
      <c r="Z250">
        <f t="shared" si="19"/>
        <v>420.48453092425291</v>
      </c>
    </row>
    <row r="251" spans="12:26" x14ac:dyDescent="0.25">
      <c r="L251" s="4" t="s">
        <v>4053</v>
      </c>
      <c r="M251" s="5">
        <v>410.74</v>
      </c>
      <c r="N251" s="5">
        <v>414759.39160735684</v>
      </c>
      <c r="O251" s="5">
        <v>105395.72039999999</v>
      </c>
      <c r="P251" s="1">
        <v>45034</v>
      </c>
      <c r="Q251">
        <f t="shared" si="16"/>
        <v>1009.7857321112062</v>
      </c>
      <c r="R251">
        <f t="shared" si="17"/>
        <v>256.59960169450255</v>
      </c>
      <c r="T251" s="6" t="s">
        <v>233</v>
      </c>
      <c r="U251" s="5">
        <v>1.4</v>
      </c>
      <c r="V251" s="5">
        <v>1327.783086964768</v>
      </c>
      <c r="W251" s="5">
        <v>209.636</v>
      </c>
      <c r="X251" s="1">
        <v>44074</v>
      </c>
      <c r="Y251">
        <f t="shared" si="18"/>
        <v>948.41649068912011</v>
      </c>
      <c r="Z251">
        <f t="shared" si="19"/>
        <v>149.74</v>
      </c>
    </row>
    <row r="252" spans="12:26" x14ac:dyDescent="0.25">
      <c r="L252" s="4" t="s">
        <v>5082</v>
      </c>
      <c r="M252" s="5">
        <v>260.26</v>
      </c>
      <c r="N252" s="5">
        <v>280939.15813080675</v>
      </c>
      <c r="O252" s="5">
        <v>36855.948743404835</v>
      </c>
      <c r="P252" s="1">
        <v>45200.25</v>
      </c>
      <c r="Q252">
        <f t="shared" si="16"/>
        <v>1079.4557678122137</v>
      </c>
      <c r="R252">
        <f t="shared" si="17"/>
        <v>141.61203697611941</v>
      </c>
      <c r="T252" s="6" t="s">
        <v>526</v>
      </c>
      <c r="U252" s="5">
        <v>67.88000000000001</v>
      </c>
      <c r="V252" s="5">
        <v>73630.948423469657</v>
      </c>
      <c r="W252" s="5">
        <v>26278.748299999999</v>
      </c>
      <c r="X252" s="1">
        <v>44545.571428571428</v>
      </c>
      <c r="Y252">
        <f t="shared" si="18"/>
        <v>1084.7222808407432</v>
      </c>
      <c r="Z252">
        <f t="shared" si="19"/>
        <v>387.13536093105472</v>
      </c>
    </row>
    <row r="253" spans="12:26" x14ac:dyDescent="0.25">
      <c r="L253" s="4" t="s">
        <v>1670</v>
      </c>
      <c r="M253" s="5">
        <v>58.87</v>
      </c>
      <c r="N253" s="5">
        <v>53819.786133161018</v>
      </c>
      <c r="O253" s="5">
        <v>15239.759699999999</v>
      </c>
      <c r="P253" s="1">
        <v>45195</v>
      </c>
      <c r="Q253">
        <f t="shared" si="16"/>
        <v>914.21413509701074</v>
      </c>
      <c r="R253">
        <f t="shared" si="17"/>
        <v>258.87140648887379</v>
      </c>
      <c r="T253" s="6" t="s">
        <v>930</v>
      </c>
      <c r="U253" s="5">
        <v>5.85</v>
      </c>
      <c r="V253" s="5">
        <v>5886.356949852151</v>
      </c>
      <c r="W253" s="5">
        <v>2474.3159999999998</v>
      </c>
      <c r="X253" s="1">
        <v>44063</v>
      </c>
      <c r="Y253">
        <f t="shared" si="18"/>
        <v>1006.21486322259</v>
      </c>
      <c r="Z253">
        <f t="shared" si="19"/>
        <v>422.96</v>
      </c>
    </row>
    <row r="254" spans="12:26" x14ac:dyDescent="0.25">
      <c r="L254" s="4" t="s">
        <v>827</v>
      </c>
      <c r="M254" s="5">
        <v>512.34999999999991</v>
      </c>
      <c r="N254" s="5">
        <v>470588.23472102778</v>
      </c>
      <c r="O254" s="5">
        <v>70935.226612160273</v>
      </c>
      <c r="P254" s="1">
        <v>44912.65</v>
      </c>
      <c r="Q254">
        <f t="shared" si="16"/>
        <v>918.48977207188034</v>
      </c>
      <c r="R254">
        <f t="shared" si="17"/>
        <v>138.45072042970682</v>
      </c>
      <c r="T254" s="6" t="s">
        <v>1595</v>
      </c>
      <c r="U254" s="5">
        <v>65.070000000000007</v>
      </c>
      <c r="V254" s="5">
        <v>69163.958971054002</v>
      </c>
      <c r="W254" s="5">
        <v>19210.936300000001</v>
      </c>
      <c r="X254" s="1">
        <v>44709.357142857145</v>
      </c>
      <c r="Y254">
        <f t="shared" si="18"/>
        <v>1062.9162282319655</v>
      </c>
      <c r="Z254">
        <f t="shared" si="19"/>
        <v>295.23492085446441</v>
      </c>
    </row>
    <row r="255" spans="12:26" x14ac:dyDescent="0.25">
      <c r="L255" s="4" t="s">
        <v>1545</v>
      </c>
      <c r="M255" s="5">
        <v>202.34000000000003</v>
      </c>
      <c r="N255" s="5">
        <v>195158.17092121311</v>
      </c>
      <c r="O255" s="5">
        <v>76757.874799999991</v>
      </c>
      <c r="P255" s="1">
        <v>45015</v>
      </c>
      <c r="Q255">
        <f t="shared" si="16"/>
        <v>964.5061328517005</v>
      </c>
      <c r="R255">
        <f t="shared" si="17"/>
        <v>379.35096767816538</v>
      </c>
      <c r="T255" s="6" t="s">
        <v>5392</v>
      </c>
      <c r="U255" s="5">
        <v>290.75000000000006</v>
      </c>
      <c r="V255" s="5">
        <v>257344.66440036768</v>
      </c>
      <c r="W255" s="5">
        <v>30173.684804111603</v>
      </c>
      <c r="X255" s="1">
        <v>45189.7</v>
      </c>
      <c r="Y255">
        <f t="shared" si="18"/>
        <v>885.10632639851292</v>
      </c>
      <c r="Z255">
        <f t="shared" si="19"/>
        <v>103.77879554294616</v>
      </c>
    </row>
    <row r="256" spans="12:26" x14ac:dyDescent="0.25">
      <c r="L256" s="4" t="s">
        <v>4589</v>
      </c>
      <c r="M256" s="5">
        <v>112.25</v>
      </c>
      <c r="N256" s="5">
        <v>113430.24775446446</v>
      </c>
      <c r="O256" s="5">
        <v>21514.205699999999</v>
      </c>
      <c r="P256" s="1">
        <v>45205</v>
      </c>
      <c r="Q256">
        <f t="shared" si="16"/>
        <v>1010.5144566099284</v>
      </c>
      <c r="R256">
        <f t="shared" si="17"/>
        <v>191.66330244988862</v>
      </c>
      <c r="T256" s="6" t="s">
        <v>653</v>
      </c>
      <c r="U256" s="5">
        <v>3.86</v>
      </c>
      <c r="V256" s="5">
        <v>4162.5208032516057</v>
      </c>
      <c r="W256" s="5">
        <v>1796.7804999999998</v>
      </c>
      <c r="X256" s="1">
        <v>43866.5</v>
      </c>
      <c r="Y256">
        <f t="shared" si="18"/>
        <v>1078.3732650910895</v>
      </c>
      <c r="Z256">
        <f t="shared" si="19"/>
        <v>465.48717616580308</v>
      </c>
    </row>
    <row r="257" spans="12:26" x14ac:dyDescent="0.25">
      <c r="L257" s="4" t="s">
        <v>466</v>
      </c>
      <c r="M257" s="5">
        <v>58.55</v>
      </c>
      <c r="N257" s="5">
        <v>57683.339672546033</v>
      </c>
      <c r="O257" s="5">
        <v>26770.674499999994</v>
      </c>
      <c r="P257" s="1">
        <v>45012</v>
      </c>
      <c r="Q257">
        <f t="shared" si="16"/>
        <v>985.19794487696049</v>
      </c>
      <c r="R257">
        <f t="shared" si="17"/>
        <v>457.22757472245934</v>
      </c>
      <c r="T257" s="6" t="s">
        <v>4932</v>
      </c>
      <c r="U257" s="5">
        <v>0.49</v>
      </c>
      <c r="V257" s="5">
        <v>437.91367915966811</v>
      </c>
      <c r="W257" s="5">
        <v>172.18599999999998</v>
      </c>
      <c r="X257" s="1">
        <v>43992</v>
      </c>
      <c r="Y257">
        <f t="shared" si="18"/>
        <v>893.70138604013903</v>
      </c>
      <c r="Z257">
        <f t="shared" si="19"/>
        <v>351.4</v>
      </c>
    </row>
    <row r="258" spans="12:26" x14ac:dyDescent="0.25">
      <c r="L258" s="4" t="s">
        <v>3108</v>
      </c>
      <c r="M258" s="5">
        <v>70.53</v>
      </c>
      <c r="N258" s="5">
        <v>80844.933167100549</v>
      </c>
      <c r="O258" s="5">
        <v>22903.899799999999</v>
      </c>
      <c r="P258" s="1">
        <v>45196</v>
      </c>
      <c r="Q258">
        <f t="shared" si="16"/>
        <v>1146.248875189289</v>
      </c>
      <c r="R258">
        <f t="shared" si="17"/>
        <v>324.73982418828865</v>
      </c>
      <c r="T258" s="6" t="s">
        <v>5129</v>
      </c>
      <c r="U258" s="5">
        <v>340.15999999999997</v>
      </c>
      <c r="V258" s="5">
        <v>320417.27712825278</v>
      </c>
      <c r="W258" s="5">
        <v>40048.614657365601</v>
      </c>
      <c r="X258" s="1">
        <v>45180.454545454544</v>
      </c>
      <c r="Y258">
        <f t="shared" si="18"/>
        <v>941.96048073921918</v>
      </c>
      <c r="Z258">
        <f t="shared" si="19"/>
        <v>117.73463857409926</v>
      </c>
    </row>
    <row r="259" spans="12:26" x14ac:dyDescent="0.25">
      <c r="L259" s="4" t="s">
        <v>2870</v>
      </c>
      <c r="M259" s="5">
        <v>40.700000000000003</v>
      </c>
      <c r="N259" s="5">
        <v>46032.511487696102</v>
      </c>
      <c r="O259" s="5">
        <v>12792.4908</v>
      </c>
      <c r="P259" s="1">
        <v>45196</v>
      </c>
      <c r="Q259">
        <f t="shared" si="16"/>
        <v>1131.0199382726314</v>
      </c>
      <c r="R259">
        <f t="shared" si="17"/>
        <v>314.31181326781325</v>
      </c>
      <c r="T259" s="6" t="s">
        <v>1197</v>
      </c>
      <c r="U259" s="5">
        <v>0.61</v>
      </c>
      <c r="V259" s="5">
        <v>797.59929981404537</v>
      </c>
      <c r="W259" s="5">
        <v>375.24759999999998</v>
      </c>
      <c r="X259" s="1">
        <v>43986</v>
      </c>
      <c r="Y259">
        <f t="shared" si="18"/>
        <v>1307.5398357607301</v>
      </c>
      <c r="Z259">
        <f t="shared" si="19"/>
        <v>615.16</v>
      </c>
    </row>
    <row r="260" spans="12:26" x14ac:dyDescent="0.25">
      <c r="L260" s="4" t="s">
        <v>560</v>
      </c>
      <c r="M260" s="5">
        <v>350.99</v>
      </c>
      <c r="N260" s="5">
        <v>360379.84956364875</v>
      </c>
      <c r="O260" s="5">
        <v>83656.249654868676</v>
      </c>
      <c r="P260" s="1">
        <v>44913.564102564109</v>
      </c>
      <c r="Q260">
        <f t="shared" si="16"/>
        <v>1026.7524703371855</v>
      </c>
      <c r="R260">
        <f t="shared" si="17"/>
        <v>238.34368402196267</v>
      </c>
      <c r="T260" s="6" t="s">
        <v>1095</v>
      </c>
      <c r="U260" s="5">
        <v>0.1</v>
      </c>
      <c r="V260" s="5">
        <v>107.12977842936</v>
      </c>
      <c r="W260" s="5">
        <v>63.269000000000005</v>
      </c>
      <c r="X260" s="1">
        <v>44361</v>
      </c>
      <c r="Y260">
        <f t="shared" si="18"/>
        <v>1071.2977842936</v>
      </c>
      <c r="Z260">
        <f t="shared" si="19"/>
        <v>632.69000000000005</v>
      </c>
    </row>
    <row r="261" spans="12:26" x14ac:dyDescent="0.25">
      <c r="L261" s="4" t="s">
        <v>4343</v>
      </c>
      <c r="M261" s="5">
        <v>209.89</v>
      </c>
      <c r="N261" s="5">
        <v>171115.04649463604</v>
      </c>
      <c r="O261" s="5">
        <v>44004.2209</v>
      </c>
      <c r="P261" s="1">
        <v>45001</v>
      </c>
      <c r="Q261">
        <f t="shared" ref="Q261:Q324" si="20">N261/M261</f>
        <v>815.26059600093413</v>
      </c>
      <c r="R261">
        <f t="shared" ref="R261:R324" si="21">O261/M261</f>
        <v>209.65372766687315</v>
      </c>
      <c r="T261" s="6" t="s">
        <v>5836</v>
      </c>
      <c r="U261" s="5">
        <v>53.89</v>
      </c>
      <c r="V261" s="5">
        <v>54339.930940338789</v>
      </c>
      <c r="W261" s="5">
        <v>4931.9874651936416</v>
      </c>
      <c r="X261" s="1">
        <v>45197</v>
      </c>
      <c r="Y261">
        <f t="shared" si="18"/>
        <v>1008.3490617988271</v>
      </c>
      <c r="Z261">
        <f t="shared" si="19"/>
        <v>91.519529879265946</v>
      </c>
    </row>
    <row r="262" spans="12:26" x14ac:dyDescent="0.25">
      <c r="L262" s="4" t="s">
        <v>4208</v>
      </c>
      <c r="M262" s="5">
        <v>224.72000000000003</v>
      </c>
      <c r="N262" s="5">
        <v>200365.15715592049</v>
      </c>
      <c r="O262" s="5">
        <v>61696.679700000001</v>
      </c>
      <c r="P262" s="1">
        <v>44998.1</v>
      </c>
      <c r="Q262">
        <f t="shared" si="20"/>
        <v>891.62138285831463</v>
      </c>
      <c r="R262">
        <f t="shared" si="21"/>
        <v>274.54912646849408</v>
      </c>
      <c r="T262" s="6" t="s">
        <v>2441</v>
      </c>
      <c r="U262" s="5">
        <v>0.6</v>
      </c>
      <c r="V262" s="5">
        <v>627.32007519228023</v>
      </c>
      <c r="W262" s="5">
        <v>221.495</v>
      </c>
      <c r="X262" s="1">
        <v>42885.625</v>
      </c>
      <c r="Y262">
        <f t="shared" ref="Y262:Y325" si="22">V262/U262</f>
        <v>1045.5334586538004</v>
      </c>
      <c r="Z262">
        <f t="shared" ref="Z262:Z325" si="23">W262/U262</f>
        <v>369.15833333333336</v>
      </c>
    </row>
    <row r="263" spans="12:26" x14ac:dyDescent="0.25">
      <c r="L263" s="4" t="s">
        <v>2247</v>
      </c>
      <c r="M263" s="5">
        <v>526.59</v>
      </c>
      <c r="N263" s="5">
        <v>499756.52801422041</v>
      </c>
      <c r="O263" s="5">
        <v>164562.44870000004</v>
      </c>
      <c r="P263" s="1">
        <v>45111.199999999997</v>
      </c>
      <c r="Q263">
        <f t="shared" si="20"/>
        <v>949.04295184910529</v>
      </c>
      <c r="R263">
        <f t="shared" si="21"/>
        <v>312.50583698892882</v>
      </c>
      <c r="T263" s="6" t="s">
        <v>2808</v>
      </c>
      <c r="U263" s="5">
        <v>62.14</v>
      </c>
      <c r="V263" s="5">
        <v>63563.191754461208</v>
      </c>
      <c r="W263" s="5">
        <v>19851.926500000001</v>
      </c>
      <c r="X263" s="1">
        <v>45113</v>
      </c>
      <c r="Y263">
        <f t="shared" si="22"/>
        <v>1022.9029892896879</v>
      </c>
      <c r="Z263">
        <f t="shared" si="23"/>
        <v>319.47097682652077</v>
      </c>
    </row>
    <row r="264" spans="12:26" x14ac:dyDescent="0.25">
      <c r="L264" s="4" t="s">
        <v>1789</v>
      </c>
      <c r="M264" s="5">
        <v>587.27</v>
      </c>
      <c r="N264" s="5">
        <v>553778.54414972605</v>
      </c>
      <c r="O264" s="5">
        <v>154912.67920000001</v>
      </c>
      <c r="P264" s="1">
        <v>45155.222222222219</v>
      </c>
      <c r="Q264">
        <f t="shared" si="20"/>
        <v>942.97094036767771</v>
      </c>
      <c r="R264">
        <f t="shared" si="21"/>
        <v>263.78442488123011</v>
      </c>
      <c r="T264" s="6" t="s">
        <v>2646</v>
      </c>
      <c r="U264" s="5">
        <v>0.3</v>
      </c>
      <c r="V264" s="5">
        <v>345.99247144710301</v>
      </c>
      <c r="W264" s="5">
        <v>44.486999999999995</v>
      </c>
      <c r="X264" s="1">
        <v>42971</v>
      </c>
      <c r="Y264">
        <f t="shared" si="22"/>
        <v>1153.30823815701</v>
      </c>
      <c r="Z264">
        <f t="shared" si="23"/>
        <v>148.29</v>
      </c>
    </row>
    <row r="265" spans="12:26" x14ac:dyDescent="0.25">
      <c r="L265" s="4" t="s">
        <v>4668</v>
      </c>
      <c r="M265" s="5">
        <v>73.569999999999993</v>
      </c>
      <c r="N265" s="5">
        <v>81333.0371763086</v>
      </c>
      <c r="O265" s="5">
        <v>16394.492399999999</v>
      </c>
      <c r="P265" s="1">
        <v>45196</v>
      </c>
      <c r="Q265">
        <f t="shared" si="20"/>
        <v>1105.5190590771865</v>
      </c>
      <c r="R265">
        <f t="shared" si="21"/>
        <v>222.84208780753025</v>
      </c>
      <c r="T265" s="6" t="s">
        <v>877</v>
      </c>
      <c r="U265" s="5">
        <v>2.08</v>
      </c>
      <c r="V265" s="5">
        <v>2472.0889431252112</v>
      </c>
      <c r="W265" s="5">
        <v>957.80439999999999</v>
      </c>
      <c r="X265" s="1">
        <v>44105.5</v>
      </c>
      <c r="Y265">
        <f t="shared" si="22"/>
        <v>1188.5042995794283</v>
      </c>
      <c r="Z265">
        <f t="shared" si="23"/>
        <v>460.48288461538459</v>
      </c>
    </row>
    <row r="266" spans="12:26" x14ac:dyDescent="0.25">
      <c r="L266" s="4" t="s">
        <v>687</v>
      </c>
      <c r="M266" s="5">
        <v>267.05</v>
      </c>
      <c r="N266" s="5">
        <v>251050.35849874787</v>
      </c>
      <c r="O266" s="5">
        <v>59542.279199999997</v>
      </c>
      <c r="P266" s="1">
        <v>44670.8125</v>
      </c>
      <c r="Q266">
        <f t="shared" si="20"/>
        <v>940.08746863414285</v>
      </c>
      <c r="R266">
        <f t="shared" si="21"/>
        <v>222.96303763340197</v>
      </c>
      <c r="T266" s="6" t="s">
        <v>5395</v>
      </c>
      <c r="U266" s="5">
        <v>45.129999999999995</v>
      </c>
      <c r="V266" s="5">
        <v>44068.389248024636</v>
      </c>
      <c r="W266" s="5">
        <v>4257.5936749623625</v>
      </c>
      <c r="X266" s="1">
        <v>45194</v>
      </c>
      <c r="Y266">
        <f t="shared" si="22"/>
        <v>976.47660642642677</v>
      </c>
      <c r="Z266">
        <f t="shared" si="23"/>
        <v>94.340653112394477</v>
      </c>
    </row>
    <row r="267" spans="12:26" x14ac:dyDescent="0.25">
      <c r="L267" s="4" t="s">
        <v>2714</v>
      </c>
      <c r="M267" s="5">
        <v>35.97</v>
      </c>
      <c r="N267" s="5">
        <v>35222.654476092743</v>
      </c>
      <c r="O267" s="5">
        <v>12552.091199999999</v>
      </c>
      <c r="P267" s="1">
        <v>45195</v>
      </c>
      <c r="Q267">
        <f t="shared" si="20"/>
        <v>979.22308802037094</v>
      </c>
      <c r="R267">
        <f t="shared" si="21"/>
        <v>348.96</v>
      </c>
      <c r="T267" s="6" t="s">
        <v>2523</v>
      </c>
      <c r="U267" s="5">
        <v>1.9000000000000001</v>
      </c>
      <c r="V267" s="5">
        <v>2096.4017468398843</v>
      </c>
      <c r="W267" s="5">
        <v>639.45270000000005</v>
      </c>
      <c r="X267" s="1">
        <v>42934.772725694449</v>
      </c>
      <c r="Y267">
        <f t="shared" si="22"/>
        <v>1103.3693404420442</v>
      </c>
      <c r="Z267">
        <f t="shared" si="23"/>
        <v>336.55405263157894</v>
      </c>
    </row>
    <row r="268" spans="12:26" x14ac:dyDescent="0.25">
      <c r="L268" s="4" t="s">
        <v>2547</v>
      </c>
      <c r="M268" s="5">
        <v>0.47</v>
      </c>
      <c r="N268" s="5">
        <v>481.56487875010333</v>
      </c>
      <c r="O268" s="5">
        <v>174.74600000000001</v>
      </c>
      <c r="P268" s="1">
        <v>42871</v>
      </c>
      <c r="Q268">
        <f t="shared" si="20"/>
        <v>1024.6061250002199</v>
      </c>
      <c r="R268">
        <f t="shared" si="21"/>
        <v>371.80000000000007</v>
      </c>
      <c r="T268" s="6" t="s">
        <v>2816</v>
      </c>
      <c r="U268" s="5">
        <v>50.459999999999994</v>
      </c>
      <c r="V268" s="5">
        <v>54603.974570160004</v>
      </c>
      <c r="W268" s="5">
        <v>12782.101600000002</v>
      </c>
      <c r="X268" s="1">
        <v>45153</v>
      </c>
      <c r="Y268">
        <f t="shared" si="22"/>
        <v>1082.1239510535079</v>
      </c>
      <c r="Z268">
        <f t="shared" si="23"/>
        <v>253.31156559651217</v>
      </c>
    </row>
    <row r="269" spans="12:26" x14ac:dyDescent="0.25">
      <c r="L269" s="4" t="s">
        <v>2332</v>
      </c>
      <c r="M269" s="5">
        <v>549.44000000000005</v>
      </c>
      <c r="N269" s="5">
        <v>545749.04447244713</v>
      </c>
      <c r="O269" s="5">
        <v>138167.03</v>
      </c>
      <c r="P269" s="1">
        <v>45165.333333333336</v>
      </c>
      <c r="Q269">
        <f t="shared" si="20"/>
        <v>993.28233196062729</v>
      </c>
      <c r="R269">
        <f t="shared" si="21"/>
        <v>251.46882280139775</v>
      </c>
      <c r="T269" s="6" t="s">
        <v>2110</v>
      </c>
      <c r="U269" s="5">
        <v>0.16</v>
      </c>
      <c r="V269" s="5">
        <v>162.37367337805441</v>
      </c>
      <c r="W269" s="5">
        <v>81.246400000000008</v>
      </c>
      <c r="X269" s="1">
        <v>42177</v>
      </c>
      <c r="Y269">
        <f t="shared" si="22"/>
        <v>1014.8354586128401</v>
      </c>
      <c r="Z269">
        <f t="shared" si="23"/>
        <v>507.79</v>
      </c>
    </row>
    <row r="270" spans="12:26" x14ac:dyDescent="0.25">
      <c r="L270" s="4" t="s">
        <v>834</v>
      </c>
      <c r="M270" s="5">
        <v>676.04999999999984</v>
      </c>
      <c r="N270" s="5">
        <v>667003.70552012278</v>
      </c>
      <c r="O270" s="5">
        <v>119719.6681</v>
      </c>
      <c r="P270" s="1">
        <v>45132.631578947367</v>
      </c>
      <c r="Q270">
        <f t="shared" si="20"/>
        <v>986.61889730067742</v>
      </c>
      <c r="R270">
        <f t="shared" si="21"/>
        <v>177.08700258856598</v>
      </c>
      <c r="T270" s="6" t="s">
        <v>2044</v>
      </c>
      <c r="U270" s="5">
        <v>33.56</v>
      </c>
      <c r="V270" s="5">
        <v>34223.776082185606</v>
      </c>
      <c r="W270" s="5">
        <v>15345.6456</v>
      </c>
      <c r="X270" s="1">
        <v>44637</v>
      </c>
      <c r="Y270">
        <f t="shared" si="22"/>
        <v>1019.7787867159</v>
      </c>
      <c r="Z270">
        <f t="shared" si="23"/>
        <v>457.26</v>
      </c>
    </row>
    <row r="271" spans="12:26" x14ac:dyDescent="0.25">
      <c r="L271" s="4" t="s">
        <v>335</v>
      </c>
      <c r="M271" s="5">
        <v>11.82</v>
      </c>
      <c r="N271" s="5">
        <v>6351.2162528645795</v>
      </c>
      <c r="O271" s="5">
        <v>5673.0629999999992</v>
      </c>
      <c r="P271" s="1">
        <v>44573.333333333336</v>
      </c>
      <c r="Q271">
        <f t="shared" si="20"/>
        <v>537.32794017466836</v>
      </c>
      <c r="R271">
        <f t="shared" si="21"/>
        <v>479.9545685279187</v>
      </c>
      <c r="T271" s="6" t="s">
        <v>5435</v>
      </c>
      <c r="U271" s="5">
        <v>178.21999999999997</v>
      </c>
      <c r="V271" s="5">
        <v>172128.92309715893</v>
      </c>
      <c r="W271" s="5">
        <v>19011.736787507802</v>
      </c>
      <c r="X271" s="1">
        <v>45174.6</v>
      </c>
      <c r="Y271">
        <f t="shared" si="22"/>
        <v>965.82270843428887</v>
      </c>
      <c r="Z271">
        <f t="shared" si="23"/>
        <v>106.67566371623727</v>
      </c>
    </row>
    <row r="272" spans="12:26" x14ac:dyDescent="0.25">
      <c r="L272" s="4" t="s">
        <v>5335</v>
      </c>
      <c r="M272" s="5">
        <v>275.85999999999996</v>
      </c>
      <c r="N272" s="5">
        <v>279687.7077017313</v>
      </c>
      <c r="O272" s="5">
        <v>35563.60168267398</v>
      </c>
      <c r="P272" s="1">
        <v>45215</v>
      </c>
      <c r="Q272">
        <f t="shared" si="20"/>
        <v>1013.8755444853598</v>
      </c>
      <c r="R272">
        <f t="shared" si="21"/>
        <v>128.91902299236563</v>
      </c>
      <c r="T272" s="6" t="s">
        <v>3415</v>
      </c>
      <c r="U272" s="5">
        <v>85.3</v>
      </c>
      <c r="V272" s="5">
        <v>99378.49130878452</v>
      </c>
      <c r="W272" s="5">
        <v>29912.151000000002</v>
      </c>
      <c r="X272" s="1">
        <v>45176</v>
      </c>
      <c r="Y272">
        <f t="shared" si="22"/>
        <v>1165.0467914277201</v>
      </c>
      <c r="Z272">
        <f t="shared" si="23"/>
        <v>350.67</v>
      </c>
    </row>
    <row r="273" spans="12:26" x14ac:dyDescent="0.25">
      <c r="L273" s="4" t="s">
        <v>822</v>
      </c>
      <c r="M273" s="5">
        <v>401.40000000000003</v>
      </c>
      <c r="N273" s="5">
        <v>389170.37597006257</v>
      </c>
      <c r="O273" s="5">
        <v>87852.391699999993</v>
      </c>
      <c r="P273" s="1">
        <v>44887.416666666664</v>
      </c>
      <c r="Q273">
        <f t="shared" si="20"/>
        <v>969.53257590947317</v>
      </c>
      <c r="R273">
        <f t="shared" si="21"/>
        <v>218.86495191828595</v>
      </c>
      <c r="T273" s="6" t="s">
        <v>238</v>
      </c>
      <c r="U273" s="5">
        <v>10.84</v>
      </c>
      <c r="V273" s="5">
        <v>11893.287724257865</v>
      </c>
      <c r="W273" s="5">
        <v>5204.3770999999997</v>
      </c>
      <c r="X273" s="1">
        <v>44950</v>
      </c>
      <c r="Y273">
        <f t="shared" si="22"/>
        <v>1097.1667642304303</v>
      </c>
      <c r="Z273">
        <f t="shared" si="23"/>
        <v>480.10858856088561</v>
      </c>
    </row>
    <row r="274" spans="12:26" x14ac:dyDescent="0.25">
      <c r="L274" s="4" t="s">
        <v>617</v>
      </c>
      <c r="M274" s="5">
        <v>519.30999999999995</v>
      </c>
      <c r="N274" s="5">
        <v>479940.39782331343</v>
      </c>
      <c r="O274" s="5">
        <v>128168.33619999996</v>
      </c>
      <c r="P274" s="1">
        <v>44499.519230769234</v>
      </c>
      <c r="Q274">
        <f t="shared" si="20"/>
        <v>924.18863072791487</v>
      </c>
      <c r="R274">
        <f t="shared" si="21"/>
        <v>246.80506094625557</v>
      </c>
      <c r="T274" s="6" t="s">
        <v>5955</v>
      </c>
      <c r="U274" s="5">
        <v>0.15</v>
      </c>
      <c r="V274" s="5">
        <v>148.72580378638753</v>
      </c>
      <c r="W274" s="5">
        <v>57.590999999999994</v>
      </c>
      <c r="X274" s="1">
        <v>45105</v>
      </c>
      <c r="Y274">
        <f t="shared" si="22"/>
        <v>991.50535857591694</v>
      </c>
      <c r="Z274">
        <f t="shared" si="23"/>
        <v>383.94</v>
      </c>
    </row>
    <row r="275" spans="12:26" x14ac:dyDescent="0.25">
      <c r="L275" s="4" t="s">
        <v>5615</v>
      </c>
      <c r="M275" s="5">
        <v>388.4</v>
      </c>
      <c r="N275" s="5">
        <v>350514.77824419574</v>
      </c>
      <c r="O275" s="5">
        <v>41379.500024997797</v>
      </c>
      <c r="P275" s="1">
        <v>45201.833333333336</v>
      </c>
      <c r="Q275">
        <f t="shared" si="20"/>
        <v>902.45823440833101</v>
      </c>
      <c r="R275">
        <f t="shared" si="21"/>
        <v>106.5383625772343</v>
      </c>
      <c r="T275" s="6" t="s">
        <v>2193</v>
      </c>
      <c r="U275" s="5">
        <v>7.379999999999999</v>
      </c>
      <c r="V275" s="5">
        <v>8688.1524587356653</v>
      </c>
      <c r="W275" s="5">
        <v>2722.069</v>
      </c>
      <c r="X275" s="1">
        <v>44791</v>
      </c>
      <c r="Y275">
        <f t="shared" si="22"/>
        <v>1177.25643072299</v>
      </c>
      <c r="Z275">
        <f t="shared" si="23"/>
        <v>368.84403794037945</v>
      </c>
    </row>
    <row r="276" spans="12:26" x14ac:dyDescent="0.25">
      <c r="L276" s="4" t="s">
        <v>5473</v>
      </c>
      <c r="M276" s="5">
        <v>385.63</v>
      </c>
      <c r="N276" s="5">
        <v>357588.84108370577</v>
      </c>
      <c r="O276" s="5">
        <v>43362.038551547383</v>
      </c>
      <c r="P276" s="1">
        <v>45197</v>
      </c>
      <c r="Q276">
        <f t="shared" si="20"/>
        <v>927.2848094901999</v>
      </c>
      <c r="R276">
        <f t="shared" si="21"/>
        <v>112.44467119142023</v>
      </c>
      <c r="T276" s="6" t="s">
        <v>2462</v>
      </c>
      <c r="U276" s="5">
        <v>86.3</v>
      </c>
      <c r="V276" s="5">
        <v>95400.98183578864</v>
      </c>
      <c r="W276" s="5">
        <v>25850.258999999998</v>
      </c>
      <c r="X276" s="1">
        <v>45198</v>
      </c>
      <c r="Y276">
        <f t="shared" si="22"/>
        <v>1105.457495200332</v>
      </c>
      <c r="Z276">
        <f t="shared" si="23"/>
        <v>299.53950173812279</v>
      </c>
    </row>
    <row r="277" spans="12:26" x14ac:dyDescent="0.25">
      <c r="L277" s="4" t="s">
        <v>5344</v>
      </c>
      <c r="M277" s="5">
        <v>182.04</v>
      </c>
      <c r="N277" s="5">
        <v>183999.44498408103</v>
      </c>
      <c r="O277" s="5">
        <v>21157.532022429667</v>
      </c>
      <c r="P277" s="1">
        <v>45209</v>
      </c>
      <c r="Q277">
        <f t="shared" si="20"/>
        <v>1010.7638155574656</v>
      </c>
      <c r="R277">
        <f t="shared" si="21"/>
        <v>116.22463207223504</v>
      </c>
      <c r="T277" s="6" t="s">
        <v>5581</v>
      </c>
      <c r="U277" s="5">
        <v>167.03</v>
      </c>
      <c r="V277" s="5">
        <v>170932.97540759834</v>
      </c>
      <c r="W277" s="5">
        <v>17557.932645988018</v>
      </c>
      <c r="X277" s="1">
        <v>45215.866666666669</v>
      </c>
      <c r="Y277">
        <f t="shared" si="22"/>
        <v>1023.3669125761739</v>
      </c>
      <c r="Z277">
        <f t="shared" si="23"/>
        <v>105.11843768178183</v>
      </c>
    </row>
    <row r="278" spans="12:26" x14ac:dyDescent="0.25">
      <c r="L278" s="4" t="s">
        <v>1582</v>
      </c>
      <c r="M278" s="5">
        <v>636.01999999999987</v>
      </c>
      <c r="N278" s="5">
        <v>566031.48038297216</v>
      </c>
      <c r="O278" s="5">
        <v>212425.43379999994</v>
      </c>
      <c r="P278" s="1">
        <v>44685.101851851854</v>
      </c>
      <c r="Q278">
        <f t="shared" si="20"/>
        <v>889.95861825567169</v>
      </c>
      <c r="R278">
        <f t="shared" si="21"/>
        <v>333.99175151724785</v>
      </c>
      <c r="T278" s="6" t="s">
        <v>248</v>
      </c>
      <c r="U278" s="5">
        <v>34.14</v>
      </c>
      <c r="V278" s="5">
        <v>20233.384206777177</v>
      </c>
      <c r="W278" s="5">
        <v>19019.427</v>
      </c>
      <c r="X278" s="1">
        <v>45002</v>
      </c>
      <c r="Y278">
        <f t="shared" si="22"/>
        <v>592.65917418796653</v>
      </c>
      <c r="Z278">
        <f t="shared" si="23"/>
        <v>557.10096660808438</v>
      </c>
    </row>
    <row r="279" spans="12:26" x14ac:dyDescent="0.25">
      <c r="L279" s="4" t="s">
        <v>2295</v>
      </c>
      <c r="M279" s="5">
        <v>284.95000000000005</v>
      </c>
      <c r="N279" s="5">
        <v>318132.38370591513</v>
      </c>
      <c r="O279" s="5">
        <v>80349.434300000008</v>
      </c>
      <c r="P279" s="1">
        <v>44654.402645318929</v>
      </c>
      <c r="Q279">
        <f t="shared" si="20"/>
        <v>1116.4498463095808</v>
      </c>
      <c r="R279">
        <f t="shared" si="21"/>
        <v>281.97730935251798</v>
      </c>
      <c r="T279" s="6" t="s">
        <v>1876</v>
      </c>
      <c r="U279" s="5">
        <v>4.2299999999999995</v>
      </c>
      <c r="V279" s="5">
        <v>4122.4807422906833</v>
      </c>
      <c r="W279" s="5">
        <v>1424.5903999999998</v>
      </c>
      <c r="X279" s="1">
        <v>42766.333333333336</v>
      </c>
      <c r="Y279">
        <f t="shared" si="22"/>
        <v>974.5817357661191</v>
      </c>
      <c r="Z279">
        <f t="shared" si="23"/>
        <v>336.78260047281321</v>
      </c>
    </row>
    <row r="280" spans="12:26" x14ac:dyDescent="0.25">
      <c r="L280" s="4" t="s">
        <v>2672</v>
      </c>
      <c r="M280" s="5">
        <v>1250.3599999999999</v>
      </c>
      <c r="N280" s="5">
        <v>1521659.0301712942</v>
      </c>
      <c r="O280" s="5">
        <v>255598.57689999987</v>
      </c>
      <c r="P280" s="1">
        <v>44938.788194444445</v>
      </c>
      <c r="Q280">
        <f t="shared" si="20"/>
        <v>1216.9767348374023</v>
      </c>
      <c r="R280">
        <f t="shared" si="21"/>
        <v>204.41998856329369</v>
      </c>
      <c r="T280" s="6" t="s">
        <v>1894</v>
      </c>
      <c r="U280" s="5">
        <v>16.93</v>
      </c>
      <c r="V280" s="5">
        <v>17668.438285392614</v>
      </c>
      <c r="W280" s="5">
        <v>5610.0800999999992</v>
      </c>
      <c r="X280" s="1">
        <v>43606.75</v>
      </c>
      <c r="Y280">
        <f t="shared" si="22"/>
        <v>1043.6171462133855</v>
      </c>
      <c r="Z280">
        <f t="shared" si="23"/>
        <v>331.36917306556404</v>
      </c>
    </row>
    <row r="281" spans="12:26" x14ac:dyDescent="0.25">
      <c r="L281" s="4" t="s">
        <v>343</v>
      </c>
      <c r="M281" s="5">
        <v>1.7200000000000002</v>
      </c>
      <c r="N281" s="5">
        <v>1098.8730882062489</v>
      </c>
      <c r="O281" s="5">
        <v>665.01479999999992</v>
      </c>
      <c r="P281" s="1">
        <v>44930</v>
      </c>
      <c r="Q281">
        <f t="shared" si="20"/>
        <v>638.87970244549342</v>
      </c>
      <c r="R281">
        <f t="shared" si="21"/>
        <v>386.63651162790688</v>
      </c>
      <c r="T281" s="6" t="s">
        <v>1899</v>
      </c>
      <c r="U281" s="5">
        <v>10.08</v>
      </c>
      <c r="V281" s="5">
        <v>8991.7611182276178</v>
      </c>
      <c r="W281" s="5">
        <v>4618.6559999999999</v>
      </c>
      <c r="X281" s="1">
        <v>44111</v>
      </c>
      <c r="Y281">
        <f t="shared" si="22"/>
        <v>892.03979347496204</v>
      </c>
      <c r="Z281">
        <f t="shared" si="23"/>
        <v>458.2</v>
      </c>
    </row>
    <row r="282" spans="12:26" x14ac:dyDescent="0.25">
      <c r="L282" s="4" t="s">
        <v>1336</v>
      </c>
      <c r="M282" s="5">
        <v>271.28999999999996</v>
      </c>
      <c r="N282" s="5">
        <v>321100.90945142292</v>
      </c>
      <c r="O282" s="5">
        <v>59602.367000000006</v>
      </c>
      <c r="P282" s="1">
        <v>44964.25</v>
      </c>
      <c r="Q282">
        <f t="shared" si="20"/>
        <v>1183.607613444738</v>
      </c>
      <c r="R282">
        <f t="shared" si="21"/>
        <v>219.69983043975088</v>
      </c>
      <c r="T282" s="6" t="s">
        <v>1816</v>
      </c>
      <c r="U282" s="5">
        <v>87.11</v>
      </c>
      <c r="V282" s="5">
        <v>89287.703501567637</v>
      </c>
      <c r="W282" s="5">
        <v>26844.557099999998</v>
      </c>
      <c r="X282" s="1">
        <v>45213</v>
      </c>
      <c r="Y282">
        <f t="shared" si="22"/>
        <v>1024.9994662101669</v>
      </c>
      <c r="Z282">
        <f t="shared" si="23"/>
        <v>308.16848926644468</v>
      </c>
    </row>
    <row r="283" spans="12:26" x14ac:dyDescent="0.25">
      <c r="L283" s="4" t="s">
        <v>2594</v>
      </c>
      <c r="M283" s="5">
        <v>218.65000000000003</v>
      </c>
      <c r="N283" s="5">
        <v>201939.55539138662</v>
      </c>
      <c r="O283" s="5">
        <v>21461.634773478625</v>
      </c>
      <c r="P283" s="1">
        <v>45060.9</v>
      </c>
      <c r="Q283">
        <f t="shared" si="20"/>
        <v>923.57445868459445</v>
      </c>
      <c r="R283">
        <f t="shared" si="21"/>
        <v>98.155201342230143</v>
      </c>
      <c r="T283" s="6" t="s">
        <v>5826</v>
      </c>
      <c r="U283" s="5">
        <v>49.39</v>
      </c>
      <c r="V283" s="5">
        <v>52195.333721309231</v>
      </c>
      <c r="W283" s="5">
        <v>4522.3980220416461</v>
      </c>
      <c r="X283" s="1">
        <v>45211</v>
      </c>
      <c r="Y283">
        <f t="shared" si="22"/>
        <v>1056.7996299111001</v>
      </c>
      <c r="Z283">
        <f t="shared" si="23"/>
        <v>91.565054100863449</v>
      </c>
    </row>
    <row r="284" spans="12:26" x14ac:dyDescent="0.25">
      <c r="L284" s="4" t="s">
        <v>2223</v>
      </c>
      <c r="M284" s="5">
        <v>73.135959533748505</v>
      </c>
      <c r="N284" s="5">
        <v>83098.593171299261</v>
      </c>
      <c r="O284" s="5">
        <v>17124.074063156091</v>
      </c>
      <c r="P284" s="1">
        <v>45182.142857142855</v>
      </c>
      <c r="Q284">
        <f t="shared" si="20"/>
        <v>1136.2207278206763</v>
      </c>
      <c r="R284">
        <f t="shared" si="21"/>
        <v>234.14028027148817</v>
      </c>
      <c r="T284" s="6" t="s">
        <v>1904</v>
      </c>
      <c r="U284" s="5">
        <v>0.55000000000000004</v>
      </c>
      <c r="V284" s="5">
        <v>463.66649345738654</v>
      </c>
      <c r="W284" s="5">
        <v>263.66450000000003</v>
      </c>
      <c r="X284" s="1">
        <v>43705</v>
      </c>
      <c r="Y284">
        <f t="shared" si="22"/>
        <v>843.02998810433905</v>
      </c>
      <c r="Z284">
        <f t="shared" si="23"/>
        <v>479.39000000000004</v>
      </c>
    </row>
    <row r="285" spans="12:26" x14ac:dyDescent="0.25">
      <c r="L285" s="4" t="s">
        <v>2163</v>
      </c>
      <c r="M285" s="5">
        <v>197.82</v>
      </c>
      <c r="N285" s="5">
        <v>187346.60122520057</v>
      </c>
      <c r="O285" s="5">
        <v>41596.091699999997</v>
      </c>
      <c r="P285" s="1">
        <v>44622.666666666664</v>
      </c>
      <c r="Q285">
        <f t="shared" si="20"/>
        <v>947.05591560610947</v>
      </c>
      <c r="R285">
        <f t="shared" si="21"/>
        <v>210.2724279648165</v>
      </c>
      <c r="T285" s="6" t="s">
        <v>1985</v>
      </c>
      <c r="U285" s="5">
        <v>5.46</v>
      </c>
      <c r="V285" s="5">
        <v>5582.3871982747205</v>
      </c>
      <c r="W285" s="5">
        <v>1413.9849999999999</v>
      </c>
      <c r="X285" s="1">
        <v>44916</v>
      </c>
      <c r="Y285">
        <f t="shared" si="22"/>
        <v>1022.4152377792528</v>
      </c>
      <c r="Z285">
        <f t="shared" si="23"/>
        <v>258.97161172161168</v>
      </c>
    </row>
    <row r="286" spans="12:26" x14ac:dyDescent="0.25">
      <c r="L286" s="4" t="s">
        <v>5700</v>
      </c>
      <c r="M286" s="5">
        <v>47.86</v>
      </c>
      <c r="N286" s="5">
        <v>53412.964776837551</v>
      </c>
      <c r="O286" s="5">
        <v>4784.9751713736405</v>
      </c>
      <c r="P286" s="1">
        <v>45216</v>
      </c>
      <c r="Q286">
        <f t="shared" si="20"/>
        <v>1116.0251729385197</v>
      </c>
      <c r="R286">
        <f t="shared" si="21"/>
        <v>99.978586948885095</v>
      </c>
      <c r="T286" s="6" t="s">
        <v>4576</v>
      </c>
      <c r="U286" s="5">
        <v>284.39</v>
      </c>
      <c r="V286" s="5">
        <v>316806.80934235168</v>
      </c>
      <c r="W286" s="5">
        <v>53969.772900000004</v>
      </c>
      <c r="X286" s="1">
        <v>45181</v>
      </c>
      <c r="Y286">
        <f t="shared" si="22"/>
        <v>1113.9871631996614</v>
      </c>
      <c r="Z286">
        <f t="shared" si="23"/>
        <v>189.77380674425967</v>
      </c>
    </row>
    <row r="287" spans="12:26" x14ac:dyDescent="0.25">
      <c r="L287" s="4" t="s">
        <v>5840</v>
      </c>
      <c r="M287" s="5">
        <v>328.52</v>
      </c>
      <c r="N287" s="5">
        <v>283755.9750315526</v>
      </c>
      <c r="O287" s="5">
        <v>82157.725900000005</v>
      </c>
      <c r="P287" s="1">
        <v>45055.950762731489</v>
      </c>
      <c r="Q287">
        <f t="shared" si="20"/>
        <v>863.74033553985339</v>
      </c>
      <c r="R287">
        <f t="shared" si="21"/>
        <v>250.08439638378184</v>
      </c>
      <c r="T287" s="6" t="s">
        <v>4924</v>
      </c>
      <c r="U287" s="5">
        <v>41.01</v>
      </c>
      <c r="V287" s="5">
        <v>50195.53867346426</v>
      </c>
      <c r="W287" s="5">
        <v>5807.0159999999996</v>
      </c>
      <c r="X287" s="1">
        <v>44946</v>
      </c>
      <c r="Y287">
        <f t="shared" si="22"/>
        <v>1223.9828986458001</v>
      </c>
      <c r="Z287">
        <f t="shared" si="23"/>
        <v>141.6</v>
      </c>
    </row>
    <row r="288" spans="12:26" x14ac:dyDescent="0.25">
      <c r="L288" s="4" t="s">
        <v>1737</v>
      </c>
      <c r="M288" s="5">
        <v>0.57999999999999996</v>
      </c>
      <c r="N288" s="5">
        <v>645.59012592748775</v>
      </c>
      <c r="O288" s="5">
        <v>163.90800000000002</v>
      </c>
      <c r="P288" s="1">
        <v>44769</v>
      </c>
      <c r="Q288">
        <f t="shared" si="20"/>
        <v>1113.0864240129099</v>
      </c>
      <c r="R288">
        <f t="shared" si="21"/>
        <v>282.60000000000002</v>
      </c>
      <c r="T288" s="6" t="s">
        <v>4828</v>
      </c>
      <c r="U288" s="5">
        <v>116.41</v>
      </c>
      <c r="V288" s="5">
        <v>141521.36750427244</v>
      </c>
      <c r="W288" s="5">
        <v>20481.4303</v>
      </c>
      <c r="X288" s="1">
        <v>45194</v>
      </c>
      <c r="Y288">
        <f t="shared" si="22"/>
        <v>1215.7148655980795</v>
      </c>
      <c r="Z288">
        <f t="shared" si="23"/>
        <v>175.9421896744266</v>
      </c>
    </row>
    <row r="289" spans="12:26" x14ac:dyDescent="0.25">
      <c r="L289" s="4" t="s">
        <v>350</v>
      </c>
      <c r="M289" s="5">
        <v>185.54000000000002</v>
      </c>
      <c r="N289" s="5">
        <v>195153.4174046315</v>
      </c>
      <c r="O289" s="5">
        <v>50862.135599999994</v>
      </c>
      <c r="P289" s="1">
        <v>44753.454545454544</v>
      </c>
      <c r="Q289">
        <f t="shared" si="20"/>
        <v>1051.8131799322598</v>
      </c>
      <c r="R289">
        <f t="shared" si="21"/>
        <v>274.13029858790549</v>
      </c>
      <c r="T289" s="6" t="s">
        <v>494</v>
      </c>
      <c r="U289" s="5">
        <v>99.050000000000011</v>
      </c>
      <c r="V289" s="5">
        <v>92824.16259186907</v>
      </c>
      <c r="W289" s="5">
        <v>36973.3989</v>
      </c>
      <c r="X289" s="1">
        <v>44589</v>
      </c>
      <c r="Y289">
        <f t="shared" si="22"/>
        <v>937.14449865592189</v>
      </c>
      <c r="Z289">
        <f t="shared" si="23"/>
        <v>373.28015042907617</v>
      </c>
    </row>
    <row r="290" spans="12:26" x14ac:dyDescent="0.25">
      <c r="L290" s="4" t="s">
        <v>5875</v>
      </c>
      <c r="M290" s="5">
        <v>6.28</v>
      </c>
      <c r="N290" s="5">
        <v>3342.7828141213145</v>
      </c>
      <c r="O290" s="5">
        <v>1255.5604000000001</v>
      </c>
      <c r="P290" s="1">
        <v>44824</v>
      </c>
      <c r="Q290">
        <f t="shared" si="20"/>
        <v>532.29025702568697</v>
      </c>
      <c r="R290">
        <f t="shared" si="21"/>
        <v>199.93</v>
      </c>
      <c r="T290" s="6" t="s">
        <v>1889</v>
      </c>
      <c r="U290" s="5">
        <v>7.52</v>
      </c>
      <c r="V290" s="5">
        <v>7054.7478294847951</v>
      </c>
      <c r="W290" s="5">
        <v>2586.46</v>
      </c>
      <c r="X290" s="1">
        <v>42199</v>
      </c>
      <c r="Y290">
        <f t="shared" si="22"/>
        <v>938.13136030382918</v>
      </c>
      <c r="Z290">
        <f t="shared" si="23"/>
        <v>343.94414893617022</v>
      </c>
    </row>
    <row r="291" spans="12:26" x14ac:dyDescent="0.25">
      <c r="L291" s="4" t="s">
        <v>4381</v>
      </c>
      <c r="M291" s="5">
        <v>61.15</v>
      </c>
      <c r="N291" s="5">
        <v>77349.679653684987</v>
      </c>
      <c r="O291" s="5">
        <v>14316.279999999999</v>
      </c>
      <c r="P291" s="1">
        <v>45138</v>
      </c>
      <c r="Q291">
        <f t="shared" si="20"/>
        <v>1264.9170834617332</v>
      </c>
      <c r="R291">
        <f t="shared" si="21"/>
        <v>234.11741618969745</v>
      </c>
      <c r="T291" s="6" t="s">
        <v>1867</v>
      </c>
      <c r="U291" s="5">
        <v>55.739999999999995</v>
      </c>
      <c r="V291" s="5">
        <v>53904.102297297446</v>
      </c>
      <c r="W291" s="5">
        <v>17293.452799999999</v>
      </c>
      <c r="X291" s="1">
        <v>44979</v>
      </c>
      <c r="Y291">
        <f t="shared" si="22"/>
        <v>967.06319155539018</v>
      </c>
      <c r="Z291">
        <f t="shared" si="23"/>
        <v>310.25211338356655</v>
      </c>
    </row>
    <row r="292" spans="12:26" x14ac:dyDescent="0.25">
      <c r="L292" s="4" t="s">
        <v>1257</v>
      </c>
      <c r="M292" s="5">
        <v>828.12000000000012</v>
      </c>
      <c r="N292" s="5">
        <v>1036954.4505645509</v>
      </c>
      <c r="O292" s="5">
        <v>211242.41209999996</v>
      </c>
      <c r="P292" s="1">
        <v>45010.271850198405</v>
      </c>
      <c r="Q292">
        <f t="shared" si="20"/>
        <v>1252.1789723283471</v>
      </c>
      <c r="R292">
        <f t="shared" si="21"/>
        <v>255.0867170216876</v>
      </c>
      <c r="T292" s="6" t="s">
        <v>2199</v>
      </c>
      <c r="U292" s="5">
        <v>5.4700000000000006</v>
      </c>
      <c r="V292" s="5">
        <v>6350.8822142243407</v>
      </c>
      <c r="W292" s="5">
        <v>2697.4880000000003</v>
      </c>
      <c r="X292" s="1">
        <v>44791</v>
      </c>
      <c r="Y292">
        <f t="shared" si="22"/>
        <v>1161.0387960190749</v>
      </c>
      <c r="Z292">
        <f t="shared" si="23"/>
        <v>493.1422303473492</v>
      </c>
    </row>
    <row r="293" spans="12:26" x14ac:dyDescent="0.25">
      <c r="L293" s="4" t="s">
        <v>3328</v>
      </c>
      <c r="M293" s="5">
        <v>156.01</v>
      </c>
      <c r="N293" s="5">
        <v>194129.91927409169</v>
      </c>
      <c r="O293" s="5">
        <v>33632.000599999999</v>
      </c>
      <c r="P293" s="1">
        <v>44959</v>
      </c>
      <c r="Q293">
        <f t="shared" si="20"/>
        <v>1244.3427938855953</v>
      </c>
      <c r="R293">
        <f t="shared" si="21"/>
        <v>215.57592846612397</v>
      </c>
      <c r="T293" s="6" t="s">
        <v>2627</v>
      </c>
      <c r="U293" s="5">
        <v>36.97</v>
      </c>
      <c r="V293" s="5">
        <v>41191.191752547405</v>
      </c>
      <c r="W293" s="5">
        <v>12172.9408</v>
      </c>
      <c r="X293" s="1">
        <v>45184</v>
      </c>
      <c r="Y293">
        <f t="shared" si="22"/>
        <v>1114.1788410210281</v>
      </c>
      <c r="Z293">
        <f t="shared" si="23"/>
        <v>329.26537192318096</v>
      </c>
    </row>
    <row r="294" spans="12:26" x14ac:dyDescent="0.25">
      <c r="L294" s="4" t="s">
        <v>3558</v>
      </c>
      <c r="M294" s="5">
        <v>187.16</v>
      </c>
      <c r="N294" s="5">
        <v>230400.64833482099</v>
      </c>
      <c r="O294" s="5">
        <v>44040.4162</v>
      </c>
      <c r="P294" s="1">
        <v>45058</v>
      </c>
      <c r="Q294">
        <f t="shared" si="20"/>
        <v>1231.0357359201805</v>
      </c>
      <c r="R294">
        <f t="shared" si="21"/>
        <v>235.30891322932251</v>
      </c>
      <c r="T294" s="6" t="s">
        <v>2204</v>
      </c>
      <c r="U294" s="5">
        <v>3.78</v>
      </c>
      <c r="V294" s="5">
        <v>4003.528816973695</v>
      </c>
      <c r="W294" s="5">
        <v>1642.6143999999999</v>
      </c>
      <c r="X294" s="1">
        <v>43851</v>
      </c>
      <c r="Y294">
        <f t="shared" si="22"/>
        <v>1059.1346076649988</v>
      </c>
      <c r="Z294">
        <f t="shared" si="23"/>
        <v>434.55407407407409</v>
      </c>
    </row>
    <row r="295" spans="12:26" x14ac:dyDescent="0.25">
      <c r="L295" s="4" t="s">
        <v>901</v>
      </c>
      <c r="M295" s="5">
        <v>41.769999999999996</v>
      </c>
      <c r="N295" s="5">
        <v>36863.464720423115</v>
      </c>
      <c r="O295" s="5">
        <v>12051.97700884921</v>
      </c>
      <c r="P295" s="1">
        <v>44399.8</v>
      </c>
      <c r="Q295">
        <f t="shared" si="20"/>
        <v>882.53446780998604</v>
      </c>
      <c r="R295">
        <f t="shared" si="21"/>
        <v>288.53188912734527</v>
      </c>
      <c r="T295" s="6" t="s">
        <v>2630</v>
      </c>
      <c r="U295" s="5">
        <v>40.75</v>
      </c>
      <c r="V295" s="5">
        <v>46425.518685955612</v>
      </c>
      <c r="W295" s="5">
        <v>15757.656499999999</v>
      </c>
      <c r="X295" s="1">
        <v>45194</v>
      </c>
      <c r="Y295">
        <f t="shared" si="22"/>
        <v>1139.27653217069</v>
      </c>
      <c r="Z295">
        <f t="shared" si="23"/>
        <v>386.69095705521471</v>
      </c>
    </row>
    <row r="296" spans="12:26" x14ac:dyDescent="0.25">
      <c r="L296" s="4" t="s">
        <v>5693</v>
      </c>
      <c r="M296" s="5">
        <v>33.53</v>
      </c>
      <c r="N296" s="5">
        <v>34672.901486584866</v>
      </c>
      <c r="O296" s="5">
        <v>3352.1060279716967</v>
      </c>
      <c r="P296" s="1">
        <v>45216</v>
      </c>
      <c r="Q296">
        <f t="shared" si="20"/>
        <v>1034.085937565907</v>
      </c>
      <c r="R296">
        <f t="shared" si="21"/>
        <v>99.973338144100708</v>
      </c>
      <c r="T296" s="6" t="s">
        <v>4749</v>
      </c>
      <c r="U296" s="5">
        <v>145.87</v>
      </c>
      <c r="V296" s="5">
        <v>168269.64906553438</v>
      </c>
      <c r="W296" s="5">
        <v>32005.509000000002</v>
      </c>
      <c r="X296" s="1">
        <v>44967</v>
      </c>
      <c r="Y296">
        <f t="shared" si="22"/>
        <v>1153.5589844761389</v>
      </c>
      <c r="Z296">
        <f t="shared" si="23"/>
        <v>219.4111811887297</v>
      </c>
    </row>
    <row r="297" spans="12:26" x14ac:dyDescent="0.25">
      <c r="L297" s="4" t="s">
        <v>850</v>
      </c>
      <c r="M297" s="5">
        <v>57.49</v>
      </c>
      <c r="N297" s="5">
        <v>52900.560728789154</v>
      </c>
      <c r="O297" s="5">
        <v>9549.9103000000014</v>
      </c>
      <c r="P297" s="1">
        <v>44486.542166666666</v>
      </c>
      <c r="Q297">
        <f t="shared" si="20"/>
        <v>920.16978133221698</v>
      </c>
      <c r="R297">
        <f t="shared" si="21"/>
        <v>166.11428596277617</v>
      </c>
      <c r="T297" s="6" t="s">
        <v>2209</v>
      </c>
      <c r="U297" s="5">
        <v>0.69</v>
      </c>
      <c r="V297" s="5">
        <v>689.92199298378932</v>
      </c>
      <c r="W297" s="5">
        <v>259.68149999999997</v>
      </c>
      <c r="X297" s="1">
        <v>42164</v>
      </c>
      <c r="Y297">
        <f t="shared" si="22"/>
        <v>999.88694635331797</v>
      </c>
      <c r="Z297">
        <f t="shared" si="23"/>
        <v>376.34999999999997</v>
      </c>
    </row>
    <row r="298" spans="12:26" x14ac:dyDescent="0.25">
      <c r="L298" s="4" t="s">
        <v>2495</v>
      </c>
      <c r="M298" s="5">
        <v>117.41</v>
      </c>
      <c r="N298" s="5">
        <v>138828.32671900149</v>
      </c>
      <c r="O298" s="5">
        <v>17987.337900000002</v>
      </c>
      <c r="P298" s="1">
        <v>44959</v>
      </c>
      <c r="Q298">
        <f t="shared" si="20"/>
        <v>1182.42336018228</v>
      </c>
      <c r="R298">
        <f t="shared" si="21"/>
        <v>153.20107231070611</v>
      </c>
      <c r="T298" s="6" t="s">
        <v>2400</v>
      </c>
      <c r="U298" s="5">
        <v>45.7</v>
      </c>
      <c r="V298" s="5">
        <v>53749.233125060207</v>
      </c>
      <c r="W298" s="5">
        <v>15793.005999999999</v>
      </c>
      <c r="X298" s="1">
        <v>45194</v>
      </c>
      <c r="Y298">
        <f t="shared" si="22"/>
        <v>1176.1320158656499</v>
      </c>
      <c r="Z298">
        <f t="shared" si="23"/>
        <v>345.58</v>
      </c>
    </row>
    <row r="299" spans="12:26" x14ac:dyDescent="0.25">
      <c r="L299" s="4" t="s">
        <v>5266</v>
      </c>
      <c r="M299" s="5">
        <v>46.56</v>
      </c>
      <c r="N299" s="5">
        <v>28201.753046550504</v>
      </c>
      <c r="O299" s="5">
        <v>5258.7252509055006</v>
      </c>
      <c r="P299" s="1">
        <v>45048</v>
      </c>
      <c r="Q299">
        <f t="shared" si="20"/>
        <v>605.7077544362221</v>
      </c>
      <c r="R299">
        <f t="shared" si="21"/>
        <v>112.94512995931058</v>
      </c>
      <c r="T299" s="6" t="s">
        <v>510</v>
      </c>
      <c r="U299" s="5">
        <v>46.42</v>
      </c>
      <c r="V299" s="5">
        <v>42088.934508044957</v>
      </c>
      <c r="W299" s="5">
        <v>16570.5075</v>
      </c>
      <c r="X299" s="1">
        <v>45118</v>
      </c>
      <c r="Y299">
        <f t="shared" si="22"/>
        <v>906.69828754943887</v>
      </c>
      <c r="Z299">
        <f t="shared" si="23"/>
        <v>356.96914045669968</v>
      </c>
    </row>
    <row r="300" spans="12:26" x14ac:dyDescent="0.25">
      <c r="L300" s="4" t="s">
        <v>5687</v>
      </c>
      <c r="M300" s="5">
        <v>49.15</v>
      </c>
      <c r="N300" s="5">
        <v>54716.639899392721</v>
      </c>
      <c r="O300" s="5">
        <v>4915.2151469876881</v>
      </c>
      <c r="P300" s="1">
        <v>45216</v>
      </c>
      <c r="Q300">
        <f t="shared" si="20"/>
        <v>1113.25818716974</v>
      </c>
      <c r="R300">
        <f t="shared" si="21"/>
        <v>100.00437735478511</v>
      </c>
      <c r="T300" s="6" t="s">
        <v>545</v>
      </c>
      <c r="U300" s="5">
        <v>88.78</v>
      </c>
      <c r="V300" s="5">
        <v>91449.928766186786</v>
      </c>
      <c r="W300" s="5">
        <v>35665.702899999997</v>
      </c>
      <c r="X300" s="1">
        <v>43853.625</v>
      </c>
      <c r="Y300">
        <f t="shared" si="22"/>
        <v>1030.0735387045142</v>
      </c>
      <c r="Z300">
        <f t="shared" si="23"/>
        <v>401.7312784410903</v>
      </c>
    </row>
    <row r="301" spans="12:26" x14ac:dyDescent="0.25">
      <c r="L301" s="4" t="s">
        <v>1231</v>
      </c>
      <c r="M301" s="5">
        <v>930.52000000000021</v>
      </c>
      <c r="N301" s="5">
        <v>1012445.8399555588</v>
      </c>
      <c r="O301" s="5">
        <v>151446.18599999996</v>
      </c>
      <c r="P301" s="1">
        <v>45073.451612903227</v>
      </c>
      <c r="Q301">
        <f t="shared" si="20"/>
        <v>1088.0430726427787</v>
      </c>
      <c r="R301">
        <f t="shared" si="21"/>
        <v>162.7543588531143</v>
      </c>
      <c r="T301" s="6" t="s">
        <v>792</v>
      </c>
      <c r="U301" s="5">
        <v>44.07</v>
      </c>
      <c r="V301" s="5">
        <v>50966.793323908496</v>
      </c>
      <c r="W301" s="5">
        <v>17241.491300000002</v>
      </c>
      <c r="X301" s="1">
        <v>44714</v>
      </c>
      <c r="Y301">
        <f t="shared" si="22"/>
        <v>1156.4963313798162</v>
      </c>
      <c r="Z301">
        <f t="shared" si="23"/>
        <v>391.22966417063765</v>
      </c>
    </row>
    <row r="302" spans="12:26" x14ac:dyDescent="0.25">
      <c r="L302" s="4" t="s">
        <v>815</v>
      </c>
      <c r="M302" s="5">
        <v>780.15000000000009</v>
      </c>
      <c r="N302" s="5">
        <v>882040.58408250613</v>
      </c>
      <c r="O302" s="5">
        <v>112054.58833321929</v>
      </c>
      <c r="P302" s="1">
        <v>45036.677304292927</v>
      </c>
      <c r="Q302">
        <f t="shared" si="20"/>
        <v>1130.6038378292712</v>
      </c>
      <c r="R302">
        <f t="shared" si="21"/>
        <v>143.63210707327985</v>
      </c>
      <c r="T302" s="6" t="s">
        <v>1824</v>
      </c>
      <c r="U302" s="5">
        <v>77.91</v>
      </c>
      <c r="V302" s="5">
        <v>83492.725271653122</v>
      </c>
      <c r="W302" s="5">
        <v>27621.276099999999</v>
      </c>
      <c r="X302" s="1">
        <v>44731.777777777781</v>
      </c>
      <c r="Y302">
        <f t="shared" si="22"/>
        <v>1071.6560810121052</v>
      </c>
      <c r="Z302">
        <f t="shared" si="23"/>
        <v>354.52799512257735</v>
      </c>
    </row>
    <row r="303" spans="12:26" x14ac:dyDescent="0.25">
      <c r="L303" s="4" t="s">
        <v>3744</v>
      </c>
      <c r="M303" s="5">
        <v>465.36</v>
      </c>
      <c r="N303" s="5">
        <v>539956.69206842605</v>
      </c>
      <c r="O303" s="5">
        <v>94893.404200000004</v>
      </c>
      <c r="P303" s="1">
        <v>45084.377777777772</v>
      </c>
      <c r="Q303">
        <f t="shared" si="20"/>
        <v>1160.2988913280601</v>
      </c>
      <c r="R303">
        <f t="shared" si="21"/>
        <v>203.91396811070999</v>
      </c>
      <c r="T303" s="6" t="s">
        <v>678</v>
      </c>
      <c r="U303" s="5">
        <v>0.11</v>
      </c>
      <c r="V303" s="5">
        <v>110.92089579101521</v>
      </c>
      <c r="W303" s="5">
        <v>55.881099999999996</v>
      </c>
      <c r="X303" s="1">
        <v>42447</v>
      </c>
      <c r="Y303">
        <f t="shared" si="22"/>
        <v>1008.3717799183202</v>
      </c>
      <c r="Z303">
        <f t="shared" si="23"/>
        <v>508.01</v>
      </c>
    </row>
    <row r="304" spans="12:26" x14ac:dyDescent="0.25">
      <c r="L304" s="4" t="s">
        <v>535</v>
      </c>
      <c r="M304" s="5">
        <v>761.50999999999988</v>
      </c>
      <c r="N304" s="5">
        <v>942861.2004131095</v>
      </c>
      <c r="O304" s="5">
        <v>158864.38719999997</v>
      </c>
      <c r="P304" s="1">
        <v>44360.920018382349</v>
      </c>
      <c r="Q304">
        <f t="shared" si="20"/>
        <v>1238.1468403738752</v>
      </c>
      <c r="R304">
        <f t="shared" si="21"/>
        <v>208.61759819306377</v>
      </c>
      <c r="T304" s="6" t="s">
        <v>254</v>
      </c>
      <c r="U304" s="5">
        <v>46.67</v>
      </c>
      <c r="V304" s="5">
        <v>15436.257200518823</v>
      </c>
      <c r="W304" s="5">
        <v>17156.777600000001</v>
      </c>
      <c r="X304" s="1">
        <v>44845.666666666664</v>
      </c>
      <c r="Y304">
        <f t="shared" si="22"/>
        <v>330.75331477434804</v>
      </c>
      <c r="Z304">
        <f t="shared" si="23"/>
        <v>367.61897578744379</v>
      </c>
    </row>
    <row r="305" spans="12:26" x14ac:dyDescent="0.25">
      <c r="L305" s="4" t="s">
        <v>4645</v>
      </c>
      <c r="M305" s="5">
        <v>574.74999999999989</v>
      </c>
      <c r="N305" s="5">
        <v>627355.31414539565</v>
      </c>
      <c r="O305" s="5">
        <v>72600.663800000009</v>
      </c>
      <c r="P305" s="1">
        <v>45204.625</v>
      </c>
      <c r="Q305">
        <f t="shared" si="20"/>
        <v>1091.5272973386616</v>
      </c>
      <c r="R305">
        <f t="shared" si="21"/>
        <v>126.31694441061335</v>
      </c>
      <c r="T305" s="6" t="s">
        <v>5756</v>
      </c>
      <c r="U305" s="5">
        <v>100.66999999999999</v>
      </c>
      <c r="V305" s="5">
        <v>92122.58976727791</v>
      </c>
      <c r="W305" s="5">
        <v>9727.1793436288863</v>
      </c>
      <c r="X305" s="1">
        <v>45154</v>
      </c>
      <c r="Y305">
        <f t="shared" si="22"/>
        <v>915.09476276227201</v>
      </c>
      <c r="Z305">
        <f t="shared" si="23"/>
        <v>96.624409890025703</v>
      </c>
    </row>
    <row r="306" spans="12:26" x14ac:dyDescent="0.25">
      <c r="L306" s="4" t="s">
        <v>3213</v>
      </c>
      <c r="M306" s="5">
        <v>67.819999999999993</v>
      </c>
      <c r="N306" s="5">
        <v>94081.283605721008</v>
      </c>
      <c r="O306" s="5">
        <v>13783.767100000001</v>
      </c>
      <c r="P306" s="1">
        <v>45008</v>
      </c>
      <c r="Q306">
        <f t="shared" si="20"/>
        <v>1387.2203421663376</v>
      </c>
      <c r="R306">
        <f t="shared" si="21"/>
        <v>203.24044677086408</v>
      </c>
      <c r="T306" s="6" t="s">
        <v>1386</v>
      </c>
      <c r="U306" s="5">
        <v>9.18</v>
      </c>
      <c r="V306" s="5">
        <v>7964.7067013771293</v>
      </c>
      <c r="W306" s="5">
        <v>1403.3466000000001</v>
      </c>
      <c r="X306" s="1">
        <v>45124</v>
      </c>
      <c r="Y306">
        <f t="shared" si="22"/>
        <v>867.61510908247601</v>
      </c>
      <c r="Z306">
        <f t="shared" si="23"/>
        <v>152.87</v>
      </c>
    </row>
    <row r="307" spans="12:26" x14ac:dyDescent="0.25">
      <c r="L307" s="4" t="s">
        <v>1826</v>
      </c>
      <c r="M307" s="5">
        <v>158.88000000000002</v>
      </c>
      <c r="N307" s="5">
        <v>140895.94017113495</v>
      </c>
      <c r="O307" s="5">
        <v>30270.2251</v>
      </c>
      <c r="P307" s="1">
        <v>44695.857142857145</v>
      </c>
      <c r="Q307">
        <f t="shared" si="20"/>
        <v>886.80727700865384</v>
      </c>
      <c r="R307">
        <f t="shared" si="21"/>
        <v>190.52256482880159</v>
      </c>
      <c r="T307" s="6" t="s">
        <v>1604</v>
      </c>
      <c r="U307" s="5">
        <v>23.619999999999997</v>
      </c>
      <c r="V307" s="5">
        <v>24748.268689342523</v>
      </c>
      <c r="W307" s="5">
        <v>6623.8957</v>
      </c>
      <c r="X307" s="1">
        <v>45121.142857142855</v>
      </c>
      <c r="Y307">
        <f t="shared" si="22"/>
        <v>1047.7675143667454</v>
      </c>
      <c r="Z307">
        <f t="shared" si="23"/>
        <v>280.43588907705339</v>
      </c>
    </row>
    <row r="308" spans="12:26" x14ac:dyDescent="0.25">
      <c r="L308" s="4" t="s">
        <v>1925</v>
      </c>
      <c r="M308" s="5">
        <v>154.37</v>
      </c>
      <c r="N308" s="5">
        <v>173110.29226751049</v>
      </c>
      <c r="O308" s="5">
        <v>40131.409100000004</v>
      </c>
      <c r="P308" s="1">
        <v>44957.75</v>
      </c>
      <c r="Q308">
        <f t="shared" si="20"/>
        <v>1121.3985377178888</v>
      </c>
      <c r="R308">
        <f t="shared" si="21"/>
        <v>259.96896482477166</v>
      </c>
      <c r="T308" s="6" t="s">
        <v>261</v>
      </c>
      <c r="U308" s="5">
        <v>127.97</v>
      </c>
      <c r="V308" s="5">
        <v>51106.649236333295</v>
      </c>
      <c r="W308" s="5">
        <v>72880.646699999998</v>
      </c>
      <c r="X308" s="1">
        <v>45194.916666666664</v>
      </c>
      <c r="Y308">
        <f t="shared" si="22"/>
        <v>399.36429816623655</v>
      </c>
      <c r="Z308">
        <f t="shared" si="23"/>
        <v>569.51353207783075</v>
      </c>
    </row>
    <row r="309" spans="12:26" x14ac:dyDescent="0.25">
      <c r="L309" s="4" t="s">
        <v>5543</v>
      </c>
      <c r="M309" s="5">
        <v>777.78</v>
      </c>
      <c r="N309" s="5">
        <v>873722.50355769217</v>
      </c>
      <c r="O309" s="5">
        <v>80871.257528460046</v>
      </c>
      <c r="P309" s="1">
        <v>45209.840909090912</v>
      </c>
      <c r="Q309">
        <f t="shared" si="20"/>
        <v>1123.3542949904756</v>
      </c>
      <c r="R309">
        <f t="shared" si="21"/>
        <v>103.97703403077998</v>
      </c>
      <c r="T309" s="6" t="s">
        <v>1309</v>
      </c>
      <c r="U309" s="5">
        <v>55.92</v>
      </c>
      <c r="V309" s="5">
        <v>52797.949869736905</v>
      </c>
      <c r="W309" s="5">
        <v>15057.6366</v>
      </c>
      <c r="X309" s="1">
        <v>45210</v>
      </c>
      <c r="Y309">
        <f t="shared" si="22"/>
        <v>944.16934674064566</v>
      </c>
      <c r="Z309">
        <f t="shared" si="23"/>
        <v>269.27104077253216</v>
      </c>
    </row>
    <row r="310" spans="12:26" x14ac:dyDescent="0.25">
      <c r="L310" s="4" t="s">
        <v>5597</v>
      </c>
      <c r="M310" s="5">
        <v>77.88</v>
      </c>
      <c r="N310" s="5">
        <v>71226.548577602996</v>
      </c>
      <c r="O310" s="5">
        <v>7829.6534228734226</v>
      </c>
      <c r="P310" s="1">
        <v>45217</v>
      </c>
      <c r="Q310">
        <f t="shared" si="20"/>
        <v>914.56790674888293</v>
      </c>
      <c r="R310">
        <f t="shared" si="21"/>
        <v>100.53484107438911</v>
      </c>
      <c r="T310" s="6" t="s">
        <v>1314</v>
      </c>
      <c r="U310" s="5">
        <v>35.11</v>
      </c>
      <c r="V310" s="5">
        <v>30137.047695215071</v>
      </c>
      <c r="W310" s="5">
        <v>11739.7307</v>
      </c>
      <c r="X310" s="1">
        <v>45210</v>
      </c>
      <c r="Y310">
        <f t="shared" si="22"/>
        <v>858.360800205499</v>
      </c>
      <c r="Z310">
        <f t="shared" si="23"/>
        <v>334.37</v>
      </c>
    </row>
    <row r="311" spans="12:26" x14ac:dyDescent="0.25">
      <c r="L311" s="4" t="s">
        <v>1804</v>
      </c>
      <c r="M311" s="5">
        <v>1.26</v>
      </c>
      <c r="N311" s="5">
        <v>1456.6334797399504</v>
      </c>
      <c r="O311" s="5">
        <v>271.07870000000003</v>
      </c>
      <c r="P311" s="1">
        <v>44788.5</v>
      </c>
      <c r="Q311">
        <f t="shared" si="20"/>
        <v>1156.0583172539289</v>
      </c>
      <c r="R311">
        <f t="shared" si="21"/>
        <v>215.14182539682542</v>
      </c>
      <c r="T311" s="6" t="s">
        <v>1301</v>
      </c>
      <c r="U311" s="5">
        <v>92.490000000000009</v>
      </c>
      <c r="V311" s="5">
        <v>96231.103019832153</v>
      </c>
      <c r="W311" s="5">
        <v>23691.3596</v>
      </c>
      <c r="X311" s="1">
        <v>45210</v>
      </c>
      <c r="Y311">
        <f t="shared" si="22"/>
        <v>1040.4487298068132</v>
      </c>
      <c r="Z311">
        <f t="shared" si="23"/>
        <v>256.15049843226291</v>
      </c>
    </row>
    <row r="312" spans="12:26" x14ac:dyDescent="0.25">
      <c r="L312" s="4" t="s">
        <v>2396</v>
      </c>
      <c r="M312" s="5">
        <v>2.3600000000000003</v>
      </c>
      <c r="N312" s="5">
        <v>2755.7245076879135</v>
      </c>
      <c r="O312" s="5">
        <v>520.5335</v>
      </c>
      <c r="P312" s="1">
        <v>44969</v>
      </c>
      <c r="Q312">
        <f t="shared" si="20"/>
        <v>1167.6798761389462</v>
      </c>
      <c r="R312">
        <f t="shared" si="21"/>
        <v>220.56504237288132</v>
      </c>
      <c r="T312" s="6" t="s">
        <v>1224</v>
      </c>
      <c r="U312" s="5">
        <v>101.04</v>
      </c>
      <c r="V312" s="5">
        <v>114261.40789403123</v>
      </c>
      <c r="W312" s="5">
        <v>30869.310100000002</v>
      </c>
      <c r="X312" s="1">
        <v>45211</v>
      </c>
      <c r="Y312">
        <f t="shared" si="22"/>
        <v>1130.8532056020508</v>
      </c>
      <c r="Z312">
        <f t="shared" si="23"/>
        <v>305.51573733174979</v>
      </c>
    </row>
    <row r="313" spans="12:26" x14ac:dyDescent="0.25">
      <c r="L313" s="4" t="s">
        <v>3092</v>
      </c>
      <c r="M313" s="5">
        <v>269.44</v>
      </c>
      <c r="N313" s="5">
        <v>238484.1867724311</v>
      </c>
      <c r="O313" s="5">
        <v>29673.212916661923</v>
      </c>
      <c r="P313" s="1">
        <v>45215.285714285717</v>
      </c>
      <c r="Q313">
        <f t="shared" si="20"/>
        <v>885.1105506696523</v>
      </c>
      <c r="R313">
        <f t="shared" si="21"/>
        <v>110.12920470851367</v>
      </c>
      <c r="T313" s="6" t="s">
        <v>1318</v>
      </c>
      <c r="U313" s="5">
        <v>112.71000000000001</v>
      </c>
      <c r="V313" s="5">
        <v>120427.40270386336</v>
      </c>
      <c r="W313" s="5">
        <v>42560.851900000001</v>
      </c>
      <c r="X313" s="1">
        <v>45210</v>
      </c>
      <c r="Y313">
        <f t="shared" si="22"/>
        <v>1068.4713220110314</v>
      </c>
      <c r="Z313">
        <f t="shared" si="23"/>
        <v>377.61380445390824</v>
      </c>
    </row>
    <row r="314" spans="12:26" x14ac:dyDescent="0.25">
      <c r="L314" s="4" t="s">
        <v>3732</v>
      </c>
      <c r="M314" s="5">
        <v>18.87</v>
      </c>
      <c r="N314" s="5">
        <v>24235.395343081334</v>
      </c>
      <c r="O314" s="5">
        <v>3497.1771000000003</v>
      </c>
      <c r="P314" s="1">
        <v>45204</v>
      </c>
      <c r="Q314">
        <f t="shared" si="20"/>
        <v>1284.3346763689101</v>
      </c>
      <c r="R314">
        <f t="shared" si="21"/>
        <v>185.33</v>
      </c>
      <c r="T314" s="6" t="s">
        <v>3834</v>
      </c>
      <c r="U314" s="5">
        <v>131.56</v>
      </c>
      <c r="V314" s="5">
        <v>132017.76813966269</v>
      </c>
      <c r="W314" s="5">
        <v>36425.035199999998</v>
      </c>
      <c r="X314" s="1">
        <v>44980</v>
      </c>
      <c r="Y314">
        <f t="shared" si="22"/>
        <v>1003.4795389150402</v>
      </c>
      <c r="Z314">
        <f t="shared" si="23"/>
        <v>276.870136819702</v>
      </c>
    </row>
    <row r="315" spans="12:26" x14ac:dyDescent="0.25">
      <c r="L315" s="4" t="s">
        <v>2306</v>
      </c>
      <c r="M315" s="5">
        <v>1.41</v>
      </c>
      <c r="N315" s="5">
        <v>1739.0257325345951</v>
      </c>
      <c r="O315" s="5">
        <v>325.84249999999997</v>
      </c>
      <c r="P315" s="1">
        <v>45137.5</v>
      </c>
      <c r="Q315">
        <f t="shared" si="20"/>
        <v>1233.351583357869</v>
      </c>
      <c r="R315">
        <f t="shared" si="21"/>
        <v>231.09397163120568</v>
      </c>
      <c r="T315" s="6" t="s">
        <v>5418</v>
      </c>
      <c r="U315" s="5">
        <v>178.13</v>
      </c>
      <c r="V315" s="5">
        <v>186047.70708003858</v>
      </c>
      <c r="W315" s="5">
        <v>21897.379190797285</v>
      </c>
      <c r="X315" s="1">
        <v>45209</v>
      </c>
      <c r="Y315">
        <f t="shared" si="22"/>
        <v>1044.4490376693348</v>
      </c>
      <c r="Z315">
        <f t="shared" si="23"/>
        <v>122.9292044618946</v>
      </c>
    </row>
    <row r="316" spans="12:26" x14ac:dyDescent="0.25">
      <c r="L316" s="4" t="s">
        <v>4548</v>
      </c>
      <c r="M316" s="5">
        <v>312.34999999999997</v>
      </c>
      <c r="N316" s="5">
        <v>339250.72554532462</v>
      </c>
      <c r="O316" s="5">
        <v>32446.235153537593</v>
      </c>
      <c r="P316" s="1">
        <v>45193.142857142855</v>
      </c>
      <c r="Q316">
        <f t="shared" si="20"/>
        <v>1086.123661102368</v>
      </c>
      <c r="R316">
        <f t="shared" si="21"/>
        <v>103.87781384196445</v>
      </c>
      <c r="T316" s="6" t="s">
        <v>2484</v>
      </c>
      <c r="U316" s="5">
        <v>1.48</v>
      </c>
      <c r="V316" s="5">
        <v>1281.598139885356</v>
      </c>
      <c r="W316" s="5">
        <v>313.43439999999998</v>
      </c>
      <c r="X316" s="1">
        <v>43222</v>
      </c>
      <c r="Y316">
        <f t="shared" si="22"/>
        <v>865.94468911172703</v>
      </c>
      <c r="Z316">
        <f t="shared" si="23"/>
        <v>211.78</v>
      </c>
    </row>
    <row r="317" spans="12:26" x14ac:dyDescent="0.25">
      <c r="L317" s="4" t="s">
        <v>2131</v>
      </c>
      <c r="M317" s="5">
        <v>231.29</v>
      </c>
      <c r="N317" s="5">
        <v>256885.85241453006</v>
      </c>
      <c r="O317" s="5">
        <v>49516.352899999998</v>
      </c>
      <c r="P317" s="1">
        <v>45069</v>
      </c>
      <c r="Q317">
        <f t="shared" si="20"/>
        <v>1110.6656250357996</v>
      </c>
      <c r="R317">
        <f t="shared" si="21"/>
        <v>214.08773790479484</v>
      </c>
      <c r="T317" s="6" t="s">
        <v>2478</v>
      </c>
      <c r="U317" s="5">
        <v>5.42</v>
      </c>
      <c r="V317" s="5">
        <v>6482.902939109521</v>
      </c>
      <c r="W317" s="5">
        <v>1486.6518000000001</v>
      </c>
      <c r="X317" s="1">
        <v>43556</v>
      </c>
      <c r="Y317">
        <f t="shared" si="22"/>
        <v>1196.10755334124</v>
      </c>
      <c r="Z317">
        <f t="shared" si="23"/>
        <v>274.29000000000002</v>
      </c>
    </row>
    <row r="318" spans="12:26" x14ac:dyDescent="0.25">
      <c r="L318" s="4" t="s">
        <v>5086</v>
      </c>
      <c r="M318" s="5">
        <v>1022.5199999999998</v>
      </c>
      <c r="N318" s="5">
        <v>1191402.5025092885</v>
      </c>
      <c r="O318" s="5">
        <v>114223.70540039003</v>
      </c>
      <c r="P318" s="1">
        <v>45216.055555555555</v>
      </c>
      <c r="Q318">
        <f t="shared" si="20"/>
        <v>1165.1630310500418</v>
      </c>
      <c r="R318">
        <f t="shared" si="21"/>
        <v>111.70804033211091</v>
      </c>
      <c r="T318" s="6" t="s">
        <v>2481</v>
      </c>
      <c r="U318" s="5">
        <v>7.64</v>
      </c>
      <c r="V318" s="5">
        <v>6531.1227631879228</v>
      </c>
      <c r="W318" s="5">
        <v>3276.6786000000002</v>
      </c>
      <c r="X318" s="1">
        <v>43551.199999999997</v>
      </c>
      <c r="Y318">
        <f t="shared" si="22"/>
        <v>854.85900041726745</v>
      </c>
      <c r="Z318">
        <f t="shared" si="23"/>
        <v>428.88463350785344</v>
      </c>
    </row>
    <row r="319" spans="12:26" x14ac:dyDescent="0.25">
      <c r="L319" s="4" t="s">
        <v>5254</v>
      </c>
      <c r="M319" s="5">
        <v>119.53000000000002</v>
      </c>
      <c r="N319" s="5">
        <v>163420.18305892282</v>
      </c>
      <c r="O319" s="5">
        <v>13503.201660282091</v>
      </c>
      <c r="P319" s="1">
        <v>45044</v>
      </c>
      <c r="Q319">
        <f t="shared" si="20"/>
        <v>1367.1896850909629</v>
      </c>
      <c r="R319">
        <f t="shared" si="21"/>
        <v>112.96914297901857</v>
      </c>
      <c r="T319" s="6" t="s">
        <v>4140</v>
      </c>
      <c r="U319" s="5">
        <v>100.08</v>
      </c>
      <c r="V319" s="5">
        <v>116446.49571225986</v>
      </c>
      <c r="W319" s="5">
        <v>23334.4584</v>
      </c>
      <c r="X319" s="1">
        <v>45000</v>
      </c>
      <c r="Y319">
        <f t="shared" si="22"/>
        <v>1163.5341298187436</v>
      </c>
      <c r="Z319">
        <f t="shared" si="23"/>
        <v>233.15805755395684</v>
      </c>
    </row>
    <row r="320" spans="12:26" x14ac:dyDescent="0.25">
      <c r="L320" s="4" t="s">
        <v>1647</v>
      </c>
      <c r="M320" s="5">
        <v>543.93999999999994</v>
      </c>
      <c r="N320" s="5">
        <v>683180.70374184253</v>
      </c>
      <c r="O320" s="5">
        <v>116715.13670000002</v>
      </c>
      <c r="P320" s="1">
        <v>45047.176470588238</v>
      </c>
      <c r="Q320">
        <f t="shared" si="20"/>
        <v>1255.9854096809254</v>
      </c>
      <c r="R320">
        <f t="shared" si="21"/>
        <v>214.57354984005593</v>
      </c>
      <c r="T320" s="6" t="s">
        <v>1630</v>
      </c>
      <c r="U320" s="5">
        <v>40.43</v>
      </c>
      <c r="V320" s="5">
        <v>40897.210393566253</v>
      </c>
      <c r="W320" s="5">
        <v>12658.633000000002</v>
      </c>
      <c r="X320" s="1">
        <v>44981</v>
      </c>
      <c r="Y320">
        <f t="shared" si="22"/>
        <v>1011.55603248989</v>
      </c>
      <c r="Z320">
        <f t="shared" si="23"/>
        <v>313.10000000000002</v>
      </c>
    </row>
    <row r="321" spans="12:26" x14ac:dyDescent="0.25">
      <c r="L321" s="4" t="s">
        <v>1323</v>
      </c>
      <c r="M321" s="5">
        <v>1.83</v>
      </c>
      <c r="N321" s="5">
        <v>1780.1184754128049</v>
      </c>
      <c r="O321" s="5">
        <v>206.92140000000001</v>
      </c>
      <c r="P321" s="1">
        <v>44607.5</v>
      </c>
      <c r="Q321">
        <f t="shared" si="20"/>
        <v>972.7423362911502</v>
      </c>
      <c r="R321">
        <f t="shared" si="21"/>
        <v>113.07180327868852</v>
      </c>
      <c r="T321" s="6" t="s">
        <v>3678</v>
      </c>
      <c r="U321" s="5">
        <v>229.67999999999998</v>
      </c>
      <c r="V321" s="5">
        <v>245847.15407444816</v>
      </c>
      <c r="W321" s="5">
        <v>65422.801500000009</v>
      </c>
      <c r="X321" s="1">
        <v>44980</v>
      </c>
      <c r="Y321">
        <f t="shared" si="22"/>
        <v>1070.389908021805</v>
      </c>
      <c r="Z321">
        <f t="shared" si="23"/>
        <v>284.84326671891336</v>
      </c>
    </row>
    <row r="322" spans="12:26" x14ac:dyDescent="0.25">
      <c r="L322" s="4" t="s">
        <v>5567</v>
      </c>
      <c r="M322" s="5">
        <v>461.17999999999995</v>
      </c>
      <c r="N322" s="5">
        <v>503318.69380769075</v>
      </c>
      <c r="O322" s="5">
        <v>48243.131169721513</v>
      </c>
      <c r="P322" s="1">
        <v>45215.177777777775</v>
      </c>
      <c r="Q322">
        <f t="shared" si="20"/>
        <v>1091.3714684238059</v>
      </c>
      <c r="R322">
        <f t="shared" si="21"/>
        <v>104.60802977085199</v>
      </c>
      <c r="T322" s="6" t="s">
        <v>2105</v>
      </c>
      <c r="U322" s="5">
        <v>31.229999999999997</v>
      </c>
      <c r="V322" s="5">
        <v>18974.780227411087</v>
      </c>
      <c r="W322" s="5">
        <v>11707.271570548986</v>
      </c>
      <c r="X322" s="1">
        <v>45075.285711805554</v>
      </c>
      <c r="Y322">
        <f t="shared" si="22"/>
        <v>607.58181964172559</v>
      </c>
      <c r="Z322">
        <f t="shared" si="23"/>
        <v>374.87260872715297</v>
      </c>
    </row>
    <row r="323" spans="12:26" x14ac:dyDescent="0.25">
      <c r="L323" s="4" t="s">
        <v>782</v>
      </c>
      <c r="M323" s="5">
        <v>161.35999999999999</v>
      </c>
      <c r="N323" s="5">
        <v>167039.23114642088</v>
      </c>
      <c r="O323" s="5">
        <v>47291.061099999992</v>
      </c>
      <c r="P323" s="1">
        <v>44585</v>
      </c>
      <c r="Q323">
        <f t="shared" si="20"/>
        <v>1035.1960284235306</v>
      </c>
      <c r="R323">
        <f t="shared" si="21"/>
        <v>293.07796913733267</v>
      </c>
      <c r="T323" s="6" t="s">
        <v>2821</v>
      </c>
      <c r="U323" s="5">
        <v>1.68</v>
      </c>
      <c r="V323" s="5">
        <v>1657.4873711925152</v>
      </c>
      <c r="W323" s="5">
        <v>514.19069999999999</v>
      </c>
      <c r="X323" s="1">
        <v>42550.666666666664</v>
      </c>
      <c r="Y323">
        <f t="shared" si="22"/>
        <v>986.59962570983055</v>
      </c>
      <c r="Z323">
        <f t="shared" si="23"/>
        <v>306.06589285714284</v>
      </c>
    </row>
    <row r="324" spans="12:26" x14ac:dyDescent="0.25">
      <c r="L324" s="4" t="s">
        <v>5868</v>
      </c>
      <c r="M324" s="5">
        <v>77.23</v>
      </c>
      <c r="N324" s="5">
        <v>62452.760990982555</v>
      </c>
      <c r="O324" s="5">
        <v>8281.1160269239626</v>
      </c>
      <c r="P324" s="1">
        <v>44965</v>
      </c>
      <c r="Q324">
        <f t="shared" si="20"/>
        <v>808.65934210776322</v>
      </c>
      <c r="R324">
        <f t="shared" si="21"/>
        <v>107.22667392106645</v>
      </c>
      <c r="T324" s="6" t="s">
        <v>3877</v>
      </c>
      <c r="U324" s="5">
        <v>3.58</v>
      </c>
      <c r="V324" s="5">
        <v>4688.5984114213497</v>
      </c>
      <c r="W324" s="5">
        <v>1434.5365000000002</v>
      </c>
      <c r="X324" s="1">
        <v>44132</v>
      </c>
      <c r="Y324">
        <f t="shared" si="22"/>
        <v>1309.6643607322205</v>
      </c>
      <c r="Z324">
        <f t="shared" si="23"/>
        <v>400.70851955307268</v>
      </c>
    </row>
    <row r="325" spans="12:26" x14ac:dyDescent="0.25">
      <c r="L325" s="4" t="s">
        <v>369</v>
      </c>
      <c r="M325" s="5">
        <v>777.66000000000008</v>
      </c>
      <c r="N325" s="5">
        <v>955188.4336180893</v>
      </c>
      <c r="O325" s="5">
        <v>106544.50649177784</v>
      </c>
      <c r="P325" s="1">
        <v>45078.67391304348</v>
      </c>
      <c r="Q325">
        <f t="shared" ref="Q325:Q364" si="24">N325/M325</f>
        <v>1228.2854121570986</v>
      </c>
      <c r="R325">
        <f t="shared" ref="R325:R364" si="25">O325/M325</f>
        <v>137.0065407656017</v>
      </c>
      <c r="T325" s="6" t="s">
        <v>3090</v>
      </c>
      <c r="U325" s="5">
        <v>240.80000000000004</v>
      </c>
      <c r="V325" s="5">
        <v>268218.80629318848</v>
      </c>
      <c r="W325" s="5">
        <v>69856.774099999995</v>
      </c>
      <c r="X325" s="1">
        <v>45161</v>
      </c>
      <c r="Y325">
        <f t="shared" si="22"/>
        <v>1113.8654746394868</v>
      </c>
      <c r="Z325">
        <f t="shared" si="23"/>
        <v>290.10288247508299</v>
      </c>
    </row>
    <row r="326" spans="12:26" x14ac:dyDescent="0.25">
      <c r="L326" s="4" t="s">
        <v>953</v>
      </c>
      <c r="M326" s="5">
        <v>722.47</v>
      </c>
      <c r="N326" s="5">
        <v>809498.99526490411</v>
      </c>
      <c r="O326" s="5">
        <v>189426.88880000004</v>
      </c>
      <c r="P326" s="1">
        <v>44718.403074548907</v>
      </c>
      <c r="Q326">
        <f t="shared" si="24"/>
        <v>1120.4603585822306</v>
      </c>
      <c r="R326">
        <f t="shared" si="25"/>
        <v>262.19343197641427</v>
      </c>
      <c r="T326" s="6" t="s">
        <v>4174</v>
      </c>
      <c r="U326" s="5">
        <v>142.08000000000001</v>
      </c>
      <c r="V326" s="5">
        <v>160601.68764716637</v>
      </c>
      <c r="W326" s="5">
        <v>35192.877199999995</v>
      </c>
      <c r="X326" s="1">
        <v>45161.888888888891</v>
      </c>
      <c r="Y326">
        <f t="shared" ref="Y326:Y389" si="26">V326/U326</f>
        <v>1130.3609772463849</v>
      </c>
      <c r="Z326">
        <f t="shared" ref="Z326:Z389" si="27">W326/U326</f>
        <v>247.69761542792787</v>
      </c>
    </row>
    <row r="327" spans="12:26" x14ac:dyDescent="0.25">
      <c r="L327" s="4" t="s">
        <v>2424</v>
      </c>
      <c r="M327" s="5">
        <v>173.87</v>
      </c>
      <c r="N327" s="5">
        <v>224894.73167390065</v>
      </c>
      <c r="O327" s="5">
        <v>46366.629800000002</v>
      </c>
      <c r="P327" s="1">
        <v>45007</v>
      </c>
      <c r="Q327">
        <f t="shared" si="24"/>
        <v>1293.4648396727478</v>
      </c>
      <c r="R327">
        <f t="shared" si="25"/>
        <v>266.67412319549089</v>
      </c>
      <c r="T327" s="6" t="s">
        <v>2468</v>
      </c>
      <c r="U327" s="5">
        <v>2.35</v>
      </c>
      <c r="V327" s="5">
        <v>2079.1744394136872</v>
      </c>
      <c r="W327" s="5">
        <v>822.99349999999993</v>
      </c>
      <c r="X327" s="1">
        <v>42816</v>
      </c>
      <c r="Y327">
        <f t="shared" si="26"/>
        <v>884.75508060156903</v>
      </c>
      <c r="Z327">
        <f t="shared" si="27"/>
        <v>350.21</v>
      </c>
    </row>
    <row r="328" spans="12:26" x14ac:dyDescent="0.25">
      <c r="L328" s="4" t="s">
        <v>947</v>
      </c>
      <c r="M328" s="5">
        <v>678.05000000000007</v>
      </c>
      <c r="N328" s="5">
        <v>772756.32623528375</v>
      </c>
      <c r="O328" s="5">
        <v>179286.60739999998</v>
      </c>
      <c r="P328" s="1">
        <v>44905.448485392721</v>
      </c>
      <c r="Q328">
        <f t="shared" si="24"/>
        <v>1139.6745464719174</v>
      </c>
      <c r="R328">
        <f t="shared" si="25"/>
        <v>264.41502455571117</v>
      </c>
      <c r="T328" s="6" t="s">
        <v>1350</v>
      </c>
      <c r="U328" s="5">
        <v>52.5</v>
      </c>
      <c r="V328" s="5">
        <v>61040.637710332754</v>
      </c>
      <c r="W328" s="5">
        <v>23781.752399999998</v>
      </c>
      <c r="X328" s="1">
        <v>45000.666666666664</v>
      </c>
      <c r="Y328">
        <f t="shared" si="26"/>
        <v>1162.6788135301476</v>
      </c>
      <c r="Z328">
        <f t="shared" si="27"/>
        <v>452.98575999999997</v>
      </c>
    </row>
    <row r="329" spans="12:26" x14ac:dyDescent="0.25">
      <c r="L329" s="4" t="s">
        <v>961</v>
      </c>
      <c r="M329" s="5">
        <v>402.16000000000008</v>
      </c>
      <c r="N329" s="5">
        <v>452624.11212860455</v>
      </c>
      <c r="O329" s="5">
        <v>100749.06539999999</v>
      </c>
      <c r="P329" s="1">
        <v>44942</v>
      </c>
      <c r="Q329">
        <f t="shared" si="24"/>
        <v>1125.4826738825454</v>
      </c>
      <c r="R329">
        <f t="shared" si="25"/>
        <v>250.51985627610895</v>
      </c>
      <c r="T329" s="6" t="s">
        <v>2689</v>
      </c>
      <c r="U329" s="5">
        <v>75.460000000000008</v>
      </c>
      <c r="V329" s="5">
        <v>94394.717109479388</v>
      </c>
      <c r="W329" s="5">
        <v>29712.910400000004</v>
      </c>
      <c r="X329" s="1">
        <v>45001</v>
      </c>
      <c r="Y329">
        <f t="shared" si="26"/>
        <v>1250.923894904312</v>
      </c>
      <c r="Z329">
        <f t="shared" si="27"/>
        <v>393.75709514974824</v>
      </c>
    </row>
    <row r="330" spans="12:26" x14ac:dyDescent="0.25">
      <c r="L330" s="4" t="s">
        <v>3236</v>
      </c>
      <c r="M330" s="5">
        <v>940.54</v>
      </c>
      <c r="N330" s="5">
        <v>1103431.9182955942</v>
      </c>
      <c r="O330" s="5">
        <v>167818.42240000001</v>
      </c>
      <c r="P330" s="1">
        <v>44954.163819444446</v>
      </c>
      <c r="Q330">
        <f t="shared" si="24"/>
        <v>1173.1897827796736</v>
      </c>
      <c r="R330">
        <f t="shared" si="25"/>
        <v>178.42773555616986</v>
      </c>
      <c r="T330" s="6" t="s">
        <v>898</v>
      </c>
      <c r="U330" s="5">
        <v>2.66</v>
      </c>
      <c r="V330" s="5">
        <v>2360.2031050317501</v>
      </c>
      <c r="W330" s="5">
        <v>1401.7668000000001</v>
      </c>
      <c r="X330" s="1">
        <v>42572</v>
      </c>
      <c r="Y330">
        <f t="shared" si="26"/>
        <v>887.29440038787595</v>
      </c>
      <c r="Z330">
        <f t="shared" si="27"/>
        <v>526.98</v>
      </c>
    </row>
    <row r="331" spans="12:26" x14ac:dyDescent="0.25">
      <c r="L331" s="4" t="s">
        <v>3029</v>
      </c>
      <c r="M331" s="5">
        <v>928.02</v>
      </c>
      <c r="N331" s="5">
        <v>1125626.9662292926</v>
      </c>
      <c r="O331" s="5">
        <v>195813.5595</v>
      </c>
      <c r="P331" s="1">
        <v>45034.415151515153</v>
      </c>
      <c r="Q331">
        <f t="shared" si="24"/>
        <v>1212.9339521015631</v>
      </c>
      <c r="R331">
        <f t="shared" si="25"/>
        <v>211.00144339561649</v>
      </c>
      <c r="T331" s="6" t="s">
        <v>890</v>
      </c>
      <c r="U331" s="5">
        <v>29.189999999999998</v>
      </c>
      <c r="V331" s="5">
        <v>15681.673433292148</v>
      </c>
      <c r="W331" s="5">
        <v>30725.960199999998</v>
      </c>
      <c r="X331" s="1">
        <v>43251</v>
      </c>
      <c r="Y331">
        <f t="shared" si="26"/>
        <v>537.22759278150556</v>
      </c>
      <c r="Z331">
        <f t="shared" si="27"/>
        <v>1052.6193970537856</v>
      </c>
    </row>
    <row r="332" spans="12:26" x14ac:dyDescent="0.25">
      <c r="L332" s="4" t="s">
        <v>5214</v>
      </c>
      <c r="M332" s="5">
        <v>445.14000000000004</v>
      </c>
      <c r="N332" s="5">
        <v>438841.8899534418</v>
      </c>
      <c r="O332" s="5">
        <v>49625.244901524398</v>
      </c>
      <c r="P332" s="1">
        <v>45158</v>
      </c>
      <c r="Q332">
        <f t="shared" si="24"/>
        <v>985.85139496212821</v>
      </c>
      <c r="R332">
        <f t="shared" si="25"/>
        <v>111.48233118013297</v>
      </c>
      <c r="T332" s="6" t="s">
        <v>269</v>
      </c>
      <c r="U332" s="5">
        <v>4.47</v>
      </c>
      <c r="V332" s="5">
        <v>4568.1331329972609</v>
      </c>
      <c r="W332" s="5">
        <v>1072.3530000000001</v>
      </c>
      <c r="X332" s="1">
        <v>43997</v>
      </c>
      <c r="Y332">
        <f t="shared" si="26"/>
        <v>1021.95372102847</v>
      </c>
      <c r="Z332">
        <f t="shared" si="27"/>
        <v>239.90000000000003</v>
      </c>
    </row>
    <row r="333" spans="12:26" x14ac:dyDescent="0.25">
      <c r="L333" s="4" t="s">
        <v>4634</v>
      </c>
      <c r="M333" s="5">
        <v>738.14999999999986</v>
      </c>
      <c r="N333" s="5">
        <v>863760.42545318371</v>
      </c>
      <c r="O333" s="5">
        <v>109285.96665405699</v>
      </c>
      <c r="P333" s="1">
        <v>45175.45</v>
      </c>
      <c r="Q333">
        <f t="shared" si="24"/>
        <v>1170.1692412831862</v>
      </c>
      <c r="R333">
        <f t="shared" si="25"/>
        <v>148.0538734052117</v>
      </c>
      <c r="T333" s="6" t="s">
        <v>272</v>
      </c>
      <c r="U333" s="5">
        <v>37.61</v>
      </c>
      <c r="V333" s="5">
        <v>27057.326410965979</v>
      </c>
      <c r="W333" s="5">
        <v>18632.3701</v>
      </c>
      <c r="X333" s="1">
        <v>45065.422222222223</v>
      </c>
      <c r="Y333">
        <f t="shared" si="26"/>
        <v>719.41841028891201</v>
      </c>
      <c r="Z333">
        <f t="shared" si="27"/>
        <v>495.41</v>
      </c>
    </row>
    <row r="334" spans="12:26" x14ac:dyDescent="0.25">
      <c r="L334" s="4" t="s">
        <v>4839</v>
      </c>
      <c r="M334" s="5">
        <v>567.16999999999996</v>
      </c>
      <c r="N334" s="5">
        <v>657335.14084184938</v>
      </c>
      <c r="O334" s="5">
        <v>66026.330449299072</v>
      </c>
      <c r="P334" s="1">
        <v>45202.5</v>
      </c>
      <c r="Q334">
        <f t="shared" si="24"/>
        <v>1158.9737483326858</v>
      </c>
      <c r="R334">
        <f t="shared" si="25"/>
        <v>116.41365102050369</v>
      </c>
      <c r="T334" s="6" t="s">
        <v>2514</v>
      </c>
      <c r="U334" s="5">
        <v>6.1906079159670711</v>
      </c>
      <c r="V334" s="5">
        <v>5179.2346347393723</v>
      </c>
      <c r="W334" s="5">
        <v>1556.1557825099976</v>
      </c>
      <c r="X334" s="1">
        <v>45182.75</v>
      </c>
      <c r="Y334">
        <f t="shared" si="26"/>
        <v>836.62779246297873</v>
      </c>
      <c r="Z334">
        <f t="shared" si="27"/>
        <v>251.3736621077708</v>
      </c>
    </row>
    <row r="335" spans="12:26" x14ac:dyDescent="0.25">
      <c r="L335" s="4" t="s">
        <v>516</v>
      </c>
      <c r="M335" s="5">
        <v>784.12999999999988</v>
      </c>
      <c r="N335" s="5">
        <v>850823.10419818677</v>
      </c>
      <c r="O335" s="5">
        <v>165163.0454</v>
      </c>
      <c r="P335" s="1">
        <v>45085.98</v>
      </c>
      <c r="Q335">
        <f t="shared" si="24"/>
        <v>1085.0536316659061</v>
      </c>
      <c r="R335">
        <f t="shared" si="25"/>
        <v>210.632223483351</v>
      </c>
      <c r="T335" s="6" t="s">
        <v>5162</v>
      </c>
      <c r="U335" s="5">
        <v>167.82999999999998</v>
      </c>
      <c r="V335" s="5">
        <v>183788.10465252423</v>
      </c>
      <c r="W335" s="5">
        <v>27850.7238</v>
      </c>
      <c r="X335" s="1">
        <v>45182.75</v>
      </c>
      <c r="Y335">
        <f t="shared" si="26"/>
        <v>1095.0849350683682</v>
      </c>
      <c r="Z335">
        <f t="shared" si="27"/>
        <v>165.94603944467619</v>
      </c>
    </row>
    <row r="336" spans="12:26" x14ac:dyDescent="0.25">
      <c r="L336" s="4" t="s">
        <v>4333</v>
      </c>
      <c r="M336" s="5">
        <v>304.96999999999997</v>
      </c>
      <c r="N336" s="5">
        <v>326265.50136440463</v>
      </c>
      <c r="O336" s="5">
        <v>62958.143500000006</v>
      </c>
      <c r="P336" s="1">
        <v>44999.785714285717</v>
      </c>
      <c r="Q336">
        <f t="shared" si="24"/>
        <v>1069.8281842948641</v>
      </c>
      <c r="R336">
        <f t="shared" si="25"/>
        <v>206.44044824081061</v>
      </c>
      <c r="T336" s="6" t="s">
        <v>5176</v>
      </c>
      <c r="U336" s="5">
        <v>104.78</v>
      </c>
      <c r="V336" s="5">
        <v>102159.10424055903</v>
      </c>
      <c r="W336" s="5">
        <v>14976.319498863719</v>
      </c>
      <c r="X336" s="1">
        <v>45183</v>
      </c>
      <c r="Y336">
        <f t="shared" si="26"/>
        <v>974.98667914257521</v>
      </c>
      <c r="Z336">
        <f t="shared" si="27"/>
        <v>142.93108893742811</v>
      </c>
    </row>
    <row r="337" spans="12:26" x14ac:dyDescent="0.25">
      <c r="L337" s="4" t="s">
        <v>1639</v>
      </c>
      <c r="M337" s="5">
        <v>60.08</v>
      </c>
      <c r="N337" s="5">
        <v>76850.383117618563</v>
      </c>
      <c r="O337" s="5">
        <v>12372.113799999999</v>
      </c>
      <c r="P337" s="1">
        <v>44279</v>
      </c>
      <c r="Q337">
        <f t="shared" si="24"/>
        <v>1279.1342063518402</v>
      </c>
      <c r="R337">
        <f t="shared" si="25"/>
        <v>205.92732689747004</v>
      </c>
      <c r="T337" s="6" t="s">
        <v>2501</v>
      </c>
      <c r="U337" s="5">
        <v>0.06</v>
      </c>
      <c r="V337" s="5">
        <v>63.051328682301595</v>
      </c>
      <c r="W337" s="5">
        <v>18.810599999999997</v>
      </c>
      <c r="X337" s="1">
        <v>42879.923067129632</v>
      </c>
      <c r="Y337">
        <f t="shared" si="26"/>
        <v>1050.8554780383599</v>
      </c>
      <c r="Z337">
        <f t="shared" si="27"/>
        <v>313.51</v>
      </c>
    </row>
    <row r="338" spans="12:26" x14ac:dyDescent="0.25">
      <c r="L338" s="4" t="s">
        <v>2907</v>
      </c>
      <c r="M338" s="5">
        <v>689.39</v>
      </c>
      <c r="N338" s="5">
        <v>775351.13618497853</v>
      </c>
      <c r="O338" s="5">
        <v>153410.003</v>
      </c>
      <c r="P338" s="1">
        <v>45166.473684210527</v>
      </c>
      <c r="Q338">
        <f t="shared" si="24"/>
        <v>1124.6915913851064</v>
      </c>
      <c r="R338">
        <f t="shared" si="25"/>
        <v>222.53006716082334</v>
      </c>
      <c r="T338" s="6" t="s">
        <v>2679</v>
      </c>
      <c r="U338" s="5">
        <v>18.710193806616935</v>
      </c>
      <c r="V338" s="5">
        <v>20666.504703505918</v>
      </c>
      <c r="W338" s="5">
        <v>6012.169617801449</v>
      </c>
      <c r="X338" s="1">
        <v>45082</v>
      </c>
      <c r="Y338">
        <f t="shared" si="26"/>
        <v>1104.5585586717507</v>
      </c>
      <c r="Z338">
        <f t="shared" si="27"/>
        <v>321.33123151697237</v>
      </c>
    </row>
    <row r="339" spans="12:26" x14ac:dyDescent="0.25">
      <c r="L339" s="4" t="s">
        <v>3174</v>
      </c>
      <c r="M339" s="5">
        <v>526.15</v>
      </c>
      <c r="N339" s="5">
        <v>659877.06093679171</v>
      </c>
      <c r="O339" s="5">
        <v>105763.2635</v>
      </c>
      <c r="P339" s="1">
        <v>45011.71212121212</v>
      </c>
      <c r="Q339">
        <f t="shared" si="24"/>
        <v>1254.1614766450475</v>
      </c>
      <c r="R339">
        <f t="shared" si="25"/>
        <v>201.01351990877129</v>
      </c>
      <c r="T339" s="6" t="s">
        <v>3005</v>
      </c>
      <c r="U339" s="5">
        <v>277.02509641712885</v>
      </c>
      <c r="V339" s="5">
        <v>290717.15963863372</v>
      </c>
      <c r="W339" s="5">
        <v>73693.910009891551</v>
      </c>
      <c r="X339" s="1">
        <v>45082.757575757576</v>
      </c>
      <c r="Y339">
        <f t="shared" si="26"/>
        <v>1049.4253531488284</v>
      </c>
      <c r="Z339">
        <f t="shared" si="27"/>
        <v>266.01889490520165</v>
      </c>
    </row>
    <row r="340" spans="12:26" x14ac:dyDescent="0.25">
      <c r="L340" s="4" t="s">
        <v>1870</v>
      </c>
      <c r="M340" s="5">
        <v>681.19</v>
      </c>
      <c r="N340" s="5">
        <v>792918.6560218744</v>
      </c>
      <c r="O340" s="5">
        <v>159221.77489999999</v>
      </c>
      <c r="P340" s="1">
        <v>45013.5</v>
      </c>
      <c r="Q340">
        <f t="shared" si="24"/>
        <v>1164.019812419258</v>
      </c>
      <c r="R340">
        <f t="shared" si="25"/>
        <v>233.74062288054725</v>
      </c>
      <c r="T340" s="6" t="s">
        <v>2835</v>
      </c>
      <c r="U340" s="5">
        <v>3.1668253530268622</v>
      </c>
      <c r="V340" s="5">
        <v>3259.5081851100881</v>
      </c>
      <c r="W340" s="5">
        <v>738.56700883292478</v>
      </c>
      <c r="X340" s="1">
        <v>45163</v>
      </c>
      <c r="Y340">
        <f t="shared" si="26"/>
        <v>1029.26679616059</v>
      </c>
      <c r="Z340">
        <f t="shared" si="27"/>
        <v>233.22</v>
      </c>
    </row>
    <row r="341" spans="12:26" x14ac:dyDescent="0.25">
      <c r="L341" s="4" t="s">
        <v>522</v>
      </c>
      <c r="M341" s="5">
        <v>238.65000000000003</v>
      </c>
      <c r="N341" s="5">
        <v>228178.4916818293</v>
      </c>
      <c r="O341" s="5">
        <v>31958.959565137782</v>
      </c>
      <c r="P341" s="1">
        <v>44977.285714285717</v>
      </c>
      <c r="Q341">
        <f t="shared" si="24"/>
        <v>956.12190103427304</v>
      </c>
      <c r="R341">
        <f t="shared" si="25"/>
        <v>133.91560680971205</v>
      </c>
      <c r="T341" s="6" t="s">
        <v>1957</v>
      </c>
      <c r="U341" s="5">
        <v>158.57999999999998</v>
      </c>
      <c r="V341" s="5">
        <v>168051.01695850113</v>
      </c>
      <c r="W341" s="5">
        <v>59006.976999999999</v>
      </c>
      <c r="X341" s="1">
        <v>45098.75</v>
      </c>
      <c r="Y341">
        <f t="shared" si="26"/>
        <v>1059.7239056533053</v>
      </c>
      <c r="Z341">
        <f t="shared" si="27"/>
        <v>372.09595787615086</v>
      </c>
    </row>
    <row r="342" spans="12:26" x14ac:dyDescent="0.25">
      <c r="L342" s="4" t="s">
        <v>472</v>
      </c>
      <c r="M342" s="5">
        <v>1110.5399999999997</v>
      </c>
      <c r="N342" s="5">
        <v>1208886.9127330249</v>
      </c>
      <c r="O342" s="5">
        <v>277091.09839999996</v>
      </c>
      <c r="P342" s="1">
        <v>45040.947916666664</v>
      </c>
      <c r="Q342">
        <f t="shared" si="24"/>
        <v>1088.5577401381538</v>
      </c>
      <c r="R342">
        <f t="shared" si="25"/>
        <v>249.51023682172638</v>
      </c>
      <c r="T342" s="6" t="s">
        <v>1969</v>
      </c>
      <c r="U342" s="5">
        <v>60.019999999999996</v>
      </c>
      <c r="V342" s="5">
        <v>46501.507627488776</v>
      </c>
      <c r="W342" s="5">
        <v>21477.456600000001</v>
      </c>
      <c r="X342" s="1">
        <v>45098</v>
      </c>
      <c r="Y342">
        <f t="shared" si="26"/>
        <v>774.76687150097928</v>
      </c>
      <c r="Z342">
        <f t="shared" si="27"/>
        <v>357.8383305564812</v>
      </c>
    </row>
    <row r="343" spans="12:26" x14ac:dyDescent="0.25">
      <c r="L343" s="4" t="s">
        <v>2955</v>
      </c>
      <c r="M343" s="5">
        <v>375.25999999999993</v>
      </c>
      <c r="N343" s="5">
        <v>485780.02187591937</v>
      </c>
      <c r="O343" s="5">
        <v>96830.771200000003</v>
      </c>
      <c r="P343" s="1">
        <v>45204</v>
      </c>
      <c r="Q343">
        <f t="shared" si="24"/>
        <v>1294.5158606723858</v>
      </c>
      <c r="R343">
        <f t="shared" si="25"/>
        <v>258.03648457069772</v>
      </c>
      <c r="T343" s="6" t="s">
        <v>1972</v>
      </c>
      <c r="U343" s="5">
        <v>46.1</v>
      </c>
      <c r="V343" s="5">
        <v>50129.340832374182</v>
      </c>
      <c r="W343" s="5">
        <v>18391.9928</v>
      </c>
      <c r="X343" s="1">
        <v>45098</v>
      </c>
      <c r="Y343">
        <f t="shared" si="26"/>
        <v>1087.404356450633</v>
      </c>
      <c r="Z343">
        <f t="shared" si="27"/>
        <v>398.95862906724511</v>
      </c>
    </row>
    <row r="344" spans="12:26" x14ac:dyDescent="0.25">
      <c r="L344" s="4" t="s">
        <v>4002</v>
      </c>
      <c r="M344" s="5">
        <v>586.5</v>
      </c>
      <c r="N344" s="5">
        <v>698333.37609179504</v>
      </c>
      <c r="O344" s="5">
        <v>126967.52879999999</v>
      </c>
      <c r="P344" s="1">
        <v>45180.625</v>
      </c>
      <c r="Q344">
        <f t="shared" si="24"/>
        <v>1190.6792431232652</v>
      </c>
      <c r="R344">
        <f t="shared" si="25"/>
        <v>216.4834250639386</v>
      </c>
      <c r="T344" s="6" t="s">
        <v>1987</v>
      </c>
      <c r="U344" s="5">
        <v>4.79</v>
      </c>
      <c r="V344" s="5">
        <v>2337.3867733017191</v>
      </c>
      <c r="W344" s="5">
        <v>2413.3935999999999</v>
      </c>
      <c r="X344" s="1">
        <v>45098</v>
      </c>
      <c r="Y344">
        <f t="shared" si="26"/>
        <v>487.97218649305199</v>
      </c>
      <c r="Z344">
        <f t="shared" si="27"/>
        <v>503.84</v>
      </c>
    </row>
    <row r="345" spans="12:26" x14ac:dyDescent="0.25">
      <c r="L345" s="4" t="s">
        <v>1138</v>
      </c>
      <c r="M345" s="5">
        <v>595.42000000000007</v>
      </c>
      <c r="N345" s="5">
        <v>612525.07288333855</v>
      </c>
      <c r="O345" s="5">
        <v>138457.09169999999</v>
      </c>
      <c r="P345" s="1">
        <v>45124.166666666664</v>
      </c>
      <c r="Q345">
        <f t="shared" si="24"/>
        <v>1028.7277432456729</v>
      </c>
      <c r="R345">
        <f t="shared" si="25"/>
        <v>232.5368507943972</v>
      </c>
      <c r="T345" s="6" t="s">
        <v>2337</v>
      </c>
      <c r="U345" s="5">
        <v>0.53</v>
      </c>
      <c r="V345" s="5">
        <v>549.94991283784714</v>
      </c>
      <c r="W345" s="5">
        <v>177.91570000000002</v>
      </c>
      <c r="X345" s="1">
        <v>42632.5</v>
      </c>
      <c r="Y345">
        <f t="shared" si="26"/>
        <v>1037.64134497707</v>
      </c>
      <c r="Z345">
        <f t="shared" si="27"/>
        <v>335.69</v>
      </c>
    </row>
    <row r="346" spans="12:26" x14ac:dyDescent="0.25">
      <c r="L346" s="4" t="s">
        <v>1069</v>
      </c>
      <c r="M346" s="5">
        <v>1017.95</v>
      </c>
      <c r="N346" s="5">
        <v>1081693.5740120003</v>
      </c>
      <c r="O346" s="5">
        <v>205228.53166639034</v>
      </c>
      <c r="P346" s="1">
        <v>45121.531794704861</v>
      </c>
      <c r="Q346">
        <f t="shared" si="24"/>
        <v>1062.6195530350217</v>
      </c>
      <c r="R346">
        <f t="shared" si="25"/>
        <v>201.60963865257656</v>
      </c>
      <c r="T346" s="6" t="s">
        <v>2121</v>
      </c>
      <c r="U346" s="5">
        <v>424.64</v>
      </c>
      <c r="V346" s="5">
        <v>431135.62246350921</v>
      </c>
      <c r="W346" s="5">
        <v>130558.35940000002</v>
      </c>
      <c r="X346" s="1">
        <v>45181</v>
      </c>
      <c r="Y346">
        <f t="shared" si="26"/>
        <v>1015.2967748292889</v>
      </c>
      <c r="Z346">
        <f t="shared" si="27"/>
        <v>307.45657356819902</v>
      </c>
    </row>
    <row r="347" spans="12:26" x14ac:dyDescent="0.25">
      <c r="L347" s="4" t="s">
        <v>1329</v>
      </c>
      <c r="M347" s="5">
        <v>629.80999999999995</v>
      </c>
      <c r="N347" s="5">
        <v>797280.20599306806</v>
      </c>
      <c r="O347" s="5">
        <v>133461.1966</v>
      </c>
      <c r="P347" s="1">
        <v>45182.729166666664</v>
      </c>
      <c r="Q347">
        <f t="shared" si="24"/>
        <v>1265.9059176466999</v>
      </c>
      <c r="R347">
        <f t="shared" si="25"/>
        <v>211.90707769009703</v>
      </c>
      <c r="T347" s="6" t="s">
        <v>4395</v>
      </c>
      <c r="U347" s="5">
        <v>43.37</v>
      </c>
      <c r="V347" s="5">
        <v>42815.783882850621</v>
      </c>
      <c r="W347" s="5">
        <v>9803.143</v>
      </c>
      <c r="X347" s="1">
        <v>45009</v>
      </c>
      <c r="Y347">
        <f t="shared" si="26"/>
        <v>987.22121011876004</v>
      </c>
      <c r="Z347">
        <f t="shared" si="27"/>
        <v>226.03511643993545</v>
      </c>
    </row>
    <row r="348" spans="12:26" x14ac:dyDescent="0.25">
      <c r="L348" s="4" t="s">
        <v>373</v>
      </c>
      <c r="M348" s="5">
        <v>372.95882076837916</v>
      </c>
      <c r="N348" s="5">
        <v>363404.40124572912</v>
      </c>
      <c r="O348" s="5">
        <v>89954.662616036032</v>
      </c>
      <c r="P348" s="1">
        <v>44766.219181974317</v>
      </c>
      <c r="Q348">
        <f t="shared" si="24"/>
        <v>974.38210603796483</v>
      </c>
      <c r="R348">
        <f t="shared" si="25"/>
        <v>241.19194293544035</v>
      </c>
      <c r="T348" s="6" t="s">
        <v>4491</v>
      </c>
      <c r="U348" s="5">
        <v>26.2</v>
      </c>
      <c r="V348" s="5">
        <v>30667.391281650282</v>
      </c>
      <c r="W348" s="5">
        <v>6906.9333999999999</v>
      </c>
      <c r="X348" s="1">
        <v>45009</v>
      </c>
      <c r="Y348">
        <f t="shared" si="26"/>
        <v>1170.5111176202397</v>
      </c>
      <c r="Z348">
        <f t="shared" si="27"/>
        <v>263.62341221374044</v>
      </c>
    </row>
    <row r="349" spans="12:26" x14ac:dyDescent="0.25">
      <c r="L349" s="4" t="s">
        <v>386</v>
      </c>
      <c r="M349" s="5">
        <v>75.759999999999991</v>
      </c>
      <c r="N349" s="5">
        <v>48403.050728540155</v>
      </c>
      <c r="O349" s="5">
        <v>52077.458200000001</v>
      </c>
      <c r="P349" s="1">
        <v>45048</v>
      </c>
      <c r="Q349">
        <f t="shared" si="24"/>
        <v>638.89982482233575</v>
      </c>
      <c r="R349">
        <f t="shared" si="25"/>
        <v>687.40045142555448</v>
      </c>
      <c r="T349" s="6" t="s">
        <v>1023</v>
      </c>
      <c r="U349" s="5">
        <v>28.35</v>
      </c>
      <c r="V349" s="5">
        <v>34361.928558850879</v>
      </c>
      <c r="W349" s="5">
        <v>13603.8439</v>
      </c>
      <c r="X349" s="1">
        <v>45114</v>
      </c>
      <c r="Y349">
        <f t="shared" si="26"/>
        <v>1212.0609720935054</v>
      </c>
      <c r="Z349">
        <f t="shared" si="27"/>
        <v>479.85340035273367</v>
      </c>
    </row>
    <row r="350" spans="12:26" x14ac:dyDescent="0.25">
      <c r="L350" s="4" t="s">
        <v>2014</v>
      </c>
      <c r="M350" s="5">
        <v>133.03</v>
      </c>
      <c r="N350" s="5">
        <v>129760.69555342205</v>
      </c>
      <c r="O350" s="5">
        <v>32906.027600000001</v>
      </c>
      <c r="P350" s="1">
        <v>44063.666666666664</v>
      </c>
      <c r="Q350">
        <f t="shared" si="24"/>
        <v>975.42430694897428</v>
      </c>
      <c r="R350">
        <f t="shared" si="25"/>
        <v>247.35794632789597</v>
      </c>
      <c r="T350" s="6" t="s">
        <v>1294</v>
      </c>
      <c r="U350" s="5">
        <v>51.94</v>
      </c>
      <c r="V350" s="5">
        <v>56048.923485035164</v>
      </c>
      <c r="W350" s="5">
        <v>25663.034599999999</v>
      </c>
      <c r="X350" s="1">
        <v>45036</v>
      </c>
      <c r="Y350">
        <f t="shared" si="26"/>
        <v>1079.1090389879701</v>
      </c>
      <c r="Z350">
        <f t="shared" si="27"/>
        <v>494.09</v>
      </c>
    </row>
    <row r="351" spans="12:26" x14ac:dyDescent="0.25">
      <c r="L351" s="4" t="s">
        <v>5033</v>
      </c>
      <c r="M351" s="5">
        <v>1.250947042993825</v>
      </c>
      <c r="N351" s="5">
        <v>841.04603870658605</v>
      </c>
      <c r="O351" s="5">
        <v>420.58071774244888</v>
      </c>
      <c r="P351" s="1">
        <v>45027.45</v>
      </c>
      <c r="Q351">
        <f t="shared" si="24"/>
        <v>672.32745256246449</v>
      </c>
      <c r="R351">
        <f t="shared" si="25"/>
        <v>336.20985004760507</v>
      </c>
      <c r="T351" s="6" t="s">
        <v>597</v>
      </c>
      <c r="U351" s="5">
        <v>2.38</v>
      </c>
      <c r="V351" s="5">
        <v>1999.6486261318669</v>
      </c>
      <c r="W351" s="5">
        <v>1349.7669000000001</v>
      </c>
      <c r="X351" s="1">
        <v>43159.75</v>
      </c>
      <c r="Y351">
        <f t="shared" si="26"/>
        <v>840.18849837473397</v>
      </c>
      <c r="Z351">
        <f t="shared" si="27"/>
        <v>567.12894957983201</v>
      </c>
    </row>
    <row r="352" spans="12:26" x14ac:dyDescent="0.25">
      <c r="L352" s="4" t="s">
        <v>2786</v>
      </c>
      <c r="M352" s="5">
        <v>54.05</v>
      </c>
      <c r="N352" s="5">
        <v>60333.844519855033</v>
      </c>
      <c r="O352" s="5">
        <v>14718.510999999999</v>
      </c>
      <c r="P352" s="1">
        <v>45033</v>
      </c>
      <c r="Q352">
        <f t="shared" si="24"/>
        <v>1116.259843105551</v>
      </c>
      <c r="R352">
        <f t="shared" si="25"/>
        <v>272.31287696577243</v>
      </c>
      <c r="T352" s="6" t="s">
        <v>3253</v>
      </c>
      <c r="U352" s="5">
        <v>1.83</v>
      </c>
      <c r="V352" s="5">
        <v>1739.0733210086587</v>
      </c>
      <c r="W352" s="5">
        <v>753.46590000000003</v>
      </c>
      <c r="X352" s="1">
        <v>43160</v>
      </c>
      <c r="Y352">
        <f t="shared" si="26"/>
        <v>950.31329016866596</v>
      </c>
      <c r="Z352">
        <f t="shared" si="27"/>
        <v>411.73</v>
      </c>
    </row>
    <row r="353" spans="12:26" x14ac:dyDescent="0.25">
      <c r="L353" s="4" t="s">
        <v>2020</v>
      </c>
      <c r="M353" s="5">
        <v>37.54</v>
      </c>
      <c r="N353" s="5">
        <v>38063.960214343009</v>
      </c>
      <c r="O353" s="5">
        <v>11799.811000000002</v>
      </c>
      <c r="P353" s="1">
        <v>43846.6</v>
      </c>
      <c r="Q353">
        <f t="shared" si="24"/>
        <v>1013.9573845056742</v>
      </c>
      <c r="R353">
        <f t="shared" si="25"/>
        <v>314.32634523175284</v>
      </c>
      <c r="T353" s="6" t="s">
        <v>3518</v>
      </c>
      <c r="U353" s="5">
        <v>100</v>
      </c>
      <c r="V353" s="5">
        <v>101586.36102699506</v>
      </c>
      <c r="W353" s="5">
        <v>27737.190900000001</v>
      </c>
      <c r="X353" s="1">
        <v>44987.25</v>
      </c>
      <c r="Y353">
        <f t="shared" si="26"/>
        <v>1015.8636102699506</v>
      </c>
      <c r="Z353">
        <f t="shared" si="27"/>
        <v>277.37190900000002</v>
      </c>
    </row>
    <row r="354" spans="12:26" x14ac:dyDescent="0.25">
      <c r="L354" s="4" t="s">
        <v>4994</v>
      </c>
      <c r="M354" s="5">
        <v>78.419999999999987</v>
      </c>
      <c r="N354" s="5">
        <v>97691.947919291008</v>
      </c>
      <c r="O354" s="5">
        <v>11760.405999999999</v>
      </c>
      <c r="P354" s="1">
        <v>44137.666666666664</v>
      </c>
      <c r="Q354">
        <f t="shared" si="24"/>
        <v>1245.7529701516326</v>
      </c>
      <c r="R354">
        <f t="shared" si="25"/>
        <v>149.96692170364705</v>
      </c>
      <c r="T354" s="6" t="s">
        <v>3611</v>
      </c>
      <c r="U354" s="5">
        <v>34.61</v>
      </c>
      <c r="V354" s="5">
        <v>34491.003035116322</v>
      </c>
      <c r="W354" s="5">
        <v>8703.5776999999998</v>
      </c>
      <c r="X354" s="1">
        <v>44987</v>
      </c>
      <c r="Y354">
        <f t="shared" si="26"/>
        <v>996.56177506837105</v>
      </c>
      <c r="Z354">
        <f t="shared" si="27"/>
        <v>251.47580757006645</v>
      </c>
    </row>
    <row r="355" spans="12:26" x14ac:dyDescent="0.25">
      <c r="L355" s="4" t="s">
        <v>1034</v>
      </c>
      <c r="M355" s="5">
        <v>86.86</v>
      </c>
      <c r="N355" s="5">
        <v>86030.079133095307</v>
      </c>
      <c r="O355" s="5">
        <v>34033.083399999996</v>
      </c>
      <c r="P355" s="1">
        <v>43904.104220679008</v>
      </c>
      <c r="Q355">
        <f t="shared" si="24"/>
        <v>990.4453043183895</v>
      </c>
      <c r="R355">
        <f t="shared" si="25"/>
        <v>391.81537416532348</v>
      </c>
      <c r="T355" s="6" t="s">
        <v>1480</v>
      </c>
      <c r="U355" s="5">
        <v>2.9699999999999998</v>
      </c>
      <c r="V355" s="5">
        <v>3558.488506540953</v>
      </c>
      <c r="W355" s="5">
        <v>1031.6385</v>
      </c>
      <c r="X355" s="1">
        <v>45090.333333333336</v>
      </c>
      <c r="Y355">
        <f t="shared" si="26"/>
        <v>1198.1442782966174</v>
      </c>
      <c r="Z355">
        <f t="shared" si="27"/>
        <v>347.35303030303032</v>
      </c>
    </row>
    <row r="356" spans="12:26" x14ac:dyDescent="0.25">
      <c r="L356" s="4" t="s">
        <v>1935</v>
      </c>
      <c r="M356" s="5">
        <v>45.35</v>
      </c>
      <c r="N356" s="5">
        <v>45906.342694677835</v>
      </c>
      <c r="O356" s="5">
        <v>15763.964400000001</v>
      </c>
      <c r="P356" s="1">
        <v>44071.666666666664</v>
      </c>
      <c r="Q356">
        <f t="shared" si="24"/>
        <v>1012.2677551196876</v>
      </c>
      <c r="R356">
        <f t="shared" si="25"/>
        <v>347.60671223814774</v>
      </c>
      <c r="T356" s="6" t="s">
        <v>1609</v>
      </c>
      <c r="U356" s="5">
        <v>23.89</v>
      </c>
      <c r="V356" s="5">
        <v>25956.489213384033</v>
      </c>
      <c r="W356" s="5">
        <v>9335.3850999999995</v>
      </c>
      <c r="X356" s="1">
        <v>45090.5</v>
      </c>
      <c r="Y356">
        <f t="shared" si="26"/>
        <v>1086.5001763660123</v>
      </c>
      <c r="Z356">
        <f t="shared" si="27"/>
        <v>390.76538719129337</v>
      </c>
    </row>
    <row r="357" spans="12:26" x14ac:dyDescent="0.25">
      <c r="L357" s="4" t="s">
        <v>912</v>
      </c>
      <c r="M357" s="5">
        <v>378.61</v>
      </c>
      <c r="N357" s="5">
        <v>399929.01433907985</v>
      </c>
      <c r="O357" s="5">
        <v>141339.7984</v>
      </c>
      <c r="P357" s="1">
        <v>44371.697013460223</v>
      </c>
      <c r="Q357">
        <f t="shared" si="24"/>
        <v>1056.3086403926991</v>
      </c>
      <c r="R357">
        <f t="shared" si="25"/>
        <v>373.31237526742558</v>
      </c>
      <c r="T357" s="6" t="s">
        <v>287</v>
      </c>
      <c r="U357" s="5">
        <v>157.73000000000002</v>
      </c>
      <c r="V357" s="5">
        <v>75641.590061260227</v>
      </c>
      <c r="W357" s="5">
        <v>48091.809099999999</v>
      </c>
      <c r="X357" s="1">
        <v>45040</v>
      </c>
      <c r="Y357">
        <f t="shared" si="26"/>
        <v>479.56374856565157</v>
      </c>
      <c r="Z357">
        <f t="shared" si="27"/>
        <v>304.89956951752993</v>
      </c>
    </row>
    <row r="358" spans="12:26" x14ac:dyDescent="0.25">
      <c r="L358" s="4" t="s">
        <v>1624</v>
      </c>
      <c r="M358" s="5">
        <v>58.09</v>
      </c>
      <c r="N358" s="5">
        <v>55152.629342204411</v>
      </c>
      <c r="O358" s="5">
        <v>14134.497100000001</v>
      </c>
      <c r="P358" s="1">
        <v>45042.6</v>
      </c>
      <c r="Q358">
        <f t="shared" si="24"/>
        <v>949.43414257539007</v>
      </c>
      <c r="R358">
        <f t="shared" si="25"/>
        <v>243.32065932174211</v>
      </c>
      <c r="T358" s="6" t="s">
        <v>295</v>
      </c>
      <c r="U358" s="5">
        <v>185.25999999999996</v>
      </c>
      <c r="V358" s="5">
        <v>83676.690268379491</v>
      </c>
      <c r="W358" s="5">
        <v>56857.930800000002</v>
      </c>
      <c r="X358" s="1">
        <v>44515.866666666669</v>
      </c>
      <c r="Y358">
        <f t="shared" si="26"/>
        <v>451.67165210180019</v>
      </c>
      <c r="Z358">
        <f t="shared" si="27"/>
        <v>306.9088351505992</v>
      </c>
    </row>
    <row r="359" spans="12:26" x14ac:dyDescent="0.25">
      <c r="L359" s="4" t="s">
        <v>392</v>
      </c>
      <c r="M359" s="5">
        <v>459.58000000000004</v>
      </c>
      <c r="N359" s="5">
        <v>359294.06228126067</v>
      </c>
      <c r="O359" s="5">
        <v>175078.72370000003</v>
      </c>
      <c r="P359" s="1">
        <v>44593.805555555555</v>
      </c>
      <c r="Q359">
        <f t="shared" si="24"/>
        <v>781.78785473967673</v>
      </c>
      <c r="R359">
        <f t="shared" si="25"/>
        <v>380.9537484224727</v>
      </c>
      <c r="T359" s="6" t="s">
        <v>2074</v>
      </c>
      <c r="U359" s="5">
        <v>18.93</v>
      </c>
      <c r="V359" s="5">
        <v>16493.264327846649</v>
      </c>
      <c r="W359" s="5">
        <v>13023.6507</v>
      </c>
      <c r="X359" s="1">
        <v>44986</v>
      </c>
      <c r="Y359">
        <f t="shared" si="26"/>
        <v>871.27650965909402</v>
      </c>
      <c r="Z359">
        <f t="shared" si="27"/>
        <v>687.99</v>
      </c>
    </row>
    <row r="360" spans="12:26" x14ac:dyDescent="0.25">
      <c r="L360" s="4" t="s">
        <v>398</v>
      </c>
      <c r="M360" s="5">
        <v>115.13</v>
      </c>
      <c r="N360" s="5">
        <v>22595.897093990337</v>
      </c>
      <c r="O360" s="5">
        <v>37036.447800000002</v>
      </c>
      <c r="P360" s="1">
        <v>44556.5</v>
      </c>
      <c r="Q360">
        <f t="shared" si="24"/>
        <v>196.26419781108606</v>
      </c>
      <c r="R360">
        <f t="shared" si="25"/>
        <v>321.69241553027018</v>
      </c>
      <c r="T360" s="6" t="s">
        <v>1244</v>
      </c>
      <c r="U360" s="5">
        <v>109.49000000000001</v>
      </c>
      <c r="V360" s="5">
        <v>77175.519935137228</v>
      </c>
      <c r="W360" s="5">
        <v>31838.132800000007</v>
      </c>
      <c r="X360" s="1">
        <v>44985.4</v>
      </c>
      <c r="Y360">
        <f t="shared" si="26"/>
        <v>704.86363992270731</v>
      </c>
      <c r="Z360">
        <f t="shared" si="27"/>
        <v>290.78575943008497</v>
      </c>
    </row>
    <row r="361" spans="12:26" x14ac:dyDescent="0.25">
      <c r="L361" s="4" t="s">
        <v>5028</v>
      </c>
      <c r="M361" s="5">
        <v>24.6</v>
      </c>
      <c r="N361" s="5">
        <v>15318.048424324872</v>
      </c>
      <c r="O361" s="5">
        <v>11884.013999999999</v>
      </c>
      <c r="P361" s="1">
        <v>44677</v>
      </c>
      <c r="Q361">
        <f t="shared" si="24"/>
        <v>622.684895297759</v>
      </c>
      <c r="R361">
        <f t="shared" si="25"/>
        <v>483.08999999999992</v>
      </c>
      <c r="T361" s="6" t="s">
        <v>2004</v>
      </c>
      <c r="U361" s="5">
        <v>48.32</v>
      </c>
      <c r="V361" s="5">
        <v>56667.249272832385</v>
      </c>
      <c r="W361" s="5">
        <v>18491.690900000001</v>
      </c>
      <c r="X361" s="1">
        <v>44981</v>
      </c>
      <c r="Y361">
        <f t="shared" si="26"/>
        <v>1172.7493640900741</v>
      </c>
      <c r="Z361">
        <f t="shared" si="27"/>
        <v>382.6922785596027</v>
      </c>
    </row>
    <row r="362" spans="12:26" x14ac:dyDescent="0.25">
      <c r="L362" s="4" t="s">
        <v>5800</v>
      </c>
      <c r="M362" s="5">
        <v>145.04</v>
      </c>
      <c r="N362" s="5">
        <v>132689.43635868555</v>
      </c>
      <c r="O362" s="5">
        <v>14966.362643595596</v>
      </c>
      <c r="P362" s="1">
        <v>45204</v>
      </c>
      <c r="Q362">
        <f t="shared" si="24"/>
        <v>914.84718945591248</v>
      </c>
      <c r="R362">
        <f t="shared" si="25"/>
        <v>103.18782848590456</v>
      </c>
      <c r="T362" s="6" t="s">
        <v>2070</v>
      </c>
      <c r="U362" s="5">
        <v>79.63</v>
      </c>
      <c r="V362" s="5">
        <v>88471.62595830753</v>
      </c>
      <c r="W362" s="5">
        <v>28594.399999999998</v>
      </c>
      <c r="X362" s="1">
        <v>44984.2</v>
      </c>
      <c r="Y362">
        <f t="shared" si="26"/>
        <v>1111.0338560631362</v>
      </c>
      <c r="Z362">
        <f t="shared" si="27"/>
        <v>359.09079492653524</v>
      </c>
    </row>
    <row r="363" spans="12:26" x14ac:dyDescent="0.25">
      <c r="L363" s="4" t="s">
        <v>1994</v>
      </c>
      <c r="M363" s="5">
        <v>131.51000000000002</v>
      </c>
      <c r="N363" s="5">
        <v>137718.31612074492</v>
      </c>
      <c r="O363" s="5">
        <v>44450.769800000002</v>
      </c>
      <c r="P363" s="1">
        <v>43589.25</v>
      </c>
      <c r="Q363">
        <f t="shared" si="24"/>
        <v>1047.2079394779475</v>
      </c>
      <c r="R363">
        <f t="shared" si="25"/>
        <v>338.00296403315332</v>
      </c>
      <c r="T363" s="6" t="s">
        <v>2031</v>
      </c>
      <c r="U363" s="5">
        <v>35.19</v>
      </c>
      <c r="V363" s="5">
        <v>42186.345249853461</v>
      </c>
      <c r="W363" s="5">
        <v>12401.3079</v>
      </c>
      <c r="X363" s="1">
        <v>44986</v>
      </c>
      <c r="Y363">
        <f t="shared" si="26"/>
        <v>1198.81629013508</v>
      </c>
      <c r="Z363">
        <f t="shared" si="27"/>
        <v>352.41</v>
      </c>
    </row>
    <row r="364" spans="12:26" x14ac:dyDescent="0.25">
      <c r="L364" s="4" t="s">
        <v>6042</v>
      </c>
      <c r="M364" s="5">
        <v>83846.612440375306</v>
      </c>
      <c r="N364" s="5">
        <v>85563257.778085932</v>
      </c>
      <c r="O364" s="5">
        <v>19350122.595297068</v>
      </c>
      <c r="P364" s="1">
        <v>44856.970814372886</v>
      </c>
      <c r="Q364">
        <f t="shared" si="24"/>
        <v>1020.4736397541566</v>
      </c>
      <c r="R364">
        <f t="shared" si="25"/>
        <v>230.78001641458391</v>
      </c>
      <c r="T364" s="6" t="s">
        <v>4133</v>
      </c>
      <c r="U364" s="5">
        <v>104.05</v>
      </c>
      <c r="V364" s="5">
        <v>112598.51297124679</v>
      </c>
      <c r="W364" s="5">
        <v>23377.602299999999</v>
      </c>
      <c r="X364" s="1">
        <v>45033</v>
      </c>
      <c r="Y364">
        <f t="shared" si="26"/>
        <v>1082.1577411941066</v>
      </c>
      <c r="Z364">
        <f t="shared" si="27"/>
        <v>224.6766198942816</v>
      </c>
    </row>
    <row r="365" spans="12:26" x14ac:dyDescent="0.25">
      <c r="T365" s="6" t="s">
        <v>746</v>
      </c>
      <c r="U365" s="5">
        <v>26.99</v>
      </c>
      <c r="V365" s="5">
        <v>24943.272644389988</v>
      </c>
      <c r="W365" s="5">
        <v>16526.7035</v>
      </c>
      <c r="X365" s="1">
        <v>43614.333333333336</v>
      </c>
      <c r="Y365">
        <f t="shared" si="26"/>
        <v>924.16719690218565</v>
      </c>
      <c r="Z365">
        <f t="shared" si="27"/>
        <v>612.32691737680625</v>
      </c>
    </row>
    <row r="366" spans="12:26" x14ac:dyDescent="0.25">
      <c r="T366" s="6" t="s">
        <v>5224</v>
      </c>
      <c r="U366" s="5">
        <v>193.53</v>
      </c>
      <c r="V366" s="5">
        <v>171115.26694216172</v>
      </c>
      <c r="W366" s="5">
        <v>21899.66737797932</v>
      </c>
      <c r="X366" s="1">
        <v>45160.571428571428</v>
      </c>
      <c r="Y366">
        <f t="shared" si="26"/>
        <v>884.17954292441334</v>
      </c>
      <c r="Z366">
        <f t="shared" si="27"/>
        <v>113.15903156089144</v>
      </c>
    </row>
    <row r="367" spans="12:26" x14ac:dyDescent="0.25">
      <c r="T367" s="6" t="s">
        <v>316</v>
      </c>
      <c r="U367" s="5">
        <v>150.07999999999998</v>
      </c>
      <c r="V367" s="5">
        <v>80652.880346396967</v>
      </c>
      <c r="W367" s="5">
        <v>72729.054199999999</v>
      </c>
      <c r="X367" s="1">
        <v>44712.25</v>
      </c>
      <c r="Y367">
        <f t="shared" si="26"/>
        <v>537.3992560394255</v>
      </c>
      <c r="Z367">
        <f t="shared" si="27"/>
        <v>484.60190698294247</v>
      </c>
    </row>
    <row r="368" spans="12:26" x14ac:dyDescent="0.25">
      <c r="T368" s="6" t="s">
        <v>2960</v>
      </c>
      <c r="U368" s="5">
        <v>127.47999999999999</v>
      </c>
      <c r="V368" s="5">
        <v>152781.41680652098</v>
      </c>
      <c r="W368" s="5">
        <v>36030.460099999997</v>
      </c>
      <c r="X368" s="1">
        <v>45026.333333333336</v>
      </c>
      <c r="Y368">
        <f t="shared" si="26"/>
        <v>1198.4736178735566</v>
      </c>
      <c r="Z368">
        <f t="shared" si="27"/>
        <v>282.63617900847191</v>
      </c>
    </row>
    <row r="369" spans="20:26" x14ac:dyDescent="0.25">
      <c r="T369" s="6" t="s">
        <v>3627</v>
      </c>
      <c r="U369" s="5">
        <v>170.58</v>
      </c>
      <c r="V369" s="5">
        <v>189343.89121004741</v>
      </c>
      <c r="W369" s="5">
        <v>51553.363100000002</v>
      </c>
      <c r="X369" s="1">
        <v>44985</v>
      </c>
      <c r="Y369">
        <f t="shared" si="26"/>
        <v>1110.0005347054016</v>
      </c>
      <c r="Z369">
        <f t="shared" si="27"/>
        <v>302.2239600187595</v>
      </c>
    </row>
    <row r="370" spans="20:26" x14ac:dyDescent="0.25">
      <c r="T370" s="6" t="s">
        <v>4169</v>
      </c>
      <c r="U370" s="5">
        <v>106.21000000000001</v>
      </c>
      <c r="V370" s="5">
        <v>112150.90804604306</v>
      </c>
      <c r="W370" s="5">
        <v>28165.696400000004</v>
      </c>
      <c r="X370" s="1">
        <v>45002</v>
      </c>
      <c r="Y370">
        <f t="shared" si="26"/>
        <v>1055.9354867342345</v>
      </c>
      <c r="Z370">
        <f t="shared" si="27"/>
        <v>265.18874305620943</v>
      </c>
    </row>
    <row r="371" spans="20:26" x14ac:dyDescent="0.25">
      <c r="T371" s="6" t="s">
        <v>3167</v>
      </c>
      <c r="U371" s="5">
        <v>71.62</v>
      </c>
      <c r="V371" s="5">
        <v>84638.487515818546</v>
      </c>
      <c r="W371" s="5">
        <v>23523.4048</v>
      </c>
      <c r="X371" s="1">
        <v>45012</v>
      </c>
      <c r="Y371">
        <f t="shared" si="26"/>
        <v>1181.7716771267599</v>
      </c>
      <c r="Z371">
        <f t="shared" si="27"/>
        <v>328.4474280927115</v>
      </c>
    </row>
    <row r="372" spans="20:26" x14ac:dyDescent="0.25">
      <c r="T372" s="6" t="s">
        <v>4273</v>
      </c>
      <c r="U372" s="5">
        <v>101.28999999999999</v>
      </c>
      <c r="V372" s="5">
        <v>114920.47327929878</v>
      </c>
      <c r="W372" s="5">
        <v>26220.368499999997</v>
      </c>
      <c r="X372" s="1">
        <v>44999</v>
      </c>
      <c r="Y372">
        <f t="shared" si="26"/>
        <v>1134.5687953331897</v>
      </c>
      <c r="Z372">
        <f t="shared" si="27"/>
        <v>258.86433507750024</v>
      </c>
    </row>
    <row r="373" spans="20:26" x14ac:dyDescent="0.25">
      <c r="T373" s="6" t="s">
        <v>4496</v>
      </c>
      <c r="U373" s="5">
        <v>70.990000000000009</v>
      </c>
      <c r="V373" s="5">
        <v>80299.787285760976</v>
      </c>
      <c r="W373" s="5">
        <v>17037.120900000002</v>
      </c>
      <c r="X373" s="1">
        <v>44999</v>
      </c>
      <c r="Y373">
        <f t="shared" si="26"/>
        <v>1131.1422353255525</v>
      </c>
      <c r="Z373">
        <f t="shared" si="27"/>
        <v>239.99325116213549</v>
      </c>
    </row>
    <row r="374" spans="20:26" x14ac:dyDescent="0.25">
      <c r="T374" s="6" t="s">
        <v>991</v>
      </c>
      <c r="U374" s="5">
        <v>3.3</v>
      </c>
      <c r="V374" s="5">
        <v>3368.0552038186675</v>
      </c>
      <c r="W374" s="5">
        <v>1837.539</v>
      </c>
      <c r="X374" s="1">
        <v>44797</v>
      </c>
      <c r="Y374">
        <f t="shared" si="26"/>
        <v>1020.6227890359598</v>
      </c>
      <c r="Z374">
        <f t="shared" si="27"/>
        <v>556.83000000000004</v>
      </c>
    </row>
    <row r="375" spans="20:26" x14ac:dyDescent="0.25">
      <c r="T375" s="6" t="s">
        <v>2738</v>
      </c>
      <c r="U375" s="5">
        <v>63.97</v>
      </c>
      <c r="V375" s="5">
        <v>73798.300886202138</v>
      </c>
      <c r="W375" s="5">
        <v>21585.137300000002</v>
      </c>
      <c r="X375" s="1">
        <v>45209.666666666664</v>
      </c>
      <c r="Y375">
        <f t="shared" si="26"/>
        <v>1153.6392197311575</v>
      </c>
      <c r="Z375">
        <f t="shared" si="27"/>
        <v>337.42593872127566</v>
      </c>
    </row>
    <row r="376" spans="20:26" x14ac:dyDescent="0.25">
      <c r="T376" s="6" t="s">
        <v>4973</v>
      </c>
      <c r="U376" s="5">
        <v>147.26</v>
      </c>
      <c r="V376" s="5">
        <v>165757.03782089913</v>
      </c>
      <c r="W376" s="5">
        <v>28920.850399999999</v>
      </c>
      <c r="X376" s="1">
        <v>45204</v>
      </c>
      <c r="Y376">
        <f t="shared" si="26"/>
        <v>1125.6080254033623</v>
      </c>
      <c r="Z376">
        <f t="shared" si="27"/>
        <v>196.3931169360315</v>
      </c>
    </row>
    <row r="377" spans="20:26" x14ac:dyDescent="0.25">
      <c r="T377" s="6" t="s">
        <v>4978</v>
      </c>
      <c r="U377" s="5">
        <v>429.65000000000003</v>
      </c>
      <c r="V377" s="5">
        <v>460606.51568928914</v>
      </c>
      <c r="W377" s="5">
        <v>55242.338570981432</v>
      </c>
      <c r="X377" s="1">
        <v>45206</v>
      </c>
      <c r="Y377">
        <f t="shared" si="26"/>
        <v>1072.0505427424393</v>
      </c>
      <c r="Z377">
        <f t="shared" si="27"/>
        <v>128.57520905616531</v>
      </c>
    </row>
    <row r="378" spans="20:26" x14ac:dyDescent="0.25">
      <c r="T378" s="6" t="s">
        <v>5942</v>
      </c>
      <c r="U378" s="5">
        <v>10</v>
      </c>
      <c r="V378" s="5">
        <v>5053.9572338647613</v>
      </c>
      <c r="W378" s="5">
        <v>4246.8724000000002</v>
      </c>
      <c r="X378" s="1">
        <v>45103.547619047626</v>
      </c>
      <c r="Y378">
        <f t="shared" si="26"/>
        <v>505.39572338647611</v>
      </c>
      <c r="Z378">
        <f t="shared" si="27"/>
        <v>424.68724000000003</v>
      </c>
    </row>
    <row r="379" spans="20:26" x14ac:dyDescent="0.25">
      <c r="T379" s="6" t="s">
        <v>5021</v>
      </c>
      <c r="U379" s="5">
        <v>201.93</v>
      </c>
      <c r="V379" s="5">
        <v>217900.96068662524</v>
      </c>
      <c r="W379" s="5">
        <v>29812.592515717792</v>
      </c>
      <c r="X379" s="1">
        <v>45195</v>
      </c>
      <c r="Y379">
        <f t="shared" si="26"/>
        <v>1079.0915697847038</v>
      </c>
      <c r="Z379">
        <f t="shared" si="27"/>
        <v>147.63825343296088</v>
      </c>
    </row>
    <row r="380" spans="20:26" x14ac:dyDescent="0.25">
      <c r="T380" s="6" t="s">
        <v>4055</v>
      </c>
      <c r="U380" s="5">
        <v>361.15000000000003</v>
      </c>
      <c r="V380" s="5">
        <v>372385.97526003281</v>
      </c>
      <c r="W380" s="5">
        <v>93270.774399999995</v>
      </c>
      <c r="X380" s="1">
        <v>45034</v>
      </c>
      <c r="Y380">
        <f t="shared" si="26"/>
        <v>1031.1116579261602</v>
      </c>
      <c r="Z380">
        <f t="shared" si="27"/>
        <v>258.2604856707739</v>
      </c>
    </row>
    <row r="381" spans="20:26" x14ac:dyDescent="0.25">
      <c r="T381" s="6" t="s">
        <v>5100</v>
      </c>
      <c r="U381" s="5">
        <v>221.82000000000002</v>
      </c>
      <c r="V381" s="5">
        <v>245285.22111694535</v>
      </c>
      <c r="W381" s="5">
        <v>30300.775543404834</v>
      </c>
      <c r="X381" s="1">
        <v>45200.571428571428</v>
      </c>
      <c r="Y381">
        <f t="shared" si="26"/>
        <v>1105.784965814378</v>
      </c>
      <c r="Z381">
        <f t="shared" si="27"/>
        <v>136.60073727979818</v>
      </c>
    </row>
    <row r="382" spans="20:26" x14ac:dyDescent="0.25">
      <c r="T382" s="6" t="s">
        <v>1672</v>
      </c>
      <c r="U382" s="5">
        <v>58.87</v>
      </c>
      <c r="V382" s="5">
        <v>53819.786133161018</v>
      </c>
      <c r="W382" s="5">
        <v>15239.759699999999</v>
      </c>
      <c r="X382" s="1">
        <v>45195</v>
      </c>
      <c r="Y382">
        <f t="shared" si="26"/>
        <v>914.21413509701074</v>
      </c>
      <c r="Z382">
        <f t="shared" si="27"/>
        <v>258.87140648887379</v>
      </c>
    </row>
    <row r="383" spans="20:26" x14ac:dyDescent="0.25">
      <c r="T383" s="6" t="s">
        <v>829</v>
      </c>
      <c r="U383" s="5">
        <v>1.6600000000000001</v>
      </c>
      <c r="V383" s="5">
        <v>1751.3822181256846</v>
      </c>
      <c r="W383" s="5">
        <v>484.64880000000005</v>
      </c>
      <c r="X383" s="1">
        <v>43759</v>
      </c>
      <c r="Y383">
        <f t="shared" si="26"/>
        <v>1055.0495289913763</v>
      </c>
      <c r="Z383">
        <f t="shared" si="27"/>
        <v>291.95710843373496</v>
      </c>
    </row>
    <row r="384" spans="20:26" x14ac:dyDescent="0.25">
      <c r="T384" s="6" t="s">
        <v>1049</v>
      </c>
      <c r="U384" s="5">
        <v>1.6600000000000001</v>
      </c>
      <c r="V384" s="5">
        <v>2314.6324186614247</v>
      </c>
      <c r="W384" s="5">
        <v>564.35379999999998</v>
      </c>
      <c r="X384" s="1">
        <v>43754</v>
      </c>
      <c r="Y384">
        <f t="shared" si="26"/>
        <v>1394.3568787117015</v>
      </c>
      <c r="Z384">
        <f t="shared" si="27"/>
        <v>339.97216867469876</v>
      </c>
    </row>
    <row r="385" spans="20:26" x14ac:dyDescent="0.25">
      <c r="T385" s="6" t="s">
        <v>5009</v>
      </c>
      <c r="U385" s="5">
        <v>285.76000000000005</v>
      </c>
      <c r="V385" s="5">
        <v>300993.37837304088</v>
      </c>
      <c r="W385" s="5">
        <v>43591.792799999996</v>
      </c>
      <c r="X385" s="1">
        <v>45201.888888888891</v>
      </c>
      <c r="Y385">
        <f t="shared" si="26"/>
        <v>1053.3082949784464</v>
      </c>
      <c r="Z385">
        <f t="shared" si="27"/>
        <v>152.54686730123177</v>
      </c>
    </row>
    <row r="386" spans="20:26" x14ac:dyDescent="0.25">
      <c r="T386" s="6" t="s">
        <v>5062</v>
      </c>
      <c r="U386" s="5">
        <v>81.03</v>
      </c>
      <c r="V386" s="5">
        <v>71449.929499536374</v>
      </c>
      <c r="W386" s="5">
        <v>12251.557312160281</v>
      </c>
      <c r="X386" s="1">
        <v>45201</v>
      </c>
      <c r="Y386">
        <f t="shared" si="26"/>
        <v>881.77131308819412</v>
      </c>
      <c r="Z386">
        <f t="shared" si="27"/>
        <v>151.19779479403036</v>
      </c>
    </row>
    <row r="387" spans="20:26" x14ac:dyDescent="0.25">
      <c r="T387" s="6" t="s">
        <v>1550</v>
      </c>
      <c r="U387" s="5">
        <v>114.36000000000001</v>
      </c>
      <c r="V387" s="5">
        <v>118626.47716533358</v>
      </c>
      <c r="W387" s="5">
        <v>47031.655899999998</v>
      </c>
      <c r="X387" s="1">
        <v>45015</v>
      </c>
      <c r="Y387">
        <f t="shared" si="26"/>
        <v>1037.307425370178</v>
      </c>
      <c r="Z387">
        <f t="shared" si="27"/>
        <v>411.25967033927941</v>
      </c>
    </row>
    <row r="388" spans="20:26" x14ac:dyDescent="0.25">
      <c r="T388" s="6" t="s">
        <v>4602</v>
      </c>
      <c r="U388" s="5">
        <v>77</v>
      </c>
      <c r="V388" s="5">
        <v>87063.353415106903</v>
      </c>
      <c r="W388" s="5">
        <v>15133.053899999999</v>
      </c>
      <c r="X388" s="1">
        <v>45205</v>
      </c>
      <c r="Y388">
        <f t="shared" si="26"/>
        <v>1130.6929014948948</v>
      </c>
      <c r="Z388">
        <f t="shared" si="27"/>
        <v>196.53316753246753</v>
      </c>
    </row>
    <row r="389" spans="20:26" x14ac:dyDescent="0.25">
      <c r="T389" s="6" t="s">
        <v>468</v>
      </c>
      <c r="U389" s="5">
        <v>58.55</v>
      </c>
      <c r="V389" s="5">
        <v>57683.339672546033</v>
      </c>
      <c r="W389" s="5">
        <v>26770.674499999994</v>
      </c>
      <c r="X389" s="1">
        <v>45012</v>
      </c>
      <c r="Y389">
        <f t="shared" si="26"/>
        <v>985.19794487696049</v>
      </c>
      <c r="Z389">
        <f t="shared" si="27"/>
        <v>457.22757472245934</v>
      </c>
    </row>
    <row r="390" spans="20:26" x14ac:dyDescent="0.25">
      <c r="T390" s="6" t="s">
        <v>3110</v>
      </c>
      <c r="U390" s="5">
        <v>70.53</v>
      </c>
      <c r="V390" s="5">
        <v>80844.933167100549</v>
      </c>
      <c r="W390" s="5">
        <v>22903.899799999999</v>
      </c>
      <c r="X390" s="1">
        <v>45196</v>
      </c>
      <c r="Y390">
        <f t="shared" ref="Y390:Y453" si="28">V390/U390</f>
        <v>1146.248875189289</v>
      </c>
      <c r="Z390">
        <f t="shared" ref="Z390:Z453" si="29">W390/U390</f>
        <v>324.73982418828865</v>
      </c>
    </row>
    <row r="391" spans="20:26" x14ac:dyDescent="0.25">
      <c r="T391" s="6" t="s">
        <v>2872</v>
      </c>
      <c r="U391" s="5">
        <v>40.700000000000003</v>
      </c>
      <c r="V391" s="5">
        <v>46032.511487696102</v>
      </c>
      <c r="W391" s="5">
        <v>12792.4908</v>
      </c>
      <c r="X391" s="1">
        <v>45196</v>
      </c>
      <c r="Y391">
        <f t="shared" si="28"/>
        <v>1131.0199382726314</v>
      </c>
      <c r="Z391">
        <f t="shared" si="29"/>
        <v>314.31181326781325</v>
      </c>
    </row>
    <row r="392" spans="20:26" x14ac:dyDescent="0.25">
      <c r="T392" s="6" t="s">
        <v>562</v>
      </c>
      <c r="U392" s="5">
        <v>1.6</v>
      </c>
      <c r="V392" s="5">
        <v>2015.7332176861728</v>
      </c>
      <c r="W392" s="5">
        <v>556.43239999999992</v>
      </c>
      <c r="X392" s="1">
        <v>43321</v>
      </c>
      <c r="Y392">
        <f t="shared" si="28"/>
        <v>1259.833261053858</v>
      </c>
      <c r="Z392">
        <f t="shared" si="29"/>
        <v>347.77024999999992</v>
      </c>
    </row>
    <row r="393" spans="20:26" x14ac:dyDescent="0.25">
      <c r="T393" s="6" t="s">
        <v>3753</v>
      </c>
      <c r="U393" s="5">
        <v>237.9</v>
      </c>
      <c r="V393" s="5">
        <v>254598.78806865602</v>
      </c>
      <c r="W393" s="5">
        <v>66014.671000000002</v>
      </c>
      <c r="X393" s="1">
        <v>45203.222222222226</v>
      </c>
      <c r="Y393">
        <f t="shared" si="28"/>
        <v>1070.1924677118791</v>
      </c>
      <c r="Z393">
        <f t="shared" si="29"/>
        <v>277.4891593106347</v>
      </c>
    </row>
    <row r="394" spans="20:26" x14ac:dyDescent="0.25">
      <c r="T394" s="6" t="s">
        <v>5479</v>
      </c>
      <c r="U394" s="5">
        <v>67.600000000000009</v>
      </c>
      <c r="V394" s="5">
        <v>76455.00224476232</v>
      </c>
      <c r="W394" s="5">
        <v>7436.5094548686757</v>
      </c>
      <c r="X394" s="1">
        <v>45203</v>
      </c>
      <c r="Y394">
        <f t="shared" si="28"/>
        <v>1130.9911574668981</v>
      </c>
      <c r="Z394">
        <f t="shared" si="29"/>
        <v>110.00753631462537</v>
      </c>
    </row>
    <row r="395" spans="20:26" x14ac:dyDescent="0.25">
      <c r="T395" s="6" t="s">
        <v>4406</v>
      </c>
      <c r="U395" s="5">
        <v>29.54</v>
      </c>
      <c r="V395" s="5">
        <v>34486.974300099937</v>
      </c>
      <c r="W395" s="5">
        <v>7300.8140999999996</v>
      </c>
      <c r="X395" s="1">
        <v>45001</v>
      </c>
      <c r="Y395">
        <f t="shared" si="28"/>
        <v>1167.466970213268</v>
      </c>
      <c r="Z395">
        <f t="shared" si="29"/>
        <v>247.15010494245089</v>
      </c>
    </row>
    <row r="396" spans="20:26" x14ac:dyDescent="0.25">
      <c r="T396" s="6" t="s">
        <v>4210</v>
      </c>
      <c r="U396" s="5">
        <v>82.039999999999992</v>
      </c>
      <c r="V396" s="5">
        <v>90838.72164978314</v>
      </c>
      <c r="W396" s="5">
        <v>23493.523700000005</v>
      </c>
      <c r="X396" s="1">
        <v>44998</v>
      </c>
      <c r="Y396">
        <f t="shared" si="28"/>
        <v>1107.2491668671764</v>
      </c>
      <c r="Z396">
        <f t="shared" si="29"/>
        <v>286.36669551438331</v>
      </c>
    </row>
    <row r="397" spans="20:26" x14ac:dyDescent="0.25">
      <c r="T397" s="6" t="s">
        <v>4567</v>
      </c>
      <c r="U397" s="5">
        <v>26.56</v>
      </c>
      <c r="V397" s="5">
        <v>28669.646446825402</v>
      </c>
      <c r="W397" s="5">
        <v>6684.3551999999991</v>
      </c>
      <c r="X397" s="1">
        <v>44998</v>
      </c>
      <c r="Y397">
        <f t="shared" si="28"/>
        <v>1079.42945959433</v>
      </c>
      <c r="Z397">
        <f t="shared" si="29"/>
        <v>251.67</v>
      </c>
    </row>
    <row r="398" spans="20:26" x14ac:dyDescent="0.25">
      <c r="T398" s="6" t="s">
        <v>2436</v>
      </c>
      <c r="U398" s="5">
        <v>163.76999999999998</v>
      </c>
      <c r="V398" s="5">
        <v>176149.8689003514</v>
      </c>
      <c r="W398" s="5">
        <v>53540.116499999996</v>
      </c>
      <c r="X398" s="1">
        <v>45216</v>
      </c>
      <c r="Y398">
        <f t="shared" si="28"/>
        <v>1075.5930200912953</v>
      </c>
      <c r="Z398">
        <f t="shared" si="29"/>
        <v>326.92261403187399</v>
      </c>
    </row>
    <row r="399" spans="20:26" x14ac:dyDescent="0.25">
      <c r="T399" s="6" t="s">
        <v>2922</v>
      </c>
      <c r="U399" s="5">
        <v>112.35</v>
      </c>
      <c r="V399" s="5">
        <v>111579.53773575991</v>
      </c>
      <c r="W399" s="5">
        <v>23817.635500000004</v>
      </c>
      <c r="X399" s="1">
        <v>45216</v>
      </c>
      <c r="Y399">
        <f t="shared" si="28"/>
        <v>993.14230294401341</v>
      </c>
      <c r="Z399">
        <f t="shared" si="29"/>
        <v>211.9949755229195</v>
      </c>
    </row>
    <row r="400" spans="20:26" x14ac:dyDescent="0.25">
      <c r="T400" s="6" t="s">
        <v>1906</v>
      </c>
      <c r="U400" s="5">
        <v>1.37</v>
      </c>
      <c r="V400" s="5">
        <v>1560.3428341147353</v>
      </c>
      <c r="W400" s="5">
        <v>709.71479999999997</v>
      </c>
      <c r="X400" s="1">
        <v>44946</v>
      </c>
      <c r="Y400">
        <f t="shared" si="28"/>
        <v>1138.93637526623</v>
      </c>
      <c r="Z400">
        <f t="shared" si="29"/>
        <v>518.04</v>
      </c>
    </row>
    <row r="401" spans="20:26" x14ac:dyDescent="0.25">
      <c r="T401" s="6" t="s">
        <v>1791</v>
      </c>
      <c r="U401" s="5">
        <v>20.369999999999997</v>
      </c>
      <c r="V401" s="5">
        <v>21521.735708409524</v>
      </c>
      <c r="W401" s="5">
        <v>8290.8215999999993</v>
      </c>
      <c r="X401" s="1">
        <v>44945.333333333328</v>
      </c>
      <c r="Y401">
        <f t="shared" si="28"/>
        <v>1056.5407809724854</v>
      </c>
      <c r="Z401">
        <f t="shared" si="29"/>
        <v>407.0113696612666</v>
      </c>
    </row>
    <row r="402" spans="20:26" x14ac:dyDescent="0.25">
      <c r="T402" s="6" t="s">
        <v>3152</v>
      </c>
      <c r="U402" s="5">
        <v>376.79999999999995</v>
      </c>
      <c r="V402" s="5">
        <v>373165.97855480912</v>
      </c>
      <c r="W402" s="5">
        <v>96488.668800000014</v>
      </c>
      <c r="X402" s="1">
        <v>45190.230769230766</v>
      </c>
      <c r="Y402">
        <f t="shared" si="28"/>
        <v>990.35556941297546</v>
      </c>
      <c r="Z402">
        <f t="shared" si="29"/>
        <v>256.07396178343959</v>
      </c>
    </row>
    <row r="403" spans="20:26" x14ac:dyDescent="0.25">
      <c r="T403" s="6" t="s">
        <v>4670</v>
      </c>
      <c r="U403" s="5">
        <v>73.569999999999993</v>
      </c>
      <c r="V403" s="5">
        <v>81333.0371763086</v>
      </c>
      <c r="W403" s="5">
        <v>16394.492399999999</v>
      </c>
      <c r="X403" s="1">
        <v>45196</v>
      </c>
      <c r="Y403">
        <f t="shared" si="28"/>
        <v>1105.5190590771865</v>
      </c>
      <c r="Z403">
        <f t="shared" si="29"/>
        <v>222.84208780753025</v>
      </c>
    </row>
    <row r="404" spans="20:26" x14ac:dyDescent="0.25">
      <c r="T404" s="6" t="s">
        <v>689</v>
      </c>
      <c r="U404" s="5">
        <v>2.62</v>
      </c>
      <c r="V404" s="5">
        <v>2888.3389168062095</v>
      </c>
      <c r="W404" s="5">
        <v>1383.4456</v>
      </c>
      <c r="X404" s="1">
        <v>43095.25</v>
      </c>
      <c r="Y404">
        <f t="shared" si="28"/>
        <v>1102.4194338954997</v>
      </c>
      <c r="Z404">
        <f t="shared" si="29"/>
        <v>528.03267175572512</v>
      </c>
    </row>
    <row r="405" spans="20:26" x14ac:dyDescent="0.25">
      <c r="T405" s="6" t="s">
        <v>3546</v>
      </c>
      <c r="U405" s="5">
        <v>169.94000000000003</v>
      </c>
      <c r="V405" s="5">
        <v>177608.11990609684</v>
      </c>
      <c r="W405" s="5">
        <v>42817.472000000002</v>
      </c>
      <c r="X405" s="1">
        <v>45196</v>
      </c>
      <c r="Y405">
        <f t="shared" si="28"/>
        <v>1045.1225132758432</v>
      </c>
      <c r="Z405">
        <f t="shared" si="29"/>
        <v>251.95640814405081</v>
      </c>
    </row>
    <row r="406" spans="20:26" x14ac:dyDescent="0.25">
      <c r="T406" s="6" t="s">
        <v>2549</v>
      </c>
      <c r="U406" s="5">
        <v>0.47</v>
      </c>
      <c r="V406" s="5">
        <v>481.56487875010333</v>
      </c>
      <c r="W406" s="5">
        <v>174.74600000000001</v>
      </c>
      <c r="X406" s="1">
        <v>42871</v>
      </c>
      <c r="Y406">
        <f t="shared" si="28"/>
        <v>1024.6061250002199</v>
      </c>
      <c r="Z406">
        <f t="shared" si="29"/>
        <v>371.80000000000007</v>
      </c>
    </row>
    <row r="407" spans="20:26" x14ac:dyDescent="0.25">
      <c r="T407" s="6" t="s">
        <v>2334</v>
      </c>
      <c r="U407" s="5">
        <v>56.81</v>
      </c>
      <c r="V407" s="5">
        <v>55156.103909026897</v>
      </c>
      <c r="W407" s="5">
        <v>13441.817500000001</v>
      </c>
      <c r="X407" s="1">
        <v>44824</v>
      </c>
      <c r="Y407">
        <f t="shared" si="28"/>
        <v>970.88723656093816</v>
      </c>
      <c r="Z407">
        <f t="shared" si="29"/>
        <v>236.61005984861822</v>
      </c>
    </row>
    <row r="408" spans="20:26" x14ac:dyDescent="0.25">
      <c r="T408" s="6" t="s">
        <v>2986</v>
      </c>
      <c r="U408" s="5">
        <v>154.90000000000003</v>
      </c>
      <c r="V408" s="5">
        <v>157379.67406922588</v>
      </c>
      <c r="W408" s="5">
        <v>42298.227299999999</v>
      </c>
      <c r="X408" s="1">
        <v>45208</v>
      </c>
      <c r="Y408">
        <f t="shared" si="28"/>
        <v>1016.0082251079783</v>
      </c>
      <c r="Z408">
        <f t="shared" si="29"/>
        <v>273.06796191091018</v>
      </c>
    </row>
    <row r="409" spans="20:26" x14ac:dyDescent="0.25">
      <c r="T409" s="6" t="s">
        <v>3756</v>
      </c>
      <c r="U409" s="5">
        <v>231.83000000000004</v>
      </c>
      <c r="V409" s="5">
        <v>236418.69109071622</v>
      </c>
      <c r="W409" s="5">
        <v>54234.750200000002</v>
      </c>
      <c r="X409" s="1">
        <v>45208</v>
      </c>
      <c r="Y409">
        <f t="shared" si="28"/>
        <v>1019.7933446521856</v>
      </c>
      <c r="Z409">
        <f t="shared" si="29"/>
        <v>233.94189794245781</v>
      </c>
    </row>
    <row r="410" spans="20:26" x14ac:dyDescent="0.25">
      <c r="T410" s="6" t="s">
        <v>836</v>
      </c>
      <c r="U410" s="5">
        <v>0.49</v>
      </c>
      <c r="V410" s="5">
        <v>533.7820754509039</v>
      </c>
      <c r="W410" s="5">
        <v>93.6096</v>
      </c>
      <c r="X410" s="1">
        <v>43734</v>
      </c>
      <c r="Y410">
        <f t="shared" si="28"/>
        <v>1089.3511743895999</v>
      </c>
      <c r="Z410">
        <f t="shared" si="29"/>
        <v>191.04</v>
      </c>
    </row>
    <row r="411" spans="20:26" x14ac:dyDescent="0.25">
      <c r="T411" s="6" t="s">
        <v>4019</v>
      </c>
      <c r="U411" s="5">
        <v>52.27</v>
      </c>
      <c r="V411" s="5">
        <v>52258.329608026819</v>
      </c>
      <c r="W411" s="5">
        <v>11892.993100000002</v>
      </c>
      <c r="X411" s="1">
        <v>45210</v>
      </c>
      <c r="Y411">
        <f t="shared" si="28"/>
        <v>999.77672867853096</v>
      </c>
      <c r="Z411">
        <f t="shared" si="29"/>
        <v>227.53</v>
      </c>
    </row>
    <row r="412" spans="20:26" x14ac:dyDescent="0.25">
      <c r="T412" s="6" t="s">
        <v>4643</v>
      </c>
      <c r="U412" s="5">
        <v>445.32</v>
      </c>
      <c r="V412" s="5">
        <v>483183.14556635369</v>
      </c>
      <c r="W412" s="5">
        <v>68706.476100000014</v>
      </c>
      <c r="X412" s="1">
        <v>45210.416666666664</v>
      </c>
      <c r="Y412">
        <f t="shared" si="28"/>
        <v>1085.024579103462</v>
      </c>
      <c r="Z412">
        <f t="shared" si="29"/>
        <v>154.28562853678258</v>
      </c>
    </row>
    <row r="413" spans="20:26" x14ac:dyDescent="0.25">
      <c r="T413" s="6" t="s">
        <v>1741</v>
      </c>
      <c r="U413" s="5">
        <v>2.4300000000000002</v>
      </c>
      <c r="V413" s="5">
        <v>2499.9283916112199</v>
      </c>
      <c r="W413" s="5">
        <v>903.97590000000002</v>
      </c>
      <c r="X413" s="1">
        <v>44573</v>
      </c>
      <c r="Y413">
        <f t="shared" si="28"/>
        <v>1028.7771158893909</v>
      </c>
      <c r="Z413">
        <f t="shared" si="29"/>
        <v>372.00654320987655</v>
      </c>
    </row>
    <row r="414" spans="20:26" x14ac:dyDescent="0.25">
      <c r="T414" s="6" t="s">
        <v>337</v>
      </c>
      <c r="U414" s="5">
        <v>9.39</v>
      </c>
      <c r="V414" s="5">
        <v>3851.2878612533591</v>
      </c>
      <c r="W414" s="5">
        <v>4769.0870999999997</v>
      </c>
      <c r="X414" s="1">
        <v>44574</v>
      </c>
      <c r="Y414">
        <f t="shared" si="28"/>
        <v>410.14780205041097</v>
      </c>
      <c r="Z414">
        <f t="shared" si="29"/>
        <v>507.88999999999993</v>
      </c>
    </row>
    <row r="415" spans="20:26" x14ac:dyDescent="0.25">
      <c r="T415" s="6" t="s">
        <v>5341</v>
      </c>
      <c r="U415" s="5">
        <v>219.10999999999999</v>
      </c>
      <c r="V415" s="5">
        <v>217599.77854058947</v>
      </c>
      <c r="W415" s="5">
        <v>27652.606117557731</v>
      </c>
      <c r="X415" s="1">
        <v>45215</v>
      </c>
      <c r="Y415">
        <f t="shared" si="28"/>
        <v>993.1074736004266</v>
      </c>
      <c r="Z415">
        <f t="shared" si="29"/>
        <v>126.20421759644805</v>
      </c>
    </row>
    <row r="416" spans="20:26" x14ac:dyDescent="0.25">
      <c r="T416" s="6" t="s">
        <v>824</v>
      </c>
      <c r="U416" s="5">
        <v>0.66</v>
      </c>
      <c r="V416" s="5">
        <v>657.79683718585125</v>
      </c>
      <c r="W416" s="5">
        <v>309.35520000000002</v>
      </c>
      <c r="X416" s="1">
        <v>43649</v>
      </c>
      <c r="Y416">
        <f t="shared" si="28"/>
        <v>996.66187452401698</v>
      </c>
      <c r="Z416">
        <f t="shared" si="29"/>
        <v>468.72</v>
      </c>
    </row>
    <row r="417" spans="20:26" x14ac:dyDescent="0.25">
      <c r="T417" s="6" t="s">
        <v>4461</v>
      </c>
      <c r="U417" s="5">
        <v>212.54</v>
      </c>
      <c r="V417" s="5">
        <v>238725.48930146516</v>
      </c>
      <c r="W417" s="5">
        <v>51069.460000000006</v>
      </c>
      <c r="X417" s="1">
        <v>45000</v>
      </c>
      <c r="Y417">
        <f t="shared" si="28"/>
        <v>1123.202640921545</v>
      </c>
      <c r="Z417">
        <f t="shared" si="29"/>
        <v>240.28164110285127</v>
      </c>
    </row>
    <row r="418" spans="20:26" x14ac:dyDescent="0.25">
      <c r="T418" s="6" t="s">
        <v>619</v>
      </c>
      <c r="U418" s="5">
        <v>2.82</v>
      </c>
      <c r="V418" s="5">
        <v>2196.6544109861261</v>
      </c>
      <c r="W418" s="5">
        <v>928.81170000000009</v>
      </c>
      <c r="X418" s="1">
        <v>43522.75</v>
      </c>
      <c r="Y418">
        <f t="shared" si="28"/>
        <v>778.95546488869729</v>
      </c>
      <c r="Z418">
        <f t="shared" si="29"/>
        <v>329.36585106382984</v>
      </c>
    </row>
    <row r="419" spans="20:26" x14ac:dyDescent="0.25">
      <c r="T419" s="6" t="s">
        <v>2112</v>
      </c>
      <c r="U419" s="5">
        <v>1.29</v>
      </c>
      <c r="V419" s="5">
        <v>1429.7178068004243</v>
      </c>
      <c r="W419" s="5">
        <v>451.40970000000004</v>
      </c>
      <c r="X419" s="1">
        <v>42194</v>
      </c>
      <c r="Y419">
        <f t="shared" si="28"/>
        <v>1108.3083773646699</v>
      </c>
      <c r="Z419">
        <f t="shared" si="29"/>
        <v>349.93</v>
      </c>
    </row>
    <row r="420" spans="20:26" x14ac:dyDescent="0.25">
      <c r="T420" s="6" t="s">
        <v>2114</v>
      </c>
      <c r="U420" s="5">
        <v>9.86</v>
      </c>
      <c r="V420" s="5">
        <v>9775.3069024672568</v>
      </c>
      <c r="W420" s="5">
        <v>3111.8799000000004</v>
      </c>
      <c r="X420" s="1">
        <v>43523</v>
      </c>
      <c r="Y420">
        <f t="shared" si="28"/>
        <v>991.41043635570566</v>
      </c>
      <c r="Z420">
        <f t="shared" si="29"/>
        <v>315.60648073022315</v>
      </c>
    </row>
    <row r="421" spans="20:26" x14ac:dyDescent="0.25">
      <c r="T421" s="6" t="s">
        <v>2029</v>
      </c>
      <c r="U421" s="5">
        <v>55.32</v>
      </c>
      <c r="V421" s="5">
        <v>55672.431067713565</v>
      </c>
      <c r="W421" s="5">
        <v>19441.290399999998</v>
      </c>
      <c r="X421" s="1">
        <v>45008</v>
      </c>
      <c r="Y421">
        <f t="shared" si="28"/>
        <v>1006.3707712891101</v>
      </c>
      <c r="Z421">
        <f t="shared" si="29"/>
        <v>351.43330441070134</v>
      </c>
    </row>
    <row r="422" spans="20:26" x14ac:dyDescent="0.25">
      <c r="T422" s="6" t="s">
        <v>3531</v>
      </c>
      <c r="U422" s="5">
        <v>147.69</v>
      </c>
      <c r="V422" s="5">
        <v>150626.28610171081</v>
      </c>
      <c r="W422" s="5">
        <v>34260.992699999995</v>
      </c>
      <c r="X422" s="1">
        <v>45007</v>
      </c>
      <c r="Y422">
        <f t="shared" si="28"/>
        <v>1019.8814144607679</v>
      </c>
      <c r="Z422">
        <f t="shared" si="29"/>
        <v>231.9790960796262</v>
      </c>
    </row>
    <row r="423" spans="20:26" x14ac:dyDescent="0.25">
      <c r="T423" s="6" t="s">
        <v>5712</v>
      </c>
      <c r="U423" s="5">
        <v>198.34</v>
      </c>
      <c r="V423" s="5">
        <v>199409.30339701066</v>
      </c>
      <c r="W423" s="5">
        <v>20475.731538041284</v>
      </c>
      <c r="X423" s="1">
        <v>45200.800000000003</v>
      </c>
      <c r="Y423">
        <f t="shared" si="28"/>
        <v>1005.3912644802393</v>
      </c>
      <c r="Z423">
        <f t="shared" si="29"/>
        <v>103.23551244348737</v>
      </c>
    </row>
    <row r="424" spans="20:26" x14ac:dyDescent="0.25">
      <c r="T424" s="6" t="s">
        <v>5477</v>
      </c>
      <c r="U424" s="5">
        <v>182.85999999999999</v>
      </c>
      <c r="V424" s="5">
        <v>191213.28200300506</v>
      </c>
      <c r="W424" s="5">
        <v>19541.575455493512</v>
      </c>
      <c r="X424" s="1">
        <v>45197</v>
      </c>
      <c r="Y424">
        <f t="shared" si="28"/>
        <v>1045.6812971836655</v>
      </c>
      <c r="Z424">
        <f t="shared" si="29"/>
        <v>106.86632098596475</v>
      </c>
    </row>
    <row r="425" spans="20:26" x14ac:dyDescent="0.25">
      <c r="T425" s="6" t="s">
        <v>5611</v>
      </c>
      <c r="U425" s="5">
        <v>143.54</v>
      </c>
      <c r="V425" s="5">
        <v>145708.89903393708</v>
      </c>
      <c r="W425" s="5">
        <v>15939.7377802843</v>
      </c>
      <c r="X425" s="1">
        <v>45209</v>
      </c>
      <c r="Y425">
        <f t="shared" si="28"/>
        <v>1015.1100671167416</v>
      </c>
      <c r="Z425">
        <f t="shared" si="29"/>
        <v>111.04735809031838</v>
      </c>
    </row>
    <row r="426" spans="20:26" x14ac:dyDescent="0.25">
      <c r="T426" s="6" t="s">
        <v>6026</v>
      </c>
      <c r="U426" s="5">
        <v>1.1499999999999999</v>
      </c>
      <c r="V426" s="5">
        <v>1183.1696554449973</v>
      </c>
      <c r="W426" s="5">
        <v>462.6456</v>
      </c>
      <c r="X426" s="1">
        <v>42411</v>
      </c>
      <c r="Y426">
        <f t="shared" si="28"/>
        <v>1028.8431786478238</v>
      </c>
      <c r="Z426">
        <f t="shared" si="29"/>
        <v>402.30052173913049</v>
      </c>
    </row>
    <row r="427" spans="20:26" x14ac:dyDescent="0.25">
      <c r="T427" s="6" t="s">
        <v>6028</v>
      </c>
      <c r="U427" s="5">
        <v>2.92</v>
      </c>
      <c r="V427" s="5">
        <v>2572.2781244726866</v>
      </c>
      <c r="W427" s="5">
        <v>1149.5229999999999</v>
      </c>
      <c r="X427" s="1">
        <v>43182.5</v>
      </c>
      <c r="Y427">
        <f t="shared" si="28"/>
        <v>880.91716591530371</v>
      </c>
      <c r="Z427">
        <f t="shared" si="29"/>
        <v>393.6722602739726</v>
      </c>
    </row>
    <row r="428" spans="20:26" x14ac:dyDescent="0.25">
      <c r="T428" s="6" t="s">
        <v>1589</v>
      </c>
      <c r="U428" s="5">
        <v>80.67</v>
      </c>
      <c r="V428" s="5">
        <v>82846.769814095518</v>
      </c>
      <c r="W428" s="5">
        <v>34225.796600000001</v>
      </c>
      <c r="X428" s="1">
        <v>45013</v>
      </c>
      <c r="Y428">
        <f t="shared" si="28"/>
        <v>1026.9836347352859</v>
      </c>
      <c r="Z428">
        <f t="shared" si="29"/>
        <v>424.26920292549897</v>
      </c>
    </row>
    <row r="429" spans="20:26" x14ac:dyDescent="0.25">
      <c r="T429" s="6" t="s">
        <v>1633</v>
      </c>
      <c r="U429" s="5">
        <v>157.73000000000002</v>
      </c>
      <c r="V429" s="5">
        <v>152396.27186776872</v>
      </c>
      <c r="W429" s="5">
        <v>63002.556400000001</v>
      </c>
      <c r="X429" s="1">
        <v>45013.428571428572</v>
      </c>
      <c r="Y429">
        <f t="shared" si="28"/>
        <v>966.18444092923801</v>
      </c>
      <c r="Z429">
        <f t="shared" si="29"/>
        <v>399.43293222595571</v>
      </c>
    </row>
    <row r="430" spans="20:26" x14ac:dyDescent="0.25">
      <c r="T430" s="6" t="s">
        <v>2589</v>
      </c>
      <c r="U430" s="5">
        <v>41.16</v>
      </c>
      <c r="V430" s="5">
        <v>37265.009194175123</v>
      </c>
      <c r="W430" s="5">
        <v>11416.897799999999</v>
      </c>
      <c r="X430" s="1">
        <v>45014</v>
      </c>
      <c r="Y430">
        <f t="shared" si="28"/>
        <v>905.36951394983305</v>
      </c>
      <c r="Z430">
        <f t="shared" si="29"/>
        <v>277.3784693877551</v>
      </c>
    </row>
    <row r="431" spans="20:26" x14ac:dyDescent="0.25">
      <c r="T431" s="6" t="s">
        <v>2297</v>
      </c>
      <c r="U431" s="5">
        <v>0.88</v>
      </c>
      <c r="V431" s="5">
        <v>833.26447899344817</v>
      </c>
      <c r="W431" s="5">
        <v>291.45279999999997</v>
      </c>
      <c r="X431" s="1">
        <v>42765.811903935188</v>
      </c>
      <c r="Y431">
        <f t="shared" si="28"/>
        <v>946.89145340164566</v>
      </c>
      <c r="Z431">
        <f t="shared" si="29"/>
        <v>331.19636363636357</v>
      </c>
    </row>
    <row r="432" spans="20:26" x14ac:dyDescent="0.25">
      <c r="T432" s="6" t="s">
        <v>2622</v>
      </c>
      <c r="U432" s="5">
        <v>189.77</v>
      </c>
      <c r="V432" s="5">
        <v>232579.86644947727</v>
      </c>
      <c r="W432" s="5">
        <v>58767.363999999994</v>
      </c>
      <c r="X432" s="1">
        <v>45194</v>
      </c>
      <c r="Y432">
        <f t="shared" si="28"/>
        <v>1225.5881669888668</v>
      </c>
      <c r="Z432">
        <f t="shared" si="29"/>
        <v>309.67678769036195</v>
      </c>
    </row>
    <row r="433" spans="20:26" x14ac:dyDescent="0.25">
      <c r="T433" s="6" t="s">
        <v>2674</v>
      </c>
      <c r="U433" s="5">
        <v>153.84999999999997</v>
      </c>
      <c r="V433" s="5">
        <v>190837.69487281781</v>
      </c>
      <c r="W433" s="5">
        <v>33753.489300000001</v>
      </c>
      <c r="X433" s="1">
        <v>45024.222222222226</v>
      </c>
      <c r="Y433">
        <f t="shared" si="28"/>
        <v>1240.414006323158</v>
      </c>
      <c r="Z433">
        <f t="shared" si="29"/>
        <v>219.39219564510893</v>
      </c>
    </row>
    <row r="434" spans="20:26" x14ac:dyDescent="0.25">
      <c r="T434" s="6" t="s">
        <v>3657</v>
      </c>
      <c r="U434" s="5">
        <v>793.21000000000015</v>
      </c>
      <c r="V434" s="5">
        <v>1014022.6182583171</v>
      </c>
      <c r="W434" s="5">
        <v>162743.51559999996</v>
      </c>
      <c r="X434" s="1">
        <v>44895.828125000007</v>
      </c>
      <c r="Y434">
        <f t="shared" si="28"/>
        <v>1278.3785104301724</v>
      </c>
      <c r="Z434">
        <f t="shared" si="29"/>
        <v>205.17078150804949</v>
      </c>
    </row>
    <row r="435" spans="20:26" x14ac:dyDescent="0.25">
      <c r="T435" s="6" t="s">
        <v>345</v>
      </c>
      <c r="U435" s="5">
        <v>1.7200000000000002</v>
      </c>
      <c r="V435" s="5">
        <v>1098.8730882062489</v>
      </c>
      <c r="W435" s="5">
        <v>665.01479999999992</v>
      </c>
      <c r="X435" s="1">
        <v>44930</v>
      </c>
      <c r="Y435">
        <f t="shared" si="28"/>
        <v>638.87970244549342</v>
      </c>
      <c r="Z435">
        <f t="shared" si="29"/>
        <v>386.63651162790688</v>
      </c>
    </row>
    <row r="436" spans="20:26" x14ac:dyDescent="0.25">
      <c r="T436" s="6" t="s">
        <v>1338</v>
      </c>
      <c r="U436" s="5">
        <v>137.41999999999999</v>
      </c>
      <c r="V436" s="5">
        <v>150606.30063444044</v>
      </c>
      <c r="W436" s="5">
        <v>32915.502</v>
      </c>
      <c r="X436" s="1">
        <v>44964.333333333336</v>
      </c>
      <c r="Y436">
        <f t="shared" si="28"/>
        <v>1095.9561973107295</v>
      </c>
      <c r="Z436">
        <f t="shared" si="29"/>
        <v>239.52482899141322</v>
      </c>
    </row>
    <row r="437" spans="20:26" x14ac:dyDescent="0.25">
      <c r="T437" s="6" t="s">
        <v>3780</v>
      </c>
      <c r="U437" s="5">
        <v>133.87</v>
      </c>
      <c r="V437" s="5">
        <v>170494.60881698251</v>
      </c>
      <c r="W437" s="5">
        <v>26686.864999999998</v>
      </c>
      <c r="X437" s="1">
        <v>44964.166666666664</v>
      </c>
      <c r="Y437">
        <f t="shared" si="28"/>
        <v>1273.5833929706619</v>
      </c>
      <c r="Z437">
        <f t="shared" si="29"/>
        <v>199.34910734294462</v>
      </c>
    </row>
    <row r="438" spans="20:26" x14ac:dyDescent="0.25">
      <c r="T438" s="6" t="s">
        <v>2596</v>
      </c>
      <c r="U438" s="5">
        <v>38.22</v>
      </c>
      <c r="V438" s="5">
        <v>15025.712753996857</v>
      </c>
      <c r="W438" s="5">
        <v>3882.4201999999996</v>
      </c>
      <c r="X438" s="1">
        <v>44825</v>
      </c>
      <c r="Y438">
        <f t="shared" si="28"/>
        <v>393.13743469379534</v>
      </c>
      <c r="Z438">
        <f t="shared" si="29"/>
        <v>101.58085295656723</v>
      </c>
    </row>
    <row r="439" spans="20:26" x14ac:dyDescent="0.25">
      <c r="T439" s="6" t="s">
        <v>3822</v>
      </c>
      <c r="U439" s="5">
        <v>0.64</v>
      </c>
      <c r="V439" s="5">
        <v>336.8421052631578</v>
      </c>
      <c r="W439" s="5">
        <v>55.660800000000002</v>
      </c>
      <c r="X439" s="1">
        <v>44440</v>
      </c>
      <c r="Y439">
        <f t="shared" si="28"/>
        <v>526.31578947368405</v>
      </c>
      <c r="Z439">
        <f t="shared" si="29"/>
        <v>86.97</v>
      </c>
    </row>
    <row r="440" spans="20:26" x14ac:dyDescent="0.25">
      <c r="T440" s="6" t="s">
        <v>5831</v>
      </c>
      <c r="U440" s="5">
        <v>56.86</v>
      </c>
      <c r="V440" s="5">
        <v>68987.313804182631</v>
      </c>
      <c r="W440" s="5">
        <v>5716.0152589553754</v>
      </c>
      <c r="X440" s="1">
        <v>45217</v>
      </c>
      <c r="Y440">
        <f t="shared" si="28"/>
        <v>1213.2837461164727</v>
      </c>
      <c r="Z440">
        <f t="shared" si="29"/>
        <v>100.52788003790671</v>
      </c>
    </row>
    <row r="441" spans="20:26" x14ac:dyDescent="0.25">
      <c r="T441" s="6" t="s">
        <v>2827</v>
      </c>
      <c r="U441" s="5">
        <v>0.48</v>
      </c>
      <c r="V441" s="5">
        <v>288.64064749867731</v>
      </c>
      <c r="W441" s="5">
        <v>144.55199999999999</v>
      </c>
      <c r="X441" s="1">
        <v>45189</v>
      </c>
      <c r="Y441">
        <f t="shared" si="28"/>
        <v>601.33468228891104</v>
      </c>
      <c r="Z441">
        <f t="shared" si="29"/>
        <v>301.14999999999998</v>
      </c>
    </row>
    <row r="442" spans="20:26" x14ac:dyDescent="0.25">
      <c r="T442" s="6" t="s">
        <v>2545</v>
      </c>
      <c r="U442" s="5">
        <v>28.089999999999996</v>
      </c>
      <c r="V442" s="5">
        <v>30022.943957646577</v>
      </c>
      <c r="W442" s="5">
        <v>6109.3746000000001</v>
      </c>
      <c r="X442" s="1">
        <v>45196.9</v>
      </c>
      <c r="Y442">
        <f t="shared" si="28"/>
        <v>1068.8125296420997</v>
      </c>
      <c r="Z442">
        <f t="shared" si="29"/>
        <v>217.49286578853688</v>
      </c>
    </row>
    <row r="443" spans="20:26" x14ac:dyDescent="0.25">
      <c r="T443" s="6" t="s">
        <v>2165</v>
      </c>
      <c r="U443" s="5">
        <v>14.69</v>
      </c>
      <c r="V443" s="5">
        <v>14804.200678268606</v>
      </c>
      <c r="W443" s="5">
        <v>3118.2462999999998</v>
      </c>
      <c r="X443" s="1">
        <v>44623</v>
      </c>
      <c r="Y443">
        <f t="shared" si="28"/>
        <v>1007.77404208772</v>
      </c>
      <c r="Z443">
        <f t="shared" si="29"/>
        <v>212.26999999999998</v>
      </c>
    </row>
    <row r="444" spans="20:26" x14ac:dyDescent="0.25">
      <c r="T444" s="6" t="s">
        <v>2172</v>
      </c>
      <c r="U444" s="5">
        <v>183.13</v>
      </c>
      <c r="V444" s="5">
        <v>172542.40054693201</v>
      </c>
      <c r="W444" s="5">
        <v>38477.845399999998</v>
      </c>
      <c r="X444" s="1">
        <v>44622.5</v>
      </c>
      <c r="Y444">
        <f t="shared" si="28"/>
        <v>942.18533581025508</v>
      </c>
      <c r="Z444">
        <f t="shared" si="29"/>
        <v>210.11219024736525</v>
      </c>
    </row>
    <row r="445" spans="20:26" x14ac:dyDescent="0.25">
      <c r="T445" s="6" t="s">
        <v>5855</v>
      </c>
      <c r="U445" s="5">
        <v>45.2</v>
      </c>
      <c r="V445" s="5">
        <v>46683.60721843288</v>
      </c>
      <c r="W445" s="5">
        <v>22521.804</v>
      </c>
      <c r="X445" s="1">
        <v>45055.466666666667</v>
      </c>
      <c r="Y445">
        <f t="shared" si="28"/>
        <v>1032.8231685494</v>
      </c>
      <c r="Z445">
        <f t="shared" si="29"/>
        <v>498.27</v>
      </c>
    </row>
    <row r="446" spans="20:26" x14ac:dyDescent="0.25">
      <c r="T446" s="6" t="s">
        <v>1739</v>
      </c>
      <c r="U446" s="5">
        <v>0.57999999999999996</v>
      </c>
      <c r="V446" s="5">
        <v>645.59012592748775</v>
      </c>
      <c r="W446" s="5">
        <v>163.90800000000002</v>
      </c>
      <c r="X446" s="1">
        <v>44769</v>
      </c>
      <c r="Y446">
        <f t="shared" si="28"/>
        <v>1113.0864240129099</v>
      </c>
      <c r="Z446">
        <f t="shared" si="29"/>
        <v>282.60000000000002</v>
      </c>
    </row>
    <row r="447" spans="20:26" x14ac:dyDescent="0.25">
      <c r="T447" s="6" t="s">
        <v>1452</v>
      </c>
      <c r="U447" s="5">
        <v>64.290000000000006</v>
      </c>
      <c r="V447" s="5">
        <v>75145.151862650237</v>
      </c>
      <c r="W447" s="5">
        <v>16500.500599999999</v>
      </c>
      <c r="X447" s="1">
        <v>45009</v>
      </c>
      <c r="Y447">
        <f t="shared" si="28"/>
        <v>1168.8466614193535</v>
      </c>
      <c r="Z447">
        <f t="shared" si="29"/>
        <v>256.65734328822521</v>
      </c>
    </row>
    <row r="448" spans="20:26" x14ac:dyDescent="0.25">
      <c r="T448" s="6" t="s">
        <v>3935</v>
      </c>
      <c r="U448" s="5">
        <v>41.160000000000004</v>
      </c>
      <c r="V448" s="5">
        <v>51454.013678244497</v>
      </c>
      <c r="W448" s="5">
        <v>7735.2891</v>
      </c>
      <c r="X448" s="1">
        <v>45009</v>
      </c>
      <c r="Y448">
        <f t="shared" si="28"/>
        <v>1250.0975140487001</v>
      </c>
      <c r="Z448">
        <f t="shared" si="29"/>
        <v>187.93219387755101</v>
      </c>
    </row>
    <row r="449" spans="20:26" x14ac:dyDescent="0.25">
      <c r="T449" s="6" t="s">
        <v>5877</v>
      </c>
      <c r="U449" s="5">
        <v>6.28</v>
      </c>
      <c r="V449" s="5">
        <v>3342.7828141213145</v>
      </c>
      <c r="W449" s="5">
        <v>1255.5604000000001</v>
      </c>
      <c r="X449" s="1">
        <v>44824</v>
      </c>
      <c r="Y449">
        <f t="shared" si="28"/>
        <v>532.29025702568697</v>
      </c>
      <c r="Z449">
        <f t="shared" si="29"/>
        <v>199.93</v>
      </c>
    </row>
    <row r="450" spans="20:26" x14ac:dyDescent="0.25">
      <c r="T450" s="6" t="s">
        <v>4383</v>
      </c>
      <c r="U450" s="5">
        <v>61.15</v>
      </c>
      <c r="V450" s="5">
        <v>77349.679653684987</v>
      </c>
      <c r="W450" s="5">
        <v>14316.279999999999</v>
      </c>
      <c r="X450" s="1">
        <v>45138</v>
      </c>
      <c r="Y450">
        <f t="shared" si="28"/>
        <v>1264.9170834617332</v>
      </c>
      <c r="Z450">
        <f t="shared" si="29"/>
        <v>234.11741618969745</v>
      </c>
    </row>
    <row r="451" spans="20:26" x14ac:dyDescent="0.25">
      <c r="T451" s="6" t="s">
        <v>1259</v>
      </c>
      <c r="U451" s="5">
        <v>523.22</v>
      </c>
      <c r="V451" s="5">
        <v>653645.85358078755</v>
      </c>
      <c r="W451" s="5">
        <v>151014.01650000003</v>
      </c>
      <c r="X451" s="1">
        <v>44975.094812091498</v>
      </c>
      <c r="Y451">
        <f t="shared" si="28"/>
        <v>1249.2753594678863</v>
      </c>
      <c r="Z451">
        <f t="shared" si="29"/>
        <v>288.62431959787472</v>
      </c>
    </row>
    <row r="452" spans="20:26" x14ac:dyDescent="0.25">
      <c r="T452" s="6" t="s">
        <v>3246</v>
      </c>
      <c r="U452" s="5">
        <v>45.44</v>
      </c>
      <c r="V452" s="5">
        <v>59238.422501272093</v>
      </c>
      <c r="W452" s="5">
        <v>11282.432400000002</v>
      </c>
      <c r="X452" s="1">
        <v>45066.5</v>
      </c>
      <c r="Y452">
        <f t="shared" si="28"/>
        <v>1303.6624670174317</v>
      </c>
      <c r="Z452">
        <f t="shared" si="29"/>
        <v>248.29296654929581</v>
      </c>
    </row>
    <row r="453" spans="20:26" x14ac:dyDescent="0.25">
      <c r="T453" s="6" t="s">
        <v>4329</v>
      </c>
      <c r="U453" s="5">
        <v>209.51000000000002</v>
      </c>
      <c r="V453" s="5">
        <v>267662.37091125466</v>
      </c>
      <c r="W453" s="5">
        <v>39420.380900000004</v>
      </c>
      <c r="X453" s="1">
        <v>45064.571428571428</v>
      </c>
      <c r="Y453">
        <f t="shared" si="28"/>
        <v>1277.5637005930726</v>
      </c>
      <c r="Z453">
        <f t="shared" si="29"/>
        <v>188.15512815617393</v>
      </c>
    </row>
    <row r="454" spans="20:26" x14ac:dyDescent="0.25">
      <c r="T454" s="6" t="s">
        <v>3330</v>
      </c>
      <c r="U454" s="5">
        <v>156.01</v>
      </c>
      <c r="V454" s="5">
        <v>194129.91927409169</v>
      </c>
      <c r="W454" s="5">
        <v>33632.000599999999</v>
      </c>
      <c r="X454" s="1">
        <v>44959</v>
      </c>
      <c r="Y454">
        <f t="shared" ref="Y454:Y517" si="30">V454/U454</f>
        <v>1244.3427938855953</v>
      </c>
      <c r="Z454">
        <f t="shared" ref="Z454:Z517" si="31">W454/U454</f>
        <v>215.57592846612397</v>
      </c>
    </row>
    <row r="455" spans="20:26" x14ac:dyDescent="0.25">
      <c r="T455" s="6" t="s">
        <v>3560</v>
      </c>
      <c r="U455" s="5">
        <v>187.16</v>
      </c>
      <c r="V455" s="5">
        <v>230400.64833482099</v>
      </c>
      <c r="W455" s="5">
        <v>44040.4162</v>
      </c>
      <c r="X455" s="1">
        <v>45058</v>
      </c>
      <c r="Y455">
        <f t="shared" si="30"/>
        <v>1231.0357359201805</v>
      </c>
      <c r="Z455">
        <f t="shared" si="31"/>
        <v>235.30891322932251</v>
      </c>
    </row>
    <row r="456" spans="20:26" x14ac:dyDescent="0.25">
      <c r="T456" s="6" t="s">
        <v>903</v>
      </c>
      <c r="U456" s="5">
        <v>7.419999999999999</v>
      </c>
      <c r="V456" s="5">
        <v>6823.0141494993532</v>
      </c>
      <c r="W456" s="5">
        <v>3581.4363000000003</v>
      </c>
      <c r="X456" s="1">
        <v>44308.25</v>
      </c>
      <c r="Y456">
        <f t="shared" si="30"/>
        <v>919.543685916355</v>
      </c>
      <c r="Z456">
        <f t="shared" si="31"/>
        <v>482.67335579514832</v>
      </c>
    </row>
    <row r="457" spans="20:26" x14ac:dyDescent="0.25">
      <c r="T457" s="6" t="s">
        <v>1761</v>
      </c>
      <c r="U457" s="5">
        <v>10.520000000000001</v>
      </c>
      <c r="V457" s="5">
        <v>13187.826857498607</v>
      </c>
      <c r="W457" s="5">
        <v>2773.3121999999998</v>
      </c>
      <c r="X457" s="1">
        <v>44307.333333333336</v>
      </c>
      <c r="Y457">
        <f t="shared" si="30"/>
        <v>1253.5957088877001</v>
      </c>
      <c r="Z457">
        <f t="shared" si="31"/>
        <v>263.62283269961972</v>
      </c>
    </row>
    <row r="458" spans="20:26" x14ac:dyDescent="0.25">
      <c r="T458" s="6" t="s">
        <v>5691</v>
      </c>
      <c r="U458" s="5">
        <v>1.19</v>
      </c>
      <c r="V458" s="5">
        <v>462.25103541778196</v>
      </c>
      <c r="W458" s="5">
        <v>839.50929999999994</v>
      </c>
      <c r="X458" s="1">
        <v>44313</v>
      </c>
      <c r="Y458">
        <f t="shared" si="30"/>
        <v>388.44624825023698</v>
      </c>
      <c r="Z458">
        <f t="shared" si="31"/>
        <v>705.47</v>
      </c>
    </row>
    <row r="459" spans="20:26" x14ac:dyDescent="0.25">
      <c r="T459" s="6" t="s">
        <v>2697</v>
      </c>
      <c r="U459" s="5">
        <v>9.1</v>
      </c>
      <c r="V459" s="5">
        <v>7357.8177370865524</v>
      </c>
      <c r="W459" s="5">
        <v>2957.2270000000003</v>
      </c>
      <c r="X459" s="1">
        <v>44250</v>
      </c>
      <c r="Y459">
        <f t="shared" si="30"/>
        <v>808.55139967984098</v>
      </c>
      <c r="Z459">
        <f t="shared" si="31"/>
        <v>324.97000000000003</v>
      </c>
    </row>
    <row r="460" spans="20:26" x14ac:dyDescent="0.25">
      <c r="T460" s="6" t="s">
        <v>1228</v>
      </c>
      <c r="U460" s="5">
        <v>5.64</v>
      </c>
      <c r="V460" s="5">
        <v>6065.8347193494938</v>
      </c>
      <c r="W460" s="5">
        <v>3087.5616</v>
      </c>
      <c r="X460" s="1">
        <v>43512.710833333331</v>
      </c>
      <c r="Y460">
        <f t="shared" si="30"/>
        <v>1075.50260981374</v>
      </c>
      <c r="Z460">
        <f t="shared" si="31"/>
        <v>547.44000000000005</v>
      </c>
    </row>
    <row r="461" spans="20:26" x14ac:dyDescent="0.25">
      <c r="T461" s="6" t="s">
        <v>4238</v>
      </c>
      <c r="U461" s="5">
        <v>38.42</v>
      </c>
      <c r="V461" s="5">
        <v>34998.572484935736</v>
      </c>
      <c r="W461" s="5">
        <v>2237.0812000000001</v>
      </c>
      <c r="X461" s="1">
        <v>45210</v>
      </c>
      <c r="Y461">
        <f t="shared" si="30"/>
        <v>910.94670705194517</v>
      </c>
      <c r="Z461">
        <f t="shared" si="31"/>
        <v>58.226996356064546</v>
      </c>
    </row>
    <row r="462" spans="20:26" x14ac:dyDescent="0.25">
      <c r="T462" s="6" t="s">
        <v>2497</v>
      </c>
      <c r="U462" s="5">
        <v>32.29</v>
      </c>
      <c r="V462" s="5">
        <v>36080.48087774618</v>
      </c>
      <c r="W462" s="5">
        <v>6966.6098999999995</v>
      </c>
      <c r="X462" s="1">
        <v>44959</v>
      </c>
      <c r="Y462">
        <f t="shared" si="30"/>
        <v>1117.388692404651</v>
      </c>
      <c r="Z462">
        <f t="shared" si="31"/>
        <v>215.75131310003096</v>
      </c>
    </row>
    <row r="463" spans="20:26" x14ac:dyDescent="0.25">
      <c r="T463" s="6" t="s">
        <v>4434</v>
      </c>
      <c r="U463" s="5">
        <v>53.900000000000006</v>
      </c>
      <c r="V463" s="5">
        <v>65669.77676479955</v>
      </c>
      <c r="W463" s="5">
        <v>6534.1018000000004</v>
      </c>
      <c r="X463" s="1">
        <v>44959</v>
      </c>
      <c r="Y463">
        <f t="shared" si="30"/>
        <v>1218.3632052838504</v>
      </c>
      <c r="Z463">
        <f t="shared" si="31"/>
        <v>121.22637847866419</v>
      </c>
    </row>
    <row r="464" spans="20:26" x14ac:dyDescent="0.25">
      <c r="T464" s="6" t="s">
        <v>5268</v>
      </c>
      <c r="U464" s="5">
        <v>46.56</v>
      </c>
      <c r="V464" s="5">
        <v>28201.753046550504</v>
      </c>
      <c r="W464" s="5">
        <v>5258.7252509055006</v>
      </c>
      <c r="X464" s="1">
        <v>45048</v>
      </c>
      <c r="Y464">
        <f t="shared" si="30"/>
        <v>605.7077544362221</v>
      </c>
      <c r="Z464">
        <f t="shared" si="31"/>
        <v>112.94512995931058</v>
      </c>
    </row>
    <row r="465" spans="20:26" x14ac:dyDescent="0.25">
      <c r="T465" s="6" t="s">
        <v>1236</v>
      </c>
      <c r="U465" s="5">
        <v>29.43</v>
      </c>
      <c r="V465" s="5">
        <v>29459.277828270333</v>
      </c>
      <c r="W465" s="5">
        <v>9211.7320999999993</v>
      </c>
      <c r="X465" s="1">
        <v>45076</v>
      </c>
      <c r="Y465">
        <f t="shared" si="30"/>
        <v>1000.9948293669838</v>
      </c>
      <c r="Z465">
        <f t="shared" si="31"/>
        <v>313.00482840638801</v>
      </c>
    </row>
    <row r="466" spans="20:26" x14ac:dyDescent="0.25">
      <c r="T466" s="6" t="s">
        <v>4436</v>
      </c>
      <c r="U466" s="5">
        <v>535.96</v>
      </c>
      <c r="V466" s="5">
        <v>645126.44147275307</v>
      </c>
      <c r="W466" s="5">
        <v>83713.591800000009</v>
      </c>
      <c r="X466" s="1">
        <v>45073.222222222219</v>
      </c>
      <c r="Y466">
        <f t="shared" si="30"/>
        <v>1203.6839343845679</v>
      </c>
      <c r="Z466">
        <f t="shared" si="31"/>
        <v>156.19373050227631</v>
      </c>
    </row>
    <row r="467" spans="20:26" x14ac:dyDescent="0.25">
      <c r="T467" s="6" t="s">
        <v>817</v>
      </c>
      <c r="U467" s="5">
        <v>2.59</v>
      </c>
      <c r="V467" s="5">
        <v>2683.8761412940135</v>
      </c>
      <c r="W467" s="5">
        <v>551.88840000000005</v>
      </c>
      <c r="X467" s="1">
        <v>43888.450347222228</v>
      </c>
      <c r="Y467">
        <f t="shared" si="30"/>
        <v>1036.2456143992331</v>
      </c>
      <c r="Z467">
        <f t="shared" si="31"/>
        <v>213.08432432432434</v>
      </c>
    </row>
    <row r="468" spans="20:26" x14ac:dyDescent="0.25">
      <c r="T468" s="6" t="s">
        <v>2316</v>
      </c>
      <c r="U468" s="5">
        <v>94.94</v>
      </c>
      <c r="V468" s="5">
        <v>108487.89142949364</v>
      </c>
      <c r="W468" s="5">
        <v>24670.036399999997</v>
      </c>
      <c r="X468" s="1">
        <v>45043</v>
      </c>
      <c r="Y468">
        <f t="shared" si="30"/>
        <v>1142.6995094743379</v>
      </c>
      <c r="Z468">
        <f t="shared" si="31"/>
        <v>259.84870865809984</v>
      </c>
    </row>
    <row r="469" spans="20:26" x14ac:dyDescent="0.25">
      <c r="T469" s="6" t="s">
        <v>2404</v>
      </c>
      <c r="U469" s="5">
        <v>134.56</v>
      </c>
      <c r="V469" s="5">
        <v>168380.89341350697</v>
      </c>
      <c r="W469" s="5">
        <v>28188.499899999999</v>
      </c>
      <c r="X469" s="1">
        <v>45043</v>
      </c>
      <c r="Y469">
        <f t="shared" si="30"/>
        <v>1251.3443327400935</v>
      </c>
      <c r="Z469">
        <f t="shared" si="31"/>
        <v>209.48647369203329</v>
      </c>
    </row>
    <row r="470" spans="20:26" x14ac:dyDescent="0.25">
      <c r="T470" s="6" t="s">
        <v>5053</v>
      </c>
      <c r="U470" s="5">
        <v>49.33</v>
      </c>
      <c r="V470" s="5">
        <v>67946.416679315153</v>
      </c>
      <c r="W470" s="5">
        <v>6553.9838000000009</v>
      </c>
      <c r="X470" s="1">
        <v>45211</v>
      </c>
      <c r="Y470">
        <f t="shared" si="30"/>
        <v>1377.38529656021</v>
      </c>
      <c r="Z470">
        <f t="shared" si="31"/>
        <v>132.86000000000001</v>
      </c>
    </row>
    <row r="471" spans="20:26" x14ac:dyDescent="0.25">
      <c r="T471" s="6" t="s">
        <v>5228</v>
      </c>
      <c r="U471" s="5">
        <v>389.55999999999995</v>
      </c>
      <c r="V471" s="5">
        <v>418516.03239729395</v>
      </c>
      <c r="W471" s="5">
        <v>40429.058286374857</v>
      </c>
      <c r="X471" s="1">
        <v>45210.2</v>
      </c>
      <c r="Y471">
        <f t="shared" si="30"/>
        <v>1074.3300965122035</v>
      </c>
      <c r="Z471">
        <f t="shared" si="31"/>
        <v>103.78133865482818</v>
      </c>
    </row>
    <row r="472" spans="20:26" x14ac:dyDescent="0.25">
      <c r="T472" s="6" t="s">
        <v>3880</v>
      </c>
      <c r="U472" s="5">
        <v>361.39</v>
      </c>
      <c r="V472" s="5">
        <v>444622.00796857651</v>
      </c>
      <c r="W472" s="5">
        <v>71864.623200000002</v>
      </c>
      <c r="X472" s="1">
        <v>45084.388888888883</v>
      </c>
      <c r="Y472">
        <f t="shared" si="30"/>
        <v>1230.3107666747185</v>
      </c>
      <c r="Z472">
        <f t="shared" si="31"/>
        <v>198.856147652121</v>
      </c>
    </row>
    <row r="473" spans="20:26" x14ac:dyDescent="0.25">
      <c r="T473" s="6" t="s">
        <v>577</v>
      </c>
      <c r="U473" s="5">
        <v>8.7200000000000006</v>
      </c>
      <c r="V473" s="5">
        <v>8739.4424810021465</v>
      </c>
      <c r="W473" s="5">
        <v>2700.4967999999999</v>
      </c>
      <c r="X473" s="1">
        <v>43471</v>
      </c>
      <c r="Y473">
        <f t="shared" si="30"/>
        <v>1002.2296423167599</v>
      </c>
      <c r="Z473">
        <f t="shared" si="31"/>
        <v>309.68999999999994</v>
      </c>
    </row>
    <row r="474" spans="20:26" x14ac:dyDescent="0.25">
      <c r="T474" s="6" t="s">
        <v>539</v>
      </c>
      <c r="U474" s="5">
        <v>100.62999999999998</v>
      </c>
      <c r="V474" s="5">
        <v>116686.30707439675</v>
      </c>
      <c r="W474" s="5">
        <v>24708.319200000005</v>
      </c>
      <c r="X474" s="1">
        <v>43824.080039062501</v>
      </c>
      <c r="Y474">
        <f t="shared" si="30"/>
        <v>1159.5578562495953</v>
      </c>
      <c r="Z474">
        <f t="shared" si="31"/>
        <v>245.53631322667206</v>
      </c>
    </row>
    <row r="475" spans="20:26" x14ac:dyDescent="0.25">
      <c r="T475" s="6" t="s">
        <v>774</v>
      </c>
      <c r="U475" s="5">
        <v>37.18</v>
      </c>
      <c r="V475" s="5">
        <v>48861.158596458379</v>
      </c>
      <c r="W475" s="5">
        <v>13973.359399999999</v>
      </c>
      <c r="X475" s="1">
        <v>44964</v>
      </c>
      <c r="Y475">
        <f t="shared" si="30"/>
        <v>1314.1785528902201</v>
      </c>
      <c r="Z475">
        <f t="shared" si="31"/>
        <v>375.83</v>
      </c>
    </row>
    <row r="476" spans="20:26" x14ac:dyDescent="0.25">
      <c r="T476" s="6" t="s">
        <v>3423</v>
      </c>
      <c r="U476" s="5">
        <v>227.49</v>
      </c>
      <c r="V476" s="5">
        <v>288566.46019773837</v>
      </c>
      <c r="W476" s="5">
        <v>44508.143700000001</v>
      </c>
      <c r="X476" s="1">
        <v>44961.5</v>
      </c>
      <c r="Y476">
        <f t="shared" si="30"/>
        <v>1268.4797582211893</v>
      </c>
      <c r="Z476">
        <f t="shared" si="31"/>
        <v>195.6487920348147</v>
      </c>
    </row>
    <row r="477" spans="20:26" x14ac:dyDescent="0.25">
      <c r="T477" s="6" t="s">
        <v>4355</v>
      </c>
      <c r="U477" s="5">
        <v>353.41999999999996</v>
      </c>
      <c r="V477" s="5">
        <v>439871.26584939548</v>
      </c>
      <c r="W477" s="5">
        <v>59462.587499999994</v>
      </c>
      <c r="X477" s="1">
        <v>45211</v>
      </c>
      <c r="Y477">
        <f t="shared" si="30"/>
        <v>1244.6133944015492</v>
      </c>
      <c r="Z477">
        <f t="shared" si="31"/>
        <v>168.24907334050138</v>
      </c>
    </row>
    <row r="478" spans="20:26" x14ac:dyDescent="0.25">
      <c r="T478" s="6" t="s">
        <v>4736</v>
      </c>
      <c r="U478" s="5">
        <v>421.88</v>
      </c>
      <c r="V478" s="5">
        <v>478712.05943679588</v>
      </c>
      <c r="W478" s="5">
        <v>50629.423599999995</v>
      </c>
      <c r="X478" s="1">
        <v>45204.615384615383</v>
      </c>
      <c r="Y478">
        <f t="shared" si="30"/>
        <v>1134.7114331961598</v>
      </c>
      <c r="Z478">
        <f t="shared" si="31"/>
        <v>120.00906324073195</v>
      </c>
    </row>
    <row r="479" spans="20:26" x14ac:dyDescent="0.25">
      <c r="T479" s="6" t="s">
        <v>3215</v>
      </c>
      <c r="U479" s="5">
        <v>67.819999999999993</v>
      </c>
      <c r="V479" s="5">
        <v>94081.283605721008</v>
      </c>
      <c r="W479" s="5">
        <v>13783.767100000001</v>
      </c>
      <c r="X479" s="1">
        <v>45008</v>
      </c>
      <c r="Y479">
        <f t="shared" si="30"/>
        <v>1387.2203421663376</v>
      </c>
      <c r="Z479">
        <f t="shared" si="31"/>
        <v>203.24044677086408</v>
      </c>
    </row>
    <row r="480" spans="20:26" x14ac:dyDescent="0.25">
      <c r="T480" s="6" t="s">
        <v>1828</v>
      </c>
      <c r="U480" s="5">
        <v>158.88000000000002</v>
      </c>
      <c r="V480" s="5">
        <v>140895.94017113495</v>
      </c>
      <c r="W480" s="5">
        <v>30270.2251</v>
      </c>
      <c r="X480" s="1">
        <v>44695.857142857145</v>
      </c>
      <c r="Y480">
        <f t="shared" si="30"/>
        <v>886.80727700865384</v>
      </c>
      <c r="Z480">
        <f t="shared" si="31"/>
        <v>190.52256482880159</v>
      </c>
    </row>
    <row r="481" spans="20:26" x14ac:dyDescent="0.25">
      <c r="T481" s="6" t="s">
        <v>1927</v>
      </c>
      <c r="U481" s="5">
        <v>1.1200000000000001</v>
      </c>
      <c r="V481" s="5">
        <v>1343.2638390505963</v>
      </c>
      <c r="W481" s="5">
        <v>277.98840000000001</v>
      </c>
      <c r="X481" s="1">
        <v>44949</v>
      </c>
      <c r="Y481">
        <f t="shared" si="30"/>
        <v>1199.3427134380322</v>
      </c>
      <c r="Z481">
        <f t="shared" si="31"/>
        <v>248.20392857142855</v>
      </c>
    </row>
    <row r="482" spans="20:26" x14ac:dyDescent="0.25">
      <c r="T482" s="6" t="s">
        <v>3409</v>
      </c>
      <c r="U482" s="5">
        <v>88.960000000000008</v>
      </c>
      <c r="V482" s="5">
        <v>105871.84816816049</v>
      </c>
      <c r="W482" s="5">
        <v>24595.036400000001</v>
      </c>
      <c r="X482" s="1">
        <v>44963</v>
      </c>
      <c r="Y482">
        <f t="shared" si="30"/>
        <v>1190.1062069262643</v>
      </c>
      <c r="Z482">
        <f t="shared" si="31"/>
        <v>276.47298111510787</v>
      </c>
    </row>
    <row r="483" spans="20:26" x14ac:dyDescent="0.25">
      <c r="T483" s="6" t="s">
        <v>5545</v>
      </c>
      <c r="U483" s="5">
        <v>777.78</v>
      </c>
      <c r="V483" s="5">
        <v>873722.50355769217</v>
      </c>
      <c r="W483" s="5">
        <v>80871.257528460046</v>
      </c>
      <c r="X483" s="1">
        <v>45209.840909090912</v>
      </c>
      <c r="Y483">
        <f t="shared" si="30"/>
        <v>1123.3542949904756</v>
      </c>
      <c r="Z483">
        <f t="shared" si="31"/>
        <v>103.97703403077998</v>
      </c>
    </row>
    <row r="484" spans="20:26" x14ac:dyDescent="0.25">
      <c r="T484" s="6" t="s">
        <v>5599</v>
      </c>
      <c r="U484" s="5">
        <v>77.88</v>
      </c>
      <c r="V484" s="5">
        <v>71226.548577602996</v>
      </c>
      <c r="W484" s="5">
        <v>7829.6534228734226</v>
      </c>
      <c r="X484" s="1">
        <v>45217</v>
      </c>
      <c r="Y484">
        <f t="shared" si="30"/>
        <v>914.56790674888293</v>
      </c>
      <c r="Z484">
        <f t="shared" si="31"/>
        <v>100.53484107438911</v>
      </c>
    </row>
    <row r="485" spans="20:26" x14ac:dyDescent="0.25">
      <c r="T485" s="6" t="s">
        <v>1806</v>
      </c>
      <c r="U485" s="5">
        <v>1.26</v>
      </c>
      <c r="V485" s="5">
        <v>1456.6334797399504</v>
      </c>
      <c r="W485" s="5">
        <v>271.07870000000003</v>
      </c>
      <c r="X485" s="1">
        <v>44788.5</v>
      </c>
      <c r="Y485">
        <f t="shared" si="30"/>
        <v>1156.0583172539289</v>
      </c>
      <c r="Z485">
        <f t="shared" si="31"/>
        <v>215.14182539682542</v>
      </c>
    </row>
    <row r="486" spans="20:26" x14ac:dyDescent="0.25">
      <c r="T486" s="6" t="s">
        <v>2398</v>
      </c>
      <c r="U486" s="5">
        <v>2.3600000000000003</v>
      </c>
      <c r="V486" s="5">
        <v>2755.7245076879135</v>
      </c>
      <c r="W486" s="5">
        <v>520.5335</v>
      </c>
      <c r="X486" s="1">
        <v>44969</v>
      </c>
      <c r="Y486">
        <f t="shared" si="30"/>
        <v>1167.6798761389462</v>
      </c>
      <c r="Z486">
        <f t="shared" si="31"/>
        <v>220.56504237288132</v>
      </c>
    </row>
    <row r="487" spans="20:26" x14ac:dyDescent="0.25">
      <c r="T487" s="6" t="s">
        <v>3094</v>
      </c>
      <c r="U487" s="5">
        <v>37.93</v>
      </c>
      <c r="V487" s="5">
        <v>35638.831245668633</v>
      </c>
      <c r="W487" s="5">
        <v>6099.5232999999998</v>
      </c>
      <c r="X487" s="1">
        <v>45211</v>
      </c>
      <c r="Y487">
        <f t="shared" si="30"/>
        <v>939.59481269888306</v>
      </c>
      <c r="Z487">
        <f t="shared" si="31"/>
        <v>160.81</v>
      </c>
    </row>
    <row r="488" spans="20:26" x14ac:dyDescent="0.25">
      <c r="T488" s="6" t="s">
        <v>3734</v>
      </c>
      <c r="U488" s="5">
        <v>18.87</v>
      </c>
      <c r="V488" s="5">
        <v>24235.395343081334</v>
      </c>
      <c r="W488" s="5">
        <v>3497.1771000000003</v>
      </c>
      <c r="X488" s="1">
        <v>45204</v>
      </c>
      <c r="Y488">
        <f t="shared" si="30"/>
        <v>1284.3346763689101</v>
      </c>
      <c r="Z488">
        <f t="shared" si="31"/>
        <v>185.33</v>
      </c>
    </row>
    <row r="489" spans="20:26" x14ac:dyDescent="0.25">
      <c r="T489" s="6" t="s">
        <v>2308</v>
      </c>
      <c r="U489" s="5">
        <v>1.41</v>
      </c>
      <c r="V489" s="5">
        <v>1739.0257325345951</v>
      </c>
      <c r="W489" s="5">
        <v>325.84249999999997</v>
      </c>
      <c r="X489" s="1">
        <v>45137.5</v>
      </c>
      <c r="Y489">
        <f t="shared" si="30"/>
        <v>1233.351583357869</v>
      </c>
      <c r="Z489">
        <f t="shared" si="31"/>
        <v>231.09397163120568</v>
      </c>
    </row>
    <row r="490" spans="20:26" x14ac:dyDescent="0.25">
      <c r="T490" s="6" t="s">
        <v>4550</v>
      </c>
      <c r="U490" s="5">
        <v>42.59</v>
      </c>
      <c r="V490" s="5">
        <v>40514.380713757309</v>
      </c>
      <c r="W490" s="5">
        <v>5983.0432000000001</v>
      </c>
      <c r="X490" s="1">
        <v>45044</v>
      </c>
      <c r="Y490">
        <f t="shared" si="30"/>
        <v>951.26510245966904</v>
      </c>
      <c r="Z490">
        <f t="shared" si="31"/>
        <v>140.47999999999999</v>
      </c>
    </row>
    <row r="491" spans="20:26" x14ac:dyDescent="0.25">
      <c r="T491" s="6" t="s">
        <v>2133</v>
      </c>
      <c r="U491" s="5">
        <v>231.29</v>
      </c>
      <c r="V491" s="5">
        <v>256885.85241453006</v>
      </c>
      <c r="W491" s="5">
        <v>49516.352899999998</v>
      </c>
      <c r="X491" s="1">
        <v>45069</v>
      </c>
      <c r="Y491">
        <f t="shared" si="30"/>
        <v>1110.6656250357996</v>
      </c>
      <c r="Z491">
        <f t="shared" si="31"/>
        <v>214.08773790479484</v>
      </c>
    </row>
    <row r="492" spans="20:26" x14ac:dyDescent="0.25">
      <c r="T492" s="6" t="s">
        <v>5088</v>
      </c>
      <c r="U492" s="5">
        <v>944.01999999999975</v>
      </c>
      <c r="V492" s="5">
        <v>1093014.1890064846</v>
      </c>
      <c r="W492" s="5">
        <v>105997.24712833707</v>
      </c>
      <c r="X492" s="1">
        <v>45216.104166666664</v>
      </c>
      <c r="Y492">
        <f t="shared" si="30"/>
        <v>1157.8294834923888</v>
      </c>
      <c r="Z492">
        <f t="shared" si="31"/>
        <v>112.28284054187104</v>
      </c>
    </row>
    <row r="493" spans="20:26" x14ac:dyDescent="0.25">
      <c r="T493" s="6" t="s">
        <v>5256</v>
      </c>
      <c r="U493" s="5">
        <v>119.53000000000002</v>
      </c>
      <c r="V493" s="5">
        <v>163420.18305892282</v>
      </c>
      <c r="W493" s="5">
        <v>13503.201660282091</v>
      </c>
      <c r="X493" s="1">
        <v>45044</v>
      </c>
      <c r="Y493">
        <f t="shared" si="30"/>
        <v>1367.1896850909629</v>
      </c>
      <c r="Z493">
        <f t="shared" si="31"/>
        <v>112.96914297901857</v>
      </c>
    </row>
    <row r="494" spans="20:26" x14ac:dyDescent="0.25">
      <c r="T494" s="6" t="s">
        <v>1649</v>
      </c>
      <c r="U494" s="5">
        <v>299.38</v>
      </c>
      <c r="V494" s="5">
        <v>379276.88159652881</v>
      </c>
      <c r="W494" s="5">
        <v>75586.267100000012</v>
      </c>
      <c r="X494" s="1">
        <v>45047.333333333336</v>
      </c>
      <c r="Y494">
        <f t="shared" si="30"/>
        <v>1266.8744792455368</v>
      </c>
      <c r="Z494">
        <f t="shared" si="31"/>
        <v>252.47600741532506</v>
      </c>
    </row>
    <row r="495" spans="20:26" x14ac:dyDescent="0.25">
      <c r="T495" s="6" t="s">
        <v>2177</v>
      </c>
      <c r="U495" s="5">
        <v>143.15</v>
      </c>
      <c r="V495" s="5">
        <v>171760.28187377055</v>
      </c>
      <c r="W495" s="5">
        <v>30911.5265</v>
      </c>
      <c r="X495" s="1">
        <v>45047</v>
      </c>
      <c r="Y495">
        <f t="shared" si="30"/>
        <v>1199.8622554926339</v>
      </c>
      <c r="Z495">
        <f t="shared" si="31"/>
        <v>215.93801257422282</v>
      </c>
    </row>
    <row r="496" spans="20:26" x14ac:dyDescent="0.25">
      <c r="T496" s="6" t="s">
        <v>4870</v>
      </c>
      <c r="U496" s="5">
        <v>101.41</v>
      </c>
      <c r="V496" s="5">
        <v>132143.54027154314</v>
      </c>
      <c r="W496" s="5">
        <v>10217.343100000002</v>
      </c>
      <c r="X496" s="1">
        <v>45047</v>
      </c>
      <c r="Y496">
        <f t="shared" si="30"/>
        <v>1303.0622253381634</v>
      </c>
      <c r="Z496">
        <f t="shared" si="31"/>
        <v>100.7528162903067</v>
      </c>
    </row>
    <row r="497" spans="20:26" x14ac:dyDescent="0.25">
      <c r="T497" s="6" t="s">
        <v>1325</v>
      </c>
      <c r="U497" s="5">
        <v>1.83</v>
      </c>
      <c r="V497" s="5">
        <v>1780.1184754128049</v>
      </c>
      <c r="W497" s="5">
        <v>206.92140000000001</v>
      </c>
      <c r="X497" s="1">
        <v>44607.5</v>
      </c>
      <c r="Y497">
        <f t="shared" si="30"/>
        <v>972.7423362911502</v>
      </c>
      <c r="Z497">
        <f t="shared" si="31"/>
        <v>113.07180327868852</v>
      </c>
    </row>
    <row r="498" spans="20:26" x14ac:dyDescent="0.25">
      <c r="T498" s="6" t="s">
        <v>5569</v>
      </c>
      <c r="U498" s="5">
        <v>398.70000000000005</v>
      </c>
      <c r="V498" s="5">
        <v>432764.64094408788</v>
      </c>
      <c r="W498" s="5">
        <v>41932.152601066111</v>
      </c>
      <c r="X498" s="1">
        <v>45215.199999999997</v>
      </c>
      <c r="Y498">
        <f t="shared" si="30"/>
        <v>1085.4392800202854</v>
      </c>
      <c r="Z498">
        <f t="shared" si="31"/>
        <v>105.17219112381767</v>
      </c>
    </row>
    <row r="499" spans="20:26" x14ac:dyDescent="0.25">
      <c r="T499" s="6" t="s">
        <v>784</v>
      </c>
      <c r="U499" s="5">
        <v>161.35999999999999</v>
      </c>
      <c r="V499" s="5">
        <v>167039.23114642088</v>
      </c>
      <c r="W499" s="5">
        <v>47291.061099999992</v>
      </c>
      <c r="X499" s="1">
        <v>44585</v>
      </c>
      <c r="Y499">
        <f t="shared" si="30"/>
        <v>1035.1960284235306</v>
      </c>
      <c r="Z499">
        <f t="shared" si="31"/>
        <v>293.07796913733267</v>
      </c>
    </row>
    <row r="500" spans="20:26" x14ac:dyDescent="0.25">
      <c r="T500" s="6" t="s">
        <v>857</v>
      </c>
      <c r="U500" s="5">
        <v>0.55000000000000004</v>
      </c>
      <c r="V500" s="5">
        <v>569.57928802589106</v>
      </c>
      <c r="W500" s="5">
        <v>184.976</v>
      </c>
      <c r="X500" s="1">
        <v>44579</v>
      </c>
      <c r="Y500">
        <f t="shared" si="30"/>
        <v>1035.5987055016201</v>
      </c>
      <c r="Z500">
        <f t="shared" si="31"/>
        <v>336.32</v>
      </c>
    </row>
    <row r="501" spans="20:26" x14ac:dyDescent="0.25">
      <c r="T501" s="6" t="s">
        <v>928</v>
      </c>
      <c r="U501" s="5">
        <v>1.39</v>
      </c>
      <c r="V501" s="5">
        <v>1273.6409054326496</v>
      </c>
      <c r="W501" s="5">
        <v>483.56709999999993</v>
      </c>
      <c r="X501" s="1">
        <v>44578</v>
      </c>
      <c r="Y501">
        <f t="shared" si="30"/>
        <v>916.28842117456804</v>
      </c>
      <c r="Z501">
        <f t="shared" si="31"/>
        <v>347.89</v>
      </c>
    </row>
    <row r="502" spans="20:26" x14ac:dyDescent="0.25">
      <c r="T502" s="6" t="s">
        <v>4723</v>
      </c>
      <c r="U502" s="5">
        <v>450.79000000000008</v>
      </c>
      <c r="V502" s="5">
        <v>561426.97930594115</v>
      </c>
      <c r="W502" s="5">
        <v>64683.354999999996</v>
      </c>
      <c r="X502" s="1">
        <v>45153.5</v>
      </c>
      <c r="Y502">
        <f t="shared" si="30"/>
        <v>1245.4290896114401</v>
      </c>
      <c r="Z502">
        <f t="shared" si="31"/>
        <v>143.48888617759928</v>
      </c>
    </row>
    <row r="503" spans="20:26" x14ac:dyDescent="0.25">
      <c r="T503" s="6" t="s">
        <v>5297</v>
      </c>
      <c r="U503" s="5">
        <v>222.94</v>
      </c>
      <c r="V503" s="5">
        <v>292649.67110378225</v>
      </c>
      <c r="W503" s="5">
        <v>26200.771391777838</v>
      </c>
      <c r="X503" s="1">
        <v>45154</v>
      </c>
      <c r="Y503">
        <f t="shared" si="30"/>
        <v>1312.6835520937573</v>
      </c>
      <c r="Z503">
        <f t="shared" si="31"/>
        <v>117.5238691655954</v>
      </c>
    </row>
    <row r="504" spans="20:26" x14ac:dyDescent="0.25">
      <c r="T504" s="6" t="s">
        <v>370</v>
      </c>
      <c r="U504" s="5">
        <v>1.35</v>
      </c>
      <c r="V504" s="5">
        <v>45.006854761975816</v>
      </c>
      <c r="W504" s="5">
        <v>1.8090000000000002</v>
      </c>
      <c r="X504" s="1">
        <v>44580</v>
      </c>
      <c r="Y504">
        <f t="shared" si="30"/>
        <v>33.338410934796897</v>
      </c>
      <c r="Z504">
        <f t="shared" si="31"/>
        <v>1.34</v>
      </c>
    </row>
    <row r="505" spans="20:26" x14ac:dyDescent="0.25">
      <c r="T505" s="6" t="s">
        <v>994</v>
      </c>
      <c r="U505" s="5">
        <v>15.649999999999999</v>
      </c>
      <c r="V505" s="5">
        <v>17492.127483052813</v>
      </c>
      <c r="W505" s="5">
        <v>5488.8746000000001</v>
      </c>
      <c r="X505" s="1">
        <v>43451.436177248674</v>
      </c>
      <c r="Y505">
        <f t="shared" si="30"/>
        <v>1117.707826393151</v>
      </c>
      <c r="Z505">
        <f t="shared" si="31"/>
        <v>350.72681150159747</v>
      </c>
    </row>
    <row r="506" spans="20:26" x14ac:dyDescent="0.25">
      <c r="T506" s="6" t="s">
        <v>1025</v>
      </c>
      <c r="U506" s="5">
        <v>77.949999999999989</v>
      </c>
      <c r="V506" s="5">
        <v>71745.512414821103</v>
      </c>
      <c r="W506" s="5">
        <v>19990.985100000002</v>
      </c>
      <c r="X506" s="1">
        <v>45006.25</v>
      </c>
      <c r="Y506">
        <f t="shared" si="30"/>
        <v>920.4042644621054</v>
      </c>
      <c r="Z506">
        <f t="shared" si="31"/>
        <v>256.45907761385507</v>
      </c>
    </row>
    <row r="507" spans="20:26" x14ac:dyDescent="0.25">
      <c r="T507" s="6" t="s">
        <v>1226</v>
      </c>
      <c r="U507" s="5">
        <v>96.4</v>
      </c>
      <c r="V507" s="5">
        <v>103344.70059649489</v>
      </c>
      <c r="W507" s="5">
        <v>32495.428399999997</v>
      </c>
      <c r="X507" s="1">
        <v>45006.2</v>
      </c>
      <c r="Y507">
        <f t="shared" si="30"/>
        <v>1072.0404626192415</v>
      </c>
      <c r="Z507">
        <f t="shared" si="31"/>
        <v>337.08950622406633</v>
      </c>
    </row>
    <row r="508" spans="20:26" x14ac:dyDescent="0.25">
      <c r="T508" s="6" t="s">
        <v>2459</v>
      </c>
      <c r="U508" s="5">
        <v>321.12</v>
      </c>
      <c r="V508" s="5">
        <v>385558.26679397671</v>
      </c>
      <c r="W508" s="5">
        <v>80902.759399999995</v>
      </c>
      <c r="X508" s="1">
        <v>45006.119047619046</v>
      </c>
      <c r="Y508">
        <f t="shared" si="30"/>
        <v>1200.6672483619104</v>
      </c>
      <c r="Z508">
        <f t="shared" si="31"/>
        <v>251.93933545092176</v>
      </c>
    </row>
    <row r="509" spans="20:26" x14ac:dyDescent="0.25">
      <c r="T509" s="6" t="s">
        <v>2897</v>
      </c>
      <c r="U509" s="5">
        <v>42.9</v>
      </c>
      <c r="V509" s="5">
        <v>50214.279447526198</v>
      </c>
      <c r="W509" s="5">
        <v>12534.521999999999</v>
      </c>
      <c r="X509" s="1">
        <v>45006</v>
      </c>
      <c r="Y509">
        <f t="shared" si="30"/>
        <v>1170.4960244178601</v>
      </c>
      <c r="Z509">
        <f t="shared" si="31"/>
        <v>292.18</v>
      </c>
    </row>
    <row r="510" spans="20:26" x14ac:dyDescent="0.25">
      <c r="T510" s="6" t="s">
        <v>2426</v>
      </c>
      <c r="U510" s="5">
        <v>173.87</v>
      </c>
      <c r="V510" s="5">
        <v>224894.73167390065</v>
      </c>
      <c r="W510" s="5">
        <v>46366.629800000002</v>
      </c>
      <c r="X510" s="1">
        <v>45007</v>
      </c>
      <c r="Y510">
        <f t="shared" si="30"/>
        <v>1293.4648396727478</v>
      </c>
      <c r="Z510">
        <f t="shared" si="31"/>
        <v>266.67412319549089</v>
      </c>
    </row>
    <row r="511" spans="20:26" x14ac:dyDescent="0.25">
      <c r="T511" s="6" t="s">
        <v>1014</v>
      </c>
      <c r="U511" s="5">
        <v>10.879999999999999</v>
      </c>
      <c r="V511" s="5">
        <v>14239.310072493154</v>
      </c>
      <c r="W511" s="5">
        <v>4253.8222000000005</v>
      </c>
      <c r="X511" s="1">
        <v>44679</v>
      </c>
      <c r="Y511">
        <f t="shared" si="30"/>
        <v>1308.7601169570914</v>
      </c>
      <c r="Z511">
        <f t="shared" si="31"/>
        <v>390.97630514705889</v>
      </c>
    </row>
    <row r="512" spans="20:26" x14ac:dyDescent="0.25">
      <c r="T512" s="6" t="s">
        <v>2518</v>
      </c>
      <c r="U512" s="5">
        <v>0.23</v>
      </c>
      <c r="V512" s="5">
        <v>228.48959352822092</v>
      </c>
      <c r="W512" s="5">
        <v>64.701300000000003</v>
      </c>
      <c r="X512" s="1">
        <v>42856.339409722219</v>
      </c>
      <c r="Y512">
        <f t="shared" si="30"/>
        <v>993.43301534009095</v>
      </c>
      <c r="Z512">
        <f t="shared" si="31"/>
        <v>281.31</v>
      </c>
    </row>
    <row r="513" spans="20:26" x14ac:dyDescent="0.25">
      <c r="T513" s="6" t="s">
        <v>1251</v>
      </c>
      <c r="U513" s="5">
        <v>163.85</v>
      </c>
      <c r="V513" s="5">
        <v>199028.85078046005</v>
      </c>
      <c r="W513" s="5">
        <v>52094.965000000004</v>
      </c>
      <c r="X513" s="1">
        <v>45001.166666666664</v>
      </c>
      <c r="Y513">
        <f t="shared" si="30"/>
        <v>1214.7015610647547</v>
      </c>
      <c r="Z513">
        <f t="shared" si="31"/>
        <v>317.94302715898692</v>
      </c>
    </row>
    <row r="514" spans="20:26" x14ac:dyDescent="0.25">
      <c r="T514" s="6" t="s">
        <v>2710</v>
      </c>
      <c r="U514" s="5">
        <v>150.32</v>
      </c>
      <c r="V514" s="5">
        <v>195003.8925057195</v>
      </c>
      <c r="W514" s="5">
        <v>39289.822499999995</v>
      </c>
      <c r="X514" s="1">
        <v>45003.5</v>
      </c>
      <c r="Y514">
        <f t="shared" si="30"/>
        <v>1297.258465312131</v>
      </c>
      <c r="Z514">
        <f t="shared" si="31"/>
        <v>261.37455095795633</v>
      </c>
    </row>
    <row r="515" spans="20:26" x14ac:dyDescent="0.25">
      <c r="T515" s="6" t="s">
        <v>2934</v>
      </c>
      <c r="U515" s="5">
        <v>128.46</v>
      </c>
      <c r="V515" s="5">
        <v>168954.60269904527</v>
      </c>
      <c r="W515" s="5">
        <v>31686.375999999997</v>
      </c>
      <c r="X515" s="1">
        <v>45001</v>
      </c>
      <c r="Y515">
        <f t="shared" si="30"/>
        <v>1315.2312213844407</v>
      </c>
      <c r="Z515">
        <f t="shared" si="31"/>
        <v>246.66336602833562</v>
      </c>
    </row>
    <row r="516" spans="20:26" x14ac:dyDescent="0.25">
      <c r="T516" s="6" t="s">
        <v>963</v>
      </c>
      <c r="U516" s="5">
        <v>51.61</v>
      </c>
      <c r="V516" s="5">
        <v>52903.044795092435</v>
      </c>
      <c r="W516" s="5">
        <v>15583.659199999998</v>
      </c>
      <c r="X516" s="1">
        <v>44942</v>
      </c>
      <c r="Y516">
        <f t="shared" si="30"/>
        <v>1025.0541522009773</v>
      </c>
      <c r="Z516">
        <f t="shared" si="31"/>
        <v>301.95038170897112</v>
      </c>
    </row>
    <row r="517" spans="20:26" x14ac:dyDescent="0.25">
      <c r="T517" s="6" t="s">
        <v>2553</v>
      </c>
      <c r="U517" s="5">
        <v>235.34000000000003</v>
      </c>
      <c r="V517" s="5">
        <v>278270.6771199354</v>
      </c>
      <c r="W517" s="5">
        <v>60090.386900000005</v>
      </c>
      <c r="X517" s="1">
        <v>44942</v>
      </c>
      <c r="Y517">
        <f t="shared" si="30"/>
        <v>1182.4198058975753</v>
      </c>
      <c r="Z517">
        <f t="shared" si="31"/>
        <v>255.33435412594542</v>
      </c>
    </row>
    <row r="518" spans="20:26" x14ac:dyDescent="0.25">
      <c r="T518" s="6" t="s">
        <v>2939</v>
      </c>
      <c r="U518" s="5">
        <v>77.47</v>
      </c>
      <c r="V518" s="5">
        <v>88499.065427312773</v>
      </c>
      <c r="W518" s="5">
        <v>18010.461300000003</v>
      </c>
      <c r="X518" s="1">
        <v>44942</v>
      </c>
      <c r="Y518">
        <f t="shared" ref="Y518:Y581" si="32">V518/U518</f>
        <v>1142.3656309192304</v>
      </c>
      <c r="Z518">
        <f t="shared" ref="Z518:Z581" si="33">W518/U518</f>
        <v>232.48304246805219</v>
      </c>
    </row>
    <row r="519" spans="20:26" x14ac:dyDescent="0.25">
      <c r="T519" s="6" t="s">
        <v>3805</v>
      </c>
      <c r="U519" s="5">
        <v>2.23</v>
      </c>
      <c r="V519" s="5">
        <v>2235.2441990731113</v>
      </c>
      <c r="W519" s="5">
        <v>489.7303</v>
      </c>
      <c r="X519" s="1">
        <v>43656.650763888887</v>
      </c>
      <c r="Y519">
        <f t="shared" si="32"/>
        <v>1002.35165877718</v>
      </c>
      <c r="Z519">
        <f t="shared" si="33"/>
        <v>219.61</v>
      </c>
    </row>
    <row r="520" spans="20:26" x14ac:dyDescent="0.25">
      <c r="T520" s="6" t="s">
        <v>3357</v>
      </c>
      <c r="U520" s="5">
        <v>109.33</v>
      </c>
      <c r="V520" s="5">
        <v>147108.89637050036</v>
      </c>
      <c r="W520" s="5">
        <v>20307.3112</v>
      </c>
      <c r="X520" s="1">
        <v>45000.3</v>
      </c>
      <c r="Y520">
        <f t="shared" si="32"/>
        <v>1345.5492213527884</v>
      </c>
      <c r="Z520">
        <f t="shared" si="33"/>
        <v>185.74326534345559</v>
      </c>
    </row>
    <row r="521" spans="20:26" x14ac:dyDescent="0.25">
      <c r="T521" s="6" t="s">
        <v>3700</v>
      </c>
      <c r="U521" s="5">
        <v>493.15</v>
      </c>
      <c r="V521" s="5">
        <v>647806.14429925312</v>
      </c>
      <c r="W521" s="5">
        <v>93885.146699999998</v>
      </c>
      <c r="X521" s="1">
        <v>45000.464285714283</v>
      </c>
      <c r="Y521">
        <f t="shared" si="32"/>
        <v>1313.6087281744969</v>
      </c>
      <c r="Z521">
        <f t="shared" si="33"/>
        <v>190.37847855622022</v>
      </c>
    </row>
    <row r="522" spans="20:26" x14ac:dyDescent="0.25">
      <c r="T522" s="6" t="s">
        <v>3218</v>
      </c>
      <c r="U522" s="5">
        <v>660.46</v>
      </c>
      <c r="V522" s="5">
        <v>841805.64749289153</v>
      </c>
      <c r="W522" s="5">
        <v>143377.5655</v>
      </c>
      <c r="X522" s="1">
        <v>45034.386666666673</v>
      </c>
      <c r="Y522">
        <f t="shared" si="32"/>
        <v>1274.574762276128</v>
      </c>
      <c r="Z522">
        <f t="shared" si="33"/>
        <v>217.08743224419342</v>
      </c>
    </row>
    <row r="523" spans="20:26" x14ac:dyDescent="0.25">
      <c r="T523" s="6" t="s">
        <v>5216</v>
      </c>
      <c r="U523" s="5">
        <v>167.32999999999998</v>
      </c>
      <c r="V523" s="5">
        <v>197672.23600650468</v>
      </c>
      <c r="W523" s="5">
        <v>18534.031169346301</v>
      </c>
      <c r="X523" s="1">
        <v>45159</v>
      </c>
      <c r="Y523">
        <f t="shared" si="32"/>
        <v>1181.331715810104</v>
      </c>
      <c r="Z523">
        <f t="shared" si="33"/>
        <v>110.76334888750554</v>
      </c>
    </row>
    <row r="524" spans="20:26" x14ac:dyDescent="0.25">
      <c r="T524" s="6" t="s">
        <v>4682</v>
      </c>
      <c r="U524" s="5">
        <v>352.21</v>
      </c>
      <c r="V524" s="5">
        <v>449255.59590106911</v>
      </c>
      <c r="W524" s="5">
        <v>46596.702000000005</v>
      </c>
      <c r="X524" s="1">
        <v>45175.555555555555</v>
      </c>
      <c r="Y524">
        <f t="shared" si="32"/>
        <v>1275.5333349452576</v>
      </c>
      <c r="Z524">
        <f t="shared" si="33"/>
        <v>132.29806649442097</v>
      </c>
    </row>
    <row r="525" spans="20:26" x14ac:dyDescent="0.25">
      <c r="T525" s="6" t="s">
        <v>5271</v>
      </c>
      <c r="U525" s="5">
        <v>108.57</v>
      </c>
      <c r="V525" s="5">
        <v>148314.69289889451</v>
      </c>
      <c r="W525" s="5">
        <v>12653.364554057021</v>
      </c>
      <c r="X525" s="1">
        <v>45175.666666666664</v>
      </c>
      <c r="Y525">
        <f t="shared" si="32"/>
        <v>1366.0743566260894</v>
      </c>
      <c r="Z525">
        <f t="shared" si="33"/>
        <v>116.54568070421868</v>
      </c>
    </row>
    <row r="526" spans="20:26" x14ac:dyDescent="0.25">
      <c r="T526" s="6" t="s">
        <v>5275</v>
      </c>
      <c r="U526" s="5">
        <v>471.01</v>
      </c>
      <c r="V526" s="5">
        <v>572073.11467921315</v>
      </c>
      <c r="W526" s="5">
        <v>53224.010349299082</v>
      </c>
      <c r="X526" s="1">
        <v>45202.375</v>
      </c>
      <c r="Y526">
        <f t="shared" si="32"/>
        <v>1214.5668131870091</v>
      </c>
      <c r="Z526">
        <f t="shared" si="33"/>
        <v>112.99974596993499</v>
      </c>
    </row>
    <row r="527" spans="20:26" x14ac:dyDescent="0.25">
      <c r="T527" s="6" t="s">
        <v>935</v>
      </c>
      <c r="U527" s="5">
        <v>49.980000000000004</v>
      </c>
      <c r="V527" s="5">
        <v>57376.271551087455</v>
      </c>
      <c r="W527" s="5">
        <v>17090.257799999999</v>
      </c>
      <c r="X527" s="1">
        <v>45161.5</v>
      </c>
      <c r="Y527">
        <f t="shared" si="32"/>
        <v>1147.9846248716976</v>
      </c>
      <c r="Z527">
        <f t="shared" si="33"/>
        <v>341.94193277310922</v>
      </c>
    </row>
    <row r="528" spans="20:26" x14ac:dyDescent="0.25">
      <c r="T528" s="6" t="s">
        <v>1776</v>
      </c>
      <c r="U528" s="5">
        <v>36.86</v>
      </c>
      <c r="V528" s="5">
        <v>36169.422293340802</v>
      </c>
      <c r="W528" s="5">
        <v>8598.9399999999987</v>
      </c>
      <c r="X528" s="1">
        <v>44995</v>
      </c>
      <c r="Y528">
        <f t="shared" si="32"/>
        <v>981.26484789313088</v>
      </c>
      <c r="Z528">
        <f t="shared" si="33"/>
        <v>233.28648941942481</v>
      </c>
    </row>
    <row r="529" spans="20:26" x14ac:dyDescent="0.25">
      <c r="T529" s="6" t="s">
        <v>4129</v>
      </c>
      <c r="U529" s="5">
        <v>180.16</v>
      </c>
      <c r="V529" s="5">
        <v>235784.00223666264</v>
      </c>
      <c r="W529" s="5">
        <v>41560.58</v>
      </c>
      <c r="X529" s="1">
        <v>45159</v>
      </c>
      <c r="Y529">
        <f t="shared" si="32"/>
        <v>1308.7477921662003</v>
      </c>
      <c r="Z529">
        <f t="shared" si="33"/>
        <v>230.68705595026645</v>
      </c>
    </row>
    <row r="530" spans="20:26" x14ac:dyDescent="0.25">
      <c r="T530" s="6" t="s">
        <v>4555</v>
      </c>
      <c r="U530" s="5">
        <v>178.67999999999998</v>
      </c>
      <c r="V530" s="5">
        <v>234965.47673041961</v>
      </c>
      <c r="W530" s="5">
        <v>33166.011199999994</v>
      </c>
      <c r="X530" s="1">
        <v>45160.333333333336</v>
      </c>
      <c r="Y530">
        <f t="shared" si="32"/>
        <v>1315.0071453459796</v>
      </c>
      <c r="Z530">
        <f t="shared" si="33"/>
        <v>185.61680770091783</v>
      </c>
    </row>
    <row r="531" spans="20:26" x14ac:dyDescent="0.25">
      <c r="T531" s="6" t="s">
        <v>4335</v>
      </c>
      <c r="U531" s="5">
        <v>70.61</v>
      </c>
      <c r="V531" s="5">
        <v>89878.543677899754</v>
      </c>
      <c r="W531" s="5">
        <v>13554.7415</v>
      </c>
      <c r="X531" s="1">
        <v>44999.5</v>
      </c>
      <c r="Y531">
        <f t="shared" si="32"/>
        <v>1272.886895310859</v>
      </c>
      <c r="Z531">
        <f t="shared" si="33"/>
        <v>191.96631496955106</v>
      </c>
    </row>
    <row r="532" spans="20:26" x14ac:dyDescent="0.25">
      <c r="T532" s="6" t="s">
        <v>1641</v>
      </c>
      <c r="U532" s="5">
        <v>19.009999999999998</v>
      </c>
      <c r="V532" s="5">
        <v>25042.140475187192</v>
      </c>
      <c r="W532" s="5">
        <v>3332.4627</v>
      </c>
      <c r="X532" s="1">
        <v>43559</v>
      </c>
      <c r="Y532">
        <f t="shared" si="32"/>
        <v>1317.314070236044</v>
      </c>
      <c r="Z532">
        <f t="shared" si="33"/>
        <v>175.3005102577591</v>
      </c>
    </row>
    <row r="533" spans="20:26" x14ac:dyDescent="0.25">
      <c r="T533" s="6" t="s">
        <v>4290</v>
      </c>
      <c r="U533" s="5">
        <v>41.07</v>
      </c>
      <c r="V533" s="5">
        <v>51808.242642431374</v>
      </c>
      <c r="W533" s="5">
        <v>9039.6510999999991</v>
      </c>
      <c r="X533" s="1">
        <v>44999</v>
      </c>
      <c r="Y533">
        <f t="shared" si="32"/>
        <v>1261.4619586664567</v>
      </c>
      <c r="Z533">
        <f t="shared" si="33"/>
        <v>220.10350864377889</v>
      </c>
    </row>
    <row r="534" spans="20:26" x14ac:dyDescent="0.25">
      <c r="T534" s="6" t="s">
        <v>2909</v>
      </c>
      <c r="U534" s="5">
        <v>166</v>
      </c>
      <c r="V534" s="5">
        <v>195570.58812675002</v>
      </c>
      <c r="W534" s="5">
        <v>43343.323000000004</v>
      </c>
      <c r="X534" s="1">
        <v>45163.75</v>
      </c>
      <c r="Y534">
        <f t="shared" si="32"/>
        <v>1178.136073052711</v>
      </c>
      <c r="Z534">
        <f t="shared" si="33"/>
        <v>261.10435542168676</v>
      </c>
    </row>
    <row r="535" spans="20:26" x14ac:dyDescent="0.25">
      <c r="T535" s="6" t="s">
        <v>3615</v>
      </c>
      <c r="U535" s="5">
        <v>265.54000000000002</v>
      </c>
      <c r="V535" s="5">
        <v>355599.65436987684</v>
      </c>
      <c r="W535" s="5">
        <v>57927.398000000001</v>
      </c>
      <c r="X535" s="1">
        <v>45168.25</v>
      </c>
      <c r="Y535">
        <f t="shared" si="32"/>
        <v>1339.1566406939701</v>
      </c>
      <c r="Z535">
        <f t="shared" si="33"/>
        <v>218.14942381562099</v>
      </c>
    </row>
    <row r="536" spans="20:26" x14ac:dyDescent="0.25">
      <c r="T536" s="6" t="s">
        <v>4230</v>
      </c>
      <c r="U536" s="5">
        <v>193.9</v>
      </c>
      <c r="V536" s="5">
        <v>264290.43067477486</v>
      </c>
      <c r="W536" s="5">
        <v>39585.078099999999</v>
      </c>
      <c r="X536" s="1">
        <v>45010.666666666664</v>
      </c>
      <c r="Y536">
        <f t="shared" si="32"/>
        <v>1363.0243974975494</v>
      </c>
      <c r="Z536">
        <f t="shared" si="33"/>
        <v>204.15202733367715</v>
      </c>
    </row>
    <row r="537" spans="20:26" x14ac:dyDescent="0.25">
      <c r="T537" s="6" t="s">
        <v>4341</v>
      </c>
      <c r="U537" s="5">
        <v>192.6</v>
      </c>
      <c r="V537" s="5">
        <v>248953.94209855591</v>
      </c>
      <c r="W537" s="5">
        <v>37313.8361</v>
      </c>
      <c r="X537" s="1">
        <v>45012.416666666664</v>
      </c>
      <c r="Y537">
        <f t="shared" si="32"/>
        <v>1292.5957533673725</v>
      </c>
      <c r="Z537">
        <f t="shared" si="33"/>
        <v>193.73746677050883</v>
      </c>
    </row>
    <row r="538" spans="20:26" x14ac:dyDescent="0.25">
      <c r="T538" s="6" t="s">
        <v>1872</v>
      </c>
      <c r="U538" s="5">
        <v>56.33</v>
      </c>
      <c r="V538" s="5">
        <v>69340.588736230129</v>
      </c>
      <c r="W538" s="5">
        <v>12800.317800000001</v>
      </c>
      <c r="X538" s="1">
        <v>45014</v>
      </c>
      <c r="Y538">
        <f t="shared" si="32"/>
        <v>1230.9708634161216</v>
      </c>
      <c r="Z538">
        <f t="shared" si="33"/>
        <v>227.23802236818747</v>
      </c>
    </row>
    <row r="539" spans="20:26" x14ac:dyDescent="0.25">
      <c r="T539" s="6" t="s">
        <v>2368</v>
      </c>
      <c r="U539" s="5">
        <v>45.28</v>
      </c>
      <c r="V539" s="5">
        <v>57953.623458341266</v>
      </c>
      <c r="W539" s="5">
        <v>12081.6096</v>
      </c>
      <c r="X539" s="1">
        <v>45014</v>
      </c>
      <c r="Y539">
        <f t="shared" si="32"/>
        <v>1279.89451100577</v>
      </c>
      <c r="Z539">
        <f t="shared" si="33"/>
        <v>266.82</v>
      </c>
    </row>
    <row r="540" spans="20:26" x14ac:dyDescent="0.25">
      <c r="T540" s="6" t="s">
        <v>2856</v>
      </c>
      <c r="U540" s="5">
        <v>300.89</v>
      </c>
      <c r="V540" s="5">
        <v>399208.81085324957</v>
      </c>
      <c r="W540" s="5">
        <v>75424.863400000002</v>
      </c>
      <c r="X540" s="1">
        <v>45013.5</v>
      </c>
      <c r="Y540">
        <f t="shared" si="32"/>
        <v>1326.759981565521</v>
      </c>
      <c r="Z540">
        <f t="shared" si="33"/>
        <v>250.67254943667123</v>
      </c>
    </row>
    <row r="541" spans="20:26" x14ac:dyDescent="0.25">
      <c r="T541" s="6" t="s">
        <v>1861</v>
      </c>
      <c r="U541" s="5">
        <v>45.1</v>
      </c>
      <c r="V541" s="5">
        <v>63373.859154843754</v>
      </c>
      <c r="W541" s="5">
        <v>11804.714599999999</v>
      </c>
      <c r="X541" s="1">
        <v>44671.333333333336</v>
      </c>
      <c r="Y541">
        <f t="shared" si="32"/>
        <v>1405.1853471140521</v>
      </c>
      <c r="Z541">
        <f t="shared" si="33"/>
        <v>261.74533481152991</v>
      </c>
    </row>
    <row r="542" spans="20:26" x14ac:dyDescent="0.25">
      <c r="T542" s="6" t="s">
        <v>474</v>
      </c>
      <c r="U542" s="5">
        <v>74.460000000000008</v>
      </c>
      <c r="V542" s="5">
        <v>76338.085600727529</v>
      </c>
      <c r="W542" s="5">
        <v>21764.684999999998</v>
      </c>
      <c r="X542" s="1">
        <v>45040</v>
      </c>
      <c r="Y542">
        <f t="shared" si="32"/>
        <v>1025.2227451078099</v>
      </c>
      <c r="Z542">
        <f t="shared" si="33"/>
        <v>292.30036261079766</v>
      </c>
    </row>
    <row r="543" spans="20:26" x14ac:dyDescent="0.25">
      <c r="T543" s="6" t="s">
        <v>1392</v>
      </c>
      <c r="U543" s="5">
        <v>418.70999999999992</v>
      </c>
      <c r="V543" s="5">
        <v>468626.36459546629</v>
      </c>
      <c r="W543" s="5">
        <v>115604.13269999999</v>
      </c>
      <c r="X543" s="1">
        <v>45040.916666666664</v>
      </c>
      <c r="Y543">
        <f t="shared" si="32"/>
        <v>1119.2146464031582</v>
      </c>
      <c r="Z543">
        <f t="shared" si="33"/>
        <v>276.09594397076739</v>
      </c>
    </row>
    <row r="544" spans="20:26" x14ac:dyDescent="0.25">
      <c r="T544" s="6" t="s">
        <v>3040</v>
      </c>
      <c r="U544" s="5">
        <v>227.16</v>
      </c>
      <c r="V544" s="5">
        <v>291246.0782627656</v>
      </c>
      <c r="W544" s="5">
        <v>56574.166300000004</v>
      </c>
      <c r="X544" s="1">
        <v>45041.047619047626</v>
      </c>
      <c r="Y544">
        <f t="shared" si="32"/>
        <v>1282.1186752190774</v>
      </c>
      <c r="Z544">
        <f t="shared" si="33"/>
        <v>249.0498604507836</v>
      </c>
    </row>
    <row r="545" spans="20:26" x14ac:dyDescent="0.25">
      <c r="T545" s="6" t="s">
        <v>4563</v>
      </c>
      <c r="U545" s="5">
        <v>61.87</v>
      </c>
      <c r="V545" s="5">
        <v>70586.850726228091</v>
      </c>
      <c r="W545" s="5">
        <v>10058.205899999999</v>
      </c>
      <c r="X545" s="1">
        <v>45041</v>
      </c>
      <c r="Y545">
        <f t="shared" si="32"/>
        <v>1140.88978060818</v>
      </c>
      <c r="Z545">
        <f t="shared" si="33"/>
        <v>162.57</v>
      </c>
    </row>
    <row r="546" spans="20:26" x14ac:dyDescent="0.25">
      <c r="T546" s="6" t="s">
        <v>3036</v>
      </c>
      <c r="U546" s="5">
        <v>309.76</v>
      </c>
      <c r="V546" s="5">
        <v>416645.48723011545</v>
      </c>
      <c r="W546" s="5">
        <v>80378.207399999999</v>
      </c>
      <c r="X546" s="1">
        <v>45204</v>
      </c>
      <c r="Y546">
        <f t="shared" si="32"/>
        <v>1345.0590367707757</v>
      </c>
      <c r="Z546">
        <f t="shared" si="33"/>
        <v>259.48543194731405</v>
      </c>
    </row>
    <row r="547" spans="20:26" x14ac:dyDescent="0.25">
      <c r="T547" s="6" t="s">
        <v>4010</v>
      </c>
      <c r="U547" s="5">
        <v>173.22000000000003</v>
      </c>
      <c r="V547" s="5">
        <v>238006.69752786687</v>
      </c>
      <c r="W547" s="5">
        <v>35764.560799999999</v>
      </c>
      <c r="X547" s="1">
        <v>45180.666666666664</v>
      </c>
      <c r="Y547">
        <f t="shared" si="32"/>
        <v>1374.0139564014942</v>
      </c>
      <c r="Z547">
        <f t="shared" si="33"/>
        <v>206.46900357926333</v>
      </c>
    </row>
    <row r="548" spans="20:26" x14ac:dyDescent="0.25">
      <c r="T548" s="6" t="s">
        <v>1140</v>
      </c>
      <c r="U548" s="5">
        <v>104.98</v>
      </c>
      <c r="V548" s="5">
        <v>115505.460210196</v>
      </c>
      <c r="W548" s="5">
        <v>30405.886600000002</v>
      </c>
      <c r="X548" s="1">
        <v>45060.333333333336</v>
      </c>
      <c r="Y548">
        <f t="shared" si="32"/>
        <v>1100.2615756353209</v>
      </c>
      <c r="Z548">
        <f t="shared" si="33"/>
        <v>289.63504096018289</v>
      </c>
    </row>
    <row r="549" spans="20:26" x14ac:dyDescent="0.25">
      <c r="T549" s="6" t="s">
        <v>1735</v>
      </c>
      <c r="U549" s="5">
        <v>62.010000000000005</v>
      </c>
      <c r="V549" s="5">
        <v>75986.956219974818</v>
      </c>
      <c r="W549" s="5">
        <v>17335.870200000001</v>
      </c>
      <c r="X549" s="1">
        <v>44821</v>
      </c>
      <c r="Y549">
        <f t="shared" si="32"/>
        <v>1225.398423157149</v>
      </c>
      <c r="Z549">
        <f t="shared" si="33"/>
        <v>279.56571843251089</v>
      </c>
    </row>
    <row r="550" spans="20:26" x14ac:dyDescent="0.25">
      <c r="T550" s="6" t="s">
        <v>2304</v>
      </c>
      <c r="U550" s="5">
        <v>248.43</v>
      </c>
      <c r="V550" s="5">
        <v>282080.93839078821</v>
      </c>
      <c r="W550" s="5">
        <v>61327.071100000001</v>
      </c>
      <c r="X550" s="1">
        <v>45185.142857142855</v>
      </c>
      <c r="Y550">
        <f t="shared" si="32"/>
        <v>1135.4544072406241</v>
      </c>
      <c r="Z550">
        <f t="shared" si="33"/>
        <v>246.85855613251218</v>
      </c>
    </row>
    <row r="551" spans="20:26" x14ac:dyDescent="0.25">
      <c r="T551" s="6" t="s">
        <v>1071</v>
      </c>
      <c r="U551" s="5">
        <v>57.41</v>
      </c>
      <c r="V551" s="5">
        <v>77369.229218561901</v>
      </c>
      <c r="W551" s="5">
        <v>15166.5738</v>
      </c>
      <c r="X551" s="1">
        <v>45166</v>
      </c>
      <c r="Y551">
        <f t="shared" si="32"/>
        <v>1347.6611952370999</v>
      </c>
      <c r="Z551">
        <f t="shared" si="33"/>
        <v>264.18</v>
      </c>
    </row>
    <row r="552" spans="20:26" x14ac:dyDescent="0.25">
      <c r="T552" s="6" t="s">
        <v>1442</v>
      </c>
      <c r="U552" s="5">
        <v>224.3</v>
      </c>
      <c r="V552" s="5">
        <v>252747.66174800703</v>
      </c>
      <c r="W552" s="5">
        <v>56621.405099999996</v>
      </c>
      <c r="X552" s="1">
        <v>44952.573918650793</v>
      </c>
      <c r="Y552">
        <f t="shared" si="32"/>
        <v>1126.8286301739056</v>
      </c>
      <c r="Z552">
        <f t="shared" si="33"/>
        <v>252.43604592064196</v>
      </c>
    </row>
    <row r="553" spans="20:26" x14ac:dyDescent="0.25">
      <c r="T553" s="6" t="s">
        <v>1643</v>
      </c>
      <c r="U553" s="5">
        <v>139.26</v>
      </c>
      <c r="V553" s="5">
        <v>181202.82768525559</v>
      </c>
      <c r="W553" s="5">
        <v>40363.555500000002</v>
      </c>
      <c r="X553" s="1">
        <v>45170.5</v>
      </c>
      <c r="Y553">
        <f t="shared" si="32"/>
        <v>1301.1835967632887</v>
      </c>
      <c r="Z553">
        <f t="shared" si="33"/>
        <v>289.84313873330467</v>
      </c>
    </row>
    <row r="554" spans="20:26" x14ac:dyDescent="0.25">
      <c r="T554" s="6" t="s">
        <v>3927</v>
      </c>
      <c r="U554" s="5">
        <v>54.620000000000005</v>
      </c>
      <c r="V554" s="5">
        <v>76570.575970303937</v>
      </c>
      <c r="W554" s="5">
        <v>10413.175800000001</v>
      </c>
      <c r="X554" s="1">
        <v>45166.666666666664</v>
      </c>
      <c r="Y554">
        <f t="shared" si="32"/>
        <v>1401.8779928653228</v>
      </c>
      <c r="Z554">
        <f t="shared" si="33"/>
        <v>190.64767118271695</v>
      </c>
    </row>
    <row r="555" spans="20:26" x14ac:dyDescent="0.25">
      <c r="T555" s="6" t="s">
        <v>4653</v>
      </c>
      <c r="U555" s="5">
        <v>50.58</v>
      </c>
      <c r="V555" s="5">
        <v>66455.256648284572</v>
      </c>
      <c r="W555" s="5">
        <v>8832.7853999999988</v>
      </c>
      <c r="X555" s="1">
        <v>45167</v>
      </c>
      <c r="Y555">
        <f t="shared" si="32"/>
        <v>1313.86430700444</v>
      </c>
      <c r="Z555">
        <f t="shared" si="33"/>
        <v>174.63</v>
      </c>
    </row>
    <row r="556" spans="20:26" x14ac:dyDescent="0.25">
      <c r="T556" s="6" t="s">
        <v>5185</v>
      </c>
      <c r="U556" s="5">
        <v>94.66</v>
      </c>
      <c r="V556" s="5">
        <v>124809.18635293517</v>
      </c>
      <c r="W556" s="5">
        <v>9848.9003311058987</v>
      </c>
      <c r="X556" s="1">
        <v>45171.666666666664</v>
      </c>
      <c r="Y556">
        <f t="shared" si="32"/>
        <v>1318.4997501894693</v>
      </c>
      <c r="Z556">
        <f t="shared" si="33"/>
        <v>104.04500666708113</v>
      </c>
    </row>
    <row r="557" spans="20:26" x14ac:dyDescent="0.25">
      <c r="T557" s="6" t="s">
        <v>1331</v>
      </c>
      <c r="U557" s="5">
        <v>111.41999999999999</v>
      </c>
      <c r="V557" s="5">
        <v>137652.98366461444</v>
      </c>
      <c r="W557" s="5">
        <v>29391.2359</v>
      </c>
      <c r="X557" s="1">
        <v>45183</v>
      </c>
      <c r="Y557">
        <f t="shared" si="32"/>
        <v>1235.442323322693</v>
      </c>
      <c r="Z557">
        <f t="shared" si="33"/>
        <v>263.78779303536174</v>
      </c>
    </row>
    <row r="558" spans="20:26" x14ac:dyDescent="0.25">
      <c r="T558" s="6" t="s">
        <v>3275</v>
      </c>
      <c r="U558" s="5">
        <v>225.51999999999998</v>
      </c>
      <c r="V558" s="5">
        <v>295840.92032049323</v>
      </c>
      <c r="W558" s="5">
        <v>49327.436199999996</v>
      </c>
      <c r="X558" s="1">
        <v>45182.666666666664</v>
      </c>
      <c r="Y558">
        <f t="shared" si="32"/>
        <v>1311.8167804207753</v>
      </c>
      <c r="Z558">
        <f t="shared" si="33"/>
        <v>218.72754611564386</v>
      </c>
    </row>
    <row r="559" spans="20:26" x14ac:dyDescent="0.25">
      <c r="T559" s="6" t="s">
        <v>4155</v>
      </c>
      <c r="U559" s="5">
        <v>228.68</v>
      </c>
      <c r="V559" s="5">
        <v>307898.90825899399</v>
      </c>
      <c r="W559" s="5">
        <v>42402.28850000001</v>
      </c>
      <c r="X559" s="1">
        <v>45182.533333333333</v>
      </c>
      <c r="Y559">
        <f t="shared" si="32"/>
        <v>1346.4181749999736</v>
      </c>
      <c r="Z559">
        <f t="shared" si="33"/>
        <v>185.42193676753547</v>
      </c>
    </row>
    <row r="560" spans="20:26" x14ac:dyDescent="0.25">
      <c r="T560" s="6" t="s">
        <v>484</v>
      </c>
      <c r="U560" s="5">
        <v>42.35606816737404</v>
      </c>
      <c r="V560" s="5">
        <v>47286.085866923509</v>
      </c>
      <c r="W560" s="5">
        <v>11821.900112507126</v>
      </c>
      <c r="X560" s="1">
        <v>44796.125</v>
      </c>
      <c r="Y560">
        <f t="shared" si="32"/>
        <v>1116.3946020690125</v>
      </c>
      <c r="Z560">
        <f t="shared" si="33"/>
        <v>279.1075901047227</v>
      </c>
    </row>
    <row r="561" spans="20:26" x14ac:dyDescent="0.25">
      <c r="T561" s="6" t="s">
        <v>1668</v>
      </c>
      <c r="U561" s="5">
        <v>194.77510468494833</v>
      </c>
      <c r="V561" s="5">
        <v>207039.37608982276</v>
      </c>
      <c r="W561" s="5">
        <v>48135.988922589822</v>
      </c>
      <c r="X561" s="1">
        <v>44715.668269230766</v>
      </c>
      <c r="Y561">
        <f t="shared" si="32"/>
        <v>1062.9663191541449</v>
      </c>
      <c r="Z561">
        <f t="shared" si="33"/>
        <v>247.13624978125674</v>
      </c>
    </row>
    <row r="562" spans="20:26" x14ac:dyDescent="0.25">
      <c r="T562" s="6" t="s">
        <v>388</v>
      </c>
      <c r="U562" s="5">
        <v>75.759999999999991</v>
      </c>
      <c r="V562" s="5">
        <v>48403.050728540155</v>
      </c>
      <c r="W562" s="5">
        <v>52077.458200000001</v>
      </c>
      <c r="X562" s="1">
        <v>45048</v>
      </c>
      <c r="Y562">
        <f t="shared" si="32"/>
        <v>638.89982482233575</v>
      </c>
      <c r="Z562">
        <f t="shared" si="33"/>
        <v>687.40045142555448</v>
      </c>
    </row>
    <row r="563" spans="20:26" x14ac:dyDescent="0.25">
      <c r="T563" s="6" t="s">
        <v>2067</v>
      </c>
      <c r="U563" s="5">
        <v>10.48</v>
      </c>
      <c r="V563" s="5">
        <v>10809.453279297742</v>
      </c>
      <c r="W563" s="5">
        <v>3498.8528000000001</v>
      </c>
      <c r="X563" s="1">
        <v>42144</v>
      </c>
      <c r="Y563">
        <f t="shared" si="32"/>
        <v>1031.43638161238</v>
      </c>
      <c r="Z563">
        <f t="shared" si="33"/>
        <v>333.86</v>
      </c>
    </row>
    <row r="564" spans="20:26" x14ac:dyDescent="0.25">
      <c r="T564" s="6" t="s">
        <v>2065</v>
      </c>
      <c r="U564" s="5">
        <v>0.28999999999999998</v>
      </c>
      <c r="V564" s="5">
        <v>255.32770942388518</v>
      </c>
      <c r="W564" s="5">
        <v>102.05099999999999</v>
      </c>
      <c r="X564" s="1">
        <v>42074</v>
      </c>
      <c r="Y564">
        <f t="shared" si="32"/>
        <v>880.44037732374204</v>
      </c>
      <c r="Z564">
        <f t="shared" si="33"/>
        <v>351.9</v>
      </c>
    </row>
    <row r="565" spans="20:26" x14ac:dyDescent="0.25">
      <c r="T565" s="6" t="s">
        <v>5937</v>
      </c>
      <c r="U565" s="5">
        <v>0.30931784303466436</v>
      </c>
      <c r="V565" s="5">
        <v>258.08358444743948</v>
      </c>
      <c r="W565" s="5">
        <v>154.61871019773767</v>
      </c>
      <c r="X565" s="1">
        <v>45026</v>
      </c>
      <c r="Y565">
        <f t="shared" si="32"/>
        <v>834.3637144091839</v>
      </c>
      <c r="Z565">
        <f t="shared" si="33"/>
        <v>499.87</v>
      </c>
    </row>
    <row r="566" spans="20:26" x14ac:dyDescent="0.25">
      <c r="T566" s="6" t="s">
        <v>2788</v>
      </c>
      <c r="U566" s="5">
        <v>54.05</v>
      </c>
      <c r="V566" s="5">
        <v>60333.844519855033</v>
      </c>
      <c r="W566" s="5">
        <v>14718.510999999999</v>
      </c>
      <c r="X566" s="1">
        <v>45033</v>
      </c>
      <c r="Y566">
        <f t="shared" si="32"/>
        <v>1116.259843105551</v>
      </c>
      <c r="Z566">
        <f t="shared" si="33"/>
        <v>272.31287696577243</v>
      </c>
    </row>
    <row r="567" spans="20:26" x14ac:dyDescent="0.25">
      <c r="T567" s="6" t="s">
        <v>2022</v>
      </c>
      <c r="U567" s="5">
        <v>29.25</v>
      </c>
      <c r="V567" s="5">
        <v>31042.862987077337</v>
      </c>
      <c r="W567" s="5">
        <v>6750.8541000000005</v>
      </c>
      <c r="X567" s="1">
        <v>45041</v>
      </c>
      <c r="Y567">
        <f t="shared" si="32"/>
        <v>1061.2944610966611</v>
      </c>
      <c r="Z567">
        <f t="shared" si="33"/>
        <v>230.79843076923078</v>
      </c>
    </row>
    <row r="568" spans="20:26" x14ac:dyDescent="0.25">
      <c r="T568" s="6" t="s">
        <v>2035</v>
      </c>
      <c r="U568" s="5">
        <v>8.2899999999999991</v>
      </c>
      <c r="V568" s="5">
        <v>7021.09722726567</v>
      </c>
      <c r="W568" s="5">
        <v>5048.9569000000001</v>
      </c>
      <c r="X568" s="1">
        <v>42055</v>
      </c>
      <c r="Y568">
        <f t="shared" si="32"/>
        <v>846.93573308391683</v>
      </c>
      <c r="Z568">
        <f t="shared" si="33"/>
        <v>609.04184559710507</v>
      </c>
    </row>
    <row r="569" spans="20:26" x14ac:dyDescent="0.25">
      <c r="T569" s="6" t="s">
        <v>4996</v>
      </c>
      <c r="U569" s="5">
        <v>1.64</v>
      </c>
      <c r="V569" s="5">
        <v>1648.379493991069</v>
      </c>
      <c r="W569" s="5">
        <v>981.52359999999999</v>
      </c>
      <c r="X569" s="1">
        <v>42149</v>
      </c>
      <c r="Y569">
        <f t="shared" si="32"/>
        <v>1005.10944755553</v>
      </c>
      <c r="Z569">
        <f t="shared" si="33"/>
        <v>598.49</v>
      </c>
    </row>
    <row r="570" spans="20:26" x14ac:dyDescent="0.25">
      <c r="T570" s="6" t="s">
        <v>5155</v>
      </c>
      <c r="U570" s="5">
        <v>76.78</v>
      </c>
      <c r="V570" s="5">
        <v>96043.568425299949</v>
      </c>
      <c r="W570" s="5">
        <v>10778.8824</v>
      </c>
      <c r="X570" s="1">
        <v>45132</v>
      </c>
      <c r="Y570">
        <f t="shared" si="32"/>
        <v>1250.893050603021</v>
      </c>
      <c r="Z570">
        <f t="shared" si="33"/>
        <v>140.38659025787965</v>
      </c>
    </row>
    <row r="571" spans="20:26" x14ac:dyDescent="0.25">
      <c r="T571" s="6" t="s">
        <v>1036</v>
      </c>
      <c r="U571" s="5">
        <v>13.93</v>
      </c>
      <c r="V571" s="5">
        <v>14511.692974247606</v>
      </c>
      <c r="W571" s="5">
        <v>6110.6306000000004</v>
      </c>
      <c r="X571" s="1">
        <v>42774.469023148151</v>
      </c>
      <c r="Y571">
        <f t="shared" si="32"/>
        <v>1041.7582896085862</v>
      </c>
      <c r="Z571">
        <f t="shared" si="33"/>
        <v>438.66694903086869</v>
      </c>
    </row>
    <row r="572" spans="20:26" x14ac:dyDescent="0.25">
      <c r="T572" s="6" t="s">
        <v>2375</v>
      </c>
      <c r="U572" s="5">
        <v>3.49</v>
      </c>
      <c r="V572" s="5">
        <v>3575.7636192712102</v>
      </c>
      <c r="W572" s="5">
        <v>1562.0542</v>
      </c>
      <c r="X572" s="1">
        <v>42772.905532407407</v>
      </c>
      <c r="Y572">
        <f t="shared" si="32"/>
        <v>1024.5741029430401</v>
      </c>
      <c r="Z572">
        <f t="shared" si="33"/>
        <v>447.58</v>
      </c>
    </row>
    <row r="573" spans="20:26" x14ac:dyDescent="0.25">
      <c r="T573" s="6" t="s">
        <v>2734</v>
      </c>
      <c r="U573" s="5">
        <v>23.17</v>
      </c>
      <c r="V573" s="5">
        <v>27676.927912045761</v>
      </c>
      <c r="W573" s="5">
        <v>8538.4755000000005</v>
      </c>
      <c r="X573" s="1">
        <v>45034</v>
      </c>
      <c r="Y573">
        <f t="shared" si="32"/>
        <v>1194.5156630144911</v>
      </c>
      <c r="Z573">
        <f t="shared" si="33"/>
        <v>368.51426413465686</v>
      </c>
    </row>
    <row r="574" spans="20:26" x14ac:dyDescent="0.25">
      <c r="T574" s="6" t="s">
        <v>2000</v>
      </c>
      <c r="U574" s="5">
        <v>7.26</v>
      </c>
      <c r="V574" s="5">
        <v>7681.0187974305118</v>
      </c>
      <c r="W574" s="5">
        <v>3404.94</v>
      </c>
      <c r="X574" s="1">
        <v>42149</v>
      </c>
      <c r="Y574">
        <f t="shared" si="32"/>
        <v>1057.9915698940099</v>
      </c>
      <c r="Z574">
        <f t="shared" si="33"/>
        <v>469</v>
      </c>
    </row>
    <row r="575" spans="20:26" x14ac:dyDescent="0.25">
      <c r="T575" s="6" t="s">
        <v>922</v>
      </c>
      <c r="U575" s="5">
        <v>7.8</v>
      </c>
      <c r="V575" s="5">
        <v>8427.2541407050539</v>
      </c>
      <c r="W575" s="5">
        <v>3105.652</v>
      </c>
      <c r="X575" s="1">
        <v>45041.5</v>
      </c>
      <c r="Y575">
        <f t="shared" si="32"/>
        <v>1080.4171975262891</v>
      </c>
      <c r="Z575">
        <f t="shared" si="33"/>
        <v>398.16051282051285</v>
      </c>
    </row>
    <row r="576" spans="20:26" x14ac:dyDescent="0.25">
      <c r="T576" s="6" t="s">
        <v>925</v>
      </c>
      <c r="U576" s="5">
        <v>2.96</v>
      </c>
      <c r="V576" s="5">
        <v>3190.7606456696758</v>
      </c>
      <c r="W576" s="5">
        <v>1424.4144000000001</v>
      </c>
      <c r="X576" s="1">
        <v>42781.610295138889</v>
      </c>
      <c r="Y576">
        <f t="shared" si="32"/>
        <v>1077.9596775911068</v>
      </c>
      <c r="Z576">
        <f t="shared" si="33"/>
        <v>481.22108108108114</v>
      </c>
    </row>
    <row r="577" spans="20:26" x14ac:dyDescent="0.25">
      <c r="T577" s="6" t="s">
        <v>915</v>
      </c>
      <c r="U577" s="5">
        <v>12.7</v>
      </c>
      <c r="V577" s="5">
        <v>13123.862628147059</v>
      </c>
      <c r="W577" s="5">
        <v>6146.7491</v>
      </c>
      <c r="X577" s="1">
        <v>43535.335717592592</v>
      </c>
      <c r="Y577">
        <f t="shared" si="32"/>
        <v>1033.3750100903196</v>
      </c>
      <c r="Z577">
        <f t="shared" si="33"/>
        <v>483.99599212598429</v>
      </c>
    </row>
    <row r="578" spans="20:26" x14ac:dyDescent="0.25">
      <c r="T578" s="6" t="s">
        <v>1052</v>
      </c>
      <c r="U578" s="5">
        <v>5.66</v>
      </c>
      <c r="V578" s="5">
        <v>5544.2293778630465</v>
      </c>
      <c r="W578" s="5">
        <v>2255.0572000000002</v>
      </c>
      <c r="X578" s="1">
        <v>42782.518622685187</v>
      </c>
      <c r="Y578">
        <f t="shared" si="32"/>
        <v>979.54582647757002</v>
      </c>
      <c r="Z578">
        <f t="shared" si="33"/>
        <v>398.42</v>
      </c>
    </row>
    <row r="579" spans="20:26" x14ac:dyDescent="0.25">
      <c r="T579" s="6" t="s">
        <v>2361</v>
      </c>
      <c r="U579" s="5">
        <v>9.31</v>
      </c>
      <c r="V579" s="5">
        <v>10350.17118171951</v>
      </c>
      <c r="W579" s="5">
        <v>3738.3253</v>
      </c>
      <c r="X579" s="1">
        <v>42780.811354166668</v>
      </c>
      <c r="Y579">
        <f t="shared" si="32"/>
        <v>1111.7262278968324</v>
      </c>
      <c r="Z579">
        <f t="shared" si="33"/>
        <v>401.53870032223415</v>
      </c>
    </row>
    <row r="580" spans="20:26" x14ac:dyDescent="0.25">
      <c r="T580" s="6" t="s">
        <v>2364</v>
      </c>
      <c r="U580" s="5">
        <v>5.49</v>
      </c>
      <c r="V580" s="5">
        <v>7741.3390445285395</v>
      </c>
      <c r="W580" s="5">
        <v>2101.2107999999998</v>
      </c>
      <c r="X580" s="1">
        <v>43912.225144675926</v>
      </c>
      <c r="Y580">
        <f t="shared" si="32"/>
        <v>1410.0799716809724</v>
      </c>
      <c r="Z580">
        <f t="shared" si="33"/>
        <v>382.73420765027316</v>
      </c>
    </row>
    <row r="581" spans="20:26" x14ac:dyDescent="0.25">
      <c r="T581" s="6" t="s">
        <v>980</v>
      </c>
      <c r="U581" s="5">
        <v>190.73</v>
      </c>
      <c r="V581" s="5">
        <v>198343.63983330425</v>
      </c>
      <c r="W581" s="5">
        <v>86012.910399999993</v>
      </c>
      <c r="X581" s="1">
        <v>45040.375</v>
      </c>
      <c r="Y581">
        <f t="shared" si="32"/>
        <v>1039.9184178330847</v>
      </c>
      <c r="Z581">
        <f t="shared" si="33"/>
        <v>450.9668662507209</v>
      </c>
    </row>
    <row r="582" spans="20:26" x14ac:dyDescent="0.25">
      <c r="T582" s="6" t="s">
        <v>2655</v>
      </c>
      <c r="U582" s="5">
        <v>56.52</v>
      </c>
      <c r="V582" s="5">
        <v>68881.026674311113</v>
      </c>
      <c r="W582" s="5">
        <v>15466.459700000001</v>
      </c>
      <c r="X582" s="1">
        <v>45042</v>
      </c>
      <c r="Y582">
        <f t="shared" ref="Y582:Y645" si="34">V582/U582</f>
        <v>1218.7018166013997</v>
      </c>
      <c r="Z582">
        <f t="shared" ref="Z582:Z645" si="35">W582/U582</f>
        <v>273.6457837933475</v>
      </c>
    </row>
    <row r="583" spans="20:26" x14ac:dyDescent="0.25">
      <c r="T583" s="6" t="s">
        <v>1626</v>
      </c>
      <c r="U583" s="5">
        <v>27.89</v>
      </c>
      <c r="V583" s="5">
        <v>26629.220904150068</v>
      </c>
      <c r="W583" s="5">
        <v>7390.6466999999993</v>
      </c>
      <c r="X583" s="1">
        <v>45042.5</v>
      </c>
      <c r="Y583">
        <f t="shared" si="34"/>
        <v>954.79458243635952</v>
      </c>
      <c r="Z583">
        <f t="shared" si="35"/>
        <v>264.99271064897812</v>
      </c>
    </row>
    <row r="584" spans="20:26" x14ac:dyDescent="0.25">
      <c r="T584" s="6" t="s">
        <v>4065</v>
      </c>
      <c r="U584" s="5">
        <v>30.200000000000003</v>
      </c>
      <c r="V584" s="5">
        <v>28523.408438054343</v>
      </c>
      <c r="W584" s="5">
        <v>6743.8504000000003</v>
      </c>
      <c r="X584" s="1">
        <v>45042.666666666664</v>
      </c>
      <c r="Y584">
        <f t="shared" si="34"/>
        <v>944.48372311438209</v>
      </c>
      <c r="Z584">
        <f t="shared" si="35"/>
        <v>223.30630463576156</v>
      </c>
    </row>
    <row r="585" spans="20:26" x14ac:dyDescent="0.25">
      <c r="T585" s="6" t="s">
        <v>1104</v>
      </c>
      <c r="U585" s="5">
        <v>172.06</v>
      </c>
      <c r="V585" s="5">
        <v>166960.02253667219</v>
      </c>
      <c r="W585" s="5">
        <v>62383.288200000003</v>
      </c>
      <c r="X585" s="1">
        <v>44920.625</v>
      </c>
      <c r="Y585">
        <f t="shared" si="34"/>
        <v>970.35930801274083</v>
      </c>
      <c r="Z585">
        <f t="shared" si="35"/>
        <v>362.56705916540744</v>
      </c>
    </row>
    <row r="586" spans="20:26" x14ac:dyDescent="0.25">
      <c r="T586" s="6" t="s">
        <v>1241</v>
      </c>
      <c r="U586" s="5">
        <v>55.71</v>
      </c>
      <c r="V586" s="5">
        <v>43123.396426070336</v>
      </c>
      <c r="W586" s="5">
        <v>23102.864700000002</v>
      </c>
      <c r="X586" s="1">
        <v>45048.5</v>
      </c>
      <c r="Y586">
        <f t="shared" si="34"/>
        <v>774.06922322869025</v>
      </c>
      <c r="Z586">
        <f t="shared" si="35"/>
        <v>414.6987022078622</v>
      </c>
    </row>
    <row r="587" spans="20:26" x14ac:dyDescent="0.25">
      <c r="T587" s="6" t="s">
        <v>1729</v>
      </c>
      <c r="U587" s="5">
        <v>52.57</v>
      </c>
      <c r="V587" s="5">
        <v>54945.993757591648</v>
      </c>
      <c r="W587" s="5">
        <v>20788.305</v>
      </c>
      <c r="X587" s="1">
        <v>44433</v>
      </c>
      <c r="Y587">
        <f t="shared" si="34"/>
        <v>1045.1967616053196</v>
      </c>
      <c r="Z587">
        <f t="shared" si="35"/>
        <v>395.44046033859615</v>
      </c>
    </row>
    <row r="588" spans="20:26" x14ac:dyDescent="0.25">
      <c r="T588" s="6" t="s">
        <v>5030</v>
      </c>
      <c r="U588" s="5">
        <v>24.6</v>
      </c>
      <c r="V588" s="5">
        <v>15318.048424324872</v>
      </c>
      <c r="W588" s="5">
        <v>11884.013999999999</v>
      </c>
      <c r="X588" s="1">
        <v>44677</v>
      </c>
      <c r="Y588">
        <f t="shared" si="34"/>
        <v>622.684895297759</v>
      </c>
      <c r="Z588">
        <f t="shared" si="35"/>
        <v>483.08999999999992</v>
      </c>
    </row>
    <row r="589" spans="20:26" x14ac:dyDescent="0.25">
      <c r="T589" s="6" t="s">
        <v>2006</v>
      </c>
      <c r="U589" s="5">
        <v>32.94</v>
      </c>
      <c r="V589" s="5">
        <v>29110.94529721111</v>
      </c>
      <c r="W589" s="5">
        <v>11712.104299999999</v>
      </c>
      <c r="X589" s="1">
        <v>42145</v>
      </c>
      <c r="Y589">
        <f t="shared" si="34"/>
        <v>883.75668783275989</v>
      </c>
      <c r="Z589">
        <f t="shared" si="35"/>
        <v>355.55872191863995</v>
      </c>
    </row>
    <row r="590" spans="20:26" x14ac:dyDescent="0.25">
      <c r="T590" s="6" t="s">
        <v>1996</v>
      </c>
      <c r="U590" s="5">
        <v>98.570000000000007</v>
      </c>
      <c r="V590" s="5">
        <v>108607.37082353378</v>
      </c>
      <c r="W590" s="5">
        <v>32738.665499999999</v>
      </c>
      <c r="X590" s="1">
        <v>45033.5</v>
      </c>
      <c r="Y590">
        <f t="shared" si="34"/>
        <v>1101.8298754543348</v>
      </c>
      <c r="Z590">
        <f t="shared" si="35"/>
        <v>332.13620269858978</v>
      </c>
    </row>
    <row r="591" spans="20:26" x14ac:dyDescent="0.25">
      <c r="T591" s="4" t="s">
        <v>109</v>
      </c>
      <c r="U591" s="5">
        <v>31505.229961755027</v>
      </c>
      <c r="V591" s="5">
        <v>28298772.96758499</v>
      </c>
      <c r="W591" s="5">
        <v>6856875.694240083</v>
      </c>
      <c r="X591" s="1">
        <v>44999.109874969668</v>
      </c>
      <c r="Y591">
        <f t="shared" si="34"/>
        <v>898.2246122925485</v>
      </c>
      <c r="Z591">
        <f t="shared" si="35"/>
        <v>217.64245817484311</v>
      </c>
    </row>
    <row r="592" spans="20:26" x14ac:dyDescent="0.25">
      <c r="T592" s="6" t="s">
        <v>4322</v>
      </c>
      <c r="U592" s="5">
        <v>88.550000000000011</v>
      </c>
      <c r="V592" s="5">
        <v>84228.516586314538</v>
      </c>
      <c r="W592" s="5">
        <v>22216.294500000004</v>
      </c>
      <c r="X592" s="1">
        <v>45208</v>
      </c>
      <c r="Y592">
        <f t="shared" si="34"/>
        <v>951.19725111591788</v>
      </c>
      <c r="Z592">
        <f t="shared" si="35"/>
        <v>250.88983060417843</v>
      </c>
    </row>
    <row r="593" spans="20:26" x14ac:dyDescent="0.25">
      <c r="T593" s="6" t="s">
        <v>4617</v>
      </c>
      <c r="U593" s="5">
        <v>58.07</v>
      </c>
      <c r="V593" s="5">
        <v>58317.458340548379</v>
      </c>
      <c r="W593" s="5">
        <v>13878.6538</v>
      </c>
      <c r="X593" s="1">
        <v>45208</v>
      </c>
      <c r="Y593">
        <f t="shared" si="34"/>
        <v>1004.2613800679934</v>
      </c>
      <c r="Z593">
        <f t="shared" si="35"/>
        <v>238.99868779059756</v>
      </c>
    </row>
    <row r="594" spans="20:26" x14ac:dyDescent="0.25">
      <c r="T594" s="6" t="s">
        <v>5668</v>
      </c>
      <c r="U594" s="5">
        <v>26.89</v>
      </c>
      <c r="V594" s="5">
        <v>22897.203371670923</v>
      </c>
      <c r="W594" s="5">
        <v>3572.8769858269798</v>
      </c>
      <c r="X594" s="1">
        <v>45215</v>
      </c>
      <c r="Y594">
        <f t="shared" si="34"/>
        <v>851.51369920680258</v>
      </c>
      <c r="Z594">
        <f t="shared" si="35"/>
        <v>132.87009988199998</v>
      </c>
    </row>
    <row r="595" spans="20:26" x14ac:dyDescent="0.25">
      <c r="T595" s="6" t="s">
        <v>4226</v>
      </c>
      <c r="U595" s="5">
        <v>161.37</v>
      </c>
      <c r="V595" s="5">
        <v>152504.80586763003</v>
      </c>
      <c r="W595" s="5">
        <v>40248.415400000005</v>
      </c>
      <c r="X595" s="1">
        <v>45216</v>
      </c>
      <c r="Y595">
        <f t="shared" si="34"/>
        <v>945.06293528927324</v>
      </c>
      <c r="Z595">
        <f t="shared" si="35"/>
        <v>249.41696350003102</v>
      </c>
    </row>
    <row r="596" spans="20:26" x14ac:dyDescent="0.25">
      <c r="T596" s="6" t="s">
        <v>3975</v>
      </c>
      <c r="U596" s="5">
        <v>443.77</v>
      </c>
      <c r="V596" s="5">
        <v>424473.40640706755</v>
      </c>
      <c r="W596" s="5">
        <v>116329.2873</v>
      </c>
      <c r="X596" s="1">
        <v>45213.666666666664</v>
      </c>
      <c r="Y596">
        <f t="shared" si="34"/>
        <v>956.51667847548856</v>
      </c>
      <c r="Z596">
        <f t="shared" si="35"/>
        <v>262.138691889943</v>
      </c>
    </row>
    <row r="597" spans="20:26" x14ac:dyDescent="0.25">
      <c r="T597" s="6" t="s">
        <v>463</v>
      </c>
      <c r="U597" s="5">
        <v>23.82</v>
      </c>
      <c r="V597" s="5">
        <v>21193.32067005858</v>
      </c>
      <c r="W597" s="5">
        <v>9525.3798000000006</v>
      </c>
      <c r="X597" s="1">
        <v>45110</v>
      </c>
      <c r="Y597">
        <f t="shared" si="34"/>
        <v>889.72798782781615</v>
      </c>
      <c r="Z597">
        <f t="shared" si="35"/>
        <v>399.89000000000004</v>
      </c>
    </row>
    <row r="598" spans="20:26" x14ac:dyDescent="0.25">
      <c r="T598" s="6" t="s">
        <v>5095</v>
      </c>
      <c r="U598" s="5">
        <v>44.34</v>
      </c>
      <c r="V598" s="5">
        <v>36042.843914431425</v>
      </c>
      <c r="W598" s="5">
        <v>8087.6160000000009</v>
      </c>
      <c r="X598" s="1">
        <v>45208</v>
      </c>
      <c r="Y598">
        <f t="shared" si="34"/>
        <v>812.87424254468704</v>
      </c>
      <c r="Z598">
        <f t="shared" si="35"/>
        <v>182.4</v>
      </c>
    </row>
    <row r="599" spans="20:26" x14ac:dyDescent="0.25">
      <c r="T599" s="6" t="s">
        <v>4235</v>
      </c>
      <c r="U599" s="5">
        <v>154.60999999999999</v>
      </c>
      <c r="V599" s="5">
        <v>134214.43701618962</v>
      </c>
      <c r="W599" s="5">
        <v>43204.564200000001</v>
      </c>
      <c r="X599" s="1">
        <v>45147</v>
      </c>
      <c r="Y599">
        <f t="shared" si="34"/>
        <v>868.08380451581161</v>
      </c>
      <c r="Z599">
        <f t="shared" si="35"/>
        <v>279.44223659530434</v>
      </c>
    </row>
    <row r="600" spans="20:26" x14ac:dyDescent="0.25">
      <c r="T600" s="6" t="s">
        <v>5049</v>
      </c>
      <c r="U600" s="5">
        <v>159.12</v>
      </c>
      <c r="V600" s="5">
        <v>144955.56862592808</v>
      </c>
      <c r="W600" s="5">
        <v>28580.588400000001</v>
      </c>
      <c r="X600" s="1">
        <v>45216</v>
      </c>
      <c r="Y600">
        <f t="shared" si="34"/>
        <v>910.98270881050826</v>
      </c>
      <c r="Z600">
        <f t="shared" si="35"/>
        <v>179.61656862745099</v>
      </c>
    </row>
    <row r="601" spans="20:26" x14ac:dyDescent="0.25">
      <c r="T601" s="6" t="s">
        <v>797</v>
      </c>
      <c r="U601" s="5">
        <v>6.96</v>
      </c>
      <c r="V601" s="5">
        <v>7395.0545676684123</v>
      </c>
      <c r="W601" s="5">
        <v>2387.3160000000003</v>
      </c>
      <c r="X601" s="1">
        <v>45127</v>
      </c>
      <c r="Y601">
        <f t="shared" si="34"/>
        <v>1062.5078401822432</v>
      </c>
      <c r="Z601">
        <f t="shared" si="35"/>
        <v>343.00517241379316</v>
      </c>
    </row>
    <row r="602" spans="20:26" x14ac:dyDescent="0.25">
      <c r="T602" s="6" t="s">
        <v>4915</v>
      </c>
      <c r="U602" s="5">
        <v>83.65</v>
      </c>
      <c r="V602" s="5">
        <v>59324.63498494013</v>
      </c>
      <c r="W602" s="5">
        <v>18435.623500000002</v>
      </c>
      <c r="X602" s="1">
        <v>45197</v>
      </c>
      <c r="Y602">
        <f t="shared" si="34"/>
        <v>709.20065732145997</v>
      </c>
      <c r="Z602">
        <f t="shared" si="35"/>
        <v>220.39000000000001</v>
      </c>
    </row>
    <row r="603" spans="20:26" x14ac:dyDescent="0.25">
      <c r="T603" s="6" t="s">
        <v>4793</v>
      </c>
      <c r="U603" s="5">
        <v>118.71000000000001</v>
      </c>
      <c r="V603" s="5">
        <v>112128.23957433492</v>
      </c>
      <c r="W603" s="5">
        <v>27149.3534</v>
      </c>
      <c r="X603" s="1">
        <v>45175.5</v>
      </c>
      <c r="Y603">
        <f t="shared" si="34"/>
        <v>944.55597316430726</v>
      </c>
      <c r="Z603">
        <f t="shared" si="35"/>
        <v>228.70317075225338</v>
      </c>
    </row>
    <row r="604" spans="20:26" x14ac:dyDescent="0.25">
      <c r="T604" s="6" t="s">
        <v>1146</v>
      </c>
      <c r="U604" s="5">
        <v>198.1</v>
      </c>
      <c r="V604" s="5">
        <v>186304.48301297016</v>
      </c>
      <c r="W604" s="5">
        <v>74563.27429999999</v>
      </c>
      <c r="X604" s="1">
        <v>45043</v>
      </c>
      <c r="Y604">
        <f t="shared" si="34"/>
        <v>940.45675423003615</v>
      </c>
      <c r="Z604">
        <f t="shared" si="35"/>
        <v>376.39209641595153</v>
      </c>
    </row>
    <row r="605" spans="20:26" x14ac:dyDescent="0.25">
      <c r="T605" s="6" t="s">
        <v>5786</v>
      </c>
      <c r="U605" s="5">
        <v>186.67000000000002</v>
      </c>
      <c r="V605" s="5">
        <v>195767.43094196948</v>
      </c>
      <c r="W605" s="5">
        <v>20604.594948908507</v>
      </c>
      <c r="X605" s="1">
        <v>45198</v>
      </c>
      <c r="Y605">
        <f t="shared" si="34"/>
        <v>1048.7353669147128</v>
      </c>
      <c r="Z605">
        <f t="shared" si="35"/>
        <v>110.3797875872315</v>
      </c>
    </row>
    <row r="606" spans="20:26" x14ac:dyDescent="0.25">
      <c r="T606" s="6" t="s">
        <v>4963</v>
      </c>
      <c r="U606" s="5">
        <v>117.72999999999999</v>
      </c>
      <c r="V606" s="5">
        <v>111786.85605841254</v>
      </c>
      <c r="W606" s="5">
        <v>20616.134700000002</v>
      </c>
      <c r="X606" s="1">
        <v>45175</v>
      </c>
      <c r="Y606">
        <f t="shared" si="34"/>
        <v>949.5188656961908</v>
      </c>
      <c r="Z606">
        <f t="shared" si="35"/>
        <v>175.11368979869195</v>
      </c>
    </row>
    <row r="607" spans="20:26" x14ac:dyDescent="0.25">
      <c r="T607" s="6" t="s">
        <v>4359</v>
      </c>
      <c r="U607" s="5">
        <v>184.57</v>
      </c>
      <c r="V607" s="5">
        <v>194017.68557241579</v>
      </c>
      <c r="W607" s="5">
        <v>44408.278200000008</v>
      </c>
      <c r="X607" s="1">
        <v>45176</v>
      </c>
      <c r="Y607">
        <f t="shared" si="34"/>
        <v>1051.1875471225865</v>
      </c>
      <c r="Z607">
        <f t="shared" si="35"/>
        <v>240.60398873056297</v>
      </c>
    </row>
    <row r="608" spans="20:26" x14ac:dyDescent="0.25">
      <c r="T608" s="6" t="s">
        <v>4816</v>
      </c>
      <c r="U608" s="5">
        <v>56.54</v>
      </c>
      <c r="V608" s="5">
        <v>50978.640243774527</v>
      </c>
      <c r="W608" s="5">
        <v>10819.5566</v>
      </c>
      <c r="X608" s="1">
        <v>45145</v>
      </c>
      <c r="Y608">
        <f t="shared" si="34"/>
        <v>901.63849033913209</v>
      </c>
      <c r="Z608">
        <f t="shared" si="35"/>
        <v>191.36110010611955</v>
      </c>
    </row>
    <row r="609" spans="20:26" x14ac:dyDescent="0.25">
      <c r="T609" s="6" t="s">
        <v>2932</v>
      </c>
      <c r="U609" s="5">
        <v>56.17</v>
      </c>
      <c r="V609" s="5">
        <v>48943.326253567262</v>
      </c>
      <c r="W609" s="5">
        <v>20458.7991</v>
      </c>
      <c r="X609" s="1">
        <v>45042</v>
      </c>
      <c r="Y609">
        <f t="shared" si="34"/>
        <v>871.34282096434504</v>
      </c>
      <c r="Z609">
        <f t="shared" si="35"/>
        <v>364.23</v>
      </c>
    </row>
    <row r="610" spans="20:26" x14ac:dyDescent="0.25">
      <c r="T610" s="6" t="s">
        <v>3053</v>
      </c>
      <c r="U610" s="5">
        <v>287.58999999999997</v>
      </c>
      <c r="V610" s="5">
        <v>296527.51971010334</v>
      </c>
      <c r="W610" s="5">
        <v>85175.412100000016</v>
      </c>
      <c r="X610" s="1">
        <v>45047.222222222219</v>
      </c>
      <c r="Y610">
        <f t="shared" si="34"/>
        <v>1031.0772965336187</v>
      </c>
      <c r="Z610">
        <f t="shared" si="35"/>
        <v>296.16958899822674</v>
      </c>
    </row>
    <row r="611" spans="20:26" x14ac:dyDescent="0.25">
      <c r="T611" s="6" t="s">
        <v>4613</v>
      </c>
      <c r="U611" s="5">
        <v>107.44</v>
      </c>
      <c r="V611" s="5">
        <v>98130.103541484961</v>
      </c>
      <c r="W611" s="5">
        <v>25256.936099999999</v>
      </c>
      <c r="X611" s="1">
        <v>45093</v>
      </c>
      <c r="Y611">
        <f t="shared" si="34"/>
        <v>913.34794807785704</v>
      </c>
      <c r="Z611">
        <f t="shared" si="35"/>
        <v>235.07944992553982</v>
      </c>
    </row>
    <row r="612" spans="20:26" x14ac:dyDescent="0.25">
      <c r="T612" s="6" t="s">
        <v>2634</v>
      </c>
      <c r="U612" s="5">
        <v>31.742635807256438</v>
      </c>
      <c r="V612" s="5">
        <v>35637.591837798987</v>
      </c>
      <c r="W612" s="5">
        <v>8938.0891628588797</v>
      </c>
      <c r="X612" s="1">
        <v>44700</v>
      </c>
      <c r="Y612">
        <f t="shared" si="34"/>
        <v>1122.7042408889106</v>
      </c>
      <c r="Z612">
        <f t="shared" si="35"/>
        <v>281.57992981841829</v>
      </c>
    </row>
    <row r="613" spans="20:26" x14ac:dyDescent="0.25">
      <c r="T613" s="6" t="s">
        <v>4812</v>
      </c>
      <c r="U613" s="5">
        <v>133.41000000000003</v>
      </c>
      <c r="V613" s="5">
        <v>125990.38310080719</v>
      </c>
      <c r="W613" s="5">
        <v>25396.407500000001</v>
      </c>
      <c r="X613" s="1">
        <v>45203</v>
      </c>
      <c r="Y613">
        <f t="shared" si="34"/>
        <v>944.38485196617319</v>
      </c>
      <c r="Z613">
        <f t="shared" si="35"/>
        <v>190.36359718162055</v>
      </c>
    </row>
    <row r="614" spans="20:26" x14ac:dyDescent="0.25">
      <c r="T614" s="6" t="s">
        <v>3725</v>
      </c>
      <c r="U614" s="5">
        <v>88.66</v>
      </c>
      <c r="V614" s="5">
        <v>99293.909368908964</v>
      </c>
      <c r="W614" s="5">
        <v>28165.721600000001</v>
      </c>
      <c r="X614" s="1">
        <v>44886.25</v>
      </c>
      <c r="Y614">
        <f t="shared" si="34"/>
        <v>1119.9403267415855</v>
      </c>
      <c r="Z614">
        <f t="shared" si="35"/>
        <v>317.6824001804647</v>
      </c>
    </row>
    <row r="615" spans="20:26" x14ac:dyDescent="0.25">
      <c r="T615" s="6" t="s">
        <v>3773</v>
      </c>
      <c r="U615" s="5">
        <v>42.59</v>
      </c>
      <c r="V615" s="5">
        <v>40824.944320191447</v>
      </c>
      <c r="W615" s="5">
        <v>14010.569100000001</v>
      </c>
      <c r="X615" s="1">
        <v>45175.5</v>
      </c>
      <c r="Y615">
        <f t="shared" si="34"/>
        <v>958.55703968517128</v>
      </c>
      <c r="Z615">
        <f t="shared" si="35"/>
        <v>328.96382014557406</v>
      </c>
    </row>
    <row r="616" spans="20:26" x14ac:dyDescent="0.25">
      <c r="T616" s="6" t="s">
        <v>5515</v>
      </c>
      <c r="U616" s="5">
        <v>56.81</v>
      </c>
      <c r="V616" s="5">
        <v>45910.304611477943</v>
      </c>
      <c r="W616" s="5">
        <v>7318.2186730313178</v>
      </c>
      <c r="X616" s="1">
        <v>45203</v>
      </c>
      <c r="Y616">
        <f t="shared" si="34"/>
        <v>808.13773299556317</v>
      </c>
      <c r="Z616">
        <f t="shared" si="35"/>
        <v>128.81919860995103</v>
      </c>
    </row>
    <row r="617" spans="20:26" x14ac:dyDescent="0.25">
      <c r="T617" s="6" t="s">
        <v>4070</v>
      </c>
      <c r="U617" s="5">
        <v>57.58</v>
      </c>
      <c r="V617" s="5">
        <v>54653.603168195281</v>
      </c>
      <c r="W617" s="5">
        <v>17451.346399999999</v>
      </c>
      <c r="X617" s="1">
        <v>45168</v>
      </c>
      <c r="Y617">
        <f t="shared" si="34"/>
        <v>949.17685252162698</v>
      </c>
      <c r="Z617">
        <f t="shared" si="35"/>
        <v>303.08</v>
      </c>
    </row>
    <row r="618" spans="20:26" x14ac:dyDescent="0.25">
      <c r="T618" s="6" t="s">
        <v>4686</v>
      </c>
      <c r="U618" s="5">
        <v>111.21000000000001</v>
      </c>
      <c r="V618" s="5">
        <v>108337.55718680959</v>
      </c>
      <c r="W618" s="5">
        <v>30636.664500000003</v>
      </c>
      <c r="X618" s="1">
        <v>45169</v>
      </c>
      <c r="Y618">
        <f t="shared" si="34"/>
        <v>974.17100248907093</v>
      </c>
      <c r="Z618">
        <f t="shared" si="35"/>
        <v>275.4847990288643</v>
      </c>
    </row>
    <row r="619" spans="20:26" x14ac:dyDescent="0.25">
      <c r="T619" s="6" t="s">
        <v>3079</v>
      </c>
      <c r="U619" s="5">
        <v>158.24</v>
      </c>
      <c r="V619" s="5">
        <v>154096.6391073491</v>
      </c>
      <c r="W619" s="5">
        <v>47783.212400000004</v>
      </c>
      <c r="X619" s="1">
        <v>45036</v>
      </c>
      <c r="Y619">
        <f t="shared" si="34"/>
        <v>973.8159700919432</v>
      </c>
      <c r="Z619">
        <f t="shared" si="35"/>
        <v>301.96671132457027</v>
      </c>
    </row>
    <row r="620" spans="20:26" x14ac:dyDescent="0.25">
      <c r="T620" s="6" t="s">
        <v>4789</v>
      </c>
      <c r="U620" s="5">
        <v>126.9</v>
      </c>
      <c r="V620" s="5">
        <v>133035.5210952854</v>
      </c>
      <c r="W620" s="5">
        <v>37418.492299999998</v>
      </c>
      <c r="X620" s="1">
        <v>45167</v>
      </c>
      <c r="Y620">
        <f t="shared" si="34"/>
        <v>1048.3492600101292</v>
      </c>
      <c r="Z620">
        <f t="shared" si="35"/>
        <v>294.86597557131597</v>
      </c>
    </row>
    <row r="621" spans="20:26" x14ac:dyDescent="0.25">
      <c r="T621" s="6" t="s">
        <v>5409</v>
      </c>
      <c r="U621" s="5">
        <v>145.84</v>
      </c>
      <c r="V621" s="5">
        <v>132370.42257227775</v>
      </c>
      <c r="W621" s="5">
        <v>19798.892353340201</v>
      </c>
      <c r="X621" s="1">
        <v>45167</v>
      </c>
      <c r="Y621">
        <f t="shared" si="34"/>
        <v>907.64140545994064</v>
      </c>
      <c r="Z621">
        <f t="shared" si="35"/>
        <v>135.75762721708858</v>
      </c>
    </row>
    <row r="622" spans="20:26" x14ac:dyDescent="0.25">
      <c r="T622" s="6" t="s">
        <v>5195</v>
      </c>
      <c r="U622" s="5">
        <v>80.710000000000008</v>
      </c>
      <c r="V622" s="5">
        <v>66360.437081077456</v>
      </c>
      <c r="W622" s="5">
        <v>11615.164883584923</v>
      </c>
      <c r="X622" s="1">
        <v>45205</v>
      </c>
      <c r="Y622">
        <f t="shared" si="34"/>
        <v>822.20836428047892</v>
      </c>
      <c r="Z622">
        <f t="shared" si="35"/>
        <v>143.9123390358682</v>
      </c>
    </row>
    <row r="623" spans="20:26" x14ac:dyDescent="0.25">
      <c r="T623" s="6" t="s">
        <v>2094</v>
      </c>
      <c r="U623" s="5">
        <v>47.22</v>
      </c>
      <c r="V623" s="5">
        <v>49555.142609773102</v>
      </c>
      <c r="W623" s="5">
        <v>12696.045599999999</v>
      </c>
      <c r="X623" s="1">
        <v>44742</v>
      </c>
      <c r="Y623">
        <f t="shared" si="34"/>
        <v>1049.4524059672406</v>
      </c>
      <c r="Z623">
        <f t="shared" si="35"/>
        <v>268.87008894536211</v>
      </c>
    </row>
    <row r="624" spans="20:26" x14ac:dyDescent="0.25">
      <c r="T624" s="6" t="s">
        <v>3181</v>
      </c>
      <c r="U624" s="5">
        <v>112.14</v>
      </c>
      <c r="V624" s="5">
        <v>100067.82110017125</v>
      </c>
      <c r="W624" s="5">
        <v>35450.613599999997</v>
      </c>
      <c r="X624" s="1">
        <v>45036</v>
      </c>
      <c r="Y624">
        <f t="shared" si="34"/>
        <v>892.34725432647804</v>
      </c>
      <c r="Z624">
        <f t="shared" si="35"/>
        <v>316.12817549491706</v>
      </c>
    </row>
    <row r="625" spans="20:26" x14ac:dyDescent="0.25">
      <c r="T625" s="6" t="s">
        <v>3012</v>
      </c>
      <c r="U625" s="5">
        <v>90.51</v>
      </c>
      <c r="V625" s="5">
        <v>89408.62754638739</v>
      </c>
      <c r="W625" s="5">
        <v>26705.251600000003</v>
      </c>
      <c r="X625" s="1">
        <v>45030</v>
      </c>
      <c r="Y625">
        <f t="shared" si="34"/>
        <v>987.83148322160412</v>
      </c>
      <c r="Z625">
        <f t="shared" si="35"/>
        <v>295.05305049165838</v>
      </c>
    </row>
    <row r="626" spans="20:26" x14ac:dyDescent="0.25">
      <c r="T626" s="6" t="s">
        <v>3788</v>
      </c>
      <c r="U626" s="5">
        <v>76.040000000000006</v>
      </c>
      <c r="V626" s="5">
        <v>72067.884698783586</v>
      </c>
      <c r="W626" s="5">
        <v>19940.682000000001</v>
      </c>
      <c r="X626" s="1">
        <v>45050</v>
      </c>
      <c r="Y626">
        <f t="shared" si="34"/>
        <v>947.76281823755369</v>
      </c>
      <c r="Z626">
        <f t="shared" si="35"/>
        <v>262.23937401367698</v>
      </c>
    </row>
    <row r="627" spans="20:26" x14ac:dyDescent="0.25">
      <c r="T627" s="6" t="s">
        <v>3287</v>
      </c>
      <c r="U627" s="5">
        <v>196.35</v>
      </c>
      <c r="V627" s="5">
        <v>168945.46070477134</v>
      </c>
      <c r="W627" s="5">
        <v>53955.883900000001</v>
      </c>
      <c r="X627" s="1">
        <v>45170</v>
      </c>
      <c r="Y627">
        <f t="shared" si="34"/>
        <v>860.43015383127749</v>
      </c>
      <c r="Z627">
        <f t="shared" si="35"/>
        <v>274.79441762159411</v>
      </c>
    </row>
    <row r="628" spans="20:26" x14ac:dyDescent="0.25">
      <c r="T628" s="6" t="s">
        <v>3873</v>
      </c>
      <c r="U628" s="5">
        <v>123.39</v>
      </c>
      <c r="V628" s="5">
        <v>119564.36300560873</v>
      </c>
      <c r="W628" s="5">
        <v>28472.9617</v>
      </c>
      <c r="X628" s="1">
        <v>45167.888888888883</v>
      </c>
      <c r="Y628">
        <f t="shared" si="34"/>
        <v>968.99556694714909</v>
      </c>
      <c r="Z628">
        <f t="shared" si="35"/>
        <v>230.75582867331227</v>
      </c>
    </row>
    <row r="629" spans="20:26" x14ac:dyDescent="0.25">
      <c r="T629" s="6" t="s">
        <v>4733</v>
      </c>
      <c r="U629" s="5">
        <v>70.73</v>
      </c>
      <c r="V629" s="5">
        <v>61503.350147812584</v>
      </c>
      <c r="W629" s="5">
        <v>17078.284100000001</v>
      </c>
      <c r="X629" s="1">
        <v>45191</v>
      </c>
      <c r="Y629">
        <f t="shared" si="34"/>
        <v>869.55111194419032</v>
      </c>
      <c r="Z629">
        <f t="shared" si="35"/>
        <v>241.45743107592253</v>
      </c>
    </row>
    <row r="630" spans="20:26" x14ac:dyDescent="0.25">
      <c r="T630" s="6" t="s">
        <v>5166</v>
      </c>
      <c r="U630" s="5">
        <v>95.28</v>
      </c>
      <c r="V630" s="5">
        <v>103456.01607331788</v>
      </c>
      <c r="W630" s="5">
        <v>12715.287399999997</v>
      </c>
      <c r="X630" s="1">
        <v>45190</v>
      </c>
      <c r="Y630">
        <f t="shared" si="34"/>
        <v>1085.8104121884749</v>
      </c>
      <c r="Z630">
        <f t="shared" si="35"/>
        <v>133.45179890848024</v>
      </c>
    </row>
    <row r="631" spans="20:26" x14ac:dyDescent="0.25">
      <c r="T631" s="6" t="s">
        <v>2087</v>
      </c>
      <c r="U631" s="5">
        <v>120.07</v>
      </c>
      <c r="V631" s="5">
        <v>112959.19646557304</v>
      </c>
      <c r="W631" s="5">
        <v>29993.837099999997</v>
      </c>
      <c r="X631" s="1">
        <v>44958</v>
      </c>
      <c r="Y631">
        <f t="shared" si="34"/>
        <v>940.77785013386392</v>
      </c>
      <c r="Z631">
        <f t="shared" si="35"/>
        <v>249.80292412759223</v>
      </c>
    </row>
    <row r="632" spans="20:26" x14ac:dyDescent="0.25">
      <c r="T632" s="6" t="s">
        <v>4331</v>
      </c>
      <c r="U632" s="5">
        <v>50.05</v>
      </c>
      <c r="V632" s="5">
        <v>44456.925477819801</v>
      </c>
      <c r="W632" s="5">
        <v>12741.728999999999</v>
      </c>
      <c r="X632" s="1">
        <v>44958</v>
      </c>
      <c r="Y632">
        <f t="shared" si="34"/>
        <v>888.25025929709898</v>
      </c>
      <c r="Z632">
        <f t="shared" si="35"/>
        <v>254.58</v>
      </c>
    </row>
    <row r="633" spans="20:26" x14ac:dyDescent="0.25">
      <c r="T633" s="6" t="s">
        <v>4511</v>
      </c>
      <c r="U633" s="5">
        <v>42.9</v>
      </c>
      <c r="V633" s="5">
        <v>42086.556969324505</v>
      </c>
      <c r="W633" s="5">
        <v>7680.8168000000005</v>
      </c>
      <c r="X633" s="1">
        <v>44958</v>
      </c>
      <c r="Y633">
        <f t="shared" si="34"/>
        <v>981.0386239935782</v>
      </c>
      <c r="Z633">
        <f t="shared" si="35"/>
        <v>179.04001864801867</v>
      </c>
    </row>
    <row r="634" spans="20:26" x14ac:dyDescent="0.25">
      <c r="T634" s="6" t="s">
        <v>5139</v>
      </c>
      <c r="U634" s="5">
        <v>95.78</v>
      </c>
      <c r="V634" s="5">
        <v>91003.114401048311</v>
      </c>
      <c r="W634" s="5">
        <v>14973.868700000001</v>
      </c>
      <c r="X634" s="1">
        <v>44973</v>
      </c>
      <c r="Y634">
        <f t="shared" si="34"/>
        <v>950.12648153109535</v>
      </c>
      <c r="Z634">
        <f t="shared" si="35"/>
        <v>156.33606911672584</v>
      </c>
    </row>
    <row r="635" spans="20:26" x14ac:dyDescent="0.25">
      <c r="T635" s="6" t="s">
        <v>3405</v>
      </c>
      <c r="U635" s="5">
        <v>68.7</v>
      </c>
      <c r="V635" s="5">
        <v>62353.802600126073</v>
      </c>
      <c r="W635" s="5">
        <v>16446.234900000003</v>
      </c>
      <c r="X635" s="1">
        <v>45069</v>
      </c>
      <c r="Y635">
        <f t="shared" si="34"/>
        <v>907.62449199601269</v>
      </c>
      <c r="Z635">
        <f t="shared" si="35"/>
        <v>239.39206550218344</v>
      </c>
    </row>
    <row r="636" spans="20:26" x14ac:dyDescent="0.25">
      <c r="T636" s="6" t="s">
        <v>3551</v>
      </c>
      <c r="U636" s="5">
        <v>130</v>
      </c>
      <c r="V636" s="5">
        <v>129509.07066148731</v>
      </c>
      <c r="W636" s="5">
        <v>39909.007100000003</v>
      </c>
      <c r="X636" s="1">
        <v>45070</v>
      </c>
      <c r="Y636">
        <f t="shared" si="34"/>
        <v>996.22362047297929</v>
      </c>
      <c r="Z636">
        <f t="shared" si="35"/>
        <v>306.9923623076923</v>
      </c>
    </row>
    <row r="637" spans="20:26" x14ac:dyDescent="0.25">
      <c r="T637" s="6" t="s">
        <v>4441</v>
      </c>
      <c r="U637" s="5">
        <v>46.17</v>
      </c>
      <c r="V637" s="5">
        <v>49864.625829235076</v>
      </c>
      <c r="W637" s="5">
        <v>10550.768400000001</v>
      </c>
      <c r="X637" s="1">
        <v>45072</v>
      </c>
      <c r="Y637">
        <f t="shared" si="34"/>
        <v>1080.02221852361</v>
      </c>
      <c r="Z637">
        <f t="shared" si="35"/>
        <v>228.52</v>
      </c>
    </row>
    <row r="638" spans="20:26" x14ac:dyDescent="0.25">
      <c r="T638" s="6" t="s">
        <v>4571</v>
      </c>
      <c r="U638" s="5">
        <v>71.349999999999994</v>
      </c>
      <c r="V638" s="5">
        <v>62115.214597230166</v>
      </c>
      <c r="W638" s="5">
        <v>14818.170400000001</v>
      </c>
      <c r="X638" s="1">
        <v>45071</v>
      </c>
      <c r="Y638">
        <f t="shared" si="34"/>
        <v>870.57063205648456</v>
      </c>
      <c r="Z638">
        <f t="shared" si="35"/>
        <v>207.68283672039246</v>
      </c>
    </row>
    <row r="639" spans="20:26" x14ac:dyDescent="0.25">
      <c r="T639" s="6" t="s">
        <v>5326</v>
      </c>
      <c r="U639" s="5">
        <v>91.03</v>
      </c>
      <c r="V639" s="5">
        <v>86637.135315891763</v>
      </c>
      <c r="W639" s="5">
        <v>12206.796477243242</v>
      </c>
      <c r="X639" s="1">
        <v>44991.666666666664</v>
      </c>
      <c r="Y639">
        <f t="shared" si="34"/>
        <v>951.74267072274813</v>
      </c>
      <c r="Z639">
        <f t="shared" si="35"/>
        <v>134.0964130203586</v>
      </c>
    </row>
    <row r="640" spans="20:26" x14ac:dyDescent="0.25">
      <c r="T640" s="6" t="s">
        <v>5150</v>
      </c>
      <c r="U640" s="5">
        <v>70.55</v>
      </c>
      <c r="V640" s="5">
        <v>60048.782065572159</v>
      </c>
      <c r="W640" s="5">
        <v>9026.4933999999994</v>
      </c>
      <c r="X640" s="1">
        <v>45181</v>
      </c>
      <c r="Y640">
        <f t="shared" si="34"/>
        <v>851.15211999393568</v>
      </c>
      <c r="Z640">
        <f t="shared" si="35"/>
        <v>127.94462650602409</v>
      </c>
    </row>
    <row r="641" spans="20:26" x14ac:dyDescent="0.25">
      <c r="T641" s="6" t="s">
        <v>4372</v>
      </c>
      <c r="U641" s="5">
        <v>193.78</v>
      </c>
      <c r="V641" s="5">
        <v>179632.44743135062</v>
      </c>
      <c r="W641" s="5">
        <v>43597.607100000001</v>
      </c>
      <c r="X641" s="1">
        <v>45192.133333333331</v>
      </c>
      <c r="Y641">
        <f t="shared" si="34"/>
        <v>926.99167835354842</v>
      </c>
      <c r="Z641">
        <f t="shared" si="35"/>
        <v>224.98507121477965</v>
      </c>
    </row>
    <row r="642" spans="20:26" x14ac:dyDescent="0.25">
      <c r="T642" s="6" t="s">
        <v>4621</v>
      </c>
      <c r="U642" s="5">
        <v>33.11</v>
      </c>
      <c r="V642" s="5">
        <v>32979.360924661567</v>
      </c>
      <c r="W642" s="5">
        <v>8416.0586999999996</v>
      </c>
      <c r="X642" s="1">
        <v>45181</v>
      </c>
      <c r="Y642">
        <f t="shared" si="34"/>
        <v>996.05439216736841</v>
      </c>
      <c r="Z642">
        <f t="shared" si="35"/>
        <v>254.18479915433403</v>
      </c>
    </row>
    <row r="643" spans="20:26" x14ac:dyDescent="0.25">
      <c r="T643" s="6" t="s">
        <v>105</v>
      </c>
      <c r="U643" s="5">
        <v>77.47999999999999</v>
      </c>
      <c r="V643" s="5">
        <v>54387.697875311707</v>
      </c>
      <c r="W643" s="5">
        <v>34984.938399999999</v>
      </c>
      <c r="X643" s="1">
        <v>44711.75</v>
      </c>
      <c r="Y643">
        <f t="shared" si="34"/>
        <v>701.95789720330038</v>
      </c>
      <c r="Z643">
        <f t="shared" si="35"/>
        <v>451.53508518327317</v>
      </c>
    </row>
    <row r="644" spans="20:26" x14ac:dyDescent="0.25">
      <c r="T644" s="6" t="s">
        <v>3392</v>
      </c>
      <c r="U644" s="5">
        <v>43.81</v>
      </c>
      <c r="V644" s="5">
        <v>48797.412864735794</v>
      </c>
      <c r="W644" s="5">
        <v>11923.329600000001</v>
      </c>
      <c r="X644" s="1">
        <v>45071</v>
      </c>
      <c r="Y644">
        <f t="shared" si="34"/>
        <v>1113.84188232677</v>
      </c>
      <c r="Z644">
        <f t="shared" si="35"/>
        <v>272.16000000000003</v>
      </c>
    </row>
    <row r="645" spans="20:26" x14ac:dyDescent="0.25">
      <c r="T645" s="6" t="s">
        <v>3715</v>
      </c>
      <c r="U645" s="5">
        <v>43.59</v>
      </c>
      <c r="V645" s="5">
        <v>36027.862346207759</v>
      </c>
      <c r="W645" s="5">
        <v>10299.009300000002</v>
      </c>
      <c r="X645" s="1">
        <v>45071</v>
      </c>
      <c r="Y645">
        <f t="shared" si="34"/>
        <v>826.51668607955389</v>
      </c>
      <c r="Z645">
        <f t="shared" si="35"/>
        <v>236.27</v>
      </c>
    </row>
    <row r="646" spans="20:26" x14ac:dyDescent="0.25">
      <c r="T646" s="6" t="s">
        <v>4161</v>
      </c>
      <c r="U646" s="5">
        <v>59.89</v>
      </c>
      <c r="V646" s="5">
        <v>49469.524415366534</v>
      </c>
      <c r="W646" s="5">
        <v>14239.6394</v>
      </c>
      <c r="X646" s="1">
        <v>45160</v>
      </c>
      <c r="Y646">
        <f t="shared" ref="Y646:Y709" si="36">V646/U646</f>
        <v>826.00641869037452</v>
      </c>
      <c r="Z646">
        <f t="shared" ref="Z646:Z709" si="37">W646/U646</f>
        <v>237.76322257472032</v>
      </c>
    </row>
    <row r="647" spans="20:26" x14ac:dyDescent="0.25">
      <c r="T647" s="6" t="s">
        <v>3599</v>
      </c>
      <c r="U647" s="5">
        <v>136.25</v>
      </c>
      <c r="V647" s="5">
        <v>122715.95791674155</v>
      </c>
      <c r="W647" s="5">
        <v>38548.231800000001</v>
      </c>
      <c r="X647" s="1">
        <v>44973</v>
      </c>
      <c r="Y647">
        <f t="shared" si="36"/>
        <v>900.66758104030498</v>
      </c>
      <c r="Z647">
        <f t="shared" si="37"/>
        <v>282.92280220183488</v>
      </c>
    </row>
    <row r="648" spans="20:26" x14ac:dyDescent="0.25">
      <c r="T648" s="6" t="s">
        <v>2847</v>
      </c>
      <c r="U648" s="5">
        <v>66.430000000000007</v>
      </c>
      <c r="V648" s="5">
        <v>60209.473243333705</v>
      </c>
      <c r="W648" s="5">
        <v>18142.249300000003</v>
      </c>
      <c r="X648" s="1">
        <v>45169</v>
      </c>
      <c r="Y648">
        <f t="shared" si="36"/>
        <v>906.35967549802342</v>
      </c>
      <c r="Z648">
        <f t="shared" si="37"/>
        <v>273.10325605900948</v>
      </c>
    </row>
    <row r="649" spans="20:26" x14ac:dyDescent="0.25">
      <c r="T649" s="6" t="s">
        <v>2393</v>
      </c>
      <c r="U649" s="5">
        <v>0.95</v>
      </c>
      <c r="V649" s="5">
        <v>661.82751754165315</v>
      </c>
      <c r="W649" s="5">
        <v>196.36160000000001</v>
      </c>
      <c r="X649" s="1">
        <v>42521.91337962963</v>
      </c>
      <c r="Y649">
        <f t="shared" si="36"/>
        <v>696.66054478068759</v>
      </c>
      <c r="Z649">
        <f t="shared" si="37"/>
        <v>206.69642105263159</v>
      </c>
    </row>
    <row r="650" spans="20:26" x14ac:dyDescent="0.25">
      <c r="T650" s="6" t="s">
        <v>2265</v>
      </c>
      <c r="U650" s="5">
        <v>112.38</v>
      </c>
      <c r="V650" s="5">
        <v>100617.60407431805</v>
      </c>
      <c r="W650" s="5">
        <v>34092.639999999999</v>
      </c>
      <c r="X650" s="1">
        <v>44720</v>
      </c>
      <c r="Y650">
        <f t="shared" si="36"/>
        <v>895.3337255233854</v>
      </c>
      <c r="Z650">
        <f t="shared" si="37"/>
        <v>303.36928279053211</v>
      </c>
    </row>
    <row r="651" spans="20:26" x14ac:dyDescent="0.25">
      <c r="T651" s="6" t="s">
        <v>5483</v>
      </c>
      <c r="U651" s="5">
        <v>230.24000000000004</v>
      </c>
      <c r="V651" s="5">
        <v>200232.37344155912</v>
      </c>
      <c r="W651" s="5">
        <v>26751.726021964325</v>
      </c>
      <c r="X651" s="1">
        <v>45195</v>
      </c>
      <c r="Y651">
        <f t="shared" si="36"/>
        <v>869.66805699078827</v>
      </c>
      <c r="Z651">
        <f t="shared" si="37"/>
        <v>116.19060989386867</v>
      </c>
    </row>
    <row r="652" spans="20:26" x14ac:dyDescent="0.25">
      <c r="T652" s="6" t="s">
        <v>2929</v>
      </c>
      <c r="U652" s="5">
        <v>46.769999999999996</v>
      </c>
      <c r="V652" s="5">
        <v>39240.759195593055</v>
      </c>
      <c r="W652" s="5">
        <v>9755.9457000000002</v>
      </c>
      <c r="X652" s="1">
        <v>45168</v>
      </c>
      <c r="Y652">
        <f t="shared" si="36"/>
        <v>839.01559109670848</v>
      </c>
      <c r="Z652">
        <f t="shared" si="37"/>
        <v>208.59409236690189</v>
      </c>
    </row>
    <row r="653" spans="20:26" x14ac:dyDescent="0.25">
      <c r="T653" s="6" t="s">
        <v>2831</v>
      </c>
      <c r="U653" s="5">
        <v>180.68</v>
      </c>
      <c r="V653" s="5">
        <v>180783.75604800406</v>
      </c>
      <c r="W653" s="5">
        <v>52278.003900000003</v>
      </c>
      <c r="X653" s="1">
        <v>45168.285714285717</v>
      </c>
      <c r="Y653">
        <f t="shared" si="36"/>
        <v>1000.5742530883554</v>
      </c>
      <c r="Z653">
        <f t="shared" si="37"/>
        <v>289.34029167589108</v>
      </c>
    </row>
    <row r="654" spans="20:26" x14ac:dyDescent="0.25">
      <c r="T654" s="6" t="s">
        <v>2571</v>
      </c>
      <c r="U654" s="5">
        <v>93.669999999999987</v>
      </c>
      <c r="V654" s="5">
        <v>89477.220106925175</v>
      </c>
      <c r="W654" s="5">
        <v>21114.070799999998</v>
      </c>
      <c r="X654" s="1">
        <v>44623</v>
      </c>
      <c r="Y654">
        <f t="shared" si="36"/>
        <v>955.23881826545517</v>
      </c>
      <c r="Z654">
        <f t="shared" si="37"/>
        <v>225.40910430233799</v>
      </c>
    </row>
    <row r="655" spans="20:26" x14ac:dyDescent="0.25">
      <c r="T655" s="6" t="s">
        <v>2783</v>
      </c>
      <c r="U655" s="5">
        <v>53.629999999999995</v>
      </c>
      <c r="V655" s="5">
        <v>51946.767020338477</v>
      </c>
      <c r="W655" s="5">
        <v>10095.710999999999</v>
      </c>
      <c r="X655" s="1">
        <v>45168</v>
      </c>
      <c r="Y655">
        <f t="shared" si="36"/>
        <v>968.61396644300726</v>
      </c>
      <c r="Z655">
        <f t="shared" si="37"/>
        <v>188.24745478277083</v>
      </c>
    </row>
    <row r="656" spans="20:26" x14ac:dyDescent="0.25">
      <c r="T656" s="6" t="s">
        <v>3443</v>
      </c>
      <c r="U656" s="5">
        <v>57.910000000000004</v>
      </c>
      <c r="V656" s="5">
        <v>55349.292416649914</v>
      </c>
      <c r="W656" s="5">
        <v>16444.499099999997</v>
      </c>
      <c r="X656" s="1">
        <v>45182</v>
      </c>
      <c r="Y656">
        <f t="shared" si="36"/>
        <v>955.78125395700067</v>
      </c>
      <c r="Z656">
        <f t="shared" si="37"/>
        <v>283.96648419962003</v>
      </c>
    </row>
    <row r="657" spans="20:26" x14ac:dyDescent="0.25">
      <c r="T657" s="6" t="s">
        <v>4084</v>
      </c>
      <c r="U657" s="5">
        <v>320.7</v>
      </c>
      <c r="V657" s="5">
        <v>299159.3915887581</v>
      </c>
      <c r="W657" s="5">
        <v>81215.981699999989</v>
      </c>
      <c r="X657" s="1">
        <v>45160</v>
      </c>
      <c r="Y657">
        <f t="shared" si="36"/>
        <v>932.83252756082982</v>
      </c>
      <c r="Z657">
        <f t="shared" si="37"/>
        <v>253.24596725912065</v>
      </c>
    </row>
    <row r="658" spans="20:26" x14ac:dyDescent="0.25">
      <c r="T658" s="6" t="s">
        <v>2755</v>
      </c>
      <c r="U658" s="5">
        <v>176.4</v>
      </c>
      <c r="V658" s="5">
        <v>160886.57146898424</v>
      </c>
      <c r="W658" s="5">
        <v>46399.548199999997</v>
      </c>
      <c r="X658" s="1">
        <v>45126</v>
      </c>
      <c r="Y658">
        <f t="shared" si="36"/>
        <v>912.05539381510334</v>
      </c>
      <c r="Z658">
        <f t="shared" si="37"/>
        <v>263.03598752834466</v>
      </c>
    </row>
    <row r="659" spans="20:26" x14ac:dyDescent="0.25">
      <c r="T659" s="6" t="s">
        <v>4484</v>
      </c>
      <c r="U659" s="5">
        <v>60.05</v>
      </c>
      <c r="V659" s="5">
        <v>53555.924294441153</v>
      </c>
      <c r="W659" s="5">
        <v>13797.1204</v>
      </c>
      <c r="X659" s="1">
        <v>45194</v>
      </c>
      <c r="Y659">
        <f t="shared" si="36"/>
        <v>891.85552530293353</v>
      </c>
      <c r="Z659">
        <f t="shared" si="37"/>
        <v>229.76053955037469</v>
      </c>
    </row>
    <row r="660" spans="20:26" x14ac:dyDescent="0.25">
      <c r="T660" s="6" t="s">
        <v>5106</v>
      </c>
      <c r="U660" s="5">
        <v>146.56</v>
      </c>
      <c r="V660" s="5">
        <v>124746.62028659799</v>
      </c>
      <c r="W660" s="5">
        <v>22488.381000000001</v>
      </c>
      <c r="X660" s="1">
        <v>45182</v>
      </c>
      <c r="Y660">
        <f t="shared" si="36"/>
        <v>851.16416680266093</v>
      </c>
      <c r="Z660">
        <f t="shared" si="37"/>
        <v>153.44146424672491</v>
      </c>
    </row>
    <row r="661" spans="20:26" x14ac:dyDescent="0.25">
      <c r="T661" s="6" t="s">
        <v>2349</v>
      </c>
      <c r="U661" s="5">
        <v>42.47</v>
      </c>
      <c r="V661" s="5">
        <v>43499.336571081025</v>
      </c>
      <c r="W661" s="5">
        <v>8828.9400999999998</v>
      </c>
      <c r="X661" s="1">
        <v>44994</v>
      </c>
      <c r="Y661">
        <f t="shared" si="36"/>
        <v>1024.2367923494473</v>
      </c>
      <c r="Z661">
        <f t="shared" si="37"/>
        <v>207.88651047798447</v>
      </c>
    </row>
    <row r="662" spans="20:26" x14ac:dyDescent="0.25">
      <c r="T662" s="6" t="s">
        <v>5305</v>
      </c>
      <c r="U662" s="5">
        <v>115.07</v>
      </c>
      <c r="V662" s="5">
        <v>111028.22951984941</v>
      </c>
      <c r="W662" s="5">
        <v>15923.688395956349</v>
      </c>
      <c r="X662" s="1">
        <v>45175</v>
      </c>
      <c r="Y662">
        <f t="shared" si="36"/>
        <v>964.87554983791972</v>
      </c>
      <c r="Z662">
        <f t="shared" si="37"/>
        <v>138.38262271622796</v>
      </c>
    </row>
    <row r="663" spans="20:26" x14ac:dyDescent="0.25">
      <c r="T663" s="6" t="s">
        <v>5171</v>
      </c>
      <c r="U663" s="5">
        <v>45.88</v>
      </c>
      <c r="V663" s="5">
        <v>47235.255183810848</v>
      </c>
      <c r="W663" s="5">
        <v>7791.3415999999997</v>
      </c>
      <c r="X663" s="1">
        <v>45162</v>
      </c>
      <c r="Y663">
        <f t="shared" si="36"/>
        <v>1029.5391278075599</v>
      </c>
      <c r="Z663">
        <f t="shared" si="37"/>
        <v>169.82</v>
      </c>
    </row>
    <row r="664" spans="20:26" x14ac:dyDescent="0.25">
      <c r="T664" s="6" t="s">
        <v>5202</v>
      </c>
      <c r="U664" s="5">
        <v>233.29</v>
      </c>
      <c r="V664" s="5">
        <v>233548.83101220915</v>
      </c>
      <c r="W664" s="5">
        <v>30900.677562635607</v>
      </c>
      <c r="X664" s="1">
        <v>45170.142857142855</v>
      </c>
      <c r="Y664">
        <f t="shared" si="36"/>
        <v>1001.1094818132332</v>
      </c>
      <c r="Z664">
        <f t="shared" si="37"/>
        <v>132.45607425365685</v>
      </c>
    </row>
    <row r="665" spans="20:26" x14ac:dyDescent="0.25">
      <c r="T665" s="6" t="s">
        <v>3262</v>
      </c>
      <c r="U665" s="5">
        <v>39.15</v>
      </c>
      <c r="V665" s="5">
        <v>36934.683754719692</v>
      </c>
      <c r="W665" s="5">
        <v>12575.763000000001</v>
      </c>
      <c r="X665" s="1">
        <v>44991</v>
      </c>
      <c r="Y665">
        <f t="shared" si="36"/>
        <v>943.41465529296795</v>
      </c>
      <c r="Z665">
        <f t="shared" si="37"/>
        <v>321.22000000000003</v>
      </c>
    </row>
    <row r="666" spans="20:26" x14ac:dyDescent="0.25">
      <c r="T666" s="6" t="s">
        <v>5709</v>
      </c>
      <c r="U666" s="5">
        <v>43.33</v>
      </c>
      <c r="V666" s="5">
        <v>44759.524068416948</v>
      </c>
      <c r="W666" s="5">
        <v>4423.8580669566782</v>
      </c>
      <c r="X666" s="1">
        <v>45182</v>
      </c>
      <c r="Y666">
        <f t="shared" si="36"/>
        <v>1032.991554775374</v>
      </c>
      <c r="Z666">
        <f t="shared" si="37"/>
        <v>102.0968859209942</v>
      </c>
    </row>
    <row r="667" spans="20:26" x14ac:dyDescent="0.25">
      <c r="T667" s="6" t="s">
        <v>2326</v>
      </c>
      <c r="U667" s="5">
        <v>0.92</v>
      </c>
      <c r="V667" s="5">
        <v>875.7711305930037</v>
      </c>
      <c r="W667" s="5">
        <v>308.46680000000003</v>
      </c>
      <c r="X667" s="1">
        <v>42807.666666666664</v>
      </c>
      <c r="Y667">
        <f t="shared" si="36"/>
        <v>951.92514194891703</v>
      </c>
      <c r="Z667">
        <f t="shared" si="37"/>
        <v>335.29</v>
      </c>
    </row>
    <row r="668" spans="20:26" x14ac:dyDescent="0.25">
      <c r="T668" s="6" t="s">
        <v>2421</v>
      </c>
      <c r="U668" s="5">
        <v>59.91</v>
      </c>
      <c r="V668" s="5">
        <v>58070.08430260203</v>
      </c>
      <c r="W668" s="5">
        <v>14065.147000000001</v>
      </c>
      <c r="X668" s="1">
        <v>45161</v>
      </c>
      <c r="Y668">
        <f t="shared" si="36"/>
        <v>969.2886713837762</v>
      </c>
      <c r="Z668">
        <f t="shared" si="37"/>
        <v>234.77127357703225</v>
      </c>
    </row>
    <row r="669" spans="20:26" x14ac:dyDescent="0.25">
      <c r="T669" s="6" t="s">
        <v>5461</v>
      </c>
      <c r="U669" s="5">
        <v>282.62</v>
      </c>
      <c r="V669" s="5">
        <v>255663.46644026655</v>
      </c>
      <c r="W669" s="5">
        <v>30628.109265187231</v>
      </c>
      <c r="X669" s="1">
        <v>45181.227272727272</v>
      </c>
      <c r="Y669">
        <f t="shared" si="36"/>
        <v>904.61915802231454</v>
      </c>
      <c r="Z669">
        <f t="shared" si="37"/>
        <v>108.37205174859257</v>
      </c>
    </row>
    <row r="670" spans="20:26" x14ac:dyDescent="0.25">
      <c r="T670" s="6" t="s">
        <v>2877</v>
      </c>
      <c r="U670" s="5">
        <v>92.41</v>
      </c>
      <c r="V670" s="5">
        <v>81772.634837366408</v>
      </c>
      <c r="W670" s="5">
        <v>24193.167300000001</v>
      </c>
      <c r="X670" s="1">
        <v>45168.75</v>
      </c>
      <c r="Y670">
        <f t="shared" si="36"/>
        <v>884.8894582552366</v>
      </c>
      <c r="Z670">
        <f t="shared" si="37"/>
        <v>261.80248133318906</v>
      </c>
    </row>
    <row r="671" spans="20:26" x14ac:dyDescent="0.25">
      <c r="T671" s="6" t="s">
        <v>3712</v>
      </c>
      <c r="U671" s="5">
        <v>54.730000000000004</v>
      </c>
      <c r="V671" s="5">
        <v>50159.464254652521</v>
      </c>
      <c r="W671" s="5">
        <v>14882.015300000001</v>
      </c>
      <c r="X671" s="1">
        <v>45194</v>
      </c>
      <c r="Y671">
        <f t="shared" si="36"/>
        <v>916.48938890284148</v>
      </c>
      <c r="Z671">
        <f t="shared" si="37"/>
        <v>271.91696144710397</v>
      </c>
    </row>
    <row r="672" spans="20:26" x14ac:dyDescent="0.25">
      <c r="T672" s="6" t="s">
        <v>5638</v>
      </c>
      <c r="U672" s="5">
        <v>99.44</v>
      </c>
      <c r="V672" s="5">
        <v>82200.893107068594</v>
      </c>
      <c r="W672" s="5">
        <v>11040.791104498896</v>
      </c>
      <c r="X672" s="1">
        <v>45183</v>
      </c>
      <c r="Y672">
        <f t="shared" si="36"/>
        <v>826.63810445563752</v>
      </c>
      <c r="Z672">
        <f t="shared" si="37"/>
        <v>111.02967723751907</v>
      </c>
    </row>
    <row r="673" spans="20:26" x14ac:dyDescent="0.25">
      <c r="T673" s="6" t="s">
        <v>4455</v>
      </c>
      <c r="U673" s="5">
        <v>209.24</v>
      </c>
      <c r="V673" s="5">
        <v>193822.12623677051</v>
      </c>
      <c r="W673" s="5">
        <v>48254.168000000005</v>
      </c>
      <c r="X673" s="1">
        <v>45180</v>
      </c>
      <c r="Y673">
        <f t="shared" si="36"/>
        <v>926.31488356323121</v>
      </c>
      <c r="Z673">
        <f t="shared" si="37"/>
        <v>230.61636398394191</v>
      </c>
    </row>
    <row r="674" spans="20:26" x14ac:dyDescent="0.25">
      <c r="T674" s="6" t="s">
        <v>3306</v>
      </c>
      <c r="U674" s="5">
        <v>431.87999999999994</v>
      </c>
      <c r="V674" s="5">
        <v>411462.39049462887</v>
      </c>
      <c r="W674" s="5">
        <v>114071.01770000001</v>
      </c>
      <c r="X674" s="1">
        <v>44973.5</v>
      </c>
      <c r="Y674">
        <f t="shared" si="36"/>
        <v>952.72388277907964</v>
      </c>
      <c r="Z674">
        <f t="shared" si="37"/>
        <v>264.12665022691493</v>
      </c>
    </row>
    <row r="675" spans="20:26" x14ac:dyDescent="0.25">
      <c r="T675" s="6" t="s">
        <v>3623</v>
      </c>
      <c r="U675" s="5">
        <v>49.59</v>
      </c>
      <c r="V675" s="5">
        <v>50941.589680556848</v>
      </c>
      <c r="W675" s="5">
        <v>14363.354800000001</v>
      </c>
      <c r="X675" s="1">
        <v>44973.5</v>
      </c>
      <c r="Y675">
        <f t="shared" si="36"/>
        <v>1027.2552869642436</v>
      </c>
      <c r="Z675">
        <f t="shared" si="37"/>
        <v>289.64216172615448</v>
      </c>
    </row>
    <row r="676" spans="20:26" x14ac:dyDescent="0.25">
      <c r="T676" s="6" t="s">
        <v>1822</v>
      </c>
      <c r="U676" s="5">
        <v>0.57999999999999996</v>
      </c>
      <c r="V676" s="5">
        <v>529.06930627664678</v>
      </c>
      <c r="W676" s="5">
        <v>167.46340000000001</v>
      </c>
      <c r="X676" s="1">
        <v>42184</v>
      </c>
      <c r="Y676">
        <f t="shared" si="36"/>
        <v>912.18845909766696</v>
      </c>
      <c r="Z676">
        <f t="shared" si="37"/>
        <v>288.73</v>
      </c>
    </row>
    <row r="677" spans="20:26" x14ac:dyDescent="0.25">
      <c r="T677" s="6" t="s">
        <v>3451</v>
      </c>
      <c r="U677" s="5">
        <v>127.25</v>
      </c>
      <c r="V677" s="5">
        <v>113299.89107827758</v>
      </c>
      <c r="W677" s="5">
        <v>38449.706700000002</v>
      </c>
      <c r="X677" s="1">
        <v>45069</v>
      </c>
      <c r="Y677">
        <f t="shared" si="36"/>
        <v>890.37242497664113</v>
      </c>
      <c r="Z677">
        <f t="shared" si="37"/>
        <v>302.15879528487233</v>
      </c>
    </row>
    <row r="678" spans="20:26" x14ac:dyDescent="0.25">
      <c r="T678" s="6" t="s">
        <v>3312</v>
      </c>
      <c r="U678" s="5">
        <v>46.15</v>
      </c>
      <c r="V678" s="5">
        <v>37223.638179467787</v>
      </c>
      <c r="W678" s="5">
        <v>12427.3295</v>
      </c>
      <c r="X678" s="1">
        <v>44973</v>
      </c>
      <c r="Y678">
        <f t="shared" si="36"/>
        <v>806.57937550309396</v>
      </c>
      <c r="Z678">
        <f t="shared" si="37"/>
        <v>269.28124593716143</v>
      </c>
    </row>
    <row r="679" spans="20:26" x14ac:dyDescent="0.25">
      <c r="T679" s="6" t="s">
        <v>4939</v>
      </c>
      <c r="U679" s="5">
        <v>97.910000000000011</v>
      </c>
      <c r="V679" s="5">
        <v>82405.458507419477</v>
      </c>
      <c r="W679" s="5">
        <v>18984.6495</v>
      </c>
      <c r="X679" s="1">
        <v>45181</v>
      </c>
      <c r="Y679">
        <f t="shared" si="36"/>
        <v>841.64496483933681</v>
      </c>
      <c r="Z679">
        <f t="shared" si="37"/>
        <v>193.89898376059645</v>
      </c>
    </row>
    <row r="680" spans="20:26" x14ac:dyDescent="0.25">
      <c r="T680" s="6" t="s">
        <v>5117</v>
      </c>
      <c r="U680" s="5">
        <v>34.61</v>
      </c>
      <c r="V680" s="5">
        <v>26078.92057636641</v>
      </c>
      <c r="W680" s="5">
        <v>5465.2650999999996</v>
      </c>
      <c r="X680" s="1">
        <v>45182</v>
      </c>
      <c r="Y680">
        <f t="shared" si="36"/>
        <v>753.50825126744905</v>
      </c>
      <c r="Z680">
        <f t="shared" si="37"/>
        <v>157.91</v>
      </c>
    </row>
    <row r="681" spans="20:26" x14ac:dyDescent="0.25">
      <c r="T681" s="6" t="s">
        <v>5578</v>
      </c>
      <c r="U681" s="5">
        <v>81.39</v>
      </c>
      <c r="V681" s="5">
        <v>65125.497033565429</v>
      </c>
      <c r="W681" s="5">
        <v>9344.2764380165117</v>
      </c>
      <c r="X681" s="1">
        <v>45195</v>
      </c>
      <c r="Y681">
        <f t="shared" si="36"/>
        <v>800.16583159559445</v>
      </c>
      <c r="Z681">
        <f t="shared" si="37"/>
        <v>114.80865509296611</v>
      </c>
    </row>
    <row r="682" spans="20:26" x14ac:dyDescent="0.25">
      <c r="T682" s="6" t="s">
        <v>4316</v>
      </c>
      <c r="U682" s="5">
        <v>55.33</v>
      </c>
      <c r="V682" s="5">
        <v>47983.156252076224</v>
      </c>
      <c r="W682" s="5">
        <v>11578.135200000001</v>
      </c>
      <c r="X682" s="1">
        <v>44960</v>
      </c>
      <c r="Y682">
        <f t="shared" si="36"/>
        <v>867.21771646622494</v>
      </c>
      <c r="Z682">
        <f t="shared" si="37"/>
        <v>209.25601301283211</v>
      </c>
    </row>
    <row r="683" spans="20:26" x14ac:dyDescent="0.25">
      <c r="T683" s="6" t="s">
        <v>5388</v>
      </c>
      <c r="U683" s="5">
        <v>500.19</v>
      </c>
      <c r="V683" s="5">
        <v>463013.92397407698</v>
      </c>
      <c r="W683" s="5">
        <v>56446.476329681049</v>
      </c>
      <c r="X683" s="1">
        <v>45199.514285714286</v>
      </c>
      <c r="Y683">
        <f t="shared" si="36"/>
        <v>925.67609103356119</v>
      </c>
      <c r="Z683">
        <f t="shared" si="37"/>
        <v>112.85006963290159</v>
      </c>
    </row>
    <row r="684" spans="20:26" x14ac:dyDescent="0.25">
      <c r="T684" s="6" t="s">
        <v>4929</v>
      </c>
      <c r="U684" s="5">
        <v>47.67</v>
      </c>
      <c r="V684" s="5">
        <v>48493.610430766719</v>
      </c>
      <c r="W684" s="5">
        <v>9643.3250000000007</v>
      </c>
      <c r="X684" s="1">
        <v>45181</v>
      </c>
      <c r="Y684">
        <f t="shared" si="36"/>
        <v>1017.2773323005395</v>
      </c>
      <c r="Z684">
        <f t="shared" si="37"/>
        <v>202.29337109293058</v>
      </c>
    </row>
    <row r="685" spans="20:26" x14ac:dyDescent="0.25">
      <c r="T685" s="6" t="s">
        <v>1516</v>
      </c>
      <c r="U685" s="5">
        <v>188.55999999999997</v>
      </c>
      <c r="V685" s="5">
        <v>188159.4365305184</v>
      </c>
      <c r="W685" s="5">
        <v>64117.488799999999</v>
      </c>
      <c r="X685" s="1">
        <v>45161</v>
      </c>
      <c r="Y685">
        <f t="shared" si="36"/>
        <v>997.87567103584229</v>
      </c>
      <c r="Z685">
        <f t="shared" si="37"/>
        <v>340.03759439966063</v>
      </c>
    </row>
    <row r="686" spans="20:26" x14ac:dyDescent="0.25">
      <c r="T686" s="6" t="s">
        <v>1854</v>
      </c>
      <c r="U686" s="5">
        <v>194.63</v>
      </c>
      <c r="V686" s="5">
        <v>171910.0537986038</v>
      </c>
      <c r="W686" s="5">
        <v>63355.210099999997</v>
      </c>
      <c r="X686" s="1">
        <v>45069</v>
      </c>
      <c r="Y686">
        <f t="shared" si="36"/>
        <v>883.26596001954374</v>
      </c>
      <c r="Z686">
        <f t="shared" si="37"/>
        <v>325.51615937933514</v>
      </c>
    </row>
    <row r="687" spans="20:26" x14ac:dyDescent="0.25">
      <c r="T687" s="6" t="s">
        <v>2721</v>
      </c>
      <c r="U687" s="5">
        <v>79.28</v>
      </c>
      <c r="V687" s="5">
        <v>76105.30970072234</v>
      </c>
      <c r="W687" s="5">
        <v>26832.384100000003</v>
      </c>
      <c r="X687" s="1">
        <v>45182</v>
      </c>
      <c r="Y687">
        <f t="shared" si="36"/>
        <v>959.95597503433828</v>
      </c>
      <c r="Z687">
        <f t="shared" si="37"/>
        <v>338.45085898082749</v>
      </c>
    </row>
    <row r="688" spans="20:26" x14ac:dyDescent="0.25">
      <c r="T688" s="6" t="s">
        <v>1075</v>
      </c>
      <c r="U688" s="5">
        <v>510.78</v>
      </c>
      <c r="V688" s="5">
        <v>481529.96657018107</v>
      </c>
      <c r="W688" s="5">
        <v>181713.12909999999</v>
      </c>
      <c r="X688" s="1">
        <v>45150.272727272728</v>
      </c>
      <c r="Y688">
        <f t="shared" si="36"/>
        <v>942.73457568851779</v>
      </c>
      <c r="Z688">
        <f t="shared" si="37"/>
        <v>355.75615548768548</v>
      </c>
    </row>
    <row r="689" spans="20:26" x14ac:dyDescent="0.25">
      <c r="T689" s="6" t="s">
        <v>1434</v>
      </c>
      <c r="U689" s="5">
        <v>182.88</v>
      </c>
      <c r="V689" s="5">
        <v>160494.90160776896</v>
      </c>
      <c r="W689" s="5">
        <v>68061.749200000006</v>
      </c>
      <c r="X689" s="1">
        <v>44991</v>
      </c>
      <c r="Y689">
        <f t="shared" si="36"/>
        <v>877.59679356829054</v>
      </c>
      <c r="Z689">
        <f t="shared" si="37"/>
        <v>372.16617016622928</v>
      </c>
    </row>
    <row r="690" spans="20:26" x14ac:dyDescent="0.25">
      <c r="T690" s="6" t="s">
        <v>1473</v>
      </c>
      <c r="U690" s="5">
        <v>143.91000000000003</v>
      </c>
      <c r="V690" s="5">
        <v>134803.99724914081</v>
      </c>
      <c r="W690" s="5">
        <v>63822.055899999999</v>
      </c>
      <c r="X690" s="1">
        <v>44973</v>
      </c>
      <c r="Y690">
        <f t="shared" si="36"/>
        <v>936.72432248725443</v>
      </c>
      <c r="Z690">
        <f t="shared" si="37"/>
        <v>443.48590021541236</v>
      </c>
    </row>
    <row r="691" spans="20:26" x14ac:dyDescent="0.25">
      <c r="T691" s="6" t="s">
        <v>1562</v>
      </c>
      <c r="U691" s="5">
        <v>92.22999999999999</v>
      </c>
      <c r="V691" s="5">
        <v>92256.201173328504</v>
      </c>
      <c r="W691" s="5">
        <v>33574.079299999998</v>
      </c>
      <c r="X691" s="1">
        <v>44999</v>
      </c>
      <c r="Y691">
        <f t="shared" si="36"/>
        <v>1000.2840851493929</v>
      </c>
      <c r="Z691">
        <f t="shared" si="37"/>
        <v>364.02558061368319</v>
      </c>
    </row>
    <row r="692" spans="20:26" x14ac:dyDescent="0.25">
      <c r="T692" s="6" t="s">
        <v>1725</v>
      </c>
      <c r="U692" s="5">
        <v>45.43</v>
      </c>
      <c r="V692" s="5">
        <v>42212.139678682477</v>
      </c>
      <c r="W692" s="5">
        <v>12296.350600000002</v>
      </c>
      <c r="X692" s="1">
        <v>44995</v>
      </c>
      <c r="Y692">
        <f t="shared" si="36"/>
        <v>929.16882409602636</v>
      </c>
      <c r="Z692">
        <f t="shared" si="37"/>
        <v>270.66587277129656</v>
      </c>
    </row>
    <row r="693" spans="20:26" x14ac:dyDescent="0.25">
      <c r="T693" s="6" t="s">
        <v>1659</v>
      </c>
      <c r="U693" s="5">
        <v>124.36999999999999</v>
      </c>
      <c r="V693" s="5">
        <v>92067.572003132533</v>
      </c>
      <c r="W693" s="5">
        <v>33187.5988</v>
      </c>
      <c r="X693" s="1">
        <v>45180</v>
      </c>
      <c r="Y693">
        <f t="shared" si="36"/>
        <v>740.27154460989414</v>
      </c>
      <c r="Z693">
        <f t="shared" si="37"/>
        <v>266.84569269116349</v>
      </c>
    </row>
    <row r="694" spans="20:26" x14ac:dyDescent="0.25">
      <c r="T694" s="6" t="s">
        <v>5438</v>
      </c>
      <c r="U694" s="5">
        <v>239.89000000000001</v>
      </c>
      <c r="V694" s="5">
        <v>182413.08943207719</v>
      </c>
      <c r="W694" s="5">
        <v>24993.054213909039</v>
      </c>
      <c r="X694" s="1">
        <v>45188.3125</v>
      </c>
      <c r="Y694">
        <f t="shared" si="36"/>
        <v>760.40305736828202</v>
      </c>
      <c r="Z694">
        <f t="shared" si="37"/>
        <v>104.18547756850656</v>
      </c>
    </row>
    <row r="695" spans="20:26" x14ac:dyDescent="0.25">
      <c r="T695" s="6" t="s">
        <v>3277</v>
      </c>
      <c r="U695" s="5">
        <v>176.62</v>
      </c>
      <c r="V695" s="5">
        <v>152220.83773683931</v>
      </c>
      <c r="W695" s="5">
        <v>26435.5203</v>
      </c>
      <c r="X695" s="1">
        <v>45033</v>
      </c>
      <c r="Y695">
        <f t="shared" si="36"/>
        <v>861.85504323881389</v>
      </c>
      <c r="Z695">
        <f t="shared" si="37"/>
        <v>149.6745572415355</v>
      </c>
    </row>
    <row r="696" spans="20:26" x14ac:dyDescent="0.25">
      <c r="T696" s="6" t="s">
        <v>4745</v>
      </c>
      <c r="U696" s="5">
        <v>134.65</v>
      </c>
      <c r="V696" s="5">
        <v>114705.64836139558</v>
      </c>
      <c r="W696" s="5">
        <v>15820.639699999998</v>
      </c>
      <c r="X696" s="1">
        <v>44963</v>
      </c>
      <c r="Y696">
        <f t="shared" si="36"/>
        <v>851.88004724393295</v>
      </c>
      <c r="Z696">
        <f t="shared" si="37"/>
        <v>117.49453917564053</v>
      </c>
    </row>
    <row r="697" spans="20:26" x14ac:dyDescent="0.25">
      <c r="T697" s="6" t="s">
        <v>4081</v>
      </c>
      <c r="U697" s="5">
        <v>43.72</v>
      </c>
      <c r="V697" s="5">
        <v>40302.744748090059</v>
      </c>
      <c r="W697" s="5">
        <v>9843.0390000000007</v>
      </c>
      <c r="X697" s="1">
        <v>45021</v>
      </c>
      <c r="Y697">
        <f t="shared" si="36"/>
        <v>921.83771152996474</v>
      </c>
      <c r="Z697">
        <f t="shared" si="37"/>
        <v>225.13812900274476</v>
      </c>
    </row>
    <row r="698" spans="20:26" x14ac:dyDescent="0.25">
      <c r="T698" s="6" t="s">
        <v>1685</v>
      </c>
      <c r="U698" s="5">
        <v>309.42</v>
      </c>
      <c r="V698" s="5">
        <v>275032.59930280648</v>
      </c>
      <c r="W698" s="5">
        <v>99778.2834</v>
      </c>
      <c r="X698" s="1">
        <v>45007.545454545456</v>
      </c>
      <c r="Y698">
        <f t="shared" si="36"/>
        <v>888.86497092239176</v>
      </c>
      <c r="Z698">
        <f t="shared" si="37"/>
        <v>322.46875896839248</v>
      </c>
    </row>
    <row r="699" spans="20:26" x14ac:dyDescent="0.25">
      <c r="T699" s="6" t="s">
        <v>168</v>
      </c>
      <c r="U699" s="5">
        <v>3.79</v>
      </c>
      <c r="V699" s="5">
        <v>2073.9737542145731</v>
      </c>
      <c r="W699" s="5">
        <v>1161.4072000000001</v>
      </c>
      <c r="X699" s="1">
        <v>43895</v>
      </c>
      <c r="Y699">
        <f t="shared" si="36"/>
        <v>547.22262644183991</v>
      </c>
      <c r="Z699">
        <f t="shared" si="37"/>
        <v>306.4398944591029</v>
      </c>
    </row>
    <row r="700" spans="20:26" x14ac:dyDescent="0.25">
      <c r="T700" s="6" t="s">
        <v>5125</v>
      </c>
      <c r="U700" s="5">
        <v>98.240000000000009</v>
      </c>
      <c r="V700" s="5">
        <v>82304.125978397264</v>
      </c>
      <c r="W700" s="5">
        <v>11197.641100000001</v>
      </c>
      <c r="X700" s="1">
        <v>45014</v>
      </c>
      <c r="Y700">
        <f t="shared" si="36"/>
        <v>837.78629864003722</v>
      </c>
      <c r="Z700">
        <f t="shared" si="37"/>
        <v>113.98250305374593</v>
      </c>
    </row>
    <row r="701" spans="20:26" x14ac:dyDescent="0.25">
      <c r="T701" s="6" t="s">
        <v>4303</v>
      </c>
      <c r="U701" s="5">
        <v>73.13</v>
      </c>
      <c r="V701" s="5">
        <v>77745.571365495387</v>
      </c>
      <c r="W701" s="5">
        <v>16136.5553</v>
      </c>
      <c r="X701" s="1">
        <v>45000</v>
      </c>
      <c r="Y701">
        <f t="shared" si="36"/>
        <v>1063.114609127518</v>
      </c>
      <c r="Z701">
        <f t="shared" si="37"/>
        <v>220.65575413646931</v>
      </c>
    </row>
    <row r="702" spans="20:26" x14ac:dyDescent="0.25">
      <c r="T702" s="6" t="s">
        <v>192</v>
      </c>
      <c r="U702" s="5">
        <v>43.26</v>
      </c>
      <c r="V702" s="5">
        <v>8359.3434038232681</v>
      </c>
      <c r="W702" s="5">
        <v>17757.797399999999</v>
      </c>
      <c r="X702" s="1">
        <v>44999</v>
      </c>
      <c r="Y702">
        <f t="shared" si="36"/>
        <v>193.234937675064</v>
      </c>
      <c r="Z702">
        <f t="shared" si="37"/>
        <v>410.49</v>
      </c>
    </row>
    <row r="703" spans="20:26" x14ac:dyDescent="0.25">
      <c r="T703" s="6" t="s">
        <v>4249</v>
      </c>
      <c r="U703" s="5">
        <v>42.99</v>
      </c>
      <c r="V703" s="5">
        <v>41695.745814303147</v>
      </c>
      <c r="W703" s="5">
        <v>5343.2333000000008</v>
      </c>
      <c r="X703" s="1">
        <v>45114</v>
      </c>
      <c r="Y703">
        <f t="shared" si="36"/>
        <v>969.89406406846115</v>
      </c>
      <c r="Z703">
        <f t="shared" si="37"/>
        <v>124.29014421958597</v>
      </c>
    </row>
    <row r="704" spans="20:26" x14ac:dyDescent="0.25">
      <c r="T704" s="6" t="s">
        <v>5886</v>
      </c>
      <c r="U704" s="5">
        <v>0.35</v>
      </c>
      <c r="V704" s="5">
        <v>351.38745499543614</v>
      </c>
      <c r="W704" s="5">
        <v>144.1764</v>
      </c>
      <c r="X704" s="1">
        <v>44832</v>
      </c>
      <c r="Y704">
        <f t="shared" si="36"/>
        <v>1003.9641571298176</v>
      </c>
      <c r="Z704">
        <f t="shared" si="37"/>
        <v>411.93257142857146</v>
      </c>
    </row>
    <row r="705" spans="20:26" x14ac:dyDescent="0.25">
      <c r="T705" s="6" t="s">
        <v>2844</v>
      </c>
      <c r="U705" s="5">
        <v>2.12</v>
      </c>
      <c r="V705" s="5">
        <v>2041.2984378479498</v>
      </c>
      <c r="W705" s="5">
        <v>516.47879999999998</v>
      </c>
      <c r="X705" s="1">
        <v>42411</v>
      </c>
      <c r="Y705">
        <f t="shared" si="36"/>
        <v>962.8766216263914</v>
      </c>
      <c r="Z705">
        <f t="shared" si="37"/>
        <v>243.62207547169808</v>
      </c>
    </row>
    <row r="706" spans="20:26" x14ac:dyDescent="0.25">
      <c r="T706" s="6" t="s">
        <v>3138</v>
      </c>
      <c r="U706" s="5">
        <v>83.300000000000011</v>
      </c>
      <c r="V706" s="5">
        <v>70736.218532480663</v>
      </c>
      <c r="W706" s="5">
        <v>21203.529900000001</v>
      </c>
      <c r="X706" s="1">
        <v>45048.666666666664</v>
      </c>
      <c r="Y706">
        <f t="shared" si="36"/>
        <v>849.17429210661044</v>
      </c>
      <c r="Z706">
        <f t="shared" si="37"/>
        <v>254.54417647058821</v>
      </c>
    </row>
    <row r="707" spans="20:26" x14ac:dyDescent="0.25">
      <c r="T707" s="6" t="s">
        <v>2050</v>
      </c>
      <c r="U707" s="5">
        <v>3.12</v>
      </c>
      <c r="V707" s="5">
        <v>3029.3964346935682</v>
      </c>
      <c r="W707" s="5">
        <v>1174.4928</v>
      </c>
      <c r="X707" s="1">
        <v>42171</v>
      </c>
      <c r="Y707">
        <f t="shared" si="36"/>
        <v>970.96039573511791</v>
      </c>
      <c r="Z707">
        <f t="shared" si="37"/>
        <v>376.44</v>
      </c>
    </row>
    <row r="708" spans="20:26" x14ac:dyDescent="0.25">
      <c r="T708" s="6" t="s">
        <v>1755</v>
      </c>
      <c r="U708" s="5">
        <v>171.84</v>
      </c>
      <c r="V708" s="5">
        <v>160395.24096563234</v>
      </c>
      <c r="W708" s="5">
        <v>46893.764600000002</v>
      </c>
      <c r="X708" s="1">
        <v>44820.1</v>
      </c>
      <c r="Y708">
        <f t="shared" si="36"/>
        <v>933.39874863612863</v>
      </c>
      <c r="Z708">
        <f t="shared" si="37"/>
        <v>272.89201932029795</v>
      </c>
    </row>
    <row r="709" spans="20:26" x14ac:dyDescent="0.25">
      <c r="T709" s="6" t="s">
        <v>3064</v>
      </c>
      <c r="U709" s="5">
        <v>295.51000000000005</v>
      </c>
      <c r="V709" s="5">
        <v>264500.82248957641</v>
      </c>
      <c r="W709" s="5">
        <v>70926.762099999993</v>
      </c>
      <c r="X709" s="1">
        <v>45112</v>
      </c>
      <c r="Y709">
        <f t="shared" si="36"/>
        <v>895.06555612187867</v>
      </c>
      <c r="Z709">
        <f t="shared" si="37"/>
        <v>240.01476126019418</v>
      </c>
    </row>
    <row r="710" spans="20:26" x14ac:dyDescent="0.25">
      <c r="T710" s="6" t="s">
        <v>5528</v>
      </c>
      <c r="U710" s="5">
        <v>293.98</v>
      </c>
      <c r="V710" s="5">
        <v>210700.20296486033</v>
      </c>
      <c r="W710" s="5">
        <v>28598.99986466104</v>
      </c>
      <c r="X710" s="1">
        <v>45204.224999999999</v>
      </c>
      <c r="Y710">
        <f t="shared" ref="Y710:Y773" si="38">V710/U710</f>
        <v>716.71611322151273</v>
      </c>
      <c r="Z710">
        <f t="shared" ref="Z710:Z773" si="39">W710/U710</f>
        <v>97.282127575552892</v>
      </c>
    </row>
    <row r="711" spans="20:26" x14ac:dyDescent="0.25">
      <c r="T711" s="6" t="s">
        <v>3299</v>
      </c>
      <c r="U711" s="5">
        <v>300.27</v>
      </c>
      <c r="V711" s="5">
        <v>240842.18389021125</v>
      </c>
      <c r="W711" s="5">
        <v>57948.185899999997</v>
      </c>
      <c r="X711" s="1">
        <v>45049</v>
      </c>
      <c r="Y711">
        <f t="shared" si="38"/>
        <v>802.08540277154316</v>
      </c>
      <c r="Z711">
        <f t="shared" si="39"/>
        <v>192.98693142838113</v>
      </c>
    </row>
    <row r="712" spans="20:26" x14ac:dyDescent="0.25">
      <c r="T712" s="6" t="s">
        <v>5866</v>
      </c>
      <c r="U712" s="5">
        <v>18.945005580366722</v>
      </c>
      <c r="V712" s="5">
        <v>18339.840857221305</v>
      </c>
      <c r="W712" s="5">
        <v>11526.1464547615</v>
      </c>
      <c r="X712" s="1">
        <v>45020.071427469142</v>
      </c>
      <c r="Y712">
        <f t="shared" si="38"/>
        <v>968.05676722668443</v>
      </c>
      <c r="Z712">
        <f t="shared" si="39"/>
        <v>608.40026707125344</v>
      </c>
    </row>
    <row r="713" spans="20:26" x14ac:dyDescent="0.25">
      <c r="T713" s="6" t="s">
        <v>1297</v>
      </c>
      <c r="U713" s="5">
        <v>28.38</v>
      </c>
      <c r="V713" s="5">
        <v>21828.015228182961</v>
      </c>
      <c r="W713" s="5">
        <v>5421.4313999999995</v>
      </c>
      <c r="X713" s="1">
        <v>44004</v>
      </c>
      <c r="Y713">
        <f t="shared" si="38"/>
        <v>769.13372897050601</v>
      </c>
      <c r="Z713">
        <f t="shared" si="39"/>
        <v>191.03</v>
      </c>
    </row>
    <row r="714" spans="20:26" x14ac:dyDescent="0.25">
      <c r="T714" s="6" t="s">
        <v>1170</v>
      </c>
      <c r="U714" s="5">
        <v>3.03</v>
      </c>
      <c r="V714" s="5">
        <v>4493.9339963088978</v>
      </c>
      <c r="W714" s="5">
        <v>3228.5558999999998</v>
      </c>
      <c r="X714" s="1">
        <v>44819</v>
      </c>
      <c r="Y714">
        <f t="shared" si="38"/>
        <v>1483.1465334352799</v>
      </c>
      <c r="Z714">
        <f t="shared" si="39"/>
        <v>1065.53</v>
      </c>
    </row>
    <row r="715" spans="20:26" x14ac:dyDescent="0.25">
      <c r="T715" s="6" t="s">
        <v>2641</v>
      </c>
      <c r="U715" s="5">
        <v>67.47</v>
      </c>
      <c r="V715" s="5">
        <v>53109.107399188899</v>
      </c>
      <c r="W715" s="5">
        <v>15323.960800000001</v>
      </c>
      <c r="X715" s="1">
        <v>45113</v>
      </c>
      <c r="Y715">
        <f t="shared" si="38"/>
        <v>787.15143618184231</v>
      </c>
      <c r="Z715">
        <f t="shared" si="39"/>
        <v>227.12258485252707</v>
      </c>
    </row>
    <row r="716" spans="20:26" x14ac:dyDescent="0.25">
      <c r="T716" s="6" t="s">
        <v>3963</v>
      </c>
      <c r="U716" s="5">
        <v>2.08</v>
      </c>
      <c r="V716" s="5">
        <v>1983.4000589781479</v>
      </c>
      <c r="W716" s="5">
        <v>623.31360000000006</v>
      </c>
      <c r="X716" s="1">
        <v>43236</v>
      </c>
      <c r="Y716">
        <f t="shared" si="38"/>
        <v>953.557720662571</v>
      </c>
      <c r="Z716">
        <f t="shared" si="39"/>
        <v>299.67</v>
      </c>
    </row>
    <row r="717" spans="20:26" x14ac:dyDescent="0.25">
      <c r="T717" s="6" t="s">
        <v>4197</v>
      </c>
      <c r="U717" s="5">
        <v>82.52</v>
      </c>
      <c r="V717" s="5">
        <v>96873.804039072202</v>
      </c>
      <c r="W717" s="5">
        <v>20643.375400000001</v>
      </c>
      <c r="X717" s="1">
        <v>45169</v>
      </c>
      <c r="Y717">
        <f t="shared" si="38"/>
        <v>1173.943335422591</v>
      </c>
      <c r="Z717">
        <f t="shared" si="39"/>
        <v>250.16208676684442</v>
      </c>
    </row>
    <row r="718" spans="20:26" x14ac:dyDescent="0.25">
      <c r="T718" s="6" t="s">
        <v>5793</v>
      </c>
      <c r="U718" s="5">
        <v>50.1</v>
      </c>
      <c r="V718" s="5">
        <v>47874.749138310828</v>
      </c>
      <c r="W718" s="5">
        <v>4526.2458086879387</v>
      </c>
      <c r="X718" s="1">
        <v>45181</v>
      </c>
      <c r="Y718">
        <f t="shared" si="38"/>
        <v>955.58381513594463</v>
      </c>
      <c r="Z718">
        <f t="shared" si="39"/>
        <v>90.344227718322131</v>
      </c>
    </row>
    <row r="719" spans="20:26" x14ac:dyDescent="0.25">
      <c r="T719" s="6" t="s">
        <v>3653</v>
      </c>
      <c r="U719" s="5">
        <v>2.0499999999999998</v>
      </c>
      <c r="V719" s="5">
        <v>1764.0409128303124</v>
      </c>
      <c r="W719" s="5">
        <v>645.09399999999994</v>
      </c>
      <c r="X719" s="1">
        <v>42935</v>
      </c>
      <c r="Y719">
        <f t="shared" si="38"/>
        <v>860.50776235625005</v>
      </c>
      <c r="Z719">
        <f t="shared" si="39"/>
        <v>314.68</v>
      </c>
    </row>
    <row r="720" spans="20:26" x14ac:dyDescent="0.25">
      <c r="T720" s="6" t="s">
        <v>3922</v>
      </c>
      <c r="U720" s="5">
        <v>302.59999999999997</v>
      </c>
      <c r="V720" s="5">
        <v>257500.77282591694</v>
      </c>
      <c r="W720" s="5">
        <v>56375.1587</v>
      </c>
      <c r="X720" s="1">
        <v>45042</v>
      </c>
      <c r="Y720">
        <f t="shared" si="38"/>
        <v>850.96091482457689</v>
      </c>
      <c r="Z720">
        <f t="shared" si="39"/>
        <v>186.30257336417716</v>
      </c>
    </row>
    <row r="721" spans="20:26" x14ac:dyDescent="0.25">
      <c r="T721" s="6" t="s">
        <v>4300</v>
      </c>
      <c r="U721" s="5">
        <v>51.459999999999994</v>
      </c>
      <c r="V721" s="5">
        <v>37997.77687345921</v>
      </c>
      <c r="W721" s="5">
        <v>8592.0064999999995</v>
      </c>
      <c r="X721" s="1">
        <v>45154</v>
      </c>
      <c r="Y721">
        <f t="shared" si="38"/>
        <v>738.39442039368862</v>
      </c>
      <c r="Z721">
        <f t="shared" si="39"/>
        <v>166.96475903614459</v>
      </c>
    </row>
    <row r="722" spans="20:26" x14ac:dyDescent="0.25">
      <c r="T722" s="6" t="s">
        <v>4727</v>
      </c>
      <c r="U722" s="5">
        <v>88.34</v>
      </c>
      <c r="V722" s="5">
        <v>80266.35321011972</v>
      </c>
      <c r="W722" s="5">
        <v>15008.0193</v>
      </c>
      <c r="X722" s="1">
        <v>45154</v>
      </c>
      <c r="Y722">
        <f t="shared" si="38"/>
        <v>908.60712259587638</v>
      </c>
      <c r="Z722">
        <f t="shared" si="39"/>
        <v>169.88928345030564</v>
      </c>
    </row>
    <row r="723" spans="20:26" x14ac:dyDescent="0.25">
      <c r="T723" s="6" t="s">
        <v>3859</v>
      </c>
      <c r="U723" s="5">
        <v>1.58</v>
      </c>
      <c r="V723" s="5">
        <v>1634.8263965450844</v>
      </c>
      <c r="W723" s="5">
        <v>671.05140000000006</v>
      </c>
      <c r="X723" s="1">
        <v>42936</v>
      </c>
      <c r="Y723">
        <f t="shared" si="38"/>
        <v>1034.7002509779015</v>
      </c>
      <c r="Z723">
        <f t="shared" si="39"/>
        <v>424.71607594936711</v>
      </c>
    </row>
    <row r="724" spans="20:26" x14ac:dyDescent="0.25">
      <c r="T724" s="6" t="s">
        <v>3960</v>
      </c>
      <c r="U724" s="5">
        <v>133.72</v>
      </c>
      <c r="V724" s="5">
        <v>125729.9895955173</v>
      </c>
      <c r="W724" s="5">
        <v>36979.6567</v>
      </c>
      <c r="X724" s="1">
        <v>45042.400000000001</v>
      </c>
      <c r="Y724">
        <f t="shared" si="38"/>
        <v>940.24820218005755</v>
      </c>
      <c r="Z724">
        <f t="shared" si="39"/>
        <v>276.54544346395454</v>
      </c>
    </row>
    <row r="725" spans="20:26" x14ac:dyDescent="0.25">
      <c r="T725" s="6" t="s">
        <v>1495</v>
      </c>
      <c r="U725" s="5">
        <v>3.37</v>
      </c>
      <c r="V725" s="5">
        <v>2968.8203815692027</v>
      </c>
      <c r="W725" s="5">
        <v>521.60860000000002</v>
      </c>
      <c r="X725" s="1">
        <v>45154</v>
      </c>
      <c r="Y725">
        <f t="shared" si="38"/>
        <v>880.95560283952602</v>
      </c>
      <c r="Z725">
        <f t="shared" si="39"/>
        <v>154.78</v>
      </c>
    </row>
    <row r="726" spans="20:26" x14ac:dyDescent="0.25">
      <c r="T726" s="6" t="s">
        <v>2793</v>
      </c>
      <c r="U726" s="5">
        <v>124.67</v>
      </c>
      <c r="V726" s="5">
        <v>94463.136669075189</v>
      </c>
      <c r="W726" s="5">
        <v>30386.661199999999</v>
      </c>
      <c r="X726" s="1">
        <v>45203.75</v>
      </c>
      <c r="Y726">
        <f t="shared" si="38"/>
        <v>757.70543570285702</v>
      </c>
      <c r="Z726">
        <f t="shared" si="39"/>
        <v>243.73675463222907</v>
      </c>
    </row>
    <row r="727" spans="20:26" x14ac:dyDescent="0.25">
      <c r="T727" s="6" t="s">
        <v>2968</v>
      </c>
      <c r="U727" s="5">
        <v>72.81</v>
      </c>
      <c r="V727" s="5">
        <v>61776.076351524302</v>
      </c>
      <c r="W727" s="5">
        <v>15312.996300000001</v>
      </c>
      <c r="X727" s="1">
        <v>45204.25</v>
      </c>
      <c r="Y727">
        <f t="shared" si="38"/>
        <v>848.45593121170577</v>
      </c>
      <c r="Z727">
        <f t="shared" si="39"/>
        <v>210.31446641944788</v>
      </c>
    </row>
    <row r="728" spans="20:26" x14ac:dyDescent="0.25">
      <c r="T728" s="6" t="s">
        <v>3575</v>
      </c>
      <c r="U728" s="5">
        <v>0.49</v>
      </c>
      <c r="V728" s="5">
        <v>481.72736573472588</v>
      </c>
      <c r="W728" s="5">
        <v>219.2603</v>
      </c>
      <c r="X728" s="1">
        <v>42760</v>
      </c>
      <c r="Y728">
        <f t="shared" si="38"/>
        <v>983.11707292801202</v>
      </c>
      <c r="Z728">
        <f t="shared" si="39"/>
        <v>447.47</v>
      </c>
    </row>
    <row r="729" spans="20:26" x14ac:dyDescent="0.25">
      <c r="T729" s="6" t="s">
        <v>3682</v>
      </c>
      <c r="U729" s="5">
        <v>321.81999999999994</v>
      </c>
      <c r="V729" s="5">
        <v>314662.6075005036</v>
      </c>
      <c r="W729" s="5">
        <v>76328.335699999996</v>
      </c>
      <c r="X729" s="1">
        <v>45152.318181818184</v>
      </c>
      <c r="Y729">
        <f t="shared" si="38"/>
        <v>977.75964048382218</v>
      </c>
      <c r="Z729">
        <f t="shared" si="39"/>
        <v>237.17710428189676</v>
      </c>
    </row>
    <row r="730" spans="20:26" x14ac:dyDescent="0.25">
      <c r="T730" s="6" t="s">
        <v>2233</v>
      </c>
      <c r="U730" s="5">
        <v>7.63</v>
      </c>
      <c r="V730" s="5">
        <v>8435.5084331210965</v>
      </c>
      <c r="W730" s="5">
        <v>4838.3813</v>
      </c>
      <c r="X730" s="1">
        <v>44819</v>
      </c>
      <c r="Y730">
        <f t="shared" si="38"/>
        <v>1105.5712232137741</v>
      </c>
      <c r="Z730">
        <f t="shared" si="39"/>
        <v>634.12598951507209</v>
      </c>
    </row>
    <row r="731" spans="20:26" x14ac:dyDescent="0.25">
      <c r="T731" s="6" t="s">
        <v>1063</v>
      </c>
      <c r="U731" s="5">
        <v>70.510000000000005</v>
      </c>
      <c r="V731" s="5">
        <v>61998.225783145092</v>
      </c>
      <c r="W731" s="5">
        <v>22138.594000000001</v>
      </c>
      <c r="X731" s="1">
        <v>45148.333333333336</v>
      </c>
      <c r="Y731">
        <f t="shared" si="38"/>
        <v>879.2827369613542</v>
      </c>
      <c r="Z731">
        <f t="shared" si="39"/>
        <v>313.97807403205218</v>
      </c>
    </row>
    <row r="732" spans="20:26" x14ac:dyDescent="0.25">
      <c r="T732" s="6" t="s">
        <v>2410</v>
      </c>
      <c r="U732" s="5">
        <v>112.00999999999999</v>
      </c>
      <c r="V732" s="5">
        <v>86723.529329067955</v>
      </c>
      <c r="W732" s="5">
        <v>21609.259600000001</v>
      </c>
      <c r="X732" s="1">
        <v>45148</v>
      </c>
      <c r="Y732">
        <f t="shared" si="38"/>
        <v>774.24809685803018</v>
      </c>
      <c r="Z732">
        <f t="shared" si="39"/>
        <v>192.92259262565844</v>
      </c>
    </row>
    <row r="733" spans="20:26" x14ac:dyDescent="0.25">
      <c r="T733" s="6" t="s">
        <v>4945</v>
      </c>
      <c r="U733" s="5">
        <v>99.699999999999989</v>
      </c>
      <c r="V733" s="5">
        <v>81848.421473377995</v>
      </c>
      <c r="W733" s="5">
        <v>12825.188900000001</v>
      </c>
      <c r="X733" s="1">
        <v>45154</v>
      </c>
      <c r="Y733">
        <f t="shared" si="38"/>
        <v>820.94705590148453</v>
      </c>
      <c r="Z733">
        <f t="shared" si="39"/>
        <v>128.6378024072217</v>
      </c>
    </row>
    <row r="734" spans="20:26" x14ac:dyDescent="0.25">
      <c r="T734" s="6" t="s">
        <v>4457</v>
      </c>
      <c r="U734" s="5">
        <v>124.41999999999999</v>
      </c>
      <c r="V734" s="5">
        <v>104630.47981570502</v>
      </c>
      <c r="W734" s="5">
        <v>22932.2039</v>
      </c>
      <c r="X734" s="1">
        <v>45201.166666666664</v>
      </c>
      <c r="Y734">
        <f t="shared" si="38"/>
        <v>840.94582716367972</v>
      </c>
      <c r="Z734">
        <f t="shared" si="39"/>
        <v>184.31284279054816</v>
      </c>
    </row>
    <row r="735" spans="20:26" x14ac:dyDescent="0.25">
      <c r="T735" s="6" t="s">
        <v>4583</v>
      </c>
      <c r="U735" s="5">
        <v>160.13</v>
      </c>
      <c r="V735" s="5">
        <v>135632.55774707344</v>
      </c>
      <c r="W735" s="5">
        <v>28373.842400000001</v>
      </c>
      <c r="X735" s="1">
        <v>45200.875</v>
      </c>
      <c r="Y735">
        <f t="shared" si="38"/>
        <v>847.01528599933454</v>
      </c>
      <c r="Z735">
        <f t="shared" si="39"/>
        <v>177.19254605632923</v>
      </c>
    </row>
    <row r="736" spans="20:26" x14ac:dyDescent="0.25">
      <c r="T736" s="6" t="s">
        <v>3702</v>
      </c>
      <c r="U736" s="5">
        <v>109.22</v>
      </c>
      <c r="V736" s="5">
        <v>113841.57120950334</v>
      </c>
      <c r="W736" s="5">
        <v>25050.222600000001</v>
      </c>
      <c r="X736" s="1">
        <v>45043</v>
      </c>
      <c r="Y736">
        <f t="shared" si="38"/>
        <v>1042.3143307956725</v>
      </c>
      <c r="Z736">
        <f t="shared" si="39"/>
        <v>229.35563633034243</v>
      </c>
    </row>
    <row r="737" spans="20:26" x14ac:dyDescent="0.25">
      <c r="T737" s="6" t="s">
        <v>3737</v>
      </c>
      <c r="U737" s="5">
        <v>141.84</v>
      </c>
      <c r="V737" s="5">
        <v>126178.76566178017</v>
      </c>
      <c r="W737" s="5">
        <v>33392.4352</v>
      </c>
      <c r="X737" s="1">
        <v>45043</v>
      </c>
      <c r="Y737">
        <f t="shared" si="38"/>
        <v>889.58520630132659</v>
      </c>
      <c r="Z737">
        <f t="shared" si="39"/>
        <v>235.42326001128032</v>
      </c>
    </row>
    <row r="738" spans="20:26" x14ac:dyDescent="0.25">
      <c r="T738" s="6" t="s">
        <v>3605</v>
      </c>
      <c r="U738" s="5">
        <v>46.28</v>
      </c>
      <c r="V738" s="5">
        <v>38782.919497320618</v>
      </c>
      <c r="W738" s="5">
        <v>8280.0324000000001</v>
      </c>
      <c r="X738" s="1">
        <v>45119</v>
      </c>
      <c r="Y738">
        <f t="shared" si="38"/>
        <v>838.00603926794759</v>
      </c>
      <c r="Z738">
        <f t="shared" si="39"/>
        <v>178.91167675021606</v>
      </c>
    </row>
    <row r="739" spans="20:26" x14ac:dyDescent="0.25">
      <c r="T739" s="6" t="s">
        <v>5122</v>
      </c>
      <c r="U739" s="5">
        <v>72.679999999999993</v>
      </c>
      <c r="V739" s="5">
        <v>50036.563190145294</v>
      </c>
      <c r="W739" s="5">
        <v>6090.5733</v>
      </c>
      <c r="X739" s="1">
        <v>45119</v>
      </c>
      <c r="Y739">
        <f t="shared" si="38"/>
        <v>688.45023651823476</v>
      </c>
      <c r="Z739">
        <f t="shared" si="39"/>
        <v>83.799852779306562</v>
      </c>
    </row>
    <row r="740" spans="20:26" x14ac:dyDescent="0.25">
      <c r="T740" s="6" t="s">
        <v>5663</v>
      </c>
      <c r="U740" s="5">
        <v>35.92</v>
      </c>
      <c r="V740" s="5">
        <v>21211.394325505695</v>
      </c>
      <c r="W740" s="5">
        <v>3988.5418135849864</v>
      </c>
      <c r="X740" s="1">
        <v>45119</v>
      </c>
      <c r="Y740">
        <f t="shared" si="38"/>
        <v>590.5176593960382</v>
      </c>
      <c r="Z740">
        <f t="shared" si="39"/>
        <v>111.03958278354638</v>
      </c>
    </row>
    <row r="741" spans="20:26" x14ac:dyDescent="0.25">
      <c r="T741" s="6" t="s">
        <v>3948</v>
      </c>
      <c r="U741" s="5">
        <v>3.1399999999999997</v>
      </c>
      <c r="V741" s="5">
        <v>3133.7229866950611</v>
      </c>
      <c r="W741" s="5">
        <v>1332.7525999999998</v>
      </c>
      <c r="X741" s="1">
        <v>42877.5</v>
      </c>
      <c r="Y741">
        <f t="shared" si="38"/>
        <v>998.0009511767712</v>
      </c>
      <c r="Z741">
        <f t="shared" si="39"/>
        <v>424.44350318471334</v>
      </c>
    </row>
    <row r="742" spans="20:26" x14ac:dyDescent="0.25">
      <c r="T742" s="6" t="s">
        <v>4149</v>
      </c>
      <c r="U742" s="5">
        <v>36.29</v>
      </c>
      <c r="V742" s="5">
        <v>33688.888951870154</v>
      </c>
      <c r="W742" s="5">
        <v>8934.9609</v>
      </c>
      <c r="X742" s="1">
        <v>45175</v>
      </c>
      <c r="Y742">
        <f t="shared" si="38"/>
        <v>928.32430288978105</v>
      </c>
      <c r="Z742">
        <f t="shared" si="39"/>
        <v>246.21</v>
      </c>
    </row>
    <row r="743" spans="20:26" x14ac:dyDescent="0.25">
      <c r="T743" s="6" t="s">
        <v>5912</v>
      </c>
      <c r="U743" s="5">
        <v>0.34043479378767683</v>
      </c>
      <c r="V743" s="5">
        <v>432.00587989820281</v>
      </c>
      <c r="W743" s="5">
        <v>162.43505750785212</v>
      </c>
      <c r="X743" s="1">
        <v>44936</v>
      </c>
      <c r="Y743">
        <f t="shared" si="38"/>
        <v>1268.98274730296</v>
      </c>
      <c r="Z743">
        <f t="shared" si="39"/>
        <v>477.14</v>
      </c>
    </row>
    <row r="744" spans="20:26" x14ac:dyDescent="0.25">
      <c r="T744" s="6" t="s">
        <v>6014</v>
      </c>
      <c r="U744" s="5">
        <v>0.69</v>
      </c>
      <c r="V744" s="5">
        <v>768.14578003303131</v>
      </c>
      <c r="W744" s="5">
        <v>226.84439999999998</v>
      </c>
      <c r="X744" s="1">
        <v>45189</v>
      </c>
      <c r="Y744">
        <f t="shared" si="38"/>
        <v>1113.2547536710599</v>
      </c>
      <c r="Z744">
        <f t="shared" si="39"/>
        <v>328.76</v>
      </c>
    </row>
    <row r="745" spans="20:26" x14ac:dyDescent="0.25">
      <c r="T745" s="6" t="s">
        <v>2465</v>
      </c>
      <c r="U745" s="5">
        <v>3.7676814144467743</v>
      </c>
      <c r="V745" s="5">
        <v>2992.9663162382913</v>
      </c>
      <c r="W745" s="5">
        <v>723.86107455491288</v>
      </c>
      <c r="X745" s="1">
        <v>45179.333333333336</v>
      </c>
      <c r="Y745">
        <f t="shared" si="38"/>
        <v>794.37882002498395</v>
      </c>
      <c r="Z745">
        <f t="shared" si="39"/>
        <v>192.12374798446186</v>
      </c>
    </row>
    <row r="746" spans="20:26" x14ac:dyDescent="0.25">
      <c r="T746" s="6" t="s">
        <v>800</v>
      </c>
      <c r="U746" s="5">
        <v>56.93</v>
      </c>
      <c r="V746" s="5">
        <v>48775.049553956916</v>
      </c>
      <c r="W746" s="5">
        <v>22812.268400000001</v>
      </c>
      <c r="X746" s="1">
        <v>45113</v>
      </c>
      <c r="Y746">
        <f t="shared" si="38"/>
        <v>856.75477874507146</v>
      </c>
      <c r="Z746">
        <f t="shared" si="39"/>
        <v>400.70733181099598</v>
      </c>
    </row>
    <row r="747" spans="20:26" x14ac:dyDescent="0.25">
      <c r="T747" s="6" t="s">
        <v>2980</v>
      </c>
      <c r="U747" s="5">
        <v>103.75</v>
      </c>
      <c r="V747" s="5">
        <v>85045.443037966907</v>
      </c>
      <c r="W747" s="5">
        <v>28955.119999999995</v>
      </c>
      <c r="X747" s="1">
        <v>45111.666666666664</v>
      </c>
      <c r="Y747">
        <f t="shared" si="38"/>
        <v>819.71511361895818</v>
      </c>
      <c r="Z747">
        <f t="shared" si="39"/>
        <v>279.08549397590355</v>
      </c>
    </row>
    <row r="748" spans="20:26" x14ac:dyDescent="0.25">
      <c r="T748" s="6" t="s">
        <v>2242</v>
      </c>
      <c r="U748" s="5">
        <v>0.65404072654271572</v>
      </c>
      <c r="V748" s="5">
        <v>715.56755075601723</v>
      </c>
      <c r="W748" s="5">
        <v>277.08359610886959</v>
      </c>
      <c r="X748" s="1">
        <v>45109</v>
      </c>
      <c r="Y748">
        <f t="shared" si="38"/>
        <v>1094.0718547276631</v>
      </c>
      <c r="Z748">
        <f t="shared" si="39"/>
        <v>423.64884152328568</v>
      </c>
    </row>
    <row r="749" spans="20:26" x14ac:dyDescent="0.25">
      <c r="T749" s="6" t="s">
        <v>225</v>
      </c>
      <c r="U749" s="5">
        <v>4.3099999999999996</v>
      </c>
      <c r="V749" s="5">
        <v>975.35263472384918</v>
      </c>
      <c r="W749" s="5">
        <v>2889.7566801075995</v>
      </c>
      <c r="X749" s="1">
        <v>45111</v>
      </c>
      <c r="Y749">
        <f t="shared" si="38"/>
        <v>226.29991524915297</v>
      </c>
      <c r="Z749">
        <f t="shared" si="39"/>
        <v>670.47718795999992</v>
      </c>
    </row>
    <row r="750" spans="20:26" x14ac:dyDescent="0.25">
      <c r="T750" s="6" t="s">
        <v>4415</v>
      </c>
      <c r="U750" s="5">
        <v>152.23999999999998</v>
      </c>
      <c r="V750" s="5">
        <v>139407.04321968454</v>
      </c>
      <c r="W750" s="5">
        <v>35373.007599999997</v>
      </c>
      <c r="X750" s="1">
        <v>45169</v>
      </c>
      <c r="Y750">
        <f t="shared" si="38"/>
        <v>915.70574894695585</v>
      </c>
      <c r="Z750">
        <f t="shared" si="39"/>
        <v>232.35028638991068</v>
      </c>
    </row>
    <row r="751" spans="20:26" x14ac:dyDescent="0.25">
      <c r="T751" s="6" t="s">
        <v>2925</v>
      </c>
      <c r="U751" s="5">
        <v>10</v>
      </c>
      <c r="V751" s="5">
        <v>1715.8142497479971</v>
      </c>
      <c r="W751" s="5">
        <v>561.45039999999995</v>
      </c>
      <c r="X751" s="1">
        <v>45203</v>
      </c>
      <c r="Y751">
        <f t="shared" si="38"/>
        <v>171.58142497479972</v>
      </c>
      <c r="Z751">
        <f t="shared" si="39"/>
        <v>56.145039999999995</v>
      </c>
    </row>
    <row r="752" spans="20:26" x14ac:dyDescent="0.25">
      <c r="T752" s="6" t="s">
        <v>5065</v>
      </c>
      <c r="U752" s="5">
        <v>1.57</v>
      </c>
      <c r="V752" s="5">
        <v>1531.7287463870375</v>
      </c>
      <c r="W752" s="5">
        <v>739.47</v>
      </c>
      <c r="X752" s="1">
        <v>42565</v>
      </c>
      <c r="Y752">
        <f t="shared" si="38"/>
        <v>975.62340534206203</v>
      </c>
      <c r="Z752">
        <f t="shared" si="39"/>
        <v>471</v>
      </c>
    </row>
    <row r="753" spans="20:26" x14ac:dyDescent="0.25">
      <c r="T753" s="6" t="s">
        <v>557</v>
      </c>
      <c r="U753" s="5">
        <v>18.75</v>
      </c>
      <c r="V753" s="5">
        <v>13824.763287588641</v>
      </c>
      <c r="W753" s="5">
        <v>5352.6134999999995</v>
      </c>
      <c r="X753" s="1">
        <v>44632</v>
      </c>
      <c r="Y753">
        <f t="shared" si="38"/>
        <v>737.32070867139419</v>
      </c>
      <c r="Z753">
        <f t="shared" si="39"/>
        <v>285.47271999999998</v>
      </c>
    </row>
    <row r="754" spans="20:26" x14ac:dyDescent="0.25">
      <c r="T754" s="6" t="s">
        <v>5310</v>
      </c>
      <c r="U754" s="5">
        <v>85.63</v>
      </c>
      <c r="V754" s="5">
        <v>74307.726233622132</v>
      </c>
      <c r="W754" s="5">
        <v>8389.7785999999996</v>
      </c>
      <c r="X754" s="1">
        <v>45190</v>
      </c>
      <c r="Y754">
        <f t="shared" si="38"/>
        <v>867.77678656571459</v>
      </c>
      <c r="Z754">
        <f t="shared" si="39"/>
        <v>97.977094476234967</v>
      </c>
    </row>
    <row r="755" spans="20:26" x14ac:dyDescent="0.25">
      <c r="T755" s="6" t="s">
        <v>5399</v>
      </c>
      <c r="U755" s="5">
        <v>99.66</v>
      </c>
      <c r="V755" s="5">
        <v>87388.616650873635</v>
      </c>
      <c r="W755" s="5">
        <v>11932.057915494393</v>
      </c>
      <c r="X755" s="1">
        <v>45189.833333333336</v>
      </c>
      <c r="Y755">
        <f t="shared" si="38"/>
        <v>876.86751606335179</v>
      </c>
      <c r="Z755">
        <f t="shared" si="39"/>
        <v>119.72765317574147</v>
      </c>
    </row>
    <row r="756" spans="20:26" x14ac:dyDescent="0.25">
      <c r="T756" s="6" t="s">
        <v>4935</v>
      </c>
      <c r="U756" s="5">
        <v>0.32</v>
      </c>
      <c r="V756" s="5">
        <v>286.95396504077536</v>
      </c>
      <c r="W756" s="5">
        <v>102.44799999999999</v>
      </c>
      <c r="X756" s="1">
        <v>43991.166666666664</v>
      </c>
      <c r="Y756">
        <f t="shared" si="38"/>
        <v>896.73114075242302</v>
      </c>
      <c r="Z756">
        <f t="shared" si="39"/>
        <v>320.14999999999998</v>
      </c>
    </row>
    <row r="757" spans="20:26" x14ac:dyDescent="0.25">
      <c r="T757" s="6" t="s">
        <v>5005</v>
      </c>
      <c r="U757" s="5">
        <v>127.71</v>
      </c>
      <c r="V757" s="5">
        <v>106935.45408571717</v>
      </c>
      <c r="W757" s="5">
        <v>17807.059100000002</v>
      </c>
      <c r="X757" s="1">
        <v>45180.166666666664</v>
      </c>
      <c r="Y757">
        <f t="shared" si="38"/>
        <v>837.33031153172954</v>
      </c>
      <c r="Z757">
        <f t="shared" si="39"/>
        <v>139.43355336308827</v>
      </c>
    </row>
    <row r="758" spans="20:26" x14ac:dyDescent="0.25">
      <c r="T758" s="6" t="s">
        <v>5795</v>
      </c>
      <c r="U758" s="5">
        <v>116.01</v>
      </c>
      <c r="V758" s="5">
        <v>92101.099856860499</v>
      </c>
      <c r="W758" s="5">
        <v>10925.999584478059</v>
      </c>
      <c r="X758" s="1">
        <v>45197</v>
      </c>
      <c r="Y758">
        <f t="shared" si="38"/>
        <v>793.90655854547447</v>
      </c>
      <c r="Z758">
        <f t="shared" si="39"/>
        <v>94.181532492699404</v>
      </c>
    </row>
    <row r="759" spans="20:26" x14ac:dyDescent="0.25">
      <c r="T759" s="6" t="s">
        <v>2851</v>
      </c>
      <c r="U759" s="5">
        <v>47.420000000000009</v>
      </c>
      <c r="V759" s="5">
        <v>47894.232616215479</v>
      </c>
      <c r="W759" s="5">
        <v>16917.119200000001</v>
      </c>
      <c r="X759" s="1">
        <v>45113</v>
      </c>
      <c r="Y759">
        <f t="shared" si="38"/>
        <v>1010.000687815594</v>
      </c>
      <c r="Z759">
        <f t="shared" si="39"/>
        <v>356.7507212146773</v>
      </c>
    </row>
    <row r="760" spans="20:26" x14ac:dyDescent="0.25">
      <c r="T760" s="6" t="s">
        <v>5331</v>
      </c>
      <c r="U760" s="5">
        <v>120.63</v>
      </c>
      <c r="V760" s="5">
        <v>104221.70829674457</v>
      </c>
      <c r="W760" s="5">
        <v>14719.431358335158</v>
      </c>
      <c r="X760" s="1">
        <v>45203</v>
      </c>
      <c r="Y760">
        <f t="shared" si="38"/>
        <v>863.97834947147953</v>
      </c>
      <c r="Z760">
        <f t="shared" si="39"/>
        <v>122.02131607672352</v>
      </c>
    </row>
    <row r="761" spans="20:26" x14ac:dyDescent="0.25">
      <c r="T761" s="6" t="s">
        <v>2541</v>
      </c>
      <c r="U761" s="5">
        <v>2.7199999999999998</v>
      </c>
      <c r="V761" s="5">
        <v>2757.0613551349097</v>
      </c>
      <c r="W761" s="5">
        <v>894.98299999999995</v>
      </c>
      <c r="X761" s="1">
        <v>42934</v>
      </c>
      <c r="Y761">
        <f t="shared" si="38"/>
        <v>1013.6254982113639</v>
      </c>
      <c r="Z761">
        <f t="shared" si="39"/>
        <v>329.03786764705882</v>
      </c>
    </row>
    <row r="762" spans="20:26" x14ac:dyDescent="0.25">
      <c r="T762" s="6" t="s">
        <v>2864</v>
      </c>
      <c r="U762" s="5">
        <v>122.14</v>
      </c>
      <c r="V762" s="5">
        <v>117880.56308029189</v>
      </c>
      <c r="W762" s="5">
        <v>36972.034900000006</v>
      </c>
      <c r="X762" s="1">
        <v>45153</v>
      </c>
      <c r="Y762">
        <f t="shared" si="38"/>
        <v>965.1266012796126</v>
      </c>
      <c r="Z762">
        <f t="shared" si="39"/>
        <v>302.70210332405441</v>
      </c>
    </row>
    <row r="763" spans="20:26" x14ac:dyDescent="0.25">
      <c r="T763" s="6" t="s">
        <v>2965</v>
      </c>
      <c r="U763" s="5">
        <v>0.27</v>
      </c>
      <c r="V763" s="5">
        <v>238.10542261510068</v>
      </c>
      <c r="W763" s="5">
        <v>70.380899999999997</v>
      </c>
      <c r="X763" s="1">
        <v>45104</v>
      </c>
      <c r="Y763">
        <f t="shared" si="38"/>
        <v>881.87193561148399</v>
      </c>
      <c r="Z763">
        <f t="shared" si="39"/>
        <v>260.66999999999996</v>
      </c>
    </row>
    <row r="764" spans="20:26" x14ac:dyDescent="0.25">
      <c r="T764" s="6" t="s">
        <v>5376</v>
      </c>
      <c r="U764" s="5">
        <v>70.91</v>
      </c>
      <c r="V764" s="5">
        <v>47918.223617527648</v>
      </c>
      <c r="W764" s="5">
        <v>8955.705215918375</v>
      </c>
      <c r="X764" s="1">
        <v>45174.666666666672</v>
      </c>
      <c r="Y764">
        <f t="shared" si="38"/>
        <v>675.76115664261249</v>
      </c>
      <c r="Z764">
        <f t="shared" si="39"/>
        <v>126.29678770157066</v>
      </c>
    </row>
    <row r="765" spans="20:26" x14ac:dyDescent="0.25">
      <c r="T765" s="6" t="s">
        <v>3397</v>
      </c>
      <c r="U765" s="5">
        <v>73.59</v>
      </c>
      <c r="V765" s="5">
        <v>75219.637041445036</v>
      </c>
      <c r="W765" s="5">
        <v>18035.4372</v>
      </c>
      <c r="X765" s="1">
        <v>45176</v>
      </c>
      <c r="Y765">
        <f t="shared" si="38"/>
        <v>1022.1448164349101</v>
      </c>
      <c r="Z765">
        <f t="shared" si="39"/>
        <v>245.07999999999998</v>
      </c>
    </row>
    <row r="766" spans="20:26" x14ac:dyDescent="0.25">
      <c r="T766" s="6" t="s">
        <v>5952</v>
      </c>
      <c r="U766" s="5">
        <v>0.15</v>
      </c>
      <c r="V766" s="5">
        <v>132.28079034172259</v>
      </c>
      <c r="W766" s="5">
        <v>39.620999999999995</v>
      </c>
      <c r="X766" s="1">
        <v>45104</v>
      </c>
      <c r="Y766">
        <f t="shared" si="38"/>
        <v>881.87193561148399</v>
      </c>
      <c r="Z766">
        <f t="shared" si="39"/>
        <v>264.14</v>
      </c>
    </row>
    <row r="767" spans="20:26" x14ac:dyDescent="0.25">
      <c r="T767" s="6" t="s">
        <v>4884</v>
      </c>
      <c r="U767" s="5">
        <v>33.53</v>
      </c>
      <c r="V767" s="5">
        <v>19032.202807937596</v>
      </c>
      <c r="W767" s="5">
        <v>3824.0965000000001</v>
      </c>
      <c r="X767" s="1">
        <v>45009</v>
      </c>
      <c r="Y767">
        <f t="shared" si="38"/>
        <v>567.61714309387401</v>
      </c>
      <c r="Z767">
        <f t="shared" si="39"/>
        <v>114.05</v>
      </c>
    </row>
    <row r="768" spans="20:26" x14ac:dyDescent="0.25">
      <c r="T768" s="6" t="s">
        <v>1712</v>
      </c>
      <c r="U768" s="5">
        <v>62.88</v>
      </c>
      <c r="V768" s="5">
        <v>54235.025024149145</v>
      </c>
      <c r="W768" s="5">
        <v>15374.751</v>
      </c>
      <c r="X768" s="1">
        <v>45213.666666666664</v>
      </c>
      <c r="Y768">
        <f t="shared" si="38"/>
        <v>862.51630127463648</v>
      </c>
      <c r="Z768">
        <f t="shared" si="39"/>
        <v>244.50939885496183</v>
      </c>
    </row>
    <row r="769" spans="20:26" x14ac:dyDescent="0.25">
      <c r="T769" s="6" t="s">
        <v>5813</v>
      </c>
      <c r="U769" s="5">
        <v>75.69</v>
      </c>
      <c r="V769" s="5">
        <v>71900.218539429596</v>
      </c>
      <c r="W769" s="5">
        <v>7250.8206711355342</v>
      </c>
      <c r="X769" s="1">
        <v>45215</v>
      </c>
      <c r="Y769">
        <f t="shared" si="38"/>
        <v>949.93022247892191</v>
      </c>
      <c r="Z769">
        <f t="shared" si="39"/>
        <v>95.796283143553097</v>
      </c>
    </row>
    <row r="770" spans="20:26" x14ac:dyDescent="0.25">
      <c r="T770" s="6" t="s">
        <v>4565</v>
      </c>
      <c r="U770" s="5">
        <v>115.78999999999999</v>
      </c>
      <c r="V770" s="5">
        <v>123403.1921022396</v>
      </c>
      <c r="W770" s="5">
        <v>23438.177</v>
      </c>
      <c r="X770" s="1">
        <v>45181</v>
      </c>
      <c r="Y770">
        <f t="shared" si="38"/>
        <v>1065.7499965648121</v>
      </c>
      <c r="Z770">
        <f t="shared" si="39"/>
        <v>202.41969945591157</v>
      </c>
    </row>
    <row r="771" spans="20:26" x14ac:dyDescent="0.25">
      <c r="T771" s="6" t="s">
        <v>4844</v>
      </c>
      <c r="U771" s="5">
        <v>43.78</v>
      </c>
      <c r="V771" s="5">
        <v>38189.44916091238</v>
      </c>
      <c r="W771" s="5">
        <v>4594.009</v>
      </c>
      <c r="X771" s="1">
        <v>44946</v>
      </c>
      <c r="Y771">
        <f t="shared" si="38"/>
        <v>872.30354410489667</v>
      </c>
      <c r="Z771">
        <f t="shared" si="39"/>
        <v>104.9339652809502</v>
      </c>
    </row>
    <row r="772" spans="20:26" x14ac:dyDescent="0.25">
      <c r="T772" s="6" t="s">
        <v>4709</v>
      </c>
      <c r="U772" s="5">
        <v>72.319999999999993</v>
      </c>
      <c r="V772" s="5">
        <v>57378.591535217718</v>
      </c>
      <c r="W772" s="5">
        <v>12402.291999999999</v>
      </c>
      <c r="X772" s="1">
        <v>45194</v>
      </c>
      <c r="Y772">
        <f t="shared" si="38"/>
        <v>793.39866613962556</v>
      </c>
      <c r="Z772">
        <f t="shared" si="39"/>
        <v>171.49186946902657</v>
      </c>
    </row>
    <row r="773" spans="20:26" x14ac:dyDescent="0.25">
      <c r="T773" s="6" t="s">
        <v>675</v>
      </c>
      <c r="U773" s="5">
        <v>46.06</v>
      </c>
      <c r="V773" s="5">
        <v>35544.347400430859</v>
      </c>
      <c r="W773" s="5">
        <v>16030.2682</v>
      </c>
      <c r="X773" s="1">
        <v>43580.277777777781</v>
      </c>
      <c r="Y773">
        <f t="shared" si="38"/>
        <v>771.69664351782149</v>
      </c>
      <c r="Z773">
        <f t="shared" si="39"/>
        <v>348.03013894919667</v>
      </c>
    </row>
    <row r="774" spans="20:26" x14ac:dyDescent="0.25">
      <c r="T774" s="6" t="s">
        <v>700</v>
      </c>
      <c r="U774" s="5">
        <v>14.94</v>
      </c>
      <c r="V774" s="5">
        <v>17271.323925317913</v>
      </c>
      <c r="W774" s="5">
        <v>7319.8521999999994</v>
      </c>
      <c r="X774" s="1">
        <v>45122</v>
      </c>
      <c r="Y774">
        <f t="shared" ref="Y774:Y837" si="40">V774/U774</f>
        <v>1156.0457781337291</v>
      </c>
      <c r="Z774">
        <f t="shared" ref="Z774:Z837" si="41">W774/U774</f>
        <v>489.94994645247652</v>
      </c>
    </row>
    <row r="775" spans="20:26" x14ac:dyDescent="0.25">
      <c r="T775" s="6" t="s">
        <v>5423</v>
      </c>
      <c r="U775" s="5">
        <v>37.33</v>
      </c>
      <c r="V775" s="5">
        <v>22529.720189429343</v>
      </c>
      <c r="W775" s="5">
        <v>4635.7219323963218</v>
      </c>
      <c r="X775" s="1">
        <v>45209</v>
      </c>
      <c r="Y775">
        <f t="shared" si="40"/>
        <v>603.52853440742956</v>
      </c>
      <c r="Z775">
        <f t="shared" si="41"/>
        <v>124.18221088658778</v>
      </c>
    </row>
    <row r="776" spans="20:26" x14ac:dyDescent="0.25">
      <c r="T776" s="6" t="s">
        <v>3609</v>
      </c>
      <c r="U776" s="5">
        <v>65.239999999999995</v>
      </c>
      <c r="V776" s="5">
        <v>48588.075997566528</v>
      </c>
      <c r="W776" s="5">
        <v>12355.3123</v>
      </c>
      <c r="X776" s="1">
        <v>45000</v>
      </c>
      <c r="Y776">
        <f t="shared" si="40"/>
        <v>744.75898218219697</v>
      </c>
      <c r="Z776">
        <f t="shared" si="41"/>
        <v>189.38246934396076</v>
      </c>
    </row>
    <row r="777" spans="20:26" x14ac:dyDescent="0.25">
      <c r="T777" s="6" t="s">
        <v>3814</v>
      </c>
      <c r="U777" s="5">
        <v>88.22</v>
      </c>
      <c r="V777" s="5">
        <v>60797.554371910352</v>
      </c>
      <c r="W777" s="5">
        <v>16467.813699999999</v>
      </c>
      <c r="X777" s="1">
        <v>45000</v>
      </c>
      <c r="Y777">
        <f t="shared" si="40"/>
        <v>689.15840367162036</v>
      </c>
      <c r="Z777">
        <f t="shared" si="41"/>
        <v>186.6675776467921</v>
      </c>
    </row>
    <row r="778" spans="20:26" x14ac:dyDescent="0.25">
      <c r="T778" s="6" t="s">
        <v>3905</v>
      </c>
      <c r="U778" s="5">
        <v>51.38</v>
      </c>
      <c r="V778" s="5">
        <v>44619.651914839247</v>
      </c>
      <c r="W778" s="5">
        <v>12173.463400000001</v>
      </c>
      <c r="X778" s="1">
        <v>44981</v>
      </c>
      <c r="Y778">
        <f t="shared" si="40"/>
        <v>868.42452150329393</v>
      </c>
      <c r="Z778">
        <f t="shared" si="41"/>
        <v>236.93</v>
      </c>
    </row>
    <row r="779" spans="20:26" x14ac:dyDescent="0.25">
      <c r="T779" s="6" t="s">
        <v>3117</v>
      </c>
      <c r="U779" s="5">
        <v>170.47000000000003</v>
      </c>
      <c r="V779" s="5">
        <v>160371.8287765877</v>
      </c>
      <c r="W779" s="5">
        <v>49662.97</v>
      </c>
      <c r="X779" s="1">
        <v>45161</v>
      </c>
      <c r="Y779">
        <f t="shared" si="40"/>
        <v>940.76276633183363</v>
      </c>
      <c r="Z779">
        <f t="shared" si="41"/>
        <v>291.32967677597225</v>
      </c>
    </row>
    <row r="780" spans="20:26" x14ac:dyDescent="0.25">
      <c r="T780" s="6" t="s">
        <v>4171</v>
      </c>
      <c r="U780" s="5">
        <v>45.93</v>
      </c>
      <c r="V780" s="5">
        <v>41709.140158609196</v>
      </c>
      <c r="W780" s="5">
        <v>7878.4174000000012</v>
      </c>
      <c r="X780" s="1">
        <v>45162</v>
      </c>
      <c r="Y780">
        <f t="shared" si="40"/>
        <v>908.10233308532975</v>
      </c>
      <c r="Z780">
        <f t="shared" si="41"/>
        <v>171.53096886566516</v>
      </c>
    </row>
    <row r="781" spans="20:26" x14ac:dyDescent="0.25">
      <c r="T781" s="6" t="s">
        <v>5051</v>
      </c>
      <c r="U781" s="5">
        <v>45.04</v>
      </c>
      <c r="V781" s="5">
        <v>37480.971759010572</v>
      </c>
      <c r="W781" s="5">
        <v>3495.2263999999996</v>
      </c>
      <c r="X781" s="1">
        <v>45063</v>
      </c>
      <c r="Y781">
        <f t="shared" si="40"/>
        <v>832.17077617696657</v>
      </c>
      <c r="Z781">
        <f t="shared" si="41"/>
        <v>77.602717584369444</v>
      </c>
    </row>
    <row r="782" spans="20:26" x14ac:dyDescent="0.25">
      <c r="T782" s="6" t="s">
        <v>280</v>
      </c>
      <c r="U782" s="5">
        <v>61.81</v>
      </c>
      <c r="V782" s="5">
        <v>39183.106221872928</v>
      </c>
      <c r="W782" s="5">
        <v>30116.212399999997</v>
      </c>
      <c r="X782" s="1">
        <v>45071.333333333336</v>
      </c>
      <c r="Y782">
        <f t="shared" si="40"/>
        <v>633.92826762454172</v>
      </c>
      <c r="Z782">
        <f t="shared" si="41"/>
        <v>487.23851156770741</v>
      </c>
    </row>
    <row r="783" spans="20:26" x14ac:dyDescent="0.25">
      <c r="T783" s="6" t="s">
        <v>4868</v>
      </c>
      <c r="U783" s="5">
        <v>53.76</v>
      </c>
      <c r="V783" s="5">
        <v>43644.893237958357</v>
      </c>
      <c r="W783" s="5">
        <v>7925.6057999999994</v>
      </c>
      <c r="X783" s="1">
        <v>45182.666666666664</v>
      </c>
      <c r="Y783">
        <f t="shared" si="40"/>
        <v>811.84697243226117</v>
      </c>
      <c r="Z783">
        <f t="shared" si="41"/>
        <v>147.42570312499998</v>
      </c>
    </row>
    <row r="784" spans="20:26" x14ac:dyDescent="0.25">
      <c r="T784" s="6" t="s">
        <v>2605</v>
      </c>
      <c r="U784" s="5">
        <v>0.2</v>
      </c>
      <c r="V784" s="5">
        <v>221.65381781288403</v>
      </c>
      <c r="W784" s="5">
        <v>63.710000000000008</v>
      </c>
      <c r="X784" s="1">
        <v>42885.692303240743</v>
      </c>
      <c r="Y784">
        <f t="shared" si="40"/>
        <v>1108.2690890644201</v>
      </c>
      <c r="Z784">
        <f t="shared" si="41"/>
        <v>318.55</v>
      </c>
    </row>
    <row r="785" spans="20:26" x14ac:dyDescent="0.25">
      <c r="T785" s="6" t="s">
        <v>5993</v>
      </c>
      <c r="U785" s="5">
        <v>0.23492678283786872</v>
      </c>
      <c r="V785" s="5">
        <v>100.8262552926344</v>
      </c>
      <c r="W785" s="5">
        <v>31.954741001606905</v>
      </c>
      <c r="X785" s="1">
        <v>45167</v>
      </c>
      <c r="Y785">
        <f t="shared" si="40"/>
        <v>429.18161171184198</v>
      </c>
      <c r="Z785">
        <f t="shared" si="41"/>
        <v>136.02000000000001</v>
      </c>
    </row>
    <row r="786" spans="20:26" x14ac:dyDescent="0.25">
      <c r="T786" s="6" t="s">
        <v>1962</v>
      </c>
      <c r="U786" s="5">
        <v>103.56</v>
      </c>
      <c r="V786" s="5">
        <v>84973.408093385326</v>
      </c>
      <c r="W786" s="5">
        <v>40731.548700000007</v>
      </c>
      <c r="X786" s="1">
        <v>45098.666666666664</v>
      </c>
      <c r="Y786">
        <f t="shared" si="40"/>
        <v>820.52344624744421</v>
      </c>
      <c r="Z786">
        <f t="shared" si="41"/>
        <v>393.31352549246822</v>
      </c>
    </row>
    <row r="787" spans="20:26" x14ac:dyDescent="0.25">
      <c r="T787" s="6" t="s">
        <v>1975</v>
      </c>
      <c r="U787" s="5">
        <v>48.47</v>
      </c>
      <c r="V787" s="5">
        <v>52083.255907315659</v>
      </c>
      <c r="W787" s="5">
        <v>24893.7209</v>
      </c>
      <c r="X787" s="1">
        <v>45098</v>
      </c>
      <c r="Y787">
        <f t="shared" si="40"/>
        <v>1074.5462328722026</v>
      </c>
      <c r="Z787">
        <f t="shared" si="41"/>
        <v>513.59028058592946</v>
      </c>
    </row>
    <row r="788" spans="20:26" x14ac:dyDescent="0.25">
      <c r="T788" s="6" t="s">
        <v>1981</v>
      </c>
      <c r="U788" s="5">
        <v>12.72</v>
      </c>
      <c r="V788" s="5">
        <v>12193.432020188891</v>
      </c>
      <c r="W788" s="5">
        <v>5548.8456000000006</v>
      </c>
      <c r="X788" s="1">
        <v>44937</v>
      </c>
      <c r="Y788">
        <f t="shared" si="40"/>
        <v>958.60314624126499</v>
      </c>
      <c r="Z788">
        <f t="shared" si="41"/>
        <v>436.23</v>
      </c>
    </row>
    <row r="789" spans="20:26" x14ac:dyDescent="0.25">
      <c r="T789" s="6" t="s">
        <v>1983</v>
      </c>
      <c r="U789" s="5">
        <v>43.81</v>
      </c>
      <c r="V789" s="5">
        <v>34936.783167012662</v>
      </c>
      <c r="W789" s="5">
        <v>19706.413699999997</v>
      </c>
      <c r="X789" s="1">
        <v>45181</v>
      </c>
      <c r="Y789">
        <f t="shared" si="40"/>
        <v>797.4613824928706</v>
      </c>
      <c r="Z789">
        <f t="shared" si="41"/>
        <v>449.81542341931055</v>
      </c>
    </row>
    <row r="790" spans="20:26" x14ac:dyDescent="0.25">
      <c r="T790" s="6" t="s">
        <v>2211</v>
      </c>
      <c r="U790" s="5">
        <v>70.88</v>
      </c>
      <c r="V790" s="5">
        <v>71532.200647253747</v>
      </c>
      <c r="W790" s="5">
        <v>20244.073600000003</v>
      </c>
      <c r="X790" s="1">
        <v>45180</v>
      </c>
      <c r="Y790">
        <f t="shared" si="40"/>
        <v>1009.2014764003069</v>
      </c>
      <c r="Z790">
        <f t="shared" si="41"/>
        <v>285.61051918735899</v>
      </c>
    </row>
    <row r="791" spans="20:26" x14ac:dyDescent="0.25">
      <c r="T791" s="6" t="s">
        <v>1344</v>
      </c>
      <c r="U791" s="5">
        <v>11.96</v>
      </c>
      <c r="V791" s="5">
        <v>10581.182955680739</v>
      </c>
      <c r="W791" s="5">
        <v>4177.6280000000006</v>
      </c>
      <c r="X791" s="1">
        <v>44218</v>
      </c>
      <c r="Y791">
        <f t="shared" si="40"/>
        <v>884.71429395323901</v>
      </c>
      <c r="Z791">
        <f t="shared" si="41"/>
        <v>349.3</v>
      </c>
    </row>
    <row r="792" spans="20:26" x14ac:dyDescent="0.25">
      <c r="T792" s="6" t="s">
        <v>4352</v>
      </c>
      <c r="U792" s="5">
        <v>151.45999999999998</v>
      </c>
      <c r="V792" s="5">
        <v>140126.08046826112</v>
      </c>
      <c r="W792" s="5">
        <v>15817.972900000001</v>
      </c>
      <c r="X792" s="1">
        <v>45140.2</v>
      </c>
      <c r="Y792">
        <f t="shared" si="40"/>
        <v>925.16889256741808</v>
      </c>
      <c r="Z792">
        <f t="shared" si="41"/>
        <v>104.43663607553151</v>
      </c>
    </row>
    <row r="793" spans="20:26" x14ac:dyDescent="0.25">
      <c r="T793" s="6" t="s">
        <v>5601</v>
      </c>
      <c r="U793" s="5">
        <v>187.17000000000002</v>
      </c>
      <c r="V793" s="5">
        <v>163730.29854987381</v>
      </c>
      <c r="W793" s="5">
        <v>19588.174278716706</v>
      </c>
      <c r="X793" s="1">
        <v>45141</v>
      </c>
      <c r="Y793">
        <f t="shared" si="40"/>
        <v>874.76785034927502</v>
      </c>
      <c r="Z793">
        <f t="shared" si="41"/>
        <v>104.65445466002406</v>
      </c>
    </row>
    <row r="794" spans="20:26" x14ac:dyDescent="0.25">
      <c r="T794" s="6" t="s">
        <v>765</v>
      </c>
      <c r="U794" s="5">
        <v>52.570000000000007</v>
      </c>
      <c r="V794" s="5">
        <v>33573.788758847993</v>
      </c>
      <c r="W794" s="5">
        <v>18888.465400000001</v>
      </c>
      <c r="X794" s="1">
        <v>44971.4</v>
      </c>
      <c r="Y794">
        <f t="shared" si="40"/>
        <v>638.64920598911908</v>
      </c>
      <c r="Z794">
        <f t="shared" si="41"/>
        <v>359.30122503328892</v>
      </c>
    </row>
    <row r="795" spans="20:26" x14ac:dyDescent="0.25">
      <c r="T795" s="6" t="s">
        <v>3463</v>
      </c>
      <c r="U795" s="5">
        <v>140</v>
      </c>
      <c r="V795" s="5">
        <v>101350.43245007731</v>
      </c>
      <c r="W795" s="5">
        <v>29675.256100000002</v>
      </c>
      <c r="X795" s="1">
        <v>44987.375</v>
      </c>
      <c r="Y795">
        <f t="shared" si="40"/>
        <v>723.93166035769502</v>
      </c>
      <c r="Z795">
        <f t="shared" si="41"/>
        <v>211.96611500000003</v>
      </c>
    </row>
    <row r="796" spans="20:26" x14ac:dyDescent="0.25">
      <c r="T796" s="6" t="s">
        <v>1531</v>
      </c>
      <c r="U796" s="5">
        <v>2.58</v>
      </c>
      <c r="V796" s="5">
        <v>2452.9075895040019</v>
      </c>
      <c r="W796" s="5">
        <v>770.80079999999998</v>
      </c>
      <c r="X796" s="1">
        <v>45090</v>
      </c>
      <c r="Y796">
        <f t="shared" si="40"/>
        <v>950.73937577674485</v>
      </c>
      <c r="Z796">
        <f t="shared" si="41"/>
        <v>298.76</v>
      </c>
    </row>
    <row r="797" spans="20:26" x14ac:dyDescent="0.25">
      <c r="T797" s="6" t="s">
        <v>1477</v>
      </c>
      <c r="U797" s="5">
        <v>1.92</v>
      </c>
      <c r="V797" s="5">
        <v>1208.9194628239893</v>
      </c>
      <c r="W797" s="5">
        <v>471.54459999999995</v>
      </c>
      <c r="X797" s="1">
        <v>45090.5</v>
      </c>
      <c r="Y797">
        <f t="shared" si="40"/>
        <v>629.6455535541611</v>
      </c>
      <c r="Z797">
        <f t="shared" si="41"/>
        <v>245.59614583333331</v>
      </c>
    </row>
    <row r="798" spans="20:26" x14ac:dyDescent="0.25">
      <c r="T798" s="6" t="s">
        <v>649</v>
      </c>
      <c r="U798" s="5">
        <v>4.04</v>
      </c>
      <c r="V798" s="5">
        <v>5195.4538508224159</v>
      </c>
      <c r="W798" s="5">
        <v>3523.9304000000002</v>
      </c>
      <c r="X798" s="1">
        <v>44286</v>
      </c>
      <c r="Y798">
        <f t="shared" si="40"/>
        <v>1286.00342842139</v>
      </c>
      <c r="Z798">
        <f t="shared" si="41"/>
        <v>872.26</v>
      </c>
    </row>
    <row r="799" spans="20:26" x14ac:dyDescent="0.25">
      <c r="T799" s="6" t="s">
        <v>1992</v>
      </c>
      <c r="U799" s="5">
        <v>43.9</v>
      </c>
      <c r="V799" s="5">
        <v>38865.109326008896</v>
      </c>
      <c r="W799" s="5">
        <v>10396.991599999999</v>
      </c>
      <c r="X799" s="1">
        <v>44983.5</v>
      </c>
      <c r="Y799">
        <f t="shared" si="40"/>
        <v>885.31000742617084</v>
      </c>
      <c r="Z799">
        <f t="shared" si="41"/>
        <v>236.83352164009111</v>
      </c>
    </row>
    <row r="800" spans="20:26" x14ac:dyDescent="0.25">
      <c r="T800" s="6" t="s">
        <v>661</v>
      </c>
      <c r="U800" s="5">
        <v>57.52000000000001</v>
      </c>
      <c r="V800" s="5">
        <v>49027.923527018538</v>
      </c>
      <c r="W800" s="5">
        <v>19046.490100000006</v>
      </c>
      <c r="X800" s="1">
        <v>42622.666666666664</v>
      </c>
      <c r="Y800">
        <f t="shared" si="40"/>
        <v>852.36306549058645</v>
      </c>
      <c r="Z800">
        <f t="shared" si="41"/>
        <v>331.12813108484011</v>
      </c>
    </row>
    <row r="801" spans="20:26" x14ac:dyDescent="0.25">
      <c r="T801" s="6" t="s">
        <v>1921</v>
      </c>
      <c r="U801" s="5">
        <v>30.08</v>
      </c>
      <c r="V801" s="5">
        <v>27660.344175344264</v>
      </c>
      <c r="W801" s="5">
        <v>6639.0727999999999</v>
      </c>
      <c r="X801" s="1">
        <v>44986</v>
      </c>
      <c r="Y801">
        <f t="shared" si="40"/>
        <v>919.55931433990247</v>
      </c>
      <c r="Z801">
        <f t="shared" si="41"/>
        <v>220.71385638297875</v>
      </c>
    </row>
    <row r="802" spans="20:26" x14ac:dyDescent="0.25">
      <c r="T802" s="6" t="s">
        <v>937</v>
      </c>
      <c r="U802" s="5">
        <v>30.59</v>
      </c>
      <c r="V802" s="5">
        <v>8676.6050602045216</v>
      </c>
      <c r="W802" s="5">
        <v>4173.7906000000003</v>
      </c>
      <c r="X802" s="1">
        <v>44987</v>
      </c>
      <c r="Y802">
        <f t="shared" si="40"/>
        <v>283.64187839831715</v>
      </c>
      <c r="Z802">
        <f t="shared" si="41"/>
        <v>136.4429748283753</v>
      </c>
    </row>
    <row r="803" spans="20:26" x14ac:dyDescent="0.25">
      <c r="T803" s="6" t="s">
        <v>2618</v>
      </c>
      <c r="U803" s="5">
        <v>0.22</v>
      </c>
      <c r="V803" s="5">
        <v>211.82399419481104</v>
      </c>
      <c r="W803" s="5">
        <v>53.939599999999999</v>
      </c>
      <c r="X803" s="1">
        <v>42935</v>
      </c>
      <c r="Y803">
        <f t="shared" si="40"/>
        <v>962.83633724914102</v>
      </c>
      <c r="Z803">
        <f t="shared" si="41"/>
        <v>245.18</v>
      </c>
    </row>
    <row r="804" spans="20:26" x14ac:dyDescent="0.25">
      <c r="T804" s="6" t="s">
        <v>2798</v>
      </c>
      <c r="U804" s="5">
        <v>130.57</v>
      </c>
      <c r="V804" s="5">
        <v>101868.12184113913</v>
      </c>
      <c r="W804" s="5">
        <v>34232.878400000001</v>
      </c>
      <c r="X804" s="1">
        <v>45024.6</v>
      </c>
      <c r="Y804">
        <f t="shared" si="40"/>
        <v>780.1801473626341</v>
      </c>
      <c r="Z804">
        <f t="shared" si="41"/>
        <v>262.18027418243088</v>
      </c>
    </row>
    <row r="805" spans="20:26" x14ac:dyDescent="0.25">
      <c r="T805" s="6" t="s">
        <v>3630</v>
      </c>
      <c r="U805" s="5">
        <v>48.34</v>
      </c>
      <c r="V805" s="5">
        <v>41907.38131678466</v>
      </c>
      <c r="W805" s="5">
        <v>14567.588599999999</v>
      </c>
      <c r="X805" s="1">
        <v>44985</v>
      </c>
      <c r="Y805">
        <f t="shared" si="40"/>
        <v>866.92969211387378</v>
      </c>
      <c r="Z805">
        <f t="shared" si="41"/>
        <v>301.35681836987999</v>
      </c>
    </row>
    <row r="806" spans="20:26" x14ac:dyDescent="0.25">
      <c r="T806" s="6" t="s">
        <v>4862</v>
      </c>
      <c r="U806" s="5">
        <v>66.490000000000009</v>
      </c>
      <c r="V806" s="5">
        <v>45158.328945036817</v>
      </c>
      <c r="W806" s="5">
        <v>9054.8950000000004</v>
      </c>
      <c r="X806" s="1">
        <v>45216</v>
      </c>
      <c r="Y806">
        <f t="shared" si="40"/>
        <v>679.17474725577995</v>
      </c>
      <c r="Z806">
        <f t="shared" si="41"/>
        <v>136.18431343059106</v>
      </c>
    </row>
    <row r="807" spans="20:26" x14ac:dyDescent="0.25">
      <c r="T807" s="6" t="s">
        <v>2664</v>
      </c>
      <c r="U807" s="5">
        <v>0.02</v>
      </c>
      <c r="V807" s="5">
        <v>20.448014004812801</v>
      </c>
      <c r="W807" s="5">
        <v>7.9962</v>
      </c>
      <c r="X807" s="1">
        <v>42936</v>
      </c>
      <c r="Y807">
        <f t="shared" si="40"/>
        <v>1022.40070024064</v>
      </c>
      <c r="Z807">
        <f t="shared" si="41"/>
        <v>399.81</v>
      </c>
    </row>
    <row r="808" spans="20:26" x14ac:dyDescent="0.25">
      <c r="T808" s="6" t="s">
        <v>3000</v>
      </c>
      <c r="U808" s="5">
        <v>36.65</v>
      </c>
      <c r="V808" s="5">
        <v>34808.593116058124</v>
      </c>
      <c r="W808" s="5">
        <v>11961.7824</v>
      </c>
      <c r="X808" s="1">
        <v>45012</v>
      </c>
      <c r="Y808">
        <f t="shared" si="40"/>
        <v>949.7569745172749</v>
      </c>
      <c r="Z808">
        <f t="shared" si="41"/>
        <v>326.37878308321967</v>
      </c>
    </row>
    <row r="809" spans="20:26" x14ac:dyDescent="0.25">
      <c r="T809" s="6" t="s">
        <v>4269</v>
      </c>
      <c r="U809" s="5">
        <v>94.549999999999983</v>
      </c>
      <c r="V809" s="5">
        <v>68198.285817989745</v>
      </c>
      <c r="W809" s="5">
        <v>18351.899699999998</v>
      </c>
      <c r="X809" s="1">
        <v>44999</v>
      </c>
      <c r="Y809">
        <f t="shared" si="40"/>
        <v>721.29334551020372</v>
      </c>
      <c r="Z809">
        <f t="shared" si="41"/>
        <v>194.09729984135379</v>
      </c>
    </row>
    <row r="810" spans="20:26" x14ac:dyDescent="0.25">
      <c r="T810" s="6" t="s">
        <v>1031</v>
      </c>
      <c r="U810" s="5">
        <v>54.42</v>
      </c>
      <c r="V810" s="5">
        <v>41830.438217641007</v>
      </c>
      <c r="W810" s="5">
        <v>19201.552799999998</v>
      </c>
      <c r="X810" s="1">
        <v>45210.6</v>
      </c>
      <c r="Y810">
        <f t="shared" si="40"/>
        <v>768.65928367587298</v>
      </c>
      <c r="Z810">
        <f t="shared" si="41"/>
        <v>352.83999999999992</v>
      </c>
    </row>
    <row r="811" spans="20:26" x14ac:dyDescent="0.25">
      <c r="T811" s="6" t="s">
        <v>2723</v>
      </c>
      <c r="U811" s="5">
        <v>64.06</v>
      </c>
      <c r="V811" s="5">
        <v>62184.243557230016</v>
      </c>
      <c r="W811" s="5">
        <v>13805.312900000001</v>
      </c>
      <c r="X811" s="1">
        <v>45209.666666666664</v>
      </c>
      <c r="Y811">
        <f t="shared" si="40"/>
        <v>970.71875674726846</v>
      </c>
      <c r="Z811">
        <f t="shared" si="41"/>
        <v>215.50597720886668</v>
      </c>
    </row>
    <row r="812" spans="20:26" x14ac:dyDescent="0.25">
      <c r="T812" s="6" t="s">
        <v>4980</v>
      </c>
      <c r="U812" s="5">
        <v>138.65</v>
      </c>
      <c r="V812" s="5">
        <v>119556.10673661166</v>
      </c>
      <c r="W812" s="5">
        <v>19614.050352511869</v>
      </c>
      <c r="X812" s="1">
        <v>45205.666666666664</v>
      </c>
      <c r="Y812">
        <f t="shared" si="40"/>
        <v>862.2871023195936</v>
      </c>
      <c r="Z812">
        <f t="shared" si="41"/>
        <v>141.46448144617287</v>
      </c>
    </row>
    <row r="813" spans="20:26" x14ac:dyDescent="0.25">
      <c r="T813" s="6" t="s">
        <v>331</v>
      </c>
      <c r="U813" s="5">
        <v>6.52</v>
      </c>
      <c r="V813" s="5">
        <v>5231.6244994438803</v>
      </c>
      <c r="W813" s="5">
        <v>3606.7988</v>
      </c>
      <c r="X813" s="1">
        <v>44089</v>
      </c>
      <c r="Y813">
        <f t="shared" si="40"/>
        <v>802.39639562022705</v>
      </c>
      <c r="Z813">
        <f t="shared" si="41"/>
        <v>553.19000000000005</v>
      </c>
    </row>
    <row r="814" spans="20:26" x14ac:dyDescent="0.25">
      <c r="T814" s="6" t="s">
        <v>5293</v>
      </c>
      <c r="U814" s="5">
        <v>49.71</v>
      </c>
      <c r="V814" s="5">
        <v>43719.154967841561</v>
      </c>
      <c r="W814" s="5">
        <v>7307.5941840343121</v>
      </c>
      <c r="X814" s="1">
        <v>45195</v>
      </c>
      <c r="Y814">
        <f t="shared" si="40"/>
        <v>879.48410717846627</v>
      </c>
      <c r="Z814">
        <f t="shared" si="41"/>
        <v>147.00450983774516</v>
      </c>
    </row>
    <row r="815" spans="20:26" x14ac:dyDescent="0.25">
      <c r="T815" s="6" t="s">
        <v>4087</v>
      </c>
      <c r="U815" s="5">
        <v>49.59</v>
      </c>
      <c r="V815" s="5">
        <v>42373.416347324091</v>
      </c>
      <c r="W815" s="5">
        <v>12124.946</v>
      </c>
      <c r="X815" s="1">
        <v>45034</v>
      </c>
      <c r="Y815">
        <f t="shared" si="40"/>
        <v>854.47502212793086</v>
      </c>
      <c r="Z815">
        <f t="shared" si="41"/>
        <v>244.50385158298042</v>
      </c>
    </row>
    <row r="816" spans="20:26" x14ac:dyDescent="0.25">
      <c r="T816" s="6" t="s">
        <v>5084</v>
      </c>
      <c r="U816" s="5">
        <v>38.44</v>
      </c>
      <c r="V816" s="5">
        <v>35653.937013861447</v>
      </c>
      <c r="W816" s="5">
        <v>6555.1731999999993</v>
      </c>
      <c r="X816" s="1">
        <v>45198</v>
      </c>
      <c r="Y816">
        <f t="shared" si="40"/>
        <v>927.52177455414801</v>
      </c>
      <c r="Z816">
        <f t="shared" si="41"/>
        <v>170.53</v>
      </c>
    </row>
    <row r="817" spans="20:26" x14ac:dyDescent="0.25">
      <c r="T817" s="6" t="s">
        <v>4909</v>
      </c>
      <c r="U817" s="5">
        <v>142.24</v>
      </c>
      <c r="V817" s="5">
        <v>94078.912211663424</v>
      </c>
      <c r="W817" s="5">
        <v>14042.873899999999</v>
      </c>
      <c r="X817" s="1">
        <v>45201.75</v>
      </c>
      <c r="Y817">
        <f t="shared" si="40"/>
        <v>661.40967527884857</v>
      </c>
      <c r="Z817">
        <f t="shared" si="41"/>
        <v>98.726616282339691</v>
      </c>
    </row>
    <row r="818" spans="20:26" x14ac:dyDescent="0.25">
      <c r="T818" s="6" t="s">
        <v>1547</v>
      </c>
      <c r="U818" s="5">
        <v>87.98</v>
      </c>
      <c r="V818" s="5">
        <v>76531.693755879562</v>
      </c>
      <c r="W818" s="5">
        <v>29726.218900000007</v>
      </c>
      <c r="X818" s="1">
        <v>45015</v>
      </c>
      <c r="Y818">
        <f t="shared" si="40"/>
        <v>869.87603723436644</v>
      </c>
      <c r="Z818">
        <f t="shared" si="41"/>
        <v>337.8747317572176</v>
      </c>
    </row>
    <row r="819" spans="20:26" x14ac:dyDescent="0.25">
      <c r="T819" s="6" t="s">
        <v>4591</v>
      </c>
      <c r="U819" s="5">
        <v>35.25</v>
      </c>
      <c r="V819" s="5">
        <v>26366.894339357565</v>
      </c>
      <c r="W819" s="5">
        <v>6381.1517999999996</v>
      </c>
      <c r="X819" s="1">
        <v>45205</v>
      </c>
      <c r="Y819">
        <f t="shared" si="40"/>
        <v>747.99700253496633</v>
      </c>
      <c r="Z819">
        <f t="shared" si="41"/>
        <v>181.02558297872341</v>
      </c>
    </row>
    <row r="820" spans="20:26" x14ac:dyDescent="0.25">
      <c r="T820" s="6" t="s">
        <v>3855</v>
      </c>
      <c r="U820" s="5">
        <v>43.89</v>
      </c>
      <c r="V820" s="5">
        <v>27310.326032544272</v>
      </c>
      <c r="W820" s="5">
        <v>9648.6368000000002</v>
      </c>
      <c r="X820" s="1">
        <v>45203</v>
      </c>
      <c r="Y820">
        <f t="shared" si="40"/>
        <v>622.24484011265145</v>
      </c>
      <c r="Z820">
        <f t="shared" si="41"/>
        <v>219.83679197994988</v>
      </c>
    </row>
    <row r="821" spans="20:26" x14ac:dyDescent="0.25">
      <c r="T821" s="6" t="s">
        <v>4345</v>
      </c>
      <c r="U821" s="5">
        <v>180.35</v>
      </c>
      <c r="V821" s="5">
        <v>136628.0721945361</v>
      </c>
      <c r="W821" s="5">
        <v>36703.406800000004</v>
      </c>
      <c r="X821" s="1">
        <v>45001</v>
      </c>
      <c r="Y821">
        <f t="shared" si="40"/>
        <v>757.57178926828999</v>
      </c>
      <c r="Z821">
        <f t="shared" si="41"/>
        <v>203.51209758802332</v>
      </c>
    </row>
    <row r="822" spans="20:26" x14ac:dyDescent="0.25">
      <c r="T822" s="6" t="s">
        <v>4213</v>
      </c>
      <c r="U822" s="5">
        <v>116.12</v>
      </c>
      <c r="V822" s="5">
        <v>80856.789059311937</v>
      </c>
      <c r="W822" s="5">
        <v>31518.800800000005</v>
      </c>
      <c r="X822" s="1">
        <v>44998.2</v>
      </c>
      <c r="Y822">
        <f t="shared" si="40"/>
        <v>696.32095297375076</v>
      </c>
      <c r="Z822">
        <f t="shared" si="41"/>
        <v>271.43300723389598</v>
      </c>
    </row>
    <row r="823" spans="20:26" x14ac:dyDescent="0.25">
      <c r="T823" s="6" t="s">
        <v>2249</v>
      </c>
      <c r="U823" s="5">
        <v>217.26000000000002</v>
      </c>
      <c r="V823" s="5">
        <v>183697.77003387635</v>
      </c>
      <c r="W823" s="5">
        <v>77814.569199999998</v>
      </c>
      <c r="X823" s="1">
        <v>44823</v>
      </c>
      <c r="Y823">
        <f t="shared" si="40"/>
        <v>845.52043649947689</v>
      </c>
      <c r="Z823">
        <f t="shared" si="41"/>
        <v>358.16334898278558</v>
      </c>
    </row>
    <row r="824" spans="20:26" x14ac:dyDescent="0.25">
      <c r="T824" s="6" t="s">
        <v>3088</v>
      </c>
      <c r="U824" s="5">
        <v>33.21</v>
      </c>
      <c r="V824" s="5">
        <v>28329.35134423284</v>
      </c>
      <c r="W824" s="5">
        <v>9390.1275000000005</v>
      </c>
      <c r="X824" s="1">
        <v>45216</v>
      </c>
      <c r="Y824">
        <f t="shared" si="40"/>
        <v>853.03677639966395</v>
      </c>
      <c r="Z824">
        <f t="shared" si="41"/>
        <v>282.75</v>
      </c>
    </row>
    <row r="825" spans="20:26" x14ac:dyDescent="0.25">
      <c r="T825" s="6" t="s">
        <v>3150</v>
      </c>
      <c r="U825" s="5">
        <v>188.73</v>
      </c>
      <c r="V825" s="5">
        <v>157530.48705239251</v>
      </c>
      <c r="W825" s="5">
        <v>49423.474000000002</v>
      </c>
      <c r="X825" s="1">
        <v>45190</v>
      </c>
      <c r="Y825">
        <f t="shared" si="40"/>
        <v>834.68705056107945</v>
      </c>
      <c r="Z825">
        <f t="shared" si="41"/>
        <v>261.87396810258042</v>
      </c>
    </row>
    <row r="826" spans="20:26" x14ac:dyDescent="0.25">
      <c r="T826" s="6" t="s">
        <v>3544</v>
      </c>
      <c r="U826" s="5">
        <v>94.49</v>
      </c>
      <c r="V826" s="5">
        <v>70553.899675844819</v>
      </c>
      <c r="W826" s="5">
        <v>15341.3616</v>
      </c>
      <c r="X826" s="1">
        <v>45196</v>
      </c>
      <c r="Y826">
        <f t="shared" si="40"/>
        <v>746.68112684775974</v>
      </c>
      <c r="Z826">
        <f t="shared" si="41"/>
        <v>162.35963170705895</v>
      </c>
    </row>
    <row r="827" spans="20:26" x14ac:dyDescent="0.25">
      <c r="T827" s="6" t="s">
        <v>2716</v>
      </c>
      <c r="U827" s="5">
        <v>35.97</v>
      </c>
      <c r="V827" s="5">
        <v>35222.654476092743</v>
      </c>
      <c r="W827" s="5">
        <v>12552.091199999999</v>
      </c>
      <c r="X827" s="1">
        <v>45195</v>
      </c>
      <c r="Y827">
        <f t="shared" si="40"/>
        <v>979.22308802037094</v>
      </c>
      <c r="Z827">
        <f t="shared" si="41"/>
        <v>348.96</v>
      </c>
    </row>
    <row r="828" spans="20:26" x14ac:dyDescent="0.25">
      <c r="T828" s="6" t="s">
        <v>2991</v>
      </c>
      <c r="U828" s="5">
        <v>105.9</v>
      </c>
      <c r="V828" s="5">
        <v>96794.575403478142</v>
      </c>
      <c r="W828" s="5">
        <v>28192.235000000001</v>
      </c>
      <c r="X828" s="1">
        <v>45208</v>
      </c>
      <c r="Y828">
        <f t="shared" si="40"/>
        <v>914.01865347949138</v>
      </c>
      <c r="Z828">
        <f t="shared" si="41"/>
        <v>266.21562795089704</v>
      </c>
    </row>
    <row r="829" spans="20:26" x14ac:dyDescent="0.25">
      <c r="T829" s="6" t="s">
        <v>3292</v>
      </c>
      <c r="U829" s="5">
        <v>78.34</v>
      </c>
      <c r="V829" s="5">
        <v>74181.955555211141</v>
      </c>
      <c r="W829" s="5">
        <v>24446.7804</v>
      </c>
      <c r="X829" s="1">
        <v>45210</v>
      </c>
      <c r="Y829">
        <f t="shared" si="40"/>
        <v>946.92309873897295</v>
      </c>
      <c r="Z829">
        <f t="shared" si="41"/>
        <v>312.06</v>
      </c>
    </row>
    <row r="830" spans="20:26" x14ac:dyDescent="0.25">
      <c r="T830" s="6" t="s">
        <v>4640</v>
      </c>
      <c r="U830" s="5">
        <v>99.63000000000001</v>
      </c>
      <c r="V830" s="5">
        <v>56846.492715080094</v>
      </c>
      <c r="W830" s="5">
        <v>14579.8089</v>
      </c>
      <c r="X830" s="1">
        <v>45210.25</v>
      </c>
      <c r="Y830">
        <f t="shared" si="40"/>
        <v>570.57605856750058</v>
      </c>
      <c r="Z830">
        <f t="shared" si="41"/>
        <v>146.33954531767537</v>
      </c>
    </row>
    <row r="831" spans="20:26" x14ac:dyDescent="0.25">
      <c r="T831" s="6" t="s">
        <v>5337</v>
      </c>
      <c r="U831" s="5">
        <v>56.75</v>
      </c>
      <c r="V831" s="5">
        <v>62087.929161141859</v>
      </c>
      <c r="W831" s="5">
        <v>7910.9955651162491</v>
      </c>
      <c r="X831" s="1">
        <v>45215</v>
      </c>
      <c r="Y831">
        <f t="shared" si="40"/>
        <v>1094.0604257469931</v>
      </c>
      <c r="Z831">
        <f t="shared" si="41"/>
        <v>139.40080290953742</v>
      </c>
    </row>
    <row r="832" spans="20:26" x14ac:dyDescent="0.25">
      <c r="T832" s="6" t="s">
        <v>4424</v>
      </c>
      <c r="U832" s="5">
        <v>84.11</v>
      </c>
      <c r="V832" s="5">
        <v>68692.782065329506</v>
      </c>
      <c r="W832" s="5">
        <v>17795.239400000002</v>
      </c>
      <c r="X832" s="1">
        <v>45000</v>
      </c>
      <c r="Y832">
        <f t="shared" si="40"/>
        <v>816.70172470966008</v>
      </c>
      <c r="Z832">
        <f t="shared" si="41"/>
        <v>211.57103079300919</v>
      </c>
    </row>
    <row r="833" spans="20:26" x14ac:dyDescent="0.25">
      <c r="T833" s="6" t="s">
        <v>4452</v>
      </c>
      <c r="U833" s="5">
        <v>104.09</v>
      </c>
      <c r="V833" s="5">
        <v>81094.307766082144</v>
      </c>
      <c r="W833" s="5">
        <v>18678.337100000001</v>
      </c>
      <c r="X833" s="1">
        <v>45000</v>
      </c>
      <c r="Y833">
        <f t="shared" si="40"/>
        <v>779.07875651918664</v>
      </c>
      <c r="Z833">
        <f t="shared" si="41"/>
        <v>179.44410702276875</v>
      </c>
    </row>
    <row r="834" spans="20:26" x14ac:dyDescent="0.25">
      <c r="T834" s="6" t="s">
        <v>2076</v>
      </c>
      <c r="U834" s="5">
        <v>159.68999999999997</v>
      </c>
      <c r="V834" s="5">
        <v>135049.3684211284</v>
      </c>
      <c r="W834" s="5">
        <v>43129.219799999999</v>
      </c>
      <c r="X834" s="1">
        <v>45007.833333333336</v>
      </c>
      <c r="Y834">
        <f t="shared" si="40"/>
        <v>845.69709074537184</v>
      </c>
      <c r="Z834">
        <f t="shared" si="41"/>
        <v>270.08090550441483</v>
      </c>
    </row>
    <row r="835" spans="20:26" x14ac:dyDescent="0.25">
      <c r="T835" s="6" t="s">
        <v>3533</v>
      </c>
      <c r="U835" s="5">
        <v>49.88</v>
      </c>
      <c r="V835" s="5">
        <v>45317.77942179075</v>
      </c>
      <c r="W835" s="5">
        <v>8536.4632000000001</v>
      </c>
      <c r="X835" s="1">
        <v>45007</v>
      </c>
      <c r="Y835">
        <f t="shared" si="40"/>
        <v>908.53607501585304</v>
      </c>
      <c r="Z835">
        <f t="shared" si="41"/>
        <v>171.14</v>
      </c>
    </row>
    <row r="836" spans="20:26" x14ac:dyDescent="0.25">
      <c r="T836" s="6" t="s">
        <v>3537</v>
      </c>
      <c r="U836" s="5">
        <v>92.76</v>
      </c>
      <c r="V836" s="5">
        <v>79872.853690716118</v>
      </c>
      <c r="W836" s="5">
        <v>18308.268800000002</v>
      </c>
      <c r="X836" s="1">
        <v>45007.166666666664</v>
      </c>
      <c r="Y836">
        <f t="shared" si="40"/>
        <v>861.07000529016943</v>
      </c>
      <c r="Z836">
        <f t="shared" si="41"/>
        <v>197.37245364381201</v>
      </c>
    </row>
    <row r="837" spans="20:26" x14ac:dyDescent="0.25">
      <c r="T837" s="6" t="s">
        <v>5617</v>
      </c>
      <c r="U837" s="5">
        <v>190.06</v>
      </c>
      <c r="V837" s="5">
        <v>151105.47484718511</v>
      </c>
      <c r="W837" s="5">
        <v>20903.768486956516</v>
      </c>
      <c r="X837" s="1">
        <v>45202.866666666669</v>
      </c>
      <c r="Y837">
        <f t="shared" si="40"/>
        <v>795.04090733023838</v>
      </c>
      <c r="Z837">
        <f t="shared" si="41"/>
        <v>109.98510200440133</v>
      </c>
    </row>
    <row r="838" spans="20:26" x14ac:dyDescent="0.25">
      <c r="T838" s="6" t="s">
        <v>5475</v>
      </c>
      <c r="U838" s="5">
        <v>202.76999999999998</v>
      </c>
      <c r="V838" s="5">
        <v>166375.55908070068</v>
      </c>
      <c r="W838" s="5">
        <v>23820.463096053867</v>
      </c>
      <c r="X838" s="1">
        <v>45197</v>
      </c>
      <c r="Y838">
        <f t="shared" ref="Y838:Y901" si="42">V838/U838</f>
        <v>820.51368092272378</v>
      </c>
      <c r="Z838">
        <f t="shared" ref="Z838:Z901" si="43">W838/U838</f>
        <v>117.47528281330507</v>
      </c>
    </row>
    <row r="839" spans="20:26" x14ac:dyDescent="0.25">
      <c r="T839" s="6" t="s">
        <v>5346</v>
      </c>
      <c r="U839" s="5">
        <v>38.5</v>
      </c>
      <c r="V839" s="5">
        <v>38290.545950143947</v>
      </c>
      <c r="W839" s="5">
        <v>5217.7942421453699</v>
      </c>
      <c r="X839" s="1">
        <v>45209</v>
      </c>
      <c r="Y839">
        <f t="shared" si="42"/>
        <v>994.55963506867397</v>
      </c>
      <c r="Z839">
        <f t="shared" si="43"/>
        <v>135.52712317260702</v>
      </c>
    </row>
    <row r="840" spans="20:26" x14ac:dyDescent="0.25">
      <c r="T840" s="6" t="s">
        <v>1584</v>
      </c>
      <c r="U840" s="5">
        <v>87.63000000000001</v>
      </c>
      <c r="V840" s="5">
        <v>74689.136843219647</v>
      </c>
      <c r="W840" s="5">
        <v>30277.5651</v>
      </c>
      <c r="X840" s="1">
        <v>45013.25</v>
      </c>
      <c r="Y840">
        <f t="shared" si="42"/>
        <v>852.32382566723311</v>
      </c>
      <c r="Z840">
        <f t="shared" si="43"/>
        <v>345.51597740499824</v>
      </c>
    </row>
    <row r="841" spans="20:26" x14ac:dyDescent="0.25">
      <c r="T841" s="6" t="s">
        <v>1622</v>
      </c>
      <c r="U841" s="5">
        <v>68.180000000000007</v>
      </c>
      <c r="V841" s="5">
        <v>54312.414823938714</v>
      </c>
      <c r="W841" s="5">
        <v>19927.804</v>
      </c>
      <c r="X841" s="1">
        <v>45013.333333333336</v>
      </c>
      <c r="Y841">
        <f t="shared" si="42"/>
        <v>796.60332683981676</v>
      </c>
      <c r="Z841">
        <f t="shared" si="43"/>
        <v>292.28225286007626</v>
      </c>
    </row>
    <row r="842" spans="20:26" x14ac:dyDescent="0.25">
      <c r="T842" s="6" t="s">
        <v>2584</v>
      </c>
      <c r="U842" s="5">
        <v>196.57999999999998</v>
      </c>
      <c r="V842" s="5">
        <v>160766.43005985674</v>
      </c>
      <c r="W842" s="5">
        <v>51962.645300000004</v>
      </c>
      <c r="X842" s="1">
        <v>45014</v>
      </c>
      <c r="Y842">
        <f t="shared" si="42"/>
        <v>817.81681788511924</v>
      </c>
      <c r="Z842">
        <f t="shared" si="43"/>
        <v>264.33332638111716</v>
      </c>
    </row>
    <row r="843" spans="20:26" x14ac:dyDescent="0.25">
      <c r="T843" s="6" t="s">
        <v>2509</v>
      </c>
      <c r="U843" s="5">
        <v>94.300000000000011</v>
      </c>
      <c r="V843" s="5">
        <v>84719.252777444344</v>
      </c>
      <c r="W843" s="5">
        <v>21290.6175</v>
      </c>
      <c r="X843" s="1">
        <v>45194</v>
      </c>
      <c r="Y843">
        <f t="shared" si="42"/>
        <v>898.40140803228348</v>
      </c>
      <c r="Z843">
        <f t="shared" si="43"/>
        <v>225.77537115588544</v>
      </c>
    </row>
    <row r="844" spans="20:26" x14ac:dyDescent="0.25">
      <c r="T844" s="6" t="s">
        <v>3526</v>
      </c>
      <c r="U844" s="5">
        <v>303.3</v>
      </c>
      <c r="V844" s="5">
        <v>316798.71704015875</v>
      </c>
      <c r="W844" s="5">
        <v>59101.571999999993</v>
      </c>
      <c r="X844" s="1">
        <v>45025</v>
      </c>
      <c r="Y844">
        <f t="shared" si="42"/>
        <v>1044.5061557539029</v>
      </c>
      <c r="Z844">
        <f t="shared" si="43"/>
        <v>194.86176063303657</v>
      </c>
    </row>
    <row r="845" spans="20:26" x14ac:dyDescent="0.25">
      <c r="T845" s="6" t="s">
        <v>5808</v>
      </c>
      <c r="U845" s="5">
        <v>122.92999999999999</v>
      </c>
      <c r="V845" s="5">
        <v>117589.68672794396</v>
      </c>
      <c r="W845" s="5">
        <v>11807.53851452325</v>
      </c>
      <c r="X845" s="1">
        <v>45217</v>
      </c>
      <c r="Y845">
        <f t="shared" si="42"/>
        <v>956.55809589151522</v>
      </c>
      <c r="Z845">
        <f t="shared" si="43"/>
        <v>96.05091120575328</v>
      </c>
    </row>
    <row r="846" spans="20:26" x14ac:dyDescent="0.25">
      <c r="T846" s="6" t="s">
        <v>2225</v>
      </c>
      <c r="U846" s="5">
        <v>44.565959533748483</v>
      </c>
      <c r="V846" s="5">
        <v>52787.008566154007</v>
      </c>
      <c r="W846" s="5">
        <v>10870.147463156094</v>
      </c>
      <c r="X846" s="1">
        <v>45130.666666666664</v>
      </c>
      <c r="Y846">
        <f t="shared" si="42"/>
        <v>1184.469247793935</v>
      </c>
      <c r="Z846">
        <f t="shared" si="43"/>
        <v>243.9114422056694</v>
      </c>
    </row>
    <row r="847" spans="20:26" x14ac:dyDescent="0.25">
      <c r="T847" s="6" t="s">
        <v>5702</v>
      </c>
      <c r="U847" s="5">
        <v>47.86</v>
      </c>
      <c r="V847" s="5">
        <v>53412.964776837551</v>
      </c>
      <c r="W847" s="5">
        <v>4784.9751713736405</v>
      </c>
      <c r="X847" s="1">
        <v>45216</v>
      </c>
      <c r="Y847">
        <f t="shared" si="42"/>
        <v>1116.0251729385197</v>
      </c>
      <c r="Z847">
        <f t="shared" si="43"/>
        <v>99.978586948885095</v>
      </c>
    </row>
    <row r="848" spans="20:26" x14ac:dyDescent="0.25">
      <c r="T848" s="6" t="s">
        <v>5849</v>
      </c>
      <c r="U848" s="5">
        <v>64.7</v>
      </c>
      <c r="V848" s="5">
        <v>44562.299751570979</v>
      </c>
      <c r="W848" s="5">
        <v>15936.257000000001</v>
      </c>
      <c r="X848" s="1">
        <v>45054.45453703704</v>
      </c>
      <c r="Y848">
        <f t="shared" si="42"/>
        <v>688.75270095163796</v>
      </c>
      <c r="Z848">
        <f t="shared" si="43"/>
        <v>246.31</v>
      </c>
    </row>
    <row r="849" spans="20:26" x14ac:dyDescent="0.25">
      <c r="T849" s="6" t="s">
        <v>5851</v>
      </c>
      <c r="U849" s="5">
        <v>78.539999999999992</v>
      </c>
      <c r="V849" s="5">
        <v>65597.92180048002</v>
      </c>
      <c r="W849" s="5">
        <v>15358.5926</v>
      </c>
      <c r="X849" s="1">
        <v>45055.928570601856</v>
      </c>
      <c r="Y849">
        <f t="shared" si="42"/>
        <v>835.21672778813377</v>
      </c>
      <c r="Z849">
        <f t="shared" si="43"/>
        <v>195.55121721415841</v>
      </c>
    </row>
    <row r="850" spans="20:26" x14ac:dyDescent="0.25">
      <c r="T850" s="6" t="s">
        <v>5845</v>
      </c>
      <c r="U850" s="5">
        <v>107.03</v>
      </c>
      <c r="V850" s="5">
        <v>85049.791421153874</v>
      </c>
      <c r="W850" s="5">
        <v>25010.943999999996</v>
      </c>
      <c r="X850" s="1">
        <v>45055.964641203704</v>
      </c>
      <c r="Y850">
        <f t="shared" si="42"/>
        <v>794.63506886997914</v>
      </c>
      <c r="Z850">
        <f t="shared" si="43"/>
        <v>233.68162197514712</v>
      </c>
    </row>
    <row r="851" spans="20:26" x14ac:dyDescent="0.25">
      <c r="T851" s="6" t="s">
        <v>5843</v>
      </c>
      <c r="U851" s="5">
        <v>33.049999999999997</v>
      </c>
      <c r="V851" s="5">
        <v>41862.354839914857</v>
      </c>
      <c r="W851" s="5">
        <v>3330.1283000000003</v>
      </c>
      <c r="X851" s="1">
        <v>45056.45</v>
      </c>
      <c r="Y851">
        <f t="shared" si="42"/>
        <v>1266.6370602092243</v>
      </c>
      <c r="Z851">
        <f t="shared" si="43"/>
        <v>100.76031164901666</v>
      </c>
    </row>
    <row r="852" spans="20:26" x14ac:dyDescent="0.25">
      <c r="T852" s="6" t="s">
        <v>352</v>
      </c>
      <c r="U852" s="5">
        <v>80.09</v>
      </c>
      <c r="V852" s="5">
        <v>68554.251863736761</v>
      </c>
      <c r="W852" s="5">
        <v>26626.3459</v>
      </c>
      <c r="X852" s="1">
        <v>44540.5</v>
      </c>
      <c r="Y852">
        <f t="shared" si="42"/>
        <v>855.96518746081608</v>
      </c>
      <c r="Z852">
        <f t="shared" si="43"/>
        <v>332.45531152453486</v>
      </c>
    </row>
    <row r="853" spans="20:26" x14ac:dyDescent="0.25">
      <c r="T853" s="6" t="s">
        <v>4326</v>
      </c>
      <c r="U853" s="5">
        <v>49.95</v>
      </c>
      <c r="V853" s="5">
        <v>56407.803571236698</v>
      </c>
      <c r="W853" s="5">
        <v>9525.5823</v>
      </c>
      <c r="X853" s="1">
        <v>45063</v>
      </c>
      <c r="Y853">
        <f t="shared" si="42"/>
        <v>1129.2853567815155</v>
      </c>
      <c r="Z853">
        <f t="shared" si="43"/>
        <v>190.70234834834835</v>
      </c>
    </row>
    <row r="854" spans="20:26" x14ac:dyDescent="0.25">
      <c r="T854" s="6" t="s">
        <v>5632</v>
      </c>
      <c r="U854" s="5">
        <v>4.96</v>
      </c>
      <c r="V854" s="5">
        <v>2233.8915654728894</v>
      </c>
      <c r="W854" s="5">
        <v>3142.9535999999998</v>
      </c>
      <c r="X854" s="1">
        <v>44313</v>
      </c>
      <c r="Y854">
        <f t="shared" si="42"/>
        <v>450.38136400663092</v>
      </c>
      <c r="Z854">
        <f t="shared" si="43"/>
        <v>633.66</v>
      </c>
    </row>
    <row r="855" spans="20:26" x14ac:dyDescent="0.25">
      <c r="T855" s="6" t="s">
        <v>5782</v>
      </c>
      <c r="U855" s="5">
        <v>17.68</v>
      </c>
      <c r="V855" s="5">
        <v>14156.481112534488</v>
      </c>
      <c r="W855" s="5">
        <v>1714.7656088492099</v>
      </c>
      <c r="X855" s="1">
        <v>45217</v>
      </c>
      <c r="Y855">
        <f t="shared" si="42"/>
        <v>800.70594527909998</v>
      </c>
      <c r="Z855">
        <f t="shared" si="43"/>
        <v>96.989005025407806</v>
      </c>
    </row>
    <row r="856" spans="20:26" x14ac:dyDescent="0.25">
      <c r="T856" s="6" t="s">
        <v>5695</v>
      </c>
      <c r="U856" s="5">
        <v>33.53</v>
      </c>
      <c r="V856" s="5">
        <v>34672.901486584866</v>
      </c>
      <c r="W856" s="5">
        <v>3352.1060279716967</v>
      </c>
      <c r="X856" s="1">
        <v>45216</v>
      </c>
      <c r="Y856">
        <f t="shared" si="42"/>
        <v>1034.085937565907</v>
      </c>
      <c r="Z856">
        <f t="shared" si="43"/>
        <v>99.973338144100708</v>
      </c>
    </row>
    <row r="857" spans="20:26" x14ac:dyDescent="0.25">
      <c r="T857" s="6" t="s">
        <v>852</v>
      </c>
      <c r="U857" s="5">
        <v>4.33</v>
      </c>
      <c r="V857" s="5">
        <v>4478.3357874173753</v>
      </c>
      <c r="W857" s="5">
        <v>1268.0405000000001</v>
      </c>
      <c r="X857" s="1">
        <v>44250</v>
      </c>
      <c r="Y857">
        <f t="shared" si="42"/>
        <v>1034.2576876252599</v>
      </c>
      <c r="Z857">
        <f t="shared" si="43"/>
        <v>292.85000000000002</v>
      </c>
    </row>
    <row r="858" spans="20:26" x14ac:dyDescent="0.25">
      <c r="T858" s="6" t="s">
        <v>4519</v>
      </c>
      <c r="U858" s="5">
        <v>31.22</v>
      </c>
      <c r="V858" s="5">
        <v>37078.069076455751</v>
      </c>
      <c r="W858" s="5">
        <v>4486.6261999999997</v>
      </c>
      <c r="X858" s="1">
        <v>44959</v>
      </c>
      <c r="Y858">
        <f t="shared" si="42"/>
        <v>1187.6383432561099</v>
      </c>
      <c r="Z858">
        <f t="shared" si="43"/>
        <v>143.71</v>
      </c>
    </row>
    <row r="859" spans="20:26" x14ac:dyDescent="0.25">
      <c r="T859" s="6" t="s">
        <v>5689</v>
      </c>
      <c r="U859" s="5">
        <v>49.15</v>
      </c>
      <c r="V859" s="5">
        <v>54716.639899392721</v>
      </c>
      <c r="W859" s="5">
        <v>4915.2151469876881</v>
      </c>
      <c r="X859" s="1">
        <v>45216</v>
      </c>
      <c r="Y859">
        <f t="shared" si="42"/>
        <v>1113.25818716974</v>
      </c>
      <c r="Z859">
        <f t="shared" si="43"/>
        <v>100.00437735478511</v>
      </c>
    </row>
    <row r="860" spans="20:26" x14ac:dyDescent="0.25">
      <c r="T860" s="6" t="s">
        <v>1233</v>
      </c>
      <c r="U860" s="5">
        <v>39.659999999999997</v>
      </c>
      <c r="V860" s="5">
        <v>34585.489031712939</v>
      </c>
      <c r="W860" s="5">
        <v>10292.959799999999</v>
      </c>
      <c r="X860" s="1">
        <v>45075</v>
      </c>
      <c r="Y860">
        <f t="shared" si="42"/>
        <v>872.04964779911609</v>
      </c>
      <c r="Z860">
        <f t="shared" si="43"/>
        <v>259.52999999999997</v>
      </c>
    </row>
    <row r="861" spans="20:26" x14ac:dyDescent="0.25">
      <c r="T861" s="6" t="s">
        <v>4443</v>
      </c>
      <c r="U861" s="5">
        <v>325.47000000000003</v>
      </c>
      <c r="V861" s="5">
        <v>303274.63162282237</v>
      </c>
      <c r="W861" s="5">
        <v>48227.902299999994</v>
      </c>
      <c r="X861" s="1">
        <v>45073.2</v>
      </c>
      <c r="Y861">
        <f t="shared" si="42"/>
        <v>931.80517904206943</v>
      </c>
      <c r="Z861">
        <f t="shared" si="43"/>
        <v>148.17925553814482</v>
      </c>
    </row>
    <row r="862" spans="20:26" x14ac:dyDescent="0.25">
      <c r="T862" s="6" t="s">
        <v>5248</v>
      </c>
      <c r="U862" s="5">
        <v>109.16999999999999</v>
      </c>
      <c r="V862" s="5">
        <v>116025.47402160251</v>
      </c>
      <c r="W862" s="5">
        <v>11661.121546844433</v>
      </c>
      <c r="X862" s="1">
        <v>45208</v>
      </c>
      <c r="Y862">
        <f t="shared" si="42"/>
        <v>1062.7963178675691</v>
      </c>
      <c r="Z862">
        <f t="shared" si="43"/>
        <v>106.81617245437789</v>
      </c>
    </row>
    <row r="863" spans="20:26" x14ac:dyDescent="0.25">
      <c r="T863" s="6" t="s">
        <v>3746</v>
      </c>
      <c r="U863" s="5">
        <v>103.97</v>
      </c>
      <c r="V863" s="5">
        <v>95334.684099849561</v>
      </c>
      <c r="W863" s="5">
        <v>23028.781000000003</v>
      </c>
      <c r="X863" s="1">
        <v>45084.333333333336</v>
      </c>
      <c r="Y863">
        <f t="shared" si="42"/>
        <v>916.94415792872519</v>
      </c>
      <c r="Z863">
        <f t="shared" si="43"/>
        <v>221.49447917668562</v>
      </c>
    </row>
    <row r="864" spans="20:26" x14ac:dyDescent="0.25">
      <c r="T864" s="6" t="s">
        <v>537</v>
      </c>
      <c r="U864" s="5">
        <v>34.07</v>
      </c>
      <c r="V864" s="5">
        <v>40136.566214118262</v>
      </c>
      <c r="W864" s="5">
        <v>13511.480599999999</v>
      </c>
      <c r="X864" s="1">
        <v>44964</v>
      </c>
      <c r="Y864">
        <f t="shared" si="42"/>
        <v>1178.0618201971899</v>
      </c>
      <c r="Z864">
        <f t="shared" si="43"/>
        <v>396.58</v>
      </c>
    </row>
    <row r="865" spans="20:26" x14ac:dyDescent="0.25">
      <c r="T865" s="6" t="s">
        <v>4647</v>
      </c>
      <c r="U865" s="5">
        <v>152.87</v>
      </c>
      <c r="V865" s="5">
        <v>148643.25470859979</v>
      </c>
      <c r="W865" s="5">
        <v>21971.2402</v>
      </c>
      <c r="X865" s="1">
        <v>45204.666666666664</v>
      </c>
      <c r="Y865">
        <f t="shared" si="42"/>
        <v>972.35072093020074</v>
      </c>
      <c r="Z865">
        <f t="shared" si="43"/>
        <v>143.72499640217177</v>
      </c>
    </row>
    <row r="866" spans="20:26" x14ac:dyDescent="0.25">
      <c r="T866" s="6" t="s">
        <v>3335</v>
      </c>
      <c r="U866" s="5">
        <v>64.289999999999992</v>
      </c>
      <c r="V866" s="5">
        <v>65895.180260299414</v>
      </c>
      <c r="W866" s="5">
        <v>15258.384299999998</v>
      </c>
      <c r="X866" s="1">
        <v>44963</v>
      </c>
      <c r="Y866">
        <f t="shared" si="42"/>
        <v>1024.9678061953557</v>
      </c>
      <c r="Z866">
        <f t="shared" si="43"/>
        <v>237.33682221185254</v>
      </c>
    </row>
    <row r="867" spans="20:26" x14ac:dyDescent="0.25">
      <c r="T867" s="6" t="s">
        <v>5367</v>
      </c>
      <c r="U867" s="5">
        <v>231.51</v>
      </c>
      <c r="V867" s="5">
        <v>202845.35552676246</v>
      </c>
      <c r="W867" s="5">
        <v>23573.689616661923</v>
      </c>
      <c r="X867" s="1">
        <v>45216</v>
      </c>
      <c r="Y867">
        <f t="shared" si="42"/>
        <v>876.18399000804493</v>
      </c>
      <c r="Z867">
        <f t="shared" si="43"/>
        <v>101.82579420613331</v>
      </c>
    </row>
    <row r="868" spans="20:26" x14ac:dyDescent="0.25">
      <c r="T868" s="6" t="s">
        <v>5745</v>
      </c>
      <c r="U868" s="5">
        <v>269.76</v>
      </c>
      <c r="V868" s="5">
        <v>298736.34483156726</v>
      </c>
      <c r="W868" s="5">
        <v>26463.191953537593</v>
      </c>
      <c r="X868" s="1">
        <v>45218</v>
      </c>
      <c r="Y868">
        <f t="shared" si="42"/>
        <v>1107.4152759177316</v>
      </c>
      <c r="Z868">
        <f t="shared" si="43"/>
        <v>98.099021180077088</v>
      </c>
    </row>
    <row r="869" spans="20:26" x14ac:dyDescent="0.25">
      <c r="T869" s="6" t="s">
        <v>5348</v>
      </c>
      <c r="U869" s="5">
        <v>78.5</v>
      </c>
      <c r="V869" s="5">
        <v>98388.313502803983</v>
      </c>
      <c r="W869" s="5">
        <v>8226.4582720529561</v>
      </c>
      <c r="X869" s="1">
        <v>45215.666666666664</v>
      </c>
      <c r="Y869">
        <f t="shared" si="42"/>
        <v>1253.3543121376304</v>
      </c>
      <c r="Z869">
        <f t="shared" si="43"/>
        <v>104.79564677774466</v>
      </c>
    </row>
    <row r="870" spans="20:26" x14ac:dyDescent="0.25">
      <c r="T870" s="6" t="s">
        <v>5573</v>
      </c>
      <c r="U870" s="5">
        <v>62.48</v>
      </c>
      <c r="V870" s="5">
        <v>70554.052863602847</v>
      </c>
      <c r="W870" s="5">
        <v>6310.9785686554005</v>
      </c>
      <c r="X870" s="1">
        <v>45215</v>
      </c>
      <c r="Y870">
        <f t="shared" si="42"/>
        <v>1129.22619820107</v>
      </c>
      <c r="Z870">
        <f t="shared" si="43"/>
        <v>101.00797965197505</v>
      </c>
    </row>
    <row r="871" spans="20:26" x14ac:dyDescent="0.25">
      <c r="T871" s="6" t="s">
        <v>5870</v>
      </c>
      <c r="U871" s="5">
        <v>77.23</v>
      </c>
      <c r="V871" s="5">
        <v>62452.760990982555</v>
      </c>
      <c r="W871" s="5">
        <v>8281.1160269239626</v>
      </c>
      <c r="X871" s="1">
        <v>44965</v>
      </c>
      <c r="Y871">
        <f t="shared" si="42"/>
        <v>808.65934210776322</v>
      </c>
      <c r="Z871">
        <f t="shared" si="43"/>
        <v>107.22667392106645</v>
      </c>
    </row>
    <row r="872" spans="20:26" x14ac:dyDescent="0.25">
      <c r="T872" s="6" t="s">
        <v>4718</v>
      </c>
      <c r="U872" s="5">
        <v>100.64</v>
      </c>
      <c r="V872" s="5">
        <v>99223.556160145396</v>
      </c>
      <c r="W872" s="5">
        <v>14990.028</v>
      </c>
      <c r="X872" s="1">
        <v>45153.5</v>
      </c>
      <c r="Y872">
        <f t="shared" si="42"/>
        <v>985.92563752131753</v>
      </c>
      <c r="Z872">
        <f t="shared" si="43"/>
        <v>148.94701907790144</v>
      </c>
    </row>
    <row r="873" spans="20:26" x14ac:dyDescent="0.25">
      <c r="T873" s="6" t="s">
        <v>1001</v>
      </c>
      <c r="U873" s="5">
        <v>4.5</v>
      </c>
      <c r="V873" s="5">
        <v>4241.4481244474191</v>
      </c>
      <c r="W873" s="5">
        <v>1293.6600000000001</v>
      </c>
      <c r="X873" s="1">
        <v>44672</v>
      </c>
      <c r="Y873">
        <f t="shared" si="42"/>
        <v>942.54402765498207</v>
      </c>
      <c r="Z873">
        <f t="shared" si="43"/>
        <v>287.48</v>
      </c>
    </row>
    <row r="874" spans="20:26" x14ac:dyDescent="0.25">
      <c r="T874" s="6" t="s">
        <v>954</v>
      </c>
      <c r="U874" s="5">
        <v>70.09</v>
      </c>
      <c r="V874" s="5">
        <v>58306.636977734961</v>
      </c>
      <c r="W874" s="5">
        <v>17373.625899999999</v>
      </c>
      <c r="X874" s="1">
        <v>45005</v>
      </c>
      <c r="Y874">
        <f t="shared" si="42"/>
        <v>831.88239374711031</v>
      </c>
      <c r="Z874">
        <f t="shared" si="43"/>
        <v>247.87595805393065</v>
      </c>
    </row>
    <row r="875" spans="20:26" x14ac:dyDescent="0.25">
      <c r="T875" s="6" t="s">
        <v>2539</v>
      </c>
      <c r="U875" s="5">
        <v>93.86</v>
      </c>
      <c r="V875" s="5">
        <v>118596.02342685004</v>
      </c>
      <c r="W875" s="5">
        <v>19347.0334</v>
      </c>
      <c r="X875" s="1">
        <v>45005.75</v>
      </c>
      <c r="Y875">
        <f t="shared" si="42"/>
        <v>1263.5416942984236</v>
      </c>
      <c r="Z875">
        <f t="shared" si="43"/>
        <v>206.12650117195824</v>
      </c>
    </row>
    <row r="876" spans="20:26" x14ac:dyDescent="0.25">
      <c r="T876" s="6" t="s">
        <v>949</v>
      </c>
      <c r="U876" s="5">
        <v>82.949999999999989</v>
      </c>
      <c r="V876" s="5">
        <v>67539.403174414183</v>
      </c>
      <c r="W876" s="5">
        <v>22242.9604</v>
      </c>
      <c r="X876" s="1">
        <v>45000.916666666664</v>
      </c>
      <c r="Y876">
        <f t="shared" si="42"/>
        <v>814.21824200619881</v>
      </c>
      <c r="Z876">
        <f t="shared" si="43"/>
        <v>268.14901024713686</v>
      </c>
    </row>
    <row r="877" spans="20:26" x14ac:dyDescent="0.25">
      <c r="T877" s="6" t="s">
        <v>2599</v>
      </c>
      <c r="U877" s="5">
        <v>141.36000000000001</v>
      </c>
      <c r="V877" s="5">
        <v>127761.77740962348</v>
      </c>
      <c r="W877" s="5">
        <v>29653.959999999995</v>
      </c>
      <c r="X877" s="1">
        <v>45001.333333333336</v>
      </c>
      <c r="Y877">
        <f t="shared" si="42"/>
        <v>903.8043110471383</v>
      </c>
      <c r="Z877">
        <f t="shared" si="43"/>
        <v>209.77617430673453</v>
      </c>
    </row>
    <row r="878" spans="20:26" x14ac:dyDescent="0.25">
      <c r="T878" s="6" t="s">
        <v>2557</v>
      </c>
      <c r="U878" s="5">
        <v>37.739999999999995</v>
      </c>
      <c r="V878" s="5">
        <v>32951.324786264013</v>
      </c>
      <c r="W878" s="5">
        <v>7064.5579999999991</v>
      </c>
      <c r="X878" s="1">
        <v>44942</v>
      </c>
      <c r="Y878">
        <f t="shared" si="42"/>
        <v>873.11406428892462</v>
      </c>
      <c r="Z878">
        <f t="shared" si="43"/>
        <v>187.19019607843137</v>
      </c>
    </row>
    <row r="879" spans="20:26" x14ac:dyDescent="0.25">
      <c r="T879" s="6" t="s">
        <v>3238</v>
      </c>
      <c r="U879" s="5">
        <v>35.869999999999997</v>
      </c>
      <c r="V879" s="5">
        <v>21571.20664467166</v>
      </c>
      <c r="W879" s="5">
        <v>4889.0810000000001</v>
      </c>
      <c r="X879" s="1">
        <v>45000</v>
      </c>
      <c r="Y879">
        <f t="shared" si="42"/>
        <v>601.37180498108899</v>
      </c>
      <c r="Z879">
        <f t="shared" si="43"/>
        <v>136.30000000000001</v>
      </c>
    </row>
    <row r="880" spans="20:26" x14ac:dyDescent="0.25">
      <c r="T880" s="6" t="s">
        <v>3667</v>
      </c>
      <c r="U880" s="5">
        <v>299.96000000000004</v>
      </c>
      <c r="V880" s="5">
        <v>284710.42678209586</v>
      </c>
      <c r="W880" s="5">
        <v>48247.153199999993</v>
      </c>
      <c r="X880" s="1">
        <v>45000.63636363636</v>
      </c>
      <c r="Y880">
        <f t="shared" si="42"/>
        <v>949.16131078175704</v>
      </c>
      <c r="Z880">
        <f t="shared" si="43"/>
        <v>160.84529003867178</v>
      </c>
    </row>
    <row r="881" spans="20:26" x14ac:dyDescent="0.25">
      <c r="T881" s="6" t="s">
        <v>3031</v>
      </c>
      <c r="U881" s="5">
        <v>267.55999999999995</v>
      </c>
      <c r="V881" s="5">
        <v>283821.31873640133</v>
      </c>
      <c r="W881" s="5">
        <v>52435.993999999992</v>
      </c>
      <c r="X881" s="1">
        <v>45034.476190476198</v>
      </c>
      <c r="Y881">
        <f t="shared" si="42"/>
        <v>1060.7763445074054</v>
      </c>
      <c r="Z881">
        <f t="shared" si="43"/>
        <v>195.9784496935267</v>
      </c>
    </row>
    <row r="882" spans="20:26" x14ac:dyDescent="0.25">
      <c r="T882" s="6" t="s">
        <v>5288</v>
      </c>
      <c r="U882" s="5">
        <v>277.81</v>
      </c>
      <c r="V882" s="5">
        <v>241169.65394693712</v>
      </c>
      <c r="W882" s="5">
        <v>31091.213732178097</v>
      </c>
      <c r="X882" s="1">
        <v>45157</v>
      </c>
      <c r="Y882">
        <f t="shared" si="42"/>
        <v>868.1100534427743</v>
      </c>
      <c r="Z882">
        <f t="shared" si="43"/>
        <v>111.91538725092005</v>
      </c>
    </row>
    <row r="883" spans="20:26" x14ac:dyDescent="0.25">
      <c r="T883" s="6" t="s">
        <v>4636</v>
      </c>
      <c r="U883" s="5">
        <v>277.37</v>
      </c>
      <c r="V883" s="5">
        <v>266190.13665321987</v>
      </c>
      <c r="W883" s="5">
        <v>50035.900099999999</v>
      </c>
      <c r="X883" s="1">
        <v>45175.25</v>
      </c>
      <c r="Y883">
        <f t="shared" si="42"/>
        <v>959.69332174791748</v>
      </c>
      <c r="Z883">
        <f t="shared" si="43"/>
        <v>180.39405883837472</v>
      </c>
    </row>
    <row r="884" spans="20:26" x14ac:dyDescent="0.25">
      <c r="T884" s="6" t="s">
        <v>4840</v>
      </c>
      <c r="U884" s="5">
        <v>96.16</v>
      </c>
      <c r="V884" s="5">
        <v>85262.026162636161</v>
      </c>
      <c r="W884" s="5">
        <v>12802.320100000001</v>
      </c>
      <c r="X884" s="1">
        <v>45203</v>
      </c>
      <c r="Y884">
        <f t="shared" si="42"/>
        <v>886.66832531859575</v>
      </c>
      <c r="Z884">
        <f t="shared" si="43"/>
        <v>133.1356083610649</v>
      </c>
    </row>
    <row r="885" spans="20:26" x14ac:dyDescent="0.25">
      <c r="T885" s="6" t="s">
        <v>518</v>
      </c>
      <c r="U885" s="5">
        <v>50.04</v>
      </c>
      <c r="V885" s="5">
        <v>45334.801381336023</v>
      </c>
      <c r="W885" s="5">
        <v>15035.539700000001</v>
      </c>
      <c r="X885" s="1">
        <v>44995.5</v>
      </c>
      <c r="Y885">
        <f t="shared" si="42"/>
        <v>905.97125062621956</v>
      </c>
      <c r="Z885">
        <f t="shared" si="43"/>
        <v>300.47041766586733</v>
      </c>
    </row>
    <row r="886" spans="20:26" x14ac:dyDescent="0.25">
      <c r="T886" s="6" t="s">
        <v>1772</v>
      </c>
      <c r="U886" s="5">
        <v>25.259999999999998</v>
      </c>
      <c r="V886" s="5">
        <v>25893.746754648764</v>
      </c>
      <c r="W886" s="5">
        <v>4361.2757000000001</v>
      </c>
      <c r="X886" s="1">
        <v>44730</v>
      </c>
      <c r="Y886">
        <f t="shared" si="42"/>
        <v>1025.0889451563248</v>
      </c>
      <c r="Z886">
        <f t="shared" si="43"/>
        <v>172.65541171813146</v>
      </c>
    </row>
    <row r="887" spans="20:26" x14ac:dyDescent="0.25">
      <c r="T887" s="6" t="s">
        <v>4136</v>
      </c>
      <c r="U887" s="5">
        <v>166.98999999999998</v>
      </c>
      <c r="V887" s="5">
        <v>132022.30849300703</v>
      </c>
      <c r="W887" s="5">
        <v>29357.370000000003</v>
      </c>
      <c r="X887" s="1">
        <v>45159</v>
      </c>
      <c r="Y887">
        <f t="shared" si="42"/>
        <v>790.60008678967029</v>
      </c>
      <c r="Z887">
        <f t="shared" si="43"/>
        <v>175.80316186598003</v>
      </c>
    </row>
    <row r="888" spans="20:26" x14ac:dyDescent="0.25">
      <c r="T888" s="6" t="s">
        <v>4553</v>
      </c>
      <c r="U888" s="5">
        <v>96.16</v>
      </c>
      <c r="V888" s="5">
        <v>83277.074757684488</v>
      </c>
      <c r="W888" s="5">
        <v>15993.071</v>
      </c>
      <c r="X888" s="1">
        <v>45160</v>
      </c>
      <c r="Y888">
        <f t="shared" si="42"/>
        <v>866.02615180620307</v>
      </c>
      <c r="Z888">
        <f t="shared" si="43"/>
        <v>166.31729409317805</v>
      </c>
    </row>
    <row r="889" spans="20:26" x14ac:dyDescent="0.25">
      <c r="T889" s="6" t="s">
        <v>4368</v>
      </c>
      <c r="U889" s="5">
        <v>57.73</v>
      </c>
      <c r="V889" s="5">
        <v>58558.324998957185</v>
      </c>
      <c r="W889" s="5">
        <v>11735.3544</v>
      </c>
      <c r="X889" s="1">
        <v>45000</v>
      </c>
      <c r="Y889">
        <f t="shared" si="42"/>
        <v>1014.3482591193</v>
      </c>
      <c r="Z889">
        <f t="shared" si="43"/>
        <v>203.28</v>
      </c>
    </row>
    <row r="890" spans="20:26" x14ac:dyDescent="0.25">
      <c r="T890" s="6" t="s">
        <v>4427</v>
      </c>
      <c r="U890" s="5">
        <v>176.63</v>
      </c>
      <c r="V890" s="5">
        <v>177828.63268754771</v>
      </c>
      <c r="W890" s="5">
        <v>37668.047600000005</v>
      </c>
      <c r="X890" s="1">
        <v>44999.875</v>
      </c>
      <c r="Y890">
        <f t="shared" si="42"/>
        <v>1006.7861217661083</v>
      </c>
      <c r="Z890">
        <f t="shared" si="43"/>
        <v>213.25962520523132</v>
      </c>
    </row>
    <row r="891" spans="20:26" x14ac:dyDescent="0.25">
      <c r="T891" s="6" t="s">
        <v>2943</v>
      </c>
      <c r="U891" s="5">
        <v>183.51999999999998</v>
      </c>
      <c r="V891" s="5">
        <v>160343.3222145265</v>
      </c>
      <c r="W891" s="5">
        <v>37483.300499999998</v>
      </c>
      <c r="X891" s="1">
        <v>45164.800000000003</v>
      </c>
      <c r="Y891">
        <f t="shared" si="42"/>
        <v>873.71034336599018</v>
      </c>
      <c r="Z891">
        <f t="shared" si="43"/>
        <v>204.24640638622495</v>
      </c>
    </row>
    <row r="892" spans="20:26" x14ac:dyDescent="0.25">
      <c r="T892" s="6" t="s">
        <v>3826</v>
      </c>
      <c r="U892" s="5">
        <v>74.33</v>
      </c>
      <c r="V892" s="5">
        <v>63837.571473825206</v>
      </c>
      <c r="W892" s="5">
        <v>14655.9815</v>
      </c>
      <c r="X892" s="1">
        <v>45169</v>
      </c>
      <c r="Y892">
        <f t="shared" si="42"/>
        <v>858.83992296280383</v>
      </c>
      <c r="Z892">
        <f t="shared" si="43"/>
        <v>197.17451230996906</v>
      </c>
    </row>
    <row r="893" spans="20:26" x14ac:dyDescent="0.25">
      <c r="T893" s="6" t="s">
        <v>3176</v>
      </c>
      <c r="U893" s="5">
        <v>31.279999999999998</v>
      </c>
      <c r="V893" s="5">
        <v>37123.82394595191</v>
      </c>
      <c r="W893" s="5">
        <v>7319.5711999999994</v>
      </c>
      <c r="X893" s="1">
        <v>45012.25</v>
      </c>
      <c r="Y893">
        <f t="shared" si="42"/>
        <v>1186.8230161749332</v>
      </c>
      <c r="Z893">
        <f t="shared" si="43"/>
        <v>234.00163682864451</v>
      </c>
    </row>
    <row r="894" spans="20:26" x14ac:dyDescent="0.25">
      <c r="T894" s="6" t="s">
        <v>4163</v>
      </c>
      <c r="U894" s="5">
        <v>108.37</v>
      </c>
      <c r="V894" s="5">
        <v>109508.86421750902</v>
      </c>
      <c r="W894" s="5">
        <v>21544.7781</v>
      </c>
      <c r="X894" s="1">
        <v>45011.333333333328</v>
      </c>
      <c r="Y894">
        <f t="shared" si="42"/>
        <v>1010.5090358725571</v>
      </c>
      <c r="Z894">
        <f t="shared" si="43"/>
        <v>198.80758604779919</v>
      </c>
    </row>
    <row r="895" spans="20:26" x14ac:dyDescent="0.25">
      <c r="T895" s="6" t="s">
        <v>2760</v>
      </c>
      <c r="U895" s="5">
        <v>100.41</v>
      </c>
      <c r="V895" s="5">
        <v>112254.81279562616</v>
      </c>
      <c r="W895" s="5">
        <v>20517.627899999999</v>
      </c>
      <c r="X895" s="1">
        <v>45013.5</v>
      </c>
      <c r="Y895">
        <f t="shared" si="42"/>
        <v>1117.9644736144423</v>
      </c>
      <c r="Z895">
        <f t="shared" si="43"/>
        <v>204.33849118613685</v>
      </c>
    </row>
    <row r="896" spans="20:26" x14ac:dyDescent="0.25">
      <c r="T896" s="6" t="s">
        <v>2951</v>
      </c>
      <c r="U896" s="5">
        <v>178.27999999999997</v>
      </c>
      <c r="V896" s="5">
        <v>154160.82017842727</v>
      </c>
      <c r="W896" s="5">
        <v>38397.356199999995</v>
      </c>
      <c r="X896" s="1">
        <v>45013</v>
      </c>
      <c r="Y896">
        <f t="shared" si="42"/>
        <v>864.71180266113583</v>
      </c>
      <c r="Z896">
        <f t="shared" si="43"/>
        <v>215.37668947722685</v>
      </c>
    </row>
    <row r="897" spans="20:26" x14ac:dyDescent="0.25">
      <c r="T897" s="6" t="s">
        <v>524</v>
      </c>
      <c r="U897" s="5">
        <v>17.149999999999999</v>
      </c>
      <c r="V897" s="5">
        <v>13448.249402387184</v>
      </c>
      <c r="W897" s="5">
        <v>2894.4054999999998</v>
      </c>
      <c r="X897" s="1">
        <v>45208</v>
      </c>
      <c r="Y897">
        <f t="shared" si="42"/>
        <v>784.15448410420902</v>
      </c>
      <c r="Z897">
        <f t="shared" si="43"/>
        <v>168.77</v>
      </c>
    </row>
    <row r="898" spans="20:26" x14ac:dyDescent="0.25">
      <c r="T898" s="6" t="s">
        <v>5780</v>
      </c>
      <c r="U898" s="5">
        <v>176.4</v>
      </c>
      <c r="V898" s="5">
        <v>151356.38312459836</v>
      </c>
      <c r="W898" s="5">
        <v>17259.839465137782</v>
      </c>
      <c r="X898" s="1">
        <v>45206.333333333336</v>
      </c>
      <c r="Y898">
        <f t="shared" si="42"/>
        <v>858.0293827925077</v>
      </c>
      <c r="Z898">
        <f t="shared" si="43"/>
        <v>97.844894927084923</v>
      </c>
    </row>
    <row r="899" spans="20:26" x14ac:dyDescent="0.25">
      <c r="T899" s="6" t="s">
        <v>1304</v>
      </c>
      <c r="U899" s="5">
        <v>79.81</v>
      </c>
      <c r="V899" s="5">
        <v>74273.768283932004</v>
      </c>
      <c r="W899" s="5">
        <v>20894.042300000001</v>
      </c>
      <c r="X899" s="1">
        <v>45040.333333333336</v>
      </c>
      <c r="Y899">
        <f t="shared" si="42"/>
        <v>930.63235539320885</v>
      </c>
      <c r="Z899">
        <f t="shared" si="43"/>
        <v>261.79729733116153</v>
      </c>
    </row>
    <row r="900" spans="20:26" x14ac:dyDescent="0.25">
      <c r="T900" s="6" t="s">
        <v>2917</v>
      </c>
      <c r="U900" s="5">
        <v>248.53000000000003</v>
      </c>
      <c r="V900" s="5">
        <v>227815.7652639054</v>
      </c>
      <c r="W900" s="5">
        <v>52195.866200000004</v>
      </c>
      <c r="X900" s="1">
        <v>45041.428571428572</v>
      </c>
      <c r="Y900">
        <f t="shared" si="42"/>
        <v>916.65298058144037</v>
      </c>
      <c r="Z900">
        <f t="shared" si="43"/>
        <v>210.01837283225365</v>
      </c>
    </row>
    <row r="901" spans="20:26" x14ac:dyDescent="0.25">
      <c r="T901" s="6" t="s">
        <v>2957</v>
      </c>
      <c r="U901" s="5">
        <v>65.5</v>
      </c>
      <c r="V901" s="5">
        <v>69134.534645803971</v>
      </c>
      <c r="W901" s="5">
        <v>16452.5638</v>
      </c>
      <c r="X901" s="1">
        <v>45204</v>
      </c>
      <c r="Y901">
        <f t="shared" si="42"/>
        <v>1055.4890785618927</v>
      </c>
      <c r="Z901">
        <f t="shared" si="43"/>
        <v>251.18418015267176</v>
      </c>
    </row>
    <row r="902" spans="20:26" x14ac:dyDescent="0.25">
      <c r="T902" s="6" t="s">
        <v>4004</v>
      </c>
      <c r="U902" s="5">
        <v>352.93000000000006</v>
      </c>
      <c r="V902" s="5">
        <v>394997.50599216134</v>
      </c>
      <c r="W902" s="5">
        <v>80527.656499999997</v>
      </c>
      <c r="X902" s="1">
        <v>45180.666666666664</v>
      </c>
      <c r="Y902">
        <f t="shared" ref="Y902:Y924" si="44">V902/U902</f>
        <v>1119.1950414874373</v>
      </c>
      <c r="Z902">
        <f t="shared" ref="Z902:Z924" si="45">W902/U902</f>
        <v>228.16891876576088</v>
      </c>
    </row>
    <row r="903" spans="20:26" x14ac:dyDescent="0.25">
      <c r="T903" s="6" t="s">
        <v>4386</v>
      </c>
      <c r="U903" s="5">
        <v>60.35</v>
      </c>
      <c r="V903" s="5">
        <v>65329.172571766721</v>
      </c>
      <c r="W903" s="5">
        <v>10675.3115</v>
      </c>
      <c r="X903" s="1">
        <v>45180</v>
      </c>
      <c r="Y903">
        <f t="shared" si="44"/>
        <v>1082.50493076664</v>
      </c>
      <c r="Z903">
        <f t="shared" si="45"/>
        <v>176.89</v>
      </c>
    </row>
    <row r="904" spans="20:26" x14ac:dyDescent="0.25">
      <c r="T904" s="6" t="s">
        <v>2255</v>
      </c>
      <c r="U904" s="5">
        <v>180</v>
      </c>
      <c r="V904" s="5">
        <v>138951.71806237948</v>
      </c>
      <c r="W904" s="5">
        <v>29388.263800000001</v>
      </c>
      <c r="X904" s="1">
        <v>45186</v>
      </c>
      <c r="Y904">
        <f t="shared" si="44"/>
        <v>771.95398923544155</v>
      </c>
      <c r="Z904">
        <f t="shared" si="45"/>
        <v>163.26813222222222</v>
      </c>
    </row>
    <row r="905" spans="20:26" x14ac:dyDescent="0.25">
      <c r="T905" s="6" t="s">
        <v>1362</v>
      </c>
      <c r="U905" s="5">
        <v>138.83000000000001</v>
      </c>
      <c r="V905" s="5">
        <v>95421.220450866182</v>
      </c>
      <c r="W905" s="5">
        <v>28626.842300000004</v>
      </c>
      <c r="X905" s="1">
        <v>45167.199999999997</v>
      </c>
      <c r="Y905">
        <f t="shared" si="44"/>
        <v>687.32421271242652</v>
      </c>
      <c r="Z905">
        <f t="shared" si="45"/>
        <v>206.20069365410936</v>
      </c>
    </row>
    <row r="906" spans="20:26" x14ac:dyDescent="0.25">
      <c r="T906" s="6" t="s">
        <v>3777</v>
      </c>
      <c r="U906" s="5">
        <v>47.62</v>
      </c>
      <c r="V906" s="5">
        <v>36736.692832455272</v>
      </c>
      <c r="W906" s="5">
        <v>7097.9241999999995</v>
      </c>
      <c r="X906" s="1">
        <v>45166.5</v>
      </c>
      <c r="Y906">
        <f t="shared" si="44"/>
        <v>771.45512037915319</v>
      </c>
      <c r="Z906">
        <f t="shared" si="45"/>
        <v>149.05342713145737</v>
      </c>
    </row>
    <row r="907" spans="20:26" x14ac:dyDescent="0.25">
      <c r="T907" s="6" t="s">
        <v>4701</v>
      </c>
      <c r="U907" s="5">
        <v>129.83000000000001</v>
      </c>
      <c r="V907" s="5">
        <v>123257.54298842735</v>
      </c>
      <c r="W907" s="5">
        <v>19473.5445</v>
      </c>
      <c r="X907" s="1">
        <v>45170.25</v>
      </c>
      <c r="Y907">
        <f t="shared" si="44"/>
        <v>949.37643833033451</v>
      </c>
      <c r="Z907">
        <f t="shared" si="45"/>
        <v>149.99264037587614</v>
      </c>
    </row>
    <row r="908" spans="20:26" x14ac:dyDescent="0.25">
      <c r="T908" s="6" t="s">
        <v>5321</v>
      </c>
      <c r="U908" s="5">
        <v>80.84</v>
      </c>
      <c r="V908" s="5">
        <v>47123.380116903572</v>
      </c>
      <c r="W908" s="5">
        <v>8783.8247352844555</v>
      </c>
      <c r="X908" s="1">
        <v>45170.5</v>
      </c>
      <c r="Y908">
        <f t="shared" si="44"/>
        <v>582.92157492458648</v>
      </c>
      <c r="Z908">
        <f t="shared" si="45"/>
        <v>108.65691161905561</v>
      </c>
    </row>
    <row r="909" spans="20:26" x14ac:dyDescent="0.25">
      <c r="T909" s="6" t="s">
        <v>3269</v>
      </c>
      <c r="U909" s="5">
        <v>64.19</v>
      </c>
      <c r="V909" s="5">
        <v>55887.393748966439</v>
      </c>
      <c r="W909" s="5">
        <v>12340.236000000001</v>
      </c>
      <c r="X909" s="1">
        <v>45183</v>
      </c>
      <c r="Y909">
        <f t="shared" si="44"/>
        <v>870.6557680163022</v>
      </c>
      <c r="Z909">
        <f t="shared" si="45"/>
        <v>192.24545879420472</v>
      </c>
    </row>
    <row r="910" spans="20:26" x14ac:dyDescent="0.25">
      <c r="T910" s="6" t="s">
        <v>375</v>
      </c>
      <c r="U910" s="5">
        <v>66.97</v>
      </c>
      <c r="V910" s="5">
        <v>57818.77222783686</v>
      </c>
      <c r="W910" s="5">
        <v>19155.180800000002</v>
      </c>
      <c r="X910" s="1">
        <v>44746</v>
      </c>
      <c r="Y910">
        <f t="shared" si="44"/>
        <v>863.35332578523014</v>
      </c>
      <c r="Z910">
        <f t="shared" si="45"/>
        <v>286.02629236971779</v>
      </c>
    </row>
    <row r="911" spans="20:26" x14ac:dyDescent="0.25">
      <c r="T911" s="6" t="s">
        <v>480</v>
      </c>
      <c r="U911" s="5">
        <v>1.1672808090988394</v>
      </c>
      <c r="V911" s="5">
        <v>953.05227322815665</v>
      </c>
      <c r="W911" s="5">
        <v>279.575426587263</v>
      </c>
      <c r="X911" s="1">
        <v>44861</v>
      </c>
      <c r="Y911">
        <f t="shared" si="44"/>
        <v>816.47215117322901</v>
      </c>
      <c r="Z911">
        <f t="shared" si="45"/>
        <v>239.51</v>
      </c>
    </row>
    <row r="912" spans="20:26" x14ac:dyDescent="0.25">
      <c r="T912" s="6" t="s">
        <v>5904</v>
      </c>
      <c r="U912" s="5">
        <v>0.71040206884454626</v>
      </c>
      <c r="V912" s="5">
        <v>647.1609878512254</v>
      </c>
      <c r="W912" s="5">
        <v>137.49832042486193</v>
      </c>
      <c r="X912" s="1">
        <v>44861</v>
      </c>
      <c r="Y912">
        <f t="shared" si="44"/>
        <v>910.97846731192499</v>
      </c>
      <c r="Z912">
        <f t="shared" si="45"/>
        <v>193.55</v>
      </c>
    </row>
    <row r="913" spans="20:26" x14ac:dyDescent="0.25">
      <c r="T913" s="6" t="s">
        <v>1694</v>
      </c>
      <c r="U913" s="5">
        <v>66.78184647197979</v>
      </c>
      <c r="V913" s="5">
        <v>49435.820557645129</v>
      </c>
      <c r="W913" s="5">
        <v>10378.064192539934</v>
      </c>
      <c r="X913" s="1">
        <v>44734.526785300928</v>
      </c>
      <c r="Y913">
        <f t="shared" si="44"/>
        <v>740.25836614726313</v>
      </c>
      <c r="Z913">
        <f t="shared" si="45"/>
        <v>155.40247448675058</v>
      </c>
    </row>
    <row r="914" spans="20:26" x14ac:dyDescent="0.25">
      <c r="T914" s="6" t="s">
        <v>2903</v>
      </c>
      <c r="U914" s="5">
        <v>0.19811856613368661</v>
      </c>
      <c r="V914" s="5">
        <v>224.13324242146874</v>
      </c>
      <c r="W914" s="5">
        <v>46.454841387026832</v>
      </c>
      <c r="X914" s="1">
        <v>45182</v>
      </c>
      <c r="Y914">
        <f t="shared" si="44"/>
        <v>1131.30862389862</v>
      </c>
      <c r="Z914">
        <f t="shared" si="45"/>
        <v>234.47999999999996</v>
      </c>
    </row>
    <row r="915" spans="20:26" x14ac:dyDescent="0.25">
      <c r="T915" s="6" t="s">
        <v>2016</v>
      </c>
      <c r="U915" s="5">
        <v>122.25999999999999</v>
      </c>
      <c r="V915" s="5">
        <v>118695.91456470042</v>
      </c>
      <c r="W915" s="5">
        <v>29305.123800000001</v>
      </c>
      <c r="X915" s="1">
        <v>45041</v>
      </c>
      <c r="Y915">
        <f t="shared" si="44"/>
        <v>970.84831150581078</v>
      </c>
      <c r="Z915">
        <f t="shared" si="45"/>
        <v>239.69510714869952</v>
      </c>
    </row>
    <row r="916" spans="20:26" x14ac:dyDescent="0.25">
      <c r="T916" s="6" t="s">
        <v>5035</v>
      </c>
      <c r="U916" s="5">
        <v>0.94162919995916061</v>
      </c>
      <c r="V916" s="5">
        <v>582.96245425914651</v>
      </c>
      <c r="W916" s="5">
        <v>265.96200754471124</v>
      </c>
      <c r="X916" s="1">
        <v>45027.933333333327</v>
      </c>
      <c r="Y916">
        <f t="shared" si="44"/>
        <v>619.09980519341389</v>
      </c>
      <c r="Z916">
        <f t="shared" si="45"/>
        <v>282.44876810983163</v>
      </c>
    </row>
    <row r="917" spans="20:26" x14ac:dyDescent="0.25">
      <c r="T917" s="6" t="s">
        <v>1089</v>
      </c>
      <c r="U917" s="5">
        <v>46.27</v>
      </c>
      <c r="V917" s="5">
        <v>40265.694627530756</v>
      </c>
      <c r="W917" s="5">
        <v>17821.9231</v>
      </c>
      <c r="X917" s="1">
        <v>45034</v>
      </c>
      <c r="Y917">
        <f t="shared" si="44"/>
        <v>870.23329646705758</v>
      </c>
      <c r="Z917">
        <f t="shared" si="45"/>
        <v>385.17231683596282</v>
      </c>
    </row>
    <row r="918" spans="20:26" x14ac:dyDescent="0.25">
      <c r="T918" s="6" t="s">
        <v>1937</v>
      </c>
      <c r="U918" s="5">
        <v>38.090000000000003</v>
      </c>
      <c r="V918" s="5">
        <v>38225.323897247326</v>
      </c>
      <c r="W918" s="5">
        <v>12359.0244</v>
      </c>
      <c r="X918" s="1">
        <v>45033</v>
      </c>
      <c r="Y918">
        <f t="shared" si="44"/>
        <v>1003.5527408046029</v>
      </c>
      <c r="Z918">
        <f t="shared" si="45"/>
        <v>324.46900498818587</v>
      </c>
    </row>
    <row r="919" spans="20:26" x14ac:dyDescent="0.25">
      <c r="T919" s="6" t="s">
        <v>913</v>
      </c>
      <c r="U919" s="5">
        <v>6.54</v>
      </c>
      <c r="V919" s="5">
        <v>7095.3360826085336</v>
      </c>
      <c r="W919" s="5">
        <v>2381.1831000000002</v>
      </c>
      <c r="X919" s="1">
        <v>45042</v>
      </c>
      <c r="Y919">
        <f t="shared" si="44"/>
        <v>1084.9137740991641</v>
      </c>
      <c r="Z919">
        <f t="shared" si="45"/>
        <v>364.09527522935781</v>
      </c>
    </row>
    <row r="920" spans="20:26" x14ac:dyDescent="0.25">
      <c r="T920" s="6" t="s">
        <v>2602</v>
      </c>
      <c r="U920" s="5">
        <v>80.900000000000006</v>
      </c>
      <c r="V920" s="5">
        <v>77231.394730223066</v>
      </c>
      <c r="W920" s="5">
        <v>18707.8364</v>
      </c>
      <c r="X920" s="1">
        <v>45041</v>
      </c>
      <c r="Y920">
        <f t="shared" si="44"/>
        <v>954.65259246258415</v>
      </c>
      <c r="Z920">
        <f t="shared" si="45"/>
        <v>231.24643263288007</v>
      </c>
    </row>
    <row r="921" spans="20:26" x14ac:dyDescent="0.25">
      <c r="T921" s="6" t="s">
        <v>394</v>
      </c>
      <c r="U921" s="5">
        <v>179.24</v>
      </c>
      <c r="V921" s="5">
        <v>94264.649560926584</v>
      </c>
      <c r="W921" s="5">
        <v>68804.265800000008</v>
      </c>
      <c r="X921" s="1">
        <v>44464.285714285717</v>
      </c>
      <c r="Y921">
        <f t="shared" si="44"/>
        <v>525.91301919731404</v>
      </c>
      <c r="Z921">
        <f t="shared" si="45"/>
        <v>383.8666915866994</v>
      </c>
    </row>
    <row r="922" spans="20:26" x14ac:dyDescent="0.25">
      <c r="T922" s="6" t="s">
        <v>400</v>
      </c>
      <c r="U922" s="5">
        <v>115.13</v>
      </c>
      <c r="V922" s="5">
        <v>22595.897093990337</v>
      </c>
      <c r="W922" s="5">
        <v>37036.447800000002</v>
      </c>
      <c r="X922" s="1">
        <v>44556.5</v>
      </c>
      <c r="Y922">
        <f t="shared" si="44"/>
        <v>196.26419781108606</v>
      </c>
      <c r="Z922">
        <f t="shared" si="45"/>
        <v>321.69241553027018</v>
      </c>
    </row>
    <row r="923" spans="20:26" x14ac:dyDescent="0.25">
      <c r="T923" s="6" t="s">
        <v>5802</v>
      </c>
      <c r="U923" s="5">
        <v>145.04</v>
      </c>
      <c r="V923" s="5">
        <v>132689.43635868555</v>
      </c>
      <c r="W923" s="5">
        <v>14966.362643595596</v>
      </c>
      <c r="X923" s="1">
        <v>45204</v>
      </c>
      <c r="Y923">
        <f t="shared" si="44"/>
        <v>914.84718945591248</v>
      </c>
      <c r="Z923">
        <f t="shared" si="45"/>
        <v>103.18782848590456</v>
      </c>
    </row>
    <row r="924" spans="20:26" x14ac:dyDescent="0.25">
      <c r="T924" s="4" t="s">
        <v>6042</v>
      </c>
      <c r="U924" s="5">
        <v>83846.612440375218</v>
      </c>
      <c r="V924" s="5">
        <v>85563257.77808629</v>
      </c>
      <c r="W924" s="5">
        <v>19350122.595297091</v>
      </c>
      <c r="X924" s="1">
        <v>44856.970814372922</v>
      </c>
      <c r="Y924">
        <f t="shared" si="44"/>
        <v>1020.4736397541619</v>
      </c>
      <c r="Z924">
        <f t="shared" si="45"/>
        <v>230.78001641458442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453"/>
  <sheetViews>
    <sheetView workbookViewId="0">
      <selection sqref="A1:AT3453"/>
    </sheetView>
  </sheetViews>
  <sheetFormatPr defaultRowHeight="15" x14ac:dyDescent="0.25"/>
  <cols>
    <col min="1" max="1" width="11" bestFit="1" customWidth="1"/>
    <col min="2" max="2" width="13.140625" bestFit="1" customWidth="1"/>
    <col min="3" max="3" width="17.5703125" bestFit="1" customWidth="1"/>
    <col min="4" max="4" width="17.5703125" customWidth="1"/>
    <col min="5" max="5" width="13.7109375" bestFit="1" customWidth="1"/>
    <col min="6" max="6" width="23.85546875" bestFit="1" customWidth="1"/>
    <col min="7" max="7" width="21.5703125" bestFit="1" customWidth="1"/>
    <col min="8" max="8" width="16.85546875" bestFit="1" customWidth="1"/>
    <col min="9" max="9" width="22" bestFit="1" customWidth="1"/>
    <col min="10" max="10" width="13" bestFit="1" customWidth="1"/>
    <col min="11" max="11" width="18.28515625" bestFit="1" customWidth="1"/>
    <col min="12" max="12" width="18.5703125" bestFit="1" customWidth="1"/>
    <col min="13" max="13" width="18.85546875" bestFit="1" customWidth="1"/>
    <col min="14" max="14" width="15.85546875" bestFit="1" customWidth="1"/>
    <col min="15" max="15" width="12.7109375" bestFit="1" customWidth="1"/>
    <col min="16" max="16" width="15.140625" bestFit="1" customWidth="1"/>
    <col min="17" max="17" width="23.42578125" bestFit="1" customWidth="1"/>
    <col min="18" max="18" width="16.85546875" bestFit="1" customWidth="1"/>
    <col min="19" max="19" width="15" bestFit="1" customWidth="1"/>
    <col min="20" max="20" width="28.5703125" bestFit="1" customWidth="1"/>
    <col min="21" max="21" width="14.5703125" bestFit="1" customWidth="1"/>
    <col min="22" max="22" width="10" bestFit="1" customWidth="1"/>
    <col min="23" max="23" width="21.42578125" bestFit="1" customWidth="1"/>
    <col min="24" max="24" width="23.42578125" bestFit="1" customWidth="1"/>
    <col min="25" max="25" width="24.42578125" bestFit="1" customWidth="1"/>
    <col min="26" max="26" width="10.28515625" bestFit="1" customWidth="1"/>
    <col min="27" max="27" width="18.140625" bestFit="1" customWidth="1"/>
    <col min="28" max="28" width="12.7109375" bestFit="1" customWidth="1"/>
    <col min="29" max="29" width="12.42578125" bestFit="1" customWidth="1"/>
    <col min="30" max="30" width="14" bestFit="1" customWidth="1"/>
    <col min="31" max="31" width="13.85546875" bestFit="1" customWidth="1"/>
    <col min="32" max="36" width="12" bestFit="1" customWidth="1"/>
    <col min="37" max="37" width="12.140625" bestFit="1" customWidth="1"/>
    <col min="38" max="38" width="12" style="1" bestFit="1" customWidth="1"/>
    <col min="39" max="39" width="16.42578125" bestFit="1" customWidth="1"/>
    <col min="40" max="40" width="14.42578125" bestFit="1" customWidth="1"/>
    <col min="41" max="41" width="13.85546875" bestFit="1" customWidth="1"/>
    <col min="42" max="42" width="19.7109375" bestFit="1" customWidth="1"/>
    <col min="43" max="43" width="17.42578125" bestFit="1" customWidth="1"/>
    <col min="45" max="45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6049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s="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6038</v>
      </c>
      <c r="AS1" t="s">
        <v>6039</v>
      </c>
      <c r="AT1" t="s">
        <v>6040</v>
      </c>
    </row>
    <row r="2" spans="1:46" x14ac:dyDescent="0.25">
      <c r="A2" t="s">
        <v>42</v>
      </c>
      <c r="B2" t="s">
        <v>43</v>
      </c>
      <c r="C2" t="s">
        <v>44</v>
      </c>
      <c r="D2" t="str">
        <f>LEFT(E2,6)</f>
        <v>GNSACR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>
        <v>2.77</v>
      </c>
      <c r="L2">
        <v>2.77</v>
      </c>
      <c r="P2" t="s">
        <v>51</v>
      </c>
      <c r="Q2" t="s">
        <v>52</v>
      </c>
      <c r="R2">
        <v>40855</v>
      </c>
      <c r="S2" t="s">
        <v>53</v>
      </c>
      <c r="T2" t="s">
        <v>54</v>
      </c>
      <c r="U2" t="s">
        <v>55</v>
      </c>
      <c r="V2" t="s">
        <v>56</v>
      </c>
      <c r="W2" t="s">
        <v>57</v>
      </c>
      <c r="X2" t="s">
        <v>58</v>
      </c>
      <c r="Y2" t="s">
        <v>59</v>
      </c>
      <c r="Z2">
        <v>1</v>
      </c>
      <c r="AA2">
        <v>12</v>
      </c>
      <c r="AB2">
        <v>10.25</v>
      </c>
      <c r="AC2">
        <v>12</v>
      </c>
      <c r="AD2">
        <v>123</v>
      </c>
      <c r="AE2">
        <v>10</v>
      </c>
      <c r="AF2" t="s">
        <v>57</v>
      </c>
      <c r="AG2">
        <v>30.944162961988798</v>
      </c>
      <c r="AH2">
        <v>20.060093053955001</v>
      </c>
      <c r="AI2">
        <v>30.915834643103899</v>
      </c>
      <c r="AJ2">
        <v>450.57793787761398</v>
      </c>
      <c r="AK2" s="2">
        <v>978.19448007790004</v>
      </c>
      <c r="AL2" s="1">
        <v>44606</v>
      </c>
      <c r="AM2" t="s">
        <v>60</v>
      </c>
      <c r="AN2">
        <v>2022</v>
      </c>
      <c r="AO2">
        <v>2011</v>
      </c>
      <c r="AP2">
        <v>319.77951845764898</v>
      </c>
      <c r="AQ2">
        <v>0.70970966746380604</v>
      </c>
      <c r="AR2">
        <v>455.97</v>
      </c>
      <c r="AS2">
        <f>AK2*L2</f>
        <v>2709.598709815783</v>
      </c>
      <c r="AT2">
        <f>AR2*L2</f>
        <v>1263.0369000000001</v>
      </c>
    </row>
    <row r="3" spans="1:46" x14ac:dyDescent="0.25">
      <c r="A3" t="s">
        <v>42</v>
      </c>
      <c r="B3" t="s">
        <v>43</v>
      </c>
      <c r="C3" t="s">
        <v>44</v>
      </c>
      <c r="D3" t="str">
        <f t="shared" ref="D3:D66" si="0">LEFT(E3,6)</f>
        <v>GNSACR</v>
      </c>
      <c r="E3" t="s">
        <v>45</v>
      </c>
      <c r="F3" t="s">
        <v>46</v>
      </c>
      <c r="G3" t="s">
        <v>47</v>
      </c>
      <c r="H3" t="s">
        <v>48</v>
      </c>
      <c r="I3" t="s">
        <v>61</v>
      </c>
      <c r="J3" t="s">
        <v>62</v>
      </c>
      <c r="K3">
        <v>16.16</v>
      </c>
      <c r="L3">
        <v>16.16</v>
      </c>
      <c r="P3" t="s">
        <v>51</v>
      </c>
      <c r="Q3" t="s">
        <v>52</v>
      </c>
      <c r="R3">
        <v>40862</v>
      </c>
      <c r="S3" t="s">
        <v>53</v>
      </c>
      <c r="T3" t="s">
        <v>54</v>
      </c>
      <c r="U3" t="s">
        <v>55</v>
      </c>
      <c r="V3" t="s">
        <v>56</v>
      </c>
      <c r="W3" t="s">
        <v>57</v>
      </c>
      <c r="X3" t="s">
        <v>58</v>
      </c>
      <c r="Y3" t="s">
        <v>59</v>
      </c>
      <c r="Z3">
        <v>1</v>
      </c>
      <c r="AA3">
        <v>12</v>
      </c>
      <c r="AB3">
        <v>10.5</v>
      </c>
      <c r="AC3">
        <v>12</v>
      </c>
      <c r="AD3">
        <v>126</v>
      </c>
      <c r="AE3">
        <v>10</v>
      </c>
      <c r="AF3" t="s">
        <v>57</v>
      </c>
      <c r="AG3">
        <v>35.849717575263199</v>
      </c>
      <c r="AH3">
        <v>20.5560594216734</v>
      </c>
      <c r="AI3">
        <v>21.685116682103299</v>
      </c>
      <c r="AJ3">
        <v>367.87406460668802</v>
      </c>
      <c r="AK3" s="2">
        <v>653.41959334351498</v>
      </c>
      <c r="AL3" s="1">
        <v>44693</v>
      </c>
      <c r="AM3" t="s">
        <v>63</v>
      </c>
      <c r="AN3">
        <v>2022</v>
      </c>
      <c r="AO3">
        <v>2011</v>
      </c>
      <c r="AP3">
        <v>320.52420975613302</v>
      </c>
      <c r="AQ3">
        <v>0.871287868849415</v>
      </c>
      <c r="AR3">
        <v>371.42</v>
      </c>
      <c r="AS3">
        <f t="shared" ref="AS3:AS66" si="1">AK3*L3</f>
        <v>10559.260628431202</v>
      </c>
      <c r="AT3">
        <f t="shared" ref="AT3:AT66" si="2">AR3*L3</f>
        <v>6002.1472000000003</v>
      </c>
    </row>
    <row r="4" spans="1:46" x14ac:dyDescent="0.25">
      <c r="A4" t="s">
        <v>42</v>
      </c>
      <c r="B4" t="s">
        <v>43</v>
      </c>
      <c r="C4" t="s">
        <v>44</v>
      </c>
      <c r="D4" t="str">
        <f t="shared" si="0"/>
        <v>GNSACR</v>
      </c>
      <c r="E4" t="s">
        <v>45</v>
      </c>
      <c r="F4" t="s">
        <v>46</v>
      </c>
      <c r="G4" t="s">
        <v>47</v>
      </c>
      <c r="H4" t="s">
        <v>48</v>
      </c>
      <c r="I4" t="s">
        <v>64</v>
      </c>
      <c r="J4" t="s">
        <v>65</v>
      </c>
      <c r="K4">
        <v>26.75</v>
      </c>
      <c r="L4">
        <v>26.75</v>
      </c>
      <c r="P4" t="s">
        <v>51</v>
      </c>
      <c r="Q4" t="s">
        <v>52</v>
      </c>
      <c r="R4">
        <v>40860</v>
      </c>
      <c r="S4" t="s">
        <v>53</v>
      </c>
      <c r="T4" t="s">
        <v>66</v>
      </c>
      <c r="U4" t="s">
        <v>55</v>
      </c>
      <c r="V4" t="s">
        <v>56</v>
      </c>
      <c r="W4" t="s">
        <v>57</v>
      </c>
      <c r="X4" t="s">
        <v>58</v>
      </c>
      <c r="Y4" t="s">
        <v>59</v>
      </c>
      <c r="Z4">
        <v>1</v>
      </c>
      <c r="AA4">
        <v>12</v>
      </c>
      <c r="AB4">
        <v>10.5</v>
      </c>
      <c r="AC4">
        <v>12</v>
      </c>
      <c r="AD4">
        <v>126</v>
      </c>
      <c r="AE4">
        <v>10</v>
      </c>
      <c r="AF4" t="s">
        <v>57</v>
      </c>
      <c r="AG4">
        <v>34.976438053154403</v>
      </c>
      <c r="AH4">
        <v>21.460238073745099</v>
      </c>
      <c r="AI4">
        <v>37.964538199076998</v>
      </c>
      <c r="AJ4">
        <v>609.640428135874</v>
      </c>
      <c r="AK4" s="2">
        <v>1049.5887543327999</v>
      </c>
      <c r="AL4" s="1">
        <v>44692</v>
      </c>
      <c r="AM4" t="s">
        <v>63</v>
      </c>
      <c r="AN4">
        <v>2022</v>
      </c>
      <c r="AO4">
        <v>2011</v>
      </c>
      <c r="AP4">
        <v>320.52420975613302</v>
      </c>
      <c r="AQ4">
        <v>0.52575943943910497</v>
      </c>
      <c r="AR4">
        <v>615.51</v>
      </c>
      <c r="AS4">
        <f t="shared" si="1"/>
        <v>28076.499178402399</v>
      </c>
      <c r="AT4">
        <f t="shared" si="2"/>
        <v>16464.892499999998</v>
      </c>
    </row>
    <row r="5" spans="1:46" x14ac:dyDescent="0.25">
      <c r="A5" t="s">
        <v>42</v>
      </c>
      <c r="B5" t="s">
        <v>43</v>
      </c>
      <c r="C5" t="s">
        <v>44</v>
      </c>
      <c r="D5" t="str">
        <f t="shared" si="0"/>
        <v>GNSACR</v>
      </c>
      <c r="E5" t="s">
        <v>45</v>
      </c>
      <c r="F5" t="s">
        <v>46</v>
      </c>
      <c r="G5" t="s">
        <v>47</v>
      </c>
      <c r="H5" t="s">
        <v>48</v>
      </c>
      <c r="I5" t="s">
        <v>67</v>
      </c>
      <c r="J5" t="s">
        <v>68</v>
      </c>
      <c r="K5">
        <v>14.8</v>
      </c>
      <c r="L5">
        <v>14.8</v>
      </c>
      <c r="P5" t="s">
        <v>51</v>
      </c>
      <c r="Q5" t="s">
        <v>52</v>
      </c>
      <c r="R5">
        <v>40856</v>
      </c>
      <c r="S5" t="s">
        <v>53</v>
      </c>
      <c r="T5" t="s">
        <v>69</v>
      </c>
      <c r="U5" t="s">
        <v>55</v>
      </c>
      <c r="V5" t="s">
        <v>56</v>
      </c>
      <c r="W5" t="s">
        <v>57</v>
      </c>
      <c r="X5" t="s">
        <v>58</v>
      </c>
      <c r="Y5" t="s">
        <v>59</v>
      </c>
      <c r="Z5">
        <v>1</v>
      </c>
      <c r="AA5">
        <v>12</v>
      </c>
      <c r="AB5">
        <v>10.5</v>
      </c>
      <c r="AC5">
        <v>12</v>
      </c>
      <c r="AD5">
        <v>126</v>
      </c>
      <c r="AE5">
        <v>10</v>
      </c>
      <c r="AF5" t="s">
        <v>57</v>
      </c>
      <c r="AG5">
        <v>37.521055755174103</v>
      </c>
      <c r="AH5">
        <v>21.385114062082401</v>
      </c>
      <c r="AI5">
        <v>35.0111967251759</v>
      </c>
      <c r="AJ5">
        <v>621.44541440324303</v>
      </c>
      <c r="AK5" s="2">
        <v>974.75154517788997</v>
      </c>
      <c r="AL5" s="1">
        <v>44692</v>
      </c>
      <c r="AM5" t="s">
        <v>63</v>
      </c>
      <c r="AN5">
        <v>2022</v>
      </c>
      <c r="AO5">
        <v>2011</v>
      </c>
      <c r="AP5">
        <v>320.52420975613302</v>
      </c>
      <c r="AQ5">
        <v>0.51577210536491602</v>
      </c>
      <c r="AR5">
        <v>627.42999999999995</v>
      </c>
      <c r="AS5">
        <f t="shared" si="1"/>
        <v>14426.322868632773</v>
      </c>
      <c r="AT5">
        <f t="shared" si="2"/>
        <v>9285.9639999999999</v>
      </c>
    </row>
    <row r="6" spans="1:46" x14ac:dyDescent="0.25">
      <c r="A6" t="s">
        <v>42</v>
      </c>
      <c r="B6" t="s">
        <v>43</v>
      </c>
      <c r="C6" t="s">
        <v>43</v>
      </c>
      <c r="D6" t="str">
        <f t="shared" si="0"/>
        <v>GNSASA</v>
      </c>
      <c r="E6" t="s">
        <v>70</v>
      </c>
      <c r="F6" t="s">
        <v>71</v>
      </c>
      <c r="G6" t="s">
        <v>47</v>
      </c>
      <c r="H6" t="s">
        <v>72</v>
      </c>
      <c r="I6" t="s">
        <v>73</v>
      </c>
      <c r="J6" t="s">
        <v>74</v>
      </c>
      <c r="K6">
        <v>0.93</v>
      </c>
      <c r="L6">
        <v>0.93</v>
      </c>
      <c r="N6">
        <v>0.93</v>
      </c>
      <c r="P6" t="s">
        <v>51</v>
      </c>
      <c r="Q6" t="s">
        <v>52</v>
      </c>
      <c r="R6">
        <v>32843</v>
      </c>
      <c r="S6" t="s">
        <v>75</v>
      </c>
      <c r="T6" t="s">
        <v>76</v>
      </c>
      <c r="U6" t="s">
        <v>77</v>
      </c>
      <c r="V6" t="s">
        <v>56</v>
      </c>
      <c r="W6" t="s">
        <v>51</v>
      </c>
      <c r="X6" t="s">
        <v>78</v>
      </c>
      <c r="Y6" t="s">
        <v>79</v>
      </c>
      <c r="Z6">
        <v>1</v>
      </c>
      <c r="AA6">
        <v>34</v>
      </c>
      <c r="AB6">
        <v>32.75</v>
      </c>
      <c r="AC6">
        <v>33.9</v>
      </c>
      <c r="AD6">
        <v>393</v>
      </c>
      <c r="AE6">
        <v>33</v>
      </c>
      <c r="AF6" t="s">
        <v>57</v>
      </c>
      <c r="AG6">
        <v>30.9315467586298</v>
      </c>
      <c r="AH6">
        <v>24.5452388458536</v>
      </c>
      <c r="AI6">
        <v>50.675319506194697</v>
      </c>
      <c r="AJ6">
        <v>642.05798166124202</v>
      </c>
      <c r="AK6" s="2">
        <v>1070.95713643158</v>
      </c>
      <c r="AL6" s="1">
        <v>44810</v>
      </c>
      <c r="AM6" t="s">
        <v>60</v>
      </c>
      <c r="AN6">
        <v>2022</v>
      </c>
      <c r="AO6">
        <v>1989</v>
      </c>
      <c r="AP6">
        <v>333.90925501642698</v>
      </c>
      <c r="AQ6">
        <v>0.52006090501745705</v>
      </c>
      <c r="AR6">
        <v>642.05999999999995</v>
      </c>
      <c r="AS6">
        <f t="shared" si="1"/>
        <v>995.99013688136949</v>
      </c>
      <c r="AT6">
        <f t="shared" si="2"/>
        <v>597.11580000000004</v>
      </c>
    </row>
    <row r="7" spans="1:46" x14ac:dyDescent="0.25">
      <c r="A7" t="s">
        <v>42</v>
      </c>
      <c r="B7" t="s">
        <v>43</v>
      </c>
      <c r="C7" t="s">
        <v>43</v>
      </c>
      <c r="D7" t="str">
        <f t="shared" si="0"/>
        <v>GNSASA</v>
      </c>
      <c r="E7" t="s">
        <v>70</v>
      </c>
      <c r="F7" t="s">
        <v>71</v>
      </c>
      <c r="G7" t="s">
        <v>47</v>
      </c>
      <c r="H7" t="s">
        <v>72</v>
      </c>
      <c r="I7" t="s">
        <v>80</v>
      </c>
      <c r="J7" t="s">
        <v>81</v>
      </c>
      <c r="K7">
        <v>1.18</v>
      </c>
      <c r="L7">
        <v>1.18</v>
      </c>
      <c r="N7">
        <v>1.18</v>
      </c>
      <c r="P7" t="s">
        <v>51</v>
      </c>
      <c r="Q7" t="s">
        <v>52</v>
      </c>
      <c r="R7">
        <v>32843</v>
      </c>
      <c r="S7" t="s">
        <v>75</v>
      </c>
      <c r="T7" t="s">
        <v>82</v>
      </c>
      <c r="U7" t="s">
        <v>77</v>
      </c>
      <c r="V7" t="s">
        <v>56</v>
      </c>
      <c r="W7" t="s">
        <v>51</v>
      </c>
      <c r="X7" t="s">
        <v>78</v>
      </c>
      <c r="Y7" t="s">
        <v>79</v>
      </c>
      <c r="Z7">
        <v>1</v>
      </c>
      <c r="AA7">
        <v>34</v>
      </c>
      <c r="AB7">
        <v>32.75</v>
      </c>
      <c r="AC7">
        <v>33.9</v>
      </c>
      <c r="AD7">
        <v>393</v>
      </c>
      <c r="AE7">
        <v>33</v>
      </c>
      <c r="AF7" t="s">
        <v>57</v>
      </c>
      <c r="AG7">
        <v>21.618709195265598</v>
      </c>
      <c r="AH7">
        <v>16.360586416103398</v>
      </c>
      <c r="AI7">
        <v>23.756347448321801</v>
      </c>
      <c r="AJ7">
        <v>234.31333849744499</v>
      </c>
      <c r="AK7" s="2">
        <v>1130.0354159865501</v>
      </c>
      <c r="AL7" s="1">
        <v>44810</v>
      </c>
      <c r="AM7" t="s">
        <v>60</v>
      </c>
      <c r="AN7">
        <v>2022</v>
      </c>
      <c r="AO7">
        <v>1989</v>
      </c>
      <c r="AP7">
        <v>333.90925501642698</v>
      </c>
      <c r="AQ7">
        <v>1.42505440431881</v>
      </c>
      <c r="AR7">
        <v>234.31</v>
      </c>
      <c r="AS7">
        <f t="shared" si="1"/>
        <v>1333.441790864129</v>
      </c>
      <c r="AT7">
        <f t="shared" si="2"/>
        <v>276.48579999999998</v>
      </c>
    </row>
    <row r="8" spans="1:46" x14ac:dyDescent="0.25">
      <c r="A8" t="s">
        <v>42</v>
      </c>
      <c r="B8" t="s">
        <v>43</v>
      </c>
      <c r="C8" t="s">
        <v>43</v>
      </c>
      <c r="D8" t="str">
        <f t="shared" si="0"/>
        <v>GNSASA</v>
      </c>
      <c r="E8" t="s">
        <v>83</v>
      </c>
      <c r="F8" t="s">
        <v>84</v>
      </c>
      <c r="G8" t="s">
        <v>47</v>
      </c>
      <c r="H8" t="s">
        <v>85</v>
      </c>
      <c r="I8" t="s">
        <v>86</v>
      </c>
      <c r="J8" t="s">
        <v>87</v>
      </c>
      <c r="K8">
        <v>4.4400000000000004</v>
      </c>
      <c r="L8">
        <v>4.4400000000000004</v>
      </c>
      <c r="N8">
        <v>4.4400000000000004</v>
      </c>
      <c r="P8" t="s">
        <v>51</v>
      </c>
      <c r="Q8" t="s">
        <v>52</v>
      </c>
      <c r="R8">
        <v>36519</v>
      </c>
      <c r="S8" t="s">
        <v>88</v>
      </c>
      <c r="T8" t="s">
        <v>89</v>
      </c>
      <c r="U8" t="s">
        <v>55</v>
      </c>
      <c r="V8" t="s">
        <v>56</v>
      </c>
      <c r="W8" t="s">
        <v>51</v>
      </c>
      <c r="X8" t="s">
        <v>90</v>
      </c>
      <c r="Y8" t="s">
        <v>59</v>
      </c>
      <c r="Z8">
        <v>1</v>
      </c>
      <c r="AA8">
        <v>24</v>
      </c>
      <c r="AB8">
        <v>20.83</v>
      </c>
      <c r="AC8">
        <v>23.9</v>
      </c>
      <c r="AD8">
        <v>250</v>
      </c>
      <c r="AE8">
        <v>21</v>
      </c>
      <c r="AF8" t="s">
        <v>57</v>
      </c>
      <c r="AG8">
        <v>35.481091954023</v>
      </c>
      <c r="AH8">
        <v>24.8488505747126</v>
      </c>
      <c r="AI8">
        <v>48.649733908931701</v>
      </c>
      <c r="AJ8">
        <v>621.12974851234196</v>
      </c>
      <c r="AK8" s="2">
        <v>962.74895866367297</v>
      </c>
      <c r="AL8" s="1">
        <v>44118</v>
      </c>
      <c r="AM8" t="s">
        <v>60</v>
      </c>
      <c r="AN8">
        <v>2020</v>
      </c>
      <c r="AO8">
        <v>1999</v>
      </c>
      <c r="AP8">
        <v>333.89156776511999</v>
      </c>
      <c r="AQ8">
        <v>0.53755526693870104</v>
      </c>
      <c r="AR8">
        <v>621.16</v>
      </c>
      <c r="AS8">
        <f t="shared" si="1"/>
        <v>4274.6053764667085</v>
      </c>
      <c r="AT8">
        <f t="shared" si="2"/>
        <v>2757.9504000000002</v>
      </c>
    </row>
    <row r="9" spans="1:46" x14ac:dyDescent="0.25">
      <c r="A9" t="s">
        <v>42</v>
      </c>
      <c r="B9" t="s">
        <v>91</v>
      </c>
      <c r="C9" t="s">
        <v>91</v>
      </c>
      <c r="D9" t="str">
        <f t="shared" si="0"/>
        <v>GNVIVI</v>
      </c>
      <c r="E9" t="s">
        <v>92</v>
      </c>
      <c r="F9" t="s">
        <v>93</v>
      </c>
      <c r="G9" t="s">
        <v>47</v>
      </c>
      <c r="H9" t="s">
        <v>94</v>
      </c>
      <c r="I9" t="s">
        <v>95</v>
      </c>
      <c r="J9" t="s">
        <v>62</v>
      </c>
      <c r="K9">
        <v>15.47</v>
      </c>
      <c r="L9">
        <v>15.47</v>
      </c>
      <c r="P9" t="s">
        <v>51</v>
      </c>
      <c r="Q9" t="s">
        <v>52</v>
      </c>
      <c r="R9">
        <v>40342</v>
      </c>
      <c r="S9" t="s">
        <v>53</v>
      </c>
      <c r="T9" t="s">
        <v>96</v>
      </c>
      <c r="U9" t="s">
        <v>55</v>
      </c>
      <c r="V9" t="s">
        <v>56</v>
      </c>
      <c r="W9" t="s">
        <v>57</v>
      </c>
      <c r="X9" t="s">
        <v>90</v>
      </c>
      <c r="Y9" t="s">
        <v>59</v>
      </c>
      <c r="Z9">
        <v>1</v>
      </c>
      <c r="AA9">
        <v>13</v>
      </c>
      <c r="AB9">
        <v>11.92</v>
      </c>
      <c r="AC9">
        <v>13.4</v>
      </c>
      <c r="AD9">
        <v>143</v>
      </c>
      <c r="AE9">
        <v>12</v>
      </c>
      <c r="AF9" t="s">
        <v>57</v>
      </c>
      <c r="AG9">
        <v>30.406234652092099</v>
      </c>
      <c r="AH9">
        <v>22.774680831057101</v>
      </c>
      <c r="AI9">
        <v>31.118720601958</v>
      </c>
      <c r="AJ9">
        <v>413.02204433443097</v>
      </c>
      <c r="AK9" s="2">
        <v>763.88371778565602</v>
      </c>
      <c r="AL9" s="1">
        <v>44712</v>
      </c>
      <c r="AM9" t="s">
        <v>63</v>
      </c>
      <c r="AN9">
        <v>2022</v>
      </c>
      <c r="AO9">
        <v>2010</v>
      </c>
      <c r="AP9">
        <v>366.81886638714201</v>
      </c>
      <c r="AQ9">
        <v>0.888133869411876</v>
      </c>
      <c r="AR9">
        <v>418</v>
      </c>
      <c r="AS9">
        <f t="shared" si="1"/>
        <v>11817.2811141441</v>
      </c>
      <c r="AT9">
        <f t="shared" si="2"/>
        <v>6466.46</v>
      </c>
    </row>
    <row r="10" spans="1:46" x14ac:dyDescent="0.25">
      <c r="A10" t="s">
        <v>42</v>
      </c>
      <c r="B10" t="s">
        <v>91</v>
      </c>
      <c r="C10" t="s">
        <v>91</v>
      </c>
      <c r="D10" t="str">
        <f t="shared" si="0"/>
        <v>GNVIVI</v>
      </c>
      <c r="E10" t="s">
        <v>92</v>
      </c>
      <c r="F10" t="s">
        <v>93</v>
      </c>
      <c r="G10" t="s">
        <v>47</v>
      </c>
      <c r="H10" t="s">
        <v>94</v>
      </c>
      <c r="I10" t="s">
        <v>97</v>
      </c>
      <c r="J10" t="s">
        <v>65</v>
      </c>
      <c r="K10">
        <v>48.88</v>
      </c>
      <c r="L10">
        <v>48.88</v>
      </c>
      <c r="P10" t="s">
        <v>51</v>
      </c>
      <c r="Q10" t="s">
        <v>52</v>
      </c>
      <c r="R10">
        <v>40378</v>
      </c>
      <c r="S10" t="s">
        <v>53</v>
      </c>
      <c r="T10" t="s">
        <v>54</v>
      </c>
      <c r="U10" t="s">
        <v>55</v>
      </c>
      <c r="V10" t="s">
        <v>56</v>
      </c>
      <c r="W10" t="s">
        <v>57</v>
      </c>
      <c r="X10" t="s">
        <v>98</v>
      </c>
      <c r="Y10" t="s">
        <v>79</v>
      </c>
      <c r="Z10">
        <v>1</v>
      </c>
      <c r="AA10">
        <v>13</v>
      </c>
      <c r="AB10">
        <v>11.83</v>
      </c>
      <c r="AC10">
        <v>13.3</v>
      </c>
      <c r="AD10">
        <v>142</v>
      </c>
      <c r="AE10">
        <v>12</v>
      </c>
      <c r="AF10" t="s">
        <v>57</v>
      </c>
      <c r="AG10">
        <v>33.950387246123697</v>
      </c>
      <c r="AH10">
        <v>26.989215396578899</v>
      </c>
      <c r="AI10">
        <v>18.6579375510197</v>
      </c>
      <c r="AJ10">
        <v>271.20693621530899</v>
      </c>
      <c r="AK10" s="2">
        <v>363.13535485966901</v>
      </c>
      <c r="AL10" s="1">
        <v>44712</v>
      </c>
      <c r="AM10" t="s">
        <v>63</v>
      </c>
      <c r="AN10">
        <v>2022</v>
      </c>
      <c r="AO10">
        <v>2010</v>
      </c>
      <c r="AP10">
        <v>366.54389204949598</v>
      </c>
      <c r="AQ10">
        <v>1.35152845706903</v>
      </c>
      <c r="AR10">
        <v>274.60000000000002</v>
      </c>
      <c r="AS10">
        <f t="shared" si="1"/>
        <v>17750.05614554062</v>
      </c>
      <c r="AT10">
        <f t="shared" si="2"/>
        <v>13422.448000000002</v>
      </c>
    </row>
    <row r="11" spans="1:46" x14ac:dyDescent="0.25">
      <c r="A11" t="s">
        <v>42</v>
      </c>
      <c r="B11" t="s">
        <v>91</v>
      </c>
      <c r="C11" t="s">
        <v>91</v>
      </c>
      <c r="D11" t="str">
        <f t="shared" si="0"/>
        <v>GNVIVI</v>
      </c>
      <c r="E11" t="s">
        <v>92</v>
      </c>
      <c r="F11" t="s">
        <v>93</v>
      </c>
      <c r="G11" t="s">
        <v>47</v>
      </c>
      <c r="H11" t="s">
        <v>94</v>
      </c>
      <c r="I11" t="s">
        <v>99</v>
      </c>
      <c r="J11" t="s">
        <v>68</v>
      </c>
      <c r="K11">
        <v>12.12</v>
      </c>
      <c r="L11">
        <v>12.12</v>
      </c>
      <c r="P11" t="s">
        <v>51</v>
      </c>
      <c r="Q11" t="s">
        <v>52</v>
      </c>
      <c r="R11">
        <v>40324</v>
      </c>
      <c r="S11" t="s">
        <v>53</v>
      </c>
      <c r="T11" t="s">
        <v>100</v>
      </c>
      <c r="U11" t="s">
        <v>55</v>
      </c>
      <c r="V11" t="s">
        <v>56</v>
      </c>
      <c r="W11" t="s">
        <v>57</v>
      </c>
      <c r="X11" t="s">
        <v>101</v>
      </c>
      <c r="Y11" t="s">
        <v>59</v>
      </c>
      <c r="Z11">
        <v>1</v>
      </c>
      <c r="AA11">
        <v>14</v>
      </c>
      <c r="AB11">
        <v>8.92</v>
      </c>
      <c r="AC11">
        <v>13.5</v>
      </c>
      <c r="AD11">
        <v>107</v>
      </c>
      <c r="AE11">
        <v>9</v>
      </c>
      <c r="AF11">
        <v>32.596666666659999</v>
      </c>
      <c r="AG11">
        <v>30.133387608806899</v>
      </c>
      <c r="AH11">
        <v>18.877778261823899</v>
      </c>
      <c r="AI11">
        <v>30.457141278815602</v>
      </c>
      <c r="AJ11">
        <v>388.15752036126401</v>
      </c>
      <c r="AK11" s="2">
        <v>1092.0710593679901</v>
      </c>
      <c r="AL11" s="1">
        <v>43561</v>
      </c>
      <c r="AM11" t="s">
        <v>60</v>
      </c>
      <c r="AN11">
        <v>2019</v>
      </c>
      <c r="AO11">
        <v>2010</v>
      </c>
      <c r="AP11">
        <v>346.938687026791</v>
      </c>
      <c r="AQ11">
        <v>0.89380900492122295</v>
      </c>
      <c r="AR11">
        <v>415.46</v>
      </c>
      <c r="AS11">
        <f t="shared" si="1"/>
        <v>13235.901239540039</v>
      </c>
      <c r="AT11">
        <f t="shared" si="2"/>
        <v>5035.3751999999995</v>
      </c>
    </row>
    <row r="12" spans="1:46" x14ac:dyDescent="0.25">
      <c r="A12" t="s">
        <v>42</v>
      </c>
      <c r="B12" t="s">
        <v>91</v>
      </c>
      <c r="C12" t="s">
        <v>91</v>
      </c>
      <c r="D12" t="str">
        <f t="shared" si="0"/>
        <v>GNVIVI</v>
      </c>
      <c r="E12" t="s">
        <v>92</v>
      </c>
      <c r="F12" t="s">
        <v>93</v>
      </c>
      <c r="G12" t="s">
        <v>47</v>
      </c>
      <c r="H12" t="s">
        <v>94</v>
      </c>
      <c r="I12" t="s">
        <v>102</v>
      </c>
      <c r="J12" t="s">
        <v>103</v>
      </c>
      <c r="K12">
        <v>41.61</v>
      </c>
      <c r="L12">
        <v>41.61</v>
      </c>
      <c r="P12" t="s">
        <v>51</v>
      </c>
      <c r="Q12" t="s">
        <v>52</v>
      </c>
      <c r="R12">
        <v>40324</v>
      </c>
      <c r="S12" t="s">
        <v>53</v>
      </c>
      <c r="T12" t="s">
        <v>104</v>
      </c>
      <c r="U12" t="s">
        <v>55</v>
      </c>
      <c r="V12" t="s">
        <v>56</v>
      </c>
      <c r="W12" t="s">
        <v>57</v>
      </c>
      <c r="X12" t="s">
        <v>90</v>
      </c>
      <c r="Y12" t="s">
        <v>59</v>
      </c>
      <c r="Z12">
        <v>1</v>
      </c>
      <c r="AA12">
        <v>14</v>
      </c>
      <c r="AB12">
        <v>12</v>
      </c>
      <c r="AC12">
        <v>13.5</v>
      </c>
      <c r="AD12">
        <v>144</v>
      </c>
      <c r="AE12">
        <v>12</v>
      </c>
      <c r="AF12" t="s">
        <v>57</v>
      </c>
      <c r="AG12">
        <v>29.101719055388699</v>
      </c>
      <c r="AH12">
        <v>21.980066521659701</v>
      </c>
      <c r="AI12">
        <v>18.979177929559</v>
      </c>
      <c r="AJ12">
        <v>232.72203530500201</v>
      </c>
      <c r="AK12" s="2">
        <v>602.55156986063105</v>
      </c>
      <c r="AL12" s="1">
        <v>44712</v>
      </c>
      <c r="AM12" t="s">
        <v>63</v>
      </c>
      <c r="AN12">
        <v>2022</v>
      </c>
      <c r="AO12">
        <v>2010</v>
      </c>
      <c r="AP12">
        <v>367.08399405119701</v>
      </c>
      <c r="AQ12">
        <v>1.5773495344783399</v>
      </c>
      <c r="AR12">
        <v>235.42</v>
      </c>
      <c r="AS12">
        <f t="shared" si="1"/>
        <v>25072.170821900858</v>
      </c>
      <c r="AT12">
        <f t="shared" si="2"/>
        <v>9795.8261999999995</v>
      </c>
    </row>
    <row r="13" spans="1:46" x14ac:dyDescent="0.25">
      <c r="A13" t="s">
        <v>42</v>
      </c>
      <c r="B13" t="s">
        <v>91</v>
      </c>
      <c r="C13" t="s">
        <v>91</v>
      </c>
      <c r="D13" t="str">
        <f t="shared" si="0"/>
        <v>GNVIVI</v>
      </c>
      <c r="E13" t="s">
        <v>92</v>
      </c>
      <c r="F13" t="s">
        <v>93</v>
      </c>
      <c r="G13" t="s">
        <v>47</v>
      </c>
      <c r="H13" t="s">
        <v>105</v>
      </c>
      <c r="I13" t="s">
        <v>106</v>
      </c>
      <c r="J13" t="s">
        <v>50</v>
      </c>
      <c r="K13">
        <v>36.08</v>
      </c>
      <c r="L13">
        <v>36.08</v>
      </c>
      <c r="P13" t="s">
        <v>51</v>
      </c>
      <c r="Q13" t="s">
        <v>52</v>
      </c>
      <c r="R13">
        <v>40224</v>
      </c>
      <c r="S13" t="s">
        <v>107</v>
      </c>
      <c r="T13" t="s">
        <v>108</v>
      </c>
      <c r="U13" t="s">
        <v>55</v>
      </c>
      <c r="V13" t="s">
        <v>109</v>
      </c>
      <c r="W13" t="s">
        <v>57</v>
      </c>
      <c r="X13" t="s">
        <v>110</v>
      </c>
      <c r="Y13" t="s">
        <v>59</v>
      </c>
      <c r="Z13">
        <v>2</v>
      </c>
      <c r="AA13">
        <v>14</v>
      </c>
      <c r="AB13">
        <v>12.25</v>
      </c>
      <c r="AC13">
        <v>13.8</v>
      </c>
      <c r="AD13">
        <v>147</v>
      </c>
      <c r="AE13">
        <v>12</v>
      </c>
      <c r="AF13" t="s">
        <v>57</v>
      </c>
      <c r="AG13">
        <v>32.371830396252101</v>
      </c>
      <c r="AH13">
        <v>22.181369597759801</v>
      </c>
      <c r="AI13">
        <v>29.262312039761301</v>
      </c>
      <c r="AJ13">
        <v>440.04238798952701</v>
      </c>
      <c r="AK13" s="2">
        <v>783.52223460598202</v>
      </c>
      <c r="AL13" s="1">
        <v>44712</v>
      </c>
      <c r="AM13" t="s">
        <v>63</v>
      </c>
      <c r="AN13">
        <v>2022</v>
      </c>
      <c r="AO13">
        <v>2010</v>
      </c>
      <c r="AP13">
        <v>318.259923673174</v>
      </c>
      <c r="AQ13">
        <v>0.72324833325090498</v>
      </c>
      <c r="AR13">
        <v>444.53</v>
      </c>
      <c r="AS13">
        <f t="shared" si="1"/>
        <v>28269.48222458383</v>
      </c>
      <c r="AT13">
        <f t="shared" si="2"/>
        <v>16038.642399999999</v>
      </c>
    </row>
    <row r="14" spans="1:46" x14ac:dyDescent="0.25">
      <c r="A14" t="s">
        <v>42</v>
      </c>
      <c r="B14" t="s">
        <v>91</v>
      </c>
      <c r="C14" t="s">
        <v>91</v>
      </c>
      <c r="D14" t="str">
        <f t="shared" si="0"/>
        <v>GNVIVI</v>
      </c>
      <c r="E14" t="s">
        <v>92</v>
      </c>
      <c r="F14" t="s">
        <v>93</v>
      </c>
      <c r="G14" t="s">
        <v>47</v>
      </c>
      <c r="H14" t="s">
        <v>105</v>
      </c>
      <c r="I14" t="s">
        <v>111</v>
      </c>
      <c r="J14" t="s">
        <v>112</v>
      </c>
      <c r="K14">
        <v>41.4</v>
      </c>
      <c r="L14">
        <v>41.4</v>
      </c>
      <c r="P14" t="s">
        <v>51</v>
      </c>
      <c r="Q14" t="s">
        <v>52</v>
      </c>
      <c r="R14">
        <v>40224</v>
      </c>
      <c r="S14" t="s">
        <v>107</v>
      </c>
      <c r="T14" t="s">
        <v>113</v>
      </c>
      <c r="U14" t="s">
        <v>55</v>
      </c>
      <c r="V14" t="s">
        <v>109</v>
      </c>
      <c r="W14" t="s">
        <v>57</v>
      </c>
      <c r="X14" t="s">
        <v>101</v>
      </c>
      <c r="Y14" t="s">
        <v>59</v>
      </c>
      <c r="Z14">
        <v>2</v>
      </c>
      <c r="AA14">
        <v>14</v>
      </c>
      <c r="AB14">
        <v>12.25</v>
      </c>
      <c r="AC14">
        <v>13.8</v>
      </c>
      <c r="AD14">
        <v>147</v>
      </c>
      <c r="AE14">
        <v>12</v>
      </c>
      <c r="AF14" t="s">
        <v>57</v>
      </c>
      <c r="AG14">
        <v>33.774602660574899</v>
      </c>
      <c r="AH14">
        <v>24.8784809071769</v>
      </c>
      <c r="AI14">
        <v>30.185916443892499</v>
      </c>
      <c r="AJ14">
        <v>453.01065161265097</v>
      </c>
      <c r="AK14" s="2">
        <v>630.87477417217099</v>
      </c>
      <c r="AL14" s="1">
        <v>44711.5</v>
      </c>
      <c r="AM14" t="s">
        <v>63</v>
      </c>
      <c r="AN14">
        <v>2022</v>
      </c>
      <c r="AO14">
        <v>2010</v>
      </c>
      <c r="AP14">
        <v>318.259923673174</v>
      </c>
      <c r="AQ14">
        <v>0.70254401864551197</v>
      </c>
      <c r="AR14">
        <v>457.64</v>
      </c>
      <c r="AS14">
        <f t="shared" si="1"/>
        <v>26118.215650727878</v>
      </c>
      <c r="AT14">
        <f t="shared" si="2"/>
        <v>18946.295999999998</v>
      </c>
    </row>
    <row r="15" spans="1:46" x14ac:dyDescent="0.25">
      <c r="A15" t="s">
        <v>42</v>
      </c>
      <c r="B15" t="s">
        <v>91</v>
      </c>
      <c r="C15" t="s">
        <v>91</v>
      </c>
      <c r="D15" t="str">
        <f t="shared" si="0"/>
        <v>GNVIVI</v>
      </c>
      <c r="E15" t="s">
        <v>114</v>
      </c>
      <c r="F15" t="s">
        <v>115</v>
      </c>
      <c r="G15" t="s">
        <v>47</v>
      </c>
      <c r="H15" t="s">
        <v>116</v>
      </c>
      <c r="I15" t="s">
        <v>117</v>
      </c>
      <c r="J15" t="s">
        <v>50</v>
      </c>
      <c r="K15">
        <v>8.77</v>
      </c>
      <c r="L15">
        <v>8.77</v>
      </c>
      <c r="P15" t="s">
        <v>51</v>
      </c>
      <c r="Q15" t="s">
        <v>52</v>
      </c>
      <c r="R15">
        <v>40721</v>
      </c>
      <c r="S15" t="s">
        <v>53</v>
      </c>
      <c r="T15" t="s">
        <v>118</v>
      </c>
      <c r="U15" t="s">
        <v>55</v>
      </c>
      <c r="V15" t="s">
        <v>56</v>
      </c>
      <c r="W15" t="s">
        <v>57</v>
      </c>
      <c r="X15" t="s">
        <v>119</v>
      </c>
      <c r="Y15" t="s">
        <v>120</v>
      </c>
      <c r="Z15">
        <v>1</v>
      </c>
      <c r="AA15">
        <v>12</v>
      </c>
      <c r="AB15">
        <v>11.75</v>
      </c>
      <c r="AC15">
        <v>12.4</v>
      </c>
      <c r="AD15">
        <v>141</v>
      </c>
      <c r="AE15">
        <v>12</v>
      </c>
      <c r="AF15" t="s">
        <v>57</v>
      </c>
      <c r="AG15">
        <v>28.298066690101901</v>
      </c>
      <c r="AH15">
        <v>19.614805786971399</v>
      </c>
      <c r="AI15">
        <v>32.6615629875254</v>
      </c>
      <c r="AJ15">
        <v>470.19594006135702</v>
      </c>
      <c r="AK15" s="2">
        <v>1080.8839235595201</v>
      </c>
      <c r="AL15" s="1">
        <v>45000</v>
      </c>
      <c r="AM15" t="s">
        <v>63</v>
      </c>
      <c r="AN15">
        <v>2023</v>
      </c>
      <c r="AO15">
        <v>2011</v>
      </c>
      <c r="AP15">
        <v>366.25871329691199</v>
      </c>
      <c r="AQ15">
        <v>0.77894911906112596</v>
      </c>
      <c r="AR15">
        <v>474.5</v>
      </c>
      <c r="AS15">
        <f t="shared" si="1"/>
        <v>9479.3520096169905</v>
      </c>
      <c r="AT15">
        <f t="shared" si="2"/>
        <v>4161.3649999999998</v>
      </c>
    </row>
    <row r="16" spans="1:46" x14ac:dyDescent="0.25">
      <c r="A16" t="s">
        <v>42</v>
      </c>
      <c r="B16" t="s">
        <v>91</v>
      </c>
      <c r="C16" t="s">
        <v>91</v>
      </c>
      <c r="D16" t="str">
        <f t="shared" si="0"/>
        <v>GNVIVI</v>
      </c>
      <c r="E16" t="s">
        <v>114</v>
      </c>
      <c r="F16" t="s">
        <v>115</v>
      </c>
      <c r="G16" t="s">
        <v>47</v>
      </c>
      <c r="H16" t="s">
        <v>116</v>
      </c>
      <c r="I16" t="s">
        <v>121</v>
      </c>
      <c r="J16" t="s">
        <v>62</v>
      </c>
      <c r="K16">
        <v>8.81</v>
      </c>
      <c r="L16">
        <v>8.81</v>
      </c>
      <c r="P16" t="s">
        <v>51</v>
      </c>
      <c r="Q16" t="s">
        <v>52</v>
      </c>
      <c r="R16">
        <v>40714</v>
      </c>
      <c r="S16" t="s">
        <v>53</v>
      </c>
      <c r="T16" t="s">
        <v>118</v>
      </c>
      <c r="U16" t="s">
        <v>55</v>
      </c>
      <c r="V16" t="s">
        <v>56</v>
      </c>
      <c r="W16" t="s">
        <v>57</v>
      </c>
      <c r="X16" t="s">
        <v>119</v>
      </c>
      <c r="Y16" t="s">
        <v>120</v>
      </c>
      <c r="Z16">
        <v>1</v>
      </c>
      <c r="AA16">
        <v>12</v>
      </c>
      <c r="AB16">
        <v>11.75</v>
      </c>
      <c r="AC16">
        <v>12.4</v>
      </c>
      <c r="AD16">
        <v>141</v>
      </c>
      <c r="AE16">
        <v>12</v>
      </c>
      <c r="AF16" t="s">
        <v>57</v>
      </c>
      <c r="AG16">
        <v>30.344421257266699</v>
      </c>
      <c r="AH16">
        <v>19.921072201241</v>
      </c>
      <c r="AI16">
        <v>37.301038933317599</v>
      </c>
      <c r="AJ16">
        <v>533.416598836209</v>
      </c>
      <c r="AK16" s="2">
        <v>1196.75603929761</v>
      </c>
      <c r="AL16" s="1">
        <v>45001</v>
      </c>
      <c r="AM16" t="s">
        <v>63</v>
      </c>
      <c r="AN16">
        <v>2023</v>
      </c>
      <c r="AO16">
        <v>2011</v>
      </c>
      <c r="AP16">
        <v>366.25871329691199</v>
      </c>
      <c r="AQ16">
        <v>0.68662788915081296</v>
      </c>
      <c r="AR16">
        <v>538.29999999999995</v>
      </c>
      <c r="AS16">
        <f t="shared" si="1"/>
        <v>10543.420706211944</v>
      </c>
      <c r="AT16">
        <f t="shared" si="2"/>
        <v>4742.4229999999998</v>
      </c>
    </row>
    <row r="17" spans="1:46" x14ac:dyDescent="0.25">
      <c r="A17" t="s">
        <v>42</v>
      </c>
      <c r="B17" t="s">
        <v>91</v>
      </c>
      <c r="C17" t="s">
        <v>91</v>
      </c>
      <c r="D17" t="str">
        <f t="shared" si="0"/>
        <v>GNVIVI</v>
      </c>
      <c r="E17" t="s">
        <v>114</v>
      </c>
      <c r="F17" t="s">
        <v>115</v>
      </c>
      <c r="G17" t="s">
        <v>47</v>
      </c>
      <c r="H17" t="s">
        <v>116</v>
      </c>
      <c r="I17" t="s">
        <v>122</v>
      </c>
      <c r="J17" t="s">
        <v>65</v>
      </c>
      <c r="K17">
        <v>29.49</v>
      </c>
      <c r="L17">
        <v>29.49</v>
      </c>
      <c r="P17" t="s">
        <v>51</v>
      </c>
      <c r="Q17" t="s">
        <v>52</v>
      </c>
      <c r="R17">
        <v>40752</v>
      </c>
      <c r="S17" t="s">
        <v>53</v>
      </c>
      <c r="T17" t="s">
        <v>66</v>
      </c>
      <c r="U17" t="s">
        <v>55</v>
      </c>
      <c r="V17" t="s">
        <v>56</v>
      </c>
      <c r="W17" t="s">
        <v>57</v>
      </c>
      <c r="X17" t="s">
        <v>119</v>
      </c>
      <c r="Y17" t="s">
        <v>120</v>
      </c>
      <c r="Z17">
        <v>1</v>
      </c>
      <c r="AA17">
        <v>12</v>
      </c>
      <c r="AB17">
        <v>11.67</v>
      </c>
      <c r="AC17">
        <v>12.3</v>
      </c>
      <c r="AD17">
        <v>140</v>
      </c>
      <c r="AE17">
        <v>12</v>
      </c>
      <c r="AF17" t="s">
        <v>57</v>
      </c>
      <c r="AG17">
        <v>32.338147705094798</v>
      </c>
      <c r="AH17">
        <v>20.986041991347701</v>
      </c>
      <c r="AI17">
        <v>37.146187691937897</v>
      </c>
      <c r="AJ17">
        <v>550.12839950195598</v>
      </c>
      <c r="AK17" s="2">
        <v>1074.0690647855199</v>
      </c>
      <c r="AL17" s="1">
        <v>45001</v>
      </c>
      <c r="AM17" t="s">
        <v>63</v>
      </c>
      <c r="AN17">
        <v>2023</v>
      </c>
      <c r="AO17">
        <v>2011</v>
      </c>
      <c r="AP17">
        <v>365.96296000497</v>
      </c>
      <c r="AQ17">
        <v>0.66523189920077697</v>
      </c>
      <c r="AR17">
        <v>555.36</v>
      </c>
      <c r="AS17">
        <f t="shared" si="1"/>
        <v>31674.296720524981</v>
      </c>
      <c r="AT17">
        <f t="shared" si="2"/>
        <v>16377.5664</v>
      </c>
    </row>
    <row r="18" spans="1:46" x14ac:dyDescent="0.25">
      <c r="A18" t="s">
        <v>42</v>
      </c>
      <c r="B18" t="s">
        <v>91</v>
      </c>
      <c r="C18" t="s">
        <v>91</v>
      </c>
      <c r="D18" t="str">
        <f t="shared" si="0"/>
        <v>GNVIVI</v>
      </c>
      <c r="E18" t="s">
        <v>114</v>
      </c>
      <c r="F18" t="s">
        <v>115</v>
      </c>
      <c r="G18" t="s">
        <v>47</v>
      </c>
      <c r="H18" t="s">
        <v>116</v>
      </c>
      <c r="I18" t="s">
        <v>123</v>
      </c>
      <c r="J18" t="s">
        <v>68</v>
      </c>
      <c r="K18">
        <v>44.46</v>
      </c>
      <c r="L18">
        <v>44.46</v>
      </c>
      <c r="P18" t="s">
        <v>51</v>
      </c>
      <c r="Q18" t="s">
        <v>52</v>
      </c>
      <c r="R18">
        <v>40724</v>
      </c>
      <c r="S18" t="s">
        <v>53</v>
      </c>
      <c r="T18" t="s">
        <v>124</v>
      </c>
      <c r="U18" t="s">
        <v>55</v>
      </c>
      <c r="V18" t="s">
        <v>56</v>
      </c>
      <c r="W18" t="s">
        <v>57</v>
      </c>
      <c r="X18" t="s">
        <v>119</v>
      </c>
      <c r="Y18" t="s">
        <v>120</v>
      </c>
      <c r="Z18">
        <v>1</v>
      </c>
      <c r="AA18">
        <v>12</v>
      </c>
      <c r="AB18">
        <v>11.75</v>
      </c>
      <c r="AC18">
        <v>12.4</v>
      </c>
      <c r="AD18">
        <v>141</v>
      </c>
      <c r="AE18">
        <v>12</v>
      </c>
      <c r="AF18" t="s">
        <v>57</v>
      </c>
      <c r="AG18">
        <v>35.097761572516902</v>
      </c>
      <c r="AH18">
        <v>20.730474698995401</v>
      </c>
      <c r="AI18">
        <v>26.653330604153599</v>
      </c>
      <c r="AJ18">
        <v>432.40289496869099</v>
      </c>
      <c r="AK18" s="2">
        <v>795.65054242219298</v>
      </c>
      <c r="AL18" s="1">
        <v>45000</v>
      </c>
      <c r="AM18" t="s">
        <v>63</v>
      </c>
      <c r="AN18">
        <v>2023</v>
      </c>
      <c r="AO18">
        <v>2011</v>
      </c>
      <c r="AP18">
        <v>366.25871329691199</v>
      </c>
      <c r="AQ18">
        <v>0.84703113128655605</v>
      </c>
      <c r="AR18">
        <v>436.36</v>
      </c>
      <c r="AS18">
        <f t="shared" si="1"/>
        <v>35374.623116090697</v>
      </c>
      <c r="AT18">
        <f t="shared" si="2"/>
        <v>19400.565600000002</v>
      </c>
    </row>
    <row r="19" spans="1:46" x14ac:dyDescent="0.25">
      <c r="A19" t="s">
        <v>42</v>
      </c>
      <c r="B19" t="s">
        <v>91</v>
      </c>
      <c r="C19" t="s">
        <v>91</v>
      </c>
      <c r="D19" t="str">
        <f t="shared" si="0"/>
        <v>GNVIVI</v>
      </c>
      <c r="E19" t="s">
        <v>114</v>
      </c>
      <c r="F19" t="s">
        <v>115</v>
      </c>
      <c r="G19" t="s">
        <v>47</v>
      </c>
      <c r="H19" t="s">
        <v>116</v>
      </c>
      <c r="I19" t="s">
        <v>125</v>
      </c>
      <c r="J19" t="s">
        <v>112</v>
      </c>
      <c r="K19">
        <v>22.28</v>
      </c>
      <c r="L19">
        <v>22.28</v>
      </c>
      <c r="P19" t="s">
        <v>51</v>
      </c>
      <c r="Q19" t="s">
        <v>52</v>
      </c>
      <c r="R19">
        <v>40772</v>
      </c>
      <c r="S19" t="s">
        <v>53</v>
      </c>
      <c r="T19" t="s">
        <v>69</v>
      </c>
      <c r="U19" t="s">
        <v>55</v>
      </c>
      <c r="V19" t="s">
        <v>56</v>
      </c>
      <c r="W19" t="s">
        <v>57</v>
      </c>
      <c r="X19" t="s">
        <v>119</v>
      </c>
      <c r="Y19" t="s">
        <v>120</v>
      </c>
      <c r="Z19">
        <v>1</v>
      </c>
      <c r="AA19">
        <v>12</v>
      </c>
      <c r="AB19">
        <v>11.58</v>
      </c>
      <c r="AC19">
        <v>12.2</v>
      </c>
      <c r="AD19">
        <v>139</v>
      </c>
      <c r="AE19">
        <v>12</v>
      </c>
      <c r="AF19" t="s">
        <v>57</v>
      </c>
      <c r="AG19">
        <v>33.385116650481301</v>
      </c>
      <c r="AH19">
        <v>20.648206641255801</v>
      </c>
      <c r="AI19">
        <v>37.603032858190403</v>
      </c>
      <c r="AJ19">
        <v>601.14618825294599</v>
      </c>
      <c r="AK19" s="2">
        <v>1122.9704208959899</v>
      </c>
      <c r="AL19" s="1">
        <v>45000</v>
      </c>
      <c r="AM19" t="s">
        <v>63</v>
      </c>
      <c r="AN19">
        <v>2023</v>
      </c>
      <c r="AO19">
        <v>2011</v>
      </c>
      <c r="AP19">
        <v>365.65624928545702</v>
      </c>
      <c r="AQ19">
        <v>0.60826510494581898</v>
      </c>
      <c r="AR19">
        <v>607.08000000000004</v>
      </c>
      <c r="AS19">
        <f t="shared" si="1"/>
        <v>25019.780977562656</v>
      </c>
      <c r="AT19">
        <f t="shared" si="2"/>
        <v>13525.742400000001</v>
      </c>
    </row>
    <row r="20" spans="1:46" x14ac:dyDescent="0.25">
      <c r="A20" t="s">
        <v>42</v>
      </c>
      <c r="B20" t="s">
        <v>91</v>
      </c>
      <c r="C20" t="s">
        <v>91</v>
      </c>
      <c r="D20" t="str">
        <f t="shared" si="0"/>
        <v>GNVIVI</v>
      </c>
      <c r="E20" t="s">
        <v>114</v>
      </c>
      <c r="F20" t="s">
        <v>115</v>
      </c>
      <c r="G20" t="s">
        <v>47</v>
      </c>
      <c r="H20" t="s">
        <v>116</v>
      </c>
      <c r="I20" t="s">
        <v>126</v>
      </c>
      <c r="J20" t="s">
        <v>127</v>
      </c>
      <c r="K20">
        <v>21.48</v>
      </c>
      <c r="L20">
        <v>21.48</v>
      </c>
      <c r="P20" t="s">
        <v>51</v>
      </c>
      <c r="Q20" t="s">
        <v>52</v>
      </c>
      <c r="R20">
        <v>40783</v>
      </c>
      <c r="S20" t="s">
        <v>53</v>
      </c>
      <c r="T20" t="s">
        <v>54</v>
      </c>
      <c r="U20" t="s">
        <v>55</v>
      </c>
      <c r="V20" t="s">
        <v>56</v>
      </c>
      <c r="W20" t="s">
        <v>57</v>
      </c>
      <c r="X20" t="s">
        <v>119</v>
      </c>
      <c r="Y20" t="s">
        <v>120</v>
      </c>
      <c r="Z20">
        <v>1</v>
      </c>
      <c r="AA20">
        <v>12</v>
      </c>
      <c r="AB20">
        <v>11.58</v>
      </c>
      <c r="AC20">
        <v>12.2</v>
      </c>
      <c r="AD20">
        <v>139</v>
      </c>
      <c r="AE20">
        <v>12</v>
      </c>
      <c r="AF20" t="s">
        <v>57</v>
      </c>
      <c r="AG20">
        <v>36.048113502420001</v>
      </c>
      <c r="AH20">
        <v>19.892602268179999</v>
      </c>
      <c r="AI20">
        <v>35.099961519893498</v>
      </c>
      <c r="AJ20">
        <v>581.202173034167</v>
      </c>
      <c r="AK20" s="2">
        <v>1129.3630121372</v>
      </c>
      <c r="AL20" s="1">
        <v>45000</v>
      </c>
      <c r="AM20" t="s">
        <v>63</v>
      </c>
      <c r="AN20">
        <v>2023</v>
      </c>
      <c r="AO20">
        <v>2011</v>
      </c>
      <c r="AP20">
        <v>365.65624928545702</v>
      </c>
      <c r="AQ20">
        <v>0.62913778759041405</v>
      </c>
      <c r="AR20">
        <v>586.94000000000005</v>
      </c>
      <c r="AS20">
        <f t="shared" si="1"/>
        <v>24258.717500707058</v>
      </c>
      <c r="AT20">
        <f t="shared" si="2"/>
        <v>12607.471200000002</v>
      </c>
    </row>
    <row r="21" spans="1:46" x14ac:dyDescent="0.25">
      <c r="A21" t="s">
        <v>128</v>
      </c>
      <c r="B21" t="s">
        <v>129</v>
      </c>
      <c r="C21" t="s">
        <v>130</v>
      </c>
      <c r="D21" t="str">
        <f t="shared" si="0"/>
        <v>NECOCA</v>
      </c>
      <c r="E21" t="s">
        <v>131</v>
      </c>
      <c r="F21" t="s">
        <v>132</v>
      </c>
      <c r="G21" t="s">
        <v>47</v>
      </c>
      <c r="H21" t="s">
        <v>133</v>
      </c>
      <c r="I21" t="s">
        <v>134</v>
      </c>
      <c r="J21" t="s">
        <v>127</v>
      </c>
      <c r="K21">
        <v>3.89</v>
      </c>
      <c r="L21">
        <v>3.89</v>
      </c>
      <c r="P21" t="s">
        <v>51</v>
      </c>
      <c r="Q21" t="s">
        <v>52</v>
      </c>
      <c r="R21">
        <v>33208</v>
      </c>
      <c r="S21" t="s">
        <v>75</v>
      </c>
      <c r="T21" t="s">
        <v>135</v>
      </c>
      <c r="U21" t="s">
        <v>77</v>
      </c>
      <c r="V21" t="s">
        <v>56</v>
      </c>
      <c r="W21" t="s">
        <v>57</v>
      </c>
      <c r="X21" t="s">
        <v>136</v>
      </c>
      <c r="Y21" t="s">
        <v>137</v>
      </c>
      <c r="Z21">
        <v>1</v>
      </c>
      <c r="AA21">
        <v>33</v>
      </c>
      <c r="AB21">
        <v>30.58</v>
      </c>
      <c r="AC21">
        <v>32.9</v>
      </c>
      <c r="AD21">
        <v>367</v>
      </c>
      <c r="AE21">
        <v>31</v>
      </c>
      <c r="AF21" t="s">
        <v>57</v>
      </c>
      <c r="AG21">
        <v>32.362243487506603</v>
      </c>
      <c r="AH21">
        <v>20.8665231259968</v>
      </c>
      <c r="AI21">
        <v>29.528153954625001</v>
      </c>
      <c r="AJ21">
        <v>483.78147554001401</v>
      </c>
      <c r="AK21" s="2">
        <v>726.20357180078099</v>
      </c>
      <c r="AL21" s="1">
        <v>44392</v>
      </c>
      <c r="AM21" t="s">
        <v>60</v>
      </c>
      <c r="AN21">
        <v>2021</v>
      </c>
      <c r="AO21">
        <v>1990</v>
      </c>
      <c r="AP21">
        <v>492.28935934903598</v>
      </c>
      <c r="AQ21">
        <v>1.0175862124516499</v>
      </c>
      <c r="AR21">
        <v>486.38</v>
      </c>
      <c r="AS21">
        <f t="shared" si="1"/>
        <v>2824.931894305038</v>
      </c>
      <c r="AT21">
        <f t="shared" si="2"/>
        <v>1892.0182</v>
      </c>
    </row>
    <row r="22" spans="1:46" x14ac:dyDescent="0.25">
      <c r="A22" t="s">
        <v>128</v>
      </c>
      <c r="B22" t="s">
        <v>129</v>
      </c>
      <c r="C22" t="s">
        <v>130</v>
      </c>
      <c r="D22" t="str">
        <f t="shared" si="0"/>
        <v>NECOCA</v>
      </c>
      <c r="E22" t="s">
        <v>131</v>
      </c>
      <c r="F22" t="s">
        <v>132</v>
      </c>
      <c r="G22" t="s">
        <v>47</v>
      </c>
      <c r="H22" t="s">
        <v>133</v>
      </c>
      <c r="I22" t="s">
        <v>138</v>
      </c>
      <c r="J22" t="s">
        <v>139</v>
      </c>
      <c r="K22">
        <v>16</v>
      </c>
      <c r="L22">
        <v>16</v>
      </c>
      <c r="P22" t="s">
        <v>51</v>
      </c>
      <c r="Q22" t="s">
        <v>52</v>
      </c>
      <c r="R22">
        <v>33208</v>
      </c>
      <c r="S22" t="s">
        <v>75</v>
      </c>
      <c r="T22" t="s">
        <v>135</v>
      </c>
      <c r="U22" t="s">
        <v>77</v>
      </c>
      <c r="V22" t="s">
        <v>56</v>
      </c>
      <c r="W22" t="s">
        <v>57</v>
      </c>
      <c r="X22" t="s">
        <v>136</v>
      </c>
      <c r="Y22" t="s">
        <v>137</v>
      </c>
      <c r="Z22">
        <v>1</v>
      </c>
      <c r="AA22">
        <v>33</v>
      </c>
      <c r="AB22">
        <v>31.33</v>
      </c>
      <c r="AC22">
        <v>32.9</v>
      </c>
      <c r="AD22">
        <v>376</v>
      </c>
      <c r="AE22">
        <v>31</v>
      </c>
      <c r="AF22" t="s">
        <v>57</v>
      </c>
      <c r="AG22">
        <v>36.021654926635598</v>
      </c>
      <c r="AH22">
        <v>33.914657598153603</v>
      </c>
      <c r="AI22">
        <v>11.267344665493001</v>
      </c>
      <c r="AJ22">
        <v>176.852645413153</v>
      </c>
      <c r="AK22" s="2">
        <v>124.725951139043</v>
      </c>
      <c r="AL22" s="1">
        <v>44670</v>
      </c>
      <c r="AM22" t="s">
        <v>63</v>
      </c>
      <c r="AN22">
        <v>2022</v>
      </c>
      <c r="AO22">
        <v>1990</v>
      </c>
      <c r="AP22">
        <v>493.01550323182897</v>
      </c>
      <c r="AQ22">
        <v>2.7877191323888599</v>
      </c>
      <c r="AR22">
        <v>177.54</v>
      </c>
      <c r="AS22">
        <f t="shared" si="1"/>
        <v>1995.6152182246881</v>
      </c>
      <c r="AT22">
        <f t="shared" si="2"/>
        <v>2840.64</v>
      </c>
    </row>
    <row r="23" spans="1:46" x14ac:dyDescent="0.25">
      <c r="A23" t="s">
        <v>128</v>
      </c>
      <c r="B23" t="s">
        <v>129</v>
      </c>
      <c r="C23" t="s">
        <v>130</v>
      </c>
      <c r="D23" t="str">
        <f t="shared" si="0"/>
        <v>NECOCA</v>
      </c>
      <c r="E23" t="s">
        <v>131</v>
      </c>
      <c r="F23" t="s">
        <v>132</v>
      </c>
      <c r="G23" t="s">
        <v>47</v>
      </c>
      <c r="H23" t="s">
        <v>133</v>
      </c>
      <c r="I23" t="s">
        <v>140</v>
      </c>
      <c r="J23" t="s">
        <v>141</v>
      </c>
      <c r="K23">
        <v>23.02</v>
      </c>
      <c r="L23">
        <v>23.02</v>
      </c>
      <c r="P23" t="s">
        <v>51</v>
      </c>
      <c r="Q23" t="s">
        <v>142</v>
      </c>
      <c r="R23">
        <v>33208</v>
      </c>
      <c r="S23" t="s">
        <v>75</v>
      </c>
      <c r="T23" t="s">
        <v>135</v>
      </c>
      <c r="U23" t="s">
        <v>77</v>
      </c>
      <c r="V23" t="s">
        <v>56</v>
      </c>
      <c r="W23" t="s">
        <v>57</v>
      </c>
      <c r="X23" t="s">
        <v>136</v>
      </c>
      <c r="Y23" t="s">
        <v>137</v>
      </c>
      <c r="Z23">
        <v>1</v>
      </c>
      <c r="AA23">
        <v>33</v>
      </c>
      <c r="AB23">
        <v>31.33</v>
      </c>
      <c r="AC23">
        <v>32.9</v>
      </c>
      <c r="AD23">
        <v>376</v>
      </c>
      <c r="AE23">
        <v>31</v>
      </c>
      <c r="AF23" t="s">
        <v>57</v>
      </c>
      <c r="AG23">
        <v>33.441363300391899</v>
      </c>
      <c r="AH23">
        <v>30.1118124662067</v>
      </c>
      <c r="AI23">
        <v>12.998555882575999</v>
      </c>
      <c r="AJ23">
        <v>185.32300297637801</v>
      </c>
      <c r="AK23" s="2">
        <v>182.528813259694</v>
      </c>
      <c r="AL23" s="1">
        <v>44670</v>
      </c>
      <c r="AM23" t="s">
        <v>63</v>
      </c>
      <c r="AN23">
        <v>2022</v>
      </c>
      <c r="AO23">
        <v>1990</v>
      </c>
      <c r="AP23">
        <v>493.01550323182897</v>
      </c>
      <c r="AQ23">
        <v>2.6603038765493698</v>
      </c>
      <c r="AR23">
        <v>186.04</v>
      </c>
      <c r="AS23">
        <f t="shared" si="1"/>
        <v>4201.8132812381555</v>
      </c>
      <c r="AT23">
        <f t="shared" si="2"/>
        <v>4282.6408000000001</v>
      </c>
    </row>
    <row r="24" spans="1:46" x14ac:dyDescent="0.25">
      <c r="A24" t="s">
        <v>128</v>
      </c>
      <c r="B24" t="s">
        <v>129</v>
      </c>
      <c r="C24" t="s">
        <v>130</v>
      </c>
      <c r="D24" t="str">
        <f t="shared" si="0"/>
        <v>NECOCA</v>
      </c>
      <c r="E24" t="s">
        <v>131</v>
      </c>
      <c r="F24" t="s">
        <v>132</v>
      </c>
      <c r="G24" t="s">
        <v>47</v>
      </c>
      <c r="H24" t="s">
        <v>133</v>
      </c>
      <c r="I24" t="s">
        <v>143</v>
      </c>
      <c r="J24" t="s">
        <v>144</v>
      </c>
      <c r="K24">
        <v>28.06</v>
      </c>
      <c r="L24">
        <v>28.06</v>
      </c>
      <c r="P24" t="s">
        <v>51</v>
      </c>
      <c r="Q24" t="s">
        <v>142</v>
      </c>
      <c r="R24">
        <v>33208</v>
      </c>
      <c r="S24" t="s">
        <v>75</v>
      </c>
      <c r="T24" t="s">
        <v>135</v>
      </c>
      <c r="U24" t="s">
        <v>77</v>
      </c>
      <c r="V24" t="s">
        <v>56</v>
      </c>
      <c r="W24" t="s">
        <v>57</v>
      </c>
      <c r="X24" t="s">
        <v>145</v>
      </c>
      <c r="Y24" t="s">
        <v>146</v>
      </c>
      <c r="Z24">
        <v>1</v>
      </c>
      <c r="AA24">
        <v>33</v>
      </c>
      <c r="AB24">
        <v>31.33</v>
      </c>
      <c r="AC24">
        <v>32.9</v>
      </c>
      <c r="AD24">
        <v>376</v>
      </c>
      <c r="AE24">
        <v>31</v>
      </c>
      <c r="AF24" t="s">
        <v>57</v>
      </c>
      <c r="AG24">
        <v>41.773039969411599</v>
      </c>
      <c r="AH24">
        <v>34.4329653014779</v>
      </c>
      <c r="AI24">
        <v>23.691209803499099</v>
      </c>
      <c r="AJ24">
        <v>436.64488186036698</v>
      </c>
      <c r="AK24" s="2">
        <v>254.91895576220901</v>
      </c>
      <c r="AL24" s="1">
        <v>44670</v>
      </c>
      <c r="AM24" t="s">
        <v>63</v>
      </c>
      <c r="AN24">
        <v>2022</v>
      </c>
      <c r="AO24">
        <v>1990</v>
      </c>
      <c r="AP24">
        <v>493.01550323182897</v>
      </c>
      <c r="AQ24">
        <v>1.1290994666679499</v>
      </c>
      <c r="AR24">
        <v>438.35</v>
      </c>
      <c r="AS24">
        <f t="shared" si="1"/>
        <v>7153.0258986875842</v>
      </c>
      <c r="AT24">
        <f t="shared" si="2"/>
        <v>12300.101000000001</v>
      </c>
    </row>
    <row r="25" spans="1:46" x14ac:dyDescent="0.25">
      <c r="A25" t="s">
        <v>128</v>
      </c>
      <c r="B25" t="s">
        <v>129</v>
      </c>
      <c r="C25" t="s">
        <v>130</v>
      </c>
      <c r="D25" t="str">
        <f t="shared" si="0"/>
        <v>NECOCA</v>
      </c>
      <c r="E25" t="s">
        <v>131</v>
      </c>
      <c r="F25" t="s">
        <v>132</v>
      </c>
      <c r="G25" t="s">
        <v>47</v>
      </c>
      <c r="H25" t="s">
        <v>133</v>
      </c>
      <c r="I25" t="s">
        <v>147</v>
      </c>
      <c r="J25" t="s">
        <v>148</v>
      </c>
      <c r="K25">
        <v>20.260000000000002</v>
      </c>
      <c r="L25">
        <v>20.260000000000002</v>
      </c>
      <c r="P25" t="s">
        <v>51</v>
      </c>
      <c r="Q25" t="s">
        <v>52</v>
      </c>
      <c r="R25">
        <v>33208</v>
      </c>
      <c r="S25" t="s">
        <v>75</v>
      </c>
      <c r="T25" t="s">
        <v>135</v>
      </c>
      <c r="U25" t="s">
        <v>77</v>
      </c>
      <c r="V25" t="s">
        <v>56</v>
      </c>
      <c r="W25" t="s">
        <v>57</v>
      </c>
      <c r="X25" t="s">
        <v>149</v>
      </c>
      <c r="Y25" t="s">
        <v>150</v>
      </c>
      <c r="Z25">
        <v>1</v>
      </c>
      <c r="AA25">
        <v>33</v>
      </c>
      <c r="AB25">
        <v>26.42</v>
      </c>
      <c r="AC25">
        <v>32.9</v>
      </c>
      <c r="AD25">
        <v>317</v>
      </c>
      <c r="AE25">
        <v>26</v>
      </c>
      <c r="AF25" t="s">
        <v>57</v>
      </c>
      <c r="AG25">
        <v>40.466666666666697</v>
      </c>
      <c r="AH25">
        <v>25.663888888888899</v>
      </c>
      <c r="AI25">
        <v>45.120046642122801</v>
      </c>
      <c r="AJ25">
        <v>865.65468937717606</v>
      </c>
      <c r="AK25" s="2">
        <v>784.26881736536097</v>
      </c>
      <c r="AL25" s="1">
        <v>42872</v>
      </c>
      <c r="AM25" t="s">
        <v>63</v>
      </c>
      <c r="AN25">
        <v>2017</v>
      </c>
      <c r="AO25">
        <v>1990</v>
      </c>
      <c r="AP25">
        <v>487.53106518360602</v>
      </c>
      <c r="AQ25">
        <v>0.56319346636287004</v>
      </c>
      <c r="AR25">
        <v>878.8</v>
      </c>
      <c r="AS25">
        <f t="shared" si="1"/>
        <v>15889.286239822215</v>
      </c>
      <c r="AT25">
        <f t="shared" si="2"/>
        <v>17804.488000000001</v>
      </c>
    </row>
    <row r="26" spans="1:46" x14ac:dyDescent="0.25">
      <c r="A26" t="s">
        <v>128</v>
      </c>
      <c r="B26" t="s">
        <v>129</v>
      </c>
      <c r="C26" t="s">
        <v>130</v>
      </c>
      <c r="D26" t="str">
        <f t="shared" si="0"/>
        <v>NECOCA</v>
      </c>
      <c r="E26" t="s">
        <v>131</v>
      </c>
      <c r="F26" t="s">
        <v>132</v>
      </c>
      <c r="G26" t="s">
        <v>47</v>
      </c>
      <c r="H26" t="s">
        <v>133</v>
      </c>
      <c r="I26" t="s">
        <v>151</v>
      </c>
      <c r="J26" t="s">
        <v>152</v>
      </c>
      <c r="K26">
        <v>17.64</v>
      </c>
      <c r="L26">
        <v>17.64</v>
      </c>
      <c r="P26" t="s">
        <v>51</v>
      </c>
      <c r="Q26" t="s">
        <v>142</v>
      </c>
      <c r="R26">
        <v>33208</v>
      </c>
      <c r="S26" t="s">
        <v>75</v>
      </c>
      <c r="T26" t="s">
        <v>135</v>
      </c>
      <c r="U26" t="s">
        <v>77</v>
      </c>
      <c r="V26" t="s">
        <v>56</v>
      </c>
      <c r="W26" t="s">
        <v>57</v>
      </c>
      <c r="X26" t="s">
        <v>136</v>
      </c>
      <c r="Y26" t="s">
        <v>137</v>
      </c>
      <c r="Z26">
        <v>1</v>
      </c>
      <c r="AA26">
        <v>33</v>
      </c>
      <c r="AB26">
        <v>31.33</v>
      </c>
      <c r="AC26">
        <v>32.9</v>
      </c>
      <c r="AD26">
        <v>376</v>
      </c>
      <c r="AE26">
        <v>31</v>
      </c>
      <c r="AF26" t="s">
        <v>57</v>
      </c>
      <c r="AG26">
        <v>33.184483345123297</v>
      </c>
      <c r="AH26">
        <v>28.548911894682998</v>
      </c>
      <c r="AI26">
        <v>42.459125525400701</v>
      </c>
      <c r="AJ26">
        <v>708.97125494909903</v>
      </c>
      <c r="AK26" s="2">
        <v>663.287851891179</v>
      </c>
      <c r="AL26" s="1">
        <v>44670</v>
      </c>
      <c r="AM26" t="s">
        <v>63</v>
      </c>
      <c r="AN26">
        <v>2022</v>
      </c>
      <c r="AO26">
        <v>1990</v>
      </c>
      <c r="AP26">
        <v>493.01550323182897</v>
      </c>
      <c r="AQ26">
        <v>0.69539561694532304</v>
      </c>
      <c r="AR26">
        <v>711.73</v>
      </c>
      <c r="AS26">
        <f t="shared" si="1"/>
        <v>11700.397707360398</v>
      </c>
      <c r="AT26">
        <f t="shared" si="2"/>
        <v>12554.9172</v>
      </c>
    </row>
    <row r="27" spans="1:46" x14ac:dyDescent="0.25">
      <c r="A27" t="s">
        <v>128</v>
      </c>
      <c r="B27" t="s">
        <v>129</v>
      </c>
      <c r="C27" t="s">
        <v>130</v>
      </c>
      <c r="D27" t="str">
        <f t="shared" si="0"/>
        <v>NECOCA</v>
      </c>
      <c r="E27" t="s">
        <v>131</v>
      </c>
      <c r="F27" t="s">
        <v>132</v>
      </c>
      <c r="G27" t="s">
        <v>47</v>
      </c>
      <c r="H27" t="s">
        <v>133</v>
      </c>
      <c r="I27" t="s">
        <v>153</v>
      </c>
      <c r="J27" t="s">
        <v>154</v>
      </c>
      <c r="K27">
        <v>18.27</v>
      </c>
      <c r="L27">
        <v>18.27</v>
      </c>
      <c r="P27" t="s">
        <v>51</v>
      </c>
      <c r="Q27" t="s">
        <v>142</v>
      </c>
      <c r="R27">
        <v>33208</v>
      </c>
      <c r="S27" t="s">
        <v>75</v>
      </c>
      <c r="T27" t="s">
        <v>135</v>
      </c>
      <c r="U27" t="s">
        <v>77</v>
      </c>
      <c r="V27" t="s">
        <v>56</v>
      </c>
      <c r="W27" t="s">
        <v>57</v>
      </c>
      <c r="X27" t="s">
        <v>136</v>
      </c>
      <c r="Y27" t="s">
        <v>137</v>
      </c>
      <c r="Z27">
        <v>1</v>
      </c>
      <c r="AA27">
        <v>33</v>
      </c>
      <c r="AB27">
        <v>31.33</v>
      </c>
      <c r="AC27">
        <v>32.9</v>
      </c>
      <c r="AD27">
        <v>376</v>
      </c>
      <c r="AE27">
        <v>31</v>
      </c>
      <c r="AF27" t="s">
        <v>57</v>
      </c>
      <c r="AG27">
        <v>43.133333333333297</v>
      </c>
      <c r="AH27">
        <v>42.4346163723282</v>
      </c>
      <c r="AI27">
        <v>9.9204089464219098</v>
      </c>
      <c r="AJ27">
        <v>211.32229249356701</v>
      </c>
      <c r="AK27" s="2">
        <v>70.145389852147503</v>
      </c>
      <c r="AL27" s="1">
        <v>44670</v>
      </c>
      <c r="AM27" t="s">
        <v>63</v>
      </c>
      <c r="AN27">
        <v>2022</v>
      </c>
      <c r="AO27">
        <v>1990</v>
      </c>
      <c r="AP27">
        <v>493.01550323182897</v>
      </c>
      <c r="AQ27">
        <v>2.3330028148678998</v>
      </c>
      <c r="AR27">
        <v>212.15</v>
      </c>
      <c r="AS27">
        <f t="shared" si="1"/>
        <v>1281.5562725987349</v>
      </c>
      <c r="AT27">
        <f t="shared" si="2"/>
        <v>3875.9805000000001</v>
      </c>
    </row>
    <row r="28" spans="1:46" x14ac:dyDescent="0.25">
      <c r="A28" t="s">
        <v>128</v>
      </c>
      <c r="B28" t="s">
        <v>129</v>
      </c>
      <c r="C28" t="s">
        <v>130</v>
      </c>
      <c r="D28" t="str">
        <f t="shared" si="0"/>
        <v>NECOCA</v>
      </c>
      <c r="E28" t="s">
        <v>131</v>
      </c>
      <c r="F28" t="s">
        <v>132</v>
      </c>
      <c r="G28" t="s">
        <v>47</v>
      </c>
      <c r="H28" t="s">
        <v>133</v>
      </c>
      <c r="I28" t="s">
        <v>155</v>
      </c>
      <c r="J28" t="s">
        <v>156</v>
      </c>
      <c r="K28">
        <v>37.369999999999997</v>
      </c>
      <c r="L28">
        <v>37.369999999999997</v>
      </c>
      <c r="P28" t="s">
        <v>51</v>
      </c>
      <c r="Q28" t="s">
        <v>52</v>
      </c>
      <c r="R28">
        <v>33208</v>
      </c>
      <c r="S28" t="s">
        <v>75</v>
      </c>
      <c r="T28" t="s">
        <v>135</v>
      </c>
      <c r="U28" t="s">
        <v>77</v>
      </c>
      <c r="V28" t="s">
        <v>56</v>
      </c>
      <c r="W28" t="s">
        <v>57</v>
      </c>
      <c r="X28" t="s">
        <v>136</v>
      </c>
      <c r="Y28" t="s">
        <v>137</v>
      </c>
      <c r="Z28">
        <v>1</v>
      </c>
      <c r="AA28">
        <v>33</v>
      </c>
      <c r="AB28">
        <v>31.33</v>
      </c>
      <c r="AC28">
        <v>32.9</v>
      </c>
      <c r="AD28">
        <v>376</v>
      </c>
      <c r="AE28">
        <v>31</v>
      </c>
      <c r="AF28" t="s">
        <v>57</v>
      </c>
      <c r="AG28">
        <v>40.704919496143901</v>
      </c>
      <c r="AH28">
        <v>32.7946642001409</v>
      </c>
      <c r="AI28">
        <v>20.750785310481401</v>
      </c>
      <c r="AJ28">
        <v>368.37127256948901</v>
      </c>
      <c r="AK28" s="2">
        <v>245.662167367103</v>
      </c>
      <c r="AL28" s="1">
        <v>44670</v>
      </c>
      <c r="AM28" t="s">
        <v>63</v>
      </c>
      <c r="AN28">
        <v>2022</v>
      </c>
      <c r="AO28">
        <v>1990</v>
      </c>
      <c r="AP28">
        <v>493.01550323182897</v>
      </c>
      <c r="AQ28">
        <v>1.3383657737285299</v>
      </c>
      <c r="AR28">
        <v>369.81</v>
      </c>
      <c r="AS28">
        <f t="shared" si="1"/>
        <v>9180.3951945086392</v>
      </c>
      <c r="AT28">
        <f t="shared" si="2"/>
        <v>13819.7997</v>
      </c>
    </row>
    <row r="29" spans="1:46" x14ac:dyDescent="0.25">
      <c r="A29" t="s">
        <v>128</v>
      </c>
      <c r="B29" t="s">
        <v>129</v>
      </c>
      <c r="C29" t="s">
        <v>130</v>
      </c>
      <c r="D29" t="str">
        <f t="shared" si="0"/>
        <v>NECOCA</v>
      </c>
      <c r="E29" t="s">
        <v>131</v>
      </c>
      <c r="F29" t="s">
        <v>132</v>
      </c>
      <c r="G29" t="s">
        <v>47</v>
      </c>
      <c r="H29" t="s">
        <v>133</v>
      </c>
      <c r="I29" t="s">
        <v>157</v>
      </c>
      <c r="J29" t="s">
        <v>158</v>
      </c>
      <c r="K29">
        <v>20.28</v>
      </c>
      <c r="L29">
        <v>20.28</v>
      </c>
      <c r="P29" t="s">
        <v>51</v>
      </c>
      <c r="Q29" t="s">
        <v>52</v>
      </c>
      <c r="R29">
        <v>33208</v>
      </c>
      <c r="S29" t="s">
        <v>75</v>
      </c>
      <c r="T29" t="s">
        <v>135</v>
      </c>
      <c r="U29" t="s">
        <v>77</v>
      </c>
      <c r="V29" t="s">
        <v>56</v>
      </c>
      <c r="W29" t="s">
        <v>57</v>
      </c>
      <c r="X29" t="s">
        <v>136</v>
      </c>
      <c r="Y29" t="s">
        <v>137</v>
      </c>
      <c r="Z29">
        <v>1</v>
      </c>
      <c r="AA29">
        <v>33</v>
      </c>
      <c r="AB29">
        <v>31.33</v>
      </c>
      <c r="AC29">
        <v>32.9</v>
      </c>
      <c r="AD29">
        <v>376</v>
      </c>
      <c r="AE29">
        <v>31</v>
      </c>
      <c r="AF29" t="s">
        <v>57</v>
      </c>
      <c r="AG29">
        <v>32.309761039404101</v>
      </c>
      <c r="AH29">
        <v>29.603321885671299</v>
      </c>
      <c r="AI29">
        <v>9.1088708927411197</v>
      </c>
      <c r="AJ29">
        <v>127.504850722485</v>
      </c>
      <c r="AK29" s="2">
        <v>132.340804470905</v>
      </c>
      <c r="AL29" s="1">
        <v>44670</v>
      </c>
      <c r="AM29" t="s">
        <v>63</v>
      </c>
      <c r="AN29">
        <v>2022</v>
      </c>
      <c r="AO29">
        <v>1990</v>
      </c>
      <c r="AP29">
        <v>493.01550323182897</v>
      </c>
      <c r="AQ29">
        <v>3.8666411547344199</v>
      </c>
      <c r="AR29">
        <v>128</v>
      </c>
      <c r="AS29">
        <f t="shared" si="1"/>
        <v>2683.8715146699537</v>
      </c>
      <c r="AT29">
        <f t="shared" si="2"/>
        <v>2595.84</v>
      </c>
    </row>
    <row r="30" spans="1:46" x14ac:dyDescent="0.25">
      <c r="A30" t="s">
        <v>128</v>
      </c>
      <c r="B30" t="s">
        <v>129</v>
      </c>
      <c r="C30" t="s">
        <v>130</v>
      </c>
      <c r="D30" t="str">
        <f t="shared" si="0"/>
        <v>NECOCA</v>
      </c>
      <c r="E30" t="s">
        <v>131</v>
      </c>
      <c r="F30" t="s">
        <v>132</v>
      </c>
      <c r="G30" t="s">
        <v>47</v>
      </c>
      <c r="H30" t="s">
        <v>133</v>
      </c>
      <c r="I30" t="s">
        <v>159</v>
      </c>
      <c r="J30" t="s">
        <v>160</v>
      </c>
      <c r="K30">
        <v>27.51</v>
      </c>
      <c r="L30">
        <v>27.51</v>
      </c>
      <c r="P30" t="s">
        <v>51</v>
      </c>
      <c r="Q30" t="s">
        <v>52</v>
      </c>
      <c r="R30">
        <v>33208</v>
      </c>
      <c r="S30" t="s">
        <v>75</v>
      </c>
      <c r="T30" t="s">
        <v>135</v>
      </c>
      <c r="U30" t="s">
        <v>77</v>
      </c>
      <c r="V30" t="s">
        <v>56</v>
      </c>
      <c r="W30" t="s">
        <v>57</v>
      </c>
      <c r="X30" t="s">
        <v>136</v>
      </c>
      <c r="Y30" t="s">
        <v>137</v>
      </c>
      <c r="Z30">
        <v>1</v>
      </c>
      <c r="AA30">
        <v>33</v>
      </c>
      <c r="AB30">
        <v>30.42</v>
      </c>
      <c r="AC30">
        <v>32.9</v>
      </c>
      <c r="AD30">
        <v>365</v>
      </c>
      <c r="AE30">
        <v>30</v>
      </c>
      <c r="AF30" t="s">
        <v>57</v>
      </c>
      <c r="AG30">
        <v>44.008067388648698</v>
      </c>
      <c r="AH30">
        <v>44.766666666666701</v>
      </c>
      <c r="AI30">
        <v>23.842062353729101</v>
      </c>
      <c r="AJ30">
        <v>461.763247407493</v>
      </c>
      <c r="AK30" s="2">
        <v>147.646953657513</v>
      </c>
      <c r="AL30" s="1">
        <v>44321</v>
      </c>
      <c r="AM30" t="s">
        <v>63</v>
      </c>
      <c r="AN30">
        <v>2021</v>
      </c>
      <c r="AO30">
        <v>1990</v>
      </c>
      <c r="AP30">
        <v>492.12328147375001</v>
      </c>
      <c r="AQ30">
        <v>1.06574805213864</v>
      </c>
      <c r="AR30">
        <v>464.4</v>
      </c>
      <c r="AS30">
        <f t="shared" si="1"/>
        <v>4061.7676951181829</v>
      </c>
      <c r="AT30">
        <f t="shared" si="2"/>
        <v>12775.644</v>
      </c>
    </row>
    <row r="31" spans="1:46" x14ac:dyDescent="0.25">
      <c r="A31" t="s">
        <v>128</v>
      </c>
      <c r="B31" t="s">
        <v>129</v>
      </c>
      <c r="C31" t="s">
        <v>130</v>
      </c>
      <c r="D31" t="str">
        <f t="shared" si="0"/>
        <v>NECOCA</v>
      </c>
      <c r="E31" t="s">
        <v>161</v>
      </c>
      <c r="F31" t="s">
        <v>162</v>
      </c>
      <c r="G31" t="s">
        <v>47</v>
      </c>
      <c r="H31" t="s">
        <v>163</v>
      </c>
      <c r="I31" t="s">
        <v>164</v>
      </c>
      <c r="J31" t="s">
        <v>165</v>
      </c>
      <c r="K31">
        <v>26.19</v>
      </c>
      <c r="L31">
        <v>26.19</v>
      </c>
      <c r="P31" t="s">
        <v>51</v>
      </c>
      <c r="Q31" t="s">
        <v>52</v>
      </c>
      <c r="R31">
        <v>33208</v>
      </c>
      <c r="S31" t="s">
        <v>75</v>
      </c>
      <c r="T31" t="s">
        <v>135</v>
      </c>
      <c r="U31" t="s">
        <v>77</v>
      </c>
      <c r="V31" t="s">
        <v>56</v>
      </c>
      <c r="W31" t="s">
        <v>57</v>
      </c>
      <c r="X31" t="s">
        <v>149</v>
      </c>
      <c r="Y31" t="s">
        <v>150</v>
      </c>
      <c r="Z31">
        <v>1</v>
      </c>
      <c r="AA31">
        <v>33</v>
      </c>
      <c r="AB31">
        <v>29.67</v>
      </c>
      <c r="AC31">
        <v>32.9</v>
      </c>
      <c r="AD31">
        <v>356</v>
      </c>
      <c r="AE31">
        <v>30</v>
      </c>
      <c r="AF31" t="s">
        <v>57</v>
      </c>
      <c r="AG31">
        <v>32.209090909090897</v>
      </c>
      <c r="AH31">
        <v>23.25</v>
      </c>
      <c r="AI31">
        <v>39.5216289017797</v>
      </c>
      <c r="AJ31">
        <v>607.68496663542703</v>
      </c>
      <c r="AK31" s="2">
        <v>808.17438916112098</v>
      </c>
      <c r="AL31" s="1">
        <v>44054</v>
      </c>
      <c r="AM31" t="s">
        <v>63</v>
      </c>
      <c r="AN31">
        <v>2020</v>
      </c>
      <c r="AO31">
        <v>1990</v>
      </c>
      <c r="AP31">
        <v>491.35357128306998</v>
      </c>
      <c r="AQ31">
        <v>0.80856627736498099</v>
      </c>
      <c r="AR31">
        <v>612.12</v>
      </c>
      <c r="AS31">
        <f t="shared" si="1"/>
        <v>21166.087252129761</v>
      </c>
      <c r="AT31">
        <f t="shared" si="2"/>
        <v>16031.4228</v>
      </c>
    </row>
    <row r="32" spans="1:46" x14ac:dyDescent="0.25">
      <c r="A32" t="s">
        <v>128</v>
      </c>
      <c r="B32" t="s">
        <v>129</v>
      </c>
      <c r="C32" t="s">
        <v>130</v>
      </c>
      <c r="D32" t="str">
        <f t="shared" si="0"/>
        <v>NECOCA</v>
      </c>
      <c r="E32" t="s">
        <v>166</v>
      </c>
      <c r="F32" t="s">
        <v>167</v>
      </c>
      <c r="G32" t="s">
        <v>47</v>
      </c>
      <c r="H32" t="s">
        <v>168</v>
      </c>
      <c r="I32" t="s">
        <v>169</v>
      </c>
      <c r="J32" t="s">
        <v>68</v>
      </c>
      <c r="K32">
        <v>2.89</v>
      </c>
      <c r="L32">
        <v>2.89</v>
      </c>
      <c r="P32" t="s">
        <v>51</v>
      </c>
      <c r="Q32" t="s">
        <v>52</v>
      </c>
      <c r="R32">
        <v>36617</v>
      </c>
      <c r="S32" t="s">
        <v>75</v>
      </c>
      <c r="T32" t="s">
        <v>135</v>
      </c>
      <c r="U32" t="s">
        <v>77</v>
      </c>
      <c r="V32" t="s">
        <v>109</v>
      </c>
      <c r="W32" t="s">
        <v>57</v>
      </c>
      <c r="X32" t="s">
        <v>119</v>
      </c>
      <c r="Y32" t="s">
        <v>137</v>
      </c>
      <c r="Z32">
        <v>2</v>
      </c>
      <c r="AA32">
        <v>24</v>
      </c>
      <c r="AB32">
        <v>19.920000000000002</v>
      </c>
      <c r="AC32">
        <v>23.6</v>
      </c>
      <c r="AD32">
        <v>239</v>
      </c>
      <c r="AE32">
        <v>20</v>
      </c>
      <c r="AF32" t="s">
        <v>57</v>
      </c>
      <c r="AG32">
        <v>24.3727272727273</v>
      </c>
      <c r="AH32">
        <v>17.027272727272699</v>
      </c>
      <c r="AI32">
        <v>11.998931978005</v>
      </c>
      <c r="AJ32">
        <v>161.665502354019</v>
      </c>
      <c r="AK32" s="2">
        <v>379.60587923929302</v>
      </c>
      <c r="AL32" s="1">
        <v>43895</v>
      </c>
      <c r="AM32" t="s">
        <v>60</v>
      </c>
      <c r="AN32">
        <v>2020</v>
      </c>
      <c r="AO32">
        <v>2000</v>
      </c>
      <c r="AP32">
        <v>476.31886598721502</v>
      </c>
      <c r="AQ32">
        <v>2.9463234830654299</v>
      </c>
      <c r="AR32">
        <v>164.38</v>
      </c>
      <c r="AS32">
        <f t="shared" si="1"/>
        <v>1097.0609910015569</v>
      </c>
      <c r="AT32">
        <f t="shared" si="2"/>
        <v>475.0582</v>
      </c>
    </row>
    <row r="33" spans="1:46" x14ac:dyDescent="0.25">
      <c r="A33" t="s">
        <v>128</v>
      </c>
      <c r="B33" t="s">
        <v>129</v>
      </c>
      <c r="C33" t="s">
        <v>130</v>
      </c>
      <c r="D33" t="str">
        <f t="shared" si="0"/>
        <v>NECOCA</v>
      </c>
      <c r="E33" t="s">
        <v>170</v>
      </c>
      <c r="F33" t="s">
        <v>171</v>
      </c>
      <c r="G33" t="s">
        <v>47</v>
      </c>
      <c r="H33" t="s">
        <v>172</v>
      </c>
      <c r="I33" t="s">
        <v>173</v>
      </c>
      <c r="J33" t="s">
        <v>174</v>
      </c>
      <c r="K33">
        <v>71.260000000000005</v>
      </c>
      <c r="L33">
        <v>71.260000000000005</v>
      </c>
      <c r="P33" t="s">
        <v>51</v>
      </c>
      <c r="Q33" t="s">
        <v>52</v>
      </c>
      <c r="R33">
        <v>30651</v>
      </c>
      <c r="S33" t="s">
        <v>175</v>
      </c>
      <c r="T33" t="s">
        <v>176</v>
      </c>
      <c r="U33" t="s">
        <v>77</v>
      </c>
      <c r="V33" t="s">
        <v>56</v>
      </c>
      <c r="W33" t="s">
        <v>57</v>
      </c>
      <c r="X33" t="s">
        <v>177</v>
      </c>
      <c r="Y33" t="s">
        <v>146</v>
      </c>
      <c r="Z33">
        <v>1</v>
      </c>
      <c r="AA33">
        <v>40</v>
      </c>
      <c r="AB33">
        <v>39.25</v>
      </c>
      <c r="AC33">
        <v>39.9</v>
      </c>
      <c r="AD33">
        <v>471</v>
      </c>
      <c r="AE33">
        <v>39</v>
      </c>
      <c r="AF33" t="s">
        <v>57</v>
      </c>
      <c r="AG33">
        <v>36.329197177971899</v>
      </c>
      <c r="AH33">
        <v>32.503964883224</v>
      </c>
      <c r="AI33">
        <v>14.4059030645851</v>
      </c>
      <c r="AJ33">
        <v>246.39254908180999</v>
      </c>
      <c r="AK33" s="2">
        <v>181.990700198296</v>
      </c>
      <c r="AL33" s="1">
        <v>44999.25</v>
      </c>
      <c r="AM33" t="s">
        <v>63</v>
      </c>
      <c r="AN33">
        <v>2023</v>
      </c>
      <c r="AO33">
        <v>1983</v>
      </c>
      <c r="AP33">
        <v>499.02868158666303</v>
      </c>
      <c r="AQ33">
        <v>2.02533998469641</v>
      </c>
      <c r="AR33">
        <v>246.76</v>
      </c>
      <c r="AS33">
        <f t="shared" si="1"/>
        <v>12968.657296130574</v>
      </c>
      <c r="AT33">
        <f t="shared" si="2"/>
        <v>17584.117600000001</v>
      </c>
    </row>
    <row r="34" spans="1:46" x14ac:dyDescent="0.25">
      <c r="A34" t="s">
        <v>128</v>
      </c>
      <c r="B34" t="s">
        <v>129</v>
      </c>
      <c r="C34" t="s">
        <v>130</v>
      </c>
      <c r="D34" t="str">
        <f t="shared" si="0"/>
        <v>NECOCA</v>
      </c>
      <c r="E34" t="s">
        <v>170</v>
      </c>
      <c r="F34" t="s">
        <v>171</v>
      </c>
      <c r="G34" t="s">
        <v>47</v>
      </c>
      <c r="H34" t="s">
        <v>178</v>
      </c>
      <c r="I34" t="s">
        <v>179</v>
      </c>
      <c r="J34" t="s">
        <v>180</v>
      </c>
      <c r="K34">
        <v>19.82</v>
      </c>
      <c r="L34">
        <v>19.82</v>
      </c>
      <c r="P34" t="s">
        <v>51</v>
      </c>
      <c r="Q34" t="s">
        <v>52</v>
      </c>
      <c r="R34">
        <v>32813</v>
      </c>
      <c r="S34" t="s">
        <v>75</v>
      </c>
      <c r="T34" t="s">
        <v>135</v>
      </c>
      <c r="U34" t="s">
        <v>77</v>
      </c>
      <c r="V34" t="s">
        <v>56</v>
      </c>
      <c r="W34" t="s">
        <v>57</v>
      </c>
      <c r="X34" t="s">
        <v>149</v>
      </c>
      <c r="Y34" t="s">
        <v>150</v>
      </c>
      <c r="Z34">
        <v>1</v>
      </c>
      <c r="AA34">
        <v>34</v>
      </c>
      <c r="AB34">
        <v>33.33</v>
      </c>
      <c r="AC34">
        <v>34</v>
      </c>
      <c r="AD34">
        <v>400</v>
      </c>
      <c r="AE34">
        <v>33</v>
      </c>
      <c r="AF34" t="s">
        <v>57</v>
      </c>
      <c r="AG34">
        <v>32.209079599468097</v>
      </c>
      <c r="AH34">
        <v>23.430855724876999</v>
      </c>
      <c r="AI34">
        <v>18.863915993957399</v>
      </c>
      <c r="AJ34">
        <v>272.12701670412002</v>
      </c>
      <c r="AK34" s="2">
        <v>437.487523955749</v>
      </c>
      <c r="AL34" s="1">
        <v>45000</v>
      </c>
      <c r="AM34" t="s">
        <v>63</v>
      </c>
      <c r="AN34">
        <v>2023</v>
      </c>
      <c r="AO34">
        <v>1989</v>
      </c>
      <c r="AP34">
        <v>494.79665463469797</v>
      </c>
      <c r="AQ34">
        <v>1.8182562710143699</v>
      </c>
      <c r="AR34">
        <v>272.68</v>
      </c>
      <c r="AS34">
        <f t="shared" si="1"/>
        <v>8671.0027248029455</v>
      </c>
      <c r="AT34">
        <f t="shared" si="2"/>
        <v>5404.5176000000001</v>
      </c>
    </row>
    <row r="35" spans="1:46" x14ac:dyDescent="0.25">
      <c r="A35" t="s">
        <v>128</v>
      </c>
      <c r="B35" t="s">
        <v>129</v>
      </c>
      <c r="C35" t="s">
        <v>130</v>
      </c>
      <c r="D35" t="str">
        <f t="shared" si="0"/>
        <v>NECOCA</v>
      </c>
      <c r="E35" t="s">
        <v>170</v>
      </c>
      <c r="F35" t="s">
        <v>171</v>
      </c>
      <c r="G35" t="s">
        <v>47</v>
      </c>
      <c r="H35" t="s">
        <v>178</v>
      </c>
      <c r="I35" t="s">
        <v>181</v>
      </c>
      <c r="J35" t="s">
        <v>182</v>
      </c>
      <c r="K35">
        <v>30.52</v>
      </c>
      <c r="L35">
        <v>30.52</v>
      </c>
      <c r="P35" t="s">
        <v>51</v>
      </c>
      <c r="Q35" t="s">
        <v>52</v>
      </c>
      <c r="R35">
        <v>32813</v>
      </c>
      <c r="S35" t="s">
        <v>75</v>
      </c>
      <c r="T35" t="s">
        <v>135</v>
      </c>
      <c r="U35" t="s">
        <v>77</v>
      </c>
      <c r="V35" t="s">
        <v>56</v>
      </c>
      <c r="W35" t="s">
        <v>57</v>
      </c>
      <c r="X35" t="s">
        <v>183</v>
      </c>
      <c r="Y35" t="s">
        <v>146</v>
      </c>
      <c r="Z35">
        <v>1</v>
      </c>
      <c r="AA35">
        <v>34</v>
      </c>
      <c r="AB35">
        <v>33.33</v>
      </c>
      <c r="AC35">
        <v>34</v>
      </c>
      <c r="AD35">
        <v>400</v>
      </c>
      <c r="AE35">
        <v>33</v>
      </c>
      <c r="AF35" t="s">
        <v>57</v>
      </c>
      <c r="AG35">
        <v>51</v>
      </c>
      <c r="AH35">
        <v>47.505227782494302</v>
      </c>
      <c r="AI35">
        <v>12.325158741752899</v>
      </c>
      <c r="AJ35">
        <v>281.83292835276899</v>
      </c>
      <c r="AK35" s="2">
        <v>69.537621279699295</v>
      </c>
      <c r="AL35" s="1">
        <v>44999</v>
      </c>
      <c r="AM35" t="s">
        <v>63</v>
      </c>
      <c r="AN35">
        <v>2023</v>
      </c>
      <c r="AO35">
        <v>1989</v>
      </c>
      <c r="AP35">
        <v>494.79665463469797</v>
      </c>
      <c r="AQ35">
        <v>1.7556381985832501</v>
      </c>
      <c r="AR35">
        <v>282.41000000000003</v>
      </c>
      <c r="AS35">
        <f t="shared" si="1"/>
        <v>2122.2882014564225</v>
      </c>
      <c r="AT35">
        <f t="shared" si="2"/>
        <v>8619.1532000000007</v>
      </c>
    </row>
    <row r="36" spans="1:46" x14ac:dyDescent="0.25">
      <c r="A36" t="s">
        <v>128</v>
      </c>
      <c r="B36" t="s">
        <v>129</v>
      </c>
      <c r="C36" t="s">
        <v>130</v>
      </c>
      <c r="D36" t="str">
        <f t="shared" si="0"/>
        <v>NECOCA</v>
      </c>
      <c r="E36" t="s">
        <v>170</v>
      </c>
      <c r="F36" t="s">
        <v>171</v>
      </c>
      <c r="G36" t="s">
        <v>47</v>
      </c>
      <c r="H36" t="s">
        <v>178</v>
      </c>
      <c r="I36" t="s">
        <v>184</v>
      </c>
      <c r="J36" t="s">
        <v>185</v>
      </c>
      <c r="K36">
        <v>14.3</v>
      </c>
      <c r="L36">
        <v>14.3</v>
      </c>
      <c r="P36" t="s">
        <v>51</v>
      </c>
      <c r="Q36" t="s">
        <v>52</v>
      </c>
      <c r="R36">
        <v>32813</v>
      </c>
      <c r="S36" t="s">
        <v>75</v>
      </c>
      <c r="T36" t="s">
        <v>135</v>
      </c>
      <c r="U36" t="s">
        <v>77</v>
      </c>
      <c r="V36" t="s">
        <v>56</v>
      </c>
      <c r="W36" t="s">
        <v>57</v>
      </c>
      <c r="X36" t="s">
        <v>183</v>
      </c>
      <c r="Y36" t="s">
        <v>146</v>
      </c>
      <c r="Z36">
        <v>1</v>
      </c>
      <c r="AA36">
        <v>34</v>
      </c>
      <c r="AB36">
        <v>31.5</v>
      </c>
      <c r="AC36">
        <v>34</v>
      </c>
      <c r="AD36">
        <v>378</v>
      </c>
      <c r="AE36">
        <v>32</v>
      </c>
      <c r="AF36" t="s">
        <v>57</v>
      </c>
      <c r="AG36">
        <v>51.4000791367679</v>
      </c>
      <c r="AH36">
        <v>39.6142857142857</v>
      </c>
      <c r="AI36">
        <v>42.104768240867699</v>
      </c>
      <c r="AJ36">
        <v>947.79854198404303</v>
      </c>
      <c r="AK36" s="2">
        <v>327.34515264335499</v>
      </c>
      <c r="AL36" s="1">
        <v>44343</v>
      </c>
      <c r="AM36" t="s">
        <v>63</v>
      </c>
      <c r="AN36">
        <v>2021</v>
      </c>
      <c r="AO36">
        <v>1989</v>
      </c>
      <c r="AP36">
        <v>493.17231314540999</v>
      </c>
      <c r="AQ36">
        <v>0.52033453450249501</v>
      </c>
      <c r="AR36">
        <v>952.86</v>
      </c>
      <c r="AS36">
        <f t="shared" si="1"/>
        <v>4681.0356827999767</v>
      </c>
      <c r="AT36">
        <f t="shared" si="2"/>
        <v>13625.898000000001</v>
      </c>
    </row>
    <row r="37" spans="1:46" x14ac:dyDescent="0.25">
      <c r="A37" t="s">
        <v>128</v>
      </c>
      <c r="B37" t="s">
        <v>129</v>
      </c>
      <c r="C37" t="s">
        <v>130</v>
      </c>
      <c r="D37" t="str">
        <f t="shared" si="0"/>
        <v>NECOCA</v>
      </c>
      <c r="E37" t="s">
        <v>170</v>
      </c>
      <c r="F37" t="s">
        <v>171</v>
      </c>
      <c r="G37" t="s">
        <v>47</v>
      </c>
      <c r="H37" t="s">
        <v>178</v>
      </c>
      <c r="I37" t="s">
        <v>186</v>
      </c>
      <c r="J37" t="s">
        <v>187</v>
      </c>
      <c r="K37">
        <v>8.01</v>
      </c>
      <c r="L37">
        <v>8.01</v>
      </c>
      <c r="P37" t="s">
        <v>51</v>
      </c>
      <c r="Q37" t="s">
        <v>52</v>
      </c>
      <c r="R37">
        <v>32843</v>
      </c>
      <c r="S37" t="s">
        <v>75</v>
      </c>
      <c r="T37" t="s">
        <v>135</v>
      </c>
      <c r="U37" t="s">
        <v>77</v>
      </c>
      <c r="V37" t="s">
        <v>56</v>
      </c>
      <c r="W37" t="s">
        <v>57</v>
      </c>
      <c r="X37" t="s">
        <v>119</v>
      </c>
      <c r="Y37" t="s">
        <v>137</v>
      </c>
      <c r="Z37">
        <v>1</v>
      </c>
      <c r="AA37">
        <v>34</v>
      </c>
      <c r="AB37">
        <v>31.42</v>
      </c>
      <c r="AC37">
        <v>33.9</v>
      </c>
      <c r="AD37">
        <v>377</v>
      </c>
      <c r="AE37">
        <v>31</v>
      </c>
      <c r="AF37" t="s">
        <v>57</v>
      </c>
      <c r="AG37">
        <v>51.959776975401901</v>
      </c>
      <c r="AH37">
        <v>36.030434782608701</v>
      </c>
      <c r="AI37">
        <v>60.956148557679398</v>
      </c>
      <c r="AJ37">
        <v>1413.2990170430701</v>
      </c>
      <c r="AK37" s="2">
        <v>557.44914940069805</v>
      </c>
      <c r="AL37" s="1">
        <v>44343</v>
      </c>
      <c r="AM37" t="s">
        <v>63</v>
      </c>
      <c r="AN37">
        <v>2021</v>
      </c>
      <c r="AO37">
        <v>1989</v>
      </c>
      <c r="AP37">
        <v>493.09410992593598</v>
      </c>
      <c r="AQ37">
        <v>0.348895813256558</v>
      </c>
      <c r="AR37">
        <v>1420.89</v>
      </c>
      <c r="AS37">
        <f t="shared" si="1"/>
        <v>4465.1676866995913</v>
      </c>
      <c r="AT37">
        <f t="shared" si="2"/>
        <v>11381.3289</v>
      </c>
    </row>
    <row r="38" spans="1:46" x14ac:dyDescent="0.25">
      <c r="A38" t="s">
        <v>128</v>
      </c>
      <c r="B38" t="s">
        <v>129</v>
      </c>
      <c r="C38" t="s">
        <v>130</v>
      </c>
      <c r="D38" t="str">
        <f t="shared" si="0"/>
        <v>NECOCA</v>
      </c>
      <c r="E38" t="s">
        <v>170</v>
      </c>
      <c r="F38" t="s">
        <v>171</v>
      </c>
      <c r="G38" t="s">
        <v>47</v>
      </c>
      <c r="H38" t="s">
        <v>178</v>
      </c>
      <c r="I38" t="s">
        <v>188</v>
      </c>
      <c r="J38" t="s">
        <v>189</v>
      </c>
      <c r="K38">
        <v>28.54</v>
      </c>
      <c r="L38">
        <v>28.54</v>
      </c>
      <c r="P38" t="s">
        <v>51</v>
      </c>
      <c r="Q38" t="s">
        <v>52</v>
      </c>
      <c r="R38">
        <v>32813</v>
      </c>
      <c r="S38" t="s">
        <v>75</v>
      </c>
      <c r="T38" t="s">
        <v>135</v>
      </c>
      <c r="U38" t="s">
        <v>77</v>
      </c>
      <c r="V38" t="s">
        <v>56</v>
      </c>
      <c r="W38" t="s">
        <v>57</v>
      </c>
      <c r="X38" t="s">
        <v>183</v>
      </c>
      <c r="Y38" t="s">
        <v>146</v>
      </c>
      <c r="Z38">
        <v>1</v>
      </c>
      <c r="AA38">
        <v>34</v>
      </c>
      <c r="AB38">
        <v>31.5</v>
      </c>
      <c r="AC38">
        <v>34</v>
      </c>
      <c r="AD38">
        <v>378</v>
      </c>
      <c r="AE38">
        <v>32</v>
      </c>
      <c r="AF38" t="s">
        <v>57</v>
      </c>
      <c r="AG38">
        <v>52.728668007178896</v>
      </c>
      <c r="AH38">
        <v>37.335294117647102</v>
      </c>
      <c r="AI38">
        <v>44.376168473214598</v>
      </c>
      <c r="AJ38">
        <v>1037.9447376647699</v>
      </c>
      <c r="AK38" s="2">
        <v>379.36385191311399</v>
      </c>
      <c r="AL38" s="1">
        <v>44343</v>
      </c>
      <c r="AM38" t="s">
        <v>63</v>
      </c>
      <c r="AN38">
        <v>2021</v>
      </c>
      <c r="AO38">
        <v>1989</v>
      </c>
      <c r="AP38">
        <v>493.17231314540999</v>
      </c>
      <c r="AQ38">
        <v>0.47514313166130501</v>
      </c>
      <c r="AR38">
        <v>1043.49</v>
      </c>
      <c r="AS38">
        <f t="shared" si="1"/>
        <v>10827.044333600274</v>
      </c>
      <c r="AT38">
        <f t="shared" si="2"/>
        <v>29781.204600000001</v>
      </c>
    </row>
    <row r="39" spans="1:46" x14ac:dyDescent="0.25">
      <c r="A39" t="s">
        <v>128</v>
      </c>
      <c r="B39" t="s">
        <v>129</v>
      </c>
      <c r="C39" t="s">
        <v>130</v>
      </c>
      <c r="D39" t="str">
        <f t="shared" si="0"/>
        <v>NECOCA</v>
      </c>
      <c r="E39" t="s">
        <v>170</v>
      </c>
      <c r="F39" t="s">
        <v>171</v>
      </c>
      <c r="G39" t="s">
        <v>47</v>
      </c>
      <c r="H39" t="s">
        <v>178</v>
      </c>
      <c r="I39" t="s">
        <v>190</v>
      </c>
      <c r="J39" t="s">
        <v>191</v>
      </c>
      <c r="K39">
        <v>17.739999999999998</v>
      </c>
      <c r="L39">
        <v>17.739999999999998</v>
      </c>
      <c r="P39" t="s">
        <v>51</v>
      </c>
      <c r="Q39" t="s">
        <v>52</v>
      </c>
      <c r="R39">
        <v>32813</v>
      </c>
      <c r="S39" t="s">
        <v>75</v>
      </c>
      <c r="T39" t="s">
        <v>135</v>
      </c>
      <c r="U39" t="s">
        <v>77</v>
      </c>
      <c r="V39" t="s">
        <v>56</v>
      </c>
      <c r="W39" t="s">
        <v>57</v>
      </c>
      <c r="X39" t="s">
        <v>183</v>
      </c>
      <c r="Y39" t="s">
        <v>146</v>
      </c>
      <c r="Z39">
        <v>1</v>
      </c>
      <c r="AA39">
        <v>34</v>
      </c>
      <c r="AB39">
        <v>33.33</v>
      </c>
      <c r="AC39">
        <v>34</v>
      </c>
      <c r="AD39">
        <v>400</v>
      </c>
      <c r="AE39">
        <v>33</v>
      </c>
      <c r="AF39" t="s">
        <v>57</v>
      </c>
      <c r="AG39">
        <v>29.713677703270999</v>
      </c>
      <c r="AH39">
        <v>28.259242061753199</v>
      </c>
      <c r="AI39">
        <v>30.277028266447299</v>
      </c>
      <c r="AJ39">
        <v>428.52955557899998</v>
      </c>
      <c r="AK39" s="2">
        <v>482.72783954609002</v>
      </c>
      <c r="AL39" s="1">
        <v>45000</v>
      </c>
      <c r="AM39" t="s">
        <v>63</v>
      </c>
      <c r="AN39">
        <v>2023</v>
      </c>
      <c r="AO39">
        <v>1989</v>
      </c>
      <c r="AP39">
        <v>494.79665463469797</v>
      </c>
      <c r="AQ39">
        <v>1.1546383398600399</v>
      </c>
      <c r="AR39">
        <v>429.41</v>
      </c>
      <c r="AS39">
        <f t="shared" si="1"/>
        <v>8563.5918735476371</v>
      </c>
      <c r="AT39">
        <f t="shared" si="2"/>
        <v>7617.7334000000001</v>
      </c>
    </row>
    <row r="40" spans="1:46" x14ac:dyDescent="0.25">
      <c r="A40" t="s">
        <v>128</v>
      </c>
      <c r="B40" t="s">
        <v>129</v>
      </c>
      <c r="C40" t="s">
        <v>130</v>
      </c>
      <c r="D40" t="str">
        <f t="shared" si="0"/>
        <v>NECOCA</v>
      </c>
      <c r="E40" t="s">
        <v>170</v>
      </c>
      <c r="F40" t="s">
        <v>171</v>
      </c>
      <c r="G40" t="s">
        <v>47</v>
      </c>
      <c r="H40" t="s">
        <v>192</v>
      </c>
      <c r="I40" t="s">
        <v>193</v>
      </c>
      <c r="J40" t="s">
        <v>194</v>
      </c>
      <c r="K40">
        <v>43.26</v>
      </c>
      <c r="L40">
        <v>43.26</v>
      </c>
      <c r="P40" t="s">
        <v>51</v>
      </c>
      <c r="Q40" t="s">
        <v>52</v>
      </c>
      <c r="R40">
        <v>31943</v>
      </c>
      <c r="S40" t="s">
        <v>175</v>
      </c>
      <c r="T40" t="s">
        <v>176</v>
      </c>
      <c r="U40" t="s">
        <v>77</v>
      </c>
      <c r="V40" t="s">
        <v>109</v>
      </c>
      <c r="W40" t="s">
        <v>57</v>
      </c>
      <c r="X40" t="s">
        <v>183</v>
      </c>
      <c r="Y40" t="s">
        <v>146</v>
      </c>
      <c r="Z40">
        <v>2</v>
      </c>
      <c r="AA40">
        <v>36</v>
      </c>
      <c r="AB40">
        <v>35.75</v>
      </c>
      <c r="AC40">
        <v>36.4</v>
      </c>
      <c r="AD40">
        <v>429</v>
      </c>
      <c r="AE40">
        <v>36</v>
      </c>
      <c r="AF40" t="s">
        <v>57</v>
      </c>
      <c r="AG40">
        <v>40.035824858269599</v>
      </c>
      <c r="AH40">
        <v>36.672406104478497</v>
      </c>
      <c r="AI40">
        <v>21.0431621968822</v>
      </c>
      <c r="AJ40">
        <v>409.760981310673</v>
      </c>
      <c r="AK40" s="2">
        <v>193.234937675064</v>
      </c>
      <c r="AL40" s="1">
        <v>44999</v>
      </c>
      <c r="AM40" t="s">
        <v>63</v>
      </c>
      <c r="AN40">
        <v>2023</v>
      </c>
      <c r="AO40">
        <v>1987</v>
      </c>
      <c r="AP40">
        <v>496.69000329339701</v>
      </c>
      <c r="AQ40">
        <v>1.21214567991484</v>
      </c>
      <c r="AR40">
        <v>410.49</v>
      </c>
      <c r="AS40">
        <f t="shared" si="1"/>
        <v>8359.3434038232681</v>
      </c>
      <c r="AT40">
        <f t="shared" si="2"/>
        <v>17757.797399999999</v>
      </c>
    </row>
    <row r="41" spans="1:46" x14ac:dyDescent="0.25">
      <c r="A41" t="s">
        <v>128</v>
      </c>
      <c r="B41" t="s">
        <v>129</v>
      </c>
      <c r="C41" t="s">
        <v>130</v>
      </c>
      <c r="D41" t="str">
        <f t="shared" si="0"/>
        <v>NECOCA</v>
      </c>
      <c r="E41" t="s">
        <v>195</v>
      </c>
      <c r="F41" t="s">
        <v>196</v>
      </c>
      <c r="G41" t="s">
        <v>47</v>
      </c>
      <c r="H41" t="s">
        <v>197</v>
      </c>
      <c r="I41" t="s">
        <v>198</v>
      </c>
      <c r="J41" t="s">
        <v>199</v>
      </c>
      <c r="K41">
        <v>5.78</v>
      </c>
      <c r="L41">
        <v>5.78</v>
      </c>
      <c r="P41" t="s">
        <v>51</v>
      </c>
      <c r="Q41" t="s">
        <v>52</v>
      </c>
      <c r="R41">
        <v>40897</v>
      </c>
      <c r="S41" t="s">
        <v>53</v>
      </c>
      <c r="T41" t="s">
        <v>124</v>
      </c>
      <c r="U41" t="s">
        <v>55</v>
      </c>
      <c r="V41" t="s">
        <v>56</v>
      </c>
      <c r="W41" t="s">
        <v>57</v>
      </c>
      <c r="X41" t="s">
        <v>149</v>
      </c>
      <c r="Y41" t="s">
        <v>150</v>
      </c>
      <c r="Z41">
        <v>1</v>
      </c>
      <c r="AA41">
        <v>12</v>
      </c>
      <c r="AB41">
        <v>7.17</v>
      </c>
      <c r="AC41">
        <v>11.9</v>
      </c>
      <c r="AD41">
        <v>86</v>
      </c>
      <c r="AE41">
        <v>7</v>
      </c>
      <c r="AF41">
        <v>27.819444444433302</v>
      </c>
      <c r="AG41">
        <v>24.409285714285701</v>
      </c>
      <c r="AH41">
        <v>15.2852327637559</v>
      </c>
      <c r="AI41">
        <v>20.386824873851999</v>
      </c>
      <c r="AJ41">
        <v>223.599848708629</v>
      </c>
      <c r="AK41" s="2">
        <v>1105.3491515005101</v>
      </c>
      <c r="AL41" s="1">
        <v>43521</v>
      </c>
      <c r="AM41" t="s">
        <v>60</v>
      </c>
      <c r="AN41">
        <v>2019</v>
      </c>
      <c r="AO41">
        <v>2011</v>
      </c>
      <c r="AP41">
        <v>297.74341244898199</v>
      </c>
      <c r="AQ41">
        <v>1.3315904020890901</v>
      </c>
      <c r="AR41">
        <v>245.69</v>
      </c>
      <c r="AS41">
        <f t="shared" si="1"/>
        <v>6388.9180956729488</v>
      </c>
      <c r="AT41">
        <f t="shared" si="2"/>
        <v>1420.0882000000001</v>
      </c>
    </row>
    <row r="42" spans="1:46" x14ac:dyDescent="0.25">
      <c r="A42" t="s">
        <v>128</v>
      </c>
      <c r="B42" t="s">
        <v>129</v>
      </c>
      <c r="C42" t="s">
        <v>130</v>
      </c>
      <c r="D42" t="str">
        <f t="shared" si="0"/>
        <v>NECOCA</v>
      </c>
      <c r="E42" t="s">
        <v>200</v>
      </c>
      <c r="F42" t="s">
        <v>201</v>
      </c>
      <c r="G42" t="s">
        <v>47</v>
      </c>
      <c r="H42" t="s">
        <v>202</v>
      </c>
      <c r="I42" t="s">
        <v>203</v>
      </c>
      <c r="J42" t="s">
        <v>204</v>
      </c>
      <c r="K42">
        <v>13.58</v>
      </c>
      <c r="L42">
        <v>13.58</v>
      </c>
      <c r="P42" t="s">
        <v>51</v>
      </c>
      <c r="Q42" t="s">
        <v>52</v>
      </c>
      <c r="R42">
        <v>33208</v>
      </c>
      <c r="S42" t="s">
        <v>75</v>
      </c>
      <c r="T42" t="s">
        <v>135</v>
      </c>
      <c r="U42" t="s">
        <v>77</v>
      </c>
      <c r="V42" t="s">
        <v>56</v>
      </c>
      <c r="W42" t="s">
        <v>57</v>
      </c>
      <c r="X42" t="s">
        <v>149</v>
      </c>
      <c r="Y42" t="s">
        <v>150</v>
      </c>
      <c r="Z42">
        <v>1</v>
      </c>
      <c r="AA42">
        <v>33</v>
      </c>
      <c r="AB42">
        <v>24.08</v>
      </c>
      <c r="AC42">
        <v>32.9</v>
      </c>
      <c r="AD42">
        <v>289</v>
      </c>
      <c r="AE42">
        <v>24</v>
      </c>
      <c r="AF42">
        <v>41.409523809523797</v>
      </c>
      <c r="AG42">
        <v>29.718909033800301</v>
      </c>
      <c r="AH42">
        <v>20.776407276298599</v>
      </c>
      <c r="AI42">
        <v>42.936929935993597</v>
      </c>
      <c r="AJ42">
        <v>672.22838443174305</v>
      </c>
      <c r="AK42" s="2">
        <v>1077.3608818237001</v>
      </c>
      <c r="AL42" s="1">
        <v>42016</v>
      </c>
      <c r="AM42" t="s">
        <v>60</v>
      </c>
      <c r="AN42">
        <v>2015</v>
      </c>
      <c r="AO42">
        <v>1990</v>
      </c>
      <c r="AP42">
        <v>484.17525211218799</v>
      </c>
      <c r="AQ42">
        <v>0.72025410310735005</v>
      </c>
      <c r="AR42">
        <v>687.17</v>
      </c>
      <c r="AS42">
        <f t="shared" si="1"/>
        <v>14630.560775165848</v>
      </c>
      <c r="AT42">
        <f t="shared" si="2"/>
        <v>9331.7685999999994</v>
      </c>
    </row>
    <row r="43" spans="1:46" x14ac:dyDescent="0.25">
      <c r="A43" t="s">
        <v>128</v>
      </c>
      <c r="B43" t="s">
        <v>129</v>
      </c>
      <c r="C43" t="s">
        <v>130</v>
      </c>
      <c r="D43" t="str">
        <f t="shared" si="0"/>
        <v>NECOCA</v>
      </c>
      <c r="E43" t="s">
        <v>205</v>
      </c>
      <c r="F43" t="s">
        <v>206</v>
      </c>
      <c r="G43" t="s">
        <v>47</v>
      </c>
      <c r="H43" t="s">
        <v>207</v>
      </c>
      <c r="I43" t="s">
        <v>208</v>
      </c>
      <c r="J43" t="s">
        <v>68</v>
      </c>
      <c r="K43">
        <v>9.92</v>
      </c>
      <c r="L43">
        <v>9.92</v>
      </c>
      <c r="P43" t="s">
        <v>51</v>
      </c>
      <c r="Q43" t="s">
        <v>52</v>
      </c>
      <c r="R43">
        <v>33178</v>
      </c>
      <c r="S43" t="s">
        <v>75</v>
      </c>
      <c r="T43" t="s">
        <v>135</v>
      </c>
      <c r="U43" t="s">
        <v>77</v>
      </c>
      <c r="V43" t="s">
        <v>56</v>
      </c>
      <c r="W43" t="s">
        <v>57</v>
      </c>
      <c r="X43" t="s">
        <v>136</v>
      </c>
      <c r="Y43" t="s">
        <v>137</v>
      </c>
      <c r="Z43">
        <v>1</v>
      </c>
      <c r="AA43">
        <v>33</v>
      </c>
      <c r="AB43">
        <v>32.42</v>
      </c>
      <c r="AC43">
        <v>33</v>
      </c>
      <c r="AD43">
        <v>389</v>
      </c>
      <c r="AE43">
        <v>32</v>
      </c>
      <c r="AF43" t="s">
        <v>57</v>
      </c>
      <c r="AG43">
        <v>18.728047926327299</v>
      </c>
      <c r="AH43">
        <v>16.492867770816201</v>
      </c>
      <c r="AI43">
        <v>14.5194473266511</v>
      </c>
      <c r="AJ43">
        <v>134.159118300627</v>
      </c>
      <c r="AK43" s="2">
        <v>686.69475436498305</v>
      </c>
      <c r="AL43" s="1">
        <v>45034</v>
      </c>
      <c r="AM43" t="s">
        <v>60</v>
      </c>
      <c r="AN43">
        <v>2023</v>
      </c>
      <c r="AO43">
        <v>1990</v>
      </c>
      <c r="AP43">
        <v>494.00678302709701</v>
      </c>
      <c r="AQ43">
        <v>3.68224530158371</v>
      </c>
      <c r="AR43">
        <v>134.43</v>
      </c>
      <c r="AS43">
        <f t="shared" si="1"/>
        <v>6812.0119633006316</v>
      </c>
      <c r="AT43">
        <f t="shared" si="2"/>
        <v>1333.5456000000001</v>
      </c>
    </row>
    <row r="44" spans="1:46" x14ac:dyDescent="0.25">
      <c r="A44" t="s">
        <v>128</v>
      </c>
      <c r="B44" t="s">
        <v>129</v>
      </c>
      <c r="C44" t="s">
        <v>130</v>
      </c>
      <c r="D44" t="str">
        <f t="shared" si="0"/>
        <v>NECOCA</v>
      </c>
      <c r="E44" t="s">
        <v>205</v>
      </c>
      <c r="F44" t="s">
        <v>206</v>
      </c>
      <c r="G44" t="s">
        <v>47</v>
      </c>
      <c r="H44" t="s">
        <v>207</v>
      </c>
      <c r="I44" t="s">
        <v>209</v>
      </c>
      <c r="J44" t="s">
        <v>103</v>
      </c>
      <c r="K44">
        <v>8.77</v>
      </c>
      <c r="L44">
        <v>8.77</v>
      </c>
      <c r="P44" t="s">
        <v>51</v>
      </c>
      <c r="Q44" t="s">
        <v>52</v>
      </c>
      <c r="R44">
        <v>33178</v>
      </c>
      <c r="S44" t="s">
        <v>75</v>
      </c>
      <c r="T44" t="s">
        <v>135</v>
      </c>
      <c r="U44" t="s">
        <v>77</v>
      </c>
      <c r="V44" t="s">
        <v>56</v>
      </c>
      <c r="W44" t="s">
        <v>57</v>
      </c>
      <c r="X44" t="s">
        <v>136</v>
      </c>
      <c r="Y44" t="s">
        <v>137</v>
      </c>
      <c r="Z44">
        <v>1</v>
      </c>
      <c r="AA44">
        <v>33</v>
      </c>
      <c r="AB44">
        <v>32.42</v>
      </c>
      <c r="AC44">
        <v>33</v>
      </c>
      <c r="AD44">
        <v>389</v>
      </c>
      <c r="AE44">
        <v>32</v>
      </c>
      <c r="AF44" t="s">
        <v>57</v>
      </c>
      <c r="AG44">
        <v>19.245634644667199</v>
      </c>
      <c r="AH44">
        <v>17.596886646603799</v>
      </c>
      <c r="AI44">
        <v>19.761878514118902</v>
      </c>
      <c r="AJ44">
        <v>186.618980473992</v>
      </c>
      <c r="AK44" s="2">
        <v>872.97009199084698</v>
      </c>
      <c r="AL44" s="1">
        <v>45035</v>
      </c>
      <c r="AM44" t="s">
        <v>60</v>
      </c>
      <c r="AN44">
        <v>2023</v>
      </c>
      <c r="AO44">
        <v>1990</v>
      </c>
      <c r="AP44">
        <v>494.00678302709701</v>
      </c>
      <c r="AQ44">
        <v>2.64714115237568</v>
      </c>
      <c r="AR44">
        <v>187</v>
      </c>
      <c r="AS44">
        <f t="shared" si="1"/>
        <v>7655.9477067597272</v>
      </c>
      <c r="AT44">
        <f t="shared" si="2"/>
        <v>1639.99</v>
      </c>
    </row>
    <row r="45" spans="1:46" x14ac:dyDescent="0.25">
      <c r="A45" t="s">
        <v>128</v>
      </c>
      <c r="B45" t="s">
        <v>129</v>
      </c>
      <c r="C45" t="s">
        <v>130</v>
      </c>
      <c r="D45" t="str">
        <f t="shared" si="0"/>
        <v>NECOCA</v>
      </c>
      <c r="E45" t="s">
        <v>205</v>
      </c>
      <c r="F45" t="s">
        <v>206</v>
      </c>
      <c r="G45" t="s">
        <v>47</v>
      </c>
      <c r="H45" t="s">
        <v>207</v>
      </c>
      <c r="I45" t="s">
        <v>210</v>
      </c>
      <c r="J45" t="s">
        <v>112</v>
      </c>
      <c r="K45">
        <v>9.51</v>
      </c>
      <c r="L45">
        <v>9.51</v>
      </c>
      <c r="P45" t="s">
        <v>51</v>
      </c>
      <c r="Q45" t="s">
        <v>52</v>
      </c>
      <c r="R45">
        <v>33178</v>
      </c>
      <c r="S45" t="s">
        <v>75</v>
      </c>
      <c r="T45" t="s">
        <v>135</v>
      </c>
      <c r="U45" t="s">
        <v>77</v>
      </c>
      <c r="V45" t="s">
        <v>56</v>
      </c>
      <c r="W45" t="s">
        <v>57</v>
      </c>
      <c r="X45" t="s">
        <v>149</v>
      </c>
      <c r="Y45" t="s">
        <v>150</v>
      </c>
      <c r="Z45">
        <v>1</v>
      </c>
      <c r="AA45">
        <v>33</v>
      </c>
      <c r="AB45">
        <v>32.42</v>
      </c>
      <c r="AC45">
        <v>33</v>
      </c>
      <c r="AD45">
        <v>389</v>
      </c>
      <c r="AE45">
        <v>32</v>
      </c>
      <c r="AF45" t="s">
        <v>57</v>
      </c>
      <c r="AG45">
        <v>28.716921469552499</v>
      </c>
      <c r="AH45">
        <v>24.780328548677399</v>
      </c>
      <c r="AI45">
        <v>22.888078415854501</v>
      </c>
      <c r="AJ45">
        <v>297.32185283725198</v>
      </c>
      <c r="AK45" s="2">
        <v>480.64876766476101</v>
      </c>
      <c r="AL45" s="1">
        <v>45034</v>
      </c>
      <c r="AM45" t="s">
        <v>60</v>
      </c>
      <c r="AN45">
        <v>2023</v>
      </c>
      <c r="AO45">
        <v>1990</v>
      </c>
      <c r="AP45">
        <v>494.00678302709701</v>
      </c>
      <c r="AQ45">
        <v>1.6615219443607601</v>
      </c>
      <c r="AR45">
        <v>297.92</v>
      </c>
      <c r="AS45">
        <f t="shared" si="1"/>
        <v>4570.9697804918769</v>
      </c>
      <c r="AT45">
        <f t="shared" si="2"/>
        <v>2833.2192</v>
      </c>
    </row>
    <row r="46" spans="1:46" x14ac:dyDescent="0.25">
      <c r="A46" t="s">
        <v>128</v>
      </c>
      <c r="B46" t="s">
        <v>129</v>
      </c>
      <c r="C46" t="s">
        <v>130</v>
      </c>
      <c r="D46" t="str">
        <f t="shared" si="0"/>
        <v>NECOCA</v>
      </c>
      <c r="E46" t="s">
        <v>205</v>
      </c>
      <c r="F46" t="s">
        <v>206</v>
      </c>
      <c r="G46" t="s">
        <v>47</v>
      </c>
      <c r="H46" t="s">
        <v>207</v>
      </c>
      <c r="I46" t="s">
        <v>211</v>
      </c>
      <c r="J46" t="s">
        <v>212</v>
      </c>
      <c r="K46">
        <v>2.25</v>
      </c>
      <c r="L46">
        <v>2.25</v>
      </c>
      <c r="P46" t="s">
        <v>51</v>
      </c>
      <c r="Q46" t="s">
        <v>213</v>
      </c>
      <c r="R46">
        <v>33178</v>
      </c>
      <c r="S46" t="s">
        <v>75</v>
      </c>
      <c r="T46" t="s">
        <v>135</v>
      </c>
      <c r="U46" t="s">
        <v>77</v>
      </c>
      <c r="V46" t="s">
        <v>56</v>
      </c>
      <c r="W46" t="s">
        <v>57</v>
      </c>
      <c r="X46" t="s">
        <v>136</v>
      </c>
      <c r="Y46" t="s">
        <v>137</v>
      </c>
      <c r="Z46">
        <v>1</v>
      </c>
      <c r="AA46">
        <v>33</v>
      </c>
      <c r="AB46">
        <v>32.42</v>
      </c>
      <c r="AC46">
        <v>33</v>
      </c>
      <c r="AD46">
        <v>389</v>
      </c>
      <c r="AE46">
        <v>32</v>
      </c>
      <c r="AF46" t="s">
        <v>57</v>
      </c>
      <c r="AG46">
        <v>30.300179217862201</v>
      </c>
      <c r="AH46">
        <v>30.911270867867401</v>
      </c>
      <c r="AI46">
        <v>49.565912340778098</v>
      </c>
      <c r="AJ46">
        <v>585.700050584878</v>
      </c>
      <c r="AK46" s="2">
        <v>660.47974186380895</v>
      </c>
      <c r="AL46" s="1">
        <v>45034</v>
      </c>
      <c r="AM46" t="s">
        <v>60</v>
      </c>
      <c r="AN46">
        <v>2023</v>
      </c>
      <c r="AO46">
        <v>1990</v>
      </c>
      <c r="AP46">
        <v>494.00678302709701</v>
      </c>
      <c r="AQ46">
        <v>0.84344671395159199</v>
      </c>
      <c r="AR46">
        <v>586.88</v>
      </c>
      <c r="AS46">
        <f t="shared" si="1"/>
        <v>1486.0794191935702</v>
      </c>
      <c r="AT46">
        <f t="shared" si="2"/>
        <v>1320.48</v>
      </c>
    </row>
    <row r="47" spans="1:46" x14ac:dyDescent="0.25">
      <c r="A47" t="s">
        <v>128</v>
      </c>
      <c r="B47" t="s">
        <v>129</v>
      </c>
      <c r="C47" t="s">
        <v>214</v>
      </c>
      <c r="D47" t="str">
        <f t="shared" si="0"/>
        <v>NECOCE</v>
      </c>
      <c r="E47" t="s">
        <v>215</v>
      </c>
      <c r="F47" t="s">
        <v>216</v>
      </c>
      <c r="G47" t="s">
        <v>47</v>
      </c>
      <c r="H47" t="s">
        <v>217</v>
      </c>
      <c r="I47" t="s">
        <v>218</v>
      </c>
      <c r="J47" t="s">
        <v>219</v>
      </c>
      <c r="K47">
        <v>2.62</v>
      </c>
      <c r="L47">
        <v>2.62</v>
      </c>
      <c r="P47" t="s">
        <v>51</v>
      </c>
      <c r="Q47" t="s">
        <v>52</v>
      </c>
      <c r="R47">
        <v>40304</v>
      </c>
      <c r="S47" t="s">
        <v>220</v>
      </c>
      <c r="T47" t="s">
        <v>89</v>
      </c>
      <c r="U47" t="s">
        <v>55</v>
      </c>
      <c r="V47" t="s">
        <v>56</v>
      </c>
      <c r="W47" t="s">
        <v>57</v>
      </c>
      <c r="X47" t="s">
        <v>221</v>
      </c>
      <c r="Y47" t="s">
        <v>222</v>
      </c>
      <c r="Z47">
        <v>1</v>
      </c>
      <c r="AA47">
        <v>14</v>
      </c>
      <c r="AB47">
        <v>7.33</v>
      </c>
      <c r="AC47">
        <v>13.5</v>
      </c>
      <c r="AD47">
        <v>88</v>
      </c>
      <c r="AE47">
        <v>7</v>
      </c>
      <c r="AF47" t="s">
        <v>57</v>
      </c>
      <c r="AG47">
        <v>18.9974180911681</v>
      </c>
      <c r="AH47">
        <v>12.4451477920228</v>
      </c>
      <c r="AI47">
        <v>12.481507435655001</v>
      </c>
      <c r="AJ47">
        <v>109.468593905665</v>
      </c>
      <c r="AK47" s="2">
        <v>937.13400747734295</v>
      </c>
      <c r="AL47" s="1">
        <v>42993</v>
      </c>
      <c r="AM47" t="s">
        <v>60</v>
      </c>
      <c r="AN47">
        <v>2017</v>
      </c>
      <c r="AO47">
        <v>2010</v>
      </c>
      <c r="AP47">
        <v>307.316671297222</v>
      </c>
      <c r="AQ47">
        <v>2.8073501296824199</v>
      </c>
      <c r="AR47">
        <v>150.47</v>
      </c>
      <c r="AS47">
        <f t="shared" si="1"/>
        <v>2455.2910995906386</v>
      </c>
      <c r="AT47">
        <f t="shared" si="2"/>
        <v>394.23140000000001</v>
      </c>
    </row>
    <row r="48" spans="1:46" x14ac:dyDescent="0.25">
      <c r="A48" t="s">
        <v>128</v>
      </c>
      <c r="B48" t="s">
        <v>129</v>
      </c>
      <c r="C48" t="s">
        <v>214</v>
      </c>
      <c r="D48" t="str">
        <f t="shared" si="0"/>
        <v>NECOCE</v>
      </c>
      <c r="E48" t="s">
        <v>223</v>
      </c>
      <c r="F48" t="s">
        <v>224</v>
      </c>
      <c r="G48" t="s">
        <v>47</v>
      </c>
      <c r="H48" t="s">
        <v>225</v>
      </c>
      <c r="I48" t="s">
        <v>226</v>
      </c>
      <c r="J48" t="s">
        <v>227</v>
      </c>
      <c r="K48">
        <v>3.32</v>
      </c>
      <c r="L48">
        <v>3.32</v>
      </c>
      <c r="P48" t="s">
        <v>51</v>
      </c>
      <c r="Q48" t="s">
        <v>52</v>
      </c>
      <c r="R48">
        <v>33573</v>
      </c>
      <c r="S48" t="s">
        <v>75</v>
      </c>
      <c r="T48" t="s">
        <v>135</v>
      </c>
      <c r="U48" t="s">
        <v>77</v>
      </c>
      <c r="V48" t="s">
        <v>109</v>
      </c>
      <c r="W48" t="s">
        <v>57</v>
      </c>
      <c r="X48" t="s">
        <v>228</v>
      </c>
      <c r="Y48" t="s">
        <v>222</v>
      </c>
      <c r="Z48">
        <v>2</v>
      </c>
      <c r="AA48">
        <v>32</v>
      </c>
      <c r="AB48">
        <v>31.58</v>
      </c>
      <c r="AC48">
        <v>31.9</v>
      </c>
      <c r="AD48">
        <v>379</v>
      </c>
      <c r="AE48">
        <v>32</v>
      </c>
      <c r="AF48" t="s">
        <v>57</v>
      </c>
      <c r="AG48">
        <v>66.438480286592494</v>
      </c>
      <c r="AH48">
        <v>60.494367823187197</v>
      </c>
      <c r="AI48">
        <v>72.811324671333395</v>
      </c>
      <c r="AJ48">
        <v>1116.3241307767159</v>
      </c>
      <c r="AK48" s="2">
        <v>253.631143117889</v>
      </c>
      <c r="AL48" s="1">
        <v>45111</v>
      </c>
      <c r="AM48" t="s">
        <v>60</v>
      </c>
      <c r="AN48">
        <v>2023</v>
      </c>
      <c r="AO48">
        <v>1991</v>
      </c>
      <c r="AP48">
        <v>493.250115987774</v>
      </c>
      <c r="AQ48">
        <v>0.220926029631098</v>
      </c>
      <c r="AR48">
        <v>854.67300605650598</v>
      </c>
      <c r="AS48">
        <f t="shared" si="1"/>
        <v>842.05539515139139</v>
      </c>
      <c r="AT48">
        <f t="shared" si="2"/>
        <v>2837.5143801075997</v>
      </c>
    </row>
    <row r="49" spans="1:46" x14ac:dyDescent="0.25">
      <c r="A49" t="s">
        <v>128</v>
      </c>
      <c r="B49" t="s">
        <v>129</v>
      </c>
      <c r="C49" t="s">
        <v>214</v>
      </c>
      <c r="D49" t="str">
        <f t="shared" si="0"/>
        <v>NECOCE</v>
      </c>
      <c r="E49" t="s">
        <v>223</v>
      </c>
      <c r="F49" t="s">
        <v>224</v>
      </c>
      <c r="G49" t="s">
        <v>47</v>
      </c>
      <c r="H49" t="s">
        <v>225</v>
      </c>
      <c r="I49" t="s">
        <v>229</v>
      </c>
      <c r="J49" t="s">
        <v>230</v>
      </c>
      <c r="K49">
        <v>0.99</v>
      </c>
      <c r="L49">
        <v>0.99</v>
      </c>
      <c r="P49" t="s">
        <v>51</v>
      </c>
      <c r="Q49" t="s">
        <v>52</v>
      </c>
      <c r="R49">
        <v>33573</v>
      </c>
      <c r="S49" t="s">
        <v>75</v>
      </c>
      <c r="T49" t="s">
        <v>135</v>
      </c>
      <c r="U49" t="s">
        <v>77</v>
      </c>
      <c r="V49" t="s">
        <v>109</v>
      </c>
      <c r="W49" t="s">
        <v>57</v>
      </c>
      <c r="X49" t="s">
        <v>228</v>
      </c>
      <c r="Y49" t="s">
        <v>222</v>
      </c>
      <c r="Z49">
        <v>2</v>
      </c>
      <c r="AA49">
        <v>32</v>
      </c>
      <c r="AB49">
        <v>31.58</v>
      </c>
      <c r="AC49">
        <v>31.9</v>
      </c>
      <c r="AD49">
        <v>379</v>
      </c>
      <c r="AE49">
        <v>32</v>
      </c>
      <c r="AF49" t="s">
        <v>57</v>
      </c>
      <c r="AG49">
        <v>24.758068392965601</v>
      </c>
      <c r="AH49">
        <v>22.2051232827021</v>
      </c>
      <c r="AI49">
        <v>5.2141343838159999</v>
      </c>
      <c r="AJ49">
        <v>52.676801555906202</v>
      </c>
      <c r="AK49" s="2">
        <v>134.643676335816</v>
      </c>
      <c r="AL49" s="1">
        <v>45111</v>
      </c>
      <c r="AM49" t="s">
        <v>60</v>
      </c>
      <c r="AN49">
        <v>2023</v>
      </c>
      <c r="AO49">
        <v>1991</v>
      </c>
      <c r="AP49">
        <v>493.250115987774</v>
      </c>
      <c r="AQ49">
        <v>9.3637066302190792</v>
      </c>
      <c r="AR49">
        <v>52.77</v>
      </c>
      <c r="AS49">
        <f t="shared" si="1"/>
        <v>133.29723957245784</v>
      </c>
      <c r="AT49">
        <f t="shared" si="2"/>
        <v>52.2423</v>
      </c>
    </row>
    <row r="50" spans="1:46" x14ac:dyDescent="0.25">
      <c r="A50" t="s">
        <v>128</v>
      </c>
      <c r="B50" t="s">
        <v>129</v>
      </c>
      <c r="C50" t="s">
        <v>214</v>
      </c>
      <c r="D50" t="str">
        <f t="shared" si="0"/>
        <v>NECOCE</v>
      </c>
      <c r="E50" t="s">
        <v>231</v>
      </c>
      <c r="F50" t="s">
        <v>232</v>
      </c>
      <c r="G50" t="s">
        <v>47</v>
      </c>
      <c r="H50" t="s">
        <v>233</v>
      </c>
      <c r="I50" t="s">
        <v>234</v>
      </c>
      <c r="J50" t="s">
        <v>235</v>
      </c>
      <c r="K50">
        <v>1.4</v>
      </c>
      <c r="L50">
        <v>1.4</v>
      </c>
      <c r="P50" t="s">
        <v>51</v>
      </c>
      <c r="Q50" t="s">
        <v>213</v>
      </c>
      <c r="R50">
        <v>40625</v>
      </c>
      <c r="S50" t="s">
        <v>53</v>
      </c>
      <c r="T50" t="s">
        <v>124</v>
      </c>
      <c r="U50" t="s">
        <v>55</v>
      </c>
      <c r="V50" t="s">
        <v>56</v>
      </c>
      <c r="W50" t="s">
        <v>57</v>
      </c>
      <c r="X50" t="s">
        <v>149</v>
      </c>
      <c r="Y50" t="s">
        <v>150</v>
      </c>
      <c r="Z50">
        <v>1</v>
      </c>
      <c r="AA50">
        <v>13</v>
      </c>
      <c r="AB50">
        <v>9.42</v>
      </c>
      <c r="AC50">
        <v>12.7</v>
      </c>
      <c r="AD50">
        <v>113</v>
      </c>
      <c r="AE50">
        <v>9</v>
      </c>
      <c r="AF50" t="s">
        <v>57</v>
      </c>
      <c r="AG50">
        <v>21.864999999999998</v>
      </c>
      <c r="AH50">
        <v>12.31</v>
      </c>
      <c r="AI50">
        <v>12.3149531307754</v>
      </c>
      <c r="AJ50">
        <v>131.256806529616</v>
      </c>
      <c r="AK50" s="2">
        <v>948.41649068912</v>
      </c>
      <c r="AL50" s="1">
        <v>44074</v>
      </c>
      <c r="AM50" t="s">
        <v>60</v>
      </c>
      <c r="AN50">
        <v>2020</v>
      </c>
      <c r="AO50">
        <v>2011</v>
      </c>
      <c r="AP50">
        <v>365.463884819584</v>
      </c>
      <c r="AQ50">
        <v>2.78434234751189</v>
      </c>
      <c r="AR50">
        <v>149.74</v>
      </c>
      <c r="AS50">
        <f t="shared" si="1"/>
        <v>1327.783086964768</v>
      </c>
      <c r="AT50">
        <f t="shared" si="2"/>
        <v>209.636</v>
      </c>
    </row>
    <row r="51" spans="1:46" x14ac:dyDescent="0.25">
      <c r="A51" t="s">
        <v>128</v>
      </c>
      <c r="B51" t="s">
        <v>129</v>
      </c>
      <c r="C51" t="s">
        <v>214</v>
      </c>
      <c r="D51" t="str">
        <f t="shared" si="0"/>
        <v>NECOCE</v>
      </c>
      <c r="E51" t="s">
        <v>236</v>
      </c>
      <c r="F51" t="s">
        <v>237</v>
      </c>
      <c r="G51" t="s">
        <v>47</v>
      </c>
      <c r="H51" t="s">
        <v>238</v>
      </c>
      <c r="I51" t="s">
        <v>239</v>
      </c>
      <c r="J51" t="s">
        <v>240</v>
      </c>
      <c r="K51">
        <v>0.34</v>
      </c>
      <c r="L51">
        <v>0.34</v>
      </c>
      <c r="N51">
        <v>0.34</v>
      </c>
      <c r="P51" t="s">
        <v>51</v>
      </c>
      <c r="Q51" t="s">
        <v>52</v>
      </c>
      <c r="R51">
        <v>40010</v>
      </c>
      <c r="S51" t="s">
        <v>75</v>
      </c>
      <c r="T51" t="s">
        <v>89</v>
      </c>
      <c r="U51" t="s">
        <v>55</v>
      </c>
      <c r="V51" t="s">
        <v>56</v>
      </c>
      <c r="W51" t="s">
        <v>51</v>
      </c>
      <c r="X51" t="s">
        <v>241</v>
      </c>
      <c r="Y51" t="s">
        <v>222</v>
      </c>
      <c r="Z51">
        <v>1</v>
      </c>
      <c r="AA51">
        <v>14</v>
      </c>
      <c r="AB51">
        <v>13.92</v>
      </c>
      <c r="AC51">
        <v>14.3</v>
      </c>
      <c r="AD51">
        <v>167</v>
      </c>
      <c r="AE51">
        <v>14</v>
      </c>
      <c r="AF51">
        <v>31.7595593382601</v>
      </c>
      <c r="AG51">
        <v>22.637780424794698</v>
      </c>
      <c r="AH51">
        <v>17.266284059327599</v>
      </c>
      <c r="AI51">
        <v>37.382011973899502</v>
      </c>
      <c r="AJ51">
        <v>410.93248250931401</v>
      </c>
      <c r="AK51" s="2">
        <v>1596.52244242303</v>
      </c>
      <c r="AL51" s="1">
        <v>45100</v>
      </c>
      <c r="AM51" t="s">
        <v>60</v>
      </c>
      <c r="AN51">
        <v>2023</v>
      </c>
      <c r="AO51">
        <v>2009</v>
      </c>
      <c r="AP51">
        <v>421.42451735428801</v>
      </c>
      <c r="AQ51">
        <v>1.0255322596571199</v>
      </c>
      <c r="AR51">
        <v>416.06</v>
      </c>
      <c r="AS51">
        <f t="shared" si="1"/>
        <v>542.81763042383022</v>
      </c>
      <c r="AT51">
        <f t="shared" si="2"/>
        <v>141.46040000000002</v>
      </c>
    </row>
    <row r="52" spans="1:46" x14ac:dyDescent="0.25">
      <c r="A52" t="s">
        <v>128</v>
      </c>
      <c r="B52" t="s">
        <v>129</v>
      </c>
      <c r="C52" t="s">
        <v>214</v>
      </c>
      <c r="D52" t="str">
        <f t="shared" si="0"/>
        <v>NECOCE</v>
      </c>
      <c r="E52" t="s">
        <v>236</v>
      </c>
      <c r="F52" t="s">
        <v>237</v>
      </c>
      <c r="G52" t="s">
        <v>47</v>
      </c>
      <c r="H52" t="s">
        <v>238</v>
      </c>
      <c r="I52" t="s">
        <v>242</v>
      </c>
      <c r="J52" t="s">
        <v>243</v>
      </c>
      <c r="K52">
        <v>0.31</v>
      </c>
      <c r="L52">
        <v>0.31</v>
      </c>
      <c r="N52">
        <v>0.31</v>
      </c>
      <c r="P52" t="s">
        <v>51</v>
      </c>
      <c r="Q52" t="s">
        <v>52</v>
      </c>
      <c r="R52">
        <v>40010</v>
      </c>
      <c r="S52" t="s">
        <v>75</v>
      </c>
      <c r="T52" t="s">
        <v>89</v>
      </c>
      <c r="U52" t="s">
        <v>55</v>
      </c>
      <c r="V52" t="s">
        <v>56</v>
      </c>
      <c r="W52" t="s">
        <v>51</v>
      </c>
      <c r="X52" t="s">
        <v>241</v>
      </c>
      <c r="Y52" t="s">
        <v>222</v>
      </c>
      <c r="Z52">
        <v>1</v>
      </c>
      <c r="AA52">
        <v>14</v>
      </c>
      <c r="AB52">
        <v>13.92</v>
      </c>
      <c r="AC52">
        <v>14.3</v>
      </c>
      <c r="AD52">
        <v>167</v>
      </c>
      <c r="AE52">
        <v>14</v>
      </c>
      <c r="AF52">
        <v>35.688421560788299</v>
      </c>
      <c r="AG52">
        <v>26.763824345010001</v>
      </c>
      <c r="AH52">
        <v>18.5615851813482</v>
      </c>
      <c r="AI52">
        <v>40.845528042344696</v>
      </c>
      <c r="AJ52">
        <v>523.78379063233399</v>
      </c>
      <c r="AK52" s="2">
        <v>1509.47007635728</v>
      </c>
      <c r="AL52" s="1">
        <v>45100</v>
      </c>
      <c r="AM52" t="s">
        <v>60</v>
      </c>
      <c r="AN52">
        <v>2023</v>
      </c>
      <c r="AO52">
        <v>2009</v>
      </c>
      <c r="AP52">
        <v>421.42451735428801</v>
      </c>
      <c r="AQ52">
        <v>0.804577241394825</v>
      </c>
      <c r="AR52">
        <v>530.32000000000005</v>
      </c>
      <c r="AS52">
        <f t="shared" si="1"/>
        <v>467.93572367075683</v>
      </c>
      <c r="AT52">
        <f t="shared" si="2"/>
        <v>164.39920000000001</v>
      </c>
    </row>
    <row r="53" spans="1:46" x14ac:dyDescent="0.25">
      <c r="A53" t="s">
        <v>128</v>
      </c>
      <c r="B53" t="s">
        <v>244</v>
      </c>
      <c r="C53" t="s">
        <v>245</v>
      </c>
      <c r="D53" t="str">
        <f t="shared" si="0"/>
        <v>NEPIAL</v>
      </c>
      <c r="E53" t="s">
        <v>246</v>
      </c>
      <c r="F53" t="s">
        <v>247</v>
      </c>
      <c r="G53" t="s">
        <v>47</v>
      </c>
      <c r="H53" t="s">
        <v>248</v>
      </c>
      <c r="I53" t="s">
        <v>249</v>
      </c>
      <c r="J53" t="s">
        <v>50</v>
      </c>
      <c r="K53">
        <v>27.81</v>
      </c>
      <c r="L53">
        <v>27.81</v>
      </c>
      <c r="P53" t="s">
        <v>51</v>
      </c>
      <c r="Q53" t="s">
        <v>52</v>
      </c>
      <c r="R53">
        <v>34669</v>
      </c>
      <c r="S53" t="s">
        <v>250</v>
      </c>
      <c r="T53" t="s">
        <v>135</v>
      </c>
      <c r="U53" t="s">
        <v>77</v>
      </c>
      <c r="V53" t="s">
        <v>56</v>
      </c>
      <c r="W53" t="s">
        <v>57</v>
      </c>
      <c r="X53" t="s">
        <v>101</v>
      </c>
      <c r="Y53" t="s">
        <v>222</v>
      </c>
      <c r="Z53">
        <v>1</v>
      </c>
      <c r="AA53">
        <v>29</v>
      </c>
      <c r="AB53">
        <v>28.25</v>
      </c>
      <c r="AC53">
        <v>28.9</v>
      </c>
      <c r="AD53">
        <v>339</v>
      </c>
      <c r="AE53">
        <v>28</v>
      </c>
      <c r="AF53" t="s">
        <v>57</v>
      </c>
      <c r="AG53">
        <v>35.327623555257198</v>
      </c>
      <c r="AH53">
        <v>27.000306730191401</v>
      </c>
      <c r="AI53">
        <v>33.485005825884102</v>
      </c>
      <c r="AJ53">
        <v>568.54955778389399</v>
      </c>
      <c r="AK53" s="2">
        <v>591.22981953982298</v>
      </c>
      <c r="AL53" s="1">
        <v>45002</v>
      </c>
      <c r="AM53" t="s">
        <v>63</v>
      </c>
      <c r="AN53">
        <v>2023</v>
      </c>
      <c r="AO53">
        <v>1994</v>
      </c>
      <c r="AP53">
        <v>522.33475854997096</v>
      </c>
      <c r="AQ53">
        <v>0.91871456304695698</v>
      </c>
      <c r="AR53">
        <v>574.4</v>
      </c>
      <c r="AS53">
        <f t="shared" si="1"/>
        <v>16442.101281402476</v>
      </c>
      <c r="AT53">
        <f t="shared" si="2"/>
        <v>15974.063999999998</v>
      </c>
    </row>
    <row r="54" spans="1:46" x14ac:dyDescent="0.25">
      <c r="A54" t="s">
        <v>128</v>
      </c>
      <c r="B54" t="s">
        <v>244</v>
      </c>
      <c r="C54" t="s">
        <v>245</v>
      </c>
      <c r="D54" t="str">
        <f t="shared" si="0"/>
        <v>NEPIAL</v>
      </c>
      <c r="E54" t="s">
        <v>246</v>
      </c>
      <c r="F54" t="s">
        <v>247</v>
      </c>
      <c r="G54" t="s">
        <v>47</v>
      </c>
      <c r="H54" t="s">
        <v>248</v>
      </c>
      <c r="I54" t="s">
        <v>251</v>
      </c>
      <c r="J54" t="s">
        <v>65</v>
      </c>
      <c r="K54">
        <v>6.33</v>
      </c>
      <c r="L54">
        <v>6.33</v>
      </c>
      <c r="P54" t="s">
        <v>51</v>
      </c>
      <c r="Q54" t="s">
        <v>52</v>
      </c>
      <c r="R54">
        <v>34669</v>
      </c>
      <c r="S54" t="s">
        <v>250</v>
      </c>
      <c r="T54" t="s">
        <v>135</v>
      </c>
      <c r="U54" t="s">
        <v>77</v>
      </c>
      <c r="V54" t="s">
        <v>56</v>
      </c>
      <c r="W54" t="s">
        <v>57</v>
      </c>
      <c r="X54" t="s">
        <v>119</v>
      </c>
      <c r="Y54" t="s">
        <v>137</v>
      </c>
      <c r="Z54">
        <v>1</v>
      </c>
      <c r="AA54">
        <v>29</v>
      </c>
      <c r="AB54">
        <v>28.25</v>
      </c>
      <c r="AC54">
        <v>28.9</v>
      </c>
      <c r="AD54">
        <v>339</v>
      </c>
      <c r="AE54">
        <v>28</v>
      </c>
      <c r="AF54" t="s">
        <v>57</v>
      </c>
      <c r="AG54">
        <v>33.728108933605498</v>
      </c>
      <c r="AH54">
        <v>25.3695560662775</v>
      </c>
      <c r="AI54">
        <v>30.2759724787003</v>
      </c>
      <c r="AJ54">
        <v>476.19461811685602</v>
      </c>
      <c r="AK54" s="2">
        <v>598.93885077009497</v>
      </c>
      <c r="AL54" s="1">
        <v>45002</v>
      </c>
      <c r="AM54" t="s">
        <v>63</v>
      </c>
      <c r="AN54">
        <v>2023</v>
      </c>
      <c r="AO54">
        <v>1994</v>
      </c>
      <c r="AP54">
        <v>522.33475854997096</v>
      </c>
      <c r="AQ54">
        <v>1.0968934521258999</v>
      </c>
      <c r="AR54">
        <v>481.1</v>
      </c>
      <c r="AS54">
        <f t="shared" si="1"/>
        <v>3791.2829253747013</v>
      </c>
      <c r="AT54">
        <f t="shared" si="2"/>
        <v>3045.3630000000003</v>
      </c>
    </row>
    <row r="55" spans="1:46" x14ac:dyDescent="0.25">
      <c r="A55" t="s">
        <v>128</v>
      </c>
      <c r="B55" t="s">
        <v>244</v>
      </c>
      <c r="C55" t="s">
        <v>245</v>
      </c>
      <c r="D55" t="str">
        <f t="shared" si="0"/>
        <v>NEPIAL</v>
      </c>
      <c r="E55" t="s">
        <v>252</v>
      </c>
      <c r="F55" t="s">
        <v>253</v>
      </c>
      <c r="G55" t="s">
        <v>47</v>
      </c>
      <c r="H55" t="s">
        <v>254</v>
      </c>
      <c r="I55" t="s">
        <v>255</v>
      </c>
      <c r="J55" t="s">
        <v>62</v>
      </c>
      <c r="K55">
        <v>6.43</v>
      </c>
      <c r="L55">
        <v>6.43</v>
      </c>
      <c r="P55" t="s">
        <v>51</v>
      </c>
      <c r="Q55" t="s">
        <v>52</v>
      </c>
      <c r="R55">
        <v>33208</v>
      </c>
      <c r="S55" t="s">
        <v>75</v>
      </c>
      <c r="T55" t="s">
        <v>135</v>
      </c>
      <c r="U55" t="s">
        <v>77</v>
      </c>
      <c r="V55" t="s">
        <v>56</v>
      </c>
      <c r="W55" t="s">
        <v>57</v>
      </c>
      <c r="X55" t="s">
        <v>256</v>
      </c>
      <c r="Y55" t="s">
        <v>137</v>
      </c>
      <c r="Z55">
        <v>1</v>
      </c>
      <c r="AA55">
        <v>33</v>
      </c>
      <c r="AB55">
        <v>32.67</v>
      </c>
      <c r="AC55">
        <v>32.9</v>
      </c>
      <c r="AD55">
        <v>392</v>
      </c>
      <c r="AE55">
        <v>33</v>
      </c>
      <c r="AF55" t="s">
        <v>57</v>
      </c>
      <c r="AG55">
        <v>31.0500299588291</v>
      </c>
      <c r="AH55">
        <v>30.699328168544699</v>
      </c>
      <c r="AI55">
        <v>14.547082113181199</v>
      </c>
      <c r="AJ55">
        <v>196.989173622918</v>
      </c>
      <c r="AK55" s="2">
        <v>196.52973389368299</v>
      </c>
      <c r="AL55" s="1">
        <v>45154</v>
      </c>
      <c r="AM55" t="s">
        <v>63</v>
      </c>
      <c r="AN55">
        <v>2023</v>
      </c>
      <c r="AO55">
        <v>1990</v>
      </c>
      <c r="AP55">
        <v>539.68745383789906</v>
      </c>
      <c r="AQ55">
        <v>2.7396807850515899</v>
      </c>
      <c r="AR55">
        <v>198.02</v>
      </c>
      <c r="AS55">
        <f t="shared" si="1"/>
        <v>1263.6861889363815</v>
      </c>
      <c r="AT55">
        <f t="shared" si="2"/>
        <v>1273.2686000000001</v>
      </c>
    </row>
    <row r="56" spans="1:46" x14ac:dyDescent="0.25">
      <c r="A56" t="s">
        <v>128</v>
      </c>
      <c r="B56" t="s">
        <v>244</v>
      </c>
      <c r="C56" t="s">
        <v>245</v>
      </c>
      <c r="D56" t="str">
        <f t="shared" si="0"/>
        <v>NEPIAL</v>
      </c>
      <c r="E56" t="s">
        <v>252</v>
      </c>
      <c r="F56" t="s">
        <v>253</v>
      </c>
      <c r="G56" t="s">
        <v>47</v>
      </c>
      <c r="H56" t="s">
        <v>254</v>
      </c>
      <c r="I56" t="s">
        <v>257</v>
      </c>
      <c r="J56" t="s">
        <v>68</v>
      </c>
      <c r="K56">
        <v>12.03</v>
      </c>
      <c r="L56">
        <v>12.03</v>
      </c>
      <c r="P56" t="s">
        <v>51</v>
      </c>
      <c r="Q56" t="s">
        <v>52</v>
      </c>
      <c r="R56">
        <v>33208</v>
      </c>
      <c r="S56" t="s">
        <v>75</v>
      </c>
      <c r="T56" t="s">
        <v>135</v>
      </c>
      <c r="U56" t="s">
        <v>77</v>
      </c>
      <c r="V56" t="s">
        <v>56</v>
      </c>
      <c r="W56" t="s">
        <v>57</v>
      </c>
      <c r="X56" t="s">
        <v>110</v>
      </c>
      <c r="Y56" t="s">
        <v>150</v>
      </c>
      <c r="Z56">
        <v>1</v>
      </c>
      <c r="AA56">
        <v>33</v>
      </c>
      <c r="AB56">
        <v>30.17</v>
      </c>
      <c r="AC56">
        <v>32.9</v>
      </c>
      <c r="AD56">
        <v>362</v>
      </c>
      <c r="AE56">
        <v>30</v>
      </c>
      <c r="AF56" t="s">
        <v>57</v>
      </c>
      <c r="AG56">
        <v>34.818505726120897</v>
      </c>
      <c r="AH56">
        <v>25.5393445419103</v>
      </c>
      <c r="AI56">
        <v>38.3556986500422</v>
      </c>
      <c r="AJ56">
        <v>643.74178543355902</v>
      </c>
      <c r="AK56" s="2">
        <v>687.54262189010603</v>
      </c>
      <c r="AL56" s="1">
        <v>44229</v>
      </c>
      <c r="AM56" t="s">
        <v>60</v>
      </c>
      <c r="AN56">
        <v>2021</v>
      </c>
      <c r="AO56">
        <v>1990</v>
      </c>
      <c r="AP56">
        <v>530.41863317447098</v>
      </c>
      <c r="AQ56">
        <v>0.82396178899158201</v>
      </c>
      <c r="AR56">
        <v>658.41</v>
      </c>
      <c r="AS56">
        <f t="shared" si="1"/>
        <v>8271.137741337976</v>
      </c>
      <c r="AT56">
        <f t="shared" si="2"/>
        <v>7920.6722999999993</v>
      </c>
    </row>
    <row r="57" spans="1:46" x14ac:dyDescent="0.25">
      <c r="A57" t="s">
        <v>128</v>
      </c>
      <c r="B57" t="s">
        <v>244</v>
      </c>
      <c r="C57" t="s">
        <v>245</v>
      </c>
      <c r="D57" t="str">
        <f t="shared" si="0"/>
        <v>NEPIAL</v>
      </c>
      <c r="E57" t="s">
        <v>252</v>
      </c>
      <c r="F57" t="s">
        <v>253</v>
      </c>
      <c r="G57" t="s">
        <v>47</v>
      </c>
      <c r="H57" t="s">
        <v>254</v>
      </c>
      <c r="I57" t="s">
        <v>258</v>
      </c>
      <c r="J57" t="s">
        <v>103</v>
      </c>
      <c r="K57">
        <v>28.21</v>
      </c>
      <c r="L57">
        <v>28.21</v>
      </c>
      <c r="P57" t="s">
        <v>51</v>
      </c>
      <c r="Q57" t="s">
        <v>52</v>
      </c>
      <c r="R57">
        <v>33208</v>
      </c>
      <c r="S57" t="s">
        <v>75</v>
      </c>
      <c r="T57" t="s">
        <v>135</v>
      </c>
      <c r="U57" t="s">
        <v>77</v>
      </c>
      <c r="V57" t="s">
        <v>56</v>
      </c>
      <c r="W57" t="s">
        <v>57</v>
      </c>
      <c r="X57" t="s">
        <v>256</v>
      </c>
      <c r="Y57" t="s">
        <v>137</v>
      </c>
      <c r="Z57">
        <v>1</v>
      </c>
      <c r="AA57">
        <v>33</v>
      </c>
      <c r="AB57">
        <v>32.67</v>
      </c>
      <c r="AC57">
        <v>32.9</v>
      </c>
      <c r="AD57">
        <v>392</v>
      </c>
      <c r="AE57">
        <v>33</v>
      </c>
      <c r="AF57" t="s">
        <v>57</v>
      </c>
      <c r="AG57">
        <v>32.515773614092197</v>
      </c>
      <c r="AH57">
        <v>31.9720015205687</v>
      </c>
      <c r="AI57">
        <v>17.243064065847602</v>
      </c>
      <c r="AJ57">
        <v>280.81069724879001</v>
      </c>
      <c r="AK57" s="2">
        <v>209.19650018590801</v>
      </c>
      <c r="AL57" s="1">
        <v>45154</v>
      </c>
      <c r="AM57" t="s">
        <v>63</v>
      </c>
      <c r="AN57">
        <v>2023</v>
      </c>
      <c r="AO57">
        <v>1990</v>
      </c>
      <c r="AP57">
        <v>539.68745383789906</v>
      </c>
      <c r="AQ57">
        <v>1.9218906513370899</v>
      </c>
      <c r="AR57">
        <v>282.27</v>
      </c>
      <c r="AS57">
        <f t="shared" si="1"/>
        <v>5901.4332702444653</v>
      </c>
      <c r="AT57">
        <f t="shared" si="2"/>
        <v>7962.8366999999998</v>
      </c>
    </row>
    <row r="58" spans="1:46" x14ac:dyDescent="0.25">
      <c r="A58" t="s">
        <v>128</v>
      </c>
      <c r="B58" t="s">
        <v>244</v>
      </c>
      <c r="C58" t="s">
        <v>245</v>
      </c>
      <c r="D58" t="str">
        <f t="shared" si="0"/>
        <v>NEPIAL</v>
      </c>
      <c r="E58" t="s">
        <v>259</v>
      </c>
      <c r="F58" t="s">
        <v>260</v>
      </c>
      <c r="G58" t="s">
        <v>47</v>
      </c>
      <c r="H58" t="s">
        <v>261</v>
      </c>
      <c r="I58" t="s">
        <v>262</v>
      </c>
      <c r="J58" t="s">
        <v>50</v>
      </c>
      <c r="K58">
        <v>13.2</v>
      </c>
      <c r="L58">
        <v>13.2</v>
      </c>
      <c r="P58" t="s">
        <v>51</v>
      </c>
      <c r="Q58" t="s">
        <v>52</v>
      </c>
      <c r="R58">
        <v>33208</v>
      </c>
      <c r="S58" t="s">
        <v>75</v>
      </c>
      <c r="T58" t="s">
        <v>135</v>
      </c>
      <c r="U58" t="s">
        <v>77</v>
      </c>
      <c r="V58" t="s">
        <v>56</v>
      </c>
      <c r="W58" t="s">
        <v>57</v>
      </c>
      <c r="X58" t="s">
        <v>149</v>
      </c>
      <c r="Y58" t="s">
        <v>150</v>
      </c>
      <c r="Z58">
        <v>1</v>
      </c>
      <c r="AA58">
        <v>33</v>
      </c>
      <c r="AB58">
        <v>32.75</v>
      </c>
      <c r="AC58">
        <v>32.9</v>
      </c>
      <c r="AD58">
        <v>393</v>
      </c>
      <c r="AE58">
        <v>33</v>
      </c>
      <c r="AF58" t="s">
        <v>57</v>
      </c>
      <c r="AG58">
        <v>40.543223605993497</v>
      </c>
      <c r="AH58">
        <v>30.366902212771102</v>
      </c>
      <c r="AI58">
        <v>38.019830177026499</v>
      </c>
      <c r="AJ58">
        <v>736.80694762557005</v>
      </c>
      <c r="AK58" s="2">
        <v>524.95165513356301</v>
      </c>
      <c r="AL58" s="1">
        <v>45195</v>
      </c>
      <c r="AM58" t="s">
        <v>63</v>
      </c>
      <c r="AN58">
        <v>2023</v>
      </c>
      <c r="AO58">
        <v>1990</v>
      </c>
      <c r="AP58">
        <v>539.97459211871001</v>
      </c>
      <c r="AQ58">
        <v>0.73285762825503897</v>
      </c>
      <c r="AR58">
        <v>740.25</v>
      </c>
      <c r="AS58">
        <f t="shared" si="1"/>
        <v>6929.3618477630316</v>
      </c>
      <c r="AT58">
        <f t="shared" si="2"/>
        <v>9771.2999999999993</v>
      </c>
    </row>
    <row r="59" spans="1:46" x14ac:dyDescent="0.25">
      <c r="A59" t="s">
        <v>128</v>
      </c>
      <c r="B59" t="s">
        <v>244</v>
      </c>
      <c r="C59" t="s">
        <v>245</v>
      </c>
      <c r="D59" t="str">
        <f t="shared" si="0"/>
        <v>NEPIAL</v>
      </c>
      <c r="E59" t="s">
        <v>259</v>
      </c>
      <c r="F59" t="s">
        <v>260</v>
      </c>
      <c r="G59" t="s">
        <v>47</v>
      </c>
      <c r="H59" t="s">
        <v>261</v>
      </c>
      <c r="I59" t="s">
        <v>263</v>
      </c>
      <c r="J59" t="s">
        <v>62</v>
      </c>
      <c r="K59">
        <v>49.8</v>
      </c>
      <c r="L59">
        <v>49.8</v>
      </c>
      <c r="P59" t="s">
        <v>51</v>
      </c>
      <c r="Q59" t="s">
        <v>52</v>
      </c>
      <c r="R59">
        <v>33208</v>
      </c>
      <c r="S59" t="s">
        <v>75</v>
      </c>
      <c r="T59" t="s">
        <v>135</v>
      </c>
      <c r="U59" t="s">
        <v>77</v>
      </c>
      <c r="V59" t="s">
        <v>56</v>
      </c>
      <c r="W59" t="s">
        <v>57</v>
      </c>
      <c r="X59" t="s">
        <v>149</v>
      </c>
      <c r="Y59" t="s">
        <v>150</v>
      </c>
      <c r="Z59">
        <v>1</v>
      </c>
      <c r="AA59">
        <v>33</v>
      </c>
      <c r="AB59">
        <v>32.75</v>
      </c>
      <c r="AC59">
        <v>32.9</v>
      </c>
      <c r="AD59">
        <v>393</v>
      </c>
      <c r="AE59">
        <v>33</v>
      </c>
      <c r="AF59" t="s">
        <v>57</v>
      </c>
      <c r="AG59">
        <v>40.439583935711603</v>
      </c>
      <c r="AH59">
        <v>32.165109605343702</v>
      </c>
      <c r="AI59">
        <v>34.231027704867799</v>
      </c>
      <c r="AJ59">
        <v>631.63974538108096</v>
      </c>
      <c r="AK59" s="2">
        <v>430.13277019163201</v>
      </c>
      <c r="AL59" s="1">
        <v>45195.666666666664</v>
      </c>
      <c r="AM59" t="s">
        <v>63</v>
      </c>
      <c r="AN59">
        <v>2023</v>
      </c>
      <c r="AO59">
        <v>1990</v>
      </c>
      <c r="AP59">
        <v>539.97459211871001</v>
      </c>
      <c r="AQ59">
        <v>0.85487747733944797</v>
      </c>
      <c r="AR59">
        <v>634.6</v>
      </c>
      <c r="AS59">
        <f t="shared" si="1"/>
        <v>21420.611955543274</v>
      </c>
      <c r="AT59">
        <f t="shared" si="2"/>
        <v>31603.079999999998</v>
      </c>
    </row>
    <row r="60" spans="1:46" x14ac:dyDescent="0.25">
      <c r="A60" t="s">
        <v>128</v>
      </c>
      <c r="B60" t="s">
        <v>244</v>
      </c>
      <c r="C60" t="s">
        <v>245</v>
      </c>
      <c r="D60" t="str">
        <f t="shared" si="0"/>
        <v>NEPIAL</v>
      </c>
      <c r="E60" t="s">
        <v>259</v>
      </c>
      <c r="F60" t="s">
        <v>260</v>
      </c>
      <c r="G60" t="s">
        <v>47</v>
      </c>
      <c r="H60" t="s">
        <v>261</v>
      </c>
      <c r="I60" t="s">
        <v>264</v>
      </c>
      <c r="J60" t="s">
        <v>65</v>
      </c>
      <c r="K60">
        <v>18.72</v>
      </c>
      <c r="L60">
        <v>18.72</v>
      </c>
      <c r="P60" t="s">
        <v>51</v>
      </c>
      <c r="Q60" t="s">
        <v>52</v>
      </c>
      <c r="R60">
        <v>33208</v>
      </c>
      <c r="S60" t="s">
        <v>75</v>
      </c>
      <c r="T60" t="s">
        <v>135</v>
      </c>
      <c r="U60" t="s">
        <v>77</v>
      </c>
      <c r="V60" t="s">
        <v>56</v>
      </c>
      <c r="W60" t="s">
        <v>57</v>
      </c>
      <c r="X60" t="s">
        <v>149</v>
      </c>
      <c r="Y60" t="s">
        <v>150</v>
      </c>
      <c r="Z60">
        <v>1</v>
      </c>
      <c r="AA60">
        <v>33</v>
      </c>
      <c r="AB60">
        <v>32.75</v>
      </c>
      <c r="AC60">
        <v>32.9</v>
      </c>
      <c r="AD60">
        <v>393</v>
      </c>
      <c r="AE60">
        <v>33</v>
      </c>
      <c r="AF60" t="s">
        <v>57</v>
      </c>
      <c r="AG60">
        <v>35.116173827184497</v>
      </c>
      <c r="AH60">
        <v>28.076108967177799</v>
      </c>
      <c r="AI60">
        <v>28.8971891106154</v>
      </c>
      <c r="AJ60">
        <v>477.62361412900998</v>
      </c>
      <c r="AK60" s="2">
        <v>466.75811799749602</v>
      </c>
      <c r="AL60" s="1">
        <v>45195</v>
      </c>
      <c r="AM60" t="s">
        <v>63</v>
      </c>
      <c r="AN60">
        <v>2023</v>
      </c>
      <c r="AO60">
        <v>1990</v>
      </c>
      <c r="AP60">
        <v>539.97459211871001</v>
      </c>
      <c r="AQ60">
        <v>1.1305441693945599</v>
      </c>
      <c r="AR60">
        <v>479.86</v>
      </c>
      <c r="AS60">
        <f t="shared" si="1"/>
        <v>8737.711968913125</v>
      </c>
      <c r="AT60">
        <f t="shared" si="2"/>
        <v>8982.9791999999998</v>
      </c>
    </row>
    <row r="61" spans="1:46" x14ac:dyDescent="0.25">
      <c r="A61" t="s">
        <v>128</v>
      </c>
      <c r="B61" t="s">
        <v>244</v>
      </c>
      <c r="C61" t="s">
        <v>245</v>
      </c>
      <c r="D61" t="str">
        <f t="shared" si="0"/>
        <v>NEPIAL</v>
      </c>
      <c r="E61" t="s">
        <v>259</v>
      </c>
      <c r="F61" t="s">
        <v>260</v>
      </c>
      <c r="G61" t="s">
        <v>47</v>
      </c>
      <c r="H61" t="s">
        <v>261</v>
      </c>
      <c r="I61" t="s">
        <v>265</v>
      </c>
      <c r="J61" t="s">
        <v>68</v>
      </c>
      <c r="K61">
        <v>46.25</v>
      </c>
      <c r="L61">
        <v>46.25</v>
      </c>
      <c r="P61" t="s">
        <v>51</v>
      </c>
      <c r="Q61" t="s">
        <v>52</v>
      </c>
      <c r="R61">
        <v>33208</v>
      </c>
      <c r="S61" t="s">
        <v>75</v>
      </c>
      <c r="T61" t="s">
        <v>135</v>
      </c>
      <c r="U61" t="s">
        <v>77</v>
      </c>
      <c r="V61" t="s">
        <v>56</v>
      </c>
      <c r="W61" t="s">
        <v>57</v>
      </c>
      <c r="X61" t="s">
        <v>149</v>
      </c>
      <c r="Y61" t="s">
        <v>150</v>
      </c>
      <c r="Z61">
        <v>1</v>
      </c>
      <c r="AA61">
        <v>33</v>
      </c>
      <c r="AB61">
        <v>32.75</v>
      </c>
      <c r="AC61">
        <v>32.9</v>
      </c>
      <c r="AD61">
        <v>393</v>
      </c>
      <c r="AE61">
        <v>33</v>
      </c>
      <c r="AF61" t="s">
        <v>57</v>
      </c>
      <c r="AG61">
        <v>39.331598242070399</v>
      </c>
      <c r="AH61">
        <v>33.933053155525599</v>
      </c>
      <c r="AI61">
        <v>26.2901383717291</v>
      </c>
      <c r="AJ61">
        <v>484.72068187667799</v>
      </c>
      <c r="AK61" s="2">
        <v>303.11272354840798</v>
      </c>
      <c r="AL61" s="1">
        <v>45194</v>
      </c>
      <c r="AM61" t="s">
        <v>63</v>
      </c>
      <c r="AN61">
        <v>2023</v>
      </c>
      <c r="AO61">
        <v>1990</v>
      </c>
      <c r="AP61">
        <v>539.97459211871001</v>
      </c>
      <c r="AQ61">
        <v>1.11399123723813</v>
      </c>
      <c r="AR61">
        <v>486.99</v>
      </c>
      <c r="AS61">
        <f t="shared" si="1"/>
        <v>14018.963464113869</v>
      </c>
      <c r="AT61">
        <f t="shared" si="2"/>
        <v>22523.287500000002</v>
      </c>
    </row>
    <row r="62" spans="1:46" x14ac:dyDescent="0.25">
      <c r="A62" t="s">
        <v>128</v>
      </c>
      <c r="B62" t="s">
        <v>244</v>
      </c>
      <c r="C62" t="s">
        <v>266</v>
      </c>
      <c r="D62" t="str">
        <f t="shared" si="0"/>
        <v>NEPIIT</v>
      </c>
      <c r="E62" t="s">
        <v>267</v>
      </c>
      <c r="F62" t="s">
        <v>268</v>
      </c>
      <c r="G62" t="s">
        <v>47</v>
      </c>
      <c r="H62" t="s">
        <v>269</v>
      </c>
      <c r="I62" t="s">
        <v>270</v>
      </c>
      <c r="J62" t="s">
        <v>65</v>
      </c>
      <c r="K62">
        <v>4.47</v>
      </c>
      <c r="L62">
        <v>4.47</v>
      </c>
      <c r="P62" t="s">
        <v>51</v>
      </c>
      <c r="Q62" t="s">
        <v>52</v>
      </c>
      <c r="R62">
        <v>40771</v>
      </c>
      <c r="S62" t="s">
        <v>53</v>
      </c>
      <c r="T62" t="s">
        <v>118</v>
      </c>
      <c r="U62" t="s">
        <v>55</v>
      </c>
      <c r="V62" t="s">
        <v>56</v>
      </c>
      <c r="W62" t="s">
        <v>57</v>
      </c>
      <c r="X62" t="s">
        <v>271</v>
      </c>
      <c r="Y62" t="s">
        <v>150</v>
      </c>
      <c r="Z62">
        <v>1</v>
      </c>
      <c r="AA62">
        <v>12</v>
      </c>
      <c r="AB62">
        <v>8.83</v>
      </c>
      <c r="AC62">
        <v>12.2</v>
      </c>
      <c r="AD62">
        <v>106</v>
      </c>
      <c r="AE62">
        <v>9</v>
      </c>
      <c r="AF62" t="s">
        <v>57</v>
      </c>
      <c r="AG62">
        <v>23.1625268817204</v>
      </c>
      <c r="AH62">
        <v>16.877258064516099</v>
      </c>
      <c r="AI62">
        <v>23.381940089639802</v>
      </c>
      <c r="AJ62">
        <v>233.38309193915501</v>
      </c>
      <c r="AK62" s="2">
        <v>1021.95372102847</v>
      </c>
      <c r="AL62" s="1">
        <v>43997</v>
      </c>
      <c r="AM62" t="s">
        <v>60</v>
      </c>
      <c r="AN62">
        <v>2020</v>
      </c>
      <c r="AO62">
        <v>2011</v>
      </c>
      <c r="AP62">
        <v>298.49673411232698</v>
      </c>
      <c r="AQ62">
        <v>1.2789989696003701</v>
      </c>
      <c r="AR62">
        <v>239.9</v>
      </c>
      <c r="AS62">
        <f t="shared" si="1"/>
        <v>4568.1331329972609</v>
      </c>
      <c r="AT62">
        <f t="shared" si="2"/>
        <v>1072.3530000000001</v>
      </c>
    </row>
    <row r="63" spans="1:46" x14ac:dyDescent="0.25">
      <c r="A63" t="s">
        <v>128</v>
      </c>
      <c r="B63" t="s">
        <v>244</v>
      </c>
      <c r="C63" t="s">
        <v>266</v>
      </c>
      <c r="D63" t="str">
        <f t="shared" si="0"/>
        <v>NEPIIT</v>
      </c>
      <c r="E63" t="s">
        <v>267</v>
      </c>
      <c r="F63" t="s">
        <v>268</v>
      </c>
      <c r="G63" t="s">
        <v>47</v>
      </c>
      <c r="H63" t="s">
        <v>272</v>
      </c>
      <c r="I63" t="s">
        <v>273</v>
      </c>
      <c r="J63" t="s">
        <v>141</v>
      </c>
      <c r="K63">
        <v>5.85</v>
      </c>
      <c r="L63">
        <v>5.85</v>
      </c>
      <c r="O63">
        <v>5.85</v>
      </c>
      <c r="P63" t="s">
        <v>51</v>
      </c>
      <c r="Q63" t="s">
        <v>52</v>
      </c>
      <c r="R63">
        <v>28095</v>
      </c>
      <c r="S63" t="s">
        <v>75</v>
      </c>
      <c r="T63" t="s">
        <v>274</v>
      </c>
      <c r="U63" t="s">
        <v>77</v>
      </c>
      <c r="V63" t="s">
        <v>56</v>
      </c>
      <c r="W63" t="s">
        <v>57</v>
      </c>
      <c r="X63" t="s">
        <v>271</v>
      </c>
      <c r="Y63" t="s">
        <v>150</v>
      </c>
      <c r="Z63">
        <v>1</v>
      </c>
      <c r="AA63">
        <v>47</v>
      </c>
      <c r="AB63">
        <v>46.42</v>
      </c>
      <c r="AC63">
        <v>46.9</v>
      </c>
      <c r="AD63">
        <v>557</v>
      </c>
      <c r="AE63">
        <v>46</v>
      </c>
      <c r="AF63" t="s">
        <v>57</v>
      </c>
      <c r="AG63">
        <v>26.930894470829902</v>
      </c>
      <c r="AH63">
        <v>34.706715984012703</v>
      </c>
      <c r="AI63">
        <v>62.652548150623197</v>
      </c>
      <c r="AJ63">
        <v>618.98781109118897</v>
      </c>
      <c r="AK63" s="2">
        <v>662.57740141583997</v>
      </c>
      <c r="AL63" s="1">
        <v>45063</v>
      </c>
      <c r="AM63" t="s">
        <v>60</v>
      </c>
      <c r="AN63">
        <v>2023</v>
      </c>
      <c r="AO63">
        <v>1976</v>
      </c>
      <c r="AP63">
        <v>343.88470950976398</v>
      </c>
      <c r="AQ63">
        <v>0.55555974341973502</v>
      </c>
      <c r="AR63">
        <v>495.41</v>
      </c>
      <c r="AS63">
        <f t="shared" si="1"/>
        <v>3876.0777982826635</v>
      </c>
      <c r="AT63">
        <f t="shared" si="2"/>
        <v>2898.1484999999998</v>
      </c>
    </row>
    <row r="64" spans="1:46" x14ac:dyDescent="0.25">
      <c r="A64" t="s">
        <v>128</v>
      </c>
      <c r="B64" t="s">
        <v>244</v>
      </c>
      <c r="C64" t="s">
        <v>266</v>
      </c>
      <c r="D64" t="str">
        <f t="shared" si="0"/>
        <v>NEPIIT</v>
      </c>
      <c r="E64" t="s">
        <v>267</v>
      </c>
      <c r="F64" t="s">
        <v>268</v>
      </c>
      <c r="G64" t="s">
        <v>47</v>
      </c>
      <c r="H64" t="s">
        <v>272</v>
      </c>
      <c r="I64" t="s">
        <v>275</v>
      </c>
      <c r="J64" t="s">
        <v>276</v>
      </c>
      <c r="K64">
        <v>1.18</v>
      </c>
      <c r="L64">
        <v>1.18</v>
      </c>
      <c r="O64">
        <v>1.18</v>
      </c>
      <c r="P64" t="s">
        <v>51</v>
      </c>
      <c r="Q64" t="s">
        <v>52</v>
      </c>
      <c r="R64">
        <v>28095</v>
      </c>
      <c r="S64" t="s">
        <v>75</v>
      </c>
      <c r="T64" t="s">
        <v>274</v>
      </c>
      <c r="U64" t="s">
        <v>77</v>
      </c>
      <c r="V64" t="s">
        <v>56</v>
      </c>
      <c r="W64" t="s">
        <v>57</v>
      </c>
      <c r="X64" t="s">
        <v>110</v>
      </c>
      <c r="Y64" t="s">
        <v>150</v>
      </c>
      <c r="Z64">
        <v>1</v>
      </c>
      <c r="AA64">
        <v>47</v>
      </c>
      <c r="AB64">
        <v>46.42</v>
      </c>
      <c r="AC64">
        <v>46.9</v>
      </c>
      <c r="AD64">
        <v>557</v>
      </c>
      <c r="AE64">
        <v>46</v>
      </c>
      <c r="AF64" t="s">
        <v>57</v>
      </c>
      <c r="AG64">
        <v>22.121133150552598</v>
      </c>
      <c r="AH64">
        <v>30.0050544288348</v>
      </c>
      <c r="AI64">
        <v>44.911695233413099</v>
      </c>
      <c r="AJ64">
        <v>355.52025543677399</v>
      </c>
      <c r="AK64" s="2">
        <v>666.08333572518097</v>
      </c>
      <c r="AL64" s="1">
        <v>45065</v>
      </c>
      <c r="AM64" t="s">
        <v>60</v>
      </c>
      <c r="AN64">
        <v>2023</v>
      </c>
      <c r="AO64">
        <v>1976</v>
      </c>
      <c r="AP64">
        <v>343.88470950976398</v>
      </c>
      <c r="AQ64">
        <v>0.96727177777053697</v>
      </c>
      <c r="AR64">
        <v>495.41</v>
      </c>
      <c r="AS64">
        <f t="shared" si="1"/>
        <v>785.97833615571346</v>
      </c>
      <c r="AT64">
        <f t="shared" si="2"/>
        <v>584.5838</v>
      </c>
    </row>
    <row r="65" spans="1:46" x14ac:dyDescent="0.25">
      <c r="A65" t="s">
        <v>128</v>
      </c>
      <c r="B65" t="s">
        <v>244</v>
      </c>
      <c r="C65" t="s">
        <v>266</v>
      </c>
      <c r="D65" t="str">
        <f t="shared" si="0"/>
        <v>NEPIIT</v>
      </c>
      <c r="E65" t="s">
        <v>267</v>
      </c>
      <c r="F65" t="s">
        <v>268</v>
      </c>
      <c r="G65" t="s">
        <v>47</v>
      </c>
      <c r="H65" t="s">
        <v>272</v>
      </c>
      <c r="I65" t="s">
        <v>277</v>
      </c>
      <c r="J65" t="s">
        <v>152</v>
      </c>
      <c r="K65">
        <v>30.58</v>
      </c>
      <c r="L65">
        <v>30.58</v>
      </c>
      <c r="O65">
        <v>30.58</v>
      </c>
      <c r="P65" t="s">
        <v>51</v>
      </c>
      <c r="Q65" t="s">
        <v>52</v>
      </c>
      <c r="R65">
        <v>28095</v>
      </c>
      <c r="S65" t="s">
        <v>75</v>
      </c>
      <c r="T65" t="s">
        <v>274</v>
      </c>
      <c r="U65" t="s">
        <v>77</v>
      </c>
      <c r="V65" t="s">
        <v>56</v>
      </c>
      <c r="W65" t="s">
        <v>57</v>
      </c>
      <c r="X65" t="s">
        <v>110</v>
      </c>
      <c r="Y65" t="s">
        <v>150</v>
      </c>
      <c r="Z65">
        <v>1</v>
      </c>
      <c r="AA65">
        <v>47</v>
      </c>
      <c r="AB65">
        <v>46.42</v>
      </c>
      <c r="AC65">
        <v>46.9</v>
      </c>
      <c r="AD65">
        <v>557</v>
      </c>
      <c r="AE65">
        <v>46</v>
      </c>
      <c r="AF65" t="s">
        <v>57</v>
      </c>
      <c r="AG65">
        <v>25.262911651999801</v>
      </c>
      <c r="AH65">
        <v>29.393426029661001</v>
      </c>
      <c r="AI65">
        <v>45.303437671048499</v>
      </c>
      <c r="AJ65">
        <v>418.50709246289</v>
      </c>
      <c r="AK65" s="2">
        <v>732.35023795054303</v>
      </c>
      <c r="AL65" s="1">
        <v>45068.26666666667</v>
      </c>
      <c r="AM65" t="s">
        <v>60</v>
      </c>
      <c r="AN65">
        <v>2023</v>
      </c>
      <c r="AO65">
        <v>1976</v>
      </c>
      <c r="AP65">
        <v>343.88470950976398</v>
      </c>
      <c r="AQ65">
        <v>0.82169386302636405</v>
      </c>
      <c r="AR65">
        <v>495.41</v>
      </c>
      <c r="AS65">
        <f t="shared" si="1"/>
        <v>22395.270276527604</v>
      </c>
      <c r="AT65">
        <f t="shared" si="2"/>
        <v>15149.6378</v>
      </c>
    </row>
    <row r="66" spans="1:46" x14ac:dyDescent="0.25">
      <c r="A66" t="s">
        <v>128</v>
      </c>
      <c r="B66" t="s">
        <v>244</v>
      </c>
      <c r="C66" t="s">
        <v>266</v>
      </c>
      <c r="D66" t="str">
        <f t="shared" si="0"/>
        <v>NEPIIT</v>
      </c>
      <c r="E66" t="s">
        <v>278</v>
      </c>
      <c r="F66" t="s">
        <v>279</v>
      </c>
      <c r="G66" t="s">
        <v>47</v>
      </c>
      <c r="H66" t="s">
        <v>280</v>
      </c>
      <c r="I66" t="s">
        <v>281</v>
      </c>
      <c r="J66" t="s">
        <v>127</v>
      </c>
      <c r="K66">
        <v>13.6</v>
      </c>
      <c r="L66">
        <v>13.6</v>
      </c>
      <c r="P66" t="s">
        <v>51</v>
      </c>
      <c r="Q66" t="s">
        <v>52</v>
      </c>
      <c r="R66">
        <v>32674</v>
      </c>
      <c r="S66" t="s">
        <v>75</v>
      </c>
      <c r="T66" t="s">
        <v>135</v>
      </c>
      <c r="U66" t="s">
        <v>77</v>
      </c>
      <c r="V66" t="s">
        <v>109</v>
      </c>
      <c r="W66" t="s">
        <v>57</v>
      </c>
      <c r="X66" t="s">
        <v>149</v>
      </c>
      <c r="Y66" t="s">
        <v>150</v>
      </c>
      <c r="Z66">
        <v>2</v>
      </c>
      <c r="AA66">
        <v>34</v>
      </c>
      <c r="AB66">
        <v>33.92</v>
      </c>
      <c r="AC66">
        <v>34.4</v>
      </c>
      <c r="AD66">
        <v>407</v>
      </c>
      <c r="AE66">
        <v>34</v>
      </c>
      <c r="AF66" t="s">
        <v>57</v>
      </c>
      <c r="AG66">
        <v>22.492002465343599</v>
      </c>
      <c r="AH66">
        <v>18.037485123076799</v>
      </c>
      <c r="AI66">
        <v>13.192366510136001</v>
      </c>
      <c r="AJ66">
        <v>132.872155617652</v>
      </c>
      <c r="AK66" s="2">
        <v>516.27471442133901</v>
      </c>
      <c r="AL66" s="1">
        <v>45071</v>
      </c>
      <c r="AM66" t="s">
        <v>63</v>
      </c>
      <c r="AN66">
        <v>2023</v>
      </c>
      <c r="AO66">
        <v>1989</v>
      </c>
      <c r="AP66">
        <v>343.88470696816302</v>
      </c>
      <c r="AQ66">
        <v>2.5880870628584698</v>
      </c>
      <c r="AR66">
        <v>132.87</v>
      </c>
      <c r="AS66">
        <f t="shared" si="1"/>
        <v>7021.33611613021</v>
      </c>
      <c r="AT66">
        <f t="shared" si="2"/>
        <v>1807.0319999999999</v>
      </c>
    </row>
    <row r="67" spans="1:46" x14ac:dyDescent="0.25">
      <c r="A67" t="s">
        <v>128</v>
      </c>
      <c r="B67" t="s">
        <v>244</v>
      </c>
      <c r="C67" t="s">
        <v>266</v>
      </c>
      <c r="D67" t="str">
        <f t="shared" ref="D67:D130" si="3">LEFT(E67,6)</f>
        <v>NEPIIT</v>
      </c>
      <c r="E67" t="s">
        <v>278</v>
      </c>
      <c r="F67" t="s">
        <v>279</v>
      </c>
      <c r="G67" t="s">
        <v>47</v>
      </c>
      <c r="H67" t="s">
        <v>280</v>
      </c>
      <c r="I67" t="s">
        <v>282</v>
      </c>
      <c r="J67" t="s">
        <v>141</v>
      </c>
      <c r="K67">
        <v>29.47</v>
      </c>
      <c r="L67">
        <v>29.47</v>
      </c>
      <c r="P67" t="s">
        <v>51</v>
      </c>
      <c r="Q67" t="s">
        <v>52</v>
      </c>
      <c r="R67">
        <v>32674</v>
      </c>
      <c r="S67" t="s">
        <v>75</v>
      </c>
      <c r="T67" t="s">
        <v>135</v>
      </c>
      <c r="U67" t="s">
        <v>77</v>
      </c>
      <c r="V67" t="s">
        <v>109</v>
      </c>
      <c r="W67" t="s">
        <v>57</v>
      </c>
      <c r="X67" t="s">
        <v>149</v>
      </c>
      <c r="Y67" t="s">
        <v>150</v>
      </c>
      <c r="Z67">
        <v>2</v>
      </c>
      <c r="AA67">
        <v>34</v>
      </c>
      <c r="AB67">
        <v>33.92</v>
      </c>
      <c r="AC67">
        <v>34.4</v>
      </c>
      <c r="AD67">
        <v>407</v>
      </c>
      <c r="AE67">
        <v>34</v>
      </c>
      <c r="AF67" t="s">
        <v>57</v>
      </c>
      <c r="AG67">
        <v>21.792371952379298</v>
      </c>
      <c r="AH67">
        <v>19.748197297681401</v>
      </c>
      <c r="AI67">
        <v>15.887423299063</v>
      </c>
      <c r="AJ67">
        <v>159.96352988385101</v>
      </c>
      <c r="AK67" s="2">
        <v>476.64698042952898</v>
      </c>
      <c r="AL67" s="1">
        <v>45072</v>
      </c>
      <c r="AM67" t="s">
        <v>63</v>
      </c>
      <c r="AN67">
        <v>2023</v>
      </c>
      <c r="AO67">
        <v>1989</v>
      </c>
      <c r="AP67">
        <v>343.88470696816302</v>
      </c>
      <c r="AQ67">
        <v>2.1497694331817798</v>
      </c>
      <c r="AR67">
        <v>159.96</v>
      </c>
      <c r="AS67">
        <f t="shared" ref="AS67:AS130" si="4">AK67*L67</f>
        <v>14046.786513258219</v>
      </c>
      <c r="AT67">
        <f t="shared" ref="AT67:AT130" si="5">AR67*L67</f>
        <v>4714.0212000000001</v>
      </c>
    </row>
    <row r="68" spans="1:46" x14ac:dyDescent="0.25">
      <c r="A68" t="s">
        <v>128</v>
      </c>
      <c r="B68" t="s">
        <v>244</v>
      </c>
      <c r="C68" t="s">
        <v>266</v>
      </c>
      <c r="D68" t="str">
        <f t="shared" si="3"/>
        <v>NEPIIT</v>
      </c>
      <c r="E68" t="s">
        <v>278</v>
      </c>
      <c r="F68" t="s">
        <v>279</v>
      </c>
      <c r="G68" t="s">
        <v>47</v>
      </c>
      <c r="H68" t="s">
        <v>280</v>
      </c>
      <c r="I68" t="s">
        <v>283</v>
      </c>
      <c r="J68" t="s">
        <v>144</v>
      </c>
      <c r="K68">
        <v>18.739999999999998</v>
      </c>
      <c r="L68">
        <v>18.739999999999998</v>
      </c>
      <c r="P68" t="s">
        <v>51</v>
      </c>
      <c r="Q68" t="s">
        <v>52</v>
      </c>
      <c r="R68">
        <v>32674</v>
      </c>
      <c r="S68" t="s">
        <v>75</v>
      </c>
      <c r="T68" t="s">
        <v>135</v>
      </c>
      <c r="U68" t="s">
        <v>77</v>
      </c>
      <c r="V68" t="s">
        <v>109</v>
      </c>
      <c r="W68" t="s">
        <v>57</v>
      </c>
      <c r="X68" t="s">
        <v>149</v>
      </c>
      <c r="Y68" t="s">
        <v>150</v>
      </c>
      <c r="Z68">
        <v>2</v>
      </c>
      <c r="AA68">
        <v>34</v>
      </c>
      <c r="AB68">
        <v>33.92</v>
      </c>
      <c r="AC68">
        <v>34.4</v>
      </c>
      <c r="AD68">
        <v>407</v>
      </c>
      <c r="AE68">
        <v>34</v>
      </c>
      <c r="AF68" t="s">
        <v>57</v>
      </c>
      <c r="AG68">
        <v>40.019888278626198</v>
      </c>
      <c r="AH68">
        <v>28.925924550670999</v>
      </c>
      <c r="AI68">
        <v>63.523254168757703</v>
      </c>
      <c r="AJ68">
        <v>1259.07898487084</v>
      </c>
      <c r="AK68" s="2">
        <v>966.64800386790296</v>
      </c>
      <c r="AL68" s="1">
        <v>45071</v>
      </c>
      <c r="AM68" t="s">
        <v>63</v>
      </c>
      <c r="AN68">
        <v>2023</v>
      </c>
      <c r="AO68">
        <v>1989</v>
      </c>
      <c r="AP68">
        <v>343.88470696816302</v>
      </c>
      <c r="AQ68">
        <v>0.27312401453784901</v>
      </c>
      <c r="AR68">
        <v>1259.08</v>
      </c>
      <c r="AS68">
        <f t="shared" si="4"/>
        <v>18114.983592484499</v>
      </c>
      <c r="AT68">
        <f t="shared" si="5"/>
        <v>23595.159199999998</v>
      </c>
    </row>
    <row r="69" spans="1:46" x14ac:dyDescent="0.25">
      <c r="A69" t="s">
        <v>128</v>
      </c>
      <c r="B69" t="s">
        <v>244</v>
      </c>
      <c r="C69" t="s">
        <v>284</v>
      </c>
      <c r="D69" t="str">
        <f t="shared" si="3"/>
        <v>NEPIPC</v>
      </c>
      <c r="E69" t="s">
        <v>285</v>
      </c>
      <c r="F69" t="s">
        <v>286</v>
      </c>
      <c r="G69" t="s">
        <v>47</v>
      </c>
      <c r="H69" t="s">
        <v>287</v>
      </c>
      <c r="I69" t="s">
        <v>288</v>
      </c>
      <c r="J69" t="s">
        <v>50</v>
      </c>
      <c r="K69">
        <v>31.64</v>
      </c>
      <c r="L69">
        <v>31.64</v>
      </c>
      <c r="P69" t="s">
        <v>51</v>
      </c>
      <c r="Q69" t="s">
        <v>52</v>
      </c>
      <c r="R69">
        <v>34304</v>
      </c>
      <c r="S69" t="s">
        <v>250</v>
      </c>
      <c r="T69" t="s">
        <v>135</v>
      </c>
      <c r="U69" t="s">
        <v>77</v>
      </c>
      <c r="V69" t="s">
        <v>56</v>
      </c>
      <c r="W69" t="s">
        <v>57</v>
      </c>
      <c r="X69" t="s">
        <v>149</v>
      </c>
      <c r="Y69" t="s">
        <v>150</v>
      </c>
      <c r="Z69">
        <v>1</v>
      </c>
      <c r="AA69">
        <v>30</v>
      </c>
      <c r="AB69">
        <v>29.33</v>
      </c>
      <c r="AC69">
        <v>29.9</v>
      </c>
      <c r="AD69">
        <v>352</v>
      </c>
      <c r="AE69">
        <v>29</v>
      </c>
      <c r="AF69" t="s">
        <v>57</v>
      </c>
      <c r="AG69">
        <v>31.8059528123419</v>
      </c>
      <c r="AH69">
        <v>23.712196396021199</v>
      </c>
      <c r="AI69">
        <v>21.137534215940999</v>
      </c>
      <c r="AJ69">
        <v>318.45001940302001</v>
      </c>
      <c r="AK69" s="2">
        <v>465.539891039868</v>
      </c>
      <c r="AL69" s="1">
        <v>45040</v>
      </c>
      <c r="AM69" t="s">
        <v>63</v>
      </c>
      <c r="AN69">
        <v>2023</v>
      </c>
      <c r="AO69">
        <v>1993</v>
      </c>
      <c r="AP69">
        <v>343.88463299843801</v>
      </c>
      <c r="AQ69">
        <v>1.0798700331157101</v>
      </c>
      <c r="AR69">
        <v>318.45</v>
      </c>
      <c r="AS69">
        <f t="shared" si="4"/>
        <v>14729.682152501424</v>
      </c>
      <c r="AT69">
        <f t="shared" si="5"/>
        <v>10075.758</v>
      </c>
    </row>
    <row r="70" spans="1:46" x14ac:dyDescent="0.25">
      <c r="A70" t="s">
        <v>128</v>
      </c>
      <c r="B70" t="s">
        <v>244</v>
      </c>
      <c r="C70" t="s">
        <v>284</v>
      </c>
      <c r="D70" t="str">
        <f t="shared" si="3"/>
        <v>NEPIPC</v>
      </c>
      <c r="E70" t="s">
        <v>285</v>
      </c>
      <c r="F70" t="s">
        <v>286</v>
      </c>
      <c r="G70" t="s">
        <v>47</v>
      </c>
      <c r="H70" t="s">
        <v>287</v>
      </c>
      <c r="I70" t="s">
        <v>289</v>
      </c>
      <c r="J70" t="s">
        <v>65</v>
      </c>
      <c r="K70">
        <v>46.75</v>
      </c>
      <c r="L70">
        <v>46.75</v>
      </c>
      <c r="P70" t="s">
        <v>51</v>
      </c>
      <c r="Q70" t="s">
        <v>52</v>
      </c>
      <c r="R70">
        <v>34304</v>
      </c>
      <c r="S70" t="s">
        <v>250</v>
      </c>
      <c r="T70" t="s">
        <v>135</v>
      </c>
      <c r="U70" t="s">
        <v>77</v>
      </c>
      <c r="V70" t="s">
        <v>56</v>
      </c>
      <c r="W70" t="s">
        <v>57</v>
      </c>
      <c r="X70" t="s">
        <v>149</v>
      </c>
      <c r="Y70" t="s">
        <v>150</v>
      </c>
      <c r="Z70">
        <v>1</v>
      </c>
      <c r="AA70">
        <v>30</v>
      </c>
      <c r="AB70">
        <v>29.33</v>
      </c>
      <c r="AC70">
        <v>29.9</v>
      </c>
      <c r="AD70">
        <v>352</v>
      </c>
      <c r="AE70">
        <v>29</v>
      </c>
      <c r="AF70" t="s">
        <v>57</v>
      </c>
      <c r="AG70">
        <v>26.952537089090999</v>
      </c>
      <c r="AH70">
        <v>22.091160204132098</v>
      </c>
      <c r="AI70">
        <v>19.720143698531299</v>
      </c>
      <c r="AJ70">
        <v>246.212309225692</v>
      </c>
      <c r="AK70" s="2">
        <v>517.753350035013</v>
      </c>
      <c r="AL70" s="1">
        <v>45040</v>
      </c>
      <c r="AM70" t="s">
        <v>63</v>
      </c>
      <c r="AN70">
        <v>2023</v>
      </c>
      <c r="AO70">
        <v>1993</v>
      </c>
      <c r="AP70">
        <v>343.88463299843801</v>
      </c>
      <c r="AQ70">
        <v>1.39669959670137</v>
      </c>
      <c r="AR70">
        <v>246.21</v>
      </c>
      <c r="AS70">
        <f t="shared" si="4"/>
        <v>24204.969114136857</v>
      </c>
      <c r="AT70">
        <f t="shared" si="5"/>
        <v>11510.317500000001</v>
      </c>
    </row>
    <row r="71" spans="1:46" x14ac:dyDescent="0.25">
      <c r="A71" t="s">
        <v>128</v>
      </c>
      <c r="B71" t="s">
        <v>244</v>
      </c>
      <c r="C71" t="s">
        <v>284</v>
      </c>
      <c r="D71" t="str">
        <f t="shared" si="3"/>
        <v>NEPIPC</v>
      </c>
      <c r="E71" t="s">
        <v>285</v>
      </c>
      <c r="F71" t="s">
        <v>286</v>
      </c>
      <c r="G71" t="s">
        <v>47</v>
      </c>
      <c r="H71" t="s">
        <v>287</v>
      </c>
      <c r="I71" t="s">
        <v>290</v>
      </c>
      <c r="J71" t="s">
        <v>112</v>
      </c>
      <c r="K71">
        <v>27.98</v>
      </c>
      <c r="L71">
        <v>27.98</v>
      </c>
      <c r="P71" t="s">
        <v>51</v>
      </c>
      <c r="Q71" t="s">
        <v>52</v>
      </c>
      <c r="R71">
        <v>34304</v>
      </c>
      <c r="S71" t="s">
        <v>250</v>
      </c>
      <c r="T71" t="s">
        <v>135</v>
      </c>
      <c r="U71" t="s">
        <v>77</v>
      </c>
      <c r="V71" t="s">
        <v>56</v>
      </c>
      <c r="W71" t="s">
        <v>57</v>
      </c>
      <c r="X71" t="s">
        <v>291</v>
      </c>
      <c r="Y71" t="s">
        <v>222</v>
      </c>
      <c r="Z71">
        <v>1</v>
      </c>
      <c r="AA71">
        <v>30</v>
      </c>
      <c r="AB71">
        <v>29.33</v>
      </c>
      <c r="AC71">
        <v>29.9</v>
      </c>
      <c r="AD71">
        <v>352</v>
      </c>
      <c r="AE71">
        <v>29</v>
      </c>
      <c r="AF71" t="s">
        <v>57</v>
      </c>
      <c r="AG71">
        <v>26.605713325686001</v>
      </c>
      <c r="AH71">
        <v>21.3997196243315</v>
      </c>
      <c r="AI71">
        <v>12.6798678686462</v>
      </c>
      <c r="AJ71">
        <v>163.40315291343401</v>
      </c>
      <c r="AK71" s="2">
        <v>352.54022706222401</v>
      </c>
      <c r="AL71" s="1">
        <v>45040</v>
      </c>
      <c r="AM71" t="s">
        <v>63</v>
      </c>
      <c r="AN71">
        <v>2023</v>
      </c>
      <c r="AO71">
        <v>1993</v>
      </c>
      <c r="AP71">
        <v>343.88463299843801</v>
      </c>
      <c r="AQ71">
        <v>2.1045165094251099</v>
      </c>
      <c r="AR71">
        <v>163.4</v>
      </c>
      <c r="AS71">
        <f t="shared" si="4"/>
        <v>9864.075553201028</v>
      </c>
      <c r="AT71">
        <f t="shared" si="5"/>
        <v>4571.9319999999998</v>
      </c>
    </row>
    <row r="72" spans="1:46" x14ac:dyDescent="0.25">
      <c r="A72" t="s">
        <v>128</v>
      </c>
      <c r="B72" t="s">
        <v>244</v>
      </c>
      <c r="C72" t="s">
        <v>284</v>
      </c>
      <c r="D72" t="str">
        <f t="shared" si="3"/>
        <v>NEPIPC</v>
      </c>
      <c r="E72" t="s">
        <v>285</v>
      </c>
      <c r="F72" t="s">
        <v>286</v>
      </c>
      <c r="G72" t="s">
        <v>47</v>
      </c>
      <c r="H72" t="s">
        <v>287</v>
      </c>
      <c r="I72" t="s">
        <v>292</v>
      </c>
      <c r="J72" t="s">
        <v>127</v>
      </c>
      <c r="K72">
        <v>51.36</v>
      </c>
      <c r="L72">
        <v>51.36</v>
      </c>
      <c r="P72" t="s">
        <v>51</v>
      </c>
      <c r="Q72" t="s">
        <v>52</v>
      </c>
      <c r="R72">
        <v>34304</v>
      </c>
      <c r="S72" t="s">
        <v>250</v>
      </c>
      <c r="T72" t="s">
        <v>135</v>
      </c>
      <c r="U72" t="s">
        <v>77</v>
      </c>
      <c r="V72" t="s">
        <v>56</v>
      </c>
      <c r="W72" t="s">
        <v>57</v>
      </c>
      <c r="X72" t="s">
        <v>149</v>
      </c>
      <c r="Y72" t="s">
        <v>150</v>
      </c>
      <c r="Z72">
        <v>1</v>
      </c>
      <c r="AA72">
        <v>30</v>
      </c>
      <c r="AB72">
        <v>29.33</v>
      </c>
      <c r="AC72">
        <v>29.9</v>
      </c>
      <c r="AD72">
        <v>352</v>
      </c>
      <c r="AE72">
        <v>29</v>
      </c>
      <c r="AF72" t="s">
        <v>57</v>
      </c>
      <c r="AG72">
        <v>32.512141837018298</v>
      </c>
      <c r="AH72">
        <v>26.546188565985499</v>
      </c>
      <c r="AI72">
        <v>28.375867665876999</v>
      </c>
      <c r="AJ72">
        <v>427.06412818191097</v>
      </c>
      <c r="AK72" s="2">
        <v>522.64141825196498</v>
      </c>
      <c r="AL72" s="1">
        <v>45040</v>
      </c>
      <c r="AM72" t="s">
        <v>63</v>
      </c>
      <c r="AN72">
        <v>2023</v>
      </c>
      <c r="AO72">
        <v>1993</v>
      </c>
      <c r="AP72">
        <v>343.88463299843801</v>
      </c>
      <c r="AQ72">
        <v>0.80522949670911603</v>
      </c>
      <c r="AR72">
        <v>427.06</v>
      </c>
      <c r="AS72">
        <f t="shared" si="4"/>
        <v>26842.863241420921</v>
      </c>
      <c r="AT72">
        <f t="shared" si="5"/>
        <v>21933.801599999999</v>
      </c>
    </row>
    <row r="73" spans="1:46" x14ac:dyDescent="0.25">
      <c r="A73" t="s">
        <v>128</v>
      </c>
      <c r="B73" t="s">
        <v>244</v>
      </c>
      <c r="C73" t="s">
        <v>284</v>
      </c>
      <c r="D73" t="str">
        <f t="shared" si="3"/>
        <v>NEPIPC</v>
      </c>
      <c r="E73" t="s">
        <v>293</v>
      </c>
      <c r="F73" t="s">
        <v>294</v>
      </c>
      <c r="G73" t="s">
        <v>47</v>
      </c>
      <c r="H73" t="s">
        <v>295</v>
      </c>
      <c r="I73" t="s">
        <v>296</v>
      </c>
      <c r="J73" t="s">
        <v>50</v>
      </c>
      <c r="K73">
        <v>3.58</v>
      </c>
      <c r="L73">
        <v>3.58</v>
      </c>
      <c r="P73" t="s">
        <v>51</v>
      </c>
      <c r="Q73" t="s">
        <v>52</v>
      </c>
      <c r="R73">
        <v>32843</v>
      </c>
      <c r="S73" t="s">
        <v>75</v>
      </c>
      <c r="T73" t="s">
        <v>135</v>
      </c>
      <c r="U73" t="s">
        <v>77</v>
      </c>
      <c r="V73" t="s">
        <v>56</v>
      </c>
      <c r="W73" t="s">
        <v>57</v>
      </c>
      <c r="X73" t="s">
        <v>149</v>
      </c>
      <c r="Y73" t="s">
        <v>150</v>
      </c>
      <c r="Z73">
        <v>1</v>
      </c>
      <c r="AA73">
        <v>34</v>
      </c>
      <c r="AB73">
        <v>29.5</v>
      </c>
      <c r="AC73">
        <v>33.9</v>
      </c>
      <c r="AD73">
        <v>354</v>
      </c>
      <c r="AE73">
        <v>30</v>
      </c>
      <c r="AF73" t="s">
        <v>57</v>
      </c>
      <c r="AG73">
        <v>22.9</v>
      </c>
      <c r="AH73">
        <v>17.4351369366575</v>
      </c>
      <c r="AI73">
        <v>10.704203749892301</v>
      </c>
      <c r="AJ73">
        <v>110.846193083887</v>
      </c>
      <c r="AK73" s="2">
        <v>448.34647571864599</v>
      </c>
      <c r="AL73" s="1">
        <v>43620</v>
      </c>
      <c r="AM73" t="s">
        <v>60</v>
      </c>
      <c r="AN73">
        <v>2019</v>
      </c>
      <c r="AO73">
        <v>1989</v>
      </c>
      <c r="AP73">
        <v>343.88464190784299</v>
      </c>
      <c r="AQ73">
        <v>3.1023586136836898</v>
      </c>
      <c r="AR73">
        <v>110.85</v>
      </c>
      <c r="AS73">
        <f t="shared" si="4"/>
        <v>1605.0803830727527</v>
      </c>
      <c r="AT73">
        <f t="shared" si="5"/>
        <v>396.84299999999996</v>
      </c>
    </row>
    <row r="74" spans="1:46" x14ac:dyDescent="0.25">
      <c r="A74" t="s">
        <v>128</v>
      </c>
      <c r="B74" t="s">
        <v>244</v>
      </c>
      <c r="C74" t="s">
        <v>284</v>
      </c>
      <c r="D74" t="str">
        <f t="shared" si="3"/>
        <v>NEPIPC</v>
      </c>
      <c r="E74" t="s">
        <v>293</v>
      </c>
      <c r="F74" t="s">
        <v>294</v>
      </c>
      <c r="G74" t="s">
        <v>47</v>
      </c>
      <c r="H74" t="s">
        <v>295</v>
      </c>
      <c r="I74" t="s">
        <v>297</v>
      </c>
      <c r="J74" t="s">
        <v>62</v>
      </c>
      <c r="K74">
        <v>5.09</v>
      </c>
      <c r="L74">
        <v>5.09</v>
      </c>
      <c r="P74" t="s">
        <v>51</v>
      </c>
      <c r="Q74" t="s">
        <v>52</v>
      </c>
      <c r="R74">
        <v>32843</v>
      </c>
      <c r="S74" t="s">
        <v>75</v>
      </c>
      <c r="T74" t="s">
        <v>135</v>
      </c>
      <c r="U74" t="s">
        <v>77</v>
      </c>
      <c r="V74" t="s">
        <v>56</v>
      </c>
      <c r="W74" t="s">
        <v>57</v>
      </c>
      <c r="X74" t="s">
        <v>149</v>
      </c>
      <c r="Y74" t="s">
        <v>150</v>
      </c>
      <c r="Z74">
        <v>1</v>
      </c>
      <c r="AA74">
        <v>34</v>
      </c>
      <c r="AB74">
        <v>29.5</v>
      </c>
      <c r="AC74">
        <v>33.9</v>
      </c>
      <c r="AD74">
        <v>354</v>
      </c>
      <c r="AE74">
        <v>30</v>
      </c>
      <c r="AF74" t="s">
        <v>57</v>
      </c>
      <c r="AG74">
        <v>26.7384615384615</v>
      </c>
      <c r="AH74">
        <v>23.758625963895899</v>
      </c>
      <c r="AI74">
        <v>40.120822910047899</v>
      </c>
      <c r="AJ74">
        <v>561.546377479802</v>
      </c>
      <c r="AK74" s="2">
        <v>904.97651689168094</v>
      </c>
      <c r="AL74" s="1">
        <v>43620</v>
      </c>
      <c r="AM74" t="s">
        <v>60</v>
      </c>
      <c r="AN74">
        <v>2019</v>
      </c>
      <c r="AO74">
        <v>1989</v>
      </c>
      <c r="AP74">
        <v>343.88464190784299</v>
      </c>
      <c r="AQ74">
        <v>0.61238867473632996</v>
      </c>
      <c r="AR74">
        <v>561.54999999999995</v>
      </c>
      <c r="AS74">
        <f t="shared" si="4"/>
        <v>4606.3304709786562</v>
      </c>
      <c r="AT74">
        <f t="shared" si="5"/>
        <v>2858.2894999999999</v>
      </c>
    </row>
    <row r="75" spans="1:46" x14ac:dyDescent="0.25">
      <c r="A75" t="s">
        <v>128</v>
      </c>
      <c r="B75" t="s">
        <v>244</v>
      </c>
      <c r="C75" t="s">
        <v>284</v>
      </c>
      <c r="D75" t="str">
        <f t="shared" si="3"/>
        <v>NEPIPC</v>
      </c>
      <c r="E75" t="s">
        <v>293</v>
      </c>
      <c r="F75" t="s">
        <v>294</v>
      </c>
      <c r="G75" t="s">
        <v>47</v>
      </c>
      <c r="H75" t="s">
        <v>295</v>
      </c>
      <c r="I75" t="s">
        <v>298</v>
      </c>
      <c r="J75" t="s">
        <v>65</v>
      </c>
      <c r="K75">
        <v>11.66</v>
      </c>
      <c r="L75">
        <v>11.66</v>
      </c>
      <c r="P75" t="s">
        <v>51</v>
      </c>
      <c r="Q75" t="s">
        <v>52</v>
      </c>
      <c r="R75">
        <v>32843</v>
      </c>
      <c r="S75" t="s">
        <v>75</v>
      </c>
      <c r="T75" t="s">
        <v>135</v>
      </c>
      <c r="U75" t="s">
        <v>77</v>
      </c>
      <c r="V75" t="s">
        <v>56</v>
      </c>
      <c r="W75" t="s">
        <v>57</v>
      </c>
      <c r="X75" t="s">
        <v>149</v>
      </c>
      <c r="Y75" t="s">
        <v>150</v>
      </c>
      <c r="Z75">
        <v>1</v>
      </c>
      <c r="AA75">
        <v>34</v>
      </c>
      <c r="AB75">
        <v>29.5</v>
      </c>
      <c r="AC75">
        <v>33.9</v>
      </c>
      <c r="AD75">
        <v>354</v>
      </c>
      <c r="AE75">
        <v>30</v>
      </c>
      <c r="AF75" t="s">
        <v>57</v>
      </c>
      <c r="AG75">
        <v>31.795555555555602</v>
      </c>
      <c r="AH75">
        <v>22.665688931518599</v>
      </c>
      <c r="AI75">
        <v>27.195680322990199</v>
      </c>
      <c r="AJ75">
        <v>424.44169189962798</v>
      </c>
      <c r="AK75" s="2">
        <v>677.05442849629799</v>
      </c>
      <c r="AL75" s="1">
        <v>43620</v>
      </c>
      <c r="AM75" t="s">
        <v>60</v>
      </c>
      <c r="AN75">
        <v>2019</v>
      </c>
      <c r="AO75">
        <v>1989</v>
      </c>
      <c r="AP75">
        <v>343.88464190784299</v>
      </c>
      <c r="AQ75">
        <v>0.81020467232791205</v>
      </c>
      <c r="AR75">
        <v>424.44</v>
      </c>
      <c r="AS75">
        <f t="shared" si="4"/>
        <v>7894.4546362668343</v>
      </c>
      <c r="AT75">
        <f t="shared" si="5"/>
        <v>4948.9704000000002</v>
      </c>
    </row>
    <row r="76" spans="1:46" x14ac:dyDescent="0.25">
      <c r="A76" t="s">
        <v>128</v>
      </c>
      <c r="B76" t="s">
        <v>244</v>
      </c>
      <c r="C76" t="s">
        <v>284</v>
      </c>
      <c r="D76" t="str">
        <f t="shared" si="3"/>
        <v>NEPIPC</v>
      </c>
      <c r="E76" t="s">
        <v>293</v>
      </c>
      <c r="F76" t="s">
        <v>294</v>
      </c>
      <c r="G76" t="s">
        <v>47</v>
      </c>
      <c r="H76" t="s">
        <v>295</v>
      </c>
      <c r="I76" t="s">
        <v>299</v>
      </c>
      <c r="J76" t="s">
        <v>68</v>
      </c>
      <c r="K76">
        <v>16.78</v>
      </c>
      <c r="L76">
        <v>16.78</v>
      </c>
      <c r="P76" t="s">
        <v>51</v>
      </c>
      <c r="Q76" t="s">
        <v>52</v>
      </c>
      <c r="R76">
        <v>32843</v>
      </c>
      <c r="S76" t="s">
        <v>75</v>
      </c>
      <c r="T76" t="s">
        <v>135</v>
      </c>
      <c r="U76" t="s">
        <v>77</v>
      </c>
      <c r="V76" t="s">
        <v>56</v>
      </c>
      <c r="W76" t="s">
        <v>57</v>
      </c>
      <c r="X76" t="s">
        <v>149</v>
      </c>
      <c r="Y76" t="s">
        <v>150</v>
      </c>
      <c r="Z76">
        <v>1</v>
      </c>
      <c r="AA76">
        <v>34</v>
      </c>
      <c r="AB76">
        <v>33.58</v>
      </c>
      <c r="AC76">
        <v>33.9</v>
      </c>
      <c r="AD76">
        <v>403</v>
      </c>
      <c r="AE76">
        <v>34</v>
      </c>
      <c r="AF76" t="s">
        <v>57</v>
      </c>
      <c r="AG76">
        <v>29.569623803719601</v>
      </c>
      <c r="AH76">
        <v>23.9427442036204</v>
      </c>
      <c r="AI76">
        <v>10.942861442383199</v>
      </c>
      <c r="AJ76">
        <v>141.23535440555901</v>
      </c>
      <c r="AK76" s="2">
        <v>243.048624419861</v>
      </c>
      <c r="AL76" s="1">
        <v>45111</v>
      </c>
      <c r="AM76" t="s">
        <v>63</v>
      </c>
      <c r="AN76">
        <v>2023</v>
      </c>
      <c r="AO76">
        <v>1989</v>
      </c>
      <c r="AP76">
        <v>343.88470625402698</v>
      </c>
      <c r="AQ76">
        <v>2.4348344485089601</v>
      </c>
      <c r="AR76">
        <v>141.24</v>
      </c>
      <c r="AS76">
        <f t="shared" si="4"/>
        <v>4078.3559177652678</v>
      </c>
      <c r="AT76">
        <f t="shared" si="5"/>
        <v>2370.0072000000005</v>
      </c>
    </row>
    <row r="77" spans="1:46" x14ac:dyDescent="0.25">
      <c r="A77" t="s">
        <v>128</v>
      </c>
      <c r="B77" t="s">
        <v>244</v>
      </c>
      <c r="C77" t="s">
        <v>284</v>
      </c>
      <c r="D77" t="str">
        <f t="shared" si="3"/>
        <v>NEPIPC</v>
      </c>
      <c r="E77" t="s">
        <v>293</v>
      </c>
      <c r="F77" t="s">
        <v>294</v>
      </c>
      <c r="G77" t="s">
        <v>47</v>
      </c>
      <c r="H77" t="s">
        <v>295</v>
      </c>
      <c r="I77" t="s">
        <v>300</v>
      </c>
      <c r="J77" t="s">
        <v>103</v>
      </c>
      <c r="K77">
        <v>3.76</v>
      </c>
      <c r="L77">
        <v>3.76</v>
      </c>
      <c r="P77" t="s">
        <v>51</v>
      </c>
      <c r="Q77" t="s">
        <v>52</v>
      </c>
      <c r="R77">
        <v>32843</v>
      </c>
      <c r="S77" t="s">
        <v>75</v>
      </c>
      <c r="T77" t="s">
        <v>135</v>
      </c>
      <c r="U77" t="s">
        <v>77</v>
      </c>
      <c r="V77" t="s">
        <v>56</v>
      </c>
      <c r="W77" t="s">
        <v>57</v>
      </c>
      <c r="X77" t="s">
        <v>149</v>
      </c>
      <c r="Y77" t="s">
        <v>150</v>
      </c>
      <c r="Z77">
        <v>1</v>
      </c>
      <c r="AA77">
        <v>34</v>
      </c>
      <c r="AB77">
        <v>29.5</v>
      </c>
      <c r="AC77">
        <v>33.9</v>
      </c>
      <c r="AD77">
        <v>354</v>
      </c>
      <c r="AE77">
        <v>30</v>
      </c>
      <c r="AF77" t="s">
        <v>57</v>
      </c>
      <c r="AG77">
        <v>23.847619047618998</v>
      </c>
      <c r="AH77">
        <v>16.354859478804102</v>
      </c>
      <c r="AI77">
        <v>15.809935018485699</v>
      </c>
      <c r="AJ77">
        <v>186.07570458064899</v>
      </c>
      <c r="AK77" s="2">
        <v>752.56942398246997</v>
      </c>
      <c r="AL77" s="1">
        <v>43622</v>
      </c>
      <c r="AM77" t="s">
        <v>60</v>
      </c>
      <c r="AN77">
        <v>2019</v>
      </c>
      <c r="AO77">
        <v>1989</v>
      </c>
      <c r="AP77">
        <v>343.88464190784299</v>
      </c>
      <c r="AQ77">
        <v>1.84808996253886</v>
      </c>
      <c r="AR77">
        <v>186.08</v>
      </c>
      <c r="AS77">
        <f t="shared" si="4"/>
        <v>2829.661034174087</v>
      </c>
      <c r="AT77">
        <f t="shared" si="5"/>
        <v>699.66079999999999</v>
      </c>
    </row>
    <row r="78" spans="1:46" x14ac:dyDescent="0.25">
      <c r="A78" t="s">
        <v>128</v>
      </c>
      <c r="B78" t="s">
        <v>244</v>
      </c>
      <c r="C78" t="s">
        <v>284</v>
      </c>
      <c r="D78" t="str">
        <f t="shared" si="3"/>
        <v>NEPIPC</v>
      </c>
      <c r="E78" t="s">
        <v>293</v>
      </c>
      <c r="F78" t="s">
        <v>294</v>
      </c>
      <c r="G78" t="s">
        <v>47</v>
      </c>
      <c r="H78" t="s">
        <v>295</v>
      </c>
      <c r="I78" t="s">
        <v>301</v>
      </c>
      <c r="J78" t="s">
        <v>112</v>
      </c>
      <c r="K78">
        <v>12.54</v>
      </c>
      <c r="L78">
        <v>12.54</v>
      </c>
      <c r="P78" t="s">
        <v>51</v>
      </c>
      <c r="Q78" t="s">
        <v>52</v>
      </c>
      <c r="R78">
        <v>32843</v>
      </c>
      <c r="S78" t="s">
        <v>75</v>
      </c>
      <c r="T78" t="s">
        <v>135</v>
      </c>
      <c r="U78" t="s">
        <v>77</v>
      </c>
      <c r="V78" t="s">
        <v>56</v>
      </c>
      <c r="W78" t="s">
        <v>57</v>
      </c>
      <c r="X78" t="s">
        <v>149</v>
      </c>
      <c r="Y78" t="s">
        <v>150</v>
      </c>
      <c r="Z78">
        <v>1</v>
      </c>
      <c r="AA78">
        <v>34</v>
      </c>
      <c r="AB78">
        <v>33.58</v>
      </c>
      <c r="AC78">
        <v>33.9</v>
      </c>
      <c r="AD78">
        <v>403</v>
      </c>
      <c r="AE78">
        <v>34</v>
      </c>
      <c r="AF78" t="s">
        <v>57</v>
      </c>
      <c r="AG78">
        <v>29.020334526490501</v>
      </c>
      <c r="AH78">
        <v>26.745330943413801</v>
      </c>
      <c r="AI78">
        <v>14.9780729001221</v>
      </c>
      <c r="AJ78">
        <v>194.61783560551501</v>
      </c>
      <c r="AK78" s="2">
        <v>266.60611493076902</v>
      </c>
      <c r="AL78" s="1">
        <v>45113</v>
      </c>
      <c r="AM78" t="s">
        <v>63</v>
      </c>
      <c r="AN78">
        <v>2023</v>
      </c>
      <c r="AO78">
        <v>1989</v>
      </c>
      <c r="AP78">
        <v>343.88470625402698</v>
      </c>
      <c r="AQ78">
        <v>1.7669742610388099</v>
      </c>
      <c r="AR78">
        <v>194.62</v>
      </c>
      <c r="AS78">
        <f t="shared" si="4"/>
        <v>3343.2406812318432</v>
      </c>
      <c r="AT78">
        <f t="shared" si="5"/>
        <v>2440.5347999999999</v>
      </c>
    </row>
    <row r="79" spans="1:46" x14ac:dyDescent="0.25">
      <c r="A79" t="s">
        <v>128</v>
      </c>
      <c r="B79" t="s">
        <v>244</v>
      </c>
      <c r="C79" t="s">
        <v>284</v>
      </c>
      <c r="D79" t="str">
        <f t="shared" si="3"/>
        <v>NEPIPC</v>
      </c>
      <c r="E79" t="s">
        <v>293</v>
      </c>
      <c r="F79" t="s">
        <v>294</v>
      </c>
      <c r="G79" t="s">
        <v>47</v>
      </c>
      <c r="H79" t="s">
        <v>295</v>
      </c>
      <c r="I79" t="s">
        <v>302</v>
      </c>
      <c r="J79" t="s">
        <v>212</v>
      </c>
      <c r="K79">
        <v>24.32</v>
      </c>
      <c r="L79">
        <v>24.32</v>
      </c>
      <c r="P79" t="s">
        <v>51</v>
      </c>
      <c r="Q79" t="s">
        <v>52</v>
      </c>
      <c r="R79">
        <v>32843</v>
      </c>
      <c r="S79" t="s">
        <v>75</v>
      </c>
      <c r="T79" t="s">
        <v>135</v>
      </c>
      <c r="U79" t="s">
        <v>77</v>
      </c>
      <c r="V79" t="s">
        <v>56</v>
      </c>
      <c r="W79" t="s">
        <v>57</v>
      </c>
      <c r="X79" t="s">
        <v>303</v>
      </c>
      <c r="Y79" t="s">
        <v>137</v>
      </c>
      <c r="Z79">
        <v>1</v>
      </c>
      <c r="AA79">
        <v>34</v>
      </c>
      <c r="AB79">
        <v>33.58</v>
      </c>
      <c r="AC79">
        <v>33.9</v>
      </c>
      <c r="AD79">
        <v>403</v>
      </c>
      <c r="AE79">
        <v>34</v>
      </c>
      <c r="AF79" t="s">
        <v>57</v>
      </c>
      <c r="AG79">
        <v>33.540941476196402</v>
      </c>
      <c r="AH79">
        <v>31.352170123112199</v>
      </c>
      <c r="AI79">
        <v>23.220545412328601</v>
      </c>
      <c r="AJ79">
        <v>350.84186119620102</v>
      </c>
      <c r="AK79" s="2">
        <v>300.77886825348702</v>
      </c>
      <c r="AL79" s="1">
        <v>45113</v>
      </c>
      <c r="AM79" t="s">
        <v>63</v>
      </c>
      <c r="AN79">
        <v>2023</v>
      </c>
      <c r="AO79">
        <v>1989</v>
      </c>
      <c r="AP79">
        <v>343.88470625402698</v>
      </c>
      <c r="AQ79">
        <v>0.98017011163247902</v>
      </c>
      <c r="AR79">
        <v>350.84</v>
      </c>
      <c r="AS79">
        <f t="shared" si="4"/>
        <v>7314.9420759248042</v>
      </c>
      <c r="AT79">
        <f t="shared" si="5"/>
        <v>8532.4287999999997</v>
      </c>
    </row>
    <row r="80" spans="1:46" x14ac:dyDescent="0.25">
      <c r="A80" t="s">
        <v>128</v>
      </c>
      <c r="B80" t="s">
        <v>244</v>
      </c>
      <c r="C80" t="s">
        <v>284</v>
      </c>
      <c r="D80" t="str">
        <f t="shared" si="3"/>
        <v>NEPIPC</v>
      </c>
      <c r="E80" t="s">
        <v>293</v>
      </c>
      <c r="F80" t="s">
        <v>294</v>
      </c>
      <c r="G80" t="s">
        <v>47</v>
      </c>
      <c r="H80" t="s">
        <v>295</v>
      </c>
      <c r="I80" t="s">
        <v>304</v>
      </c>
      <c r="J80" t="s">
        <v>127</v>
      </c>
      <c r="K80">
        <v>11.23</v>
      </c>
      <c r="L80">
        <v>11.23</v>
      </c>
      <c r="P80" t="s">
        <v>51</v>
      </c>
      <c r="Q80" t="s">
        <v>52</v>
      </c>
      <c r="R80">
        <v>32843</v>
      </c>
      <c r="S80" t="s">
        <v>75</v>
      </c>
      <c r="T80" t="s">
        <v>135</v>
      </c>
      <c r="U80" t="s">
        <v>77</v>
      </c>
      <c r="V80" t="s">
        <v>56</v>
      </c>
      <c r="W80" t="s">
        <v>57</v>
      </c>
      <c r="X80" t="s">
        <v>149</v>
      </c>
      <c r="Y80" t="s">
        <v>150</v>
      </c>
      <c r="Z80">
        <v>1</v>
      </c>
      <c r="AA80">
        <v>34</v>
      </c>
      <c r="AB80">
        <v>33.58</v>
      </c>
      <c r="AC80">
        <v>33.9</v>
      </c>
      <c r="AD80">
        <v>403</v>
      </c>
      <c r="AE80">
        <v>34</v>
      </c>
      <c r="AF80" t="s">
        <v>57</v>
      </c>
      <c r="AG80">
        <v>35.864196421657297</v>
      </c>
      <c r="AH80">
        <v>25.652079837705202</v>
      </c>
      <c r="AI80">
        <v>29.590898208986602</v>
      </c>
      <c r="AJ80">
        <v>481.90492668469602</v>
      </c>
      <c r="AK80" s="2">
        <v>572.56276406875497</v>
      </c>
      <c r="AL80" s="1">
        <v>45111</v>
      </c>
      <c r="AM80" t="s">
        <v>63</v>
      </c>
      <c r="AN80">
        <v>2023</v>
      </c>
      <c r="AO80">
        <v>1989</v>
      </c>
      <c r="AP80">
        <v>343.88470625402698</v>
      </c>
      <c r="AQ80">
        <v>0.71359450217662201</v>
      </c>
      <c r="AR80">
        <v>481.9</v>
      </c>
      <c r="AS80">
        <f t="shared" si="4"/>
        <v>6429.879840492119</v>
      </c>
      <c r="AT80">
        <f t="shared" si="5"/>
        <v>5411.7370000000001</v>
      </c>
    </row>
    <row r="81" spans="1:46" x14ac:dyDescent="0.25">
      <c r="A81" t="s">
        <v>128</v>
      </c>
      <c r="B81" t="s">
        <v>244</v>
      </c>
      <c r="C81" t="s">
        <v>284</v>
      </c>
      <c r="D81" t="str">
        <f t="shared" si="3"/>
        <v>NEPIPC</v>
      </c>
      <c r="E81" t="s">
        <v>293</v>
      </c>
      <c r="F81" t="s">
        <v>294</v>
      </c>
      <c r="G81" t="s">
        <v>47</v>
      </c>
      <c r="H81" t="s">
        <v>295</v>
      </c>
      <c r="I81" t="s">
        <v>305</v>
      </c>
      <c r="J81" t="s">
        <v>139</v>
      </c>
      <c r="K81">
        <v>4.17</v>
      </c>
      <c r="L81">
        <v>4.17</v>
      </c>
      <c r="P81" t="s">
        <v>51</v>
      </c>
      <c r="Q81" t="s">
        <v>52</v>
      </c>
      <c r="R81">
        <v>32843</v>
      </c>
      <c r="S81" t="s">
        <v>75</v>
      </c>
      <c r="T81" t="s">
        <v>135</v>
      </c>
      <c r="U81" t="s">
        <v>77</v>
      </c>
      <c r="V81" t="s">
        <v>56</v>
      </c>
      <c r="W81" t="s">
        <v>57</v>
      </c>
      <c r="X81" t="s">
        <v>303</v>
      </c>
      <c r="Y81" t="s">
        <v>137</v>
      </c>
      <c r="Z81">
        <v>1</v>
      </c>
      <c r="AA81">
        <v>34</v>
      </c>
      <c r="AB81">
        <v>29.5</v>
      </c>
      <c r="AC81">
        <v>33.9</v>
      </c>
      <c r="AD81">
        <v>354</v>
      </c>
      <c r="AE81">
        <v>30</v>
      </c>
      <c r="AF81" t="s">
        <v>57</v>
      </c>
      <c r="AG81">
        <v>25.766666666666701</v>
      </c>
      <c r="AH81">
        <v>19.831719121985699</v>
      </c>
      <c r="AI81">
        <v>27.836187994056999</v>
      </c>
      <c r="AJ81">
        <v>345.02018964851101</v>
      </c>
      <c r="AK81" s="2">
        <v>901.15428834872102</v>
      </c>
      <c r="AL81" s="1">
        <v>43621</v>
      </c>
      <c r="AM81" t="s">
        <v>60</v>
      </c>
      <c r="AN81">
        <v>2019</v>
      </c>
      <c r="AO81">
        <v>1989</v>
      </c>
      <c r="AP81">
        <v>343.88464190784299</v>
      </c>
      <c r="AQ81">
        <v>0.996708749879753</v>
      </c>
      <c r="AR81">
        <v>345.02</v>
      </c>
      <c r="AS81">
        <f t="shared" si="4"/>
        <v>3757.8133824141664</v>
      </c>
      <c r="AT81">
        <f t="shared" si="5"/>
        <v>1438.7333999999998</v>
      </c>
    </row>
    <row r="82" spans="1:46" x14ac:dyDescent="0.25">
      <c r="A82" t="s">
        <v>128</v>
      </c>
      <c r="B82" t="s">
        <v>244</v>
      </c>
      <c r="C82" t="s">
        <v>284</v>
      </c>
      <c r="D82" t="str">
        <f t="shared" si="3"/>
        <v>NEPIPC</v>
      </c>
      <c r="E82" t="s">
        <v>293</v>
      </c>
      <c r="F82" t="s">
        <v>294</v>
      </c>
      <c r="G82" t="s">
        <v>47</v>
      </c>
      <c r="H82" t="s">
        <v>295</v>
      </c>
      <c r="I82" t="s">
        <v>306</v>
      </c>
      <c r="J82" t="s">
        <v>141</v>
      </c>
      <c r="K82">
        <v>6.19</v>
      </c>
      <c r="L82">
        <v>6.19</v>
      </c>
      <c r="P82" t="s">
        <v>51</v>
      </c>
      <c r="Q82" t="s">
        <v>52</v>
      </c>
      <c r="R82">
        <v>32843</v>
      </c>
      <c r="S82" t="s">
        <v>75</v>
      </c>
      <c r="T82" t="s">
        <v>135</v>
      </c>
      <c r="U82" t="s">
        <v>77</v>
      </c>
      <c r="V82" t="s">
        <v>56</v>
      </c>
      <c r="W82" t="s">
        <v>57</v>
      </c>
      <c r="X82" t="s">
        <v>149</v>
      </c>
      <c r="Y82" t="s">
        <v>150</v>
      </c>
      <c r="Z82">
        <v>1</v>
      </c>
      <c r="AA82">
        <v>34</v>
      </c>
      <c r="AB82">
        <v>33.58</v>
      </c>
      <c r="AC82">
        <v>33.9</v>
      </c>
      <c r="AD82">
        <v>403</v>
      </c>
      <c r="AE82">
        <v>34</v>
      </c>
      <c r="AF82" t="s">
        <v>57</v>
      </c>
      <c r="AG82">
        <v>36.006436936609902</v>
      </c>
      <c r="AH82">
        <v>30.9338326109132</v>
      </c>
      <c r="AI82">
        <v>16.0691229435316</v>
      </c>
      <c r="AJ82">
        <v>256.733171447225</v>
      </c>
      <c r="AK82" s="2">
        <v>213.81335579028999</v>
      </c>
      <c r="AL82" s="1">
        <v>45113</v>
      </c>
      <c r="AM82" t="s">
        <v>63</v>
      </c>
      <c r="AN82">
        <v>2023</v>
      </c>
      <c r="AO82">
        <v>1989</v>
      </c>
      <c r="AP82">
        <v>343.88470625402698</v>
      </c>
      <c r="AQ82">
        <v>1.3394634760888999</v>
      </c>
      <c r="AR82">
        <v>256.73</v>
      </c>
      <c r="AS82">
        <f t="shared" si="4"/>
        <v>1323.5046723418952</v>
      </c>
      <c r="AT82">
        <f t="shared" si="5"/>
        <v>1589.1587000000002</v>
      </c>
    </row>
    <row r="83" spans="1:46" x14ac:dyDescent="0.25">
      <c r="A83" t="s">
        <v>128</v>
      </c>
      <c r="B83" t="s">
        <v>244</v>
      </c>
      <c r="C83" t="s">
        <v>284</v>
      </c>
      <c r="D83" t="str">
        <f t="shared" si="3"/>
        <v>NEPIPC</v>
      </c>
      <c r="E83" t="s">
        <v>293</v>
      </c>
      <c r="F83" t="s">
        <v>294</v>
      </c>
      <c r="G83" t="s">
        <v>47</v>
      </c>
      <c r="H83" t="s">
        <v>295</v>
      </c>
      <c r="I83" t="s">
        <v>307</v>
      </c>
      <c r="J83" t="s">
        <v>144</v>
      </c>
      <c r="K83">
        <v>24.37</v>
      </c>
      <c r="L83">
        <v>24.37</v>
      </c>
      <c r="P83" t="s">
        <v>51</v>
      </c>
      <c r="Q83" t="s">
        <v>52</v>
      </c>
      <c r="R83">
        <v>32843</v>
      </c>
      <c r="S83" t="s">
        <v>75</v>
      </c>
      <c r="T83" t="s">
        <v>135</v>
      </c>
      <c r="U83" t="s">
        <v>77</v>
      </c>
      <c r="V83" t="s">
        <v>56</v>
      </c>
      <c r="W83" t="s">
        <v>57</v>
      </c>
      <c r="X83" t="s">
        <v>303</v>
      </c>
      <c r="Y83" t="s">
        <v>137</v>
      </c>
      <c r="Z83">
        <v>1</v>
      </c>
      <c r="AA83">
        <v>34</v>
      </c>
      <c r="AB83">
        <v>33.58</v>
      </c>
      <c r="AC83">
        <v>33.9</v>
      </c>
      <c r="AD83">
        <v>403</v>
      </c>
      <c r="AE83">
        <v>34</v>
      </c>
      <c r="AF83" t="s">
        <v>57</v>
      </c>
      <c r="AG83">
        <v>28.176378591665699</v>
      </c>
      <c r="AH83">
        <v>28.112972641989199</v>
      </c>
      <c r="AI83">
        <v>17.890386367106998</v>
      </c>
      <c r="AJ83">
        <v>220.18615985086799</v>
      </c>
      <c r="AK83" s="2">
        <v>288.21481337889298</v>
      </c>
      <c r="AL83" s="1">
        <v>45113</v>
      </c>
      <c r="AM83" t="s">
        <v>63</v>
      </c>
      <c r="AN83">
        <v>2023</v>
      </c>
      <c r="AO83">
        <v>1989</v>
      </c>
      <c r="AP83">
        <v>343.88470625402698</v>
      </c>
      <c r="AQ83">
        <v>1.5617907432825899</v>
      </c>
      <c r="AR83">
        <v>220.19</v>
      </c>
      <c r="AS83">
        <f t="shared" si="4"/>
        <v>7023.7950020436219</v>
      </c>
      <c r="AT83">
        <f t="shared" si="5"/>
        <v>5366.0303000000004</v>
      </c>
    </row>
    <row r="84" spans="1:46" x14ac:dyDescent="0.25">
      <c r="A84" t="s">
        <v>128</v>
      </c>
      <c r="B84" t="s">
        <v>244</v>
      </c>
      <c r="C84" t="s">
        <v>284</v>
      </c>
      <c r="D84" t="str">
        <f t="shared" si="3"/>
        <v>NEPIPC</v>
      </c>
      <c r="E84" t="s">
        <v>293</v>
      </c>
      <c r="F84" t="s">
        <v>294</v>
      </c>
      <c r="G84" t="s">
        <v>47</v>
      </c>
      <c r="H84" t="s">
        <v>295</v>
      </c>
      <c r="I84" t="s">
        <v>308</v>
      </c>
      <c r="J84" t="s">
        <v>276</v>
      </c>
      <c r="K84">
        <v>24.32</v>
      </c>
      <c r="L84">
        <v>24.32</v>
      </c>
      <c r="P84" t="s">
        <v>51</v>
      </c>
      <c r="Q84" t="s">
        <v>52</v>
      </c>
      <c r="R84">
        <v>32843</v>
      </c>
      <c r="S84" t="s">
        <v>75</v>
      </c>
      <c r="T84" t="s">
        <v>135</v>
      </c>
      <c r="U84" t="s">
        <v>77</v>
      </c>
      <c r="V84" t="s">
        <v>56</v>
      </c>
      <c r="W84" t="s">
        <v>57</v>
      </c>
      <c r="X84" t="s">
        <v>90</v>
      </c>
      <c r="Y84" t="s">
        <v>222</v>
      </c>
      <c r="Z84">
        <v>1</v>
      </c>
      <c r="AA84">
        <v>34</v>
      </c>
      <c r="AB84">
        <v>33.58</v>
      </c>
      <c r="AC84">
        <v>33.9</v>
      </c>
      <c r="AD84">
        <v>403</v>
      </c>
      <c r="AE84">
        <v>34</v>
      </c>
      <c r="AF84" t="s">
        <v>57</v>
      </c>
      <c r="AG84">
        <v>34.112559755352997</v>
      </c>
      <c r="AH84">
        <v>25.430515352841599</v>
      </c>
      <c r="AI84">
        <v>21.572304648501898</v>
      </c>
      <c r="AJ84">
        <v>330.59506504397501</v>
      </c>
      <c r="AK84" s="2">
        <v>424.71376900838999</v>
      </c>
      <c r="AL84" s="1">
        <v>45113</v>
      </c>
      <c r="AM84" t="s">
        <v>63</v>
      </c>
      <c r="AN84">
        <v>2023</v>
      </c>
      <c r="AO84">
        <v>1989</v>
      </c>
      <c r="AP84">
        <v>343.88470625402698</v>
      </c>
      <c r="AQ84">
        <v>1.0401991518182101</v>
      </c>
      <c r="AR84">
        <v>330.6</v>
      </c>
      <c r="AS84">
        <f t="shared" si="4"/>
        <v>10329.038862284046</v>
      </c>
      <c r="AT84">
        <f t="shared" si="5"/>
        <v>8040.1920000000009</v>
      </c>
    </row>
    <row r="85" spans="1:46" x14ac:dyDescent="0.25">
      <c r="A85" t="s">
        <v>128</v>
      </c>
      <c r="B85" t="s">
        <v>244</v>
      </c>
      <c r="C85" t="s">
        <v>284</v>
      </c>
      <c r="D85" t="str">
        <f t="shared" si="3"/>
        <v>NEPIPC</v>
      </c>
      <c r="E85" t="s">
        <v>293</v>
      </c>
      <c r="F85" t="s">
        <v>294</v>
      </c>
      <c r="G85" t="s">
        <v>47</v>
      </c>
      <c r="H85" t="s">
        <v>295</v>
      </c>
      <c r="I85" t="s">
        <v>309</v>
      </c>
      <c r="J85" t="s">
        <v>310</v>
      </c>
      <c r="K85">
        <v>11.73</v>
      </c>
      <c r="L85">
        <v>11.73</v>
      </c>
      <c r="P85" t="s">
        <v>51</v>
      </c>
      <c r="Q85" t="s">
        <v>52</v>
      </c>
      <c r="R85">
        <v>32843</v>
      </c>
      <c r="S85" t="s">
        <v>75</v>
      </c>
      <c r="T85" t="s">
        <v>135</v>
      </c>
      <c r="U85" t="s">
        <v>77</v>
      </c>
      <c r="V85" t="s">
        <v>56</v>
      </c>
      <c r="W85" t="s">
        <v>57</v>
      </c>
      <c r="X85" t="s">
        <v>90</v>
      </c>
      <c r="Y85" t="s">
        <v>222</v>
      </c>
      <c r="Z85">
        <v>1</v>
      </c>
      <c r="AA85">
        <v>34</v>
      </c>
      <c r="AB85">
        <v>33.58</v>
      </c>
      <c r="AC85">
        <v>33.9</v>
      </c>
      <c r="AD85">
        <v>403</v>
      </c>
      <c r="AE85">
        <v>34</v>
      </c>
      <c r="AF85" t="s">
        <v>57</v>
      </c>
      <c r="AG85">
        <v>30.052099781682902</v>
      </c>
      <c r="AH85">
        <v>27.1788811202258</v>
      </c>
      <c r="AI85">
        <v>28.035020221310301</v>
      </c>
      <c r="AJ85">
        <v>385.17857497887701</v>
      </c>
      <c r="AK85" s="2">
        <v>483.22327471807603</v>
      </c>
      <c r="AL85" s="1">
        <v>45113</v>
      </c>
      <c r="AM85" t="s">
        <v>63</v>
      </c>
      <c r="AN85">
        <v>2023</v>
      </c>
      <c r="AO85">
        <v>1989</v>
      </c>
      <c r="AP85">
        <v>343.88470625402698</v>
      </c>
      <c r="AQ85">
        <v>0.892792924094715</v>
      </c>
      <c r="AR85">
        <v>385.18</v>
      </c>
      <c r="AS85">
        <f t="shared" si="4"/>
        <v>5668.2090124430324</v>
      </c>
      <c r="AT85">
        <f t="shared" si="5"/>
        <v>4518.1614</v>
      </c>
    </row>
    <row r="86" spans="1:46" x14ac:dyDescent="0.25">
      <c r="A86" t="s">
        <v>128</v>
      </c>
      <c r="B86" t="s">
        <v>244</v>
      </c>
      <c r="C86" t="s">
        <v>284</v>
      </c>
      <c r="D86" t="str">
        <f t="shared" si="3"/>
        <v>NEPIPC</v>
      </c>
      <c r="E86" t="s">
        <v>293</v>
      </c>
      <c r="F86" t="s">
        <v>294</v>
      </c>
      <c r="G86" t="s">
        <v>47</v>
      </c>
      <c r="H86" t="s">
        <v>295</v>
      </c>
      <c r="I86" t="s">
        <v>311</v>
      </c>
      <c r="J86" t="s">
        <v>312</v>
      </c>
      <c r="K86">
        <v>19.010000000000002</v>
      </c>
      <c r="L86">
        <v>19.010000000000002</v>
      </c>
      <c r="P86" t="s">
        <v>51</v>
      </c>
      <c r="Q86" t="s">
        <v>52</v>
      </c>
      <c r="R86">
        <v>32843</v>
      </c>
      <c r="S86" t="s">
        <v>75</v>
      </c>
      <c r="T86" t="s">
        <v>135</v>
      </c>
      <c r="U86" t="s">
        <v>77</v>
      </c>
      <c r="V86" t="s">
        <v>56</v>
      </c>
      <c r="W86" t="s">
        <v>57</v>
      </c>
      <c r="X86" t="s">
        <v>90</v>
      </c>
      <c r="Y86" t="s">
        <v>222</v>
      </c>
      <c r="Z86">
        <v>1</v>
      </c>
      <c r="AA86">
        <v>34</v>
      </c>
      <c r="AB86">
        <v>29.5</v>
      </c>
      <c r="AC86">
        <v>33.9</v>
      </c>
      <c r="AD86">
        <v>354</v>
      </c>
      <c r="AE86">
        <v>30</v>
      </c>
      <c r="AF86" t="s">
        <v>57</v>
      </c>
      <c r="AG86">
        <v>24.938740942029</v>
      </c>
      <c r="AH86">
        <v>19.342980592665601</v>
      </c>
      <c r="AI86">
        <v>24.615199627006799</v>
      </c>
      <c r="AJ86">
        <v>319.50902298034498</v>
      </c>
      <c r="AK86" s="2">
        <v>813.88565289990299</v>
      </c>
      <c r="AL86" s="1">
        <v>43622</v>
      </c>
      <c r="AM86" t="s">
        <v>60</v>
      </c>
      <c r="AN86">
        <v>2019</v>
      </c>
      <c r="AO86">
        <v>1989</v>
      </c>
      <c r="AP86">
        <v>343.88464190784299</v>
      </c>
      <c r="AQ86">
        <v>1.0762908624617999</v>
      </c>
      <c r="AR86">
        <v>319.51</v>
      </c>
      <c r="AS86">
        <f t="shared" si="4"/>
        <v>15471.966261627158</v>
      </c>
      <c r="AT86">
        <f t="shared" si="5"/>
        <v>6073.8851000000004</v>
      </c>
    </row>
    <row r="87" spans="1:46" x14ac:dyDescent="0.25">
      <c r="A87" t="s">
        <v>128</v>
      </c>
      <c r="B87" t="s">
        <v>244</v>
      </c>
      <c r="C87" t="s">
        <v>284</v>
      </c>
      <c r="D87" t="str">
        <f t="shared" si="3"/>
        <v>NEPIPC</v>
      </c>
      <c r="E87" t="s">
        <v>293</v>
      </c>
      <c r="F87" t="s">
        <v>294</v>
      </c>
      <c r="G87" t="s">
        <v>47</v>
      </c>
      <c r="H87" t="s">
        <v>295</v>
      </c>
      <c r="I87" t="s">
        <v>313</v>
      </c>
      <c r="J87" t="s">
        <v>148</v>
      </c>
      <c r="K87">
        <v>6.51</v>
      </c>
      <c r="L87">
        <v>6.51</v>
      </c>
      <c r="P87" t="s">
        <v>51</v>
      </c>
      <c r="Q87" t="s">
        <v>52</v>
      </c>
      <c r="R87">
        <v>32843</v>
      </c>
      <c r="S87" t="s">
        <v>75</v>
      </c>
      <c r="T87" t="s">
        <v>135</v>
      </c>
      <c r="U87" t="s">
        <v>77</v>
      </c>
      <c r="V87" t="s">
        <v>56</v>
      </c>
      <c r="W87" t="s">
        <v>57</v>
      </c>
      <c r="X87" t="s">
        <v>149</v>
      </c>
      <c r="Y87" t="s">
        <v>150</v>
      </c>
      <c r="Z87">
        <v>1</v>
      </c>
      <c r="AA87">
        <v>34</v>
      </c>
      <c r="AB87">
        <v>33.58</v>
      </c>
      <c r="AC87">
        <v>33.9</v>
      </c>
      <c r="AD87">
        <v>403</v>
      </c>
      <c r="AE87">
        <v>34</v>
      </c>
      <c r="AF87" t="s">
        <v>57</v>
      </c>
      <c r="AG87">
        <v>31.3823396599369</v>
      </c>
      <c r="AH87">
        <v>31.694208574167899</v>
      </c>
      <c r="AI87">
        <v>24.243173940443199</v>
      </c>
      <c r="AJ87">
        <v>333.83853762444602</v>
      </c>
      <c r="AK87" s="2">
        <v>307.28387639311899</v>
      </c>
      <c r="AL87" s="1">
        <v>45113</v>
      </c>
      <c r="AM87" t="s">
        <v>63</v>
      </c>
      <c r="AN87">
        <v>2023</v>
      </c>
      <c r="AO87">
        <v>1989</v>
      </c>
      <c r="AP87">
        <v>343.88470625402698</v>
      </c>
      <c r="AQ87">
        <v>1.0300928967070999</v>
      </c>
      <c r="AR87">
        <v>333.84</v>
      </c>
      <c r="AS87">
        <f t="shared" si="4"/>
        <v>2000.4180353192046</v>
      </c>
      <c r="AT87">
        <f t="shared" si="5"/>
        <v>2173.2983999999997</v>
      </c>
    </row>
    <row r="88" spans="1:46" x14ac:dyDescent="0.25">
      <c r="A88" t="s">
        <v>128</v>
      </c>
      <c r="B88" t="s">
        <v>244</v>
      </c>
      <c r="C88" t="s">
        <v>284</v>
      </c>
      <c r="D88" t="str">
        <f t="shared" si="3"/>
        <v>NEPIPC</v>
      </c>
      <c r="E88" t="s">
        <v>314</v>
      </c>
      <c r="F88" t="s">
        <v>315</v>
      </c>
      <c r="G88" t="s">
        <v>47</v>
      </c>
      <c r="H88" t="s">
        <v>316</v>
      </c>
      <c r="I88" t="s">
        <v>317</v>
      </c>
      <c r="J88" t="s">
        <v>318</v>
      </c>
      <c r="K88">
        <v>19.82</v>
      </c>
      <c r="L88">
        <v>19.82</v>
      </c>
      <c r="P88" t="s">
        <v>51</v>
      </c>
      <c r="Q88" t="s">
        <v>52</v>
      </c>
      <c r="R88">
        <v>33939</v>
      </c>
      <c r="S88" t="s">
        <v>75</v>
      </c>
      <c r="T88" t="s">
        <v>135</v>
      </c>
      <c r="U88" t="s">
        <v>77</v>
      </c>
      <c r="V88" t="s">
        <v>56</v>
      </c>
      <c r="W88" t="s">
        <v>57</v>
      </c>
      <c r="X88" t="s">
        <v>90</v>
      </c>
      <c r="Y88" t="s">
        <v>222</v>
      </c>
      <c r="Z88">
        <v>1</v>
      </c>
      <c r="AA88">
        <v>31</v>
      </c>
      <c r="AB88">
        <v>30.5</v>
      </c>
      <c r="AC88">
        <v>30.9</v>
      </c>
      <c r="AD88">
        <v>366</v>
      </c>
      <c r="AE88">
        <v>30</v>
      </c>
      <c r="AF88" t="s">
        <v>57</v>
      </c>
      <c r="AG88">
        <v>31.357473361364299</v>
      </c>
      <c r="AH88">
        <v>27.899756271336901</v>
      </c>
      <c r="AI88">
        <v>31.766906983813001</v>
      </c>
      <c r="AJ88">
        <v>513.97755861332303</v>
      </c>
      <c r="AK88" s="2">
        <v>519.61805296675402</v>
      </c>
      <c r="AL88" s="1">
        <v>45078</v>
      </c>
      <c r="AM88" t="s">
        <v>63</v>
      </c>
      <c r="AN88">
        <v>2023</v>
      </c>
      <c r="AO88">
        <v>1992</v>
      </c>
      <c r="AP88">
        <v>343.88467734663698</v>
      </c>
      <c r="AQ88">
        <v>0.66906554884305702</v>
      </c>
      <c r="AR88">
        <v>513.98</v>
      </c>
      <c r="AS88">
        <f t="shared" si="4"/>
        <v>10298.829809801065</v>
      </c>
      <c r="AT88">
        <f t="shared" si="5"/>
        <v>10187.0836</v>
      </c>
    </row>
    <row r="89" spans="1:46" x14ac:dyDescent="0.25">
      <c r="A89" t="s">
        <v>128</v>
      </c>
      <c r="B89" t="s">
        <v>244</v>
      </c>
      <c r="C89" t="s">
        <v>284</v>
      </c>
      <c r="D89" t="str">
        <f t="shared" si="3"/>
        <v>NEPIPC</v>
      </c>
      <c r="E89" t="s">
        <v>314</v>
      </c>
      <c r="F89" t="s">
        <v>315</v>
      </c>
      <c r="G89" t="s">
        <v>47</v>
      </c>
      <c r="H89" t="s">
        <v>316</v>
      </c>
      <c r="I89" t="s">
        <v>319</v>
      </c>
      <c r="J89" t="s">
        <v>152</v>
      </c>
      <c r="K89">
        <v>26.47</v>
      </c>
      <c r="L89">
        <v>26.47</v>
      </c>
      <c r="P89" t="s">
        <v>51</v>
      </c>
      <c r="Q89" t="s">
        <v>52</v>
      </c>
      <c r="R89">
        <v>33939</v>
      </c>
      <c r="S89" t="s">
        <v>75</v>
      </c>
      <c r="T89" t="s">
        <v>135</v>
      </c>
      <c r="U89" t="s">
        <v>77</v>
      </c>
      <c r="V89" t="s">
        <v>56</v>
      </c>
      <c r="W89" t="s">
        <v>57</v>
      </c>
      <c r="X89" t="s">
        <v>320</v>
      </c>
      <c r="Y89" t="s">
        <v>137</v>
      </c>
      <c r="Z89">
        <v>1</v>
      </c>
      <c r="AA89">
        <v>31</v>
      </c>
      <c r="AB89">
        <v>30.5</v>
      </c>
      <c r="AC89">
        <v>30.9</v>
      </c>
      <c r="AD89">
        <v>366</v>
      </c>
      <c r="AE89">
        <v>30</v>
      </c>
      <c r="AF89" t="s">
        <v>57</v>
      </c>
      <c r="AG89">
        <v>24.4860283917616</v>
      </c>
      <c r="AH89">
        <v>24.694592862946099</v>
      </c>
      <c r="AI89">
        <v>24.657544208186899</v>
      </c>
      <c r="AJ89">
        <v>270.098716795386</v>
      </c>
      <c r="AK89" s="2">
        <v>514.82093407421701</v>
      </c>
      <c r="AL89" s="1">
        <v>45078</v>
      </c>
      <c r="AM89" t="s">
        <v>63</v>
      </c>
      <c r="AN89">
        <v>2023</v>
      </c>
      <c r="AO89">
        <v>1992</v>
      </c>
      <c r="AP89">
        <v>343.88467734663698</v>
      </c>
      <c r="AQ89">
        <v>1.2731814553830301</v>
      </c>
      <c r="AR89">
        <v>270.10000000000002</v>
      </c>
      <c r="AS89">
        <f t="shared" si="4"/>
        <v>13627.310124944524</v>
      </c>
      <c r="AT89">
        <f t="shared" si="5"/>
        <v>7149.5470000000005</v>
      </c>
    </row>
    <row r="90" spans="1:46" x14ac:dyDescent="0.25">
      <c r="A90" t="s">
        <v>128</v>
      </c>
      <c r="B90" t="s">
        <v>244</v>
      </c>
      <c r="C90" t="s">
        <v>284</v>
      </c>
      <c r="D90" t="str">
        <f t="shared" si="3"/>
        <v>NEPIPC</v>
      </c>
      <c r="E90" t="s">
        <v>314</v>
      </c>
      <c r="F90" t="s">
        <v>315</v>
      </c>
      <c r="G90" t="s">
        <v>47</v>
      </c>
      <c r="H90" t="s">
        <v>316</v>
      </c>
      <c r="I90" t="s">
        <v>321</v>
      </c>
      <c r="J90" t="s">
        <v>154</v>
      </c>
      <c r="K90">
        <v>17.09</v>
      </c>
      <c r="L90">
        <v>17.09</v>
      </c>
      <c r="P90" t="s">
        <v>51</v>
      </c>
      <c r="Q90" t="s">
        <v>52</v>
      </c>
      <c r="R90">
        <v>33939</v>
      </c>
      <c r="S90" t="s">
        <v>75</v>
      </c>
      <c r="T90" t="s">
        <v>135</v>
      </c>
      <c r="U90" t="s">
        <v>77</v>
      </c>
      <c r="V90" t="s">
        <v>56</v>
      </c>
      <c r="W90" t="s">
        <v>57</v>
      </c>
      <c r="X90" t="s">
        <v>149</v>
      </c>
      <c r="Y90" t="s">
        <v>150</v>
      </c>
      <c r="Z90">
        <v>1</v>
      </c>
      <c r="AA90">
        <v>31</v>
      </c>
      <c r="AB90">
        <v>30.5</v>
      </c>
      <c r="AC90">
        <v>30.9</v>
      </c>
      <c r="AD90">
        <v>366</v>
      </c>
      <c r="AE90">
        <v>30</v>
      </c>
      <c r="AF90" t="s">
        <v>57</v>
      </c>
      <c r="AG90">
        <v>36.0100901809639</v>
      </c>
      <c r="AH90">
        <v>33.5988416788758</v>
      </c>
      <c r="AI90">
        <v>68.693868750106901</v>
      </c>
      <c r="AJ90">
        <v>1303.7803955833399</v>
      </c>
      <c r="AK90" s="2">
        <v>774.78193113214104</v>
      </c>
      <c r="AL90" s="1">
        <v>45078</v>
      </c>
      <c r="AM90" t="s">
        <v>63</v>
      </c>
      <c r="AN90">
        <v>2023</v>
      </c>
      <c r="AO90">
        <v>1992</v>
      </c>
      <c r="AP90">
        <v>343.88467734663698</v>
      </c>
      <c r="AQ90">
        <v>0.26375966267906298</v>
      </c>
      <c r="AR90">
        <v>1303.78</v>
      </c>
      <c r="AS90">
        <f t="shared" si="4"/>
        <v>13241.023203048289</v>
      </c>
      <c r="AT90">
        <f t="shared" si="5"/>
        <v>22281.600200000001</v>
      </c>
    </row>
    <row r="91" spans="1:46" x14ac:dyDescent="0.25">
      <c r="A91" t="s">
        <v>128</v>
      </c>
      <c r="B91" t="s">
        <v>244</v>
      </c>
      <c r="C91" t="s">
        <v>284</v>
      </c>
      <c r="D91" t="str">
        <f t="shared" si="3"/>
        <v>NEPIPC</v>
      </c>
      <c r="E91" t="s">
        <v>314</v>
      </c>
      <c r="F91" t="s">
        <v>315</v>
      </c>
      <c r="G91" t="s">
        <v>47</v>
      </c>
      <c r="H91" t="s">
        <v>316</v>
      </c>
      <c r="I91" t="s">
        <v>322</v>
      </c>
      <c r="J91" t="s">
        <v>156</v>
      </c>
      <c r="K91">
        <v>4.5199999999999996</v>
      </c>
      <c r="L91">
        <v>4.5199999999999996</v>
      </c>
      <c r="P91" t="s">
        <v>51</v>
      </c>
      <c r="Q91" t="s">
        <v>52</v>
      </c>
      <c r="R91">
        <v>33939</v>
      </c>
      <c r="S91" t="s">
        <v>75</v>
      </c>
      <c r="T91" t="s">
        <v>135</v>
      </c>
      <c r="U91" t="s">
        <v>77</v>
      </c>
      <c r="V91" t="s">
        <v>56</v>
      </c>
      <c r="W91" t="s">
        <v>57</v>
      </c>
      <c r="X91" t="s">
        <v>149</v>
      </c>
      <c r="Y91" t="s">
        <v>150</v>
      </c>
      <c r="Z91">
        <v>1</v>
      </c>
      <c r="AA91">
        <v>31</v>
      </c>
      <c r="AB91">
        <v>26.42</v>
      </c>
      <c r="AC91">
        <v>30.9</v>
      </c>
      <c r="AD91">
        <v>317</v>
      </c>
      <c r="AE91">
        <v>26</v>
      </c>
      <c r="AF91" t="s">
        <v>57</v>
      </c>
      <c r="AG91">
        <v>26.1</v>
      </c>
      <c r="AH91">
        <v>17.910681170742802</v>
      </c>
      <c r="AI91">
        <v>20.695762789660101</v>
      </c>
      <c r="AJ91">
        <v>261.76957084822101</v>
      </c>
      <c r="AK91" s="2">
        <v>821.42392945012796</v>
      </c>
      <c r="AL91" s="1">
        <v>43615</v>
      </c>
      <c r="AM91" t="s">
        <v>60</v>
      </c>
      <c r="AN91">
        <v>2019</v>
      </c>
      <c r="AO91">
        <v>1992</v>
      </c>
      <c r="AP91">
        <v>343.884041719067</v>
      </c>
      <c r="AQ91">
        <v>1.3136899014074399</v>
      </c>
      <c r="AR91">
        <v>261.77</v>
      </c>
      <c r="AS91">
        <f t="shared" si="4"/>
        <v>3712.8361611145779</v>
      </c>
      <c r="AT91">
        <f t="shared" si="5"/>
        <v>1183.2003999999997</v>
      </c>
    </row>
    <row r="92" spans="1:46" x14ac:dyDescent="0.25">
      <c r="A92" t="s">
        <v>128</v>
      </c>
      <c r="B92" t="s">
        <v>244</v>
      </c>
      <c r="C92" t="s">
        <v>284</v>
      </c>
      <c r="D92" t="str">
        <f t="shared" si="3"/>
        <v>NEPIPC</v>
      </c>
      <c r="E92" t="s">
        <v>314</v>
      </c>
      <c r="F92" t="s">
        <v>315</v>
      </c>
      <c r="G92" t="s">
        <v>47</v>
      </c>
      <c r="H92" t="s">
        <v>316</v>
      </c>
      <c r="I92" t="s">
        <v>323</v>
      </c>
      <c r="J92" t="s">
        <v>158</v>
      </c>
      <c r="K92">
        <v>25.13</v>
      </c>
      <c r="L92">
        <v>25.13</v>
      </c>
      <c r="P92" t="s">
        <v>51</v>
      </c>
      <c r="Q92" t="s">
        <v>52</v>
      </c>
      <c r="R92">
        <v>33939</v>
      </c>
      <c r="S92" t="s">
        <v>75</v>
      </c>
      <c r="T92" t="s">
        <v>135</v>
      </c>
      <c r="U92" t="s">
        <v>77</v>
      </c>
      <c r="V92" t="s">
        <v>56</v>
      </c>
      <c r="W92" t="s">
        <v>57</v>
      </c>
      <c r="X92" t="s">
        <v>320</v>
      </c>
      <c r="Y92" t="s">
        <v>137</v>
      </c>
      <c r="Z92">
        <v>1</v>
      </c>
      <c r="AA92">
        <v>31</v>
      </c>
      <c r="AB92">
        <v>30.5</v>
      </c>
      <c r="AC92">
        <v>30.9</v>
      </c>
      <c r="AD92">
        <v>366</v>
      </c>
      <c r="AE92">
        <v>30</v>
      </c>
      <c r="AF92" t="s">
        <v>57</v>
      </c>
      <c r="AG92">
        <v>29.795421861302</v>
      </c>
      <c r="AH92">
        <v>25.562798490514801</v>
      </c>
      <c r="AI92">
        <v>23.628526558275102</v>
      </c>
      <c r="AJ92">
        <v>340.37982106022702</v>
      </c>
      <c r="AK92" s="2">
        <v>460.39432954838998</v>
      </c>
      <c r="AL92" s="1">
        <v>45078</v>
      </c>
      <c r="AM92" t="s">
        <v>63</v>
      </c>
      <c r="AN92">
        <v>2023</v>
      </c>
      <c r="AO92">
        <v>1992</v>
      </c>
      <c r="AP92">
        <v>343.88467734663698</v>
      </c>
      <c r="AQ92">
        <v>1.01029689796385</v>
      </c>
      <c r="AR92">
        <v>340.38</v>
      </c>
      <c r="AS92">
        <f t="shared" si="4"/>
        <v>11569.70950155104</v>
      </c>
      <c r="AT92">
        <f t="shared" si="5"/>
        <v>8553.7493999999988</v>
      </c>
    </row>
    <row r="93" spans="1:46" x14ac:dyDescent="0.25">
      <c r="A93" t="s">
        <v>128</v>
      </c>
      <c r="B93" t="s">
        <v>244</v>
      </c>
      <c r="C93" t="s">
        <v>284</v>
      </c>
      <c r="D93" t="str">
        <f t="shared" si="3"/>
        <v>NEPIPC</v>
      </c>
      <c r="E93" t="s">
        <v>314</v>
      </c>
      <c r="F93" t="s">
        <v>315</v>
      </c>
      <c r="G93" t="s">
        <v>47</v>
      </c>
      <c r="H93" t="s">
        <v>316</v>
      </c>
      <c r="I93" t="s">
        <v>324</v>
      </c>
      <c r="J93" t="s">
        <v>160</v>
      </c>
      <c r="K93">
        <v>44.98</v>
      </c>
      <c r="L93">
        <v>44.98</v>
      </c>
      <c r="P93" t="s">
        <v>51</v>
      </c>
      <c r="Q93" t="s">
        <v>52</v>
      </c>
      <c r="R93">
        <v>33939</v>
      </c>
      <c r="S93" t="s">
        <v>75</v>
      </c>
      <c r="T93" t="s">
        <v>135</v>
      </c>
      <c r="U93" t="s">
        <v>77</v>
      </c>
      <c r="V93" t="s">
        <v>56</v>
      </c>
      <c r="W93" t="s">
        <v>57</v>
      </c>
      <c r="X93" t="s">
        <v>149</v>
      </c>
      <c r="Y93" t="s">
        <v>150</v>
      </c>
      <c r="Z93">
        <v>1</v>
      </c>
      <c r="AA93">
        <v>31</v>
      </c>
      <c r="AB93">
        <v>30.5</v>
      </c>
      <c r="AC93">
        <v>30.9</v>
      </c>
      <c r="AD93">
        <v>366</v>
      </c>
      <c r="AE93">
        <v>30</v>
      </c>
      <c r="AF93" t="s">
        <v>57</v>
      </c>
      <c r="AG93">
        <v>27.8845516653038</v>
      </c>
      <c r="AH93">
        <v>23.6806526871665</v>
      </c>
      <c r="AI93">
        <v>24.6177298675758</v>
      </c>
      <c r="AJ93">
        <v>390.22076171430501</v>
      </c>
      <c r="AK93" s="2">
        <v>476.27059334402998</v>
      </c>
      <c r="AL93" s="1">
        <v>45078</v>
      </c>
      <c r="AM93" t="s">
        <v>63</v>
      </c>
      <c r="AN93">
        <v>2023</v>
      </c>
      <c r="AO93">
        <v>1992</v>
      </c>
      <c r="AP93">
        <v>343.88467734663698</v>
      </c>
      <c r="AQ93">
        <v>0.88125674255745501</v>
      </c>
      <c r="AR93">
        <v>390.22</v>
      </c>
      <c r="AS93">
        <f t="shared" si="4"/>
        <v>21422.651288614466</v>
      </c>
      <c r="AT93">
        <f t="shared" si="5"/>
        <v>17552.095600000001</v>
      </c>
    </row>
    <row r="94" spans="1:46" x14ac:dyDescent="0.25">
      <c r="A94" t="s">
        <v>128</v>
      </c>
      <c r="B94" t="s">
        <v>244</v>
      </c>
      <c r="C94" t="s">
        <v>284</v>
      </c>
      <c r="D94" t="str">
        <f t="shared" si="3"/>
        <v>NEPIPC</v>
      </c>
      <c r="E94" t="s">
        <v>314</v>
      </c>
      <c r="F94" t="s">
        <v>315</v>
      </c>
      <c r="G94" t="s">
        <v>47</v>
      </c>
      <c r="H94" t="s">
        <v>316</v>
      </c>
      <c r="I94" t="s">
        <v>325</v>
      </c>
      <c r="J94" t="s">
        <v>326</v>
      </c>
      <c r="K94">
        <v>4.8499999999999996</v>
      </c>
      <c r="L94">
        <v>4.8499999999999996</v>
      </c>
      <c r="P94" t="s">
        <v>51</v>
      </c>
      <c r="Q94" t="s">
        <v>52</v>
      </c>
      <c r="R94">
        <v>33939</v>
      </c>
      <c r="S94" t="s">
        <v>75</v>
      </c>
      <c r="T94" t="s">
        <v>135</v>
      </c>
      <c r="U94" t="s">
        <v>77</v>
      </c>
      <c r="V94" t="s">
        <v>56</v>
      </c>
      <c r="W94" t="s">
        <v>57</v>
      </c>
      <c r="X94" t="s">
        <v>149</v>
      </c>
      <c r="Y94" t="s">
        <v>150</v>
      </c>
      <c r="Z94">
        <v>1</v>
      </c>
      <c r="AA94">
        <v>31</v>
      </c>
      <c r="AB94">
        <v>26.42</v>
      </c>
      <c r="AC94">
        <v>30.9</v>
      </c>
      <c r="AD94">
        <v>317</v>
      </c>
      <c r="AE94">
        <v>26</v>
      </c>
      <c r="AF94" t="s">
        <v>57</v>
      </c>
      <c r="AG94">
        <v>33.8318181818182</v>
      </c>
      <c r="AH94">
        <v>26.083807237441398</v>
      </c>
      <c r="AI94">
        <v>41.558493434926703</v>
      </c>
      <c r="AJ94">
        <v>745.05535199466499</v>
      </c>
      <c r="AK94" s="2">
        <v>777.72838482367899</v>
      </c>
      <c r="AL94" s="1">
        <v>43615</v>
      </c>
      <c r="AM94" t="s">
        <v>60</v>
      </c>
      <c r="AN94">
        <v>2019</v>
      </c>
      <c r="AO94">
        <v>1992</v>
      </c>
      <c r="AP94">
        <v>343.884041719067</v>
      </c>
      <c r="AQ94">
        <v>0.46155502513795699</v>
      </c>
      <c r="AR94">
        <v>745.06</v>
      </c>
      <c r="AS94">
        <f t="shared" si="4"/>
        <v>3771.9826663948429</v>
      </c>
      <c r="AT94">
        <f t="shared" si="5"/>
        <v>3613.5409999999993</v>
      </c>
    </row>
    <row r="95" spans="1:46" x14ac:dyDescent="0.25">
      <c r="A95" t="s">
        <v>128</v>
      </c>
      <c r="B95" t="s">
        <v>244</v>
      </c>
      <c r="C95" t="s">
        <v>284</v>
      </c>
      <c r="D95" t="str">
        <f t="shared" si="3"/>
        <v>NEPIPC</v>
      </c>
      <c r="E95" t="s">
        <v>314</v>
      </c>
      <c r="F95" t="s">
        <v>315</v>
      </c>
      <c r="G95" t="s">
        <v>47</v>
      </c>
      <c r="H95" t="s">
        <v>316</v>
      </c>
      <c r="I95" t="s">
        <v>327</v>
      </c>
      <c r="J95" t="s">
        <v>204</v>
      </c>
      <c r="K95">
        <v>7.22</v>
      </c>
      <c r="L95">
        <v>7.22</v>
      </c>
      <c r="P95" t="s">
        <v>51</v>
      </c>
      <c r="Q95" t="s">
        <v>52</v>
      </c>
      <c r="R95">
        <v>33939</v>
      </c>
      <c r="S95" t="s">
        <v>75</v>
      </c>
      <c r="T95" t="s">
        <v>135</v>
      </c>
      <c r="U95" t="s">
        <v>77</v>
      </c>
      <c r="V95" t="s">
        <v>56</v>
      </c>
      <c r="W95" t="s">
        <v>57</v>
      </c>
      <c r="X95" t="s">
        <v>149</v>
      </c>
      <c r="Y95" t="s">
        <v>150</v>
      </c>
      <c r="Z95">
        <v>1</v>
      </c>
      <c r="AA95">
        <v>31</v>
      </c>
      <c r="AB95">
        <v>30.5</v>
      </c>
      <c r="AC95">
        <v>30.9</v>
      </c>
      <c r="AD95">
        <v>366</v>
      </c>
      <c r="AE95">
        <v>30</v>
      </c>
      <c r="AF95" t="s">
        <v>57</v>
      </c>
      <c r="AG95">
        <v>28.7709154029262</v>
      </c>
      <c r="AH95">
        <v>26.3174424627048</v>
      </c>
      <c r="AI95">
        <v>22.667075456712801</v>
      </c>
      <c r="AJ95">
        <v>305.845996604275</v>
      </c>
      <c r="AK95" s="2">
        <v>416.69495719226597</v>
      </c>
      <c r="AL95" s="1">
        <v>45078</v>
      </c>
      <c r="AM95" t="s">
        <v>63</v>
      </c>
      <c r="AN95">
        <v>2023</v>
      </c>
      <c r="AO95">
        <v>1992</v>
      </c>
      <c r="AP95">
        <v>343.88467734663698</v>
      </c>
      <c r="AQ95">
        <v>1.12437200801938</v>
      </c>
      <c r="AR95">
        <v>305.85000000000002</v>
      </c>
      <c r="AS95">
        <f t="shared" si="4"/>
        <v>3008.5375909281602</v>
      </c>
      <c r="AT95">
        <f t="shared" si="5"/>
        <v>2208.2370000000001</v>
      </c>
    </row>
    <row r="96" spans="1:46" x14ac:dyDescent="0.25">
      <c r="A96" t="s">
        <v>128</v>
      </c>
      <c r="B96" t="s">
        <v>328</v>
      </c>
      <c r="C96" t="s">
        <v>328</v>
      </c>
      <c r="D96" t="str">
        <f t="shared" si="3"/>
        <v>NESBSB</v>
      </c>
      <c r="E96" t="s">
        <v>329</v>
      </c>
      <c r="F96" t="s">
        <v>330</v>
      </c>
      <c r="G96" t="s">
        <v>47</v>
      </c>
      <c r="H96" t="s">
        <v>331</v>
      </c>
      <c r="I96" t="s">
        <v>332</v>
      </c>
      <c r="J96" t="s">
        <v>333</v>
      </c>
      <c r="K96">
        <v>6.52</v>
      </c>
      <c r="L96">
        <v>6.52</v>
      </c>
      <c r="O96">
        <v>6.52</v>
      </c>
      <c r="P96" t="s">
        <v>51</v>
      </c>
      <c r="Q96" t="s">
        <v>213</v>
      </c>
      <c r="R96">
        <v>35765</v>
      </c>
      <c r="S96" t="s">
        <v>75</v>
      </c>
      <c r="T96" t="s">
        <v>274</v>
      </c>
      <c r="U96" t="s">
        <v>77</v>
      </c>
      <c r="V96" t="s">
        <v>109</v>
      </c>
      <c r="W96" t="s">
        <v>57</v>
      </c>
      <c r="X96" t="s">
        <v>334</v>
      </c>
      <c r="Y96" t="s">
        <v>137</v>
      </c>
      <c r="Z96">
        <v>2</v>
      </c>
      <c r="AA96">
        <v>26</v>
      </c>
      <c r="AB96">
        <v>22.75</v>
      </c>
      <c r="AC96">
        <v>25.9</v>
      </c>
      <c r="AD96">
        <v>273</v>
      </c>
      <c r="AE96">
        <v>23</v>
      </c>
      <c r="AF96">
        <v>30.981249999999999</v>
      </c>
      <c r="AG96">
        <v>23.0597955421485</v>
      </c>
      <c r="AH96">
        <v>25.286284984079099</v>
      </c>
      <c r="AI96">
        <v>47.701540939734301</v>
      </c>
      <c r="AJ96">
        <v>553.15327680473297</v>
      </c>
      <c r="AK96" s="2">
        <v>802.39639562022705</v>
      </c>
      <c r="AL96" s="1">
        <v>44089</v>
      </c>
      <c r="AM96" t="s">
        <v>60</v>
      </c>
      <c r="AN96">
        <v>2020</v>
      </c>
      <c r="AO96">
        <v>1997</v>
      </c>
      <c r="AP96">
        <v>322.99770403162501</v>
      </c>
      <c r="AQ96">
        <v>0.583920800211847</v>
      </c>
      <c r="AR96">
        <v>553.19000000000005</v>
      </c>
      <c r="AS96">
        <f t="shared" si="4"/>
        <v>5231.6244994438803</v>
      </c>
      <c r="AT96">
        <f t="shared" si="5"/>
        <v>3606.7988</v>
      </c>
    </row>
    <row r="97" spans="1:46" x14ac:dyDescent="0.25">
      <c r="A97" t="s">
        <v>128</v>
      </c>
      <c r="B97" t="s">
        <v>328</v>
      </c>
      <c r="C97" t="s">
        <v>328</v>
      </c>
      <c r="D97" t="str">
        <f t="shared" si="3"/>
        <v>NESBSB</v>
      </c>
      <c r="E97" t="s">
        <v>335</v>
      </c>
      <c r="F97" t="s">
        <v>336</v>
      </c>
      <c r="G97" t="s">
        <v>47</v>
      </c>
      <c r="H97" t="s">
        <v>337</v>
      </c>
      <c r="I97" t="s">
        <v>338</v>
      </c>
      <c r="J97" t="s">
        <v>212</v>
      </c>
      <c r="K97">
        <v>9.39</v>
      </c>
      <c r="L97">
        <v>9.39</v>
      </c>
      <c r="O97">
        <v>9.39</v>
      </c>
      <c r="P97" t="s">
        <v>51</v>
      </c>
      <c r="Q97" t="s">
        <v>52</v>
      </c>
      <c r="R97">
        <v>26268</v>
      </c>
      <c r="S97" t="s">
        <v>75</v>
      </c>
      <c r="T97" t="s">
        <v>274</v>
      </c>
      <c r="U97" t="s">
        <v>77</v>
      </c>
      <c r="V97" t="s">
        <v>56</v>
      </c>
      <c r="W97" t="s">
        <v>57</v>
      </c>
      <c r="X97" t="s">
        <v>339</v>
      </c>
      <c r="Y97" t="s">
        <v>146</v>
      </c>
      <c r="Z97">
        <v>1</v>
      </c>
      <c r="AA97">
        <v>52</v>
      </c>
      <c r="AB97">
        <v>50.08</v>
      </c>
      <c r="AC97">
        <v>51.9</v>
      </c>
      <c r="AD97">
        <v>601</v>
      </c>
      <c r="AE97">
        <v>50</v>
      </c>
      <c r="AF97" t="s">
        <v>57</v>
      </c>
      <c r="AG97">
        <v>30.441833860449901</v>
      </c>
      <c r="AH97">
        <v>35.661149748867402</v>
      </c>
      <c r="AI97">
        <v>31.213337179787001</v>
      </c>
      <c r="AJ97">
        <v>385.481805037725</v>
      </c>
      <c r="AK97" s="2">
        <v>410.14780205041097</v>
      </c>
      <c r="AL97" s="1">
        <v>44574</v>
      </c>
      <c r="AM97" t="s">
        <v>60</v>
      </c>
      <c r="AN97">
        <v>2022</v>
      </c>
      <c r="AO97">
        <v>1971</v>
      </c>
      <c r="AP97">
        <v>382.15899763137401</v>
      </c>
      <c r="AQ97">
        <v>0.99138011869062104</v>
      </c>
      <c r="AR97">
        <v>507.89</v>
      </c>
      <c r="AS97">
        <f t="shared" si="4"/>
        <v>3851.2878612533591</v>
      </c>
      <c r="AT97">
        <f t="shared" si="5"/>
        <v>4769.0870999999997</v>
      </c>
    </row>
    <row r="98" spans="1:46" x14ac:dyDescent="0.25">
      <c r="A98" t="s">
        <v>340</v>
      </c>
      <c r="B98" t="s">
        <v>341</v>
      </c>
      <c r="C98" t="s">
        <v>342</v>
      </c>
      <c r="D98" t="str">
        <f t="shared" si="3"/>
        <v>RDBOBA</v>
      </c>
      <c r="E98" t="s">
        <v>343</v>
      </c>
      <c r="F98" t="s">
        <v>344</v>
      </c>
      <c r="G98" t="s">
        <v>47</v>
      </c>
      <c r="H98" t="s">
        <v>345</v>
      </c>
      <c r="I98" t="s">
        <v>346</v>
      </c>
      <c r="J98" t="s">
        <v>152</v>
      </c>
      <c r="K98">
        <v>0.8</v>
      </c>
      <c r="L98">
        <v>0.8</v>
      </c>
      <c r="N98">
        <v>0.8</v>
      </c>
      <c r="P98" t="s">
        <v>51</v>
      </c>
      <c r="Q98" t="s">
        <v>52</v>
      </c>
      <c r="R98">
        <v>40017</v>
      </c>
      <c r="S98" t="s">
        <v>75</v>
      </c>
      <c r="T98" t="s">
        <v>89</v>
      </c>
      <c r="U98" t="s">
        <v>55</v>
      </c>
      <c r="V98" t="s">
        <v>56</v>
      </c>
      <c r="W98" t="s">
        <v>51</v>
      </c>
      <c r="X98" t="s">
        <v>347</v>
      </c>
      <c r="Y98" t="s">
        <v>348</v>
      </c>
      <c r="Z98">
        <v>1</v>
      </c>
      <c r="AA98">
        <v>14</v>
      </c>
      <c r="AB98">
        <v>13.5</v>
      </c>
      <c r="AC98">
        <v>14.3</v>
      </c>
      <c r="AD98">
        <v>162</v>
      </c>
      <c r="AE98">
        <v>14</v>
      </c>
      <c r="AF98" t="s">
        <v>57</v>
      </c>
      <c r="AG98">
        <v>28.601256686087901</v>
      </c>
      <c r="AH98">
        <v>22.156230984275499</v>
      </c>
      <c r="AI98">
        <v>25.861653359925601</v>
      </c>
      <c r="AJ98">
        <v>375.99305304358103</v>
      </c>
      <c r="AK98" s="2">
        <v>670.77155368299896</v>
      </c>
      <c r="AL98" s="1">
        <v>44930</v>
      </c>
      <c r="AM98" t="s">
        <v>60</v>
      </c>
      <c r="AN98">
        <v>2023</v>
      </c>
      <c r="AO98">
        <v>2009</v>
      </c>
      <c r="AP98">
        <v>283.67386117321797</v>
      </c>
      <c r="AQ98">
        <v>0.75446569790835505</v>
      </c>
      <c r="AR98">
        <v>378.87</v>
      </c>
      <c r="AS98">
        <f t="shared" si="4"/>
        <v>536.61724294639919</v>
      </c>
      <c r="AT98">
        <f t="shared" si="5"/>
        <v>303.096</v>
      </c>
    </row>
    <row r="99" spans="1:46" x14ac:dyDescent="0.25">
      <c r="A99" t="s">
        <v>340</v>
      </c>
      <c r="B99" t="s">
        <v>341</v>
      </c>
      <c r="C99" t="s">
        <v>342</v>
      </c>
      <c r="D99" t="str">
        <f t="shared" si="3"/>
        <v>RDBOBA</v>
      </c>
      <c r="E99" t="s">
        <v>343</v>
      </c>
      <c r="F99" t="s">
        <v>344</v>
      </c>
      <c r="G99" t="s">
        <v>47</v>
      </c>
      <c r="H99" t="s">
        <v>345</v>
      </c>
      <c r="I99" t="s">
        <v>349</v>
      </c>
      <c r="J99" t="s">
        <v>154</v>
      </c>
      <c r="K99">
        <v>0.92</v>
      </c>
      <c r="L99">
        <v>0.92</v>
      </c>
      <c r="N99">
        <v>0.92</v>
      </c>
      <c r="P99" t="s">
        <v>51</v>
      </c>
      <c r="Q99" t="s">
        <v>52</v>
      </c>
      <c r="R99">
        <v>40017</v>
      </c>
      <c r="S99" t="s">
        <v>75</v>
      </c>
      <c r="T99" t="s">
        <v>89</v>
      </c>
      <c r="U99" t="s">
        <v>55</v>
      </c>
      <c r="V99" t="s">
        <v>56</v>
      </c>
      <c r="W99" t="s">
        <v>51</v>
      </c>
      <c r="X99" t="s">
        <v>347</v>
      </c>
      <c r="Y99" t="s">
        <v>348</v>
      </c>
      <c r="Z99">
        <v>1</v>
      </c>
      <c r="AA99">
        <v>14</v>
      </c>
      <c r="AB99">
        <v>13.5</v>
      </c>
      <c r="AC99">
        <v>14.3</v>
      </c>
      <c r="AD99">
        <v>162</v>
      </c>
      <c r="AE99">
        <v>14</v>
      </c>
      <c r="AF99" t="s">
        <v>57</v>
      </c>
      <c r="AG99">
        <v>30.065491711888601</v>
      </c>
      <c r="AH99">
        <v>23.419492555965999</v>
      </c>
      <c r="AI99">
        <v>26.326370841737699</v>
      </c>
      <c r="AJ99">
        <v>390.40028258664199</v>
      </c>
      <c r="AK99" s="2">
        <v>611.14765789114097</v>
      </c>
      <c r="AL99" s="1">
        <v>44930</v>
      </c>
      <c r="AM99" t="s">
        <v>60</v>
      </c>
      <c r="AN99">
        <v>2023</v>
      </c>
      <c r="AO99">
        <v>2009</v>
      </c>
      <c r="AP99">
        <v>283.67386117321797</v>
      </c>
      <c r="AQ99">
        <v>0.72662309385050805</v>
      </c>
      <c r="AR99">
        <v>393.39</v>
      </c>
      <c r="AS99">
        <f t="shared" si="4"/>
        <v>562.25584525984971</v>
      </c>
      <c r="AT99">
        <f t="shared" si="5"/>
        <v>361.91879999999998</v>
      </c>
    </row>
    <row r="100" spans="1:46" x14ac:dyDescent="0.25">
      <c r="A100" t="s">
        <v>340</v>
      </c>
      <c r="B100" t="s">
        <v>341</v>
      </c>
      <c r="C100" t="s">
        <v>342</v>
      </c>
      <c r="D100" t="str">
        <f t="shared" si="3"/>
        <v>RDBOBA</v>
      </c>
      <c r="E100" t="s">
        <v>350</v>
      </c>
      <c r="F100" t="s">
        <v>351</v>
      </c>
      <c r="G100" t="s">
        <v>47</v>
      </c>
      <c r="H100" t="s">
        <v>352</v>
      </c>
      <c r="I100" t="s">
        <v>353</v>
      </c>
      <c r="J100" t="s">
        <v>103</v>
      </c>
      <c r="K100">
        <v>20.079999999999998</v>
      </c>
      <c r="L100">
        <v>20.079999999999998</v>
      </c>
      <c r="P100" t="s">
        <v>51</v>
      </c>
      <c r="Q100" t="s">
        <v>52</v>
      </c>
      <c r="R100">
        <v>40878</v>
      </c>
      <c r="S100" t="s">
        <v>107</v>
      </c>
      <c r="T100" t="s">
        <v>354</v>
      </c>
      <c r="U100" t="s">
        <v>55</v>
      </c>
      <c r="V100" t="s">
        <v>109</v>
      </c>
      <c r="W100" t="s">
        <v>57</v>
      </c>
      <c r="X100" t="s">
        <v>221</v>
      </c>
      <c r="Y100" t="s">
        <v>355</v>
      </c>
      <c r="Z100">
        <v>2</v>
      </c>
      <c r="AA100">
        <v>12</v>
      </c>
      <c r="AB100">
        <v>11.25</v>
      </c>
      <c r="AC100">
        <v>11.9</v>
      </c>
      <c r="AD100">
        <v>135</v>
      </c>
      <c r="AE100">
        <v>11</v>
      </c>
      <c r="AF100" t="s">
        <v>57</v>
      </c>
      <c r="AG100">
        <v>28.3130163923244</v>
      </c>
      <c r="AH100">
        <v>17.7040160973702</v>
      </c>
      <c r="AI100">
        <v>20.7281936546776</v>
      </c>
      <c r="AJ100">
        <v>266.52719189179402</v>
      </c>
      <c r="AK100" s="2">
        <v>845.92981561501495</v>
      </c>
      <c r="AL100" s="1">
        <v>45009</v>
      </c>
      <c r="AM100" t="s">
        <v>63</v>
      </c>
      <c r="AN100">
        <v>2023</v>
      </c>
      <c r="AO100">
        <v>2011</v>
      </c>
      <c r="AP100">
        <v>261.22937865195303</v>
      </c>
      <c r="AQ100">
        <v>0.98012280397269302</v>
      </c>
      <c r="AR100">
        <v>275.25</v>
      </c>
      <c r="AS100">
        <f t="shared" si="4"/>
        <v>16986.270697549498</v>
      </c>
      <c r="AT100">
        <f t="shared" si="5"/>
        <v>5527.0199999999995</v>
      </c>
    </row>
    <row r="101" spans="1:46" x14ac:dyDescent="0.25">
      <c r="A101" t="s">
        <v>340</v>
      </c>
      <c r="B101" t="s">
        <v>341</v>
      </c>
      <c r="C101" t="s">
        <v>342</v>
      </c>
      <c r="D101" t="str">
        <f t="shared" si="3"/>
        <v>RDBOBA</v>
      </c>
      <c r="E101" t="s">
        <v>350</v>
      </c>
      <c r="F101" t="s">
        <v>351</v>
      </c>
      <c r="G101" t="s">
        <v>47</v>
      </c>
      <c r="H101" t="s">
        <v>352</v>
      </c>
      <c r="I101" t="s">
        <v>356</v>
      </c>
      <c r="J101" t="s">
        <v>212</v>
      </c>
      <c r="K101">
        <v>13.15</v>
      </c>
      <c r="L101">
        <v>13.15</v>
      </c>
      <c r="P101" t="s">
        <v>51</v>
      </c>
      <c r="Q101" t="s">
        <v>52</v>
      </c>
      <c r="R101">
        <v>40848</v>
      </c>
      <c r="S101" t="s">
        <v>357</v>
      </c>
      <c r="T101" t="s">
        <v>358</v>
      </c>
      <c r="U101" t="s">
        <v>55</v>
      </c>
      <c r="V101" t="s">
        <v>109</v>
      </c>
      <c r="W101" t="s">
        <v>57</v>
      </c>
      <c r="X101" t="s">
        <v>359</v>
      </c>
      <c r="Y101" t="s">
        <v>348</v>
      </c>
      <c r="Z101">
        <v>2</v>
      </c>
      <c r="AA101">
        <v>12</v>
      </c>
      <c r="AB101">
        <v>11.33</v>
      </c>
      <c r="AC101">
        <v>12</v>
      </c>
      <c r="AD101">
        <v>136</v>
      </c>
      <c r="AE101">
        <v>11</v>
      </c>
      <c r="AF101" t="s">
        <v>57</v>
      </c>
      <c r="AG101">
        <v>28.957181063897998</v>
      </c>
      <c r="AH101">
        <v>20.000278844210001</v>
      </c>
      <c r="AI101">
        <v>27.753302711098002</v>
      </c>
      <c r="AJ101">
        <v>365.87502273430601</v>
      </c>
      <c r="AK101" s="2">
        <v>883.39042960167603</v>
      </c>
      <c r="AL101" s="1">
        <v>45009</v>
      </c>
      <c r="AM101" t="s">
        <v>63</v>
      </c>
      <c r="AN101">
        <v>2023</v>
      </c>
      <c r="AO101">
        <v>2011</v>
      </c>
      <c r="AP101">
        <v>261.90399491471402</v>
      </c>
      <c r="AQ101">
        <v>0.71582911825305295</v>
      </c>
      <c r="AR101">
        <v>377.51</v>
      </c>
      <c r="AS101">
        <f t="shared" si="4"/>
        <v>11616.58414926204</v>
      </c>
      <c r="AT101">
        <f t="shared" si="5"/>
        <v>4964.2565000000004</v>
      </c>
    </row>
    <row r="102" spans="1:46" x14ac:dyDescent="0.25">
      <c r="A102" t="s">
        <v>340</v>
      </c>
      <c r="B102" t="s">
        <v>341</v>
      </c>
      <c r="C102" t="s">
        <v>342</v>
      </c>
      <c r="D102" t="str">
        <f t="shared" si="3"/>
        <v>RDBOBA</v>
      </c>
      <c r="E102" t="s">
        <v>350</v>
      </c>
      <c r="F102" t="s">
        <v>351</v>
      </c>
      <c r="G102" t="s">
        <v>47</v>
      </c>
      <c r="H102" t="s">
        <v>352</v>
      </c>
      <c r="I102" t="s">
        <v>360</v>
      </c>
      <c r="J102" t="s">
        <v>139</v>
      </c>
      <c r="K102">
        <v>17.07</v>
      </c>
      <c r="L102">
        <v>17.07</v>
      </c>
      <c r="P102" t="s">
        <v>51</v>
      </c>
      <c r="Q102" t="s">
        <v>52</v>
      </c>
      <c r="R102">
        <v>40848</v>
      </c>
      <c r="S102" t="s">
        <v>357</v>
      </c>
      <c r="T102" t="s">
        <v>361</v>
      </c>
      <c r="U102" t="s">
        <v>55</v>
      </c>
      <c r="V102" t="s">
        <v>109</v>
      </c>
      <c r="W102" t="s">
        <v>57</v>
      </c>
      <c r="X102" t="s">
        <v>271</v>
      </c>
      <c r="Y102" t="s">
        <v>362</v>
      </c>
      <c r="Z102">
        <v>2</v>
      </c>
      <c r="AA102">
        <v>12</v>
      </c>
      <c r="AB102">
        <v>11.33</v>
      </c>
      <c r="AC102">
        <v>12</v>
      </c>
      <c r="AD102">
        <v>136</v>
      </c>
      <c r="AE102">
        <v>11</v>
      </c>
      <c r="AF102" t="s">
        <v>57</v>
      </c>
      <c r="AG102">
        <v>26.859069941230601</v>
      </c>
      <c r="AH102">
        <v>17.826496950821799</v>
      </c>
      <c r="AI102">
        <v>25.0729614078965</v>
      </c>
      <c r="AJ102">
        <v>318.632699791025</v>
      </c>
      <c r="AK102" s="2">
        <v>1020.9142977894001</v>
      </c>
      <c r="AL102" s="1">
        <v>45009</v>
      </c>
      <c r="AM102" t="s">
        <v>63</v>
      </c>
      <c r="AN102">
        <v>2023</v>
      </c>
      <c r="AO102">
        <v>2011</v>
      </c>
      <c r="AP102">
        <v>261.90399491471402</v>
      </c>
      <c r="AQ102">
        <v>0.82196207447158898</v>
      </c>
      <c r="AR102">
        <v>328.77</v>
      </c>
      <c r="AS102">
        <f t="shared" si="4"/>
        <v>17427.00706326506</v>
      </c>
      <c r="AT102">
        <f t="shared" si="5"/>
        <v>5612.1039000000001</v>
      </c>
    </row>
    <row r="103" spans="1:46" x14ac:dyDescent="0.25">
      <c r="A103" t="s">
        <v>340</v>
      </c>
      <c r="B103" t="s">
        <v>341</v>
      </c>
      <c r="C103" t="s">
        <v>342</v>
      </c>
      <c r="D103" t="str">
        <f t="shared" si="3"/>
        <v>RDBOBA</v>
      </c>
      <c r="E103" t="s">
        <v>350</v>
      </c>
      <c r="F103" t="s">
        <v>351</v>
      </c>
      <c r="G103" t="s">
        <v>47</v>
      </c>
      <c r="H103" t="s">
        <v>352</v>
      </c>
      <c r="I103" t="s">
        <v>363</v>
      </c>
      <c r="J103" t="s">
        <v>141</v>
      </c>
      <c r="K103">
        <v>11.84</v>
      </c>
      <c r="L103">
        <v>11.84</v>
      </c>
      <c r="P103" t="s">
        <v>51</v>
      </c>
      <c r="Q103" t="s">
        <v>52</v>
      </c>
      <c r="R103">
        <v>40848</v>
      </c>
      <c r="S103" t="s">
        <v>107</v>
      </c>
      <c r="T103" t="s">
        <v>364</v>
      </c>
      <c r="U103" t="s">
        <v>55</v>
      </c>
      <c r="V103" t="s">
        <v>109</v>
      </c>
      <c r="W103" t="s">
        <v>57</v>
      </c>
      <c r="X103" t="s">
        <v>271</v>
      </c>
      <c r="Y103" t="s">
        <v>362</v>
      </c>
      <c r="Z103">
        <v>2</v>
      </c>
      <c r="AA103">
        <v>12</v>
      </c>
      <c r="AB103">
        <v>11.33</v>
      </c>
      <c r="AC103">
        <v>12</v>
      </c>
      <c r="AD103">
        <v>136</v>
      </c>
      <c r="AE103">
        <v>11</v>
      </c>
      <c r="AF103" t="s">
        <v>57</v>
      </c>
      <c r="AG103">
        <v>30.8545659168303</v>
      </c>
      <c r="AH103">
        <v>20.3670199096481</v>
      </c>
      <c r="AI103">
        <v>27.189738541028898</v>
      </c>
      <c r="AJ103">
        <v>379.33158204258802</v>
      </c>
      <c r="AK103" s="2">
        <v>834.56501304621895</v>
      </c>
      <c r="AL103" s="1">
        <v>45009</v>
      </c>
      <c r="AM103" t="s">
        <v>63</v>
      </c>
      <c r="AN103">
        <v>2023</v>
      </c>
      <c r="AO103">
        <v>2011</v>
      </c>
      <c r="AP103">
        <v>261.90399491471402</v>
      </c>
      <c r="AQ103">
        <v>0.69043551160290595</v>
      </c>
      <c r="AR103">
        <v>391.4</v>
      </c>
      <c r="AS103">
        <f t="shared" si="4"/>
        <v>9881.2497544672315</v>
      </c>
      <c r="AT103">
        <f t="shared" si="5"/>
        <v>4634.1759999999995</v>
      </c>
    </row>
    <row r="104" spans="1:46" x14ac:dyDescent="0.25">
      <c r="A104" t="s">
        <v>340</v>
      </c>
      <c r="B104" t="s">
        <v>341</v>
      </c>
      <c r="C104" t="s">
        <v>342</v>
      </c>
      <c r="D104" t="str">
        <f t="shared" si="3"/>
        <v>RDBOBA</v>
      </c>
      <c r="E104" t="s">
        <v>350</v>
      </c>
      <c r="F104" t="s">
        <v>351</v>
      </c>
      <c r="G104" t="s">
        <v>47</v>
      </c>
      <c r="H104" t="s">
        <v>352</v>
      </c>
      <c r="I104" t="s">
        <v>365</v>
      </c>
      <c r="J104" t="s">
        <v>144</v>
      </c>
      <c r="K104">
        <v>7.8</v>
      </c>
      <c r="L104">
        <v>7.8</v>
      </c>
      <c r="P104" t="s">
        <v>51</v>
      </c>
      <c r="Q104" t="s">
        <v>52</v>
      </c>
      <c r="R104">
        <v>40878</v>
      </c>
      <c r="S104" t="s">
        <v>357</v>
      </c>
      <c r="T104" t="s">
        <v>364</v>
      </c>
      <c r="U104" t="s">
        <v>55</v>
      </c>
      <c r="V104" t="s">
        <v>109</v>
      </c>
      <c r="W104" t="s">
        <v>57</v>
      </c>
      <c r="X104" t="s">
        <v>359</v>
      </c>
      <c r="Y104" t="s">
        <v>348</v>
      </c>
      <c r="Z104">
        <v>2</v>
      </c>
      <c r="AA104">
        <v>12</v>
      </c>
      <c r="AB104">
        <v>11.25</v>
      </c>
      <c r="AC104">
        <v>11.9</v>
      </c>
      <c r="AD104">
        <v>135</v>
      </c>
      <c r="AE104">
        <v>11</v>
      </c>
      <c r="AF104" t="s">
        <v>57</v>
      </c>
      <c r="AG104">
        <v>35.054004469785198</v>
      </c>
      <c r="AH104">
        <v>20.670050798195899</v>
      </c>
      <c r="AI104">
        <v>24.8589826423745</v>
      </c>
      <c r="AJ104">
        <v>400.80692356199802</v>
      </c>
      <c r="AK104" s="2">
        <v>740.81604813150602</v>
      </c>
      <c r="AL104" s="1">
        <v>45009</v>
      </c>
      <c r="AM104" t="s">
        <v>63</v>
      </c>
      <c r="AN104">
        <v>2023</v>
      </c>
      <c r="AO104">
        <v>2011</v>
      </c>
      <c r="AP104">
        <v>261.22937865195303</v>
      </c>
      <c r="AQ104">
        <v>0.65175864810515305</v>
      </c>
      <c r="AR104">
        <v>413.92</v>
      </c>
      <c r="AS104">
        <f t="shared" si="4"/>
        <v>5778.3651754257471</v>
      </c>
      <c r="AT104">
        <f t="shared" si="5"/>
        <v>3228.576</v>
      </c>
    </row>
    <row r="105" spans="1:46" x14ac:dyDescent="0.25">
      <c r="A105" t="s">
        <v>340</v>
      </c>
      <c r="B105" t="s">
        <v>341</v>
      </c>
      <c r="C105" t="s">
        <v>342</v>
      </c>
      <c r="D105" t="str">
        <f t="shared" si="3"/>
        <v>RDBOBA</v>
      </c>
      <c r="E105" t="s">
        <v>350</v>
      </c>
      <c r="F105" t="s">
        <v>351</v>
      </c>
      <c r="G105" t="s">
        <v>47</v>
      </c>
      <c r="H105" t="s">
        <v>352</v>
      </c>
      <c r="I105" t="s">
        <v>366</v>
      </c>
      <c r="J105" t="s">
        <v>310</v>
      </c>
      <c r="K105">
        <v>10.15</v>
      </c>
      <c r="L105">
        <v>10.15</v>
      </c>
      <c r="P105" t="s">
        <v>51</v>
      </c>
      <c r="Q105" t="s">
        <v>52</v>
      </c>
      <c r="R105">
        <v>40878</v>
      </c>
      <c r="S105" t="s">
        <v>357</v>
      </c>
      <c r="T105" t="s">
        <v>358</v>
      </c>
      <c r="U105" t="s">
        <v>55</v>
      </c>
      <c r="V105" t="s">
        <v>109</v>
      </c>
      <c r="W105" t="s">
        <v>57</v>
      </c>
      <c r="X105" t="s">
        <v>359</v>
      </c>
      <c r="Y105" t="s">
        <v>348</v>
      </c>
      <c r="Z105">
        <v>2</v>
      </c>
      <c r="AA105">
        <v>12</v>
      </c>
      <c r="AB105">
        <v>3.58</v>
      </c>
      <c r="AC105">
        <v>11.9</v>
      </c>
      <c r="AD105">
        <v>43</v>
      </c>
      <c r="AE105">
        <v>4</v>
      </c>
      <c r="AF105" t="s">
        <v>57</v>
      </c>
      <c r="AG105">
        <v>21.3629415997579</v>
      </c>
      <c r="AH105">
        <v>14.5421052631579</v>
      </c>
      <c r="AI105">
        <v>11.591215691558499</v>
      </c>
      <c r="AJ105">
        <v>112.663240026217</v>
      </c>
      <c r="AK105" s="2">
        <v>676.33251465686499</v>
      </c>
      <c r="AL105" s="1">
        <v>42198</v>
      </c>
      <c r="AM105" t="s">
        <v>63</v>
      </c>
      <c r="AN105">
        <v>2015</v>
      </c>
      <c r="AO105">
        <v>2011</v>
      </c>
      <c r="AP105">
        <v>115.96842640116201</v>
      </c>
      <c r="AQ105">
        <v>1.0293368659926301</v>
      </c>
      <c r="AR105">
        <v>262.08999999999997</v>
      </c>
      <c r="AS105">
        <f t="shared" si="4"/>
        <v>6864.7750237671798</v>
      </c>
      <c r="AT105">
        <f t="shared" si="5"/>
        <v>2660.2134999999998</v>
      </c>
    </row>
    <row r="106" spans="1:46" x14ac:dyDescent="0.25">
      <c r="A106" t="s">
        <v>340</v>
      </c>
      <c r="B106" t="s">
        <v>367</v>
      </c>
      <c r="C106" t="s">
        <v>368</v>
      </c>
      <c r="D106" t="str">
        <f t="shared" si="3"/>
        <v>RDIPMA</v>
      </c>
      <c r="E106" t="s">
        <v>369</v>
      </c>
      <c r="F106" t="s">
        <v>368</v>
      </c>
      <c r="G106" t="s">
        <v>47</v>
      </c>
      <c r="H106" t="s">
        <v>370</v>
      </c>
      <c r="I106" t="s">
        <v>371</v>
      </c>
      <c r="J106" t="s">
        <v>148</v>
      </c>
      <c r="K106">
        <v>1.35</v>
      </c>
      <c r="L106">
        <v>1.35</v>
      </c>
      <c r="P106" t="s">
        <v>51</v>
      </c>
      <c r="Q106" t="s">
        <v>52</v>
      </c>
      <c r="R106">
        <v>31472</v>
      </c>
      <c r="S106" t="s">
        <v>220</v>
      </c>
      <c r="T106" t="s">
        <v>135</v>
      </c>
      <c r="U106" t="s">
        <v>77</v>
      </c>
      <c r="V106" t="s">
        <v>56</v>
      </c>
      <c r="W106" t="s">
        <v>57</v>
      </c>
      <c r="X106" t="s">
        <v>359</v>
      </c>
      <c r="Y106" t="s">
        <v>348</v>
      </c>
      <c r="Z106">
        <v>1</v>
      </c>
      <c r="AA106">
        <v>38</v>
      </c>
      <c r="AB106">
        <v>35.83</v>
      </c>
      <c r="AC106">
        <v>37.700000000000003</v>
      </c>
      <c r="AD106">
        <v>430</v>
      </c>
      <c r="AE106">
        <v>36</v>
      </c>
      <c r="AF106" t="s">
        <v>57</v>
      </c>
      <c r="AG106">
        <v>15</v>
      </c>
      <c r="AH106">
        <v>9</v>
      </c>
      <c r="AI106">
        <v>0.21208980644980199</v>
      </c>
      <c r="AJ106">
        <v>1.33658447581697</v>
      </c>
      <c r="AK106" s="2">
        <v>33.338410934796897</v>
      </c>
      <c r="AL106" s="1">
        <v>44580</v>
      </c>
      <c r="AM106" t="s">
        <v>60</v>
      </c>
      <c r="AN106">
        <v>2022</v>
      </c>
      <c r="AO106">
        <v>1986</v>
      </c>
      <c r="AP106">
        <v>268.82414587383403</v>
      </c>
      <c r="AQ106">
        <v>201.12768832626099</v>
      </c>
      <c r="AR106">
        <v>1.34</v>
      </c>
      <c r="AS106">
        <f t="shared" si="4"/>
        <v>45.006854761975816</v>
      </c>
      <c r="AT106">
        <f t="shared" si="5"/>
        <v>1.8090000000000002</v>
      </c>
    </row>
    <row r="107" spans="1:46" x14ac:dyDescent="0.25">
      <c r="A107" t="s">
        <v>340</v>
      </c>
      <c r="B107" t="s">
        <v>367</v>
      </c>
      <c r="C107" t="s">
        <v>372</v>
      </c>
      <c r="D107" t="str">
        <f t="shared" si="3"/>
        <v>RDIPPD</v>
      </c>
      <c r="E107" t="s">
        <v>373</v>
      </c>
      <c r="F107" t="s">
        <v>374</v>
      </c>
      <c r="G107" t="s">
        <v>47</v>
      </c>
      <c r="H107" t="s">
        <v>375</v>
      </c>
      <c r="I107" t="s">
        <v>376</v>
      </c>
      <c r="J107" t="s">
        <v>154</v>
      </c>
      <c r="K107">
        <v>2.4</v>
      </c>
      <c r="L107">
        <v>2.4</v>
      </c>
      <c r="P107" t="s">
        <v>51</v>
      </c>
      <c r="Q107" t="s">
        <v>377</v>
      </c>
      <c r="R107">
        <v>40787</v>
      </c>
      <c r="S107" t="s">
        <v>107</v>
      </c>
      <c r="T107" t="s">
        <v>96</v>
      </c>
      <c r="U107" t="s">
        <v>55</v>
      </c>
      <c r="V107" t="s">
        <v>109</v>
      </c>
      <c r="W107" t="s">
        <v>57</v>
      </c>
      <c r="X107" t="s">
        <v>378</v>
      </c>
      <c r="Y107" t="s">
        <v>355</v>
      </c>
      <c r="Z107">
        <v>2</v>
      </c>
      <c r="AA107">
        <v>12</v>
      </c>
      <c r="AB107">
        <v>11.08</v>
      </c>
      <c r="AC107">
        <v>12.2</v>
      </c>
      <c r="AD107">
        <v>133</v>
      </c>
      <c r="AE107">
        <v>11</v>
      </c>
      <c r="AF107" t="s">
        <v>57</v>
      </c>
      <c r="AG107">
        <v>24.5317114938203</v>
      </c>
      <c r="AH107">
        <v>18.429371642311501</v>
      </c>
      <c r="AI107">
        <v>20.142281782005099</v>
      </c>
      <c r="AJ107">
        <v>222.544495313309</v>
      </c>
      <c r="AK107" s="2">
        <v>755.08828062059399</v>
      </c>
      <c r="AL107" s="1">
        <v>44854</v>
      </c>
      <c r="AM107" t="s">
        <v>60</v>
      </c>
      <c r="AN107">
        <v>2022</v>
      </c>
      <c r="AO107">
        <v>2011</v>
      </c>
      <c r="AP107">
        <v>187.38051194421101</v>
      </c>
      <c r="AQ107">
        <v>0.84199122373441704</v>
      </c>
      <c r="AR107">
        <v>222.93</v>
      </c>
      <c r="AS107">
        <f t="shared" si="4"/>
        <v>1812.2118734894254</v>
      </c>
      <c r="AT107">
        <f t="shared" si="5"/>
        <v>535.03200000000004</v>
      </c>
    </row>
    <row r="108" spans="1:46" x14ac:dyDescent="0.25">
      <c r="A108" t="s">
        <v>340</v>
      </c>
      <c r="B108" t="s">
        <v>367</v>
      </c>
      <c r="C108" t="s">
        <v>372</v>
      </c>
      <c r="D108" t="str">
        <f t="shared" si="3"/>
        <v>RDIPPD</v>
      </c>
      <c r="E108" t="s">
        <v>373</v>
      </c>
      <c r="F108" t="s">
        <v>374</v>
      </c>
      <c r="G108" t="s">
        <v>47</v>
      </c>
      <c r="H108" t="s">
        <v>375</v>
      </c>
      <c r="I108" t="s">
        <v>379</v>
      </c>
      <c r="J108" t="s">
        <v>380</v>
      </c>
      <c r="K108">
        <v>30.25</v>
      </c>
      <c r="L108">
        <v>30.25</v>
      </c>
      <c r="P108" t="s">
        <v>51</v>
      </c>
      <c r="Q108" t="s">
        <v>377</v>
      </c>
      <c r="R108">
        <v>40648</v>
      </c>
      <c r="S108" t="s">
        <v>107</v>
      </c>
      <c r="T108" t="s">
        <v>381</v>
      </c>
      <c r="U108" t="s">
        <v>55</v>
      </c>
      <c r="V108" t="s">
        <v>109</v>
      </c>
      <c r="W108" t="s">
        <v>57</v>
      </c>
      <c r="X108" t="s">
        <v>382</v>
      </c>
      <c r="Y108" t="s">
        <v>355</v>
      </c>
      <c r="Z108">
        <v>2</v>
      </c>
      <c r="AA108">
        <v>13</v>
      </c>
      <c r="AB108">
        <v>11.08</v>
      </c>
      <c r="AC108">
        <v>12.6</v>
      </c>
      <c r="AD108">
        <v>133</v>
      </c>
      <c r="AE108">
        <v>11</v>
      </c>
      <c r="AF108" t="s">
        <v>57</v>
      </c>
      <c r="AG108">
        <v>26.524410425522099</v>
      </c>
      <c r="AH108">
        <v>18.248690995027001</v>
      </c>
      <c r="AI108">
        <v>23.109918918803299</v>
      </c>
      <c r="AJ108">
        <v>281.05626328933602</v>
      </c>
      <c r="AK108" s="2">
        <v>884.97314125775802</v>
      </c>
      <c r="AL108" s="1">
        <v>44692</v>
      </c>
      <c r="AM108" t="s">
        <v>63</v>
      </c>
      <c r="AN108">
        <v>2022</v>
      </c>
      <c r="AO108">
        <v>2011</v>
      </c>
      <c r="AP108">
        <v>187.38051194421101</v>
      </c>
      <c r="AQ108">
        <v>0.66670107170431703</v>
      </c>
      <c r="AR108">
        <v>281.60000000000002</v>
      </c>
      <c r="AS108">
        <f t="shared" si="4"/>
        <v>26770.437523047181</v>
      </c>
      <c r="AT108">
        <f t="shared" si="5"/>
        <v>8518.4000000000015</v>
      </c>
    </row>
    <row r="109" spans="1:46" x14ac:dyDescent="0.25">
      <c r="A109" t="s">
        <v>340</v>
      </c>
      <c r="B109" t="s">
        <v>367</v>
      </c>
      <c r="C109" t="s">
        <v>372</v>
      </c>
      <c r="D109" t="str">
        <f t="shared" si="3"/>
        <v>RDIPPD</v>
      </c>
      <c r="E109" t="s">
        <v>373</v>
      </c>
      <c r="F109" t="s">
        <v>374</v>
      </c>
      <c r="G109" t="s">
        <v>47</v>
      </c>
      <c r="H109" t="s">
        <v>375</v>
      </c>
      <c r="I109" t="s">
        <v>383</v>
      </c>
      <c r="J109" t="s">
        <v>384</v>
      </c>
      <c r="K109">
        <v>34.32</v>
      </c>
      <c r="L109">
        <v>34.32</v>
      </c>
      <c r="P109" t="s">
        <v>51</v>
      </c>
      <c r="Q109" t="s">
        <v>377</v>
      </c>
      <c r="R109">
        <v>40648</v>
      </c>
      <c r="S109" t="s">
        <v>107</v>
      </c>
      <c r="T109" t="s">
        <v>381</v>
      </c>
      <c r="U109" t="s">
        <v>55</v>
      </c>
      <c r="V109" t="s">
        <v>109</v>
      </c>
      <c r="W109" t="s">
        <v>57</v>
      </c>
      <c r="X109" t="s">
        <v>382</v>
      </c>
      <c r="Y109" t="s">
        <v>355</v>
      </c>
      <c r="Z109">
        <v>2</v>
      </c>
      <c r="AA109">
        <v>13</v>
      </c>
      <c r="AB109">
        <v>11.08</v>
      </c>
      <c r="AC109">
        <v>12.6</v>
      </c>
      <c r="AD109">
        <v>133</v>
      </c>
      <c r="AE109">
        <v>11</v>
      </c>
      <c r="AF109" t="s">
        <v>57</v>
      </c>
      <c r="AG109">
        <v>27.0592211165282</v>
      </c>
      <c r="AH109">
        <v>18.8686140331037</v>
      </c>
      <c r="AI109">
        <v>23.795043548625198</v>
      </c>
      <c r="AJ109">
        <v>293.77273657430698</v>
      </c>
      <c r="AK109" s="2">
        <v>851.86838086539206</v>
      </c>
      <c r="AL109" s="1">
        <v>44692</v>
      </c>
      <c r="AM109" t="s">
        <v>63</v>
      </c>
      <c r="AN109">
        <v>2022</v>
      </c>
      <c r="AO109">
        <v>2011</v>
      </c>
      <c r="AP109">
        <v>187.38051194421101</v>
      </c>
      <c r="AQ109">
        <v>0.637841734836462</v>
      </c>
      <c r="AR109">
        <v>294.33999999999997</v>
      </c>
      <c r="AS109">
        <f t="shared" si="4"/>
        <v>29236.122831300254</v>
      </c>
      <c r="AT109">
        <f t="shared" si="5"/>
        <v>10101.748799999999</v>
      </c>
    </row>
    <row r="110" spans="1:46" x14ac:dyDescent="0.25">
      <c r="A110" t="s">
        <v>340</v>
      </c>
      <c r="B110" t="s">
        <v>385</v>
      </c>
      <c r="C110" t="s">
        <v>385</v>
      </c>
      <c r="D110" t="str">
        <f t="shared" si="3"/>
        <v>RDPOPO</v>
      </c>
      <c r="E110" t="s">
        <v>386</v>
      </c>
      <c r="F110" t="s">
        <v>387</v>
      </c>
      <c r="G110" t="s">
        <v>47</v>
      </c>
      <c r="H110" t="s">
        <v>388</v>
      </c>
      <c r="I110" t="s">
        <v>389</v>
      </c>
      <c r="J110" t="s">
        <v>50</v>
      </c>
      <c r="K110">
        <v>43.26</v>
      </c>
      <c r="L110">
        <v>43.26</v>
      </c>
      <c r="P110" t="s">
        <v>51</v>
      </c>
      <c r="Q110" t="s">
        <v>52</v>
      </c>
      <c r="R110">
        <v>34366</v>
      </c>
      <c r="S110" t="s">
        <v>250</v>
      </c>
      <c r="T110" t="s">
        <v>135</v>
      </c>
      <c r="U110" t="s">
        <v>77</v>
      </c>
      <c r="V110" t="s">
        <v>56</v>
      </c>
      <c r="W110" t="s">
        <v>57</v>
      </c>
      <c r="X110" t="s">
        <v>390</v>
      </c>
      <c r="Y110" t="s">
        <v>150</v>
      </c>
      <c r="Z110">
        <v>1</v>
      </c>
      <c r="AA110">
        <v>30</v>
      </c>
      <c r="AB110">
        <v>29.25</v>
      </c>
      <c r="AC110">
        <v>29.8</v>
      </c>
      <c r="AD110">
        <v>351</v>
      </c>
      <c r="AE110">
        <v>29</v>
      </c>
      <c r="AF110" t="s">
        <v>57</v>
      </c>
      <c r="AG110">
        <v>38.987295210691201</v>
      </c>
      <c r="AH110">
        <v>31.956294736883802</v>
      </c>
      <c r="AI110">
        <v>43.7251839208352</v>
      </c>
      <c r="AJ110">
        <v>808.00038140144704</v>
      </c>
      <c r="AK110" s="2">
        <v>546.896776595539</v>
      </c>
      <c r="AL110" s="1">
        <v>45048</v>
      </c>
      <c r="AM110" t="s">
        <v>63</v>
      </c>
      <c r="AN110">
        <v>2023</v>
      </c>
      <c r="AO110">
        <v>1994</v>
      </c>
      <c r="AP110">
        <v>516.21087897453594</v>
      </c>
      <c r="AQ110">
        <v>0.63887454864710203</v>
      </c>
      <c r="AR110">
        <v>808.07</v>
      </c>
      <c r="AS110">
        <f t="shared" si="4"/>
        <v>23658.754555523017</v>
      </c>
      <c r="AT110">
        <f t="shared" si="5"/>
        <v>34957.108200000002</v>
      </c>
    </row>
    <row r="111" spans="1:46" x14ac:dyDescent="0.25">
      <c r="A111" t="s">
        <v>340</v>
      </c>
      <c r="B111" t="s">
        <v>385</v>
      </c>
      <c r="C111" t="s">
        <v>385</v>
      </c>
      <c r="D111" t="str">
        <f t="shared" si="3"/>
        <v>RDPOPO</v>
      </c>
      <c r="E111" t="s">
        <v>386</v>
      </c>
      <c r="F111" t="s">
        <v>387</v>
      </c>
      <c r="G111" t="s">
        <v>47</v>
      </c>
      <c r="H111" t="s">
        <v>388</v>
      </c>
      <c r="I111" t="s">
        <v>391</v>
      </c>
      <c r="J111" t="s">
        <v>62</v>
      </c>
      <c r="K111">
        <v>32.5</v>
      </c>
      <c r="L111">
        <v>32.5</v>
      </c>
      <c r="P111" t="s">
        <v>51</v>
      </c>
      <c r="Q111" t="s">
        <v>52</v>
      </c>
      <c r="R111">
        <v>34366</v>
      </c>
      <c r="S111" t="s">
        <v>250</v>
      </c>
      <c r="T111" t="s">
        <v>135</v>
      </c>
      <c r="U111" t="s">
        <v>77</v>
      </c>
      <c r="V111" t="s">
        <v>56</v>
      </c>
      <c r="W111" t="s">
        <v>57</v>
      </c>
      <c r="X111" t="s">
        <v>390</v>
      </c>
      <c r="Y111" t="s">
        <v>150</v>
      </c>
      <c r="Z111">
        <v>1</v>
      </c>
      <c r="AA111">
        <v>30</v>
      </c>
      <c r="AB111">
        <v>29.25</v>
      </c>
      <c r="AC111">
        <v>29.8</v>
      </c>
      <c r="AD111">
        <v>351</v>
      </c>
      <c r="AE111">
        <v>29</v>
      </c>
      <c r="AF111" t="s">
        <v>57</v>
      </c>
      <c r="AG111">
        <v>29.038102465697001</v>
      </c>
      <c r="AH111">
        <v>24.311856441587601</v>
      </c>
      <c r="AI111">
        <v>35.344176797167798</v>
      </c>
      <c r="AJ111">
        <v>526.72783774681398</v>
      </c>
      <c r="AK111" s="2">
        <v>761.36295916975803</v>
      </c>
      <c r="AL111" s="1">
        <v>45048</v>
      </c>
      <c r="AM111" t="s">
        <v>63</v>
      </c>
      <c r="AN111">
        <v>2023</v>
      </c>
      <c r="AO111">
        <v>1994</v>
      </c>
      <c r="AP111">
        <v>516.21087897453594</v>
      </c>
      <c r="AQ111">
        <v>0.98003341001063005</v>
      </c>
      <c r="AR111">
        <v>526.78</v>
      </c>
      <c r="AS111">
        <f t="shared" si="4"/>
        <v>24744.296173017137</v>
      </c>
      <c r="AT111">
        <f t="shared" si="5"/>
        <v>17120.349999999999</v>
      </c>
    </row>
    <row r="112" spans="1:46" x14ac:dyDescent="0.25">
      <c r="A112" t="s">
        <v>340</v>
      </c>
      <c r="B112" t="s">
        <v>385</v>
      </c>
      <c r="C112" t="s">
        <v>385</v>
      </c>
      <c r="D112" t="str">
        <f t="shared" si="3"/>
        <v>RDPOPO</v>
      </c>
      <c r="E112" t="s">
        <v>392</v>
      </c>
      <c r="F112" t="s">
        <v>393</v>
      </c>
      <c r="G112" t="s">
        <v>47</v>
      </c>
      <c r="H112" t="s">
        <v>394</v>
      </c>
      <c r="I112" t="s">
        <v>395</v>
      </c>
      <c r="J112" t="s">
        <v>139</v>
      </c>
      <c r="K112">
        <v>6.58</v>
      </c>
      <c r="L112">
        <v>6.58</v>
      </c>
      <c r="P112" t="s">
        <v>51</v>
      </c>
      <c r="Q112" t="s">
        <v>52</v>
      </c>
      <c r="R112">
        <v>35961</v>
      </c>
      <c r="S112" t="s">
        <v>75</v>
      </c>
      <c r="T112" t="s">
        <v>135</v>
      </c>
      <c r="U112" t="s">
        <v>77</v>
      </c>
      <c r="V112" t="s">
        <v>109</v>
      </c>
      <c r="W112" t="s">
        <v>57</v>
      </c>
      <c r="X112" t="s">
        <v>271</v>
      </c>
      <c r="Y112" t="s">
        <v>150</v>
      </c>
      <c r="Z112">
        <v>2</v>
      </c>
      <c r="AA112">
        <v>25</v>
      </c>
      <c r="AB112">
        <v>24.92</v>
      </c>
      <c r="AC112">
        <v>25.4</v>
      </c>
      <c r="AD112">
        <v>299</v>
      </c>
      <c r="AE112">
        <v>25</v>
      </c>
      <c r="AF112" t="s">
        <v>57</v>
      </c>
      <c r="AG112">
        <v>20.8886186959732</v>
      </c>
      <c r="AH112">
        <v>22.759481540667799</v>
      </c>
      <c r="AI112">
        <v>21.981938342674599</v>
      </c>
      <c r="AJ112">
        <v>243.05561093278499</v>
      </c>
      <c r="AK112" s="2">
        <v>540.32041228602895</v>
      </c>
      <c r="AL112" s="1">
        <v>45049</v>
      </c>
      <c r="AM112" t="s">
        <v>63</v>
      </c>
      <c r="AN112">
        <v>2023</v>
      </c>
      <c r="AO112">
        <v>1998</v>
      </c>
      <c r="AP112">
        <v>515.65735401038205</v>
      </c>
      <c r="AQ112">
        <v>2.1215612016995702</v>
      </c>
      <c r="AR112">
        <v>243.16</v>
      </c>
      <c r="AS112">
        <f t="shared" si="4"/>
        <v>3555.3083128420703</v>
      </c>
      <c r="AT112">
        <f t="shared" si="5"/>
        <v>1599.9928</v>
      </c>
    </row>
    <row r="113" spans="1:46" x14ac:dyDescent="0.25">
      <c r="A113" t="s">
        <v>340</v>
      </c>
      <c r="B113" t="s">
        <v>385</v>
      </c>
      <c r="C113" t="s">
        <v>385</v>
      </c>
      <c r="D113" t="str">
        <f t="shared" si="3"/>
        <v>RDPOPO</v>
      </c>
      <c r="E113" t="s">
        <v>392</v>
      </c>
      <c r="F113" t="s">
        <v>393</v>
      </c>
      <c r="G113" t="s">
        <v>47</v>
      </c>
      <c r="H113" t="s">
        <v>394</v>
      </c>
      <c r="I113" t="s">
        <v>396</v>
      </c>
      <c r="J113" t="s">
        <v>326</v>
      </c>
      <c r="K113">
        <v>10.53</v>
      </c>
      <c r="L113">
        <v>10.53</v>
      </c>
      <c r="P113" t="s">
        <v>51</v>
      </c>
      <c r="Q113" t="s">
        <v>52</v>
      </c>
      <c r="R113">
        <v>35961</v>
      </c>
      <c r="S113" t="s">
        <v>75</v>
      </c>
      <c r="T113" t="s">
        <v>135</v>
      </c>
      <c r="U113" t="s">
        <v>77</v>
      </c>
      <c r="V113" t="s">
        <v>109</v>
      </c>
      <c r="W113" t="s">
        <v>57</v>
      </c>
      <c r="X113" t="s">
        <v>397</v>
      </c>
      <c r="Y113" t="s">
        <v>137</v>
      </c>
      <c r="Z113">
        <v>2</v>
      </c>
      <c r="AA113">
        <v>25</v>
      </c>
      <c r="AB113">
        <v>24.92</v>
      </c>
      <c r="AC113">
        <v>25.4</v>
      </c>
      <c r="AD113">
        <v>299</v>
      </c>
      <c r="AE113">
        <v>25</v>
      </c>
      <c r="AF113" t="s">
        <v>57</v>
      </c>
      <c r="AG113">
        <v>41.440485110129998</v>
      </c>
      <c r="AH113">
        <v>28.841497880658</v>
      </c>
      <c r="AI113">
        <v>47.1093338504377</v>
      </c>
      <c r="AJ113">
        <v>894.049422766097</v>
      </c>
      <c r="AK113" s="2">
        <v>721.07669309038602</v>
      </c>
      <c r="AL113" s="1">
        <v>45049</v>
      </c>
      <c r="AM113" t="s">
        <v>63</v>
      </c>
      <c r="AN113">
        <v>2023</v>
      </c>
      <c r="AO113">
        <v>1998</v>
      </c>
      <c r="AP113">
        <v>515.65735401038205</v>
      </c>
      <c r="AQ113">
        <v>0.57676604992931002</v>
      </c>
      <c r="AR113">
        <v>894.44</v>
      </c>
      <c r="AS113">
        <f t="shared" si="4"/>
        <v>7592.9375782417646</v>
      </c>
      <c r="AT113">
        <f t="shared" si="5"/>
        <v>9418.4531999999999</v>
      </c>
    </row>
    <row r="114" spans="1:46" x14ac:dyDescent="0.25">
      <c r="A114" t="s">
        <v>340</v>
      </c>
      <c r="B114" t="s">
        <v>385</v>
      </c>
      <c r="C114" t="s">
        <v>385</v>
      </c>
      <c r="D114" t="str">
        <f t="shared" si="3"/>
        <v>RDPOPO</v>
      </c>
      <c r="E114" t="s">
        <v>398</v>
      </c>
      <c r="F114" t="s">
        <v>399</v>
      </c>
      <c r="G114" t="s">
        <v>47</v>
      </c>
      <c r="H114" t="s">
        <v>400</v>
      </c>
      <c r="I114" t="s">
        <v>401</v>
      </c>
      <c r="J114" t="s">
        <v>50</v>
      </c>
      <c r="K114">
        <v>23.86</v>
      </c>
      <c r="L114">
        <v>23.86</v>
      </c>
      <c r="P114" t="s">
        <v>51</v>
      </c>
      <c r="Q114" t="s">
        <v>52</v>
      </c>
      <c r="R114">
        <v>33039</v>
      </c>
      <c r="S114" t="s">
        <v>75</v>
      </c>
      <c r="T114" t="s">
        <v>135</v>
      </c>
      <c r="U114" t="s">
        <v>77</v>
      </c>
      <c r="V114" t="s">
        <v>109</v>
      </c>
      <c r="W114" t="s">
        <v>57</v>
      </c>
      <c r="X114" t="s">
        <v>119</v>
      </c>
      <c r="Y114" t="s">
        <v>137</v>
      </c>
      <c r="Z114">
        <v>2</v>
      </c>
      <c r="AA114">
        <v>33</v>
      </c>
      <c r="AB114">
        <v>32.83</v>
      </c>
      <c r="AC114">
        <v>33.4</v>
      </c>
      <c r="AD114">
        <v>394</v>
      </c>
      <c r="AE114">
        <v>33</v>
      </c>
      <c r="AF114" t="s">
        <v>57</v>
      </c>
      <c r="AG114">
        <v>32.052303924968299</v>
      </c>
      <c r="AH114">
        <v>33.283058753666303</v>
      </c>
      <c r="AI114">
        <v>31.394656431018401</v>
      </c>
      <c r="AJ114">
        <v>485.45595838357099</v>
      </c>
      <c r="AK114" s="2">
        <v>360.84391824351599</v>
      </c>
      <c r="AL114" s="1">
        <v>45043</v>
      </c>
      <c r="AM114" t="s">
        <v>63</v>
      </c>
      <c r="AN114">
        <v>2023</v>
      </c>
      <c r="AO114">
        <v>1990</v>
      </c>
      <c r="AP114">
        <v>516.316673235287</v>
      </c>
      <c r="AQ114">
        <v>1.0635705759065599</v>
      </c>
      <c r="AR114">
        <v>485.47</v>
      </c>
      <c r="AS114">
        <f t="shared" si="4"/>
        <v>8609.7358892902921</v>
      </c>
      <c r="AT114">
        <f t="shared" si="5"/>
        <v>11583.314200000001</v>
      </c>
    </row>
    <row r="115" spans="1:46" x14ac:dyDescent="0.25">
      <c r="A115" t="s">
        <v>340</v>
      </c>
      <c r="B115" t="s">
        <v>385</v>
      </c>
      <c r="C115" t="s">
        <v>385</v>
      </c>
      <c r="D115" t="str">
        <f t="shared" si="3"/>
        <v>RDPOPO</v>
      </c>
      <c r="E115" t="s">
        <v>398</v>
      </c>
      <c r="F115" t="s">
        <v>399</v>
      </c>
      <c r="G115" t="s">
        <v>47</v>
      </c>
      <c r="H115" t="s">
        <v>400</v>
      </c>
      <c r="I115" t="s">
        <v>402</v>
      </c>
      <c r="J115" t="s">
        <v>62</v>
      </c>
      <c r="K115">
        <v>30.15</v>
      </c>
      <c r="L115">
        <v>30.15</v>
      </c>
      <c r="P115" t="s">
        <v>51</v>
      </c>
      <c r="Q115" t="s">
        <v>52</v>
      </c>
      <c r="R115">
        <v>33039</v>
      </c>
      <c r="S115" t="s">
        <v>75</v>
      </c>
      <c r="T115" t="s">
        <v>135</v>
      </c>
      <c r="U115" t="s">
        <v>77</v>
      </c>
      <c r="V115" t="s">
        <v>109</v>
      </c>
      <c r="W115" t="s">
        <v>57</v>
      </c>
      <c r="X115" t="s">
        <v>119</v>
      </c>
      <c r="Y115" t="s">
        <v>137</v>
      </c>
      <c r="Z115">
        <v>2</v>
      </c>
      <c r="AA115">
        <v>33</v>
      </c>
      <c r="AB115">
        <v>30.17</v>
      </c>
      <c r="AC115">
        <v>33.4</v>
      </c>
      <c r="AD115">
        <v>362</v>
      </c>
      <c r="AE115">
        <v>30</v>
      </c>
      <c r="AF115" t="s">
        <v>57</v>
      </c>
      <c r="AG115">
        <v>41.2</v>
      </c>
      <c r="AH115">
        <v>39.1</v>
      </c>
      <c r="AI115">
        <v>15.3658395068171</v>
      </c>
      <c r="AJ115">
        <v>270.17402652812001</v>
      </c>
      <c r="AK115" s="2">
        <v>121.980392516427</v>
      </c>
      <c r="AL115" s="1">
        <v>44070</v>
      </c>
      <c r="AM115" t="s">
        <v>63</v>
      </c>
      <c r="AN115">
        <v>2020</v>
      </c>
      <c r="AO115">
        <v>1990</v>
      </c>
      <c r="AP115">
        <v>516.252002750207</v>
      </c>
      <c r="AQ115">
        <v>1.9108128541604099</v>
      </c>
      <c r="AR115">
        <v>270.22000000000003</v>
      </c>
      <c r="AS115">
        <f t="shared" si="4"/>
        <v>3677.708834370274</v>
      </c>
      <c r="AT115">
        <f t="shared" si="5"/>
        <v>8147.1330000000007</v>
      </c>
    </row>
    <row r="116" spans="1:46" x14ac:dyDescent="0.25">
      <c r="A116" t="s">
        <v>340</v>
      </c>
      <c r="B116" t="s">
        <v>385</v>
      </c>
      <c r="C116" t="s">
        <v>385</v>
      </c>
      <c r="D116" t="str">
        <f t="shared" si="3"/>
        <v>RDPOPO</v>
      </c>
      <c r="E116" t="s">
        <v>398</v>
      </c>
      <c r="F116" t="s">
        <v>399</v>
      </c>
      <c r="G116" t="s">
        <v>47</v>
      </c>
      <c r="H116" t="s">
        <v>400</v>
      </c>
      <c r="I116" t="s">
        <v>403</v>
      </c>
      <c r="J116" t="s">
        <v>65</v>
      </c>
      <c r="K116">
        <v>3.9</v>
      </c>
      <c r="L116">
        <v>3.9</v>
      </c>
      <c r="P116" t="s">
        <v>51</v>
      </c>
      <c r="Q116" t="s">
        <v>52</v>
      </c>
      <c r="R116">
        <v>33039</v>
      </c>
      <c r="S116" t="s">
        <v>75</v>
      </c>
      <c r="T116" t="s">
        <v>135</v>
      </c>
      <c r="U116" t="s">
        <v>77</v>
      </c>
      <c r="V116" t="s">
        <v>109</v>
      </c>
      <c r="W116" t="s">
        <v>57</v>
      </c>
      <c r="X116" t="s">
        <v>271</v>
      </c>
      <c r="Y116" t="s">
        <v>150</v>
      </c>
      <c r="Z116">
        <v>2</v>
      </c>
      <c r="AA116">
        <v>33</v>
      </c>
      <c r="AB116">
        <v>30.17</v>
      </c>
      <c r="AC116">
        <v>33.4</v>
      </c>
      <c r="AD116">
        <v>362</v>
      </c>
      <c r="AE116">
        <v>30</v>
      </c>
      <c r="AF116" t="s">
        <v>57</v>
      </c>
      <c r="AG116">
        <v>51.1666666666667</v>
      </c>
      <c r="AH116">
        <v>56.766666666666701</v>
      </c>
      <c r="AI116">
        <v>25.5484135951144</v>
      </c>
      <c r="AJ116">
        <v>531.60650251262598</v>
      </c>
      <c r="AK116" s="2">
        <v>100.773504261112</v>
      </c>
      <c r="AL116" s="1">
        <v>44070</v>
      </c>
      <c r="AM116" t="s">
        <v>63</v>
      </c>
      <c r="AN116">
        <v>2020</v>
      </c>
      <c r="AO116">
        <v>1990</v>
      </c>
      <c r="AP116">
        <v>516.252002750207</v>
      </c>
      <c r="AQ116">
        <v>0.97111679467830803</v>
      </c>
      <c r="AR116">
        <v>531.69000000000005</v>
      </c>
      <c r="AS116">
        <f t="shared" si="4"/>
        <v>393.01666661833679</v>
      </c>
      <c r="AT116">
        <f t="shared" si="5"/>
        <v>2073.5910000000003</v>
      </c>
    </row>
    <row r="117" spans="1:46" x14ac:dyDescent="0.25">
      <c r="A117" t="s">
        <v>340</v>
      </c>
      <c r="B117" t="s">
        <v>385</v>
      </c>
      <c r="C117" t="s">
        <v>385</v>
      </c>
      <c r="D117" t="str">
        <f t="shared" si="3"/>
        <v>RDPOPO</v>
      </c>
      <c r="E117" t="s">
        <v>398</v>
      </c>
      <c r="F117" t="s">
        <v>399</v>
      </c>
      <c r="G117" t="s">
        <v>47</v>
      </c>
      <c r="H117" t="s">
        <v>400</v>
      </c>
      <c r="I117" t="s">
        <v>404</v>
      </c>
      <c r="J117" t="s">
        <v>68</v>
      </c>
      <c r="K117">
        <v>18.739999999999998</v>
      </c>
      <c r="L117">
        <v>18.739999999999998</v>
      </c>
      <c r="P117" t="s">
        <v>51</v>
      </c>
      <c r="Q117" t="s">
        <v>52</v>
      </c>
      <c r="R117">
        <v>33039</v>
      </c>
      <c r="S117" t="s">
        <v>75</v>
      </c>
      <c r="T117" t="s">
        <v>135</v>
      </c>
      <c r="U117" t="s">
        <v>77</v>
      </c>
      <c r="V117" t="s">
        <v>109</v>
      </c>
      <c r="W117" t="s">
        <v>57</v>
      </c>
      <c r="X117" t="s">
        <v>119</v>
      </c>
      <c r="Y117" t="s">
        <v>137</v>
      </c>
      <c r="Z117">
        <v>2</v>
      </c>
      <c r="AA117">
        <v>33</v>
      </c>
      <c r="AB117">
        <v>30.17</v>
      </c>
      <c r="AC117">
        <v>33.4</v>
      </c>
      <c r="AD117">
        <v>362</v>
      </c>
      <c r="AE117">
        <v>30</v>
      </c>
      <c r="AF117" t="s">
        <v>57</v>
      </c>
      <c r="AG117">
        <v>21</v>
      </c>
      <c r="AH117">
        <v>25.066666666666698</v>
      </c>
      <c r="AI117">
        <v>14.8160985170923</v>
      </c>
      <c r="AJ117">
        <v>181.002804551759</v>
      </c>
      <c r="AK117" s="2">
        <v>226.66253172877501</v>
      </c>
      <c r="AL117" s="1">
        <v>44070</v>
      </c>
      <c r="AM117" t="s">
        <v>63</v>
      </c>
      <c r="AN117">
        <v>2020</v>
      </c>
      <c r="AO117">
        <v>1990</v>
      </c>
      <c r="AP117">
        <v>516.252002750207</v>
      </c>
      <c r="AQ117">
        <v>2.8521768158712799</v>
      </c>
      <c r="AR117">
        <v>181.03</v>
      </c>
      <c r="AS117">
        <f t="shared" si="4"/>
        <v>4247.6558445972432</v>
      </c>
      <c r="AT117">
        <f t="shared" si="5"/>
        <v>3392.5021999999999</v>
      </c>
    </row>
    <row r="118" spans="1:46" x14ac:dyDescent="0.25">
      <c r="A118" t="s">
        <v>340</v>
      </c>
      <c r="B118" t="s">
        <v>385</v>
      </c>
      <c r="C118" t="s">
        <v>385</v>
      </c>
      <c r="D118" t="str">
        <f t="shared" si="3"/>
        <v>RDPOPO</v>
      </c>
      <c r="E118" t="s">
        <v>398</v>
      </c>
      <c r="F118" t="s">
        <v>399</v>
      </c>
      <c r="G118" t="s">
        <v>47</v>
      </c>
      <c r="H118" t="s">
        <v>400</v>
      </c>
      <c r="I118" t="s">
        <v>405</v>
      </c>
      <c r="J118" t="s">
        <v>103</v>
      </c>
      <c r="K118">
        <v>9.15</v>
      </c>
      <c r="L118">
        <v>9.15</v>
      </c>
      <c r="P118" t="s">
        <v>51</v>
      </c>
      <c r="Q118" t="s">
        <v>52</v>
      </c>
      <c r="R118">
        <v>33039</v>
      </c>
      <c r="S118" t="s">
        <v>75</v>
      </c>
      <c r="T118" t="s">
        <v>135</v>
      </c>
      <c r="U118" t="s">
        <v>77</v>
      </c>
      <c r="V118" t="s">
        <v>109</v>
      </c>
      <c r="W118" t="s">
        <v>57</v>
      </c>
      <c r="X118" t="s">
        <v>119</v>
      </c>
      <c r="Y118" t="s">
        <v>137</v>
      </c>
      <c r="Z118">
        <v>2</v>
      </c>
      <c r="AA118">
        <v>33</v>
      </c>
      <c r="AB118">
        <v>32.83</v>
      </c>
      <c r="AC118">
        <v>33.4</v>
      </c>
      <c r="AD118">
        <v>394</v>
      </c>
      <c r="AE118">
        <v>33</v>
      </c>
      <c r="AF118" t="s">
        <v>57</v>
      </c>
      <c r="AG118">
        <v>49.4838063443053</v>
      </c>
      <c r="AH118">
        <v>49.348211720385599</v>
      </c>
      <c r="AI118">
        <v>20.447374638021198</v>
      </c>
      <c r="AJ118">
        <v>448.54577781466901</v>
      </c>
      <c r="AK118" s="2">
        <v>106.90667789514499</v>
      </c>
      <c r="AL118" s="1">
        <v>45043</v>
      </c>
      <c r="AM118" t="s">
        <v>63</v>
      </c>
      <c r="AN118">
        <v>2023</v>
      </c>
      <c r="AO118">
        <v>1990</v>
      </c>
      <c r="AP118">
        <v>516.316673235287</v>
      </c>
      <c r="AQ118">
        <v>1.1510902538215799</v>
      </c>
      <c r="AR118">
        <v>448.56</v>
      </c>
      <c r="AS118">
        <f t="shared" si="4"/>
        <v>978.19610274057675</v>
      </c>
      <c r="AT118">
        <f t="shared" si="5"/>
        <v>4104.3240000000005</v>
      </c>
    </row>
    <row r="119" spans="1:46" x14ac:dyDescent="0.25">
      <c r="A119" t="s">
        <v>340</v>
      </c>
      <c r="B119" t="s">
        <v>385</v>
      </c>
      <c r="C119" t="s">
        <v>385</v>
      </c>
      <c r="D119" t="str">
        <f t="shared" si="3"/>
        <v>RDPOPO</v>
      </c>
      <c r="E119" t="s">
        <v>398</v>
      </c>
      <c r="F119" t="s">
        <v>399</v>
      </c>
      <c r="G119" t="s">
        <v>47</v>
      </c>
      <c r="H119" t="s">
        <v>400</v>
      </c>
      <c r="I119" t="s">
        <v>406</v>
      </c>
      <c r="J119" t="s">
        <v>112</v>
      </c>
      <c r="K119">
        <v>6.07</v>
      </c>
      <c r="L119">
        <v>6.07</v>
      </c>
      <c r="P119" t="s">
        <v>51</v>
      </c>
      <c r="Q119" t="s">
        <v>52</v>
      </c>
      <c r="R119">
        <v>33039</v>
      </c>
      <c r="S119" t="s">
        <v>75</v>
      </c>
      <c r="T119" t="s">
        <v>135</v>
      </c>
      <c r="U119" t="s">
        <v>77</v>
      </c>
      <c r="V119" t="s">
        <v>109</v>
      </c>
      <c r="W119" t="s">
        <v>57</v>
      </c>
      <c r="X119" t="s">
        <v>119</v>
      </c>
      <c r="Y119" t="s">
        <v>137</v>
      </c>
      <c r="Z119">
        <v>2</v>
      </c>
      <c r="AA119">
        <v>33</v>
      </c>
      <c r="AB119">
        <v>30.17</v>
      </c>
      <c r="AC119">
        <v>33.4</v>
      </c>
      <c r="AD119">
        <v>362</v>
      </c>
      <c r="AE119">
        <v>30</v>
      </c>
      <c r="AF119" t="s">
        <v>57</v>
      </c>
      <c r="AG119">
        <v>23.77</v>
      </c>
      <c r="AH119">
        <v>27.09</v>
      </c>
      <c r="AI119">
        <v>27.7913837308725</v>
      </c>
      <c r="AJ119">
        <v>340.28960366668298</v>
      </c>
      <c r="AK119" s="2">
        <v>406.60130838808902</v>
      </c>
      <c r="AL119" s="1">
        <v>44070</v>
      </c>
      <c r="AM119" t="s">
        <v>63</v>
      </c>
      <c r="AN119">
        <v>2020</v>
      </c>
      <c r="AO119">
        <v>1990</v>
      </c>
      <c r="AP119">
        <v>516.252002750207</v>
      </c>
      <c r="AQ119">
        <v>1.51709601817833</v>
      </c>
      <c r="AR119">
        <v>340.34</v>
      </c>
      <c r="AS119">
        <f t="shared" si="4"/>
        <v>2468.0699419157004</v>
      </c>
      <c r="AT119">
        <f t="shared" si="5"/>
        <v>2065.8638000000001</v>
      </c>
    </row>
    <row r="120" spans="1:46" x14ac:dyDescent="0.25">
      <c r="A120" t="s">
        <v>340</v>
      </c>
      <c r="B120" t="s">
        <v>385</v>
      </c>
      <c r="C120" t="s">
        <v>385</v>
      </c>
      <c r="D120" t="str">
        <f t="shared" si="3"/>
        <v>RDPOPO</v>
      </c>
      <c r="E120" t="s">
        <v>398</v>
      </c>
      <c r="F120" t="s">
        <v>399</v>
      </c>
      <c r="G120" t="s">
        <v>47</v>
      </c>
      <c r="H120" t="s">
        <v>400</v>
      </c>
      <c r="I120" t="s">
        <v>407</v>
      </c>
      <c r="J120" t="s">
        <v>127</v>
      </c>
      <c r="K120">
        <v>10.66</v>
      </c>
      <c r="L120">
        <v>10.66</v>
      </c>
      <c r="P120" t="s">
        <v>51</v>
      </c>
      <c r="Q120" t="s">
        <v>52</v>
      </c>
      <c r="R120">
        <v>33039</v>
      </c>
      <c r="S120" t="s">
        <v>75</v>
      </c>
      <c r="T120" t="s">
        <v>135</v>
      </c>
      <c r="U120" t="s">
        <v>77</v>
      </c>
      <c r="V120" t="s">
        <v>109</v>
      </c>
      <c r="W120" t="s">
        <v>57</v>
      </c>
      <c r="X120" t="s">
        <v>271</v>
      </c>
      <c r="Y120" t="s">
        <v>150</v>
      </c>
      <c r="Z120">
        <v>2</v>
      </c>
      <c r="AA120">
        <v>33</v>
      </c>
      <c r="AB120">
        <v>32.83</v>
      </c>
      <c r="AC120">
        <v>33.4</v>
      </c>
      <c r="AD120">
        <v>394</v>
      </c>
      <c r="AE120">
        <v>33</v>
      </c>
      <c r="AF120" t="s">
        <v>57</v>
      </c>
      <c r="AG120">
        <v>38.247582084530499</v>
      </c>
      <c r="AH120">
        <v>43.197631649100998</v>
      </c>
      <c r="AI120">
        <v>18.033407760768998</v>
      </c>
      <c r="AJ120">
        <v>314.55601991711399</v>
      </c>
      <c r="AK120" s="2">
        <v>130.72113629177099</v>
      </c>
      <c r="AL120" s="1">
        <v>45043</v>
      </c>
      <c r="AM120" t="s">
        <v>63</v>
      </c>
      <c r="AN120">
        <v>2023</v>
      </c>
      <c r="AO120">
        <v>1990</v>
      </c>
      <c r="AP120">
        <v>516.316673235287</v>
      </c>
      <c r="AQ120">
        <v>1.6414140583649801</v>
      </c>
      <c r="AR120">
        <v>314.56</v>
      </c>
      <c r="AS120">
        <f t="shared" si="4"/>
        <v>1393.4873128702789</v>
      </c>
      <c r="AT120">
        <f t="shared" si="5"/>
        <v>3353.2096000000001</v>
      </c>
    </row>
    <row r="121" spans="1:46" x14ac:dyDescent="0.25">
      <c r="A121" t="s">
        <v>340</v>
      </c>
      <c r="B121" t="s">
        <v>385</v>
      </c>
      <c r="C121" t="s">
        <v>385</v>
      </c>
      <c r="D121" t="str">
        <f t="shared" si="3"/>
        <v>RDPOPO</v>
      </c>
      <c r="E121" t="s">
        <v>398</v>
      </c>
      <c r="F121" t="s">
        <v>399</v>
      </c>
      <c r="G121" t="s">
        <v>47</v>
      </c>
      <c r="H121" t="s">
        <v>400</v>
      </c>
      <c r="I121" t="s">
        <v>408</v>
      </c>
      <c r="J121" t="s">
        <v>139</v>
      </c>
      <c r="K121">
        <v>12.6</v>
      </c>
      <c r="L121">
        <v>12.6</v>
      </c>
      <c r="P121" t="s">
        <v>51</v>
      </c>
      <c r="Q121" t="s">
        <v>52</v>
      </c>
      <c r="R121">
        <v>33039</v>
      </c>
      <c r="S121" t="s">
        <v>75</v>
      </c>
      <c r="T121" t="s">
        <v>135</v>
      </c>
      <c r="U121" t="s">
        <v>77</v>
      </c>
      <c r="V121" t="s">
        <v>109</v>
      </c>
      <c r="W121" t="s">
        <v>57</v>
      </c>
      <c r="X121" t="s">
        <v>119</v>
      </c>
      <c r="Y121" t="s">
        <v>137</v>
      </c>
      <c r="Z121">
        <v>2</v>
      </c>
      <c r="AA121">
        <v>33</v>
      </c>
      <c r="AB121">
        <v>32.83</v>
      </c>
      <c r="AC121">
        <v>33.4</v>
      </c>
      <c r="AD121">
        <v>394</v>
      </c>
      <c r="AE121">
        <v>33</v>
      </c>
      <c r="AF121" t="s">
        <v>57</v>
      </c>
      <c r="AG121">
        <v>44.133333333333297</v>
      </c>
      <c r="AH121">
        <v>43.074547782497604</v>
      </c>
      <c r="AI121">
        <v>9.5764606095912104</v>
      </c>
      <c r="AJ121">
        <v>183.84108194690401</v>
      </c>
      <c r="AK121" s="2">
        <v>65.716389014891703</v>
      </c>
      <c r="AL121" s="1">
        <v>45043</v>
      </c>
      <c r="AM121" t="s">
        <v>63</v>
      </c>
      <c r="AN121">
        <v>2023</v>
      </c>
      <c r="AO121">
        <v>1990</v>
      </c>
      <c r="AP121">
        <v>516.316673235287</v>
      </c>
      <c r="AQ121">
        <v>2.8084945310777001</v>
      </c>
      <c r="AR121">
        <v>183.85</v>
      </c>
      <c r="AS121">
        <f t="shared" si="4"/>
        <v>828.02650158763549</v>
      </c>
      <c r="AT121">
        <f t="shared" si="5"/>
        <v>2316.5099999999998</v>
      </c>
    </row>
    <row r="122" spans="1:46" x14ac:dyDescent="0.25">
      <c r="A122" t="s">
        <v>42</v>
      </c>
      <c r="B122" t="s">
        <v>43</v>
      </c>
      <c r="C122" t="s">
        <v>43</v>
      </c>
      <c r="D122" t="str">
        <f t="shared" si="3"/>
        <v>GNSASA</v>
      </c>
      <c r="E122" t="s">
        <v>409</v>
      </c>
      <c r="F122" t="s">
        <v>410</v>
      </c>
      <c r="G122" t="s">
        <v>47</v>
      </c>
      <c r="H122" t="s">
        <v>411</v>
      </c>
      <c r="I122" t="s">
        <v>412</v>
      </c>
      <c r="J122" t="s">
        <v>413</v>
      </c>
      <c r="K122">
        <v>7.13</v>
      </c>
      <c r="L122">
        <v>7.13</v>
      </c>
      <c r="P122" t="s">
        <v>51</v>
      </c>
      <c r="Q122" t="s">
        <v>52</v>
      </c>
      <c r="R122">
        <v>34304</v>
      </c>
      <c r="S122" t="s">
        <v>75</v>
      </c>
      <c r="T122" t="s">
        <v>89</v>
      </c>
      <c r="U122" t="s">
        <v>55</v>
      </c>
      <c r="V122" t="s">
        <v>56</v>
      </c>
      <c r="W122" t="s">
        <v>57</v>
      </c>
      <c r="X122" t="s">
        <v>101</v>
      </c>
      <c r="Y122" t="s">
        <v>59</v>
      </c>
      <c r="Z122">
        <v>1</v>
      </c>
      <c r="AA122">
        <v>30</v>
      </c>
      <c r="AB122">
        <v>21</v>
      </c>
      <c r="AC122">
        <v>29.9</v>
      </c>
      <c r="AD122">
        <v>252</v>
      </c>
      <c r="AE122">
        <v>21</v>
      </c>
      <c r="AF122">
        <v>24.7444444444445</v>
      </c>
      <c r="AG122">
        <v>17.256840979236799</v>
      </c>
      <c r="AH122">
        <v>13.3133691077441</v>
      </c>
      <c r="AI122">
        <v>13.4219615587013</v>
      </c>
      <c r="AJ122">
        <v>135.79505407105199</v>
      </c>
      <c r="AK122" s="2">
        <v>677.77777777777806</v>
      </c>
      <c r="AL122" s="1">
        <v>41996</v>
      </c>
      <c r="AM122" t="s">
        <v>60</v>
      </c>
      <c r="AN122">
        <v>2014</v>
      </c>
      <c r="AO122">
        <v>1993</v>
      </c>
      <c r="AP122">
        <v>333.89312097970799</v>
      </c>
      <c r="AQ122">
        <v>2.4588017823167898</v>
      </c>
      <c r="AR122">
        <v>135.80000000000001</v>
      </c>
      <c r="AS122">
        <f t="shared" si="4"/>
        <v>4832.5555555555575</v>
      </c>
      <c r="AT122">
        <f t="shared" si="5"/>
        <v>968.25400000000002</v>
      </c>
    </row>
    <row r="123" spans="1:46" x14ac:dyDescent="0.25">
      <c r="A123" t="s">
        <v>42</v>
      </c>
      <c r="B123" t="s">
        <v>43</v>
      </c>
      <c r="C123" t="s">
        <v>43</v>
      </c>
      <c r="D123" t="str">
        <f t="shared" si="3"/>
        <v>GNSASA</v>
      </c>
      <c r="E123" t="s">
        <v>409</v>
      </c>
      <c r="F123" t="s">
        <v>410</v>
      </c>
      <c r="G123" t="s">
        <v>47</v>
      </c>
      <c r="H123" t="s">
        <v>411</v>
      </c>
      <c r="I123" t="s">
        <v>414</v>
      </c>
      <c r="J123" t="s">
        <v>415</v>
      </c>
      <c r="K123">
        <v>2.99</v>
      </c>
      <c r="L123">
        <v>2.99</v>
      </c>
      <c r="P123" t="s">
        <v>51</v>
      </c>
      <c r="Q123" t="s">
        <v>52</v>
      </c>
      <c r="R123">
        <v>34304</v>
      </c>
      <c r="S123" t="s">
        <v>75</v>
      </c>
      <c r="T123" t="s">
        <v>89</v>
      </c>
      <c r="U123" t="s">
        <v>55</v>
      </c>
      <c r="V123" t="s">
        <v>56</v>
      </c>
      <c r="W123" t="s">
        <v>57</v>
      </c>
      <c r="X123" t="s">
        <v>101</v>
      </c>
      <c r="Y123" t="s">
        <v>59</v>
      </c>
      <c r="Z123">
        <v>1</v>
      </c>
      <c r="AA123">
        <v>30</v>
      </c>
      <c r="AB123">
        <v>21</v>
      </c>
      <c r="AC123">
        <v>29.9</v>
      </c>
      <c r="AD123">
        <v>252</v>
      </c>
      <c r="AE123">
        <v>21</v>
      </c>
      <c r="AF123">
        <v>23.633333333333301</v>
      </c>
      <c r="AG123">
        <v>19.9217288961039</v>
      </c>
      <c r="AH123">
        <v>15.870075757575799</v>
      </c>
      <c r="AI123">
        <v>10.8334942879924</v>
      </c>
      <c r="AJ123">
        <v>104.38403295252</v>
      </c>
      <c r="AK123" s="2">
        <v>491.66666666666703</v>
      </c>
      <c r="AL123" s="1">
        <v>41996</v>
      </c>
      <c r="AM123" t="s">
        <v>60</v>
      </c>
      <c r="AN123">
        <v>2014</v>
      </c>
      <c r="AO123">
        <v>1993</v>
      </c>
      <c r="AP123">
        <v>333.89312097970799</v>
      </c>
      <c r="AQ123">
        <v>3.1986991835387699</v>
      </c>
      <c r="AR123">
        <v>104.39</v>
      </c>
      <c r="AS123">
        <f t="shared" si="4"/>
        <v>1470.0833333333346</v>
      </c>
      <c r="AT123">
        <f t="shared" si="5"/>
        <v>312.12610000000001</v>
      </c>
    </row>
    <row r="124" spans="1:46" x14ac:dyDescent="0.25">
      <c r="A124" t="s">
        <v>42</v>
      </c>
      <c r="B124" t="s">
        <v>43</v>
      </c>
      <c r="C124" t="s">
        <v>43</v>
      </c>
      <c r="D124" t="str">
        <f t="shared" si="3"/>
        <v>GNSASA</v>
      </c>
      <c r="E124" t="s">
        <v>416</v>
      </c>
      <c r="F124" t="s">
        <v>417</v>
      </c>
      <c r="G124" t="s">
        <v>47</v>
      </c>
      <c r="H124" t="s">
        <v>418</v>
      </c>
      <c r="I124" t="s">
        <v>419</v>
      </c>
      <c r="J124" t="s">
        <v>420</v>
      </c>
      <c r="K124">
        <v>0.34</v>
      </c>
      <c r="L124">
        <v>0.34</v>
      </c>
      <c r="N124">
        <v>0.34</v>
      </c>
      <c r="P124" t="s">
        <v>51</v>
      </c>
      <c r="Q124" t="s">
        <v>52</v>
      </c>
      <c r="R124">
        <v>40011</v>
      </c>
      <c r="S124" t="s">
        <v>75</v>
      </c>
      <c r="T124" t="s">
        <v>89</v>
      </c>
      <c r="U124" t="s">
        <v>55</v>
      </c>
      <c r="V124" t="s">
        <v>56</v>
      </c>
      <c r="W124" t="s">
        <v>51</v>
      </c>
      <c r="X124" t="s">
        <v>271</v>
      </c>
      <c r="Y124" t="s">
        <v>59</v>
      </c>
      <c r="Z124">
        <v>1</v>
      </c>
      <c r="AA124">
        <v>14</v>
      </c>
      <c r="AB124">
        <v>13.17</v>
      </c>
      <c r="AC124">
        <v>14.3</v>
      </c>
      <c r="AD124">
        <v>158</v>
      </c>
      <c r="AE124">
        <v>13</v>
      </c>
      <c r="AF124" t="s">
        <v>57</v>
      </c>
      <c r="AG124">
        <v>24.051138553348402</v>
      </c>
      <c r="AH124">
        <v>15.6650819233947</v>
      </c>
      <c r="AI124">
        <v>31.198816810777402</v>
      </c>
      <c r="AJ124">
        <v>384.37545826098602</v>
      </c>
      <c r="AK124" s="2">
        <v>1618.7616304914</v>
      </c>
      <c r="AL124" s="1">
        <v>44820</v>
      </c>
      <c r="AM124" t="s">
        <v>60</v>
      </c>
      <c r="AN124">
        <v>2022</v>
      </c>
      <c r="AO124">
        <v>2009</v>
      </c>
      <c r="AP124">
        <v>332.704170348226</v>
      </c>
      <c r="AQ124">
        <v>0.86557079334218001</v>
      </c>
      <c r="AR124">
        <v>385.24</v>
      </c>
      <c r="AS124">
        <f t="shared" si="4"/>
        <v>550.37895436707606</v>
      </c>
      <c r="AT124">
        <f t="shared" si="5"/>
        <v>130.98160000000001</v>
      </c>
    </row>
    <row r="125" spans="1:46" x14ac:dyDescent="0.25">
      <c r="A125" t="s">
        <v>42</v>
      </c>
      <c r="B125" t="s">
        <v>43</v>
      </c>
      <c r="C125" t="s">
        <v>43</v>
      </c>
      <c r="D125" t="str">
        <f t="shared" si="3"/>
        <v>GNSASA</v>
      </c>
      <c r="E125" t="s">
        <v>416</v>
      </c>
      <c r="F125" t="s">
        <v>417</v>
      </c>
      <c r="G125" t="s">
        <v>47</v>
      </c>
      <c r="H125" t="s">
        <v>418</v>
      </c>
      <c r="I125" t="s">
        <v>421</v>
      </c>
      <c r="J125" t="s">
        <v>422</v>
      </c>
      <c r="K125">
        <v>0.28999999999999998</v>
      </c>
      <c r="L125">
        <v>0.28999999999999998</v>
      </c>
      <c r="N125">
        <v>0.28999999999999998</v>
      </c>
      <c r="P125" t="s">
        <v>51</v>
      </c>
      <c r="Q125" t="s">
        <v>52</v>
      </c>
      <c r="R125">
        <v>40011</v>
      </c>
      <c r="S125" t="s">
        <v>75</v>
      </c>
      <c r="T125" t="s">
        <v>89</v>
      </c>
      <c r="U125" t="s">
        <v>55</v>
      </c>
      <c r="V125" t="s">
        <v>56</v>
      </c>
      <c r="W125" t="s">
        <v>51</v>
      </c>
      <c r="X125" t="s">
        <v>271</v>
      </c>
      <c r="Y125" t="s">
        <v>59</v>
      </c>
      <c r="Z125">
        <v>1</v>
      </c>
      <c r="AA125">
        <v>14</v>
      </c>
      <c r="AB125">
        <v>13.17</v>
      </c>
      <c r="AC125">
        <v>14.3</v>
      </c>
      <c r="AD125">
        <v>158</v>
      </c>
      <c r="AE125">
        <v>13</v>
      </c>
      <c r="AF125" t="s">
        <v>57</v>
      </c>
      <c r="AG125">
        <v>26.9322396546589</v>
      </c>
      <c r="AH125">
        <v>18.123882090788801</v>
      </c>
      <c r="AI125">
        <v>39.026521693181998</v>
      </c>
      <c r="AJ125">
        <v>484.41237436264902</v>
      </c>
      <c r="AK125" s="2">
        <v>1512.75120695636</v>
      </c>
      <c r="AL125" s="1">
        <v>44820</v>
      </c>
      <c r="AM125" t="s">
        <v>60</v>
      </c>
      <c r="AN125">
        <v>2022</v>
      </c>
      <c r="AO125">
        <v>2009</v>
      </c>
      <c r="AP125">
        <v>332.704170348226</v>
      </c>
      <c r="AQ125">
        <v>0.68682013085642402</v>
      </c>
      <c r="AR125">
        <v>485.5</v>
      </c>
      <c r="AS125">
        <f t="shared" si="4"/>
        <v>438.69785001734436</v>
      </c>
      <c r="AT125">
        <f t="shared" si="5"/>
        <v>140.79499999999999</v>
      </c>
    </row>
    <row r="126" spans="1:46" x14ac:dyDescent="0.25">
      <c r="A126" t="s">
        <v>42</v>
      </c>
      <c r="B126" t="s">
        <v>43</v>
      </c>
      <c r="C126" t="s">
        <v>43</v>
      </c>
      <c r="D126" t="str">
        <f t="shared" si="3"/>
        <v>GNSASA</v>
      </c>
      <c r="E126" t="s">
        <v>416</v>
      </c>
      <c r="F126" t="s">
        <v>417</v>
      </c>
      <c r="G126" t="s">
        <v>47</v>
      </c>
      <c r="H126" t="s">
        <v>423</v>
      </c>
      <c r="I126" t="s">
        <v>424</v>
      </c>
      <c r="J126" t="s">
        <v>425</v>
      </c>
      <c r="K126">
        <v>5.54</v>
      </c>
      <c r="L126">
        <v>5.54</v>
      </c>
      <c r="N126">
        <v>5.54</v>
      </c>
      <c r="P126" t="s">
        <v>51</v>
      </c>
      <c r="Q126" t="s">
        <v>52</v>
      </c>
      <c r="R126">
        <v>34304</v>
      </c>
      <c r="S126" t="s">
        <v>75</v>
      </c>
      <c r="T126" t="s">
        <v>89</v>
      </c>
      <c r="U126" t="s">
        <v>55</v>
      </c>
      <c r="V126" t="s">
        <v>56</v>
      </c>
      <c r="W126" t="s">
        <v>51</v>
      </c>
      <c r="X126" t="s">
        <v>98</v>
      </c>
      <c r="Y126" t="s">
        <v>79</v>
      </c>
      <c r="Z126">
        <v>1</v>
      </c>
      <c r="AA126">
        <v>30</v>
      </c>
      <c r="AB126">
        <v>28.75</v>
      </c>
      <c r="AC126">
        <v>29.9</v>
      </c>
      <c r="AD126">
        <v>345</v>
      </c>
      <c r="AE126">
        <v>29</v>
      </c>
      <c r="AF126" t="s">
        <v>57</v>
      </c>
      <c r="AG126">
        <v>29.152575654607698</v>
      </c>
      <c r="AH126">
        <v>21.937679944383898</v>
      </c>
      <c r="AI126">
        <v>26.110037475812501</v>
      </c>
      <c r="AJ126">
        <v>316.12338009421302</v>
      </c>
      <c r="AK126" s="2">
        <v>694.55382693712102</v>
      </c>
      <c r="AL126" s="1">
        <v>44825</v>
      </c>
      <c r="AM126" t="s">
        <v>60</v>
      </c>
      <c r="AN126">
        <v>2022</v>
      </c>
      <c r="AO126">
        <v>1993</v>
      </c>
      <c r="AP126">
        <v>333.90905359056899</v>
      </c>
      <c r="AQ126">
        <v>1.05626180983847</v>
      </c>
      <c r="AR126">
        <v>316.12</v>
      </c>
      <c r="AS126">
        <f t="shared" si="4"/>
        <v>3847.8282012316504</v>
      </c>
      <c r="AT126">
        <f t="shared" si="5"/>
        <v>1751.3048000000001</v>
      </c>
    </row>
    <row r="127" spans="1:46" x14ac:dyDescent="0.25">
      <c r="A127" t="s">
        <v>42</v>
      </c>
      <c r="B127" t="s">
        <v>43</v>
      </c>
      <c r="C127" t="s">
        <v>43</v>
      </c>
      <c r="D127" t="str">
        <f t="shared" si="3"/>
        <v>GNSASA</v>
      </c>
      <c r="E127" t="s">
        <v>416</v>
      </c>
      <c r="F127" t="s">
        <v>417</v>
      </c>
      <c r="G127" t="s">
        <v>47</v>
      </c>
      <c r="H127" t="s">
        <v>426</v>
      </c>
      <c r="I127" t="s">
        <v>427</v>
      </c>
      <c r="J127" t="s">
        <v>428</v>
      </c>
      <c r="K127">
        <v>0.91</v>
      </c>
      <c r="L127">
        <v>0.91</v>
      </c>
      <c r="N127">
        <v>0.91</v>
      </c>
      <c r="P127" t="s">
        <v>51</v>
      </c>
      <c r="Q127" t="s">
        <v>52</v>
      </c>
      <c r="R127">
        <v>34669</v>
      </c>
      <c r="S127" t="s">
        <v>75</v>
      </c>
      <c r="T127" t="s">
        <v>89</v>
      </c>
      <c r="U127" t="s">
        <v>55</v>
      </c>
      <c r="V127" t="s">
        <v>56</v>
      </c>
      <c r="W127" t="s">
        <v>51</v>
      </c>
      <c r="X127" t="s">
        <v>339</v>
      </c>
      <c r="Y127" t="s">
        <v>79</v>
      </c>
      <c r="Z127">
        <v>1</v>
      </c>
      <c r="AA127">
        <v>29</v>
      </c>
      <c r="AB127">
        <v>27.75</v>
      </c>
      <c r="AC127">
        <v>28.9</v>
      </c>
      <c r="AD127">
        <v>333</v>
      </c>
      <c r="AE127">
        <v>28</v>
      </c>
      <c r="AF127" t="s">
        <v>57</v>
      </c>
      <c r="AG127">
        <v>27.6493403783779</v>
      </c>
      <c r="AH127">
        <v>23.954548976481799</v>
      </c>
      <c r="AI127">
        <v>36.096440800643201</v>
      </c>
      <c r="AJ127">
        <v>417.12382305079097</v>
      </c>
      <c r="AK127" s="2">
        <v>800.93727080240103</v>
      </c>
      <c r="AL127" s="1">
        <v>44825</v>
      </c>
      <c r="AM127" t="s">
        <v>60</v>
      </c>
      <c r="AN127">
        <v>2022</v>
      </c>
      <c r="AO127">
        <v>1994</v>
      </c>
      <c r="AP127">
        <v>333.90888728055302</v>
      </c>
      <c r="AQ127">
        <v>0.80050303729570305</v>
      </c>
      <c r="AR127">
        <v>417.12</v>
      </c>
      <c r="AS127">
        <f t="shared" si="4"/>
        <v>728.85291643018502</v>
      </c>
      <c r="AT127">
        <f t="shared" si="5"/>
        <v>379.57920000000001</v>
      </c>
    </row>
    <row r="128" spans="1:46" x14ac:dyDescent="0.25">
      <c r="A128" t="s">
        <v>42</v>
      </c>
      <c r="B128" t="s">
        <v>43</v>
      </c>
      <c r="C128" t="s">
        <v>43</v>
      </c>
      <c r="D128" t="str">
        <f t="shared" si="3"/>
        <v>GNSASA</v>
      </c>
      <c r="E128" t="s">
        <v>416</v>
      </c>
      <c r="F128" t="s">
        <v>417</v>
      </c>
      <c r="G128" t="s">
        <v>47</v>
      </c>
      <c r="H128" t="s">
        <v>426</v>
      </c>
      <c r="I128" t="s">
        <v>429</v>
      </c>
      <c r="J128" t="s">
        <v>430</v>
      </c>
      <c r="K128">
        <v>0.69</v>
      </c>
      <c r="L128">
        <v>0.69</v>
      </c>
      <c r="N128">
        <v>0.69</v>
      </c>
      <c r="P128" t="s">
        <v>51</v>
      </c>
      <c r="Q128" t="s">
        <v>52</v>
      </c>
      <c r="R128">
        <v>34669</v>
      </c>
      <c r="S128" t="s">
        <v>75</v>
      </c>
      <c r="T128" t="s">
        <v>89</v>
      </c>
      <c r="U128" t="s">
        <v>55</v>
      </c>
      <c r="V128" t="s">
        <v>56</v>
      </c>
      <c r="W128" t="s">
        <v>51</v>
      </c>
      <c r="X128" t="s">
        <v>271</v>
      </c>
      <c r="Y128" t="s">
        <v>59</v>
      </c>
      <c r="Z128">
        <v>1</v>
      </c>
      <c r="AA128">
        <v>29</v>
      </c>
      <c r="AB128">
        <v>27.75</v>
      </c>
      <c r="AC128">
        <v>28.9</v>
      </c>
      <c r="AD128">
        <v>333</v>
      </c>
      <c r="AE128">
        <v>28</v>
      </c>
      <c r="AF128" t="s">
        <v>57</v>
      </c>
      <c r="AG128">
        <v>26.9871222080575</v>
      </c>
      <c r="AH128">
        <v>22.926792756226401</v>
      </c>
      <c r="AI128">
        <v>32.767365436789902</v>
      </c>
      <c r="AJ128">
        <v>370.83371773276099</v>
      </c>
      <c r="AK128" s="2">
        <v>793.71581295900899</v>
      </c>
      <c r="AL128" s="1">
        <v>44825</v>
      </c>
      <c r="AM128" t="s">
        <v>60</v>
      </c>
      <c r="AN128">
        <v>2022</v>
      </c>
      <c r="AO128">
        <v>1994</v>
      </c>
      <c r="AP128">
        <v>333.90888728055302</v>
      </c>
      <c r="AQ128">
        <v>0.900427526714771</v>
      </c>
      <c r="AR128">
        <v>370.83</v>
      </c>
      <c r="AS128">
        <f t="shared" si="4"/>
        <v>547.66391094171615</v>
      </c>
      <c r="AT128">
        <f t="shared" si="5"/>
        <v>255.87269999999998</v>
      </c>
    </row>
    <row r="129" spans="1:46" x14ac:dyDescent="0.25">
      <c r="A129" t="s">
        <v>42</v>
      </c>
      <c r="B129" t="s">
        <v>43</v>
      </c>
      <c r="C129" t="s">
        <v>43</v>
      </c>
      <c r="D129" t="str">
        <f t="shared" si="3"/>
        <v>GNSASA</v>
      </c>
      <c r="E129" t="s">
        <v>416</v>
      </c>
      <c r="F129" t="s">
        <v>417</v>
      </c>
      <c r="G129" t="s">
        <v>47</v>
      </c>
      <c r="H129" t="s">
        <v>426</v>
      </c>
      <c r="I129" t="s">
        <v>431</v>
      </c>
      <c r="J129" t="s">
        <v>432</v>
      </c>
      <c r="K129">
        <v>3.07</v>
      </c>
      <c r="L129">
        <v>3.07</v>
      </c>
      <c r="N129">
        <v>3.07</v>
      </c>
      <c r="P129" t="s">
        <v>51</v>
      </c>
      <c r="Q129" t="s">
        <v>52</v>
      </c>
      <c r="R129">
        <v>34669</v>
      </c>
      <c r="S129" t="s">
        <v>75</v>
      </c>
      <c r="T129" t="s">
        <v>89</v>
      </c>
      <c r="U129" t="s">
        <v>55</v>
      </c>
      <c r="V129" t="s">
        <v>56</v>
      </c>
      <c r="W129" t="s">
        <v>51</v>
      </c>
      <c r="X129" t="s">
        <v>339</v>
      </c>
      <c r="Y129" t="s">
        <v>79</v>
      </c>
      <c r="Z129">
        <v>1</v>
      </c>
      <c r="AA129">
        <v>29</v>
      </c>
      <c r="AB129">
        <v>27.75</v>
      </c>
      <c r="AC129">
        <v>28.9</v>
      </c>
      <c r="AD129">
        <v>333</v>
      </c>
      <c r="AE129">
        <v>28</v>
      </c>
      <c r="AF129" t="s">
        <v>57</v>
      </c>
      <c r="AG129">
        <v>30.020517461867499</v>
      </c>
      <c r="AH129">
        <v>26.392904461822798</v>
      </c>
      <c r="AI129">
        <v>35.339542480961697</v>
      </c>
      <c r="AJ129">
        <v>437.70160973055903</v>
      </c>
      <c r="AK129" s="2">
        <v>634.574763756322</v>
      </c>
      <c r="AL129" s="1">
        <v>44827</v>
      </c>
      <c r="AM129" t="s">
        <v>60</v>
      </c>
      <c r="AN129">
        <v>2022</v>
      </c>
      <c r="AO129">
        <v>1994</v>
      </c>
      <c r="AP129">
        <v>333.90888728055302</v>
      </c>
      <c r="AQ129">
        <v>0.76286876688916405</v>
      </c>
      <c r="AR129">
        <v>437.7</v>
      </c>
      <c r="AS129">
        <f t="shared" si="4"/>
        <v>1948.1445247319084</v>
      </c>
      <c r="AT129">
        <f t="shared" si="5"/>
        <v>1343.7389999999998</v>
      </c>
    </row>
    <row r="130" spans="1:46" x14ac:dyDescent="0.25">
      <c r="A130" t="s">
        <v>42</v>
      </c>
      <c r="B130" t="s">
        <v>43</v>
      </c>
      <c r="C130" t="s">
        <v>43</v>
      </c>
      <c r="D130" t="str">
        <f t="shared" si="3"/>
        <v>GNSASA</v>
      </c>
      <c r="E130" t="s">
        <v>416</v>
      </c>
      <c r="F130" t="s">
        <v>417</v>
      </c>
      <c r="G130" t="s">
        <v>47</v>
      </c>
      <c r="H130" t="s">
        <v>426</v>
      </c>
      <c r="I130" t="s">
        <v>433</v>
      </c>
      <c r="J130" t="s">
        <v>240</v>
      </c>
      <c r="K130">
        <v>2.65</v>
      </c>
      <c r="L130">
        <v>2.65</v>
      </c>
      <c r="N130">
        <v>2.65</v>
      </c>
      <c r="P130" t="s">
        <v>51</v>
      </c>
      <c r="Q130" t="s">
        <v>52</v>
      </c>
      <c r="R130">
        <v>34669</v>
      </c>
      <c r="S130" t="s">
        <v>75</v>
      </c>
      <c r="T130" t="s">
        <v>89</v>
      </c>
      <c r="U130" t="s">
        <v>55</v>
      </c>
      <c r="V130" t="s">
        <v>56</v>
      </c>
      <c r="W130" t="s">
        <v>51</v>
      </c>
      <c r="X130" t="s">
        <v>339</v>
      </c>
      <c r="Y130" t="s">
        <v>79</v>
      </c>
      <c r="Z130">
        <v>1</v>
      </c>
      <c r="AA130">
        <v>29</v>
      </c>
      <c r="AB130">
        <v>27.75</v>
      </c>
      <c r="AC130">
        <v>28.9</v>
      </c>
      <c r="AD130">
        <v>333</v>
      </c>
      <c r="AE130">
        <v>28</v>
      </c>
      <c r="AF130" t="s">
        <v>57</v>
      </c>
      <c r="AG130">
        <v>22.364627329545101</v>
      </c>
      <c r="AH130">
        <v>20.8678081423677</v>
      </c>
      <c r="AI130">
        <v>27.0961915466766</v>
      </c>
      <c r="AJ130">
        <v>259.12521446642501</v>
      </c>
      <c r="AK130" s="2">
        <v>792.25447679697095</v>
      </c>
      <c r="AL130" s="1">
        <v>44825</v>
      </c>
      <c r="AM130" t="s">
        <v>60</v>
      </c>
      <c r="AN130">
        <v>2022</v>
      </c>
      <c r="AO130">
        <v>1994</v>
      </c>
      <c r="AP130">
        <v>333.90888728055302</v>
      </c>
      <c r="AQ130">
        <v>1.28860052453065</v>
      </c>
      <c r="AR130">
        <v>259.13</v>
      </c>
      <c r="AS130">
        <f t="shared" si="4"/>
        <v>2099.474363511973</v>
      </c>
      <c r="AT130">
        <f t="shared" si="5"/>
        <v>686.69449999999995</v>
      </c>
    </row>
    <row r="131" spans="1:46" x14ac:dyDescent="0.25">
      <c r="A131" t="s">
        <v>42</v>
      </c>
      <c r="B131" t="s">
        <v>43</v>
      </c>
      <c r="C131" t="s">
        <v>43</v>
      </c>
      <c r="D131" t="str">
        <f t="shared" ref="D131:D194" si="6">LEFT(E131,6)</f>
        <v>GNSASA</v>
      </c>
      <c r="E131" t="s">
        <v>416</v>
      </c>
      <c r="F131" t="s">
        <v>417</v>
      </c>
      <c r="G131" t="s">
        <v>47</v>
      </c>
      <c r="H131" t="s">
        <v>426</v>
      </c>
      <c r="I131" t="s">
        <v>434</v>
      </c>
      <c r="J131" t="s">
        <v>243</v>
      </c>
      <c r="K131">
        <v>1.56</v>
      </c>
      <c r="L131">
        <v>1.56</v>
      </c>
      <c r="N131">
        <v>1.56</v>
      </c>
      <c r="P131" t="s">
        <v>51</v>
      </c>
      <c r="Q131" t="s">
        <v>52</v>
      </c>
      <c r="R131">
        <v>34669</v>
      </c>
      <c r="S131" t="s">
        <v>75</v>
      </c>
      <c r="T131" t="s">
        <v>89</v>
      </c>
      <c r="U131" t="s">
        <v>55</v>
      </c>
      <c r="V131" t="s">
        <v>56</v>
      </c>
      <c r="W131" t="s">
        <v>51</v>
      </c>
      <c r="X131" t="s">
        <v>339</v>
      </c>
      <c r="Y131" t="s">
        <v>79</v>
      </c>
      <c r="Z131">
        <v>1</v>
      </c>
      <c r="AA131">
        <v>29</v>
      </c>
      <c r="AB131">
        <v>27.75</v>
      </c>
      <c r="AC131">
        <v>28.9</v>
      </c>
      <c r="AD131">
        <v>333</v>
      </c>
      <c r="AE131">
        <v>28</v>
      </c>
      <c r="AF131" t="s">
        <v>57</v>
      </c>
      <c r="AG131">
        <v>27.978536598443899</v>
      </c>
      <c r="AH131">
        <v>23.862014045040599</v>
      </c>
      <c r="AI131">
        <v>31.5437747901032</v>
      </c>
      <c r="AJ131">
        <v>363.04216717129998</v>
      </c>
      <c r="AK131" s="2">
        <v>705.35798637188702</v>
      </c>
      <c r="AL131" s="1">
        <v>44830</v>
      </c>
      <c r="AM131" t="s">
        <v>60</v>
      </c>
      <c r="AN131">
        <v>2022</v>
      </c>
      <c r="AO131">
        <v>1994</v>
      </c>
      <c r="AP131">
        <v>333.90888728055302</v>
      </c>
      <c r="AQ131">
        <v>0.91975235241199904</v>
      </c>
      <c r="AR131">
        <v>363.04</v>
      </c>
      <c r="AS131">
        <f t="shared" ref="AS131:AS194" si="7">AK131*L131</f>
        <v>1100.3584587401438</v>
      </c>
      <c r="AT131">
        <f t="shared" ref="AT131:AT194" si="8">AR131*L131</f>
        <v>566.3424</v>
      </c>
    </row>
    <row r="132" spans="1:46" x14ac:dyDescent="0.25">
      <c r="A132" t="s">
        <v>42</v>
      </c>
      <c r="B132" t="s">
        <v>91</v>
      </c>
      <c r="C132" t="s">
        <v>91</v>
      </c>
      <c r="D132" t="str">
        <f t="shared" si="6"/>
        <v>GNVIVI</v>
      </c>
      <c r="E132" t="s">
        <v>435</v>
      </c>
      <c r="F132" t="s">
        <v>436</v>
      </c>
      <c r="G132" t="s">
        <v>47</v>
      </c>
      <c r="H132" t="s">
        <v>437</v>
      </c>
      <c r="I132" t="s">
        <v>438</v>
      </c>
      <c r="J132" t="s">
        <v>141</v>
      </c>
      <c r="K132">
        <v>0.64</v>
      </c>
      <c r="L132">
        <v>0.64</v>
      </c>
      <c r="N132">
        <v>0.64</v>
      </c>
      <c r="P132" t="s">
        <v>51</v>
      </c>
      <c r="Q132" t="s">
        <v>52</v>
      </c>
      <c r="R132">
        <v>40017</v>
      </c>
      <c r="S132" t="s">
        <v>75</v>
      </c>
      <c r="T132" t="s">
        <v>89</v>
      </c>
      <c r="U132" t="s">
        <v>55</v>
      </c>
      <c r="V132" t="s">
        <v>56</v>
      </c>
      <c r="W132" t="s">
        <v>51</v>
      </c>
      <c r="X132" t="s">
        <v>101</v>
      </c>
      <c r="Y132" t="s">
        <v>59</v>
      </c>
      <c r="Z132">
        <v>1</v>
      </c>
      <c r="AA132">
        <v>14</v>
      </c>
      <c r="AB132">
        <v>13.83</v>
      </c>
      <c r="AC132">
        <v>14.3</v>
      </c>
      <c r="AD132">
        <v>166</v>
      </c>
      <c r="AE132">
        <v>14</v>
      </c>
      <c r="AF132" t="s">
        <v>57</v>
      </c>
      <c r="AG132">
        <v>31.519763252425101</v>
      </c>
      <c r="AH132">
        <v>19.850072660204201</v>
      </c>
      <c r="AI132">
        <v>40.242790542669901</v>
      </c>
      <c r="AJ132">
        <v>619.77349141304603</v>
      </c>
      <c r="AK132" s="2">
        <v>1300.3911499952301</v>
      </c>
      <c r="AL132" s="1">
        <v>45056</v>
      </c>
      <c r="AM132" t="s">
        <v>60</v>
      </c>
      <c r="AN132">
        <v>2023</v>
      </c>
      <c r="AO132">
        <v>2009</v>
      </c>
      <c r="AP132">
        <v>371.01565428075202</v>
      </c>
      <c r="AQ132">
        <v>0.59863104734418104</v>
      </c>
      <c r="AR132">
        <v>621.78</v>
      </c>
      <c r="AS132">
        <f t="shared" si="7"/>
        <v>832.25033599694723</v>
      </c>
      <c r="AT132">
        <f t="shared" si="8"/>
        <v>397.93919999999997</v>
      </c>
    </row>
    <row r="133" spans="1:46" x14ac:dyDescent="0.25">
      <c r="A133" t="s">
        <v>42</v>
      </c>
      <c r="B133" t="s">
        <v>91</v>
      </c>
      <c r="C133" t="s">
        <v>91</v>
      </c>
      <c r="D133" t="str">
        <f t="shared" si="6"/>
        <v>GNVIVI</v>
      </c>
      <c r="E133" t="s">
        <v>435</v>
      </c>
      <c r="F133" t="s">
        <v>436</v>
      </c>
      <c r="G133" t="s">
        <v>47</v>
      </c>
      <c r="H133" t="s">
        <v>437</v>
      </c>
      <c r="I133" t="s">
        <v>439</v>
      </c>
      <c r="J133" t="s">
        <v>144</v>
      </c>
      <c r="K133">
        <v>0.62</v>
      </c>
      <c r="L133">
        <v>0.62</v>
      </c>
      <c r="N133">
        <v>0.62</v>
      </c>
      <c r="P133" t="s">
        <v>51</v>
      </c>
      <c r="Q133" t="s">
        <v>52</v>
      </c>
      <c r="R133">
        <v>40017</v>
      </c>
      <c r="S133" t="s">
        <v>75</v>
      </c>
      <c r="T133" t="s">
        <v>89</v>
      </c>
      <c r="U133" t="s">
        <v>55</v>
      </c>
      <c r="V133" t="s">
        <v>56</v>
      </c>
      <c r="W133" t="s">
        <v>51</v>
      </c>
      <c r="X133" t="s">
        <v>101</v>
      </c>
      <c r="Y133" t="s">
        <v>59</v>
      </c>
      <c r="Z133">
        <v>1</v>
      </c>
      <c r="AA133">
        <v>14</v>
      </c>
      <c r="AB133">
        <v>13.83</v>
      </c>
      <c r="AC133">
        <v>14.3</v>
      </c>
      <c r="AD133">
        <v>166</v>
      </c>
      <c r="AE133">
        <v>14</v>
      </c>
      <c r="AF133" t="s">
        <v>57</v>
      </c>
      <c r="AG133">
        <v>26.130796523337601</v>
      </c>
      <c r="AH133">
        <v>17.023182722393599</v>
      </c>
      <c r="AI133">
        <v>37.223583771763998</v>
      </c>
      <c r="AJ133">
        <v>443.33200747985899</v>
      </c>
      <c r="AK133" s="2">
        <v>1635.48580987991</v>
      </c>
      <c r="AL133" s="1">
        <v>45056</v>
      </c>
      <c r="AM133" t="s">
        <v>60</v>
      </c>
      <c r="AN133">
        <v>2023</v>
      </c>
      <c r="AO133">
        <v>2009</v>
      </c>
      <c r="AP133">
        <v>371.01565428075202</v>
      </c>
      <c r="AQ133">
        <v>0.83687991848323096</v>
      </c>
      <c r="AR133">
        <v>444.76</v>
      </c>
      <c r="AS133">
        <f t="shared" si="7"/>
        <v>1014.0012021255442</v>
      </c>
      <c r="AT133">
        <f t="shared" si="8"/>
        <v>275.75119999999998</v>
      </c>
    </row>
    <row r="134" spans="1:46" x14ac:dyDescent="0.25">
      <c r="A134" t="s">
        <v>42</v>
      </c>
      <c r="B134" t="s">
        <v>91</v>
      </c>
      <c r="C134" t="s">
        <v>91</v>
      </c>
      <c r="D134" t="str">
        <f t="shared" si="6"/>
        <v>GNVIVI</v>
      </c>
      <c r="E134" t="s">
        <v>440</v>
      </c>
      <c r="F134" t="s">
        <v>441</v>
      </c>
      <c r="G134" t="s">
        <v>47</v>
      </c>
      <c r="H134" t="s">
        <v>442</v>
      </c>
      <c r="I134" t="s">
        <v>443</v>
      </c>
      <c r="J134" t="s">
        <v>127</v>
      </c>
      <c r="K134">
        <v>0.75</v>
      </c>
      <c r="L134">
        <v>0.75</v>
      </c>
      <c r="N134">
        <v>0.75</v>
      </c>
      <c r="P134" t="s">
        <v>51</v>
      </c>
      <c r="Q134" t="s">
        <v>52</v>
      </c>
      <c r="R134">
        <v>31127</v>
      </c>
      <c r="S134" t="s">
        <v>75</v>
      </c>
      <c r="T134" t="s">
        <v>89</v>
      </c>
      <c r="U134" t="s">
        <v>55</v>
      </c>
      <c r="V134" t="s">
        <v>56</v>
      </c>
      <c r="W134" t="s">
        <v>51</v>
      </c>
      <c r="X134" t="s">
        <v>101</v>
      </c>
      <c r="Y134" t="s">
        <v>59</v>
      </c>
      <c r="Z134">
        <v>1</v>
      </c>
      <c r="AA134">
        <v>39</v>
      </c>
      <c r="AB134">
        <v>35.58</v>
      </c>
      <c r="AC134">
        <v>38.700000000000003</v>
      </c>
      <c r="AD134">
        <v>427</v>
      </c>
      <c r="AE134">
        <v>36</v>
      </c>
      <c r="AF134" t="s">
        <v>57</v>
      </c>
      <c r="AG134">
        <v>52.369230769230803</v>
      </c>
      <c r="AH134">
        <v>41.361538461538501</v>
      </c>
      <c r="AI134">
        <v>64.943734370221804</v>
      </c>
      <c r="AJ134">
        <v>1383.6828828453199</v>
      </c>
      <c r="AK134" s="2">
        <v>433.02801263361198</v>
      </c>
      <c r="AL134" s="1">
        <v>44110</v>
      </c>
      <c r="AM134" t="s">
        <v>60</v>
      </c>
      <c r="AN134">
        <v>2020</v>
      </c>
      <c r="AO134">
        <v>1985</v>
      </c>
      <c r="AP134">
        <v>374.14831172107</v>
      </c>
      <c r="AQ134">
        <v>0.270400332590438</v>
      </c>
      <c r="AR134">
        <v>1383.68</v>
      </c>
      <c r="AS134">
        <f t="shared" si="7"/>
        <v>324.77100947520898</v>
      </c>
      <c r="AT134">
        <f t="shared" si="8"/>
        <v>1037.76</v>
      </c>
    </row>
    <row r="135" spans="1:46" x14ac:dyDescent="0.25">
      <c r="A135" t="s">
        <v>42</v>
      </c>
      <c r="B135" t="s">
        <v>91</v>
      </c>
      <c r="C135" t="s">
        <v>91</v>
      </c>
      <c r="D135" t="str">
        <f t="shared" si="6"/>
        <v>GNVIVI</v>
      </c>
      <c r="E135" t="s">
        <v>444</v>
      </c>
      <c r="F135" t="s">
        <v>445</v>
      </c>
      <c r="G135" t="s">
        <v>47</v>
      </c>
      <c r="H135" t="s">
        <v>446</v>
      </c>
      <c r="I135" t="s">
        <v>447</v>
      </c>
      <c r="J135" t="s">
        <v>448</v>
      </c>
      <c r="K135">
        <v>3.63</v>
      </c>
      <c r="L135">
        <v>3.63</v>
      </c>
      <c r="N135">
        <v>3.63</v>
      </c>
      <c r="P135" t="s">
        <v>51</v>
      </c>
      <c r="Q135" t="s">
        <v>52</v>
      </c>
      <c r="R135">
        <v>30960</v>
      </c>
      <c r="S135" t="s">
        <v>75</v>
      </c>
      <c r="T135" t="s">
        <v>89</v>
      </c>
      <c r="U135" t="s">
        <v>55</v>
      </c>
      <c r="V135" t="s">
        <v>56</v>
      </c>
      <c r="W135" t="s">
        <v>51</v>
      </c>
      <c r="X135" t="s">
        <v>90</v>
      </c>
      <c r="Y135" t="s">
        <v>59</v>
      </c>
      <c r="Z135">
        <v>1</v>
      </c>
      <c r="AA135">
        <v>39</v>
      </c>
      <c r="AB135">
        <v>35.83</v>
      </c>
      <c r="AC135">
        <v>39.1</v>
      </c>
      <c r="AD135">
        <v>430</v>
      </c>
      <c r="AE135">
        <v>36</v>
      </c>
      <c r="AF135" t="s">
        <v>57</v>
      </c>
      <c r="AG135">
        <v>34.588888888888903</v>
      </c>
      <c r="AH135">
        <v>34.087777777777802</v>
      </c>
      <c r="AI135">
        <v>32.145609985231502</v>
      </c>
      <c r="AJ135">
        <v>504.87881579514601</v>
      </c>
      <c r="AK135" s="2">
        <v>316.74274179892097</v>
      </c>
      <c r="AL135" s="1">
        <v>44056</v>
      </c>
      <c r="AM135" t="s">
        <v>60</v>
      </c>
      <c r="AN135">
        <v>2020</v>
      </c>
      <c r="AO135">
        <v>1984</v>
      </c>
      <c r="AP135">
        <v>374.14833188196798</v>
      </c>
      <c r="AQ135">
        <v>0.74106561847462704</v>
      </c>
      <c r="AR135">
        <v>504.88</v>
      </c>
      <c r="AS135">
        <f t="shared" si="7"/>
        <v>1149.7761527300831</v>
      </c>
      <c r="AT135">
        <f t="shared" si="8"/>
        <v>1832.7143999999998</v>
      </c>
    </row>
    <row r="136" spans="1:46" x14ac:dyDescent="0.25">
      <c r="A136" t="s">
        <v>42</v>
      </c>
      <c r="B136" t="s">
        <v>91</v>
      </c>
      <c r="C136" t="s">
        <v>91</v>
      </c>
      <c r="D136" t="str">
        <f t="shared" si="6"/>
        <v>GNVIVI</v>
      </c>
      <c r="E136" t="s">
        <v>444</v>
      </c>
      <c r="F136" t="s">
        <v>445</v>
      </c>
      <c r="G136" t="s">
        <v>47</v>
      </c>
      <c r="H136" t="s">
        <v>449</v>
      </c>
      <c r="I136" t="s">
        <v>450</v>
      </c>
      <c r="J136" t="s">
        <v>451</v>
      </c>
      <c r="K136">
        <v>1.58</v>
      </c>
      <c r="L136">
        <v>1.58</v>
      </c>
      <c r="N136">
        <v>1.58</v>
      </c>
      <c r="P136" t="s">
        <v>51</v>
      </c>
      <c r="Q136" t="s">
        <v>52</v>
      </c>
      <c r="R136">
        <v>31325</v>
      </c>
      <c r="S136" t="s">
        <v>75</v>
      </c>
      <c r="T136" t="s">
        <v>89</v>
      </c>
      <c r="U136" t="s">
        <v>55</v>
      </c>
      <c r="V136" t="s">
        <v>56</v>
      </c>
      <c r="W136" t="s">
        <v>51</v>
      </c>
      <c r="X136" t="s">
        <v>90</v>
      </c>
      <c r="Y136" t="s">
        <v>59</v>
      </c>
      <c r="Z136">
        <v>1</v>
      </c>
      <c r="AA136">
        <v>38</v>
      </c>
      <c r="AB136">
        <v>34.83</v>
      </c>
      <c r="AC136">
        <v>38.1</v>
      </c>
      <c r="AD136">
        <v>418</v>
      </c>
      <c r="AE136">
        <v>35</v>
      </c>
      <c r="AF136" t="s">
        <v>57</v>
      </c>
      <c r="AG136">
        <v>25.867857142857101</v>
      </c>
      <c r="AH136">
        <v>22.582142857142902</v>
      </c>
      <c r="AI136">
        <v>53.927986081071303</v>
      </c>
      <c r="AJ136">
        <v>624.25630617707395</v>
      </c>
      <c r="AK136" s="2">
        <v>938.47439425928201</v>
      </c>
      <c r="AL136" s="1">
        <v>44056</v>
      </c>
      <c r="AM136" t="s">
        <v>60</v>
      </c>
      <c r="AN136">
        <v>2020</v>
      </c>
      <c r="AO136">
        <v>1985</v>
      </c>
      <c r="AP136">
        <v>374.148235798043</v>
      </c>
      <c r="AQ136">
        <v>0.599350350322154</v>
      </c>
      <c r="AR136">
        <v>624.26</v>
      </c>
      <c r="AS136">
        <f t="shared" si="7"/>
        <v>1482.7895429296657</v>
      </c>
      <c r="AT136">
        <f t="shared" si="8"/>
        <v>986.33080000000007</v>
      </c>
    </row>
    <row r="137" spans="1:46" x14ac:dyDescent="0.25">
      <c r="A137" t="s">
        <v>42</v>
      </c>
      <c r="B137" t="s">
        <v>91</v>
      </c>
      <c r="C137" t="s">
        <v>91</v>
      </c>
      <c r="D137" t="str">
        <f t="shared" si="6"/>
        <v>GNVIVI</v>
      </c>
      <c r="E137" t="s">
        <v>452</v>
      </c>
      <c r="F137" t="s">
        <v>453</v>
      </c>
      <c r="G137" t="s">
        <v>47</v>
      </c>
      <c r="H137" t="s">
        <v>454</v>
      </c>
      <c r="I137" t="s">
        <v>455</v>
      </c>
      <c r="J137" t="s">
        <v>456</v>
      </c>
      <c r="K137">
        <v>5.45</v>
      </c>
      <c r="L137">
        <v>5.45</v>
      </c>
      <c r="P137" t="s">
        <v>51</v>
      </c>
      <c r="Q137" t="s">
        <v>52</v>
      </c>
      <c r="R137">
        <v>34304</v>
      </c>
      <c r="S137" t="s">
        <v>75</v>
      </c>
      <c r="T137" t="s">
        <v>89</v>
      </c>
      <c r="U137" t="s">
        <v>55</v>
      </c>
      <c r="V137" t="s">
        <v>56</v>
      </c>
      <c r="W137" t="s">
        <v>57</v>
      </c>
      <c r="X137" t="s">
        <v>339</v>
      </c>
      <c r="Y137" t="s">
        <v>79</v>
      </c>
      <c r="Z137">
        <v>1</v>
      </c>
      <c r="AA137">
        <v>30</v>
      </c>
      <c r="AB137">
        <v>27.92</v>
      </c>
      <c r="AC137">
        <v>29.9</v>
      </c>
      <c r="AD137">
        <v>335</v>
      </c>
      <c r="AE137">
        <v>28</v>
      </c>
      <c r="AF137" t="s">
        <v>57</v>
      </c>
      <c r="AG137">
        <v>37.153963585434198</v>
      </c>
      <c r="AH137">
        <v>30.5219039057794</v>
      </c>
      <c r="AI137">
        <v>33.7253396343216</v>
      </c>
      <c r="AJ137">
        <v>519.90413905639696</v>
      </c>
      <c r="AK137" s="2">
        <v>500.46380056854002</v>
      </c>
      <c r="AL137" s="1">
        <v>44515</v>
      </c>
      <c r="AM137" t="s">
        <v>60</v>
      </c>
      <c r="AN137">
        <v>2021</v>
      </c>
      <c r="AO137">
        <v>1993</v>
      </c>
      <c r="AP137">
        <v>374.142651320374</v>
      </c>
      <c r="AQ137">
        <v>0.71963776245256705</v>
      </c>
      <c r="AR137">
        <v>519.91</v>
      </c>
      <c r="AS137">
        <f t="shared" si="7"/>
        <v>2727.5277130985432</v>
      </c>
      <c r="AT137">
        <f t="shared" si="8"/>
        <v>2833.5095000000001</v>
      </c>
    </row>
    <row r="138" spans="1:46" x14ac:dyDescent="0.25">
      <c r="A138" t="s">
        <v>42</v>
      </c>
      <c r="B138" t="s">
        <v>43</v>
      </c>
      <c r="C138" t="s">
        <v>44</v>
      </c>
      <c r="D138" t="str">
        <f t="shared" si="6"/>
        <v>GNSACR</v>
      </c>
      <c r="E138" t="s">
        <v>457</v>
      </c>
      <c r="F138" t="s">
        <v>458</v>
      </c>
      <c r="G138" t="s">
        <v>47</v>
      </c>
      <c r="H138" t="s">
        <v>459</v>
      </c>
      <c r="I138" t="s">
        <v>460</v>
      </c>
      <c r="J138" t="s">
        <v>461</v>
      </c>
      <c r="K138">
        <v>7.87</v>
      </c>
      <c r="L138">
        <v>7.87</v>
      </c>
      <c r="P138" t="s">
        <v>51</v>
      </c>
      <c r="Q138" t="s">
        <v>213</v>
      </c>
      <c r="R138">
        <v>40940</v>
      </c>
      <c r="S138" t="s">
        <v>53</v>
      </c>
      <c r="T138" t="s">
        <v>462</v>
      </c>
      <c r="U138" t="s">
        <v>55</v>
      </c>
      <c r="V138" t="s">
        <v>56</v>
      </c>
      <c r="W138" t="s">
        <v>57</v>
      </c>
      <c r="X138" t="s">
        <v>101</v>
      </c>
      <c r="Y138" t="s">
        <v>59</v>
      </c>
      <c r="Z138">
        <v>1</v>
      </c>
      <c r="AA138">
        <v>12</v>
      </c>
      <c r="AB138">
        <v>11.33</v>
      </c>
      <c r="AC138">
        <v>11.8</v>
      </c>
      <c r="AD138">
        <v>136</v>
      </c>
      <c r="AE138">
        <v>11</v>
      </c>
      <c r="AF138" t="s">
        <v>57</v>
      </c>
      <c r="AG138">
        <v>36.047475324911701</v>
      </c>
      <c r="AH138">
        <v>21.433049033440501</v>
      </c>
      <c r="AI138">
        <v>33.195974090279599</v>
      </c>
      <c r="AJ138">
        <v>508.42178411674797</v>
      </c>
      <c r="AK138" s="2">
        <v>932.30284406396197</v>
      </c>
      <c r="AL138" s="1">
        <v>45107</v>
      </c>
      <c r="AM138" t="s">
        <v>60</v>
      </c>
      <c r="AN138">
        <v>2023</v>
      </c>
      <c r="AO138">
        <v>2012</v>
      </c>
      <c r="AP138">
        <v>322.27778229648499</v>
      </c>
      <c r="AQ138">
        <v>0.633878784042191</v>
      </c>
      <c r="AR138">
        <v>510.23</v>
      </c>
      <c r="AS138">
        <f t="shared" si="7"/>
        <v>7337.2233827833807</v>
      </c>
      <c r="AT138">
        <f t="shared" si="8"/>
        <v>4015.5101000000004</v>
      </c>
    </row>
    <row r="139" spans="1:46" x14ac:dyDescent="0.25">
      <c r="A139" t="s">
        <v>42</v>
      </c>
      <c r="B139" t="s">
        <v>43</v>
      </c>
      <c r="C139" t="s">
        <v>44</v>
      </c>
      <c r="D139" t="str">
        <f t="shared" si="6"/>
        <v>GNSACR</v>
      </c>
      <c r="E139" t="s">
        <v>457</v>
      </c>
      <c r="F139" t="s">
        <v>458</v>
      </c>
      <c r="G139" t="s">
        <v>47</v>
      </c>
      <c r="H139" t="s">
        <v>463</v>
      </c>
      <c r="I139" t="s">
        <v>464</v>
      </c>
      <c r="J139" t="s">
        <v>465</v>
      </c>
      <c r="K139">
        <v>23.82</v>
      </c>
      <c r="L139">
        <v>23.82</v>
      </c>
      <c r="P139" t="s">
        <v>51</v>
      </c>
      <c r="Q139" t="s">
        <v>377</v>
      </c>
      <c r="R139">
        <v>40956</v>
      </c>
      <c r="S139" t="s">
        <v>107</v>
      </c>
      <c r="T139" t="s">
        <v>113</v>
      </c>
      <c r="U139" t="s">
        <v>55</v>
      </c>
      <c r="V139" t="s">
        <v>109</v>
      </c>
      <c r="W139" t="s">
        <v>57</v>
      </c>
      <c r="X139" t="s">
        <v>110</v>
      </c>
      <c r="Y139" t="s">
        <v>59</v>
      </c>
      <c r="Z139">
        <v>2</v>
      </c>
      <c r="AA139">
        <v>12</v>
      </c>
      <c r="AB139">
        <v>11.42</v>
      </c>
      <c r="AC139">
        <v>11.8</v>
      </c>
      <c r="AD139">
        <v>137</v>
      </c>
      <c r="AE139">
        <v>11</v>
      </c>
      <c r="AF139" t="s">
        <v>57</v>
      </c>
      <c r="AG139">
        <v>31.079452459816501</v>
      </c>
      <c r="AH139">
        <v>20.304604836524899</v>
      </c>
      <c r="AI139">
        <v>28.608551923968999</v>
      </c>
      <c r="AJ139">
        <v>399.12599223291102</v>
      </c>
      <c r="AK139" s="2">
        <v>889.72798782781604</v>
      </c>
      <c r="AL139" s="1">
        <v>45110</v>
      </c>
      <c r="AM139" t="s">
        <v>60</v>
      </c>
      <c r="AN139">
        <v>2023</v>
      </c>
      <c r="AO139">
        <v>2012</v>
      </c>
      <c r="AP139">
        <v>264.68961138381098</v>
      </c>
      <c r="AQ139">
        <v>0.66317307450463103</v>
      </c>
      <c r="AR139">
        <v>399.89</v>
      </c>
      <c r="AS139">
        <f t="shared" si="7"/>
        <v>21193.32067005858</v>
      </c>
      <c r="AT139">
        <f t="shared" si="8"/>
        <v>9525.3798000000006</v>
      </c>
    </row>
    <row r="140" spans="1:46" x14ac:dyDescent="0.25">
      <c r="A140" t="s">
        <v>128</v>
      </c>
      <c r="B140" t="s">
        <v>328</v>
      </c>
      <c r="C140" t="s">
        <v>328</v>
      </c>
      <c r="D140" t="str">
        <f t="shared" si="6"/>
        <v>NESBSB</v>
      </c>
      <c r="E140" t="s">
        <v>466</v>
      </c>
      <c r="F140" t="s">
        <v>467</v>
      </c>
      <c r="G140" t="s">
        <v>47</v>
      </c>
      <c r="H140" t="s">
        <v>468</v>
      </c>
      <c r="I140" t="s">
        <v>469</v>
      </c>
      <c r="J140" t="s">
        <v>50</v>
      </c>
      <c r="K140">
        <v>29.65</v>
      </c>
      <c r="L140">
        <v>29.65</v>
      </c>
      <c r="P140" t="s">
        <v>51</v>
      </c>
      <c r="Q140" t="s">
        <v>52</v>
      </c>
      <c r="R140">
        <v>41041</v>
      </c>
      <c r="S140" t="s">
        <v>53</v>
      </c>
      <c r="T140" t="s">
        <v>66</v>
      </c>
      <c r="U140" t="s">
        <v>55</v>
      </c>
      <c r="V140" t="s">
        <v>56</v>
      </c>
      <c r="W140" t="s">
        <v>57</v>
      </c>
      <c r="X140" t="s">
        <v>90</v>
      </c>
      <c r="Y140" t="s">
        <v>470</v>
      </c>
      <c r="Z140">
        <v>1</v>
      </c>
      <c r="AA140">
        <v>12</v>
      </c>
      <c r="AB140">
        <v>10.83</v>
      </c>
      <c r="AC140">
        <v>11.5</v>
      </c>
      <c r="AD140">
        <v>130</v>
      </c>
      <c r="AE140">
        <v>11</v>
      </c>
      <c r="AF140" t="s">
        <v>57</v>
      </c>
      <c r="AG140">
        <v>34.245582166997799</v>
      </c>
      <c r="AH140">
        <v>21.9420003488822</v>
      </c>
      <c r="AI140">
        <v>35.873691518128403</v>
      </c>
      <c r="AJ140">
        <v>547.67302245565702</v>
      </c>
      <c r="AK140" s="2">
        <v>948.71059910505801</v>
      </c>
      <c r="AL140" s="1">
        <v>45012</v>
      </c>
      <c r="AM140" t="s">
        <v>63</v>
      </c>
      <c r="AN140">
        <v>2023</v>
      </c>
      <c r="AO140">
        <v>2012</v>
      </c>
      <c r="AP140">
        <v>371.55428773317902</v>
      </c>
      <c r="AQ140">
        <v>0.67842357117975804</v>
      </c>
      <c r="AR140">
        <v>554.53</v>
      </c>
      <c r="AS140">
        <f t="shared" si="7"/>
        <v>28129.269263464968</v>
      </c>
      <c r="AT140">
        <f t="shared" si="8"/>
        <v>16441.814499999997</v>
      </c>
    </row>
    <row r="141" spans="1:46" x14ac:dyDescent="0.25">
      <c r="A141" t="s">
        <v>128</v>
      </c>
      <c r="B141" t="s">
        <v>328</v>
      </c>
      <c r="C141" t="s">
        <v>328</v>
      </c>
      <c r="D141" t="str">
        <f t="shared" si="6"/>
        <v>NESBSB</v>
      </c>
      <c r="E141" t="s">
        <v>466</v>
      </c>
      <c r="F141" t="s">
        <v>467</v>
      </c>
      <c r="G141" t="s">
        <v>47</v>
      </c>
      <c r="H141" t="s">
        <v>468</v>
      </c>
      <c r="I141" t="s">
        <v>471</v>
      </c>
      <c r="J141" t="s">
        <v>62</v>
      </c>
      <c r="K141">
        <v>28.9</v>
      </c>
      <c r="L141">
        <v>28.9</v>
      </c>
      <c r="P141" t="s">
        <v>51</v>
      </c>
      <c r="Q141" t="s">
        <v>52</v>
      </c>
      <c r="R141">
        <v>41021</v>
      </c>
      <c r="S141" t="s">
        <v>53</v>
      </c>
      <c r="T141" t="s">
        <v>124</v>
      </c>
      <c r="U141" t="s">
        <v>55</v>
      </c>
      <c r="V141" t="s">
        <v>56</v>
      </c>
      <c r="W141" t="s">
        <v>57</v>
      </c>
      <c r="X141" t="s">
        <v>90</v>
      </c>
      <c r="Y141" t="s">
        <v>470</v>
      </c>
      <c r="Z141">
        <v>1</v>
      </c>
      <c r="AA141">
        <v>12</v>
      </c>
      <c r="AB141">
        <v>10.92</v>
      </c>
      <c r="AC141">
        <v>11.6</v>
      </c>
      <c r="AD141">
        <v>131</v>
      </c>
      <c r="AE141">
        <v>11</v>
      </c>
      <c r="AF141" t="s">
        <v>57</v>
      </c>
      <c r="AG141">
        <v>29.5733432629447</v>
      </c>
      <c r="AH141">
        <v>18.260906475747198</v>
      </c>
      <c r="AI141">
        <v>26.836513809851599</v>
      </c>
      <c r="AJ141">
        <v>353.14645058724398</v>
      </c>
      <c r="AK141" s="2">
        <v>1022.63219408585</v>
      </c>
      <c r="AL141" s="1">
        <v>45012</v>
      </c>
      <c r="AM141" t="s">
        <v>63</v>
      </c>
      <c r="AN141">
        <v>2023</v>
      </c>
      <c r="AO141">
        <v>2012</v>
      </c>
      <c r="AP141">
        <v>371.95345384746997</v>
      </c>
      <c r="AQ141">
        <v>1.0532555352855799</v>
      </c>
      <c r="AR141">
        <v>357.4</v>
      </c>
      <c r="AS141">
        <f t="shared" si="7"/>
        <v>29554.070409081061</v>
      </c>
      <c r="AT141">
        <f t="shared" si="8"/>
        <v>10328.859999999999</v>
      </c>
    </row>
    <row r="142" spans="1:46" x14ac:dyDescent="0.25">
      <c r="A142" t="s">
        <v>340</v>
      </c>
      <c r="B142" t="s">
        <v>367</v>
      </c>
      <c r="C142" t="s">
        <v>372</v>
      </c>
      <c r="D142" t="str">
        <f t="shared" si="6"/>
        <v>RDIPPD</v>
      </c>
      <c r="E142" t="s">
        <v>472</v>
      </c>
      <c r="F142" t="s">
        <v>473</v>
      </c>
      <c r="G142" t="s">
        <v>47</v>
      </c>
      <c r="H142" t="s">
        <v>474</v>
      </c>
      <c r="I142" t="s">
        <v>475</v>
      </c>
      <c r="J142" t="s">
        <v>476</v>
      </c>
      <c r="K142">
        <v>45.11</v>
      </c>
      <c r="L142">
        <v>45.11</v>
      </c>
      <c r="P142" t="s">
        <v>51</v>
      </c>
      <c r="Q142" t="s">
        <v>52</v>
      </c>
      <c r="R142">
        <v>40915</v>
      </c>
      <c r="S142" t="s">
        <v>477</v>
      </c>
      <c r="T142" t="s">
        <v>104</v>
      </c>
      <c r="U142" t="s">
        <v>55</v>
      </c>
      <c r="V142" t="s">
        <v>56</v>
      </c>
      <c r="W142" t="s">
        <v>57</v>
      </c>
      <c r="X142" t="s">
        <v>221</v>
      </c>
      <c r="Y142" t="s">
        <v>355</v>
      </c>
      <c r="Z142">
        <v>1</v>
      </c>
      <c r="AA142">
        <v>12</v>
      </c>
      <c r="AB142">
        <v>11.25</v>
      </c>
      <c r="AC142">
        <v>11.8</v>
      </c>
      <c r="AD142">
        <v>135</v>
      </c>
      <c r="AE142">
        <v>11</v>
      </c>
      <c r="AF142" t="s">
        <v>57</v>
      </c>
      <c r="AG142">
        <v>27.244548729372699</v>
      </c>
      <c r="AH142">
        <v>18.419500037897102</v>
      </c>
      <c r="AI142">
        <v>24.501121892623999</v>
      </c>
      <c r="AJ142">
        <v>313.67801057525401</v>
      </c>
      <c r="AK142" s="2">
        <v>909.18136211955903</v>
      </c>
      <c r="AL142" s="1">
        <v>45040</v>
      </c>
      <c r="AM142" t="s">
        <v>63</v>
      </c>
      <c r="AN142">
        <v>2023</v>
      </c>
      <c r="AO142">
        <v>2012</v>
      </c>
      <c r="AP142">
        <v>261.920457555334</v>
      </c>
      <c r="AQ142">
        <v>0.83499782810723</v>
      </c>
      <c r="AR142">
        <v>316.39999999999998</v>
      </c>
      <c r="AS142">
        <f t="shared" si="7"/>
        <v>41013.171245213307</v>
      </c>
      <c r="AT142">
        <f t="shared" si="8"/>
        <v>14272.803999999998</v>
      </c>
    </row>
    <row r="143" spans="1:46" x14ac:dyDescent="0.25">
      <c r="A143" t="s">
        <v>340</v>
      </c>
      <c r="B143" t="s">
        <v>367</v>
      </c>
      <c r="C143" t="s">
        <v>372</v>
      </c>
      <c r="D143" t="str">
        <f t="shared" si="6"/>
        <v>RDIPPD</v>
      </c>
      <c r="E143" t="s">
        <v>472</v>
      </c>
      <c r="F143" t="s">
        <v>473</v>
      </c>
      <c r="G143" t="s">
        <v>47</v>
      </c>
      <c r="H143" t="s">
        <v>474</v>
      </c>
      <c r="I143" t="s">
        <v>478</v>
      </c>
      <c r="J143" t="s">
        <v>479</v>
      </c>
      <c r="K143">
        <v>29.35</v>
      </c>
      <c r="L143">
        <v>29.35</v>
      </c>
      <c r="P143" t="s">
        <v>51</v>
      </c>
      <c r="Q143" t="s">
        <v>52</v>
      </c>
      <c r="R143">
        <v>40911</v>
      </c>
      <c r="S143" t="s">
        <v>477</v>
      </c>
      <c r="T143" t="s">
        <v>361</v>
      </c>
      <c r="U143" t="s">
        <v>55</v>
      </c>
      <c r="V143" t="s">
        <v>56</v>
      </c>
      <c r="W143" t="s">
        <v>57</v>
      </c>
      <c r="X143" t="s">
        <v>221</v>
      </c>
      <c r="Y143" t="s">
        <v>355</v>
      </c>
      <c r="Z143">
        <v>1</v>
      </c>
      <c r="AA143">
        <v>12</v>
      </c>
      <c r="AB143">
        <v>11.25</v>
      </c>
      <c r="AC143">
        <v>11.8</v>
      </c>
      <c r="AD143">
        <v>135</v>
      </c>
      <c r="AE143">
        <v>11</v>
      </c>
      <c r="AF143" t="s">
        <v>57</v>
      </c>
      <c r="AG143">
        <v>24.621708499586902</v>
      </c>
      <c r="AH143">
        <v>14.9237251163925</v>
      </c>
      <c r="AI143">
        <v>21.0591711796135</v>
      </c>
      <c r="AJ143">
        <v>253.06109837998801</v>
      </c>
      <c r="AK143" s="2">
        <v>1203.5745947364301</v>
      </c>
      <c r="AL143" s="1">
        <v>45040</v>
      </c>
      <c r="AM143" t="s">
        <v>63</v>
      </c>
      <c r="AN143">
        <v>2023</v>
      </c>
      <c r="AO143">
        <v>2012</v>
      </c>
      <c r="AP143">
        <v>261.920457555334</v>
      </c>
      <c r="AQ143">
        <v>1.0350087754777899</v>
      </c>
      <c r="AR143">
        <v>255.26</v>
      </c>
      <c r="AS143">
        <f t="shared" si="7"/>
        <v>35324.914355514222</v>
      </c>
      <c r="AT143">
        <f t="shared" si="8"/>
        <v>7491.8810000000003</v>
      </c>
    </row>
    <row r="144" spans="1:46" x14ac:dyDescent="0.25">
      <c r="A144" t="s">
        <v>340</v>
      </c>
      <c r="B144" t="s">
        <v>367</v>
      </c>
      <c r="C144" t="s">
        <v>372</v>
      </c>
      <c r="D144" t="str">
        <f t="shared" si="6"/>
        <v>RDIPPD</v>
      </c>
      <c r="E144" t="s">
        <v>373</v>
      </c>
      <c r="F144" t="s">
        <v>374</v>
      </c>
      <c r="G144" t="s">
        <v>47</v>
      </c>
      <c r="H144" t="s">
        <v>480</v>
      </c>
      <c r="I144" t="s">
        <v>481</v>
      </c>
      <c r="J144" t="s">
        <v>482</v>
      </c>
      <c r="K144">
        <v>12.32</v>
      </c>
      <c r="L144">
        <v>1.1672808090988394</v>
      </c>
      <c r="M144">
        <v>11.152719190901161</v>
      </c>
      <c r="P144" t="s">
        <v>51</v>
      </c>
      <c r="Q144" t="s">
        <v>483</v>
      </c>
      <c r="R144">
        <v>41044</v>
      </c>
      <c r="S144" t="s">
        <v>107</v>
      </c>
      <c r="T144" t="s">
        <v>361</v>
      </c>
      <c r="U144" t="s">
        <v>55</v>
      </c>
      <c r="V144" t="s">
        <v>109</v>
      </c>
      <c r="W144" t="s">
        <v>57</v>
      </c>
      <c r="X144" t="s">
        <v>378</v>
      </c>
      <c r="Y144" t="s">
        <v>355</v>
      </c>
      <c r="Z144">
        <v>2</v>
      </c>
      <c r="AA144">
        <v>12</v>
      </c>
      <c r="AB144">
        <v>10.42</v>
      </c>
      <c r="AC144">
        <v>11.5</v>
      </c>
      <c r="AD144">
        <v>125</v>
      </c>
      <c r="AE144">
        <v>10</v>
      </c>
      <c r="AF144" t="s">
        <v>57</v>
      </c>
      <c r="AG144">
        <v>24.1026002352991</v>
      </c>
      <c r="AH144">
        <v>19.191266769981102</v>
      </c>
      <c r="AI144">
        <v>22.187234267189801</v>
      </c>
      <c r="AJ144">
        <v>238.834395755445</v>
      </c>
      <c r="AK144" s="2">
        <v>816.47215117322901</v>
      </c>
      <c r="AL144" s="1">
        <v>44861</v>
      </c>
      <c r="AM144" t="s">
        <v>60</v>
      </c>
      <c r="AN144">
        <v>2022</v>
      </c>
      <c r="AO144">
        <v>2012</v>
      </c>
      <c r="AP144">
        <v>187.090769373776</v>
      </c>
      <c r="AQ144">
        <v>0.78334935293553198</v>
      </c>
      <c r="AR144">
        <v>239.51</v>
      </c>
      <c r="AS144">
        <f t="shared" si="7"/>
        <v>953.05227322815665</v>
      </c>
      <c r="AT144">
        <f t="shared" si="8"/>
        <v>279.575426587263</v>
      </c>
    </row>
    <row r="145" spans="1:46" x14ac:dyDescent="0.25">
      <c r="A145" t="s">
        <v>340</v>
      </c>
      <c r="B145" t="s">
        <v>367</v>
      </c>
      <c r="C145" t="s">
        <v>372</v>
      </c>
      <c r="D145" t="str">
        <f t="shared" si="6"/>
        <v>RDIPPD</v>
      </c>
      <c r="E145" t="s">
        <v>373</v>
      </c>
      <c r="F145" t="s">
        <v>374</v>
      </c>
      <c r="G145" t="s">
        <v>47</v>
      </c>
      <c r="H145" t="s">
        <v>484</v>
      </c>
      <c r="I145" t="s">
        <v>485</v>
      </c>
      <c r="J145" t="s">
        <v>310</v>
      </c>
      <c r="K145">
        <v>23.01</v>
      </c>
      <c r="L145">
        <v>2.4539027472537889</v>
      </c>
      <c r="M145">
        <v>20.556097252746213</v>
      </c>
      <c r="P145" t="s">
        <v>51</v>
      </c>
      <c r="Q145" t="s">
        <v>377</v>
      </c>
      <c r="R145">
        <v>41129</v>
      </c>
      <c r="S145" t="s">
        <v>477</v>
      </c>
      <c r="T145" t="s">
        <v>486</v>
      </c>
      <c r="U145" t="s">
        <v>55</v>
      </c>
      <c r="V145" t="s">
        <v>56</v>
      </c>
      <c r="W145" t="s">
        <v>57</v>
      </c>
      <c r="X145" t="s">
        <v>119</v>
      </c>
      <c r="Y145" t="s">
        <v>487</v>
      </c>
      <c r="Z145">
        <v>1</v>
      </c>
      <c r="AA145">
        <v>11</v>
      </c>
      <c r="AB145">
        <v>9.75</v>
      </c>
      <c r="AC145">
        <v>11.2</v>
      </c>
      <c r="AD145">
        <v>117</v>
      </c>
      <c r="AE145">
        <v>10</v>
      </c>
      <c r="AF145" t="s">
        <v>57</v>
      </c>
      <c r="AG145">
        <v>26</v>
      </c>
      <c r="AH145">
        <v>15.502795446843299</v>
      </c>
      <c r="AI145">
        <v>1.9282702494835799</v>
      </c>
      <c r="AJ145">
        <v>23.1386554937265</v>
      </c>
      <c r="AK145" s="2">
        <v>102.154613705424</v>
      </c>
      <c r="AL145" s="1">
        <v>44693</v>
      </c>
      <c r="AM145" t="s">
        <v>63</v>
      </c>
      <c r="AN145">
        <v>2022</v>
      </c>
      <c r="AO145">
        <v>2012</v>
      </c>
      <c r="AP145">
        <v>256.00035700008499</v>
      </c>
      <c r="AQ145">
        <v>11.063752475570301</v>
      </c>
      <c r="AR145">
        <v>23.79</v>
      </c>
      <c r="AS145">
        <f t="shared" si="7"/>
        <v>250.67748721638949</v>
      </c>
      <c r="AT145">
        <f t="shared" si="8"/>
        <v>58.378346357167636</v>
      </c>
    </row>
    <row r="146" spans="1:46" x14ac:dyDescent="0.25">
      <c r="A146" t="s">
        <v>340</v>
      </c>
      <c r="B146" t="s">
        <v>367</v>
      </c>
      <c r="C146" t="s">
        <v>372</v>
      </c>
      <c r="D146" t="str">
        <f t="shared" si="6"/>
        <v>RDIPPD</v>
      </c>
      <c r="E146" t="s">
        <v>373</v>
      </c>
      <c r="F146" t="s">
        <v>374</v>
      </c>
      <c r="G146" t="s">
        <v>47</v>
      </c>
      <c r="H146" t="s">
        <v>484</v>
      </c>
      <c r="I146" t="s">
        <v>488</v>
      </c>
      <c r="J146" t="s">
        <v>62</v>
      </c>
      <c r="K146">
        <v>28.03</v>
      </c>
      <c r="L146">
        <v>28.03</v>
      </c>
      <c r="P146" t="s">
        <v>51</v>
      </c>
      <c r="Q146" t="s">
        <v>377</v>
      </c>
      <c r="R146">
        <v>41105</v>
      </c>
      <c r="S146" t="s">
        <v>477</v>
      </c>
      <c r="T146" t="s">
        <v>364</v>
      </c>
      <c r="U146" t="s">
        <v>55</v>
      </c>
      <c r="V146" t="s">
        <v>56</v>
      </c>
      <c r="W146" t="s">
        <v>57</v>
      </c>
      <c r="X146" t="s">
        <v>378</v>
      </c>
      <c r="Y146" t="s">
        <v>355</v>
      </c>
      <c r="Z146">
        <v>1</v>
      </c>
      <c r="AA146">
        <v>11</v>
      </c>
      <c r="AB146">
        <v>9.83</v>
      </c>
      <c r="AC146">
        <v>11.3</v>
      </c>
      <c r="AD146">
        <v>118</v>
      </c>
      <c r="AE146">
        <v>10</v>
      </c>
      <c r="AF146" t="s">
        <v>57</v>
      </c>
      <c r="AG146">
        <v>24.622359647798199</v>
      </c>
      <c r="AH146">
        <v>14.8723923951581</v>
      </c>
      <c r="AI146">
        <v>21.507776220023501</v>
      </c>
      <c r="AJ146">
        <v>268.51781796731598</v>
      </c>
      <c r="AK146" s="2">
        <v>1238.06645572661</v>
      </c>
      <c r="AL146" s="1">
        <v>44692</v>
      </c>
      <c r="AM146" t="s">
        <v>63</v>
      </c>
      <c r="AN146">
        <v>2022</v>
      </c>
      <c r="AO146">
        <v>2012</v>
      </c>
      <c r="AP146">
        <v>256.460843842136</v>
      </c>
      <c r="AQ146">
        <v>0.95509804817999799</v>
      </c>
      <c r="AR146">
        <v>275.77</v>
      </c>
      <c r="AS146">
        <f t="shared" si="7"/>
        <v>34703.002754016881</v>
      </c>
      <c r="AT146">
        <f t="shared" si="8"/>
        <v>7729.8330999999998</v>
      </c>
    </row>
    <row r="147" spans="1:46" x14ac:dyDescent="0.25">
      <c r="A147" t="s">
        <v>340</v>
      </c>
      <c r="B147" t="s">
        <v>367</v>
      </c>
      <c r="C147" t="s">
        <v>372</v>
      </c>
      <c r="D147" t="str">
        <f t="shared" si="6"/>
        <v>RDIPPD</v>
      </c>
      <c r="E147" t="s">
        <v>373</v>
      </c>
      <c r="F147" t="s">
        <v>374</v>
      </c>
      <c r="G147" t="s">
        <v>47</v>
      </c>
      <c r="H147" t="s">
        <v>484</v>
      </c>
      <c r="I147" t="s">
        <v>489</v>
      </c>
      <c r="J147" t="s">
        <v>158</v>
      </c>
      <c r="K147">
        <v>44.74</v>
      </c>
      <c r="L147">
        <v>2.5521654201202537</v>
      </c>
      <c r="M147">
        <v>42.187834579879748</v>
      </c>
      <c r="P147" t="s">
        <v>51</v>
      </c>
      <c r="Q147" t="s">
        <v>490</v>
      </c>
      <c r="R147">
        <v>41136</v>
      </c>
      <c r="S147" t="s">
        <v>477</v>
      </c>
      <c r="T147" t="s">
        <v>491</v>
      </c>
      <c r="U147" t="s">
        <v>55</v>
      </c>
      <c r="V147" t="s">
        <v>56</v>
      </c>
      <c r="W147" t="s">
        <v>57</v>
      </c>
      <c r="X147" t="s">
        <v>119</v>
      </c>
      <c r="Y147" t="s">
        <v>487</v>
      </c>
      <c r="Z147">
        <v>1</v>
      </c>
      <c r="AA147">
        <v>11</v>
      </c>
      <c r="AB147">
        <v>9.75</v>
      </c>
      <c r="AC147">
        <v>11.2</v>
      </c>
      <c r="AD147">
        <v>117</v>
      </c>
      <c r="AE147">
        <v>10</v>
      </c>
      <c r="AF147" t="s">
        <v>57</v>
      </c>
      <c r="AG147">
        <v>25.6317272285138</v>
      </c>
      <c r="AH147">
        <v>16.5042953577315</v>
      </c>
      <c r="AI147">
        <v>25.3621236342691</v>
      </c>
      <c r="AJ147">
        <v>308.568515274888</v>
      </c>
      <c r="AK147" s="2">
        <v>1202.84297240964</v>
      </c>
      <c r="AL147" s="1">
        <v>44693</v>
      </c>
      <c r="AM147" t="s">
        <v>63</v>
      </c>
      <c r="AN147">
        <v>2022</v>
      </c>
      <c r="AO147">
        <v>2012</v>
      </c>
      <c r="AP147">
        <v>256.00035700008499</v>
      </c>
      <c r="AQ147">
        <v>0.82963861939066297</v>
      </c>
      <c r="AR147">
        <v>317.29000000000002</v>
      </c>
      <c r="AS147">
        <f t="shared" si="7"/>
        <v>3069.8542400185434</v>
      </c>
      <c r="AT147">
        <f t="shared" si="8"/>
        <v>809.77656614995533</v>
      </c>
    </row>
    <row r="148" spans="1:46" x14ac:dyDescent="0.25">
      <c r="A148" t="s">
        <v>128</v>
      </c>
      <c r="B148" t="s">
        <v>244</v>
      </c>
      <c r="C148" t="s">
        <v>245</v>
      </c>
      <c r="D148" t="str">
        <f t="shared" si="6"/>
        <v>NEPIAL</v>
      </c>
      <c r="E148" t="s">
        <v>492</v>
      </c>
      <c r="F148" t="s">
        <v>493</v>
      </c>
      <c r="G148" t="s">
        <v>47</v>
      </c>
      <c r="H148" t="s">
        <v>494</v>
      </c>
      <c r="I148" t="s">
        <v>495</v>
      </c>
      <c r="J148" t="s">
        <v>496</v>
      </c>
      <c r="K148">
        <v>24.25</v>
      </c>
      <c r="L148">
        <v>24.25</v>
      </c>
      <c r="P148" t="s">
        <v>51</v>
      </c>
      <c r="Q148" t="s">
        <v>52</v>
      </c>
      <c r="R148">
        <v>41000</v>
      </c>
      <c r="S148" t="s">
        <v>75</v>
      </c>
      <c r="T148" t="s">
        <v>497</v>
      </c>
      <c r="U148" t="s">
        <v>55</v>
      </c>
      <c r="V148" t="s">
        <v>56</v>
      </c>
      <c r="W148" t="s">
        <v>57</v>
      </c>
      <c r="X148" t="s">
        <v>149</v>
      </c>
      <c r="Y148" t="s">
        <v>150</v>
      </c>
      <c r="Z148">
        <v>1</v>
      </c>
      <c r="AA148">
        <v>12</v>
      </c>
      <c r="AB148">
        <v>9.75</v>
      </c>
      <c r="AC148">
        <v>11.6</v>
      </c>
      <c r="AD148">
        <v>117</v>
      </c>
      <c r="AE148">
        <v>10</v>
      </c>
      <c r="AF148" t="s">
        <v>57</v>
      </c>
      <c r="AG148">
        <v>28.292363604448099</v>
      </c>
      <c r="AH148">
        <v>18.809212386174899</v>
      </c>
      <c r="AI148">
        <v>30.1126949314942</v>
      </c>
      <c r="AJ148">
        <v>404.90300416419097</v>
      </c>
      <c r="AK148" s="2">
        <v>1083.7235781393699</v>
      </c>
      <c r="AL148" s="1">
        <v>44589</v>
      </c>
      <c r="AM148" t="s">
        <v>63</v>
      </c>
      <c r="AN148">
        <v>2022</v>
      </c>
      <c r="AO148">
        <v>2012</v>
      </c>
      <c r="AP148">
        <v>334.60582384614202</v>
      </c>
      <c r="AQ148">
        <v>0.82638513521736301</v>
      </c>
      <c r="AR148">
        <v>416.81</v>
      </c>
      <c r="AS148">
        <f t="shared" si="7"/>
        <v>26280.296769879722</v>
      </c>
      <c r="AT148">
        <f t="shared" si="8"/>
        <v>10107.6425</v>
      </c>
    </row>
    <row r="149" spans="1:46" x14ac:dyDescent="0.25">
      <c r="A149" t="s">
        <v>128</v>
      </c>
      <c r="B149" t="s">
        <v>244</v>
      </c>
      <c r="C149" t="s">
        <v>245</v>
      </c>
      <c r="D149" t="str">
        <f t="shared" si="6"/>
        <v>NEPIAL</v>
      </c>
      <c r="E149" t="s">
        <v>492</v>
      </c>
      <c r="F149" t="s">
        <v>493</v>
      </c>
      <c r="G149" t="s">
        <v>47</v>
      </c>
      <c r="H149" t="s">
        <v>494</v>
      </c>
      <c r="I149" t="s">
        <v>498</v>
      </c>
      <c r="J149" t="s">
        <v>499</v>
      </c>
      <c r="K149">
        <v>17.86</v>
      </c>
      <c r="L149">
        <v>17.86</v>
      </c>
      <c r="P149" t="s">
        <v>51</v>
      </c>
      <c r="Q149" t="s">
        <v>52</v>
      </c>
      <c r="R149">
        <v>41246</v>
      </c>
      <c r="S149" t="s">
        <v>75</v>
      </c>
      <c r="T149" t="s">
        <v>462</v>
      </c>
      <c r="U149" t="s">
        <v>55</v>
      </c>
      <c r="V149" t="s">
        <v>56</v>
      </c>
      <c r="W149" t="s">
        <v>57</v>
      </c>
      <c r="X149" t="s">
        <v>149</v>
      </c>
      <c r="Y149" t="s">
        <v>150</v>
      </c>
      <c r="Z149">
        <v>1</v>
      </c>
      <c r="AA149">
        <v>11</v>
      </c>
      <c r="AB149">
        <v>9.08</v>
      </c>
      <c r="AC149">
        <v>10.9</v>
      </c>
      <c r="AD149">
        <v>109</v>
      </c>
      <c r="AE149">
        <v>9</v>
      </c>
      <c r="AF149" t="s">
        <v>57</v>
      </c>
      <c r="AG149">
        <v>30.777318510441901</v>
      </c>
      <c r="AH149">
        <v>19.689946673366101</v>
      </c>
      <c r="AI149">
        <v>27.941235863337798</v>
      </c>
      <c r="AJ149">
        <v>383.16301549190501</v>
      </c>
      <c r="AK149" s="2">
        <v>917.62798561052705</v>
      </c>
      <c r="AL149" s="1">
        <v>44589</v>
      </c>
      <c r="AM149" t="s">
        <v>63</v>
      </c>
      <c r="AN149">
        <v>2022</v>
      </c>
      <c r="AO149">
        <v>2012</v>
      </c>
      <c r="AP149">
        <v>329.31066236817497</v>
      </c>
      <c r="AQ149">
        <v>0.85945315454156102</v>
      </c>
      <c r="AR149">
        <v>398.78</v>
      </c>
      <c r="AS149">
        <f t="shared" si="7"/>
        <v>16388.835823004014</v>
      </c>
      <c r="AT149">
        <f t="shared" si="8"/>
        <v>7122.2107999999989</v>
      </c>
    </row>
    <row r="150" spans="1:46" x14ac:dyDescent="0.25">
      <c r="A150" t="s">
        <v>128</v>
      </c>
      <c r="B150" t="s">
        <v>244</v>
      </c>
      <c r="C150" t="s">
        <v>245</v>
      </c>
      <c r="D150" t="str">
        <f t="shared" si="6"/>
        <v>NEPIAL</v>
      </c>
      <c r="E150" t="s">
        <v>492</v>
      </c>
      <c r="F150" t="s">
        <v>493</v>
      </c>
      <c r="G150" t="s">
        <v>47</v>
      </c>
      <c r="H150" t="s">
        <v>494</v>
      </c>
      <c r="I150" t="s">
        <v>500</v>
      </c>
      <c r="J150" t="s">
        <v>501</v>
      </c>
      <c r="K150">
        <v>25.54</v>
      </c>
      <c r="L150">
        <v>25.54</v>
      </c>
      <c r="P150" t="s">
        <v>51</v>
      </c>
      <c r="Q150" t="s">
        <v>52</v>
      </c>
      <c r="R150">
        <v>41258</v>
      </c>
      <c r="S150" t="s">
        <v>75</v>
      </c>
      <c r="T150" t="s">
        <v>124</v>
      </c>
      <c r="U150" t="s">
        <v>55</v>
      </c>
      <c r="V150" t="s">
        <v>56</v>
      </c>
      <c r="W150" t="s">
        <v>57</v>
      </c>
      <c r="X150" t="s">
        <v>502</v>
      </c>
      <c r="Y150" t="s">
        <v>150</v>
      </c>
      <c r="Z150">
        <v>1</v>
      </c>
      <c r="AA150">
        <v>11</v>
      </c>
      <c r="AB150">
        <v>9.08</v>
      </c>
      <c r="AC150">
        <v>10.9</v>
      </c>
      <c r="AD150">
        <v>109</v>
      </c>
      <c r="AE150">
        <v>9</v>
      </c>
      <c r="AF150" t="s">
        <v>57</v>
      </c>
      <c r="AG150">
        <v>29.850278211326799</v>
      </c>
      <c r="AH150">
        <v>18.625975317328699</v>
      </c>
      <c r="AI150">
        <v>22.426379001823801</v>
      </c>
      <c r="AJ150">
        <v>289.733332455766</v>
      </c>
      <c r="AK150" s="2">
        <v>823.05949566137701</v>
      </c>
      <c r="AL150" s="1">
        <v>44589</v>
      </c>
      <c r="AM150" t="s">
        <v>63</v>
      </c>
      <c r="AN150">
        <v>2022</v>
      </c>
      <c r="AO150">
        <v>2012</v>
      </c>
      <c r="AP150">
        <v>329.31066236817497</v>
      </c>
      <c r="AQ150">
        <v>1.13659916025869</v>
      </c>
      <c r="AR150">
        <v>301.54000000000002</v>
      </c>
      <c r="AS150">
        <f t="shared" si="7"/>
        <v>21020.939519191568</v>
      </c>
      <c r="AT150">
        <f t="shared" si="8"/>
        <v>7701.3316000000004</v>
      </c>
    </row>
    <row r="151" spans="1:46" x14ac:dyDescent="0.25">
      <c r="A151" t="s">
        <v>128</v>
      </c>
      <c r="B151" t="s">
        <v>244</v>
      </c>
      <c r="C151" t="s">
        <v>245</v>
      </c>
      <c r="D151" t="str">
        <f t="shared" si="6"/>
        <v>NEPIAL</v>
      </c>
      <c r="E151" t="s">
        <v>492</v>
      </c>
      <c r="F151" t="s">
        <v>493</v>
      </c>
      <c r="G151" t="s">
        <v>47</v>
      </c>
      <c r="H151" t="s">
        <v>494</v>
      </c>
      <c r="I151" t="s">
        <v>503</v>
      </c>
      <c r="J151" t="s">
        <v>504</v>
      </c>
      <c r="K151">
        <v>31.4</v>
      </c>
      <c r="L151">
        <v>31.4</v>
      </c>
      <c r="P151" t="s">
        <v>51</v>
      </c>
      <c r="Q151" t="s">
        <v>52</v>
      </c>
      <c r="R151">
        <v>41228</v>
      </c>
      <c r="S151" t="s">
        <v>75</v>
      </c>
      <c r="T151" t="s">
        <v>497</v>
      </c>
      <c r="U151" t="s">
        <v>55</v>
      </c>
      <c r="V151" t="s">
        <v>56</v>
      </c>
      <c r="W151" t="s">
        <v>57</v>
      </c>
      <c r="X151" t="s">
        <v>502</v>
      </c>
      <c r="Y151" t="s">
        <v>150</v>
      </c>
      <c r="Z151">
        <v>1</v>
      </c>
      <c r="AA151">
        <v>11</v>
      </c>
      <c r="AB151">
        <v>9.17</v>
      </c>
      <c r="AC151">
        <v>11</v>
      </c>
      <c r="AD151">
        <v>110</v>
      </c>
      <c r="AE151">
        <v>9</v>
      </c>
      <c r="AF151" t="s">
        <v>57</v>
      </c>
      <c r="AG151">
        <v>29.500913452971201</v>
      </c>
      <c r="AH151">
        <v>19.223374419997398</v>
      </c>
      <c r="AI151">
        <v>26.903704087710299</v>
      </c>
      <c r="AJ151">
        <v>369.06706235368102</v>
      </c>
      <c r="AK151" s="2">
        <v>927.83727642655299</v>
      </c>
      <c r="AL151" s="1">
        <v>44589</v>
      </c>
      <c r="AM151" t="s">
        <v>63</v>
      </c>
      <c r="AN151">
        <v>2022</v>
      </c>
      <c r="AO151">
        <v>2012</v>
      </c>
      <c r="AP151">
        <v>330.063911824684</v>
      </c>
      <c r="AQ151">
        <v>0.89431961150838302</v>
      </c>
      <c r="AR151">
        <v>383.51</v>
      </c>
      <c r="AS151">
        <f t="shared" si="7"/>
        <v>29134.090479793762</v>
      </c>
      <c r="AT151">
        <f t="shared" si="8"/>
        <v>12042.214</v>
      </c>
    </row>
    <row r="152" spans="1:46" x14ac:dyDescent="0.25">
      <c r="A152" t="s">
        <v>340</v>
      </c>
      <c r="B152" t="s">
        <v>367</v>
      </c>
      <c r="C152" t="s">
        <v>372</v>
      </c>
      <c r="D152" t="str">
        <f t="shared" si="6"/>
        <v>RDIPPD</v>
      </c>
      <c r="E152" t="s">
        <v>373</v>
      </c>
      <c r="F152" t="s">
        <v>374</v>
      </c>
      <c r="G152" t="s">
        <v>47</v>
      </c>
      <c r="H152" t="s">
        <v>484</v>
      </c>
      <c r="I152" t="s">
        <v>505</v>
      </c>
      <c r="J152" t="s">
        <v>112</v>
      </c>
      <c r="K152">
        <v>3.1</v>
      </c>
      <c r="L152">
        <v>3.1</v>
      </c>
      <c r="P152" t="s">
        <v>51</v>
      </c>
      <c r="Q152" t="s">
        <v>377</v>
      </c>
      <c r="R152">
        <v>41105</v>
      </c>
      <c r="S152" t="s">
        <v>477</v>
      </c>
      <c r="T152" t="s">
        <v>381</v>
      </c>
      <c r="U152" t="s">
        <v>55</v>
      </c>
      <c r="V152" t="s">
        <v>56</v>
      </c>
      <c r="W152" t="s">
        <v>57</v>
      </c>
      <c r="X152" t="s">
        <v>506</v>
      </c>
      <c r="Y152" t="s">
        <v>348</v>
      </c>
      <c r="Z152">
        <v>1</v>
      </c>
      <c r="AA152">
        <v>11</v>
      </c>
      <c r="AB152">
        <v>10.25</v>
      </c>
      <c r="AC152">
        <v>11.3</v>
      </c>
      <c r="AD152">
        <v>123</v>
      </c>
      <c r="AE152">
        <v>10</v>
      </c>
      <c r="AF152" t="s">
        <v>57</v>
      </c>
      <c r="AG152">
        <v>25.297850912980302</v>
      </c>
      <c r="AH152">
        <v>18.650743681471202</v>
      </c>
      <c r="AI152">
        <v>26.0535241099419</v>
      </c>
      <c r="AJ152">
        <v>292.70492765813799</v>
      </c>
      <c r="AK152" s="2">
        <v>964.03086609689603</v>
      </c>
      <c r="AL152" s="1">
        <v>44854</v>
      </c>
      <c r="AM152" t="s">
        <v>60</v>
      </c>
      <c r="AN152">
        <v>2022</v>
      </c>
      <c r="AO152">
        <v>2012</v>
      </c>
      <c r="AP152">
        <v>258.494432898529</v>
      </c>
      <c r="AQ152">
        <v>0.88312292849553997</v>
      </c>
      <c r="AR152">
        <v>298.25</v>
      </c>
      <c r="AS152">
        <f t="shared" si="7"/>
        <v>2988.4956849003779</v>
      </c>
      <c r="AT152">
        <f t="shared" si="8"/>
        <v>924.57500000000005</v>
      </c>
    </row>
    <row r="153" spans="1:46" x14ac:dyDescent="0.25">
      <c r="A153" t="s">
        <v>340</v>
      </c>
      <c r="B153" t="s">
        <v>367</v>
      </c>
      <c r="C153" t="s">
        <v>372</v>
      </c>
      <c r="D153" t="str">
        <f t="shared" si="6"/>
        <v>RDIPPD</v>
      </c>
      <c r="E153" t="s">
        <v>373</v>
      </c>
      <c r="F153" t="s">
        <v>374</v>
      </c>
      <c r="G153" t="s">
        <v>47</v>
      </c>
      <c r="H153" t="s">
        <v>484</v>
      </c>
      <c r="I153" t="s">
        <v>507</v>
      </c>
      <c r="J153" t="s">
        <v>212</v>
      </c>
      <c r="K153">
        <v>5.21</v>
      </c>
      <c r="L153">
        <v>5.21</v>
      </c>
      <c r="P153" t="s">
        <v>51</v>
      </c>
      <c r="Q153" t="s">
        <v>377</v>
      </c>
      <c r="R153">
        <v>41105</v>
      </c>
      <c r="S153" t="s">
        <v>477</v>
      </c>
      <c r="T153" t="s">
        <v>381</v>
      </c>
      <c r="U153" t="s">
        <v>55</v>
      </c>
      <c r="V153" t="s">
        <v>56</v>
      </c>
      <c r="W153" t="s">
        <v>57</v>
      </c>
      <c r="X153" t="s">
        <v>506</v>
      </c>
      <c r="Y153" t="s">
        <v>348</v>
      </c>
      <c r="Z153">
        <v>1</v>
      </c>
      <c r="AA153">
        <v>11</v>
      </c>
      <c r="AB153">
        <v>10.25</v>
      </c>
      <c r="AC153">
        <v>11.3</v>
      </c>
      <c r="AD153">
        <v>123</v>
      </c>
      <c r="AE153">
        <v>10</v>
      </c>
      <c r="AF153" t="s">
        <v>57</v>
      </c>
      <c r="AG153">
        <v>27.042876158557402</v>
      </c>
      <c r="AH153">
        <v>19.6353413803214</v>
      </c>
      <c r="AI153">
        <v>29.895305695659601</v>
      </c>
      <c r="AJ153">
        <v>361.923382712543</v>
      </c>
      <c r="AK153" s="2">
        <v>983.42470619389701</v>
      </c>
      <c r="AL153" s="1">
        <v>44854</v>
      </c>
      <c r="AM153" t="s">
        <v>60</v>
      </c>
      <c r="AN153">
        <v>2022</v>
      </c>
      <c r="AO153">
        <v>2012</v>
      </c>
      <c r="AP153">
        <v>258.494432898529</v>
      </c>
      <c r="AQ153">
        <v>0.71422418458062997</v>
      </c>
      <c r="AR153">
        <v>368.78</v>
      </c>
      <c r="AS153">
        <f t="shared" si="7"/>
        <v>5123.6427192702031</v>
      </c>
      <c r="AT153">
        <f t="shared" si="8"/>
        <v>1921.3437999999999</v>
      </c>
    </row>
    <row r="154" spans="1:46" x14ac:dyDescent="0.25">
      <c r="A154" t="s">
        <v>128</v>
      </c>
      <c r="B154" t="s">
        <v>244</v>
      </c>
      <c r="C154" t="s">
        <v>245</v>
      </c>
      <c r="D154" t="str">
        <f t="shared" si="6"/>
        <v>NEPIAL</v>
      </c>
      <c r="E154" t="s">
        <v>508</v>
      </c>
      <c r="F154" t="s">
        <v>509</v>
      </c>
      <c r="G154" t="s">
        <v>47</v>
      </c>
      <c r="H154" t="s">
        <v>510</v>
      </c>
      <c r="I154" t="s">
        <v>511</v>
      </c>
      <c r="J154" t="s">
        <v>512</v>
      </c>
      <c r="K154">
        <v>20.03</v>
      </c>
      <c r="L154">
        <v>20.03</v>
      </c>
      <c r="P154" t="s">
        <v>51</v>
      </c>
      <c r="Q154" t="s">
        <v>52</v>
      </c>
      <c r="R154">
        <v>41197</v>
      </c>
      <c r="S154" t="s">
        <v>75</v>
      </c>
      <c r="T154" t="s">
        <v>513</v>
      </c>
      <c r="U154" t="s">
        <v>55</v>
      </c>
      <c r="V154" t="s">
        <v>56</v>
      </c>
      <c r="W154" t="s">
        <v>57</v>
      </c>
      <c r="X154" t="s">
        <v>149</v>
      </c>
      <c r="Y154" t="s">
        <v>150</v>
      </c>
      <c r="Z154">
        <v>1</v>
      </c>
      <c r="AA154">
        <v>11</v>
      </c>
      <c r="AB154">
        <v>10.75</v>
      </c>
      <c r="AC154">
        <v>11.1</v>
      </c>
      <c r="AD154">
        <v>129</v>
      </c>
      <c r="AE154">
        <v>11</v>
      </c>
      <c r="AF154" t="s">
        <v>57</v>
      </c>
      <c r="AG154">
        <v>34.694677646047801</v>
      </c>
      <c r="AH154">
        <v>20.410856020222699</v>
      </c>
      <c r="AI154">
        <v>29.578168926823601</v>
      </c>
      <c r="AJ154">
        <v>463.30856524671401</v>
      </c>
      <c r="AK154" s="2">
        <v>903.98029786684504</v>
      </c>
      <c r="AL154" s="1">
        <v>45118</v>
      </c>
      <c r="AM154" t="s">
        <v>63</v>
      </c>
      <c r="AN154">
        <v>2023</v>
      </c>
      <c r="AO154">
        <v>2012</v>
      </c>
      <c r="AP154">
        <v>340.03959246185298</v>
      </c>
      <c r="AQ154">
        <v>0.73393763458868999</v>
      </c>
      <c r="AR154">
        <v>467.64</v>
      </c>
      <c r="AS154">
        <f t="shared" si="7"/>
        <v>18106.725366272905</v>
      </c>
      <c r="AT154">
        <f t="shared" si="8"/>
        <v>9366.8292000000001</v>
      </c>
    </row>
    <row r="155" spans="1:46" x14ac:dyDescent="0.25">
      <c r="A155" t="s">
        <v>128</v>
      </c>
      <c r="B155" t="s">
        <v>244</v>
      </c>
      <c r="C155" t="s">
        <v>245</v>
      </c>
      <c r="D155" t="str">
        <f t="shared" si="6"/>
        <v>NEPIAL</v>
      </c>
      <c r="E155" t="s">
        <v>508</v>
      </c>
      <c r="F155" t="s">
        <v>509</v>
      </c>
      <c r="G155" t="s">
        <v>47</v>
      </c>
      <c r="H155" t="s">
        <v>510</v>
      </c>
      <c r="I155" t="s">
        <v>514</v>
      </c>
      <c r="J155" t="s">
        <v>515</v>
      </c>
      <c r="K155">
        <v>26.39</v>
      </c>
      <c r="L155">
        <v>26.39</v>
      </c>
      <c r="P155" t="s">
        <v>51</v>
      </c>
      <c r="Q155" t="s">
        <v>52</v>
      </c>
      <c r="R155">
        <v>41228</v>
      </c>
      <c r="S155" t="s">
        <v>75</v>
      </c>
      <c r="T155" t="s">
        <v>124</v>
      </c>
      <c r="U155" t="s">
        <v>55</v>
      </c>
      <c r="V155" t="s">
        <v>56</v>
      </c>
      <c r="W155" t="s">
        <v>57</v>
      </c>
      <c r="X155" t="s">
        <v>221</v>
      </c>
      <c r="Y155" t="s">
        <v>222</v>
      </c>
      <c r="Z155">
        <v>1</v>
      </c>
      <c r="AA155">
        <v>11</v>
      </c>
      <c r="AB155">
        <v>10.67</v>
      </c>
      <c r="AC155">
        <v>11</v>
      </c>
      <c r="AD155">
        <v>128</v>
      </c>
      <c r="AE155">
        <v>11</v>
      </c>
      <c r="AF155" t="s">
        <v>57</v>
      </c>
      <c r="AG155">
        <v>28.934469520328101</v>
      </c>
      <c r="AH155">
        <v>17.317379715852699</v>
      </c>
      <c r="AI155">
        <v>21.042538223608499</v>
      </c>
      <c r="AJ155">
        <v>270.33631089323598</v>
      </c>
      <c r="AK155" s="2">
        <v>908.76124068859599</v>
      </c>
      <c r="AL155" s="1">
        <v>45118</v>
      </c>
      <c r="AM155" t="s">
        <v>63</v>
      </c>
      <c r="AN155">
        <v>2023</v>
      </c>
      <c r="AO155">
        <v>2012</v>
      </c>
      <c r="AP155">
        <v>339.67714529934</v>
      </c>
      <c r="AQ155">
        <v>1.2564984118374301</v>
      </c>
      <c r="AR155">
        <v>272.97000000000003</v>
      </c>
      <c r="AS155">
        <f t="shared" si="7"/>
        <v>23982.209141772048</v>
      </c>
      <c r="AT155">
        <f t="shared" si="8"/>
        <v>7203.6783000000005</v>
      </c>
    </row>
    <row r="156" spans="1:46" x14ac:dyDescent="0.25">
      <c r="A156" t="s">
        <v>340</v>
      </c>
      <c r="B156" t="s">
        <v>367</v>
      </c>
      <c r="C156" t="s">
        <v>368</v>
      </c>
      <c r="D156" t="str">
        <f t="shared" si="6"/>
        <v>RDIPMA</v>
      </c>
      <c r="E156" t="s">
        <v>516</v>
      </c>
      <c r="F156" t="s">
        <v>517</v>
      </c>
      <c r="G156" t="s">
        <v>47</v>
      </c>
      <c r="H156" t="s">
        <v>518</v>
      </c>
      <c r="I156" t="s">
        <v>519</v>
      </c>
      <c r="J156" t="s">
        <v>154</v>
      </c>
      <c r="K156">
        <v>25.35</v>
      </c>
      <c r="L156">
        <v>25.35</v>
      </c>
      <c r="P156" t="s">
        <v>51</v>
      </c>
      <c r="Q156" t="s">
        <v>52</v>
      </c>
      <c r="R156">
        <v>41258</v>
      </c>
      <c r="S156" t="s">
        <v>477</v>
      </c>
      <c r="T156" t="s">
        <v>364</v>
      </c>
      <c r="U156" t="s">
        <v>55</v>
      </c>
      <c r="V156" t="s">
        <v>109</v>
      </c>
      <c r="W156" t="s">
        <v>57</v>
      </c>
      <c r="X156" t="s">
        <v>271</v>
      </c>
      <c r="Y156" t="s">
        <v>362</v>
      </c>
      <c r="Z156">
        <v>2</v>
      </c>
      <c r="AA156">
        <v>11</v>
      </c>
      <c r="AB156">
        <v>10.67</v>
      </c>
      <c r="AC156">
        <v>10.9</v>
      </c>
      <c r="AD156">
        <v>128</v>
      </c>
      <c r="AE156">
        <v>11</v>
      </c>
      <c r="AF156" t="s">
        <v>57</v>
      </c>
      <c r="AG156">
        <v>27.789755362511301</v>
      </c>
      <c r="AH156">
        <v>17.043449211595</v>
      </c>
      <c r="AI156">
        <v>19.606779988619898</v>
      </c>
      <c r="AJ156">
        <v>254.68990112881701</v>
      </c>
      <c r="AK156" s="2">
        <v>858.61120589574296</v>
      </c>
      <c r="AL156" s="1">
        <v>45162</v>
      </c>
      <c r="AM156" t="s">
        <v>63</v>
      </c>
      <c r="AN156">
        <v>2023</v>
      </c>
      <c r="AO156">
        <v>2012</v>
      </c>
      <c r="AP156">
        <v>238.61209552281699</v>
      </c>
      <c r="AQ156">
        <v>0.936873014851625</v>
      </c>
      <c r="AR156">
        <v>256.88</v>
      </c>
      <c r="AS156">
        <f t="shared" si="7"/>
        <v>21765.794069457086</v>
      </c>
      <c r="AT156">
        <f t="shared" si="8"/>
        <v>6511.9080000000004</v>
      </c>
    </row>
    <row r="157" spans="1:46" x14ac:dyDescent="0.25">
      <c r="A157" t="s">
        <v>340</v>
      </c>
      <c r="B157" t="s">
        <v>367</v>
      </c>
      <c r="C157" t="s">
        <v>368</v>
      </c>
      <c r="D157" t="str">
        <f t="shared" si="6"/>
        <v>RDIPMA</v>
      </c>
      <c r="E157" t="s">
        <v>516</v>
      </c>
      <c r="F157" t="s">
        <v>517</v>
      </c>
      <c r="G157" t="s">
        <v>47</v>
      </c>
      <c r="H157" t="s">
        <v>518</v>
      </c>
      <c r="I157" t="s">
        <v>520</v>
      </c>
      <c r="J157" t="s">
        <v>156</v>
      </c>
      <c r="K157">
        <v>21.46</v>
      </c>
      <c r="L157">
        <v>21.46</v>
      </c>
      <c r="P157" t="s">
        <v>51</v>
      </c>
      <c r="Q157" t="s">
        <v>52</v>
      </c>
      <c r="R157">
        <v>41258</v>
      </c>
      <c r="S157" t="s">
        <v>477</v>
      </c>
      <c r="T157" t="s">
        <v>521</v>
      </c>
      <c r="U157" t="s">
        <v>55</v>
      </c>
      <c r="V157" t="s">
        <v>109</v>
      </c>
      <c r="W157" t="s">
        <v>57</v>
      </c>
      <c r="X157" t="s">
        <v>271</v>
      </c>
      <c r="Y157" t="s">
        <v>362</v>
      </c>
      <c r="Z157">
        <v>2</v>
      </c>
      <c r="AA157">
        <v>11</v>
      </c>
      <c r="AB157">
        <v>10.67</v>
      </c>
      <c r="AC157">
        <v>10.9</v>
      </c>
      <c r="AD157">
        <v>128</v>
      </c>
      <c r="AE157">
        <v>11</v>
      </c>
      <c r="AF157" t="s">
        <v>57</v>
      </c>
      <c r="AG157">
        <v>28.1922195634696</v>
      </c>
      <c r="AH157">
        <v>18.678185732443101</v>
      </c>
      <c r="AI157">
        <v>26.4517937859348</v>
      </c>
      <c r="AJ157">
        <v>360.19039424755903</v>
      </c>
      <c r="AK157" s="2">
        <v>963.34560107578</v>
      </c>
      <c r="AL157" s="1">
        <v>45161.5</v>
      </c>
      <c r="AM157" t="s">
        <v>63</v>
      </c>
      <c r="AN157">
        <v>2023</v>
      </c>
      <c r="AO157">
        <v>2012</v>
      </c>
      <c r="AP157">
        <v>238.61209552281699</v>
      </c>
      <c r="AQ157">
        <v>0.66246101876558905</v>
      </c>
      <c r="AR157">
        <v>363.29</v>
      </c>
      <c r="AS157">
        <f t="shared" si="7"/>
        <v>20673.396599086238</v>
      </c>
      <c r="AT157">
        <f t="shared" si="8"/>
        <v>7796.2034000000003</v>
      </c>
    </row>
    <row r="158" spans="1:46" x14ac:dyDescent="0.25">
      <c r="A158" t="s">
        <v>340</v>
      </c>
      <c r="B158" t="s">
        <v>367</v>
      </c>
      <c r="C158" t="s">
        <v>368</v>
      </c>
      <c r="D158" t="str">
        <f t="shared" si="6"/>
        <v>RDIPMA</v>
      </c>
      <c r="E158" t="s">
        <v>522</v>
      </c>
      <c r="F158" t="s">
        <v>523</v>
      </c>
      <c r="G158" t="s">
        <v>47</v>
      </c>
      <c r="H158" t="s">
        <v>524</v>
      </c>
      <c r="I158" t="s">
        <v>525</v>
      </c>
      <c r="J158" t="s">
        <v>62</v>
      </c>
      <c r="K158">
        <v>17.149999999999999</v>
      </c>
      <c r="L158">
        <v>17.149999999999999</v>
      </c>
      <c r="P158" t="s">
        <v>51</v>
      </c>
      <c r="Q158" t="s">
        <v>52</v>
      </c>
      <c r="R158">
        <v>41258</v>
      </c>
      <c r="S158" t="s">
        <v>107</v>
      </c>
      <c r="T158" t="s">
        <v>361</v>
      </c>
      <c r="U158" t="s">
        <v>55</v>
      </c>
      <c r="V158" t="s">
        <v>109</v>
      </c>
      <c r="W158" t="s">
        <v>57</v>
      </c>
      <c r="X158" t="s">
        <v>101</v>
      </c>
      <c r="Y158" t="s">
        <v>355</v>
      </c>
      <c r="Z158">
        <v>2</v>
      </c>
      <c r="AA158">
        <v>11</v>
      </c>
      <c r="AB158">
        <v>10.83</v>
      </c>
      <c r="AC158">
        <v>10.9</v>
      </c>
      <c r="AD158">
        <v>130</v>
      </c>
      <c r="AE158">
        <v>11</v>
      </c>
      <c r="AF158" t="s">
        <v>57</v>
      </c>
      <c r="AG158">
        <v>24.6143058051907</v>
      </c>
      <c r="AH158">
        <v>15.8876119940865</v>
      </c>
      <c r="AI158">
        <v>14.8492718482082</v>
      </c>
      <c r="AJ158">
        <v>167.670265297501</v>
      </c>
      <c r="AK158" s="2">
        <v>784.15448410420902</v>
      </c>
      <c r="AL158" s="1">
        <v>45208</v>
      </c>
      <c r="AM158" t="s">
        <v>63</v>
      </c>
      <c r="AN158">
        <v>2023</v>
      </c>
      <c r="AO158">
        <v>2012</v>
      </c>
      <c r="AP158">
        <v>239.093714967267</v>
      </c>
      <c r="AQ158">
        <v>1.4259756465646301</v>
      </c>
      <c r="AR158">
        <v>168.77</v>
      </c>
      <c r="AS158">
        <f t="shared" si="7"/>
        <v>13448.249402387184</v>
      </c>
      <c r="AT158">
        <f t="shared" si="8"/>
        <v>2894.4054999999998</v>
      </c>
    </row>
    <row r="159" spans="1:46" x14ac:dyDescent="0.25">
      <c r="A159" t="s">
        <v>128</v>
      </c>
      <c r="B159" t="s">
        <v>129</v>
      </c>
      <c r="C159" t="s">
        <v>214</v>
      </c>
      <c r="D159" t="str">
        <f t="shared" si="6"/>
        <v>NECOCE</v>
      </c>
      <c r="E159" t="s">
        <v>231</v>
      </c>
      <c r="F159" t="s">
        <v>232</v>
      </c>
      <c r="G159" t="s">
        <v>47</v>
      </c>
      <c r="H159" t="s">
        <v>526</v>
      </c>
      <c r="I159" t="s">
        <v>527</v>
      </c>
      <c r="J159" t="s">
        <v>528</v>
      </c>
      <c r="K159">
        <v>8.6300000000000008</v>
      </c>
      <c r="L159">
        <v>8.6300000000000008</v>
      </c>
      <c r="P159" t="s">
        <v>51</v>
      </c>
      <c r="Q159" t="s">
        <v>213</v>
      </c>
      <c r="R159">
        <v>41358</v>
      </c>
      <c r="S159" t="s">
        <v>53</v>
      </c>
      <c r="T159" t="s">
        <v>96</v>
      </c>
      <c r="U159" t="s">
        <v>55</v>
      </c>
      <c r="V159" t="s">
        <v>56</v>
      </c>
      <c r="W159" t="s">
        <v>57</v>
      </c>
      <c r="X159" t="s">
        <v>177</v>
      </c>
      <c r="Y159" t="s">
        <v>146</v>
      </c>
      <c r="Z159">
        <v>1</v>
      </c>
      <c r="AA159">
        <v>11</v>
      </c>
      <c r="AB159">
        <v>7.42</v>
      </c>
      <c r="AC159">
        <v>10.7</v>
      </c>
      <c r="AD159">
        <v>89</v>
      </c>
      <c r="AE159">
        <v>7</v>
      </c>
      <c r="AF159" t="s">
        <v>57</v>
      </c>
      <c r="AG159">
        <v>30.844444444444399</v>
      </c>
      <c r="AH159">
        <v>18.411111111111101</v>
      </c>
      <c r="AI159">
        <v>25.693071640013098</v>
      </c>
      <c r="AJ159">
        <v>362.88043389561801</v>
      </c>
      <c r="AK159" s="2">
        <v>925.40280818080998</v>
      </c>
      <c r="AL159" s="1">
        <v>44056</v>
      </c>
      <c r="AM159" t="s">
        <v>63</v>
      </c>
      <c r="AN159">
        <v>2020</v>
      </c>
      <c r="AO159">
        <v>2013</v>
      </c>
      <c r="AP159">
        <v>310.19159418605398</v>
      </c>
      <c r="AQ159">
        <v>0.85480385606924103</v>
      </c>
      <c r="AR159">
        <v>464.23</v>
      </c>
      <c r="AS159">
        <f t="shared" si="7"/>
        <v>7986.2262346003909</v>
      </c>
      <c r="AT159">
        <f t="shared" si="8"/>
        <v>4006.3049000000005</v>
      </c>
    </row>
    <row r="160" spans="1:46" x14ac:dyDescent="0.25">
      <c r="A160" t="s">
        <v>128</v>
      </c>
      <c r="B160" t="s">
        <v>129</v>
      </c>
      <c r="C160" t="s">
        <v>214</v>
      </c>
      <c r="D160" t="str">
        <f t="shared" si="6"/>
        <v>NECOCE</v>
      </c>
      <c r="E160" t="s">
        <v>231</v>
      </c>
      <c r="F160" t="s">
        <v>232</v>
      </c>
      <c r="G160" t="s">
        <v>47</v>
      </c>
      <c r="H160" t="s">
        <v>526</v>
      </c>
      <c r="I160" t="s">
        <v>529</v>
      </c>
      <c r="J160" t="s">
        <v>530</v>
      </c>
      <c r="K160">
        <v>18.62</v>
      </c>
      <c r="L160">
        <v>18.62</v>
      </c>
      <c r="P160" t="s">
        <v>51</v>
      </c>
      <c r="Q160" t="s">
        <v>213</v>
      </c>
      <c r="R160">
        <v>41358</v>
      </c>
      <c r="S160" t="s">
        <v>53</v>
      </c>
      <c r="T160" t="s">
        <v>124</v>
      </c>
      <c r="U160" t="s">
        <v>55</v>
      </c>
      <c r="V160" t="s">
        <v>56</v>
      </c>
      <c r="W160" t="s">
        <v>57</v>
      </c>
      <c r="X160" t="s">
        <v>531</v>
      </c>
      <c r="Y160" t="s">
        <v>146</v>
      </c>
      <c r="Z160">
        <v>1</v>
      </c>
      <c r="AA160">
        <v>11</v>
      </c>
      <c r="AB160">
        <v>10.5</v>
      </c>
      <c r="AC160">
        <v>10.7</v>
      </c>
      <c r="AD160">
        <v>126</v>
      </c>
      <c r="AE160">
        <v>10</v>
      </c>
      <c r="AF160" t="s">
        <v>57</v>
      </c>
      <c r="AG160">
        <v>32.0730985626125</v>
      </c>
      <c r="AH160">
        <v>18.050887663894699</v>
      </c>
      <c r="AI160">
        <v>30.251363418795499</v>
      </c>
      <c r="AJ160">
        <v>436.10561932846798</v>
      </c>
      <c r="AK160" s="2">
        <v>1182.1101451414099</v>
      </c>
      <c r="AL160" s="1">
        <v>45190</v>
      </c>
      <c r="AM160" t="s">
        <v>63</v>
      </c>
      <c r="AN160">
        <v>2023</v>
      </c>
      <c r="AO160">
        <v>2013</v>
      </c>
      <c r="AP160">
        <v>385.82495356298301</v>
      </c>
      <c r="AQ160">
        <v>0.88470530179613505</v>
      </c>
      <c r="AR160">
        <v>448.54</v>
      </c>
      <c r="AS160">
        <f t="shared" si="7"/>
        <v>22010.890902533054</v>
      </c>
      <c r="AT160">
        <f t="shared" si="8"/>
        <v>8351.8148000000001</v>
      </c>
    </row>
    <row r="161" spans="1:46" x14ac:dyDescent="0.25">
      <c r="A161" t="s">
        <v>340</v>
      </c>
      <c r="B161" t="s">
        <v>367</v>
      </c>
      <c r="C161" t="s">
        <v>368</v>
      </c>
      <c r="D161" t="str">
        <f t="shared" si="6"/>
        <v>RDIPMA</v>
      </c>
      <c r="E161" t="s">
        <v>516</v>
      </c>
      <c r="F161" t="s">
        <v>517</v>
      </c>
      <c r="G161" t="s">
        <v>47</v>
      </c>
      <c r="H161" t="s">
        <v>518</v>
      </c>
      <c r="I161" t="s">
        <v>532</v>
      </c>
      <c r="J161" t="s">
        <v>533</v>
      </c>
      <c r="K161">
        <v>3.23</v>
      </c>
      <c r="L161">
        <v>3.23</v>
      </c>
      <c r="P161" t="s">
        <v>51</v>
      </c>
      <c r="Q161" t="s">
        <v>52</v>
      </c>
      <c r="R161">
        <v>41258</v>
      </c>
      <c r="S161" t="s">
        <v>107</v>
      </c>
      <c r="T161" t="s">
        <v>364</v>
      </c>
      <c r="U161" t="s">
        <v>55</v>
      </c>
      <c r="V161" t="s">
        <v>109</v>
      </c>
      <c r="W161" t="s">
        <v>57</v>
      </c>
      <c r="X161" t="s">
        <v>534</v>
      </c>
      <c r="Y161" t="s">
        <v>137</v>
      </c>
      <c r="Z161">
        <v>2</v>
      </c>
      <c r="AA161">
        <v>11</v>
      </c>
      <c r="AB161">
        <v>9.33</v>
      </c>
      <c r="AC161">
        <v>10.9</v>
      </c>
      <c r="AD161">
        <v>112</v>
      </c>
      <c r="AE161">
        <v>9</v>
      </c>
      <c r="AF161" t="s">
        <v>57</v>
      </c>
      <c r="AG161">
        <v>25.651951440372901</v>
      </c>
      <c r="AH161">
        <v>16.462383456021499</v>
      </c>
      <c r="AI161">
        <v>19.0460517386548</v>
      </c>
      <c r="AJ161">
        <v>218.00397751646</v>
      </c>
      <c r="AK161" s="2">
        <v>896.47390488938095</v>
      </c>
      <c r="AL161" s="1">
        <v>44663</v>
      </c>
      <c r="AM161" t="s">
        <v>60</v>
      </c>
      <c r="AN161">
        <v>2022</v>
      </c>
      <c r="AO161">
        <v>2012</v>
      </c>
      <c r="AP161">
        <v>232.96989679231001</v>
      </c>
      <c r="AQ161">
        <v>1.06864975330425</v>
      </c>
      <c r="AR161">
        <v>225.21</v>
      </c>
      <c r="AS161">
        <f t="shared" si="7"/>
        <v>2895.6107127927003</v>
      </c>
      <c r="AT161">
        <f t="shared" si="8"/>
        <v>727.42830000000004</v>
      </c>
    </row>
    <row r="162" spans="1:46" x14ac:dyDescent="0.25">
      <c r="A162" t="s">
        <v>340</v>
      </c>
      <c r="B162" t="s">
        <v>341</v>
      </c>
      <c r="C162" t="s">
        <v>342</v>
      </c>
      <c r="D162" t="str">
        <f t="shared" si="6"/>
        <v>RDBOBA</v>
      </c>
      <c r="E162" t="s">
        <v>535</v>
      </c>
      <c r="F162" t="s">
        <v>536</v>
      </c>
      <c r="G162" t="s">
        <v>47</v>
      </c>
      <c r="H162" t="s">
        <v>537</v>
      </c>
      <c r="I162" t="s">
        <v>538</v>
      </c>
      <c r="J162" t="s">
        <v>420</v>
      </c>
      <c r="K162">
        <v>34.07</v>
      </c>
      <c r="L162">
        <v>34.07</v>
      </c>
      <c r="P162" t="s">
        <v>51</v>
      </c>
      <c r="Q162" t="s">
        <v>52</v>
      </c>
      <c r="R162">
        <v>41316</v>
      </c>
      <c r="S162" t="s">
        <v>357</v>
      </c>
      <c r="T162" t="s">
        <v>486</v>
      </c>
      <c r="U162" t="s">
        <v>55</v>
      </c>
      <c r="V162" t="s">
        <v>109</v>
      </c>
      <c r="W162" t="s">
        <v>57</v>
      </c>
      <c r="X162" t="s">
        <v>271</v>
      </c>
      <c r="Y162" t="s">
        <v>362</v>
      </c>
      <c r="Z162">
        <v>2</v>
      </c>
      <c r="AA162">
        <v>11</v>
      </c>
      <c r="AB162">
        <v>10</v>
      </c>
      <c r="AC162">
        <v>10.8</v>
      </c>
      <c r="AD162">
        <v>120</v>
      </c>
      <c r="AE162">
        <v>10</v>
      </c>
      <c r="AF162" t="s">
        <v>57</v>
      </c>
      <c r="AG162">
        <v>28.3070510834225</v>
      </c>
      <c r="AH162">
        <v>17.8914546673053</v>
      </c>
      <c r="AI162">
        <v>28.54954777671</v>
      </c>
      <c r="AJ162">
        <v>376.96261835086801</v>
      </c>
      <c r="AK162" s="2">
        <v>1178.0618201971899</v>
      </c>
      <c r="AL162" s="1">
        <v>44964</v>
      </c>
      <c r="AM162" t="s">
        <v>63</v>
      </c>
      <c r="AN162">
        <v>2023</v>
      </c>
      <c r="AO162">
        <v>2013</v>
      </c>
      <c r="AP162">
        <v>248.946102430058</v>
      </c>
      <c r="AQ162">
        <v>0.66039997153867702</v>
      </c>
      <c r="AR162">
        <v>396.58</v>
      </c>
      <c r="AS162">
        <f t="shared" si="7"/>
        <v>40136.566214118262</v>
      </c>
      <c r="AT162">
        <f t="shared" si="8"/>
        <v>13511.480599999999</v>
      </c>
    </row>
    <row r="163" spans="1:46" x14ac:dyDescent="0.25">
      <c r="A163" t="s">
        <v>340</v>
      </c>
      <c r="B163" t="s">
        <v>341</v>
      </c>
      <c r="C163" t="s">
        <v>342</v>
      </c>
      <c r="D163" t="str">
        <f t="shared" si="6"/>
        <v>RDBOBA</v>
      </c>
      <c r="E163" t="s">
        <v>535</v>
      </c>
      <c r="F163" t="s">
        <v>536</v>
      </c>
      <c r="G163" t="s">
        <v>47</v>
      </c>
      <c r="H163" t="s">
        <v>539</v>
      </c>
      <c r="I163" t="s">
        <v>540</v>
      </c>
      <c r="J163" t="s">
        <v>541</v>
      </c>
      <c r="K163">
        <v>1.06</v>
      </c>
      <c r="L163">
        <v>1.06</v>
      </c>
      <c r="P163" t="s">
        <v>51</v>
      </c>
      <c r="Q163" t="s">
        <v>52</v>
      </c>
      <c r="R163">
        <v>41381</v>
      </c>
      <c r="S163" t="s">
        <v>477</v>
      </c>
      <c r="T163" t="s">
        <v>542</v>
      </c>
      <c r="U163" t="s">
        <v>55</v>
      </c>
      <c r="V163" t="s">
        <v>56</v>
      </c>
      <c r="W163" t="s">
        <v>57</v>
      </c>
      <c r="X163" t="s">
        <v>359</v>
      </c>
      <c r="Y163" t="s">
        <v>348</v>
      </c>
      <c r="Z163">
        <v>1</v>
      </c>
      <c r="AA163">
        <v>11</v>
      </c>
      <c r="AB163">
        <v>6.25</v>
      </c>
      <c r="AC163">
        <v>10.6</v>
      </c>
      <c r="AD163">
        <v>75</v>
      </c>
      <c r="AE163">
        <v>6</v>
      </c>
      <c r="AF163">
        <v>31.9</v>
      </c>
      <c r="AG163">
        <v>25.353259011554499</v>
      </c>
      <c r="AH163">
        <v>14.8797177392584</v>
      </c>
      <c r="AI163">
        <v>21.562432167649199</v>
      </c>
      <c r="AJ163">
        <v>263.18640159693803</v>
      </c>
      <c r="AK163" s="2">
        <v>1239.99084545747</v>
      </c>
      <c r="AL163" s="1">
        <v>43662.395833333336</v>
      </c>
      <c r="AM163" t="s">
        <v>60</v>
      </c>
      <c r="AN163">
        <v>2019</v>
      </c>
      <c r="AO163">
        <v>2013</v>
      </c>
      <c r="AP163">
        <v>206.77295481359499</v>
      </c>
      <c r="AQ163">
        <v>0.78565212168621601</v>
      </c>
      <c r="AR163">
        <v>350.86</v>
      </c>
      <c r="AS163">
        <f t="shared" si="7"/>
        <v>1314.3902961849183</v>
      </c>
      <c r="AT163">
        <f t="shared" si="8"/>
        <v>371.91160000000002</v>
      </c>
    </row>
    <row r="164" spans="1:46" x14ac:dyDescent="0.25">
      <c r="A164" t="s">
        <v>340</v>
      </c>
      <c r="B164" t="s">
        <v>341</v>
      </c>
      <c r="C164" t="s">
        <v>342</v>
      </c>
      <c r="D164" t="str">
        <f t="shared" si="6"/>
        <v>RDBOBA</v>
      </c>
      <c r="E164" t="s">
        <v>535</v>
      </c>
      <c r="F164" t="s">
        <v>536</v>
      </c>
      <c r="G164" t="s">
        <v>47</v>
      </c>
      <c r="H164" t="s">
        <v>539</v>
      </c>
      <c r="I164" t="s">
        <v>543</v>
      </c>
      <c r="J164" t="s">
        <v>544</v>
      </c>
      <c r="K164">
        <v>55.48</v>
      </c>
      <c r="L164">
        <v>55.48</v>
      </c>
      <c r="P164" t="s">
        <v>51</v>
      </c>
      <c r="Q164" t="s">
        <v>52</v>
      </c>
      <c r="R164">
        <v>41414</v>
      </c>
      <c r="S164" t="s">
        <v>477</v>
      </c>
      <c r="T164" t="s">
        <v>54</v>
      </c>
      <c r="U164" t="s">
        <v>55</v>
      </c>
      <c r="V164" t="s">
        <v>56</v>
      </c>
      <c r="W164" t="s">
        <v>57</v>
      </c>
      <c r="X164" t="s">
        <v>241</v>
      </c>
      <c r="Y164" t="s">
        <v>355</v>
      </c>
      <c r="Z164">
        <v>1</v>
      </c>
      <c r="AA164">
        <v>10</v>
      </c>
      <c r="AB164">
        <v>9.75</v>
      </c>
      <c r="AC164">
        <v>10.5</v>
      </c>
      <c r="AD164">
        <v>117</v>
      </c>
      <c r="AE164">
        <v>10</v>
      </c>
      <c r="AF164" t="s">
        <v>57</v>
      </c>
      <c r="AG164">
        <v>24.6166539063186</v>
      </c>
      <c r="AH164">
        <v>15.836648393754899</v>
      </c>
      <c r="AI164">
        <v>22.654545119583499</v>
      </c>
      <c r="AJ164">
        <v>266.119858136674</v>
      </c>
      <c r="AK164" s="2">
        <v>1141.5806840585699</v>
      </c>
      <c r="AL164" s="1">
        <v>44964</v>
      </c>
      <c r="AM164" t="s">
        <v>63</v>
      </c>
      <c r="AN164">
        <v>2023</v>
      </c>
      <c r="AO164">
        <v>2013</v>
      </c>
      <c r="AP164">
        <v>265.60729656529901</v>
      </c>
      <c r="AQ164">
        <v>0.99807394466928001</v>
      </c>
      <c r="AR164">
        <v>275.73</v>
      </c>
      <c r="AS164">
        <f t="shared" si="7"/>
        <v>63334.896351569456</v>
      </c>
      <c r="AT164">
        <f t="shared" si="8"/>
        <v>15297.500400000001</v>
      </c>
    </row>
    <row r="165" spans="1:46" x14ac:dyDescent="0.25">
      <c r="A165" t="s">
        <v>128</v>
      </c>
      <c r="B165" t="s">
        <v>244</v>
      </c>
      <c r="C165" t="s">
        <v>245</v>
      </c>
      <c r="D165" t="str">
        <f t="shared" si="6"/>
        <v>NEPIAL</v>
      </c>
      <c r="E165" t="s">
        <v>508</v>
      </c>
      <c r="F165" t="s">
        <v>509</v>
      </c>
      <c r="G165" t="s">
        <v>47</v>
      </c>
      <c r="H165" t="s">
        <v>545</v>
      </c>
      <c r="I165" t="s">
        <v>546</v>
      </c>
      <c r="J165" t="s">
        <v>547</v>
      </c>
      <c r="K165">
        <v>5.49</v>
      </c>
      <c r="L165">
        <v>5.49</v>
      </c>
      <c r="P165" t="s">
        <v>51</v>
      </c>
      <c r="Q165" t="s">
        <v>52</v>
      </c>
      <c r="R165">
        <v>41481</v>
      </c>
      <c r="S165" t="s">
        <v>53</v>
      </c>
      <c r="T165" t="s">
        <v>497</v>
      </c>
      <c r="U165" t="s">
        <v>55</v>
      </c>
      <c r="V165" t="s">
        <v>56</v>
      </c>
      <c r="W165" t="s">
        <v>57</v>
      </c>
      <c r="X165" t="s">
        <v>101</v>
      </c>
      <c r="Y165" t="s">
        <v>222</v>
      </c>
      <c r="Z165">
        <v>1</v>
      </c>
      <c r="AA165">
        <v>10</v>
      </c>
      <c r="AB165">
        <v>8.92</v>
      </c>
      <c r="AC165">
        <v>10.3</v>
      </c>
      <c r="AD165">
        <v>107</v>
      </c>
      <c r="AE165">
        <v>9</v>
      </c>
      <c r="AF165" t="s">
        <v>57</v>
      </c>
      <c r="AG165">
        <v>30.028026884797601</v>
      </c>
      <c r="AH165">
        <v>18.1719652921924</v>
      </c>
      <c r="AI165">
        <v>27.414976470058999</v>
      </c>
      <c r="AJ165">
        <v>361.94277782950002</v>
      </c>
      <c r="AK165" s="2">
        <v>1057.0467584284099</v>
      </c>
      <c r="AL165" s="1">
        <v>44715</v>
      </c>
      <c r="AM165" t="s">
        <v>63</v>
      </c>
      <c r="AN165">
        <v>2022</v>
      </c>
      <c r="AO165">
        <v>2013</v>
      </c>
      <c r="AP165">
        <v>327.71614505820298</v>
      </c>
      <c r="AQ165">
        <v>0.90543634279278296</v>
      </c>
      <c r="AR165">
        <v>376.31</v>
      </c>
      <c r="AS165">
        <f t="shared" si="7"/>
        <v>5803.1867037719703</v>
      </c>
      <c r="AT165">
        <f t="shared" si="8"/>
        <v>2065.9419000000003</v>
      </c>
    </row>
    <row r="166" spans="1:46" x14ac:dyDescent="0.25">
      <c r="A166" t="s">
        <v>128</v>
      </c>
      <c r="B166" t="s">
        <v>244</v>
      </c>
      <c r="C166" t="s">
        <v>245</v>
      </c>
      <c r="D166" t="str">
        <f t="shared" si="6"/>
        <v>NEPIAL</v>
      </c>
      <c r="E166" t="s">
        <v>508</v>
      </c>
      <c r="F166" t="s">
        <v>509</v>
      </c>
      <c r="G166" t="s">
        <v>47</v>
      </c>
      <c r="H166" t="s">
        <v>545</v>
      </c>
      <c r="I166" t="s">
        <v>548</v>
      </c>
      <c r="J166" t="s">
        <v>549</v>
      </c>
      <c r="K166">
        <v>17.11</v>
      </c>
      <c r="L166">
        <v>17.11</v>
      </c>
      <c r="P166" t="s">
        <v>51</v>
      </c>
      <c r="Q166" t="s">
        <v>52</v>
      </c>
      <c r="R166">
        <v>41481</v>
      </c>
      <c r="S166" t="s">
        <v>53</v>
      </c>
      <c r="T166" t="s">
        <v>462</v>
      </c>
      <c r="U166" t="s">
        <v>55</v>
      </c>
      <c r="V166" t="s">
        <v>56</v>
      </c>
      <c r="W166" t="s">
        <v>57</v>
      </c>
      <c r="X166" t="s">
        <v>101</v>
      </c>
      <c r="Y166" t="s">
        <v>222</v>
      </c>
      <c r="Z166">
        <v>1</v>
      </c>
      <c r="AA166">
        <v>10</v>
      </c>
      <c r="AB166">
        <v>8.92</v>
      </c>
      <c r="AC166">
        <v>10.3</v>
      </c>
      <c r="AD166">
        <v>107</v>
      </c>
      <c r="AE166">
        <v>9</v>
      </c>
      <c r="AF166" t="s">
        <v>57</v>
      </c>
      <c r="AG166">
        <v>35.836169553544202</v>
      </c>
      <c r="AH166">
        <v>19.854008831131999</v>
      </c>
      <c r="AI166">
        <v>30.257856340643801</v>
      </c>
      <c r="AJ166">
        <v>468.73472457767201</v>
      </c>
      <c r="AK166" s="2">
        <v>977.35390771918799</v>
      </c>
      <c r="AL166" s="1">
        <v>44715</v>
      </c>
      <c r="AM166" t="s">
        <v>63</v>
      </c>
      <c r="AN166">
        <v>2022</v>
      </c>
      <c r="AO166">
        <v>2013</v>
      </c>
      <c r="AP166">
        <v>327.71614505820298</v>
      </c>
      <c r="AQ166">
        <v>0.69915055974031903</v>
      </c>
      <c r="AR166">
        <v>487.34</v>
      </c>
      <c r="AS166">
        <f t="shared" si="7"/>
        <v>16722.525361075306</v>
      </c>
      <c r="AT166">
        <f t="shared" si="8"/>
        <v>8338.3873999999996</v>
      </c>
    </row>
    <row r="167" spans="1:46" x14ac:dyDescent="0.25">
      <c r="A167" t="s">
        <v>128</v>
      </c>
      <c r="B167" t="s">
        <v>244</v>
      </c>
      <c r="C167" t="s">
        <v>245</v>
      </c>
      <c r="D167" t="str">
        <f t="shared" si="6"/>
        <v>NEPIAL</v>
      </c>
      <c r="E167" t="s">
        <v>508</v>
      </c>
      <c r="F167" t="s">
        <v>509</v>
      </c>
      <c r="G167" t="s">
        <v>47</v>
      </c>
      <c r="H167" t="s">
        <v>545</v>
      </c>
      <c r="I167" t="s">
        <v>550</v>
      </c>
      <c r="J167" t="s">
        <v>551</v>
      </c>
      <c r="K167">
        <v>13.32</v>
      </c>
      <c r="L167">
        <v>13.32</v>
      </c>
      <c r="P167" t="s">
        <v>51</v>
      </c>
      <c r="Q167" t="s">
        <v>52</v>
      </c>
      <c r="R167">
        <v>41338</v>
      </c>
      <c r="S167" t="s">
        <v>53</v>
      </c>
      <c r="T167" t="s">
        <v>462</v>
      </c>
      <c r="U167" t="s">
        <v>55</v>
      </c>
      <c r="V167" t="s">
        <v>56</v>
      </c>
      <c r="W167" t="s">
        <v>57</v>
      </c>
      <c r="X167" t="s">
        <v>101</v>
      </c>
      <c r="Y167" t="s">
        <v>222</v>
      </c>
      <c r="Z167">
        <v>1</v>
      </c>
      <c r="AA167">
        <v>11</v>
      </c>
      <c r="AB167">
        <v>9.25</v>
      </c>
      <c r="AC167">
        <v>10.7</v>
      </c>
      <c r="AD167">
        <v>111</v>
      </c>
      <c r="AE167">
        <v>9</v>
      </c>
      <c r="AF167" t="s">
        <v>57</v>
      </c>
      <c r="AG167">
        <v>32.443754448594902</v>
      </c>
      <c r="AH167">
        <v>19.233647971347398</v>
      </c>
      <c r="AI167">
        <v>30.544021259491199</v>
      </c>
      <c r="AJ167">
        <v>442.18882277113403</v>
      </c>
      <c r="AK167" s="2">
        <v>1051.26693727213</v>
      </c>
      <c r="AL167" s="1">
        <v>44715</v>
      </c>
      <c r="AM167" t="s">
        <v>63</v>
      </c>
      <c r="AN167">
        <v>2022</v>
      </c>
      <c r="AO167">
        <v>2013</v>
      </c>
      <c r="AP167">
        <v>330.78917612966399</v>
      </c>
      <c r="AQ167">
        <v>0.748072224116059</v>
      </c>
      <c r="AR167">
        <v>457.1</v>
      </c>
      <c r="AS167">
        <f t="shared" si="7"/>
        <v>14002.875604464773</v>
      </c>
      <c r="AT167">
        <f t="shared" si="8"/>
        <v>6088.5720000000001</v>
      </c>
    </row>
    <row r="168" spans="1:46" x14ac:dyDescent="0.25">
      <c r="A168" t="s">
        <v>340</v>
      </c>
      <c r="B168" t="s">
        <v>341</v>
      </c>
      <c r="C168" t="s">
        <v>342</v>
      </c>
      <c r="D168" t="str">
        <f t="shared" si="6"/>
        <v>RDBOBA</v>
      </c>
      <c r="E168" t="s">
        <v>535</v>
      </c>
      <c r="F168" t="s">
        <v>536</v>
      </c>
      <c r="G168" t="s">
        <v>47</v>
      </c>
      <c r="H168" t="s">
        <v>539</v>
      </c>
      <c r="I168" t="s">
        <v>552</v>
      </c>
      <c r="J168" t="s">
        <v>240</v>
      </c>
      <c r="K168">
        <v>33.53</v>
      </c>
      <c r="L168">
        <v>33.53</v>
      </c>
      <c r="P168" t="s">
        <v>51</v>
      </c>
      <c r="Q168" t="s">
        <v>52</v>
      </c>
      <c r="R168">
        <v>41401</v>
      </c>
      <c r="S168" t="s">
        <v>477</v>
      </c>
      <c r="T168" t="s">
        <v>553</v>
      </c>
      <c r="U168" t="s">
        <v>55</v>
      </c>
      <c r="V168" t="s">
        <v>56</v>
      </c>
      <c r="W168" t="s">
        <v>57</v>
      </c>
      <c r="X168" t="s">
        <v>271</v>
      </c>
      <c r="Y168" t="s">
        <v>362</v>
      </c>
      <c r="Z168">
        <v>1</v>
      </c>
      <c r="AA168">
        <v>10</v>
      </c>
      <c r="AB168">
        <v>9.75</v>
      </c>
      <c r="AC168">
        <v>10.5</v>
      </c>
      <c r="AD168">
        <v>117</v>
      </c>
      <c r="AE168">
        <v>10</v>
      </c>
      <c r="AF168" t="s">
        <v>57</v>
      </c>
      <c r="AG168">
        <v>20.647467384817599</v>
      </c>
      <c r="AH168">
        <v>14.2605886222655</v>
      </c>
      <c r="AI168">
        <v>18.646799253897999</v>
      </c>
      <c r="AJ168">
        <v>177.27621822544901</v>
      </c>
      <c r="AK168" s="2">
        <v>1164.7984301074</v>
      </c>
      <c r="AL168" s="1">
        <v>44964</v>
      </c>
      <c r="AM168" t="s">
        <v>63</v>
      </c>
      <c r="AN168">
        <v>2023</v>
      </c>
      <c r="AO168">
        <v>2013</v>
      </c>
      <c r="AP168">
        <v>265.60729656529901</v>
      </c>
      <c r="AQ168">
        <v>1.4982680656438401</v>
      </c>
      <c r="AR168">
        <v>183.68</v>
      </c>
      <c r="AS168">
        <f t="shared" si="7"/>
        <v>39055.691361501122</v>
      </c>
      <c r="AT168">
        <f t="shared" si="8"/>
        <v>6158.7904000000008</v>
      </c>
    </row>
    <row r="169" spans="1:46" x14ac:dyDescent="0.25">
      <c r="A169" t="s">
        <v>128</v>
      </c>
      <c r="B169" t="s">
        <v>129</v>
      </c>
      <c r="C169" t="s">
        <v>214</v>
      </c>
      <c r="D169" t="str">
        <f t="shared" si="6"/>
        <v>NECOCE</v>
      </c>
      <c r="E169" t="s">
        <v>231</v>
      </c>
      <c r="F169" t="s">
        <v>232</v>
      </c>
      <c r="G169" t="s">
        <v>47</v>
      </c>
      <c r="H169" t="s">
        <v>526</v>
      </c>
      <c r="I169" t="s">
        <v>554</v>
      </c>
      <c r="J169" t="s">
        <v>555</v>
      </c>
      <c r="K169">
        <v>12.98</v>
      </c>
      <c r="L169">
        <v>12.98</v>
      </c>
      <c r="P169" t="s">
        <v>51</v>
      </c>
      <c r="Q169" t="s">
        <v>213</v>
      </c>
      <c r="R169">
        <v>41368</v>
      </c>
      <c r="S169" t="s">
        <v>53</v>
      </c>
      <c r="T169" t="s">
        <v>556</v>
      </c>
      <c r="U169" t="s">
        <v>55</v>
      </c>
      <c r="V169" t="s">
        <v>56</v>
      </c>
      <c r="W169" t="s">
        <v>57</v>
      </c>
      <c r="X169" t="s">
        <v>177</v>
      </c>
      <c r="Y169" t="s">
        <v>146</v>
      </c>
      <c r="Z169">
        <v>1</v>
      </c>
      <c r="AA169">
        <v>11</v>
      </c>
      <c r="AB169">
        <v>10.42</v>
      </c>
      <c r="AC169">
        <v>10.6</v>
      </c>
      <c r="AD169">
        <v>125</v>
      </c>
      <c r="AE169">
        <v>10</v>
      </c>
      <c r="AF169" t="s">
        <v>57</v>
      </c>
      <c r="AG169">
        <v>28.265561106411202</v>
      </c>
      <c r="AH169">
        <v>18.354755161457099</v>
      </c>
      <c r="AI169">
        <v>24.360703694970798</v>
      </c>
      <c r="AJ169">
        <v>309.93155778321898</v>
      </c>
      <c r="AK169" s="2">
        <v>920.66738107147501</v>
      </c>
      <c r="AL169" s="1">
        <v>45190</v>
      </c>
      <c r="AM169" t="s">
        <v>63</v>
      </c>
      <c r="AN169">
        <v>2023</v>
      </c>
      <c r="AO169">
        <v>2013</v>
      </c>
      <c r="AP169">
        <v>384.457764889712</v>
      </c>
      <c r="AQ169">
        <v>1.2404602088265599</v>
      </c>
      <c r="AR169">
        <v>319</v>
      </c>
      <c r="AS169">
        <f t="shared" si="7"/>
        <v>11950.262606307746</v>
      </c>
      <c r="AT169">
        <f t="shared" si="8"/>
        <v>4140.62</v>
      </c>
    </row>
    <row r="170" spans="1:46" x14ac:dyDescent="0.25">
      <c r="A170" t="s">
        <v>128</v>
      </c>
      <c r="B170" t="s">
        <v>129</v>
      </c>
      <c r="C170" t="s">
        <v>214</v>
      </c>
      <c r="D170" t="str">
        <f t="shared" si="6"/>
        <v>NECOCE</v>
      </c>
      <c r="E170" t="s">
        <v>231</v>
      </c>
      <c r="F170" t="s">
        <v>232</v>
      </c>
      <c r="G170" t="s">
        <v>47</v>
      </c>
      <c r="H170" t="s">
        <v>557</v>
      </c>
      <c r="I170" t="s">
        <v>558</v>
      </c>
      <c r="J170" t="s">
        <v>559</v>
      </c>
      <c r="K170">
        <v>17.61</v>
      </c>
      <c r="L170">
        <v>17.61</v>
      </c>
      <c r="P170" t="s">
        <v>51</v>
      </c>
      <c r="Q170" t="s">
        <v>377</v>
      </c>
      <c r="R170">
        <v>41304</v>
      </c>
      <c r="S170" t="s">
        <v>357</v>
      </c>
      <c r="T170" t="s">
        <v>124</v>
      </c>
      <c r="U170" t="s">
        <v>55</v>
      </c>
      <c r="V170" t="s">
        <v>109</v>
      </c>
      <c r="W170" t="s">
        <v>57</v>
      </c>
      <c r="X170" t="s">
        <v>177</v>
      </c>
      <c r="Y170" t="s">
        <v>146</v>
      </c>
      <c r="Z170">
        <v>2</v>
      </c>
      <c r="AA170">
        <v>11</v>
      </c>
      <c r="AB170">
        <v>10.67</v>
      </c>
      <c r="AC170">
        <v>10.8</v>
      </c>
      <c r="AD170">
        <v>128</v>
      </c>
      <c r="AE170">
        <v>11</v>
      </c>
      <c r="AF170" t="s">
        <v>57</v>
      </c>
      <c r="AG170">
        <v>29.1055581518916</v>
      </c>
      <c r="AH170">
        <v>19.0511863680589</v>
      </c>
      <c r="AI170">
        <v>20.8415629490678</v>
      </c>
      <c r="AJ170">
        <v>282.81261682550797</v>
      </c>
      <c r="AK170" s="2">
        <v>731.89362673076596</v>
      </c>
      <c r="AL170" s="1">
        <v>45190</v>
      </c>
      <c r="AM170" t="s">
        <v>63</v>
      </c>
      <c r="AN170">
        <v>2023</v>
      </c>
      <c r="AO170">
        <v>2013</v>
      </c>
      <c r="AP170">
        <v>334.13196247123199</v>
      </c>
      <c r="AQ170">
        <v>1.18146059472795</v>
      </c>
      <c r="AR170">
        <v>286.70999999999998</v>
      </c>
      <c r="AS170">
        <f t="shared" si="7"/>
        <v>12888.646766728789</v>
      </c>
      <c r="AT170">
        <f t="shared" si="8"/>
        <v>5048.963099999999</v>
      </c>
    </row>
    <row r="171" spans="1:46" x14ac:dyDescent="0.25">
      <c r="A171" t="s">
        <v>128</v>
      </c>
      <c r="B171" t="s">
        <v>328</v>
      </c>
      <c r="C171" t="s">
        <v>328</v>
      </c>
      <c r="D171" t="str">
        <f t="shared" si="6"/>
        <v>NESBSB</v>
      </c>
      <c r="E171" t="s">
        <v>560</v>
      </c>
      <c r="F171" t="s">
        <v>561</v>
      </c>
      <c r="G171" t="s">
        <v>47</v>
      </c>
      <c r="H171" t="s">
        <v>562</v>
      </c>
      <c r="I171" t="s">
        <v>563</v>
      </c>
      <c r="J171" t="s">
        <v>156</v>
      </c>
      <c r="K171">
        <v>0.57999999999999996</v>
      </c>
      <c r="L171">
        <v>0.57999999999999996</v>
      </c>
      <c r="P171" t="s">
        <v>51</v>
      </c>
      <c r="Q171" t="s">
        <v>52</v>
      </c>
      <c r="R171">
        <v>41075</v>
      </c>
      <c r="S171" t="s">
        <v>53</v>
      </c>
      <c r="T171" t="s">
        <v>89</v>
      </c>
      <c r="U171" t="s">
        <v>55</v>
      </c>
      <c r="V171" t="s">
        <v>56</v>
      </c>
      <c r="W171" t="s">
        <v>57</v>
      </c>
      <c r="X171" t="s">
        <v>564</v>
      </c>
      <c r="Y171" t="s">
        <v>565</v>
      </c>
      <c r="Z171">
        <v>1</v>
      </c>
      <c r="AA171">
        <v>11</v>
      </c>
      <c r="AB171">
        <v>6.17</v>
      </c>
      <c r="AC171">
        <v>11.4</v>
      </c>
      <c r="AD171">
        <v>74</v>
      </c>
      <c r="AE171">
        <v>6</v>
      </c>
      <c r="AF171" t="s">
        <v>57</v>
      </c>
      <c r="AG171">
        <v>23.289215686274499</v>
      </c>
      <c r="AH171">
        <v>15.4856918260875</v>
      </c>
      <c r="AI171">
        <v>28.8753120441325</v>
      </c>
      <c r="AJ171">
        <v>312.37677125981202</v>
      </c>
      <c r="AK171" s="2">
        <v>1533.0167040712699</v>
      </c>
      <c r="AL171" s="1">
        <v>43321</v>
      </c>
      <c r="AM171" t="s">
        <v>60</v>
      </c>
      <c r="AN171">
        <v>2018</v>
      </c>
      <c r="AO171">
        <v>2012</v>
      </c>
      <c r="AP171">
        <v>298.05037920866903</v>
      </c>
      <c r="AQ171">
        <v>0.95413746037080704</v>
      </c>
      <c r="AR171">
        <v>394.04</v>
      </c>
      <c r="AS171">
        <f t="shared" si="7"/>
        <v>889.14968836133653</v>
      </c>
      <c r="AT171">
        <f t="shared" si="8"/>
        <v>228.54319999999998</v>
      </c>
    </row>
    <row r="172" spans="1:46" x14ac:dyDescent="0.25">
      <c r="A172" t="s">
        <v>128</v>
      </c>
      <c r="B172" t="s">
        <v>328</v>
      </c>
      <c r="C172" t="s">
        <v>328</v>
      </c>
      <c r="D172" t="str">
        <f t="shared" si="6"/>
        <v>NESBSB</v>
      </c>
      <c r="E172" t="s">
        <v>560</v>
      </c>
      <c r="F172" t="s">
        <v>561</v>
      </c>
      <c r="G172" t="s">
        <v>47</v>
      </c>
      <c r="H172" t="s">
        <v>562</v>
      </c>
      <c r="I172" t="s">
        <v>566</v>
      </c>
      <c r="J172" t="s">
        <v>158</v>
      </c>
      <c r="K172">
        <v>1.02</v>
      </c>
      <c r="L172">
        <v>1.02</v>
      </c>
      <c r="P172" t="s">
        <v>51</v>
      </c>
      <c r="Q172" t="s">
        <v>52</v>
      </c>
      <c r="R172">
        <v>41075</v>
      </c>
      <c r="S172" t="s">
        <v>53</v>
      </c>
      <c r="T172" t="s">
        <v>89</v>
      </c>
      <c r="U172" t="s">
        <v>55</v>
      </c>
      <c r="V172" t="s">
        <v>56</v>
      </c>
      <c r="W172" t="s">
        <v>57</v>
      </c>
      <c r="X172" t="s">
        <v>564</v>
      </c>
      <c r="Y172" t="s">
        <v>565</v>
      </c>
      <c r="Z172">
        <v>1</v>
      </c>
      <c r="AA172">
        <v>11</v>
      </c>
      <c r="AB172">
        <v>6.17</v>
      </c>
      <c r="AC172">
        <v>11.4</v>
      </c>
      <c r="AD172">
        <v>74</v>
      </c>
      <c r="AE172">
        <v>6</v>
      </c>
      <c r="AF172" t="s">
        <v>57</v>
      </c>
      <c r="AG172">
        <v>25.324999999999999</v>
      </c>
      <c r="AH172">
        <v>16.140700741190699</v>
      </c>
      <c r="AI172">
        <v>22.5701196879474</v>
      </c>
      <c r="AJ172">
        <v>254.83758393627301</v>
      </c>
      <c r="AK172" s="2">
        <v>1104.4936562008199</v>
      </c>
      <c r="AL172" s="1">
        <v>43321</v>
      </c>
      <c r="AM172" t="s">
        <v>60</v>
      </c>
      <c r="AN172">
        <v>2018</v>
      </c>
      <c r="AO172">
        <v>2012</v>
      </c>
      <c r="AP172">
        <v>298.05037920866903</v>
      </c>
      <c r="AQ172">
        <v>1.1695699457078601</v>
      </c>
      <c r="AR172">
        <v>321.45999999999998</v>
      </c>
      <c r="AS172">
        <f t="shared" si="7"/>
        <v>1126.5835293248363</v>
      </c>
      <c r="AT172">
        <f t="shared" si="8"/>
        <v>327.88919999999996</v>
      </c>
    </row>
    <row r="173" spans="1:46" x14ac:dyDescent="0.25">
      <c r="A173" t="s">
        <v>42</v>
      </c>
      <c r="B173" t="s">
        <v>43</v>
      </c>
      <c r="C173" t="s">
        <v>43</v>
      </c>
      <c r="D173" t="str">
        <f t="shared" si="6"/>
        <v>GNSASA</v>
      </c>
      <c r="E173" t="s">
        <v>567</v>
      </c>
      <c r="F173" t="s">
        <v>568</v>
      </c>
      <c r="G173" t="s">
        <v>47</v>
      </c>
      <c r="H173" t="s">
        <v>569</v>
      </c>
      <c r="I173" t="s">
        <v>570</v>
      </c>
      <c r="J173" t="s">
        <v>158</v>
      </c>
      <c r="K173">
        <v>1.06</v>
      </c>
      <c r="L173">
        <v>1.06</v>
      </c>
      <c r="P173" t="s">
        <v>51</v>
      </c>
      <c r="Q173" t="s">
        <v>52</v>
      </c>
      <c r="R173">
        <v>41075</v>
      </c>
      <c r="S173" t="s">
        <v>53</v>
      </c>
      <c r="T173" t="s">
        <v>66</v>
      </c>
      <c r="U173" t="s">
        <v>55</v>
      </c>
      <c r="V173" t="s">
        <v>56</v>
      </c>
      <c r="W173" t="s">
        <v>57</v>
      </c>
      <c r="X173" t="s">
        <v>98</v>
      </c>
      <c r="Y173" t="s">
        <v>79</v>
      </c>
      <c r="Z173">
        <v>1</v>
      </c>
      <c r="AA173">
        <v>11</v>
      </c>
      <c r="AB173">
        <v>6.17</v>
      </c>
      <c r="AC173">
        <v>11.4</v>
      </c>
      <c r="AD173">
        <v>74</v>
      </c>
      <c r="AE173">
        <v>6</v>
      </c>
      <c r="AF173" t="s">
        <v>57</v>
      </c>
      <c r="AG173">
        <v>22.415002378592298</v>
      </c>
      <c r="AH173">
        <v>14.425173309184199</v>
      </c>
      <c r="AI173">
        <v>26.7430199432597</v>
      </c>
      <c r="AJ173">
        <v>281.72731137848399</v>
      </c>
      <c r="AK173" s="2">
        <v>1636.3586159761501</v>
      </c>
      <c r="AL173" s="1">
        <v>43326.571712962963</v>
      </c>
      <c r="AM173" t="s">
        <v>60</v>
      </c>
      <c r="AN173">
        <v>2018</v>
      </c>
      <c r="AO173">
        <v>2012</v>
      </c>
      <c r="AP173">
        <v>281.506175139932</v>
      </c>
      <c r="AQ173">
        <v>0.99921506992889797</v>
      </c>
      <c r="AR173">
        <v>331.88</v>
      </c>
      <c r="AS173">
        <f t="shared" si="7"/>
        <v>1734.5401329347192</v>
      </c>
      <c r="AT173">
        <f t="shared" si="8"/>
        <v>351.7928</v>
      </c>
    </row>
    <row r="174" spans="1:46" x14ac:dyDescent="0.25">
      <c r="A174" t="s">
        <v>340</v>
      </c>
      <c r="B174" t="s">
        <v>367</v>
      </c>
      <c r="C174" t="s">
        <v>372</v>
      </c>
      <c r="D174" t="str">
        <f t="shared" si="6"/>
        <v>RDIPPD</v>
      </c>
      <c r="E174" t="s">
        <v>373</v>
      </c>
      <c r="F174" t="s">
        <v>374</v>
      </c>
      <c r="G174" t="s">
        <v>47</v>
      </c>
      <c r="H174" t="s">
        <v>484</v>
      </c>
      <c r="I174" t="s">
        <v>571</v>
      </c>
      <c r="J174" t="s">
        <v>572</v>
      </c>
      <c r="K174">
        <v>0.32</v>
      </c>
      <c r="L174">
        <v>0.32</v>
      </c>
      <c r="P174" t="s">
        <v>51</v>
      </c>
      <c r="Q174" t="s">
        <v>377</v>
      </c>
      <c r="R174">
        <v>41075</v>
      </c>
      <c r="S174" t="s">
        <v>477</v>
      </c>
      <c r="T174" t="s">
        <v>89</v>
      </c>
      <c r="U174" t="s">
        <v>55</v>
      </c>
      <c r="V174" t="s">
        <v>56</v>
      </c>
      <c r="W174" t="s">
        <v>57</v>
      </c>
      <c r="X174" t="s">
        <v>382</v>
      </c>
      <c r="Y174" t="s">
        <v>355</v>
      </c>
      <c r="Z174">
        <v>1</v>
      </c>
      <c r="AA174">
        <v>11</v>
      </c>
      <c r="AB174">
        <v>10.33</v>
      </c>
      <c r="AC174">
        <v>11.4</v>
      </c>
      <c r="AD174">
        <v>124</v>
      </c>
      <c r="AE174">
        <v>10</v>
      </c>
      <c r="AF174" t="s">
        <v>57</v>
      </c>
      <c r="AG174">
        <v>28.224335079680898</v>
      </c>
      <c r="AH174">
        <v>18.176031607586999</v>
      </c>
      <c r="AI174">
        <v>26.857617959140601</v>
      </c>
      <c r="AJ174">
        <v>335.60094047096402</v>
      </c>
      <c r="AK174" s="2">
        <v>1035.0932390496801</v>
      </c>
      <c r="AL174" s="1">
        <v>44861</v>
      </c>
      <c r="AM174" t="s">
        <v>60</v>
      </c>
      <c r="AN174">
        <v>2022</v>
      </c>
      <c r="AO174">
        <v>2012</v>
      </c>
      <c r="AP174">
        <v>258.85204081854801</v>
      </c>
      <c r="AQ174">
        <v>0.77130904476992501</v>
      </c>
      <c r="AR174">
        <v>341.68</v>
      </c>
      <c r="AS174">
        <f t="shared" si="7"/>
        <v>331.22983649589764</v>
      </c>
      <c r="AT174">
        <f t="shared" si="8"/>
        <v>109.33760000000001</v>
      </c>
    </row>
    <row r="175" spans="1:46" x14ac:dyDescent="0.25">
      <c r="A175" t="s">
        <v>340</v>
      </c>
      <c r="B175" t="s">
        <v>367</v>
      </c>
      <c r="C175" t="s">
        <v>372</v>
      </c>
      <c r="D175" t="str">
        <f t="shared" si="6"/>
        <v>RDIPPD</v>
      </c>
      <c r="E175" t="s">
        <v>373</v>
      </c>
      <c r="F175" t="s">
        <v>374</v>
      </c>
      <c r="G175" t="s">
        <v>47</v>
      </c>
      <c r="H175" t="s">
        <v>484</v>
      </c>
      <c r="I175" t="s">
        <v>573</v>
      </c>
      <c r="J175" t="s">
        <v>574</v>
      </c>
      <c r="K175">
        <v>0.54</v>
      </c>
      <c r="L175">
        <v>0.54</v>
      </c>
      <c r="P175" t="s">
        <v>51</v>
      </c>
      <c r="Q175" t="s">
        <v>377</v>
      </c>
      <c r="R175">
        <v>41075</v>
      </c>
      <c r="S175" t="s">
        <v>477</v>
      </c>
      <c r="T175" t="s">
        <v>89</v>
      </c>
      <c r="U175" t="s">
        <v>55</v>
      </c>
      <c r="V175" t="s">
        <v>56</v>
      </c>
      <c r="W175" t="s">
        <v>57</v>
      </c>
      <c r="X175" t="s">
        <v>382</v>
      </c>
      <c r="Y175" t="s">
        <v>355</v>
      </c>
      <c r="Z175">
        <v>1</v>
      </c>
      <c r="AA175">
        <v>11</v>
      </c>
      <c r="AB175">
        <v>10.33</v>
      </c>
      <c r="AC175">
        <v>11.4</v>
      </c>
      <c r="AD175">
        <v>124</v>
      </c>
      <c r="AE175">
        <v>10</v>
      </c>
      <c r="AF175" t="s">
        <v>57</v>
      </c>
      <c r="AG175">
        <v>27.690823224362699</v>
      </c>
      <c r="AH175">
        <v>17.937809230784001</v>
      </c>
      <c r="AI175">
        <v>30.6298922594613</v>
      </c>
      <c r="AJ175">
        <v>379.31229848074702</v>
      </c>
      <c r="AK175" s="2">
        <v>1212.0395341516701</v>
      </c>
      <c r="AL175" s="1">
        <v>44861</v>
      </c>
      <c r="AM175" t="s">
        <v>60</v>
      </c>
      <c r="AN175">
        <v>2022</v>
      </c>
      <c r="AO175">
        <v>2012</v>
      </c>
      <c r="AP175">
        <v>258.85204081854801</v>
      </c>
      <c r="AQ175">
        <v>0.68242459275726997</v>
      </c>
      <c r="AR175">
        <v>386.18</v>
      </c>
      <c r="AS175">
        <f t="shared" si="7"/>
        <v>654.50134844190188</v>
      </c>
      <c r="AT175">
        <f t="shared" si="8"/>
        <v>208.53720000000001</v>
      </c>
    </row>
    <row r="176" spans="1:46" x14ac:dyDescent="0.25">
      <c r="A176" t="s">
        <v>340</v>
      </c>
      <c r="B176" t="s">
        <v>367</v>
      </c>
      <c r="C176" t="s">
        <v>372</v>
      </c>
      <c r="D176" t="str">
        <f t="shared" si="6"/>
        <v>RDIPPD</v>
      </c>
      <c r="E176" t="s">
        <v>373</v>
      </c>
      <c r="F176" t="s">
        <v>374</v>
      </c>
      <c r="G176" t="s">
        <v>47</v>
      </c>
      <c r="H176" t="s">
        <v>484</v>
      </c>
      <c r="I176" t="s">
        <v>575</v>
      </c>
      <c r="J176" t="s">
        <v>576</v>
      </c>
      <c r="K176">
        <v>0.15</v>
      </c>
      <c r="L176">
        <v>0.15</v>
      </c>
      <c r="P176" t="s">
        <v>51</v>
      </c>
      <c r="Q176" t="s">
        <v>377</v>
      </c>
      <c r="R176">
        <v>41075</v>
      </c>
      <c r="S176" t="s">
        <v>477</v>
      </c>
      <c r="T176" t="s">
        <v>89</v>
      </c>
      <c r="U176" t="s">
        <v>55</v>
      </c>
      <c r="V176" t="s">
        <v>56</v>
      </c>
      <c r="W176" t="s">
        <v>57</v>
      </c>
      <c r="X176" t="s">
        <v>382</v>
      </c>
      <c r="Y176" t="s">
        <v>355</v>
      </c>
      <c r="Z176">
        <v>1</v>
      </c>
      <c r="AA176">
        <v>11</v>
      </c>
      <c r="AB176">
        <v>10.33</v>
      </c>
      <c r="AC176">
        <v>11.4</v>
      </c>
      <c r="AD176">
        <v>124</v>
      </c>
      <c r="AE176">
        <v>10</v>
      </c>
      <c r="AF176" t="s">
        <v>57</v>
      </c>
      <c r="AG176">
        <v>29.0937824555572</v>
      </c>
      <c r="AH176">
        <v>18.864525239189</v>
      </c>
      <c r="AI176">
        <v>30.685696003307498</v>
      </c>
      <c r="AJ176">
        <v>393.66425612941498</v>
      </c>
      <c r="AK176" s="2">
        <v>1097.8786437554099</v>
      </c>
      <c r="AL176" s="1">
        <v>44861</v>
      </c>
      <c r="AM176" t="s">
        <v>60</v>
      </c>
      <c r="AN176">
        <v>2022</v>
      </c>
      <c r="AO176">
        <v>2012</v>
      </c>
      <c r="AP176">
        <v>258.85204081854801</v>
      </c>
      <c r="AQ176">
        <v>0.65754519692397895</v>
      </c>
      <c r="AR176">
        <v>400.79</v>
      </c>
      <c r="AS176">
        <f t="shared" si="7"/>
        <v>164.68179656331148</v>
      </c>
      <c r="AT176">
        <f t="shared" si="8"/>
        <v>60.118499999999997</v>
      </c>
    </row>
    <row r="177" spans="1:46" x14ac:dyDescent="0.25">
      <c r="A177" t="s">
        <v>340</v>
      </c>
      <c r="B177" t="s">
        <v>341</v>
      </c>
      <c r="C177" t="s">
        <v>342</v>
      </c>
      <c r="D177" t="str">
        <f t="shared" si="6"/>
        <v>RDBOBA</v>
      </c>
      <c r="E177" t="s">
        <v>535</v>
      </c>
      <c r="F177" t="s">
        <v>536</v>
      </c>
      <c r="G177" t="s">
        <v>47</v>
      </c>
      <c r="H177" t="s">
        <v>577</v>
      </c>
      <c r="I177" t="s">
        <v>578</v>
      </c>
      <c r="J177" t="s">
        <v>579</v>
      </c>
      <c r="K177">
        <v>3.9</v>
      </c>
      <c r="L177">
        <v>3.9</v>
      </c>
      <c r="N177">
        <v>3.9</v>
      </c>
      <c r="P177" t="s">
        <v>51</v>
      </c>
      <c r="Q177" t="s">
        <v>52</v>
      </c>
      <c r="R177">
        <v>37787</v>
      </c>
      <c r="S177" t="s">
        <v>357</v>
      </c>
      <c r="T177" t="s">
        <v>89</v>
      </c>
      <c r="U177" t="s">
        <v>55</v>
      </c>
      <c r="V177" t="s">
        <v>56</v>
      </c>
      <c r="W177" t="s">
        <v>51</v>
      </c>
      <c r="X177" t="s">
        <v>271</v>
      </c>
      <c r="Y177" t="s">
        <v>362</v>
      </c>
      <c r="Z177">
        <v>1</v>
      </c>
      <c r="AA177">
        <v>20</v>
      </c>
      <c r="AB177">
        <v>15.58</v>
      </c>
      <c r="AC177">
        <v>20.399999999999999</v>
      </c>
      <c r="AD177">
        <v>187</v>
      </c>
      <c r="AE177">
        <v>16</v>
      </c>
      <c r="AF177">
        <v>30.8</v>
      </c>
      <c r="AG177">
        <v>27.847999999999999</v>
      </c>
      <c r="AH177">
        <v>18.189337536040199</v>
      </c>
      <c r="AI177">
        <v>26.0429926979727</v>
      </c>
      <c r="AJ177">
        <v>307.801608176483</v>
      </c>
      <c r="AK177" s="2">
        <v>1002.22964231676</v>
      </c>
      <c r="AL177" s="1">
        <v>43471</v>
      </c>
      <c r="AM177" t="s">
        <v>60</v>
      </c>
      <c r="AN177">
        <v>2019</v>
      </c>
      <c r="AO177">
        <v>2003</v>
      </c>
      <c r="AP177">
        <v>286.492399375106</v>
      </c>
      <c r="AQ177">
        <v>0.93076966385062099</v>
      </c>
      <c r="AR177">
        <v>309.69</v>
      </c>
      <c r="AS177">
        <f t="shared" si="7"/>
        <v>3908.6956050353638</v>
      </c>
      <c r="AT177">
        <f t="shared" si="8"/>
        <v>1207.7909999999999</v>
      </c>
    </row>
    <row r="178" spans="1:46" x14ac:dyDescent="0.25">
      <c r="A178" t="s">
        <v>340</v>
      </c>
      <c r="B178" t="s">
        <v>341</v>
      </c>
      <c r="C178" t="s">
        <v>342</v>
      </c>
      <c r="D178" t="str">
        <f t="shared" si="6"/>
        <v>RDBOBA</v>
      </c>
      <c r="E178" t="s">
        <v>535</v>
      </c>
      <c r="F178" t="s">
        <v>536</v>
      </c>
      <c r="G178" t="s">
        <v>47</v>
      </c>
      <c r="H178" t="s">
        <v>577</v>
      </c>
      <c r="I178" t="s">
        <v>580</v>
      </c>
      <c r="J178" t="s">
        <v>581</v>
      </c>
      <c r="K178">
        <v>3.51</v>
      </c>
      <c r="L178">
        <v>3.51</v>
      </c>
      <c r="N178">
        <v>3.51</v>
      </c>
      <c r="P178" t="s">
        <v>51</v>
      </c>
      <c r="Q178" t="s">
        <v>52</v>
      </c>
      <c r="R178">
        <v>37787</v>
      </c>
      <c r="S178" t="s">
        <v>357</v>
      </c>
      <c r="T178" t="s">
        <v>89</v>
      </c>
      <c r="U178" t="s">
        <v>55</v>
      </c>
      <c r="V178" t="s">
        <v>56</v>
      </c>
      <c r="W178" t="s">
        <v>51</v>
      </c>
      <c r="X178" t="s">
        <v>271</v>
      </c>
      <c r="Y178" t="s">
        <v>362</v>
      </c>
      <c r="Z178">
        <v>1</v>
      </c>
      <c r="AA178">
        <v>20</v>
      </c>
      <c r="AB178">
        <v>15.58</v>
      </c>
      <c r="AC178">
        <v>20.399999999999999</v>
      </c>
      <c r="AD178">
        <v>187</v>
      </c>
      <c r="AE178">
        <v>16</v>
      </c>
      <c r="AF178">
        <v>30.8</v>
      </c>
      <c r="AG178">
        <v>27.847999999999999</v>
      </c>
      <c r="AH178">
        <v>18.189337536040199</v>
      </c>
      <c r="AI178">
        <v>26.0429926979727</v>
      </c>
      <c r="AJ178">
        <v>307.801608176483</v>
      </c>
      <c r="AK178" s="2">
        <v>1002.22964231676</v>
      </c>
      <c r="AL178" s="1">
        <v>43471</v>
      </c>
      <c r="AM178" t="s">
        <v>60</v>
      </c>
      <c r="AN178">
        <v>2019</v>
      </c>
      <c r="AO178">
        <v>2003</v>
      </c>
      <c r="AP178">
        <v>286.492399375106</v>
      </c>
      <c r="AQ178">
        <v>0.93076966385062099</v>
      </c>
      <c r="AR178">
        <v>309.69</v>
      </c>
      <c r="AS178">
        <f t="shared" si="7"/>
        <v>3517.8260445318274</v>
      </c>
      <c r="AT178">
        <f t="shared" si="8"/>
        <v>1087.0119</v>
      </c>
    </row>
    <row r="179" spans="1:46" x14ac:dyDescent="0.25">
      <c r="A179" t="s">
        <v>340</v>
      </c>
      <c r="B179" t="s">
        <v>341</v>
      </c>
      <c r="C179" t="s">
        <v>342</v>
      </c>
      <c r="D179" t="str">
        <f t="shared" si="6"/>
        <v>RDBOBA</v>
      </c>
      <c r="E179" t="s">
        <v>535</v>
      </c>
      <c r="F179" t="s">
        <v>536</v>
      </c>
      <c r="G179" t="s">
        <v>47</v>
      </c>
      <c r="H179" t="s">
        <v>577</v>
      </c>
      <c r="I179" t="s">
        <v>582</v>
      </c>
      <c r="J179" t="s">
        <v>583</v>
      </c>
      <c r="K179">
        <v>1.31</v>
      </c>
      <c r="L179">
        <v>1.31</v>
      </c>
      <c r="N179">
        <v>1.31</v>
      </c>
      <c r="P179" t="s">
        <v>51</v>
      </c>
      <c r="Q179" t="s">
        <v>52</v>
      </c>
      <c r="R179">
        <v>37787</v>
      </c>
      <c r="S179" t="s">
        <v>357</v>
      </c>
      <c r="T179" t="s">
        <v>89</v>
      </c>
      <c r="U179" t="s">
        <v>55</v>
      </c>
      <c r="V179" t="s">
        <v>56</v>
      </c>
      <c r="W179" t="s">
        <v>51</v>
      </c>
      <c r="X179" t="s">
        <v>271</v>
      </c>
      <c r="Y179" t="s">
        <v>362</v>
      </c>
      <c r="Z179">
        <v>1</v>
      </c>
      <c r="AA179">
        <v>20</v>
      </c>
      <c r="AB179">
        <v>15.58</v>
      </c>
      <c r="AC179">
        <v>20.399999999999999</v>
      </c>
      <c r="AD179">
        <v>187</v>
      </c>
      <c r="AE179">
        <v>16</v>
      </c>
      <c r="AF179">
        <v>30.8</v>
      </c>
      <c r="AG179">
        <v>27.847999999999999</v>
      </c>
      <c r="AH179">
        <v>18.189337536040199</v>
      </c>
      <c r="AI179">
        <v>26.0429926979727</v>
      </c>
      <c r="AJ179">
        <v>307.801608176483</v>
      </c>
      <c r="AK179" s="2">
        <v>1002.22964231676</v>
      </c>
      <c r="AL179" s="1">
        <v>43471</v>
      </c>
      <c r="AM179" t="s">
        <v>60</v>
      </c>
      <c r="AN179">
        <v>2019</v>
      </c>
      <c r="AO179">
        <v>2003</v>
      </c>
      <c r="AP179">
        <v>286.492399375106</v>
      </c>
      <c r="AQ179">
        <v>0.93076966385062099</v>
      </c>
      <c r="AR179">
        <v>309.69</v>
      </c>
      <c r="AS179">
        <f t="shared" si="7"/>
        <v>1312.9208314349555</v>
      </c>
      <c r="AT179">
        <f t="shared" si="8"/>
        <v>405.69390000000004</v>
      </c>
    </row>
    <row r="180" spans="1:46" x14ac:dyDescent="0.25">
      <c r="A180" t="s">
        <v>128</v>
      </c>
      <c r="B180" t="s">
        <v>244</v>
      </c>
      <c r="C180" t="s">
        <v>245</v>
      </c>
      <c r="D180" t="str">
        <f t="shared" si="6"/>
        <v>NEPIAL</v>
      </c>
      <c r="E180" t="s">
        <v>508</v>
      </c>
      <c r="F180" t="s">
        <v>509</v>
      </c>
      <c r="G180" t="s">
        <v>47</v>
      </c>
      <c r="H180" t="s">
        <v>545</v>
      </c>
      <c r="I180" t="s">
        <v>584</v>
      </c>
      <c r="J180" t="s">
        <v>585</v>
      </c>
      <c r="K180">
        <v>23.15</v>
      </c>
      <c r="L180">
        <v>23.15</v>
      </c>
      <c r="P180" t="s">
        <v>51</v>
      </c>
      <c r="Q180" t="s">
        <v>52</v>
      </c>
      <c r="R180">
        <v>41449</v>
      </c>
      <c r="S180" t="s">
        <v>53</v>
      </c>
      <c r="T180" t="s">
        <v>69</v>
      </c>
      <c r="U180" t="s">
        <v>55</v>
      </c>
      <c r="V180" t="s">
        <v>56</v>
      </c>
      <c r="W180" t="s">
        <v>57</v>
      </c>
      <c r="X180" t="s">
        <v>149</v>
      </c>
      <c r="Y180" t="s">
        <v>150</v>
      </c>
      <c r="Z180">
        <v>1</v>
      </c>
      <c r="AA180">
        <v>10</v>
      </c>
      <c r="AB180">
        <v>9</v>
      </c>
      <c r="AC180">
        <v>10.4</v>
      </c>
      <c r="AD180">
        <v>108</v>
      </c>
      <c r="AE180">
        <v>9</v>
      </c>
      <c r="AF180" t="s">
        <v>57</v>
      </c>
      <c r="AG180">
        <v>32.383914519216198</v>
      </c>
      <c r="AH180">
        <v>18.032730099424999</v>
      </c>
      <c r="AI180">
        <v>26.889154937063001</v>
      </c>
      <c r="AJ180">
        <v>380.22476446584699</v>
      </c>
      <c r="AK180" s="2">
        <v>1052.84468021933</v>
      </c>
      <c r="AL180" s="1">
        <v>44715</v>
      </c>
      <c r="AM180" t="s">
        <v>63</v>
      </c>
      <c r="AN180">
        <v>2022</v>
      </c>
      <c r="AO180">
        <v>2013</v>
      </c>
      <c r="AP180">
        <v>328.52841961031203</v>
      </c>
      <c r="AQ180">
        <v>0.86403740711586696</v>
      </c>
      <c r="AR180">
        <v>394.71</v>
      </c>
      <c r="AS180">
        <f t="shared" si="7"/>
        <v>24373.354347077489</v>
      </c>
      <c r="AT180">
        <f t="shared" si="8"/>
        <v>9137.5364999999983</v>
      </c>
    </row>
    <row r="181" spans="1:46" x14ac:dyDescent="0.25">
      <c r="A181" t="s">
        <v>128</v>
      </c>
      <c r="B181" t="s">
        <v>244</v>
      </c>
      <c r="C181" t="s">
        <v>245</v>
      </c>
      <c r="D181" t="str">
        <f t="shared" si="6"/>
        <v>NEPIAL</v>
      </c>
      <c r="E181" t="s">
        <v>508</v>
      </c>
      <c r="F181" t="s">
        <v>509</v>
      </c>
      <c r="G181" t="s">
        <v>47</v>
      </c>
      <c r="H181" t="s">
        <v>545</v>
      </c>
      <c r="I181" t="s">
        <v>586</v>
      </c>
      <c r="J181" t="s">
        <v>587</v>
      </c>
      <c r="K181">
        <v>11.85</v>
      </c>
      <c r="L181">
        <v>11.85</v>
      </c>
      <c r="P181" t="s">
        <v>51</v>
      </c>
      <c r="Q181" t="s">
        <v>52</v>
      </c>
      <c r="R181">
        <v>41564</v>
      </c>
      <c r="S181" t="s">
        <v>53</v>
      </c>
      <c r="T181" t="s">
        <v>69</v>
      </c>
      <c r="U181" t="s">
        <v>55</v>
      </c>
      <c r="V181" t="s">
        <v>56</v>
      </c>
      <c r="W181" t="s">
        <v>57</v>
      </c>
      <c r="X181" t="s">
        <v>149</v>
      </c>
      <c r="Y181" t="s">
        <v>150</v>
      </c>
      <c r="Z181">
        <v>1</v>
      </c>
      <c r="AA181">
        <v>10</v>
      </c>
      <c r="AB181">
        <v>8.67</v>
      </c>
      <c r="AC181">
        <v>10.1</v>
      </c>
      <c r="AD181">
        <v>104</v>
      </c>
      <c r="AE181">
        <v>9</v>
      </c>
      <c r="AF181" t="s">
        <v>57</v>
      </c>
      <c r="AG181">
        <v>27.557249296545599</v>
      </c>
      <c r="AH181">
        <v>18.218269218927801</v>
      </c>
      <c r="AI181">
        <v>29.368154542646099</v>
      </c>
      <c r="AJ181">
        <v>396.41648354108099</v>
      </c>
      <c r="AK181" s="2">
        <v>1126.6072569299299</v>
      </c>
      <c r="AL181" s="1">
        <v>44715</v>
      </c>
      <c r="AM181" t="s">
        <v>63</v>
      </c>
      <c r="AN181">
        <v>2022</v>
      </c>
      <c r="AO181">
        <v>2013</v>
      </c>
      <c r="AP181">
        <v>325.08828257984499</v>
      </c>
      <c r="AQ181">
        <v>0.82006752008877104</v>
      </c>
      <c r="AR181">
        <v>414.21</v>
      </c>
      <c r="AS181">
        <f t="shared" si="7"/>
        <v>13350.29599461967</v>
      </c>
      <c r="AT181">
        <f t="shared" si="8"/>
        <v>4908.3885</v>
      </c>
    </row>
    <row r="182" spans="1:46" x14ac:dyDescent="0.25">
      <c r="A182" t="s">
        <v>128</v>
      </c>
      <c r="B182" t="s">
        <v>129</v>
      </c>
      <c r="C182" t="s">
        <v>214</v>
      </c>
      <c r="D182" t="str">
        <f t="shared" si="6"/>
        <v>NECOCE</v>
      </c>
      <c r="E182" t="s">
        <v>231</v>
      </c>
      <c r="F182" t="s">
        <v>232</v>
      </c>
      <c r="G182" t="s">
        <v>47</v>
      </c>
      <c r="H182" t="s">
        <v>526</v>
      </c>
      <c r="I182" t="s">
        <v>588</v>
      </c>
      <c r="J182" t="s">
        <v>589</v>
      </c>
      <c r="K182">
        <v>13.45</v>
      </c>
      <c r="L182">
        <v>13.45</v>
      </c>
      <c r="P182" t="s">
        <v>51</v>
      </c>
      <c r="Q182" t="s">
        <v>213</v>
      </c>
      <c r="R182">
        <v>41435</v>
      </c>
      <c r="S182" t="s">
        <v>53</v>
      </c>
      <c r="T182" t="s">
        <v>124</v>
      </c>
      <c r="U182" t="s">
        <v>55</v>
      </c>
      <c r="V182" t="s">
        <v>56</v>
      </c>
      <c r="W182" t="s">
        <v>57</v>
      </c>
      <c r="X182" t="s">
        <v>149</v>
      </c>
      <c r="Y182" t="s">
        <v>150</v>
      </c>
      <c r="Z182">
        <v>1</v>
      </c>
      <c r="AA182">
        <v>10</v>
      </c>
      <c r="AB182">
        <v>10.25</v>
      </c>
      <c r="AC182">
        <v>10.4</v>
      </c>
      <c r="AD182">
        <v>123</v>
      </c>
      <c r="AE182">
        <v>10</v>
      </c>
      <c r="AF182" t="s">
        <v>57</v>
      </c>
      <c r="AG182">
        <v>29.6902736988615</v>
      </c>
      <c r="AH182">
        <v>17.595403811624099</v>
      </c>
      <c r="AI182">
        <v>26.805480364790899</v>
      </c>
      <c r="AJ182">
        <v>353.008674442396</v>
      </c>
      <c r="AK182" s="2">
        <v>1102.38992735841</v>
      </c>
      <c r="AL182" s="1">
        <v>45190</v>
      </c>
      <c r="AM182" t="s">
        <v>63</v>
      </c>
      <c r="AN182">
        <v>2023</v>
      </c>
      <c r="AO182">
        <v>2013</v>
      </c>
      <c r="AP182">
        <v>381.62962647223901</v>
      </c>
      <c r="AQ182">
        <v>1.0810771918708599</v>
      </c>
      <c r="AR182">
        <v>363.9</v>
      </c>
      <c r="AS182">
        <f t="shared" si="7"/>
        <v>14827.144522970613</v>
      </c>
      <c r="AT182">
        <f t="shared" si="8"/>
        <v>4894.454999999999</v>
      </c>
    </row>
    <row r="183" spans="1:46" x14ac:dyDescent="0.25">
      <c r="A183" t="s">
        <v>128</v>
      </c>
      <c r="B183" t="s">
        <v>129</v>
      </c>
      <c r="C183" t="s">
        <v>214</v>
      </c>
      <c r="D183" t="str">
        <f t="shared" si="6"/>
        <v>NECOCE</v>
      </c>
      <c r="E183" t="s">
        <v>231</v>
      </c>
      <c r="F183" t="s">
        <v>232</v>
      </c>
      <c r="G183" t="s">
        <v>47</v>
      </c>
      <c r="H183" t="s">
        <v>526</v>
      </c>
      <c r="I183" t="s">
        <v>590</v>
      </c>
      <c r="J183" t="s">
        <v>591</v>
      </c>
      <c r="K183">
        <v>11.04</v>
      </c>
      <c r="L183">
        <v>11.04</v>
      </c>
      <c r="P183" t="s">
        <v>51</v>
      </c>
      <c r="Q183" t="s">
        <v>213</v>
      </c>
      <c r="R183">
        <v>41421</v>
      </c>
      <c r="S183" t="s">
        <v>53</v>
      </c>
      <c r="T183" t="s">
        <v>497</v>
      </c>
      <c r="U183" t="s">
        <v>55</v>
      </c>
      <c r="V183" t="s">
        <v>56</v>
      </c>
      <c r="W183" t="s">
        <v>57</v>
      </c>
      <c r="X183" t="s">
        <v>149</v>
      </c>
      <c r="Y183" t="s">
        <v>150</v>
      </c>
      <c r="Z183">
        <v>1</v>
      </c>
      <c r="AA183">
        <v>10</v>
      </c>
      <c r="AB183">
        <v>7.25</v>
      </c>
      <c r="AC183">
        <v>10.5</v>
      </c>
      <c r="AD183">
        <v>87</v>
      </c>
      <c r="AE183">
        <v>7</v>
      </c>
      <c r="AF183" t="s">
        <v>57</v>
      </c>
      <c r="AG183">
        <v>26.344117647058798</v>
      </c>
      <c r="AH183">
        <v>14.7176470588235</v>
      </c>
      <c r="AI183">
        <v>20.855635524724999</v>
      </c>
      <c r="AJ183">
        <v>268.44603218270601</v>
      </c>
      <c r="AK183" s="2">
        <v>1120.71216143122</v>
      </c>
      <c r="AL183" s="1">
        <v>44053</v>
      </c>
      <c r="AM183" t="s">
        <v>63</v>
      </c>
      <c r="AN183">
        <v>2020</v>
      </c>
      <c r="AO183">
        <v>2013</v>
      </c>
      <c r="AP183">
        <v>304.39354137362898</v>
      </c>
      <c r="AQ183">
        <v>1.1339096312902801</v>
      </c>
      <c r="AR183">
        <v>347.98</v>
      </c>
      <c r="AS183">
        <f t="shared" si="7"/>
        <v>12372.662262200667</v>
      </c>
      <c r="AT183">
        <f t="shared" si="8"/>
        <v>3841.6992</v>
      </c>
    </row>
    <row r="184" spans="1:46" x14ac:dyDescent="0.25">
      <c r="A184" t="s">
        <v>128</v>
      </c>
      <c r="B184" t="s">
        <v>129</v>
      </c>
      <c r="C184" t="s">
        <v>214</v>
      </c>
      <c r="D184" t="str">
        <f t="shared" si="6"/>
        <v>NECOCE</v>
      </c>
      <c r="E184" t="s">
        <v>231</v>
      </c>
      <c r="F184" t="s">
        <v>232</v>
      </c>
      <c r="G184" t="s">
        <v>47</v>
      </c>
      <c r="H184" t="s">
        <v>557</v>
      </c>
      <c r="I184" t="s">
        <v>592</v>
      </c>
      <c r="J184" t="s">
        <v>593</v>
      </c>
      <c r="K184">
        <v>1.1399999999999999</v>
      </c>
      <c r="L184">
        <v>1.1399999999999999</v>
      </c>
      <c r="P184" t="s">
        <v>51</v>
      </c>
      <c r="Q184" t="s">
        <v>213</v>
      </c>
      <c r="R184">
        <v>41607</v>
      </c>
      <c r="S184" t="s">
        <v>357</v>
      </c>
      <c r="T184" t="s">
        <v>594</v>
      </c>
      <c r="U184" t="s">
        <v>55</v>
      </c>
      <c r="V184" t="s">
        <v>109</v>
      </c>
      <c r="W184" t="s">
        <v>57</v>
      </c>
      <c r="X184" t="s">
        <v>149</v>
      </c>
      <c r="Y184" t="s">
        <v>150</v>
      </c>
      <c r="Z184">
        <v>2</v>
      </c>
      <c r="AA184">
        <v>10</v>
      </c>
      <c r="AB184">
        <v>6.75</v>
      </c>
      <c r="AC184">
        <v>10</v>
      </c>
      <c r="AD184">
        <v>81</v>
      </c>
      <c r="AE184">
        <v>7</v>
      </c>
      <c r="AF184" t="s">
        <v>57</v>
      </c>
      <c r="AG184">
        <v>25.891666666666701</v>
      </c>
      <c r="AH184">
        <v>16.408333333333299</v>
      </c>
      <c r="AI184">
        <v>18.088772496380599</v>
      </c>
      <c r="AJ184">
        <v>218.034832825439</v>
      </c>
      <c r="AK184" s="2">
        <v>821.15484285951902</v>
      </c>
      <c r="AL184" s="1">
        <v>44074</v>
      </c>
      <c r="AM184" t="s">
        <v>60</v>
      </c>
      <c r="AN184">
        <v>2020</v>
      </c>
      <c r="AO184">
        <v>2013</v>
      </c>
      <c r="AP184">
        <v>273.02106856044401</v>
      </c>
      <c r="AQ184">
        <v>1.25219014330168</v>
      </c>
      <c r="AR184">
        <v>266.36</v>
      </c>
      <c r="AS184">
        <f t="shared" si="7"/>
        <v>936.11652085985156</v>
      </c>
      <c r="AT184">
        <f t="shared" si="8"/>
        <v>303.65039999999999</v>
      </c>
    </row>
    <row r="185" spans="1:46" x14ac:dyDescent="0.25">
      <c r="A185" t="s">
        <v>128</v>
      </c>
      <c r="B185" t="s">
        <v>244</v>
      </c>
      <c r="C185" t="s">
        <v>284</v>
      </c>
      <c r="D185" t="str">
        <f t="shared" si="6"/>
        <v>NEPIPC</v>
      </c>
      <c r="E185" t="s">
        <v>595</v>
      </c>
      <c r="F185" t="s">
        <v>596</v>
      </c>
      <c r="G185" t="s">
        <v>47</v>
      </c>
      <c r="H185" t="s">
        <v>597</v>
      </c>
      <c r="I185" t="s">
        <v>598</v>
      </c>
      <c r="J185" t="s">
        <v>599</v>
      </c>
      <c r="K185">
        <v>0.17</v>
      </c>
      <c r="L185">
        <v>0.17</v>
      </c>
      <c r="P185" t="s">
        <v>51</v>
      </c>
      <c r="Q185" t="s">
        <v>52</v>
      </c>
      <c r="R185">
        <v>38294</v>
      </c>
      <c r="S185" t="s">
        <v>107</v>
      </c>
      <c r="T185" t="s">
        <v>556</v>
      </c>
      <c r="U185" t="s">
        <v>55</v>
      </c>
      <c r="V185" t="s">
        <v>56</v>
      </c>
      <c r="W185" t="s">
        <v>57</v>
      </c>
      <c r="X185" t="s">
        <v>149</v>
      </c>
      <c r="Y185" t="s">
        <v>150</v>
      </c>
      <c r="Z185">
        <v>1</v>
      </c>
      <c r="AA185">
        <v>19</v>
      </c>
      <c r="AB185">
        <v>13.25</v>
      </c>
      <c r="AC185">
        <v>19</v>
      </c>
      <c r="AD185">
        <v>159</v>
      </c>
      <c r="AE185">
        <v>13</v>
      </c>
      <c r="AF185" t="s">
        <v>57</v>
      </c>
      <c r="AG185">
        <v>35.6992592592593</v>
      </c>
      <c r="AH185">
        <v>21.241018715968899</v>
      </c>
      <c r="AI185">
        <v>30.588900044856299</v>
      </c>
      <c r="AJ185">
        <v>481.00869553376702</v>
      </c>
      <c r="AK185" s="2">
        <v>868.31764180033701</v>
      </c>
      <c r="AL185" s="1">
        <v>43159</v>
      </c>
      <c r="AM185" t="s">
        <v>60</v>
      </c>
      <c r="AN185">
        <v>2018</v>
      </c>
      <c r="AO185">
        <v>2004</v>
      </c>
      <c r="AP185">
        <v>433.20807545409599</v>
      </c>
      <c r="AQ185">
        <v>0.90062420799560206</v>
      </c>
      <c r="AR185">
        <v>547.29</v>
      </c>
      <c r="AS185">
        <f t="shared" si="7"/>
        <v>147.61399910605729</v>
      </c>
      <c r="AT185">
        <f t="shared" si="8"/>
        <v>93.039299999999997</v>
      </c>
    </row>
    <row r="186" spans="1:46" x14ac:dyDescent="0.25">
      <c r="A186" t="s">
        <v>128</v>
      </c>
      <c r="B186" t="s">
        <v>244</v>
      </c>
      <c r="C186" t="s">
        <v>284</v>
      </c>
      <c r="D186" t="str">
        <f t="shared" si="6"/>
        <v>NEPIPC</v>
      </c>
      <c r="E186" t="s">
        <v>595</v>
      </c>
      <c r="F186" t="s">
        <v>596</v>
      </c>
      <c r="G186" t="s">
        <v>47</v>
      </c>
      <c r="H186" t="s">
        <v>597</v>
      </c>
      <c r="I186" t="s">
        <v>600</v>
      </c>
      <c r="J186" t="s">
        <v>601</v>
      </c>
      <c r="K186">
        <v>0.1</v>
      </c>
      <c r="L186">
        <v>0.1</v>
      </c>
      <c r="P186" t="s">
        <v>51</v>
      </c>
      <c r="Q186" t="s">
        <v>52</v>
      </c>
      <c r="R186">
        <v>38294</v>
      </c>
      <c r="S186" t="s">
        <v>107</v>
      </c>
      <c r="T186" t="s">
        <v>521</v>
      </c>
      <c r="U186" t="s">
        <v>55</v>
      </c>
      <c r="V186" t="s">
        <v>56</v>
      </c>
      <c r="W186" t="s">
        <v>57</v>
      </c>
      <c r="X186" t="s">
        <v>149</v>
      </c>
      <c r="Y186" t="s">
        <v>150</v>
      </c>
      <c r="Z186">
        <v>1</v>
      </c>
      <c r="AA186">
        <v>19</v>
      </c>
      <c r="AB186">
        <v>13.33</v>
      </c>
      <c r="AC186">
        <v>19</v>
      </c>
      <c r="AD186">
        <v>160</v>
      </c>
      <c r="AE186">
        <v>13</v>
      </c>
      <c r="AF186" t="s">
        <v>57</v>
      </c>
      <c r="AG186">
        <v>32.490289246133202</v>
      </c>
      <c r="AH186">
        <v>21.345456120180899</v>
      </c>
      <c r="AI186">
        <v>34.245059156945899</v>
      </c>
      <c r="AJ186">
        <v>501.93812648879901</v>
      </c>
      <c r="AK186" s="2">
        <v>956.56879322376301</v>
      </c>
      <c r="AL186" s="1">
        <v>43162</v>
      </c>
      <c r="AM186" t="s">
        <v>60</v>
      </c>
      <c r="AN186">
        <v>2018</v>
      </c>
      <c r="AO186">
        <v>2004</v>
      </c>
      <c r="AP186">
        <v>434.29012731546999</v>
      </c>
      <c r="AQ186">
        <v>0.86522641815128598</v>
      </c>
      <c r="AR186">
        <v>569.67999999999995</v>
      </c>
      <c r="AS186">
        <f t="shared" si="7"/>
        <v>95.656879322376312</v>
      </c>
      <c r="AT186">
        <f t="shared" si="8"/>
        <v>56.967999999999996</v>
      </c>
    </row>
    <row r="187" spans="1:46" x14ac:dyDescent="0.25">
      <c r="A187" t="s">
        <v>128</v>
      </c>
      <c r="B187" t="s">
        <v>244</v>
      </c>
      <c r="C187" t="s">
        <v>284</v>
      </c>
      <c r="D187" t="str">
        <f t="shared" si="6"/>
        <v>NEPIPC</v>
      </c>
      <c r="E187" t="s">
        <v>595</v>
      </c>
      <c r="F187" t="s">
        <v>596</v>
      </c>
      <c r="G187" t="s">
        <v>47</v>
      </c>
      <c r="H187" t="s">
        <v>597</v>
      </c>
      <c r="I187" t="s">
        <v>602</v>
      </c>
      <c r="J187" t="s">
        <v>603</v>
      </c>
      <c r="K187">
        <v>0.42</v>
      </c>
      <c r="L187">
        <v>0.42</v>
      </c>
      <c r="P187" t="s">
        <v>51</v>
      </c>
      <c r="Q187" t="s">
        <v>52</v>
      </c>
      <c r="R187">
        <v>38294</v>
      </c>
      <c r="S187" t="s">
        <v>107</v>
      </c>
      <c r="T187" t="s">
        <v>604</v>
      </c>
      <c r="U187" t="s">
        <v>55</v>
      </c>
      <c r="V187" t="s">
        <v>56</v>
      </c>
      <c r="W187" t="s">
        <v>57</v>
      </c>
      <c r="X187" t="s">
        <v>149</v>
      </c>
      <c r="Y187" t="s">
        <v>150</v>
      </c>
      <c r="Z187">
        <v>1</v>
      </c>
      <c r="AA187">
        <v>19</v>
      </c>
      <c r="AB187">
        <v>13.33</v>
      </c>
      <c r="AC187">
        <v>19</v>
      </c>
      <c r="AD187">
        <v>160</v>
      </c>
      <c r="AE187">
        <v>13</v>
      </c>
      <c r="AF187" t="s">
        <v>57</v>
      </c>
      <c r="AG187">
        <v>33.617954545454602</v>
      </c>
      <c r="AH187">
        <v>22.806126042865799</v>
      </c>
      <c r="AI187">
        <v>33.482815092167002</v>
      </c>
      <c r="AJ187">
        <v>510.326203201292</v>
      </c>
      <c r="AK187" s="2">
        <v>818.17162093944796</v>
      </c>
      <c r="AL187" s="1">
        <v>43160</v>
      </c>
      <c r="AM187" t="s">
        <v>60</v>
      </c>
      <c r="AN187">
        <v>2018</v>
      </c>
      <c r="AO187">
        <v>2004</v>
      </c>
      <c r="AP187">
        <v>434.29012731546999</v>
      </c>
      <c r="AQ187">
        <v>0.85100495446080304</v>
      </c>
      <c r="AR187">
        <v>579.20000000000005</v>
      </c>
      <c r="AS187">
        <f t="shared" si="7"/>
        <v>343.63208079456814</v>
      </c>
      <c r="AT187">
        <f t="shared" si="8"/>
        <v>243.26400000000001</v>
      </c>
    </row>
    <row r="188" spans="1:46" x14ac:dyDescent="0.25">
      <c r="A188" t="s">
        <v>128</v>
      </c>
      <c r="B188" t="s">
        <v>244</v>
      </c>
      <c r="C188" t="s">
        <v>284</v>
      </c>
      <c r="D188" t="str">
        <f t="shared" si="6"/>
        <v>NEPIPC</v>
      </c>
      <c r="E188" t="s">
        <v>595</v>
      </c>
      <c r="F188" t="s">
        <v>596</v>
      </c>
      <c r="G188" t="s">
        <v>47</v>
      </c>
      <c r="H188" t="s">
        <v>597</v>
      </c>
      <c r="I188" t="s">
        <v>605</v>
      </c>
      <c r="J188" t="s">
        <v>606</v>
      </c>
      <c r="K188">
        <v>0.17</v>
      </c>
      <c r="L188">
        <v>0.17</v>
      </c>
      <c r="P188" t="s">
        <v>51</v>
      </c>
      <c r="Q188" t="s">
        <v>52</v>
      </c>
      <c r="R188">
        <v>38324</v>
      </c>
      <c r="S188" t="s">
        <v>107</v>
      </c>
      <c r="T188" t="s">
        <v>113</v>
      </c>
      <c r="U188" t="s">
        <v>55</v>
      </c>
      <c r="V188" t="s">
        <v>56</v>
      </c>
      <c r="W188" t="s">
        <v>57</v>
      </c>
      <c r="X188" t="s">
        <v>149</v>
      </c>
      <c r="Y188" t="s">
        <v>150</v>
      </c>
      <c r="Z188">
        <v>1</v>
      </c>
      <c r="AA188">
        <v>19</v>
      </c>
      <c r="AB188">
        <v>13.17</v>
      </c>
      <c r="AC188">
        <v>18.899999999999999</v>
      </c>
      <c r="AD188">
        <v>158</v>
      </c>
      <c r="AE188">
        <v>13</v>
      </c>
      <c r="AF188" t="s">
        <v>57</v>
      </c>
      <c r="AG188">
        <v>31.396894966495299</v>
      </c>
      <c r="AH188">
        <v>19.356398820788499</v>
      </c>
      <c r="AI188">
        <v>29.3348706266626</v>
      </c>
      <c r="AJ188">
        <v>413.33298786116001</v>
      </c>
      <c r="AK188" s="2">
        <v>990.90656889486695</v>
      </c>
      <c r="AL188" s="1">
        <v>43159</v>
      </c>
      <c r="AM188" t="s">
        <v>60</v>
      </c>
      <c r="AN188">
        <v>2018</v>
      </c>
      <c r="AO188">
        <v>2004</v>
      </c>
      <c r="AP188">
        <v>432.11507408732803</v>
      </c>
      <c r="AQ188">
        <v>1.04544056917247</v>
      </c>
      <c r="AR188">
        <v>470.93</v>
      </c>
      <c r="AS188">
        <f t="shared" si="7"/>
        <v>168.45411671212739</v>
      </c>
      <c r="AT188">
        <f t="shared" si="8"/>
        <v>80.05810000000001</v>
      </c>
    </row>
    <row r="189" spans="1:46" x14ac:dyDescent="0.25">
      <c r="A189" t="s">
        <v>128</v>
      </c>
      <c r="B189" t="s">
        <v>244</v>
      </c>
      <c r="C189" t="s">
        <v>284</v>
      </c>
      <c r="D189" t="str">
        <f t="shared" si="6"/>
        <v>NEPIPC</v>
      </c>
      <c r="E189" t="s">
        <v>595</v>
      </c>
      <c r="F189" t="s">
        <v>596</v>
      </c>
      <c r="G189" t="s">
        <v>47</v>
      </c>
      <c r="H189" t="s">
        <v>597</v>
      </c>
      <c r="I189" t="s">
        <v>607</v>
      </c>
      <c r="J189" t="s">
        <v>608</v>
      </c>
      <c r="K189">
        <v>1.47</v>
      </c>
      <c r="L189">
        <v>1.47</v>
      </c>
      <c r="P189" t="s">
        <v>51</v>
      </c>
      <c r="Q189" t="s">
        <v>52</v>
      </c>
      <c r="R189">
        <v>38294</v>
      </c>
      <c r="S189" t="s">
        <v>107</v>
      </c>
      <c r="T189" t="s">
        <v>604</v>
      </c>
      <c r="U189" t="s">
        <v>55</v>
      </c>
      <c r="V189" t="s">
        <v>56</v>
      </c>
      <c r="W189" t="s">
        <v>57</v>
      </c>
      <c r="X189" t="s">
        <v>390</v>
      </c>
      <c r="Y189" t="s">
        <v>150</v>
      </c>
      <c r="Z189">
        <v>1</v>
      </c>
      <c r="AA189">
        <v>19</v>
      </c>
      <c r="AB189">
        <v>13.33</v>
      </c>
      <c r="AC189">
        <v>19</v>
      </c>
      <c r="AD189">
        <v>160</v>
      </c>
      <c r="AE189">
        <v>13</v>
      </c>
      <c r="AF189" t="s">
        <v>57</v>
      </c>
      <c r="AG189">
        <v>33.617954545454602</v>
      </c>
      <c r="AH189">
        <v>22.806126042865799</v>
      </c>
      <c r="AI189">
        <v>33.482815092167002</v>
      </c>
      <c r="AJ189">
        <v>510.326203201292</v>
      </c>
      <c r="AK189" s="2">
        <v>818.17162093944796</v>
      </c>
      <c r="AL189" s="1">
        <v>43160</v>
      </c>
      <c r="AM189" t="s">
        <v>60</v>
      </c>
      <c r="AN189">
        <v>2018</v>
      </c>
      <c r="AO189">
        <v>2004</v>
      </c>
      <c r="AP189">
        <v>434.29012731546999</v>
      </c>
      <c r="AQ189">
        <v>0.85100495446080304</v>
      </c>
      <c r="AR189">
        <v>579.20000000000005</v>
      </c>
      <c r="AS189">
        <f t="shared" si="7"/>
        <v>1202.7122827809885</v>
      </c>
      <c r="AT189">
        <f t="shared" si="8"/>
        <v>851.42400000000009</v>
      </c>
    </row>
    <row r="190" spans="1:46" x14ac:dyDescent="0.25">
      <c r="A190" t="s">
        <v>128</v>
      </c>
      <c r="B190" t="s">
        <v>244</v>
      </c>
      <c r="C190" t="s">
        <v>284</v>
      </c>
      <c r="D190" t="str">
        <f t="shared" si="6"/>
        <v>NEPIPC</v>
      </c>
      <c r="E190" t="s">
        <v>595</v>
      </c>
      <c r="F190" t="s">
        <v>596</v>
      </c>
      <c r="G190" t="s">
        <v>47</v>
      </c>
      <c r="H190" t="s">
        <v>597</v>
      </c>
      <c r="I190" t="s">
        <v>609</v>
      </c>
      <c r="J190" t="s">
        <v>610</v>
      </c>
      <c r="K190">
        <v>0.05</v>
      </c>
      <c r="L190">
        <v>0.05</v>
      </c>
      <c r="P190" t="s">
        <v>51</v>
      </c>
      <c r="Q190" t="s">
        <v>52</v>
      </c>
      <c r="R190">
        <v>38294</v>
      </c>
      <c r="S190" t="s">
        <v>107</v>
      </c>
      <c r="T190" t="s">
        <v>96</v>
      </c>
      <c r="U190" t="s">
        <v>55</v>
      </c>
      <c r="V190" t="s">
        <v>56</v>
      </c>
      <c r="W190" t="s">
        <v>57</v>
      </c>
      <c r="X190" t="s">
        <v>149</v>
      </c>
      <c r="Y190" t="s">
        <v>150</v>
      </c>
      <c r="Z190">
        <v>1</v>
      </c>
      <c r="AA190">
        <v>19</v>
      </c>
      <c r="AB190">
        <v>13.25</v>
      </c>
      <c r="AC190">
        <v>19</v>
      </c>
      <c r="AD190">
        <v>159</v>
      </c>
      <c r="AE190">
        <v>13</v>
      </c>
      <c r="AF190" t="s">
        <v>57</v>
      </c>
      <c r="AG190">
        <v>30.5840909090909</v>
      </c>
      <c r="AH190">
        <v>22.199260458797301</v>
      </c>
      <c r="AI190">
        <v>32.018234642812601</v>
      </c>
      <c r="AJ190">
        <v>439.685504366695</v>
      </c>
      <c r="AK190" s="2">
        <v>831.58534831498298</v>
      </c>
      <c r="AL190" s="1">
        <v>43158.5</v>
      </c>
      <c r="AM190" t="s">
        <v>60</v>
      </c>
      <c r="AN190">
        <v>2018</v>
      </c>
      <c r="AO190">
        <v>2004</v>
      </c>
      <c r="AP190">
        <v>433.20807545409599</v>
      </c>
      <c r="AQ190">
        <v>0.98526804079673203</v>
      </c>
      <c r="AR190">
        <v>500.27</v>
      </c>
      <c r="AS190">
        <f t="shared" si="7"/>
        <v>41.57926741574915</v>
      </c>
      <c r="AT190">
        <f t="shared" si="8"/>
        <v>25.013500000000001</v>
      </c>
    </row>
    <row r="191" spans="1:46" x14ac:dyDescent="0.25">
      <c r="A191" t="s">
        <v>128</v>
      </c>
      <c r="B191" t="s">
        <v>129</v>
      </c>
      <c r="C191" t="s">
        <v>214</v>
      </c>
      <c r="D191" t="str">
        <f t="shared" si="6"/>
        <v>NECOCE</v>
      </c>
      <c r="E191" t="s">
        <v>611</v>
      </c>
      <c r="F191" t="s">
        <v>612</v>
      </c>
      <c r="G191" t="s">
        <v>47</v>
      </c>
      <c r="H191" t="s">
        <v>613</v>
      </c>
      <c r="I191" t="s">
        <v>614</v>
      </c>
      <c r="J191" t="s">
        <v>615</v>
      </c>
      <c r="K191">
        <v>0.71</v>
      </c>
      <c r="L191">
        <v>0.71</v>
      </c>
      <c r="P191" t="s">
        <v>51</v>
      </c>
      <c r="Q191" t="s">
        <v>52</v>
      </c>
      <c r="R191">
        <v>38080</v>
      </c>
      <c r="S191" t="s">
        <v>107</v>
      </c>
      <c r="T191" t="s">
        <v>96</v>
      </c>
      <c r="U191" t="s">
        <v>55</v>
      </c>
      <c r="V191" t="s">
        <v>56</v>
      </c>
      <c r="W191" t="s">
        <v>57</v>
      </c>
      <c r="X191" t="s">
        <v>616</v>
      </c>
      <c r="Y191" t="s">
        <v>137</v>
      </c>
      <c r="Z191">
        <v>1</v>
      </c>
      <c r="AA191">
        <v>20</v>
      </c>
      <c r="AB191">
        <v>14.17</v>
      </c>
      <c r="AC191">
        <v>19.600000000000001</v>
      </c>
      <c r="AD191">
        <v>170</v>
      </c>
      <c r="AE191">
        <v>14</v>
      </c>
      <c r="AF191" t="s">
        <v>57</v>
      </c>
      <c r="AG191">
        <v>32.202573529411801</v>
      </c>
      <c r="AH191">
        <v>20.318615667350301</v>
      </c>
      <c r="AI191">
        <v>35.372642800127799</v>
      </c>
      <c r="AJ191">
        <v>503.295395834136</v>
      </c>
      <c r="AK191" s="2">
        <v>1087.55750186668</v>
      </c>
      <c r="AL191" s="1">
        <v>43265</v>
      </c>
      <c r="AM191" t="s">
        <v>63</v>
      </c>
      <c r="AN191">
        <v>2018</v>
      </c>
      <c r="AO191">
        <v>2004</v>
      </c>
      <c r="AP191">
        <v>422.89067245787402</v>
      </c>
      <c r="AQ191">
        <v>0.84024347521994802</v>
      </c>
      <c r="AR191">
        <v>521.83000000000004</v>
      </c>
      <c r="AS191">
        <f t="shared" si="7"/>
        <v>772.16582632534278</v>
      </c>
      <c r="AT191">
        <f t="shared" si="8"/>
        <v>370.49930000000001</v>
      </c>
    </row>
    <row r="192" spans="1:46" x14ac:dyDescent="0.25">
      <c r="A192" t="s">
        <v>128</v>
      </c>
      <c r="B192" t="s">
        <v>328</v>
      </c>
      <c r="C192" t="s">
        <v>328</v>
      </c>
      <c r="D192" t="str">
        <f t="shared" si="6"/>
        <v>NESBSB</v>
      </c>
      <c r="E192" t="s">
        <v>617</v>
      </c>
      <c r="F192" t="s">
        <v>618</v>
      </c>
      <c r="G192" t="s">
        <v>47</v>
      </c>
      <c r="H192" t="s">
        <v>619</v>
      </c>
      <c r="I192" t="s">
        <v>620</v>
      </c>
      <c r="J192" t="s">
        <v>621</v>
      </c>
      <c r="K192">
        <v>0.28000000000000003</v>
      </c>
      <c r="L192">
        <v>0.28000000000000003</v>
      </c>
      <c r="P192" t="s">
        <v>51</v>
      </c>
      <c r="Q192" t="s">
        <v>52</v>
      </c>
      <c r="R192">
        <v>38232</v>
      </c>
      <c r="S192" t="s">
        <v>107</v>
      </c>
      <c r="T192" t="s">
        <v>556</v>
      </c>
      <c r="U192" t="s">
        <v>55</v>
      </c>
      <c r="V192" t="s">
        <v>56</v>
      </c>
      <c r="W192" t="s">
        <v>57</v>
      </c>
      <c r="X192" t="s">
        <v>622</v>
      </c>
      <c r="Y192" t="s">
        <v>137</v>
      </c>
      <c r="Z192">
        <v>1</v>
      </c>
      <c r="AA192">
        <v>19</v>
      </c>
      <c r="AB192">
        <v>14.42</v>
      </c>
      <c r="AC192">
        <v>19.2</v>
      </c>
      <c r="AD192">
        <v>173</v>
      </c>
      <c r="AE192">
        <v>14</v>
      </c>
      <c r="AF192">
        <v>29.375</v>
      </c>
      <c r="AG192">
        <v>27.783333333333299</v>
      </c>
      <c r="AH192">
        <v>19.074142619438099</v>
      </c>
      <c r="AI192">
        <v>22.5475579351337</v>
      </c>
      <c r="AJ192">
        <v>261.902525312031</v>
      </c>
      <c r="AK192" s="2">
        <v>789.07735278185896</v>
      </c>
      <c r="AL192" s="1">
        <v>43522</v>
      </c>
      <c r="AM192" t="s">
        <v>60</v>
      </c>
      <c r="AN192">
        <v>2019</v>
      </c>
      <c r="AO192">
        <v>2004</v>
      </c>
      <c r="AP192">
        <v>380.14538770072198</v>
      </c>
      <c r="AQ192">
        <v>1.4514766027850099</v>
      </c>
      <c r="AR192">
        <v>263.17</v>
      </c>
      <c r="AS192">
        <f t="shared" si="7"/>
        <v>220.94165877892053</v>
      </c>
      <c r="AT192">
        <f t="shared" si="8"/>
        <v>73.687600000000018</v>
      </c>
    </row>
    <row r="193" spans="1:46" x14ac:dyDescent="0.25">
      <c r="A193" t="s">
        <v>128</v>
      </c>
      <c r="B193" t="s">
        <v>328</v>
      </c>
      <c r="C193" t="s">
        <v>328</v>
      </c>
      <c r="D193" t="str">
        <f t="shared" si="6"/>
        <v>NESBSB</v>
      </c>
      <c r="E193" t="s">
        <v>617</v>
      </c>
      <c r="F193" t="s">
        <v>618</v>
      </c>
      <c r="G193" t="s">
        <v>47</v>
      </c>
      <c r="H193" t="s">
        <v>619</v>
      </c>
      <c r="I193" t="s">
        <v>623</v>
      </c>
      <c r="J193" t="s">
        <v>624</v>
      </c>
      <c r="K193">
        <v>0.44</v>
      </c>
      <c r="L193">
        <v>0.44</v>
      </c>
      <c r="P193" t="s">
        <v>51</v>
      </c>
      <c r="Q193" t="s">
        <v>52</v>
      </c>
      <c r="R193">
        <v>38293</v>
      </c>
      <c r="S193" t="s">
        <v>107</v>
      </c>
      <c r="T193" t="s">
        <v>113</v>
      </c>
      <c r="U193" t="s">
        <v>55</v>
      </c>
      <c r="V193" t="s">
        <v>56</v>
      </c>
      <c r="W193" t="s">
        <v>57</v>
      </c>
      <c r="X193" t="s">
        <v>136</v>
      </c>
      <c r="Y193" t="s">
        <v>565</v>
      </c>
      <c r="Z193">
        <v>1</v>
      </c>
      <c r="AA193">
        <v>19</v>
      </c>
      <c r="AB193">
        <v>14.25</v>
      </c>
      <c r="AC193">
        <v>19</v>
      </c>
      <c r="AD193">
        <v>171</v>
      </c>
      <c r="AE193">
        <v>14</v>
      </c>
      <c r="AF193">
        <v>36.5</v>
      </c>
      <c r="AG193">
        <v>27.204761904761899</v>
      </c>
      <c r="AH193">
        <v>18.918219990766801</v>
      </c>
      <c r="AI193">
        <v>22.0419319782368</v>
      </c>
      <c r="AJ193">
        <v>289.89175562219498</v>
      </c>
      <c r="AK193" s="2">
        <v>784.15015686941797</v>
      </c>
      <c r="AL193" s="1">
        <v>43523</v>
      </c>
      <c r="AM193" t="s">
        <v>60</v>
      </c>
      <c r="AN193">
        <v>2019</v>
      </c>
      <c r="AO193">
        <v>2004</v>
      </c>
      <c r="AP193">
        <v>379.98293159776603</v>
      </c>
      <c r="AQ193">
        <v>1.3107752263675401</v>
      </c>
      <c r="AR193">
        <v>291.41000000000003</v>
      </c>
      <c r="AS193">
        <f t="shared" si="7"/>
        <v>345.02606902254394</v>
      </c>
      <c r="AT193">
        <f t="shared" si="8"/>
        <v>128.22040000000001</v>
      </c>
    </row>
    <row r="194" spans="1:46" x14ac:dyDescent="0.25">
      <c r="A194" t="s">
        <v>128</v>
      </c>
      <c r="B194" t="s">
        <v>129</v>
      </c>
      <c r="C194" t="s">
        <v>214</v>
      </c>
      <c r="D194" t="str">
        <f t="shared" si="6"/>
        <v>NECOCE</v>
      </c>
      <c r="E194" t="s">
        <v>625</v>
      </c>
      <c r="F194" t="s">
        <v>626</v>
      </c>
      <c r="G194" t="s">
        <v>47</v>
      </c>
      <c r="H194" t="s">
        <v>627</v>
      </c>
      <c r="I194" t="s">
        <v>628</v>
      </c>
      <c r="J194" t="s">
        <v>629</v>
      </c>
      <c r="K194">
        <v>2.23</v>
      </c>
      <c r="L194">
        <v>2.23</v>
      </c>
      <c r="P194" t="s">
        <v>51</v>
      </c>
      <c r="Q194" t="s">
        <v>52</v>
      </c>
      <c r="R194">
        <v>38709</v>
      </c>
      <c r="S194" t="s">
        <v>357</v>
      </c>
      <c r="T194" t="s">
        <v>118</v>
      </c>
      <c r="U194" t="s">
        <v>55</v>
      </c>
      <c r="V194" t="s">
        <v>56</v>
      </c>
      <c r="W194" t="s">
        <v>57</v>
      </c>
      <c r="X194" t="s">
        <v>149</v>
      </c>
      <c r="Y194" t="s">
        <v>150</v>
      </c>
      <c r="Z194">
        <v>1</v>
      </c>
      <c r="AA194">
        <v>18</v>
      </c>
      <c r="AB194">
        <v>17.829999999999998</v>
      </c>
      <c r="AC194">
        <v>17.899999999999999</v>
      </c>
      <c r="AD194">
        <v>214</v>
      </c>
      <c r="AE194">
        <v>18</v>
      </c>
      <c r="AF194" t="s">
        <v>57</v>
      </c>
      <c r="AG194">
        <v>31.686379070086101</v>
      </c>
      <c r="AH194">
        <v>21.7385004082618</v>
      </c>
      <c r="AI194">
        <v>37.530887517876202</v>
      </c>
      <c r="AJ194">
        <v>535.30879070488504</v>
      </c>
      <c r="AK194" s="2">
        <v>1011.20635350015</v>
      </c>
      <c r="AL194" s="1">
        <v>45203</v>
      </c>
      <c r="AM194" t="s">
        <v>63</v>
      </c>
      <c r="AN194">
        <v>2023</v>
      </c>
      <c r="AO194">
        <v>2005</v>
      </c>
      <c r="AP194">
        <v>435.39441696505202</v>
      </c>
      <c r="AQ194">
        <v>0.81335189058213098</v>
      </c>
      <c r="AR194">
        <v>536.67999999999995</v>
      </c>
      <c r="AS194">
        <f t="shared" si="7"/>
        <v>2254.9901683053345</v>
      </c>
      <c r="AT194">
        <f t="shared" si="8"/>
        <v>1196.7963999999999</v>
      </c>
    </row>
    <row r="195" spans="1:46" x14ac:dyDescent="0.25">
      <c r="A195" t="s">
        <v>128</v>
      </c>
      <c r="B195" t="s">
        <v>129</v>
      </c>
      <c r="C195" t="s">
        <v>214</v>
      </c>
      <c r="D195" t="str">
        <f t="shared" ref="D195:D258" si="9">LEFT(E195,6)</f>
        <v>NECOCE</v>
      </c>
      <c r="E195" t="s">
        <v>625</v>
      </c>
      <c r="F195" t="s">
        <v>626</v>
      </c>
      <c r="G195" t="s">
        <v>47</v>
      </c>
      <c r="H195" t="s">
        <v>627</v>
      </c>
      <c r="I195" t="s">
        <v>630</v>
      </c>
      <c r="J195" t="s">
        <v>631</v>
      </c>
      <c r="K195">
        <v>1.4</v>
      </c>
      <c r="L195">
        <v>1.4</v>
      </c>
      <c r="P195" t="s">
        <v>51</v>
      </c>
      <c r="Q195" t="s">
        <v>52</v>
      </c>
      <c r="R195">
        <v>38492</v>
      </c>
      <c r="S195" t="s">
        <v>357</v>
      </c>
      <c r="T195" t="s">
        <v>96</v>
      </c>
      <c r="U195" t="s">
        <v>55</v>
      </c>
      <c r="V195" t="s">
        <v>56</v>
      </c>
      <c r="W195" t="s">
        <v>57</v>
      </c>
      <c r="X195" t="s">
        <v>632</v>
      </c>
      <c r="Y195" t="s">
        <v>146</v>
      </c>
      <c r="Z195">
        <v>1</v>
      </c>
      <c r="AA195">
        <v>18</v>
      </c>
      <c r="AB195">
        <v>11.83</v>
      </c>
      <c r="AC195">
        <v>18.5</v>
      </c>
      <c r="AD195">
        <v>142</v>
      </c>
      <c r="AE195">
        <v>12</v>
      </c>
      <c r="AF195">
        <v>31.324999999999999</v>
      </c>
      <c r="AG195">
        <v>29.184464285714299</v>
      </c>
      <c r="AH195">
        <v>18.417358390937</v>
      </c>
      <c r="AI195">
        <v>32.323643025406298</v>
      </c>
      <c r="AJ195">
        <v>419.89454835204901</v>
      </c>
      <c r="AK195" s="2">
        <v>1160.02065704642</v>
      </c>
      <c r="AL195" s="1">
        <v>42807.25</v>
      </c>
      <c r="AM195" t="s">
        <v>60</v>
      </c>
      <c r="AN195">
        <v>2017</v>
      </c>
      <c r="AO195">
        <v>2005</v>
      </c>
      <c r="AP195">
        <v>403.92286659666399</v>
      </c>
      <c r="AQ195">
        <v>0.96196263605214904</v>
      </c>
      <c r="AR195">
        <v>454.6</v>
      </c>
      <c r="AS195">
        <f t="shared" ref="AS195:AS258" si="10">AK195*L195</f>
        <v>1624.0289198649878</v>
      </c>
      <c r="AT195">
        <f t="shared" ref="AT195:AT258" si="11">AR195*L195</f>
        <v>636.43999999999994</v>
      </c>
    </row>
    <row r="196" spans="1:46" x14ac:dyDescent="0.25">
      <c r="A196" t="s">
        <v>128</v>
      </c>
      <c r="B196" t="s">
        <v>129</v>
      </c>
      <c r="C196" t="s">
        <v>214</v>
      </c>
      <c r="D196" t="str">
        <f t="shared" si="9"/>
        <v>NECOCE</v>
      </c>
      <c r="E196" t="s">
        <v>625</v>
      </c>
      <c r="F196" t="s">
        <v>626</v>
      </c>
      <c r="G196" t="s">
        <v>47</v>
      </c>
      <c r="H196" t="s">
        <v>627</v>
      </c>
      <c r="I196" t="s">
        <v>633</v>
      </c>
      <c r="J196" t="s">
        <v>634</v>
      </c>
      <c r="K196">
        <v>2.75</v>
      </c>
      <c r="L196">
        <v>2.75</v>
      </c>
      <c r="P196" t="s">
        <v>51</v>
      </c>
      <c r="Q196" t="s">
        <v>52</v>
      </c>
      <c r="R196">
        <v>38629</v>
      </c>
      <c r="S196" t="s">
        <v>357</v>
      </c>
      <c r="T196" t="s">
        <v>124</v>
      </c>
      <c r="U196" t="s">
        <v>55</v>
      </c>
      <c r="V196" t="s">
        <v>56</v>
      </c>
      <c r="W196" t="s">
        <v>57</v>
      </c>
      <c r="X196" t="s">
        <v>635</v>
      </c>
      <c r="Y196" t="s">
        <v>222</v>
      </c>
      <c r="Z196">
        <v>1</v>
      </c>
      <c r="AA196">
        <v>18</v>
      </c>
      <c r="AB196">
        <v>18</v>
      </c>
      <c r="AC196">
        <v>18.100000000000001</v>
      </c>
      <c r="AD196">
        <v>216</v>
      </c>
      <c r="AE196">
        <v>18</v>
      </c>
      <c r="AF196" t="s">
        <v>57</v>
      </c>
      <c r="AG196">
        <v>27.093346742092599</v>
      </c>
      <c r="AH196">
        <v>16.555018835647701</v>
      </c>
      <c r="AI196">
        <v>25.095567759228199</v>
      </c>
      <c r="AJ196">
        <v>302.34986902384799</v>
      </c>
      <c r="AK196" s="2">
        <v>1165.86371414633</v>
      </c>
      <c r="AL196" s="1">
        <v>45203</v>
      </c>
      <c r="AM196" t="s">
        <v>63</v>
      </c>
      <c r="AN196">
        <v>2023</v>
      </c>
      <c r="AO196">
        <v>2005</v>
      </c>
      <c r="AP196">
        <v>435.694503122394</v>
      </c>
      <c r="AQ196">
        <v>1.44102759008647</v>
      </c>
      <c r="AR196">
        <v>303.08</v>
      </c>
      <c r="AS196">
        <f t="shared" si="10"/>
        <v>3206.1252139024077</v>
      </c>
      <c r="AT196">
        <f t="shared" si="11"/>
        <v>833.46999999999991</v>
      </c>
    </row>
    <row r="197" spans="1:46" x14ac:dyDescent="0.25">
      <c r="A197" t="s">
        <v>128</v>
      </c>
      <c r="B197" t="s">
        <v>129</v>
      </c>
      <c r="C197" t="s">
        <v>214</v>
      </c>
      <c r="D197" t="str">
        <f t="shared" si="9"/>
        <v>NECOCE</v>
      </c>
      <c r="E197" t="s">
        <v>625</v>
      </c>
      <c r="F197" t="s">
        <v>626</v>
      </c>
      <c r="G197" t="s">
        <v>47</v>
      </c>
      <c r="H197" t="s">
        <v>627</v>
      </c>
      <c r="I197" t="s">
        <v>636</v>
      </c>
      <c r="J197" t="s">
        <v>637</v>
      </c>
      <c r="K197">
        <v>3.49</v>
      </c>
      <c r="L197">
        <v>3.49</v>
      </c>
      <c r="P197" t="s">
        <v>51</v>
      </c>
      <c r="Q197" t="s">
        <v>52</v>
      </c>
      <c r="R197">
        <v>38527</v>
      </c>
      <c r="S197" t="s">
        <v>357</v>
      </c>
      <c r="T197" t="s">
        <v>96</v>
      </c>
      <c r="U197" t="s">
        <v>55</v>
      </c>
      <c r="V197" t="s">
        <v>56</v>
      </c>
      <c r="W197" t="s">
        <v>57</v>
      </c>
      <c r="X197" t="s">
        <v>632</v>
      </c>
      <c r="Y197" t="s">
        <v>146</v>
      </c>
      <c r="Z197">
        <v>1</v>
      </c>
      <c r="AA197">
        <v>18</v>
      </c>
      <c r="AB197">
        <v>18.329999999999998</v>
      </c>
      <c r="AC197">
        <v>18.399999999999999</v>
      </c>
      <c r="AD197">
        <v>220</v>
      </c>
      <c r="AE197">
        <v>18</v>
      </c>
      <c r="AF197" t="s">
        <v>57</v>
      </c>
      <c r="AG197">
        <v>29.468784081602202</v>
      </c>
      <c r="AH197">
        <v>20.483971219543299</v>
      </c>
      <c r="AI197">
        <v>29.1797544874591</v>
      </c>
      <c r="AJ197">
        <v>377.30703356755299</v>
      </c>
      <c r="AK197" s="2">
        <v>885.44876828499798</v>
      </c>
      <c r="AL197" s="1">
        <v>45203</v>
      </c>
      <c r="AM197" t="s">
        <v>63</v>
      </c>
      <c r="AN197">
        <v>2023</v>
      </c>
      <c r="AO197">
        <v>2005</v>
      </c>
      <c r="AP197">
        <v>436.25026980155701</v>
      </c>
      <c r="AQ197">
        <v>1.1562208784625001</v>
      </c>
      <c r="AR197">
        <v>378.13</v>
      </c>
      <c r="AS197">
        <f t="shared" si="10"/>
        <v>3090.2162013146431</v>
      </c>
      <c r="AT197">
        <f t="shared" si="11"/>
        <v>1319.6737000000001</v>
      </c>
    </row>
    <row r="198" spans="1:46" x14ac:dyDescent="0.25">
      <c r="A198" t="s">
        <v>128</v>
      </c>
      <c r="B198" t="s">
        <v>129</v>
      </c>
      <c r="C198" t="s">
        <v>214</v>
      </c>
      <c r="D198" t="str">
        <f t="shared" si="9"/>
        <v>NECOCE</v>
      </c>
      <c r="E198" t="s">
        <v>625</v>
      </c>
      <c r="F198" t="s">
        <v>626</v>
      </c>
      <c r="G198" t="s">
        <v>47</v>
      </c>
      <c r="H198" t="s">
        <v>627</v>
      </c>
      <c r="I198" t="s">
        <v>638</v>
      </c>
      <c r="J198" t="s">
        <v>639</v>
      </c>
      <c r="K198">
        <v>2.2599999999999998</v>
      </c>
      <c r="L198">
        <v>2.2599999999999998</v>
      </c>
      <c r="P198" t="s">
        <v>51</v>
      </c>
      <c r="Q198" t="s">
        <v>52</v>
      </c>
      <c r="R198">
        <v>38566</v>
      </c>
      <c r="S198" t="s">
        <v>357</v>
      </c>
      <c r="T198" t="s">
        <v>556</v>
      </c>
      <c r="U198" t="s">
        <v>55</v>
      </c>
      <c r="V198" t="s">
        <v>56</v>
      </c>
      <c r="W198" t="s">
        <v>57</v>
      </c>
      <c r="X198" t="s">
        <v>635</v>
      </c>
      <c r="Y198" t="s">
        <v>222</v>
      </c>
      <c r="Z198">
        <v>1</v>
      </c>
      <c r="AA198">
        <v>18</v>
      </c>
      <c r="AB198">
        <v>18.170000000000002</v>
      </c>
      <c r="AC198">
        <v>18.2</v>
      </c>
      <c r="AD198">
        <v>218</v>
      </c>
      <c r="AE198">
        <v>18</v>
      </c>
      <c r="AF198" t="s">
        <v>57</v>
      </c>
      <c r="AG198">
        <v>36.954673058669997</v>
      </c>
      <c r="AH198">
        <v>23.3785603349165</v>
      </c>
      <c r="AI198">
        <v>43.132988088978102</v>
      </c>
      <c r="AJ198">
        <v>695.21356986108401</v>
      </c>
      <c r="AK198" s="2">
        <v>1004.81043581706</v>
      </c>
      <c r="AL198" s="1">
        <v>45203</v>
      </c>
      <c r="AM198" t="s">
        <v>63</v>
      </c>
      <c r="AN198">
        <v>2023</v>
      </c>
      <c r="AO198">
        <v>2005</v>
      </c>
      <c r="AP198">
        <v>435.97953886816401</v>
      </c>
      <c r="AQ198">
        <v>0.62711597956190601</v>
      </c>
      <c r="AR198">
        <v>696.81</v>
      </c>
      <c r="AS198">
        <f t="shared" si="10"/>
        <v>2270.8715849465552</v>
      </c>
      <c r="AT198">
        <f t="shared" si="11"/>
        <v>1574.7905999999998</v>
      </c>
    </row>
    <row r="199" spans="1:46" x14ac:dyDescent="0.25">
      <c r="A199" t="s">
        <v>128</v>
      </c>
      <c r="B199" t="s">
        <v>129</v>
      </c>
      <c r="C199" t="s">
        <v>214</v>
      </c>
      <c r="D199" t="str">
        <f t="shared" si="9"/>
        <v>NECOCE</v>
      </c>
      <c r="E199" t="s">
        <v>625</v>
      </c>
      <c r="F199" t="s">
        <v>626</v>
      </c>
      <c r="G199" t="s">
        <v>47</v>
      </c>
      <c r="H199" t="s">
        <v>627</v>
      </c>
      <c r="I199" t="s">
        <v>640</v>
      </c>
      <c r="J199" t="s">
        <v>641</v>
      </c>
      <c r="K199">
        <v>0.63</v>
      </c>
      <c r="L199">
        <v>0.63</v>
      </c>
      <c r="P199" t="s">
        <v>51</v>
      </c>
      <c r="Q199" t="s">
        <v>52</v>
      </c>
      <c r="R199">
        <v>38685</v>
      </c>
      <c r="S199" t="s">
        <v>357</v>
      </c>
      <c r="T199" t="s">
        <v>124</v>
      </c>
      <c r="U199" t="s">
        <v>55</v>
      </c>
      <c r="V199" t="s">
        <v>56</v>
      </c>
      <c r="W199" t="s">
        <v>57</v>
      </c>
      <c r="X199" t="s">
        <v>632</v>
      </c>
      <c r="Y199" t="s">
        <v>146</v>
      </c>
      <c r="Z199">
        <v>1</v>
      </c>
      <c r="AA199">
        <v>18</v>
      </c>
      <c r="AB199">
        <v>11.33</v>
      </c>
      <c r="AC199">
        <v>18</v>
      </c>
      <c r="AD199">
        <v>136</v>
      </c>
      <c r="AE199">
        <v>11</v>
      </c>
      <c r="AF199">
        <v>33.766666666666701</v>
      </c>
      <c r="AG199">
        <v>30.7529655172414</v>
      </c>
      <c r="AH199">
        <v>18.788044624746501</v>
      </c>
      <c r="AI199">
        <v>31.485635846705001</v>
      </c>
      <c r="AJ199">
        <v>421.251834615728</v>
      </c>
      <c r="AK199" s="2">
        <v>1114.29067244409</v>
      </c>
      <c r="AL199" s="1">
        <v>42808</v>
      </c>
      <c r="AM199" t="s">
        <v>60</v>
      </c>
      <c r="AN199">
        <v>2017</v>
      </c>
      <c r="AO199">
        <v>2005</v>
      </c>
      <c r="AP199">
        <v>397.91074157439999</v>
      </c>
      <c r="AQ199">
        <v>0.94459111836837595</v>
      </c>
      <c r="AR199">
        <v>462.24</v>
      </c>
      <c r="AS199">
        <f t="shared" si="10"/>
        <v>702.00312363977673</v>
      </c>
      <c r="AT199">
        <f t="shared" si="11"/>
        <v>291.21120000000002</v>
      </c>
    </row>
    <row r="200" spans="1:46" x14ac:dyDescent="0.25">
      <c r="A200" t="s">
        <v>128</v>
      </c>
      <c r="B200" t="s">
        <v>129</v>
      </c>
      <c r="C200" t="s">
        <v>214</v>
      </c>
      <c r="D200" t="str">
        <f t="shared" si="9"/>
        <v>NECOCE</v>
      </c>
      <c r="E200" t="s">
        <v>231</v>
      </c>
      <c r="F200" t="s">
        <v>232</v>
      </c>
      <c r="G200" t="s">
        <v>47</v>
      </c>
      <c r="H200" t="s">
        <v>642</v>
      </c>
      <c r="I200" t="s">
        <v>643</v>
      </c>
      <c r="J200" t="s">
        <v>644</v>
      </c>
      <c r="K200">
        <v>1.1599999999999999</v>
      </c>
      <c r="L200">
        <v>1.1599999999999999</v>
      </c>
      <c r="P200" t="s">
        <v>51</v>
      </c>
      <c r="Q200" t="s">
        <v>52</v>
      </c>
      <c r="R200">
        <v>38484</v>
      </c>
      <c r="S200" t="s">
        <v>357</v>
      </c>
      <c r="T200" t="s">
        <v>556</v>
      </c>
      <c r="U200" t="s">
        <v>55</v>
      </c>
      <c r="V200" t="s">
        <v>56</v>
      </c>
      <c r="W200" t="s">
        <v>57</v>
      </c>
      <c r="X200" t="s">
        <v>271</v>
      </c>
      <c r="Y200" t="s">
        <v>150</v>
      </c>
      <c r="Z200">
        <v>1</v>
      </c>
      <c r="AA200">
        <v>18</v>
      </c>
      <c r="AB200">
        <v>14.42</v>
      </c>
      <c r="AC200">
        <v>18.5</v>
      </c>
      <c r="AD200">
        <v>173</v>
      </c>
      <c r="AE200">
        <v>14</v>
      </c>
      <c r="AF200" t="s">
        <v>57</v>
      </c>
      <c r="AG200">
        <v>31.3851851851852</v>
      </c>
      <c r="AH200">
        <v>21.269975360866098</v>
      </c>
      <c r="AI200">
        <v>38.911660593699601</v>
      </c>
      <c r="AJ200">
        <v>564.23843881037897</v>
      </c>
      <c r="AK200" s="2">
        <v>1095.10537378596</v>
      </c>
      <c r="AL200" s="1">
        <v>43749</v>
      </c>
      <c r="AM200" t="s">
        <v>60</v>
      </c>
      <c r="AN200">
        <v>2019</v>
      </c>
      <c r="AO200">
        <v>2005</v>
      </c>
      <c r="AP200">
        <v>424.25109582272398</v>
      </c>
      <c r="AQ200">
        <v>0.751900378707272</v>
      </c>
      <c r="AR200">
        <v>581.61</v>
      </c>
      <c r="AS200">
        <f t="shared" si="10"/>
        <v>1270.3222335917135</v>
      </c>
      <c r="AT200">
        <f t="shared" si="11"/>
        <v>674.66759999999999</v>
      </c>
    </row>
    <row r="201" spans="1:46" x14ac:dyDescent="0.25">
      <c r="A201" t="s">
        <v>128</v>
      </c>
      <c r="B201" t="s">
        <v>129</v>
      </c>
      <c r="C201" t="s">
        <v>214</v>
      </c>
      <c r="D201" t="str">
        <f t="shared" si="9"/>
        <v>NECOCE</v>
      </c>
      <c r="E201" t="s">
        <v>231</v>
      </c>
      <c r="F201" t="s">
        <v>232</v>
      </c>
      <c r="G201" t="s">
        <v>47</v>
      </c>
      <c r="H201" t="s">
        <v>642</v>
      </c>
      <c r="I201" t="s">
        <v>645</v>
      </c>
      <c r="J201" t="s">
        <v>646</v>
      </c>
      <c r="K201">
        <v>1.1100000000000001</v>
      </c>
      <c r="L201">
        <v>1.1100000000000001</v>
      </c>
      <c r="P201" t="s">
        <v>51</v>
      </c>
      <c r="Q201" t="s">
        <v>52</v>
      </c>
      <c r="R201">
        <v>38716</v>
      </c>
      <c r="S201" t="s">
        <v>357</v>
      </c>
      <c r="T201" t="s">
        <v>124</v>
      </c>
      <c r="U201" t="s">
        <v>55</v>
      </c>
      <c r="V201" t="s">
        <v>56</v>
      </c>
      <c r="W201" t="s">
        <v>57</v>
      </c>
      <c r="X201" t="s">
        <v>136</v>
      </c>
      <c r="Y201" t="s">
        <v>137</v>
      </c>
      <c r="Z201">
        <v>1</v>
      </c>
      <c r="AA201">
        <v>18</v>
      </c>
      <c r="AB201">
        <v>13.33</v>
      </c>
      <c r="AC201">
        <v>17.899999999999999</v>
      </c>
      <c r="AD201">
        <v>160</v>
      </c>
      <c r="AE201">
        <v>13</v>
      </c>
      <c r="AF201" t="s">
        <v>57</v>
      </c>
      <c r="AG201">
        <v>32.887500000000003</v>
      </c>
      <c r="AH201">
        <v>20.1223031319313</v>
      </c>
      <c r="AI201">
        <v>29.358399733660001</v>
      </c>
      <c r="AJ201">
        <v>435.39914103450297</v>
      </c>
      <c r="AK201" s="2">
        <v>923.18156547003696</v>
      </c>
      <c r="AL201" s="1">
        <v>43578</v>
      </c>
      <c r="AM201" t="s">
        <v>63</v>
      </c>
      <c r="AN201">
        <v>2019</v>
      </c>
      <c r="AO201">
        <v>2005</v>
      </c>
      <c r="AP201">
        <v>417.54762126739899</v>
      </c>
      <c r="AQ201">
        <v>0.95899964403997495</v>
      </c>
      <c r="AR201">
        <v>455.17</v>
      </c>
      <c r="AS201">
        <f t="shared" si="10"/>
        <v>1024.7315376717411</v>
      </c>
      <c r="AT201">
        <f t="shared" si="11"/>
        <v>505.23870000000005</v>
      </c>
    </row>
    <row r="202" spans="1:46" x14ac:dyDescent="0.25">
      <c r="A202" t="s">
        <v>128</v>
      </c>
      <c r="B202" t="s">
        <v>244</v>
      </c>
      <c r="C202" t="s">
        <v>284</v>
      </c>
      <c r="D202" t="str">
        <f t="shared" si="9"/>
        <v>NEPIPC</v>
      </c>
      <c r="E202" t="s">
        <v>647</v>
      </c>
      <c r="F202" t="s">
        <v>648</v>
      </c>
      <c r="G202" t="s">
        <v>47</v>
      </c>
      <c r="H202" t="s">
        <v>649</v>
      </c>
      <c r="I202" t="s">
        <v>650</v>
      </c>
      <c r="J202" t="s">
        <v>621</v>
      </c>
      <c r="K202">
        <v>4.04</v>
      </c>
      <c r="L202">
        <v>4.04</v>
      </c>
      <c r="P202" t="s">
        <v>51</v>
      </c>
      <c r="Q202" t="s">
        <v>52</v>
      </c>
      <c r="R202">
        <v>35961</v>
      </c>
      <c r="S202" t="s">
        <v>75</v>
      </c>
      <c r="T202" t="s">
        <v>135</v>
      </c>
      <c r="U202" t="s">
        <v>77</v>
      </c>
      <c r="V202" t="s">
        <v>109</v>
      </c>
      <c r="W202" t="s">
        <v>57</v>
      </c>
      <c r="X202" t="s">
        <v>149</v>
      </c>
      <c r="Y202" t="s">
        <v>150</v>
      </c>
      <c r="Z202">
        <v>2</v>
      </c>
      <c r="AA202">
        <v>25</v>
      </c>
      <c r="AB202">
        <v>22.75</v>
      </c>
      <c r="AC202">
        <v>25.4</v>
      </c>
      <c r="AD202">
        <v>273</v>
      </c>
      <c r="AE202">
        <v>23</v>
      </c>
      <c r="AF202" t="s">
        <v>57</v>
      </c>
      <c r="AG202">
        <v>29.623138998887001</v>
      </c>
      <c r="AH202">
        <v>21.2484848484849</v>
      </c>
      <c r="AI202">
        <v>54.677290920736603</v>
      </c>
      <c r="AJ202">
        <v>872.23556977984299</v>
      </c>
      <c r="AK202" s="2">
        <v>1286.00342842139</v>
      </c>
      <c r="AL202" s="1">
        <v>44286</v>
      </c>
      <c r="AM202" t="s">
        <v>63</v>
      </c>
      <c r="AN202">
        <v>2021</v>
      </c>
      <c r="AO202">
        <v>1998</v>
      </c>
      <c r="AP202">
        <v>343.87453550205402</v>
      </c>
      <c r="AQ202">
        <v>0.394245026706317</v>
      </c>
      <c r="AR202">
        <v>872.26</v>
      </c>
      <c r="AS202">
        <f t="shared" si="10"/>
        <v>5195.4538508224159</v>
      </c>
      <c r="AT202">
        <f t="shared" si="11"/>
        <v>3523.9304000000002</v>
      </c>
    </row>
    <row r="203" spans="1:46" x14ac:dyDescent="0.25">
      <c r="A203" t="s">
        <v>128</v>
      </c>
      <c r="B203" t="s">
        <v>129</v>
      </c>
      <c r="C203" t="s">
        <v>214</v>
      </c>
      <c r="D203" t="str">
        <f t="shared" si="9"/>
        <v>NECOCE</v>
      </c>
      <c r="E203" t="s">
        <v>651</v>
      </c>
      <c r="F203" t="s">
        <v>652</v>
      </c>
      <c r="G203" t="s">
        <v>47</v>
      </c>
      <c r="H203" t="s">
        <v>653</v>
      </c>
      <c r="I203" t="s">
        <v>654</v>
      </c>
      <c r="J203" t="s">
        <v>655</v>
      </c>
      <c r="K203">
        <v>0.25</v>
      </c>
      <c r="L203">
        <v>0.25</v>
      </c>
      <c r="P203" t="s">
        <v>51</v>
      </c>
      <c r="Q203" t="s">
        <v>52</v>
      </c>
      <c r="R203">
        <v>38080</v>
      </c>
      <c r="S203" t="s">
        <v>107</v>
      </c>
      <c r="T203" t="s">
        <v>556</v>
      </c>
      <c r="U203" t="s">
        <v>55</v>
      </c>
      <c r="V203" t="s">
        <v>56</v>
      </c>
      <c r="W203" t="s">
        <v>57</v>
      </c>
      <c r="X203" t="s">
        <v>271</v>
      </c>
      <c r="Y203" t="s">
        <v>150</v>
      </c>
      <c r="Z203">
        <v>1</v>
      </c>
      <c r="AA203">
        <v>20</v>
      </c>
      <c r="AB203">
        <v>15.5</v>
      </c>
      <c r="AC203">
        <v>19.600000000000001</v>
      </c>
      <c r="AD203">
        <v>186</v>
      </c>
      <c r="AE203">
        <v>16</v>
      </c>
      <c r="AF203" t="s">
        <v>57</v>
      </c>
      <c r="AG203">
        <v>30.574074074074101</v>
      </c>
      <c r="AH203">
        <v>20.3879321604173</v>
      </c>
      <c r="AI203">
        <v>32.632265273539801</v>
      </c>
      <c r="AJ203">
        <v>447.586829293439</v>
      </c>
      <c r="AK203" s="2">
        <v>999.56486397043602</v>
      </c>
      <c r="AL203" s="1">
        <v>43748</v>
      </c>
      <c r="AM203" t="s">
        <v>60</v>
      </c>
      <c r="AN203">
        <v>2019</v>
      </c>
      <c r="AO203">
        <v>2004</v>
      </c>
      <c r="AP203">
        <v>429.09362269124199</v>
      </c>
      <c r="AQ203">
        <v>0.95868241558539602</v>
      </c>
      <c r="AR203">
        <v>457.36</v>
      </c>
      <c r="AS203">
        <f t="shared" si="10"/>
        <v>249.89121599260901</v>
      </c>
      <c r="AT203">
        <f t="shared" si="11"/>
        <v>114.34</v>
      </c>
    </row>
    <row r="204" spans="1:46" x14ac:dyDescent="0.25">
      <c r="A204" t="s">
        <v>128</v>
      </c>
      <c r="B204" t="s">
        <v>129</v>
      </c>
      <c r="C204" t="s">
        <v>214</v>
      </c>
      <c r="D204" t="str">
        <f t="shared" si="9"/>
        <v>NECOCE</v>
      </c>
      <c r="E204" t="s">
        <v>651</v>
      </c>
      <c r="F204" t="s">
        <v>652</v>
      </c>
      <c r="G204" t="s">
        <v>47</v>
      </c>
      <c r="H204" t="s">
        <v>653</v>
      </c>
      <c r="I204" t="s">
        <v>656</v>
      </c>
      <c r="J204" t="s">
        <v>657</v>
      </c>
      <c r="K204">
        <v>3.61</v>
      </c>
      <c r="L204">
        <v>3.61</v>
      </c>
      <c r="P204" t="s">
        <v>51</v>
      </c>
      <c r="Q204" t="s">
        <v>52</v>
      </c>
      <c r="R204">
        <v>38020</v>
      </c>
      <c r="S204" t="s">
        <v>107</v>
      </c>
      <c r="T204" t="s">
        <v>556</v>
      </c>
      <c r="U204" t="s">
        <v>55</v>
      </c>
      <c r="V204" t="s">
        <v>56</v>
      </c>
      <c r="W204" t="s">
        <v>57</v>
      </c>
      <c r="X204" t="s">
        <v>658</v>
      </c>
      <c r="Y204" t="s">
        <v>146</v>
      </c>
      <c r="Z204">
        <v>1</v>
      </c>
      <c r="AA204">
        <v>20</v>
      </c>
      <c r="AB204">
        <v>16.329999999999998</v>
      </c>
      <c r="AC204">
        <v>19.8</v>
      </c>
      <c r="AD204">
        <v>196</v>
      </c>
      <c r="AE204">
        <v>16</v>
      </c>
      <c r="AF204" t="s">
        <v>57</v>
      </c>
      <c r="AG204">
        <v>34.068922619047598</v>
      </c>
      <c r="AH204">
        <v>19.065946428571401</v>
      </c>
      <c r="AI204">
        <v>31.603694934699799</v>
      </c>
      <c r="AJ204">
        <v>458.89419768016899</v>
      </c>
      <c r="AK204" s="2">
        <v>1083.83091059806</v>
      </c>
      <c r="AL204" s="1">
        <v>43985</v>
      </c>
      <c r="AM204" t="s">
        <v>60</v>
      </c>
      <c r="AN204">
        <v>2020</v>
      </c>
      <c r="AO204">
        <v>2004</v>
      </c>
      <c r="AP204">
        <v>431.87318795189401</v>
      </c>
      <c r="AQ204">
        <v>0.94111712489529697</v>
      </c>
      <c r="AR204">
        <v>466.05</v>
      </c>
      <c r="AS204">
        <f t="shared" si="10"/>
        <v>3912.6295872589963</v>
      </c>
      <c r="AT204">
        <f t="shared" si="11"/>
        <v>1682.4404999999999</v>
      </c>
    </row>
    <row r="205" spans="1:46" x14ac:dyDescent="0.25">
      <c r="A205" t="s">
        <v>128</v>
      </c>
      <c r="B205" t="s">
        <v>244</v>
      </c>
      <c r="C205" t="s">
        <v>284</v>
      </c>
      <c r="D205" t="str">
        <f t="shared" si="9"/>
        <v>NEPIPC</v>
      </c>
      <c r="E205" t="s">
        <v>659</v>
      </c>
      <c r="F205" t="s">
        <v>660</v>
      </c>
      <c r="G205" t="s">
        <v>47</v>
      </c>
      <c r="H205" t="s">
        <v>661</v>
      </c>
      <c r="I205" t="s">
        <v>662</v>
      </c>
      <c r="J205" t="s">
        <v>663</v>
      </c>
      <c r="K205">
        <v>0.59</v>
      </c>
      <c r="L205">
        <v>0.59</v>
      </c>
      <c r="P205" t="s">
        <v>51</v>
      </c>
      <c r="Q205" t="s">
        <v>52</v>
      </c>
      <c r="R205">
        <v>35961</v>
      </c>
      <c r="S205" t="s">
        <v>250</v>
      </c>
      <c r="T205" t="s">
        <v>135</v>
      </c>
      <c r="U205" t="s">
        <v>77</v>
      </c>
      <c r="V205" t="s">
        <v>109</v>
      </c>
      <c r="W205" t="s">
        <v>57</v>
      </c>
      <c r="X205" t="s">
        <v>149</v>
      </c>
      <c r="Y205" t="s">
        <v>150</v>
      </c>
      <c r="Z205">
        <v>2</v>
      </c>
      <c r="AA205">
        <v>25</v>
      </c>
      <c r="AB205">
        <v>17.75</v>
      </c>
      <c r="AC205">
        <v>25.4</v>
      </c>
      <c r="AD205">
        <v>213</v>
      </c>
      <c r="AE205">
        <v>18</v>
      </c>
      <c r="AF205">
        <v>34.511111111111099</v>
      </c>
      <c r="AG205">
        <v>28.543184333759001</v>
      </c>
      <c r="AH205">
        <v>18.936790123456799</v>
      </c>
      <c r="AI205">
        <v>26.143453676883599</v>
      </c>
      <c r="AJ205">
        <v>347.00278649626301</v>
      </c>
      <c r="AK205" s="2">
        <v>932.22249184950203</v>
      </c>
      <c r="AL205" s="1">
        <v>42438</v>
      </c>
      <c r="AM205" t="s">
        <v>60</v>
      </c>
      <c r="AN205">
        <v>2016</v>
      </c>
      <c r="AO205">
        <v>1998</v>
      </c>
      <c r="AP205">
        <v>343.46786514987002</v>
      </c>
      <c r="AQ205">
        <v>0.98981298858696198</v>
      </c>
      <c r="AR205">
        <v>347.42</v>
      </c>
      <c r="AS205">
        <f t="shared" si="10"/>
        <v>550.01127019120622</v>
      </c>
      <c r="AT205">
        <f t="shared" si="11"/>
        <v>204.9778</v>
      </c>
    </row>
    <row r="206" spans="1:46" x14ac:dyDescent="0.25">
      <c r="A206" t="s">
        <v>128</v>
      </c>
      <c r="B206" t="s">
        <v>244</v>
      </c>
      <c r="C206" t="s">
        <v>284</v>
      </c>
      <c r="D206" t="str">
        <f t="shared" si="9"/>
        <v>NEPIPC</v>
      </c>
      <c r="E206" t="s">
        <v>659</v>
      </c>
      <c r="F206" t="s">
        <v>660</v>
      </c>
      <c r="G206" t="s">
        <v>47</v>
      </c>
      <c r="H206" t="s">
        <v>661</v>
      </c>
      <c r="I206" t="s">
        <v>664</v>
      </c>
      <c r="J206" t="s">
        <v>624</v>
      </c>
      <c r="K206">
        <v>19.47</v>
      </c>
      <c r="L206">
        <v>19.47</v>
      </c>
      <c r="P206" t="s">
        <v>51</v>
      </c>
      <c r="Q206" t="s">
        <v>52</v>
      </c>
      <c r="R206">
        <v>35961</v>
      </c>
      <c r="S206" t="s">
        <v>250</v>
      </c>
      <c r="T206" t="s">
        <v>135</v>
      </c>
      <c r="U206" t="s">
        <v>77</v>
      </c>
      <c r="V206" t="s">
        <v>109</v>
      </c>
      <c r="W206" t="s">
        <v>57</v>
      </c>
      <c r="X206" t="s">
        <v>665</v>
      </c>
      <c r="Y206" t="s">
        <v>137</v>
      </c>
      <c r="Z206">
        <v>2</v>
      </c>
      <c r="AA206">
        <v>25</v>
      </c>
      <c r="AB206">
        <v>23.58</v>
      </c>
      <c r="AC206">
        <v>25.4</v>
      </c>
      <c r="AD206">
        <v>283</v>
      </c>
      <c r="AE206">
        <v>24</v>
      </c>
      <c r="AF206" t="s">
        <v>57</v>
      </c>
      <c r="AG206">
        <v>33.098456060777501</v>
      </c>
      <c r="AH206">
        <v>21.697218386564799</v>
      </c>
      <c r="AI206">
        <v>21.2553067947754</v>
      </c>
      <c r="AJ206">
        <v>323.86985230730198</v>
      </c>
      <c r="AK206" s="2">
        <v>574.86964346006903</v>
      </c>
      <c r="AL206" s="1">
        <v>44565</v>
      </c>
      <c r="AM206" t="s">
        <v>63</v>
      </c>
      <c r="AN206">
        <v>2022</v>
      </c>
      <c r="AO206">
        <v>1998</v>
      </c>
      <c r="AP206">
        <v>343.87923096320799</v>
      </c>
      <c r="AQ206">
        <v>1.0617821588312599</v>
      </c>
      <c r="AR206">
        <v>323.87</v>
      </c>
      <c r="AS206">
        <f t="shared" si="10"/>
        <v>11192.711958167543</v>
      </c>
      <c r="AT206">
        <f t="shared" si="11"/>
        <v>6305.7488999999996</v>
      </c>
    </row>
    <row r="207" spans="1:46" x14ac:dyDescent="0.25">
      <c r="A207" t="s">
        <v>128</v>
      </c>
      <c r="B207" t="s">
        <v>244</v>
      </c>
      <c r="C207" t="s">
        <v>284</v>
      </c>
      <c r="D207" t="str">
        <f t="shared" si="9"/>
        <v>NEPIPC</v>
      </c>
      <c r="E207" t="s">
        <v>659</v>
      </c>
      <c r="F207" t="s">
        <v>660</v>
      </c>
      <c r="G207" t="s">
        <v>47</v>
      </c>
      <c r="H207" t="s">
        <v>661</v>
      </c>
      <c r="I207" t="s">
        <v>666</v>
      </c>
      <c r="J207" t="s">
        <v>667</v>
      </c>
      <c r="K207">
        <v>10.9</v>
      </c>
      <c r="L207">
        <v>10.9</v>
      </c>
      <c r="P207" t="s">
        <v>51</v>
      </c>
      <c r="Q207" t="s">
        <v>52</v>
      </c>
      <c r="R207">
        <v>35961</v>
      </c>
      <c r="S207" t="s">
        <v>250</v>
      </c>
      <c r="T207" t="s">
        <v>135</v>
      </c>
      <c r="U207" t="s">
        <v>77</v>
      </c>
      <c r="V207" t="s">
        <v>109</v>
      </c>
      <c r="W207" t="s">
        <v>57</v>
      </c>
      <c r="X207" t="s">
        <v>119</v>
      </c>
      <c r="Y207" t="s">
        <v>137</v>
      </c>
      <c r="Z207">
        <v>2</v>
      </c>
      <c r="AA207">
        <v>25</v>
      </c>
      <c r="AB207">
        <v>17.75</v>
      </c>
      <c r="AC207">
        <v>25.4</v>
      </c>
      <c r="AD207">
        <v>213</v>
      </c>
      <c r="AE207">
        <v>18</v>
      </c>
      <c r="AF207">
        <v>30.3333333333333</v>
      </c>
      <c r="AG207">
        <v>24.355233140225799</v>
      </c>
      <c r="AH207">
        <v>16.381421717171701</v>
      </c>
      <c r="AI207">
        <v>20.487897480130499</v>
      </c>
      <c r="AJ207">
        <v>239.85563983637999</v>
      </c>
      <c r="AK207" s="2">
        <v>880.91561879230301</v>
      </c>
      <c r="AL207" s="1">
        <v>42437</v>
      </c>
      <c r="AM207" t="s">
        <v>60</v>
      </c>
      <c r="AN207">
        <v>2016</v>
      </c>
      <c r="AO207">
        <v>1998</v>
      </c>
      <c r="AP207">
        <v>343.46786514987002</v>
      </c>
      <c r="AQ207">
        <v>1.4319774401976599</v>
      </c>
      <c r="AR207">
        <v>240.15</v>
      </c>
      <c r="AS207">
        <f t="shared" si="10"/>
        <v>9601.9802448361024</v>
      </c>
      <c r="AT207">
        <f t="shared" si="11"/>
        <v>2617.6350000000002</v>
      </c>
    </row>
    <row r="208" spans="1:46" x14ac:dyDescent="0.25">
      <c r="A208" t="s">
        <v>128</v>
      </c>
      <c r="B208" t="s">
        <v>244</v>
      </c>
      <c r="C208" t="s">
        <v>284</v>
      </c>
      <c r="D208" t="str">
        <f t="shared" si="9"/>
        <v>NEPIPC</v>
      </c>
      <c r="E208" t="s">
        <v>659</v>
      </c>
      <c r="F208" t="s">
        <v>660</v>
      </c>
      <c r="G208" t="s">
        <v>47</v>
      </c>
      <c r="H208" t="s">
        <v>661</v>
      </c>
      <c r="I208" t="s">
        <v>668</v>
      </c>
      <c r="J208" t="s">
        <v>669</v>
      </c>
      <c r="K208">
        <v>11.3</v>
      </c>
      <c r="L208">
        <v>11.3</v>
      </c>
      <c r="P208" t="s">
        <v>51</v>
      </c>
      <c r="Q208" t="s">
        <v>52</v>
      </c>
      <c r="R208">
        <v>35961</v>
      </c>
      <c r="S208" t="s">
        <v>250</v>
      </c>
      <c r="T208" t="s">
        <v>135</v>
      </c>
      <c r="U208" t="s">
        <v>77</v>
      </c>
      <c r="V208" t="s">
        <v>109</v>
      </c>
      <c r="W208" t="s">
        <v>57</v>
      </c>
      <c r="X208" t="s">
        <v>119</v>
      </c>
      <c r="Y208" t="s">
        <v>137</v>
      </c>
      <c r="Z208">
        <v>2</v>
      </c>
      <c r="AA208">
        <v>25</v>
      </c>
      <c r="AB208">
        <v>17.75</v>
      </c>
      <c r="AC208">
        <v>25.4</v>
      </c>
      <c r="AD208">
        <v>213</v>
      </c>
      <c r="AE208">
        <v>18</v>
      </c>
      <c r="AF208">
        <v>36.376190476190501</v>
      </c>
      <c r="AG208">
        <v>26.202346205125998</v>
      </c>
      <c r="AH208">
        <v>16.943455325693499</v>
      </c>
      <c r="AI208">
        <v>28.567425084378399</v>
      </c>
      <c r="AJ208">
        <v>390.708022434209</v>
      </c>
      <c r="AK208" s="2">
        <v>1077.87909434321</v>
      </c>
      <c r="AL208" s="1">
        <v>42439</v>
      </c>
      <c r="AM208" t="s">
        <v>60</v>
      </c>
      <c r="AN208">
        <v>2016</v>
      </c>
      <c r="AO208">
        <v>1998</v>
      </c>
      <c r="AP208">
        <v>343.46786514987002</v>
      </c>
      <c r="AQ208">
        <v>0.87909089506270899</v>
      </c>
      <c r="AR208">
        <v>391.18</v>
      </c>
      <c r="AS208">
        <f t="shared" si="10"/>
        <v>12180.033766078273</v>
      </c>
      <c r="AT208">
        <f t="shared" si="11"/>
        <v>4420.3340000000007</v>
      </c>
    </row>
    <row r="209" spans="1:46" x14ac:dyDescent="0.25">
      <c r="A209" t="s">
        <v>128</v>
      </c>
      <c r="B209" t="s">
        <v>244</v>
      </c>
      <c r="C209" t="s">
        <v>284</v>
      </c>
      <c r="D209" t="str">
        <f t="shared" si="9"/>
        <v>NEPIPC</v>
      </c>
      <c r="E209" t="s">
        <v>659</v>
      </c>
      <c r="F209" t="s">
        <v>660</v>
      </c>
      <c r="G209" t="s">
        <v>47</v>
      </c>
      <c r="H209" t="s">
        <v>661</v>
      </c>
      <c r="I209" t="s">
        <v>670</v>
      </c>
      <c r="J209" t="s">
        <v>671</v>
      </c>
      <c r="K209">
        <v>3.2</v>
      </c>
      <c r="L209">
        <v>3.2</v>
      </c>
      <c r="P209" t="s">
        <v>51</v>
      </c>
      <c r="Q209" t="s">
        <v>52</v>
      </c>
      <c r="R209">
        <v>35961</v>
      </c>
      <c r="S209" t="s">
        <v>250</v>
      </c>
      <c r="T209" t="s">
        <v>135</v>
      </c>
      <c r="U209" t="s">
        <v>77</v>
      </c>
      <c r="V209" t="s">
        <v>109</v>
      </c>
      <c r="W209" t="s">
        <v>57</v>
      </c>
      <c r="X209" t="s">
        <v>149</v>
      </c>
      <c r="Y209" t="s">
        <v>150</v>
      </c>
      <c r="Z209">
        <v>2</v>
      </c>
      <c r="AA209">
        <v>25</v>
      </c>
      <c r="AB209">
        <v>17.75</v>
      </c>
      <c r="AC209">
        <v>25.4</v>
      </c>
      <c r="AD209">
        <v>213</v>
      </c>
      <c r="AE209">
        <v>18</v>
      </c>
      <c r="AF209">
        <v>38.466666666666697</v>
      </c>
      <c r="AG209">
        <v>28.122150537634401</v>
      </c>
      <c r="AH209">
        <v>18.187139784946201</v>
      </c>
      <c r="AI209">
        <v>31.961320808936598</v>
      </c>
      <c r="AJ209">
        <v>463.30292383231603</v>
      </c>
      <c r="AK209" s="2">
        <v>1072.18077879212</v>
      </c>
      <c r="AL209" s="1">
        <v>42446.666666666664</v>
      </c>
      <c r="AM209" t="s">
        <v>60</v>
      </c>
      <c r="AN209">
        <v>2016</v>
      </c>
      <c r="AO209">
        <v>1998</v>
      </c>
      <c r="AP209">
        <v>343.46786514987002</v>
      </c>
      <c r="AQ209">
        <v>0.74134620672970597</v>
      </c>
      <c r="AR209">
        <v>463.86</v>
      </c>
      <c r="AS209">
        <f t="shared" si="10"/>
        <v>3430.9784921347841</v>
      </c>
      <c r="AT209">
        <f t="shared" si="11"/>
        <v>1484.3520000000001</v>
      </c>
    </row>
    <row r="210" spans="1:46" x14ac:dyDescent="0.25">
      <c r="A210" t="s">
        <v>128</v>
      </c>
      <c r="B210" t="s">
        <v>244</v>
      </c>
      <c r="C210" t="s">
        <v>284</v>
      </c>
      <c r="D210" t="str">
        <f t="shared" si="9"/>
        <v>NEPIPC</v>
      </c>
      <c r="E210" t="s">
        <v>659</v>
      </c>
      <c r="F210" t="s">
        <v>660</v>
      </c>
      <c r="G210" t="s">
        <v>47</v>
      </c>
      <c r="H210" t="s">
        <v>661</v>
      </c>
      <c r="I210" t="s">
        <v>672</v>
      </c>
      <c r="J210" t="s">
        <v>673</v>
      </c>
      <c r="K210">
        <v>3.63</v>
      </c>
      <c r="L210">
        <v>3.63</v>
      </c>
      <c r="P210" t="s">
        <v>51</v>
      </c>
      <c r="Q210" t="s">
        <v>52</v>
      </c>
      <c r="R210">
        <v>35961</v>
      </c>
      <c r="S210" t="s">
        <v>250</v>
      </c>
      <c r="T210" t="s">
        <v>135</v>
      </c>
      <c r="U210" t="s">
        <v>77</v>
      </c>
      <c r="V210" t="s">
        <v>109</v>
      </c>
      <c r="W210" t="s">
        <v>57</v>
      </c>
      <c r="X210" t="s">
        <v>119</v>
      </c>
      <c r="Y210" t="s">
        <v>137</v>
      </c>
      <c r="Z210">
        <v>2</v>
      </c>
      <c r="AA210">
        <v>25</v>
      </c>
      <c r="AB210">
        <v>17.75</v>
      </c>
      <c r="AC210">
        <v>25.4</v>
      </c>
      <c r="AD210">
        <v>213</v>
      </c>
      <c r="AE210">
        <v>18</v>
      </c>
      <c r="AF210">
        <v>33.3333333333333</v>
      </c>
      <c r="AG210">
        <v>24.9865546218488</v>
      </c>
      <c r="AH210">
        <v>17.428017570664601</v>
      </c>
      <c r="AI210">
        <v>31.773192698415698</v>
      </c>
      <c r="AJ210">
        <v>388.98783802880399</v>
      </c>
      <c r="AK210" s="2">
        <v>1132.53352327377</v>
      </c>
      <c r="AL210" s="1">
        <v>42439.333333333336</v>
      </c>
      <c r="AM210" t="s">
        <v>60</v>
      </c>
      <c r="AN210">
        <v>2016</v>
      </c>
      <c r="AO210">
        <v>1998</v>
      </c>
      <c r="AP210">
        <v>343.46786514987002</v>
      </c>
      <c r="AQ210">
        <v>0.882978416215769</v>
      </c>
      <c r="AR210">
        <v>389.46</v>
      </c>
      <c r="AS210">
        <f t="shared" si="10"/>
        <v>4111.0966894837848</v>
      </c>
      <c r="AT210">
        <f t="shared" si="11"/>
        <v>1413.7397999999998</v>
      </c>
    </row>
    <row r="211" spans="1:46" x14ac:dyDescent="0.25">
      <c r="A211" t="s">
        <v>128</v>
      </c>
      <c r="B211" t="s">
        <v>244</v>
      </c>
      <c r="C211" t="s">
        <v>284</v>
      </c>
      <c r="D211" t="str">
        <f t="shared" si="9"/>
        <v>NEPIPC</v>
      </c>
      <c r="E211" t="s">
        <v>659</v>
      </c>
      <c r="F211" t="s">
        <v>660</v>
      </c>
      <c r="G211" t="s">
        <v>47</v>
      </c>
      <c r="H211" t="s">
        <v>661</v>
      </c>
      <c r="I211" t="s">
        <v>674</v>
      </c>
      <c r="J211" t="s">
        <v>621</v>
      </c>
      <c r="K211">
        <v>2.04</v>
      </c>
      <c r="L211">
        <v>2.04</v>
      </c>
      <c r="P211" t="s">
        <v>51</v>
      </c>
      <c r="Q211" t="s">
        <v>52</v>
      </c>
      <c r="R211">
        <v>35961</v>
      </c>
      <c r="S211" t="s">
        <v>250</v>
      </c>
      <c r="T211" t="s">
        <v>135</v>
      </c>
      <c r="U211" t="s">
        <v>77</v>
      </c>
      <c r="V211" t="s">
        <v>109</v>
      </c>
      <c r="W211" t="s">
        <v>57</v>
      </c>
      <c r="X211" t="s">
        <v>149</v>
      </c>
      <c r="Y211" t="s">
        <v>150</v>
      </c>
      <c r="Z211">
        <v>2</v>
      </c>
      <c r="AA211">
        <v>25</v>
      </c>
      <c r="AB211">
        <v>17.75</v>
      </c>
      <c r="AC211">
        <v>25.4</v>
      </c>
      <c r="AD211">
        <v>213</v>
      </c>
      <c r="AE211">
        <v>18</v>
      </c>
      <c r="AF211">
        <v>44.2</v>
      </c>
      <c r="AG211">
        <v>29.7653945852535</v>
      </c>
      <c r="AH211">
        <v>19.497065412186402</v>
      </c>
      <c r="AI211">
        <v>35.7130361708819</v>
      </c>
      <c r="AJ211">
        <v>569.12579206214605</v>
      </c>
      <c r="AK211" s="2">
        <v>1022.36277747371</v>
      </c>
      <c r="AL211" s="1">
        <v>42437</v>
      </c>
      <c r="AM211" t="s">
        <v>60</v>
      </c>
      <c r="AN211">
        <v>2016</v>
      </c>
      <c r="AO211">
        <v>1998</v>
      </c>
      <c r="AP211">
        <v>343.46786514987002</v>
      </c>
      <c r="AQ211">
        <v>0.60350079005445001</v>
      </c>
      <c r="AR211">
        <v>569.80999999999995</v>
      </c>
      <c r="AS211">
        <f t="shared" si="10"/>
        <v>2085.6200660463683</v>
      </c>
      <c r="AT211">
        <f t="shared" si="11"/>
        <v>1162.4123999999999</v>
      </c>
    </row>
    <row r="212" spans="1:46" x14ac:dyDescent="0.25">
      <c r="A212" t="s">
        <v>128</v>
      </c>
      <c r="B212" t="s">
        <v>244</v>
      </c>
      <c r="C212" t="s">
        <v>245</v>
      </c>
      <c r="D212" t="str">
        <f t="shared" si="9"/>
        <v>NEPIAL</v>
      </c>
      <c r="E212" t="s">
        <v>508</v>
      </c>
      <c r="F212" t="s">
        <v>509</v>
      </c>
      <c r="G212" t="s">
        <v>47</v>
      </c>
      <c r="H212" t="s">
        <v>675</v>
      </c>
      <c r="I212" t="s">
        <v>676</v>
      </c>
      <c r="J212" t="s">
        <v>677</v>
      </c>
      <c r="K212">
        <v>3.07</v>
      </c>
      <c r="L212">
        <v>3.07</v>
      </c>
      <c r="P212" t="s">
        <v>51</v>
      </c>
      <c r="Q212" t="s">
        <v>52</v>
      </c>
      <c r="R212">
        <v>35231</v>
      </c>
      <c r="S212" t="s">
        <v>75</v>
      </c>
      <c r="T212" t="s">
        <v>135</v>
      </c>
      <c r="U212" t="s">
        <v>77</v>
      </c>
      <c r="V212" t="s">
        <v>109</v>
      </c>
      <c r="W212" t="s">
        <v>57</v>
      </c>
      <c r="X212" t="s">
        <v>149</v>
      </c>
      <c r="Y212" t="s">
        <v>150</v>
      </c>
      <c r="Z212">
        <v>2</v>
      </c>
      <c r="AA212">
        <v>27</v>
      </c>
      <c r="AB212">
        <v>19.670000000000002</v>
      </c>
      <c r="AC212">
        <v>27.4</v>
      </c>
      <c r="AD212">
        <v>236</v>
      </c>
      <c r="AE212">
        <v>20</v>
      </c>
      <c r="AF212">
        <v>28.233333333333299</v>
      </c>
      <c r="AG212">
        <v>23.9613289760348</v>
      </c>
      <c r="AH212">
        <v>14.948289760348599</v>
      </c>
      <c r="AI212">
        <v>21.385406962076502</v>
      </c>
      <c r="AJ212">
        <v>267.39006363764503</v>
      </c>
      <c r="AK212" s="2">
        <v>957.52606443885304</v>
      </c>
      <c r="AL212" s="1">
        <v>42412</v>
      </c>
      <c r="AM212" t="s">
        <v>60</v>
      </c>
      <c r="AN212">
        <v>2016</v>
      </c>
      <c r="AO212">
        <v>1996</v>
      </c>
      <c r="AP212">
        <v>470.03743410263098</v>
      </c>
      <c r="AQ212">
        <v>1.75787173131311</v>
      </c>
      <c r="AR212">
        <v>296.5</v>
      </c>
      <c r="AS212">
        <f t="shared" si="10"/>
        <v>2939.6050178272785</v>
      </c>
      <c r="AT212">
        <f t="shared" si="11"/>
        <v>910.255</v>
      </c>
    </row>
    <row r="213" spans="1:46" x14ac:dyDescent="0.25">
      <c r="A213" t="s">
        <v>128</v>
      </c>
      <c r="B213" t="s">
        <v>244</v>
      </c>
      <c r="C213" t="s">
        <v>245</v>
      </c>
      <c r="D213" t="str">
        <f t="shared" si="9"/>
        <v>NEPIAL</v>
      </c>
      <c r="E213" t="s">
        <v>508</v>
      </c>
      <c r="F213" t="s">
        <v>509</v>
      </c>
      <c r="G213" t="s">
        <v>47</v>
      </c>
      <c r="H213" t="s">
        <v>678</v>
      </c>
      <c r="I213" t="s">
        <v>679</v>
      </c>
      <c r="J213" t="s">
        <v>680</v>
      </c>
      <c r="K213">
        <v>0.11</v>
      </c>
      <c r="L213">
        <v>0.11</v>
      </c>
      <c r="P213" t="s">
        <v>51</v>
      </c>
      <c r="Q213" t="s">
        <v>52</v>
      </c>
      <c r="R213">
        <v>35735</v>
      </c>
      <c r="S213" t="s">
        <v>75</v>
      </c>
      <c r="T213" t="s">
        <v>135</v>
      </c>
      <c r="U213" t="s">
        <v>77</v>
      </c>
      <c r="V213" t="s">
        <v>56</v>
      </c>
      <c r="W213" t="s">
        <v>57</v>
      </c>
      <c r="X213" t="s">
        <v>149</v>
      </c>
      <c r="Y213" t="s">
        <v>150</v>
      </c>
      <c r="Z213">
        <v>1</v>
      </c>
      <c r="AA213">
        <v>26</v>
      </c>
      <c r="AB213">
        <v>18.329999999999998</v>
      </c>
      <c r="AC213">
        <v>26</v>
      </c>
      <c r="AD213">
        <v>220</v>
      </c>
      <c r="AE213">
        <v>18</v>
      </c>
      <c r="AF213">
        <v>39.5</v>
      </c>
      <c r="AG213">
        <v>29.035402298850599</v>
      </c>
      <c r="AH213">
        <v>18.9822605363984</v>
      </c>
      <c r="AI213">
        <v>32.156780017133002</v>
      </c>
      <c r="AJ213">
        <v>452.55043909909602</v>
      </c>
      <c r="AK213" s="2">
        <v>1008.37177991832</v>
      </c>
      <c r="AL213" s="1">
        <v>42447</v>
      </c>
      <c r="AM213" t="s">
        <v>60</v>
      </c>
      <c r="AN213">
        <v>2016</v>
      </c>
      <c r="AO213">
        <v>1997</v>
      </c>
      <c r="AP213">
        <v>458.31662077311802</v>
      </c>
      <c r="AQ213">
        <v>1.0127415226587799</v>
      </c>
      <c r="AR213">
        <v>508.01</v>
      </c>
      <c r="AS213">
        <f t="shared" si="10"/>
        <v>110.92089579101521</v>
      </c>
      <c r="AT213">
        <f t="shared" si="11"/>
        <v>55.881099999999996</v>
      </c>
    </row>
    <row r="214" spans="1:46" x14ac:dyDescent="0.25">
      <c r="A214" t="s">
        <v>128</v>
      </c>
      <c r="B214" t="s">
        <v>244</v>
      </c>
      <c r="C214" t="s">
        <v>245</v>
      </c>
      <c r="D214" t="str">
        <f t="shared" si="9"/>
        <v>NEPIAL</v>
      </c>
      <c r="E214" t="s">
        <v>508</v>
      </c>
      <c r="F214" t="s">
        <v>509</v>
      </c>
      <c r="G214" t="s">
        <v>47</v>
      </c>
      <c r="H214" t="s">
        <v>675</v>
      </c>
      <c r="I214" t="s">
        <v>681</v>
      </c>
      <c r="J214" t="s">
        <v>682</v>
      </c>
      <c r="K214">
        <v>17.04</v>
      </c>
      <c r="L214">
        <v>17.04</v>
      </c>
      <c r="P214" t="s">
        <v>51</v>
      </c>
      <c r="Q214" t="s">
        <v>52</v>
      </c>
      <c r="R214">
        <v>35231</v>
      </c>
      <c r="S214" t="s">
        <v>75</v>
      </c>
      <c r="T214" t="s">
        <v>135</v>
      </c>
      <c r="U214" t="s">
        <v>77</v>
      </c>
      <c r="V214" t="s">
        <v>109</v>
      </c>
      <c r="W214" t="s">
        <v>57</v>
      </c>
      <c r="X214" t="s">
        <v>119</v>
      </c>
      <c r="Y214" t="s">
        <v>137</v>
      </c>
      <c r="Z214">
        <v>2</v>
      </c>
      <c r="AA214">
        <v>27</v>
      </c>
      <c r="AB214">
        <v>26.08</v>
      </c>
      <c r="AC214">
        <v>27.4</v>
      </c>
      <c r="AD214">
        <v>313</v>
      </c>
      <c r="AE214">
        <v>26</v>
      </c>
      <c r="AF214" t="s">
        <v>57</v>
      </c>
      <c r="AG214">
        <v>27.216941515368202</v>
      </c>
      <c r="AH214">
        <v>19.6705544986844</v>
      </c>
      <c r="AI214">
        <v>17.759285600011999</v>
      </c>
      <c r="AJ214">
        <v>221.419101180849</v>
      </c>
      <c r="AK214" s="2">
        <v>584.38950112736802</v>
      </c>
      <c r="AL214" s="1">
        <v>44746</v>
      </c>
      <c r="AM214" t="s">
        <v>63</v>
      </c>
      <c r="AN214">
        <v>2022</v>
      </c>
      <c r="AO214">
        <v>1996</v>
      </c>
      <c r="AP214">
        <v>511.95141249568502</v>
      </c>
      <c r="AQ214">
        <v>2.31213752456495</v>
      </c>
      <c r="AR214">
        <v>225.42</v>
      </c>
      <c r="AS214">
        <f t="shared" si="10"/>
        <v>9957.9970992103499</v>
      </c>
      <c r="AT214">
        <f t="shared" si="11"/>
        <v>3841.1567999999997</v>
      </c>
    </row>
    <row r="215" spans="1:46" x14ac:dyDescent="0.25">
      <c r="A215" t="s">
        <v>128</v>
      </c>
      <c r="B215" t="s">
        <v>244</v>
      </c>
      <c r="C215" t="s">
        <v>245</v>
      </c>
      <c r="D215" t="str">
        <f t="shared" si="9"/>
        <v>NEPIAL</v>
      </c>
      <c r="E215" t="s">
        <v>508</v>
      </c>
      <c r="F215" t="s">
        <v>509</v>
      </c>
      <c r="G215" t="s">
        <v>47</v>
      </c>
      <c r="H215" t="s">
        <v>675</v>
      </c>
      <c r="I215" t="s">
        <v>683</v>
      </c>
      <c r="J215" t="s">
        <v>684</v>
      </c>
      <c r="K215">
        <v>14.64</v>
      </c>
      <c r="L215">
        <v>14.64</v>
      </c>
      <c r="P215" t="s">
        <v>51</v>
      </c>
      <c r="Q215" t="s">
        <v>52</v>
      </c>
      <c r="R215">
        <v>35231</v>
      </c>
      <c r="S215" t="s">
        <v>75</v>
      </c>
      <c r="T215" t="s">
        <v>135</v>
      </c>
      <c r="U215" t="s">
        <v>77</v>
      </c>
      <c r="V215" t="s">
        <v>109</v>
      </c>
      <c r="W215" t="s">
        <v>57</v>
      </c>
      <c r="X215" t="s">
        <v>119</v>
      </c>
      <c r="Y215" t="s">
        <v>137</v>
      </c>
      <c r="Z215">
        <v>2</v>
      </c>
      <c r="AA215">
        <v>27</v>
      </c>
      <c r="AB215">
        <v>26.08</v>
      </c>
      <c r="AC215">
        <v>27.4</v>
      </c>
      <c r="AD215">
        <v>313</v>
      </c>
      <c r="AE215">
        <v>26</v>
      </c>
      <c r="AF215" t="s">
        <v>57</v>
      </c>
      <c r="AG215">
        <v>36.254189796389497</v>
      </c>
      <c r="AH215">
        <v>22.9912483349643</v>
      </c>
      <c r="AI215">
        <v>29.433315959276701</v>
      </c>
      <c r="AJ215">
        <v>508.84005356392697</v>
      </c>
      <c r="AK215" s="2">
        <v>708.96403799000905</v>
      </c>
      <c r="AL215" s="1">
        <v>44746</v>
      </c>
      <c r="AM215" t="s">
        <v>63</v>
      </c>
      <c r="AN215">
        <v>2022</v>
      </c>
      <c r="AO215">
        <v>1996</v>
      </c>
      <c r="AP215">
        <v>511.95141249568502</v>
      </c>
      <c r="AQ215">
        <v>1.0061146108879699</v>
      </c>
      <c r="AR215">
        <v>518.04</v>
      </c>
      <c r="AS215">
        <f t="shared" si="10"/>
        <v>10379.233516173734</v>
      </c>
      <c r="AT215">
        <f t="shared" si="11"/>
        <v>7584.1055999999999</v>
      </c>
    </row>
    <row r="216" spans="1:46" x14ac:dyDescent="0.25">
      <c r="A216" t="s">
        <v>128</v>
      </c>
      <c r="B216" t="s">
        <v>244</v>
      </c>
      <c r="C216" t="s">
        <v>245</v>
      </c>
      <c r="D216" t="str">
        <f t="shared" si="9"/>
        <v>NEPIAL</v>
      </c>
      <c r="E216" t="s">
        <v>508</v>
      </c>
      <c r="F216" t="s">
        <v>509</v>
      </c>
      <c r="G216" t="s">
        <v>47</v>
      </c>
      <c r="H216" t="s">
        <v>675</v>
      </c>
      <c r="I216" t="s">
        <v>685</v>
      </c>
      <c r="J216" t="s">
        <v>686</v>
      </c>
      <c r="K216">
        <v>11.31</v>
      </c>
      <c r="L216">
        <v>11.31</v>
      </c>
      <c r="P216" t="s">
        <v>51</v>
      </c>
      <c r="Q216" t="s">
        <v>52</v>
      </c>
      <c r="R216">
        <v>35231</v>
      </c>
      <c r="S216" t="s">
        <v>75</v>
      </c>
      <c r="T216" t="s">
        <v>135</v>
      </c>
      <c r="U216" t="s">
        <v>77</v>
      </c>
      <c r="V216" t="s">
        <v>109</v>
      </c>
      <c r="W216" t="s">
        <v>57</v>
      </c>
      <c r="X216" t="s">
        <v>119</v>
      </c>
      <c r="Y216" t="s">
        <v>137</v>
      </c>
      <c r="Z216">
        <v>2</v>
      </c>
      <c r="AA216">
        <v>27</v>
      </c>
      <c r="AB216">
        <v>19.670000000000002</v>
      </c>
      <c r="AC216">
        <v>27.4</v>
      </c>
      <c r="AD216">
        <v>236</v>
      </c>
      <c r="AE216">
        <v>20</v>
      </c>
      <c r="AF216">
        <v>29.818518518518498</v>
      </c>
      <c r="AG216">
        <v>24.070931786544399</v>
      </c>
      <c r="AH216">
        <v>15.867864189541301</v>
      </c>
      <c r="AI216">
        <v>23.887205173975701</v>
      </c>
      <c r="AJ216">
        <v>294.60686189309098</v>
      </c>
      <c r="AK216" s="2">
        <v>1084.66063370641</v>
      </c>
      <c r="AL216" s="1">
        <v>42417.111111111109</v>
      </c>
      <c r="AM216" t="s">
        <v>60</v>
      </c>
      <c r="AN216">
        <v>2016</v>
      </c>
      <c r="AO216">
        <v>1996</v>
      </c>
      <c r="AP216">
        <v>470.03743410263098</v>
      </c>
      <c r="AQ216">
        <v>1.59547347635508</v>
      </c>
      <c r="AR216">
        <v>326.68</v>
      </c>
      <c r="AS216">
        <f t="shared" si="10"/>
        <v>12267.511767219497</v>
      </c>
      <c r="AT216">
        <f t="shared" si="11"/>
        <v>3694.7508000000003</v>
      </c>
    </row>
    <row r="217" spans="1:46" x14ac:dyDescent="0.25">
      <c r="A217" t="s">
        <v>128</v>
      </c>
      <c r="B217" t="s">
        <v>328</v>
      </c>
      <c r="C217" t="s">
        <v>328</v>
      </c>
      <c r="D217" t="str">
        <f t="shared" si="9"/>
        <v>NESBSB</v>
      </c>
      <c r="E217" t="s">
        <v>687</v>
      </c>
      <c r="F217" t="s">
        <v>688</v>
      </c>
      <c r="G217" t="s">
        <v>47</v>
      </c>
      <c r="H217" t="s">
        <v>689</v>
      </c>
      <c r="I217" t="s">
        <v>690</v>
      </c>
      <c r="J217" t="s">
        <v>673</v>
      </c>
      <c r="K217">
        <v>0.02</v>
      </c>
      <c r="L217">
        <v>0.02</v>
      </c>
      <c r="P217" t="s">
        <v>51</v>
      </c>
      <c r="Q217" t="s">
        <v>52</v>
      </c>
      <c r="R217">
        <v>37775</v>
      </c>
      <c r="S217" t="s">
        <v>107</v>
      </c>
      <c r="T217" t="s">
        <v>381</v>
      </c>
      <c r="U217" t="s">
        <v>55</v>
      </c>
      <c r="V217" t="s">
        <v>56</v>
      </c>
      <c r="W217" t="s">
        <v>57</v>
      </c>
      <c r="X217" t="s">
        <v>691</v>
      </c>
      <c r="Y217" t="s">
        <v>565</v>
      </c>
      <c r="Z217">
        <v>1</v>
      </c>
      <c r="AA217">
        <v>20</v>
      </c>
      <c r="AB217">
        <v>14.75</v>
      </c>
      <c r="AC217">
        <v>20.399999999999999</v>
      </c>
      <c r="AD217">
        <v>177</v>
      </c>
      <c r="AE217">
        <v>15</v>
      </c>
      <c r="AF217" t="s">
        <v>57</v>
      </c>
      <c r="AG217">
        <v>32.410071428571399</v>
      </c>
      <c r="AH217">
        <v>20.209986756864598</v>
      </c>
      <c r="AI217">
        <v>33.6058040920501</v>
      </c>
      <c r="AJ217">
        <v>477.57505343358798</v>
      </c>
      <c r="AK217" s="2">
        <v>1047.7931071512101</v>
      </c>
      <c r="AL217" s="1">
        <v>43171</v>
      </c>
      <c r="AM217" t="s">
        <v>60</v>
      </c>
      <c r="AN217">
        <v>2018</v>
      </c>
      <c r="AO217">
        <v>2003</v>
      </c>
      <c r="AP217">
        <v>380.43490099605401</v>
      </c>
      <c r="AQ217">
        <v>0.79659709664662703</v>
      </c>
      <c r="AR217">
        <v>479.62</v>
      </c>
      <c r="AS217">
        <f t="shared" si="10"/>
        <v>20.955862143024202</v>
      </c>
      <c r="AT217">
        <f t="shared" si="11"/>
        <v>9.5923999999999996</v>
      </c>
    </row>
    <row r="218" spans="1:46" x14ac:dyDescent="0.25">
      <c r="A218" t="s">
        <v>128</v>
      </c>
      <c r="B218" t="s">
        <v>328</v>
      </c>
      <c r="C218" t="s">
        <v>328</v>
      </c>
      <c r="D218" t="str">
        <f t="shared" si="9"/>
        <v>NESBSB</v>
      </c>
      <c r="E218" t="s">
        <v>687</v>
      </c>
      <c r="F218" t="s">
        <v>688</v>
      </c>
      <c r="G218" t="s">
        <v>47</v>
      </c>
      <c r="H218" t="s">
        <v>689</v>
      </c>
      <c r="I218" t="s">
        <v>692</v>
      </c>
      <c r="J218" t="s">
        <v>621</v>
      </c>
      <c r="K218">
        <v>0.3</v>
      </c>
      <c r="L218">
        <v>0.3</v>
      </c>
      <c r="P218" t="s">
        <v>51</v>
      </c>
      <c r="Q218" t="s">
        <v>52</v>
      </c>
      <c r="R218">
        <v>37775</v>
      </c>
      <c r="S218" t="s">
        <v>107</v>
      </c>
      <c r="T218" t="s">
        <v>381</v>
      </c>
      <c r="U218" t="s">
        <v>55</v>
      </c>
      <c r="V218" t="s">
        <v>56</v>
      </c>
      <c r="W218" t="s">
        <v>57</v>
      </c>
      <c r="X218" t="s">
        <v>691</v>
      </c>
      <c r="Y218" t="s">
        <v>565</v>
      </c>
      <c r="Z218">
        <v>1</v>
      </c>
      <c r="AA218">
        <v>20</v>
      </c>
      <c r="AB218">
        <v>14.75</v>
      </c>
      <c r="AC218">
        <v>20.399999999999999</v>
      </c>
      <c r="AD218">
        <v>177</v>
      </c>
      <c r="AE218">
        <v>15</v>
      </c>
      <c r="AF218" t="s">
        <v>57</v>
      </c>
      <c r="AG218">
        <v>31.126259531590399</v>
      </c>
      <c r="AH218">
        <v>21.363190119016402</v>
      </c>
      <c r="AI218">
        <v>38.733775192336601</v>
      </c>
      <c r="AJ218">
        <v>527.88498415397498</v>
      </c>
      <c r="AK218" s="2">
        <v>1080.3502336091699</v>
      </c>
      <c r="AL218" s="1">
        <v>43166</v>
      </c>
      <c r="AM218" t="s">
        <v>60</v>
      </c>
      <c r="AN218">
        <v>2018</v>
      </c>
      <c r="AO218">
        <v>2003</v>
      </c>
      <c r="AP218">
        <v>380.43490099605401</v>
      </c>
      <c r="AQ218">
        <v>0.72067763322680101</v>
      </c>
      <c r="AR218">
        <v>530.15</v>
      </c>
      <c r="AS218">
        <f t="shared" si="10"/>
        <v>324.10507008275096</v>
      </c>
      <c r="AT218">
        <f t="shared" si="11"/>
        <v>159.04499999999999</v>
      </c>
    </row>
    <row r="219" spans="1:46" x14ac:dyDescent="0.25">
      <c r="A219" t="s">
        <v>128</v>
      </c>
      <c r="B219" t="s">
        <v>328</v>
      </c>
      <c r="C219" t="s">
        <v>328</v>
      </c>
      <c r="D219" t="str">
        <f t="shared" si="9"/>
        <v>NESBSB</v>
      </c>
      <c r="E219" t="s">
        <v>687</v>
      </c>
      <c r="F219" t="s">
        <v>688</v>
      </c>
      <c r="G219" t="s">
        <v>47</v>
      </c>
      <c r="H219" t="s">
        <v>689</v>
      </c>
      <c r="I219" t="s">
        <v>693</v>
      </c>
      <c r="J219" t="s">
        <v>694</v>
      </c>
      <c r="K219">
        <v>0.83</v>
      </c>
      <c r="L219">
        <v>0.83</v>
      </c>
      <c r="P219" t="s">
        <v>51</v>
      </c>
      <c r="Q219" t="s">
        <v>52</v>
      </c>
      <c r="R219">
        <v>37744</v>
      </c>
      <c r="S219" t="s">
        <v>107</v>
      </c>
      <c r="T219" t="s">
        <v>113</v>
      </c>
      <c r="U219" t="s">
        <v>55</v>
      </c>
      <c r="V219" t="s">
        <v>56</v>
      </c>
      <c r="W219" t="s">
        <v>57</v>
      </c>
      <c r="X219" t="s">
        <v>695</v>
      </c>
      <c r="Y219" t="s">
        <v>137</v>
      </c>
      <c r="Z219">
        <v>1</v>
      </c>
      <c r="AA219">
        <v>20</v>
      </c>
      <c r="AB219">
        <v>14</v>
      </c>
      <c r="AC219">
        <v>20.5</v>
      </c>
      <c r="AD219">
        <v>168</v>
      </c>
      <c r="AE219">
        <v>14</v>
      </c>
      <c r="AF219" t="s">
        <v>57</v>
      </c>
      <c r="AG219">
        <v>28.2366666666667</v>
      </c>
      <c r="AH219">
        <v>21.026666666666699</v>
      </c>
      <c r="AI219">
        <v>44.746826870428599</v>
      </c>
      <c r="AJ219">
        <v>563.68977207138698</v>
      </c>
      <c r="AK219" s="2">
        <v>1237.2384727255301</v>
      </c>
      <c r="AL219" s="1">
        <v>42873</v>
      </c>
      <c r="AM219" t="s">
        <v>63</v>
      </c>
      <c r="AN219">
        <v>2017</v>
      </c>
      <c r="AO219">
        <v>2003</v>
      </c>
      <c r="AP219">
        <v>379.714425159901</v>
      </c>
      <c r="AQ219">
        <v>0.67362305291537805</v>
      </c>
      <c r="AR219">
        <v>567.19000000000005</v>
      </c>
      <c r="AS219">
        <f t="shared" si="10"/>
        <v>1026.90793236219</v>
      </c>
      <c r="AT219">
        <f t="shared" si="11"/>
        <v>470.76770000000005</v>
      </c>
    </row>
    <row r="220" spans="1:46" x14ac:dyDescent="0.25">
      <c r="A220" t="s">
        <v>128</v>
      </c>
      <c r="B220" t="s">
        <v>328</v>
      </c>
      <c r="C220" t="s">
        <v>328</v>
      </c>
      <c r="D220" t="str">
        <f t="shared" si="9"/>
        <v>NESBSB</v>
      </c>
      <c r="E220" t="s">
        <v>687</v>
      </c>
      <c r="F220" t="s">
        <v>688</v>
      </c>
      <c r="G220" t="s">
        <v>47</v>
      </c>
      <c r="H220" t="s">
        <v>689</v>
      </c>
      <c r="I220" t="s">
        <v>696</v>
      </c>
      <c r="J220" t="s">
        <v>697</v>
      </c>
      <c r="K220">
        <v>1.47</v>
      </c>
      <c r="L220">
        <v>1.47</v>
      </c>
      <c r="P220" t="s">
        <v>51</v>
      </c>
      <c r="Q220" t="s">
        <v>52</v>
      </c>
      <c r="R220">
        <v>37775</v>
      </c>
      <c r="S220" t="s">
        <v>107</v>
      </c>
      <c r="T220" t="s">
        <v>113</v>
      </c>
      <c r="U220" t="s">
        <v>55</v>
      </c>
      <c r="V220" t="s">
        <v>56</v>
      </c>
      <c r="W220" t="s">
        <v>57</v>
      </c>
      <c r="X220" t="s">
        <v>691</v>
      </c>
      <c r="Y220" t="s">
        <v>565</v>
      </c>
      <c r="Z220">
        <v>1</v>
      </c>
      <c r="AA220">
        <v>20</v>
      </c>
      <c r="AB220">
        <v>14.75</v>
      </c>
      <c r="AC220">
        <v>20.399999999999999</v>
      </c>
      <c r="AD220">
        <v>177</v>
      </c>
      <c r="AE220">
        <v>15</v>
      </c>
      <c r="AF220" t="s">
        <v>57</v>
      </c>
      <c r="AG220">
        <v>31.396675084175101</v>
      </c>
      <c r="AH220">
        <v>21.480257816425599</v>
      </c>
      <c r="AI220">
        <v>37.346332885649801</v>
      </c>
      <c r="AJ220">
        <v>503.98819810944798</v>
      </c>
      <c r="AK220" s="2">
        <v>1031.5442532096899</v>
      </c>
      <c r="AL220" s="1">
        <v>43171</v>
      </c>
      <c r="AM220" t="s">
        <v>60</v>
      </c>
      <c r="AN220">
        <v>2018</v>
      </c>
      <c r="AO220">
        <v>2003</v>
      </c>
      <c r="AP220">
        <v>380.43490099605401</v>
      </c>
      <c r="AQ220">
        <v>0.75484882864943004</v>
      </c>
      <c r="AR220">
        <v>506.15</v>
      </c>
      <c r="AS220">
        <f t="shared" si="10"/>
        <v>1516.3700522182442</v>
      </c>
      <c r="AT220">
        <f t="shared" si="11"/>
        <v>744.04049999999995</v>
      </c>
    </row>
    <row r="221" spans="1:46" x14ac:dyDescent="0.25">
      <c r="A221" t="s">
        <v>128</v>
      </c>
      <c r="B221" t="s">
        <v>244</v>
      </c>
      <c r="C221" t="s">
        <v>245</v>
      </c>
      <c r="D221" t="str">
        <f t="shared" si="9"/>
        <v>NEPIAL</v>
      </c>
      <c r="E221" t="s">
        <v>698</v>
      </c>
      <c r="F221" t="s">
        <v>699</v>
      </c>
      <c r="G221" t="s">
        <v>47</v>
      </c>
      <c r="H221" t="s">
        <v>700</v>
      </c>
      <c r="I221" t="s">
        <v>701</v>
      </c>
      <c r="J221" t="s">
        <v>702</v>
      </c>
      <c r="K221">
        <v>6.06</v>
      </c>
      <c r="L221">
        <v>6.06</v>
      </c>
      <c r="P221" t="s">
        <v>51</v>
      </c>
      <c r="Q221" t="s">
        <v>52</v>
      </c>
      <c r="R221">
        <v>35596</v>
      </c>
      <c r="S221" t="s">
        <v>75</v>
      </c>
      <c r="T221" t="s">
        <v>135</v>
      </c>
      <c r="U221" t="s">
        <v>77</v>
      </c>
      <c r="V221" t="s">
        <v>109</v>
      </c>
      <c r="W221" t="s">
        <v>57</v>
      </c>
      <c r="X221" t="s">
        <v>221</v>
      </c>
      <c r="Y221" t="s">
        <v>222</v>
      </c>
      <c r="Z221">
        <v>2</v>
      </c>
      <c r="AA221">
        <v>26</v>
      </c>
      <c r="AB221">
        <v>26.08</v>
      </c>
      <c r="AC221">
        <v>26.4</v>
      </c>
      <c r="AD221">
        <v>313</v>
      </c>
      <c r="AE221">
        <v>26</v>
      </c>
      <c r="AF221" t="s">
        <v>57</v>
      </c>
      <c r="AG221">
        <v>27.5371266278433</v>
      </c>
      <c r="AH221">
        <v>21.3405758843105</v>
      </c>
      <c r="AI221">
        <v>47.072799493076502</v>
      </c>
      <c r="AJ221">
        <v>639.33997593369497</v>
      </c>
      <c r="AK221" s="2">
        <v>1377.5216713408299</v>
      </c>
      <c r="AL221" s="1">
        <v>45121</v>
      </c>
      <c r="AM221" t="s">
        <v>60</v>
      </c>
      <c r="AN221">
        <v>2023</v>
      </c>
      <c r="AO221">
        <v>1997</v>
      </c>
      <c r="AP221">
        <v>511.95141249568502</v>
      </c>
      <c r="AQ221">
        <v>0.80074988545496295</v>
      </c>
      <c r="AR221">
        <v>645.04999999999995</v>
      </c>
      <c r="AS221">
        <f t="shared" si="10"/>
        <v>8347.7813283254291</v>
      </c>
      <c r="AT221">
        <f t="shared" si="11"/>
        <v>3909.0029999999992</v>
      </c>
    </row>
    <row r="222" spans="1:46" x14ac:dyDescent="0.25">
      <c r="A222" t="s">
        <v>128</v>
      </c>
      <c r="B222" t="s">
        <v>244</v>
      </c>
      <c r="C222" t="s">
        <v>245</v>
      </c>
      <c r="D222" t="str">
        <f t="shared" si="9"/>
        <v>NEPIAL</v>
      </c>
      <c r="E222" t="s">
        <v>698</v>
      </c>
      <c r="F222" t="s">
        <v>699</v>
      </c>
      <c r="G222" t="s">
        <v>47</v>
      </c>
      <c r="H222" t="s">
        <v>700</v>
      </c>
      <c r="I222" t="s">
        <v>703</v>
      </c>
      <c r="J222" t="s">
        <v>704</v>
      </c>
      <c r="K222">
        <v>2.87</v>
      </c>
      <c r="L222">
        <v>2.87</v>
      </c>
      <c r="P222" t="s">
        <v>51</v>
      </c>
      <c r="Q222" t="s">
        <v>52</v>
      </c>
      <c r="R222">
        <v>35596</v>
      </c>
      <c r="S222" t="s">
        <v>75</v>
      </c>
      <c r="T222" t="s">
        <v>135</v>
      </c>
      <c r="U222" t="s">
        <v>77</v>
      </c>
      <c r="V222" t="s">
        <v>109</v>
      </c>
      <c r="W222" t="s">
        <v>57</v>
      </c>
      <c r="X222" t="s">
        <v>705</v>
      </c>
      <c r="Y222" t="s">
        <v>137</v>
      </c>
      <c r="Z222">
        <v>2</v>
      </c>
      <c r="AA222">
        <v>26</v>
      </c>
      <c r="AB222">
        <v>26.08</v>
      </c>
      <c r="AC222">
        <v>26.4</v>
      </c>
      <c r="AD222">
        <v>313</v>
      </c>
      <c r="AE222">
        <v>26</v>
      </c>
      <c r="AF222" t="s">
        <v>57</v>
      </c>
      <c r="AG222">
        <v>28.865795660066699</v>
      </c>
      <c r="AH222">
        <v>21.800672245250301</v>
      </c>
      <c r="AI222">
        <v>36.1502147572346</v>
      </c>
      <c r="AJ222">
        <v>479.98829846271298</v>
      </c>
      <c r="AK222" s="2">
        <v>968.45897624179804</v>
      </c>
      <c r="AL222" s="1">
        <v>45119</v>
      </c>
      <c r="AM222" t="s">
        <v>60</v>
      </c>
      <c r="AN222">
        <v>2023</v>
      </c>
      <c r="AO222">
        <v>1997</v>
      </c>
      <c r="AP222">
        <v>511.95141249568502</v>
      </c>
      <c r="AQ222">
        <v>1.0665914442817499</v>
      </c>
      <c r="AR222">
        <v>484.27</v>
      </c>
      <c r="AS222">
        <f t="shared" si="10"/>
        <v>2779.4772618139605</v>
      </c>
      <c r="AT222">
        <f t="shared" si="11"/>
        <v>1389.8549</v>
      </c>
    </row>
    <row r="223" spans="1:46" x14ac:dyDescent="0.25">
      <c r="A223" t="s">
        <v>128</v>
      </c>
      <c r="B223" t="s">
        <v>244</v>
      </c>
      <c r="C223" t="s">
        <v>245</v>
      </c>
      <c r="D223" t="str">
        <f t="shared" si="9"/>
        <v>NEPIAL</v>
      </c>
      <c r="E223" t="s">
        <v>698</v>
      </c>
      <c r="F223" t="s">
        <v>699</v>
      </c>
      <c r="G223" t="s">
        <v>47</v>
      </c>
      <c r="H223" t="s">
        <v>700</v>
      </c>
      <c r="I223" t="s">
        <v>706</v>
      </c>
      <c r="J223" t="s">
        <v>606</v>
      </c>
      <c r="K223">
        <v>3.29</v>
      </c>
      <c r="L223">
        <v>3.29</v>
      </c>
      <c r="P223" t="s">
        <v>51</v>
      </c>
      <c r="Q223" t="s">
        <v>52</v>
      </c>
      <c r="R223">
        <v>35596</v>
      </c>
      <c r="S223" t="s">
        <v>75</v>
      </c>
      <c r="T223" t="s">
        <v>135</v>
      </c>
      <c r="U223" t="s">
        <v>77</v>
      </c>
      <c r="V223" t="s">
        <v>109</v>
      </c>
      <c r="W223" t="s">
        <v>57</v>
      </c>
      <c r="X223" t="s">
        <v>707</v>
      </c>
      <c r="Y223" t="s">
        <v>137</v>
      </c>
      <c r="Z223">
        <v>2</v>
      </c>
      <c r="AA223">
        <v>26</v>
      </c>
      <c r="AB223">
        <v>26.08</v>
      </c>
      <c r="AC223">
        <v>26.4</v>
      </c>
      <c r="AD223">
        <v>313</v>
      </c>
      <c r="AE223">
        <v>26</v>
      </c>
      <c r="AF223" t="s">
        <v>57</v>
      </c>
      <c r="AG223">
        <v>26.000846634649498</v>
      </c>
      <c r="AH223">
        <v>18.0150701684979</v>
      </c>
      <c r="AI223">
        <v>27.099137539525199</v>
      </c>
      <c r="AJ223">
        <v>332.69999358934598</v>
      </c>
      <c r="AK223" s="2">
        <v>1068.3987108019901</v>
      </c>
      <c r="AL223" s="1">
        <v>45124</v>
      </c>
      <c r="AM223" t="s">
        <v>60</v>
      </c>
      <c r="AN223">
        <v>2023</v>
      </c>
      <c r="AO223">
        <v>1997</v>
      </c>
      <c r="AP223">
        <v>511.95141249568502</v>
      </c>
      <c r="AQ223">
        <v>1.5387779451766099</v>
      </c>
      <c r="AR223">
        <v>335.67</v>
      </c>
      <c r="AS223">
        <f t="shared" si="10"/>
        <v>3515.0317585385474</v>
      </c>
      <c r="AT223">
        <f t="shared" si="11"/>
        <v>1104.3543</v>
      </c>
    </row>
    <row r="224" spans="1:46" x14ac:dyDescent="0.25">
      <c r="A224" t="s">
        <v>128</v>
      </c>
      <c r="B224" t="s">
        <v>244</v>
      </c>
      <c r="C224" t="s">
        <v>245</v>
      </c>
      <c r="D224" t="str">
        <f t="shared" si="9"/>
        <v>NEPIAL</v>
      </c>
      <c r="E224" t="s">
        <v>698</v>
      </c>
      <c r="F224" t="s">
        <v>699</v>
      </c>
      <c r="G224" t="s">
        <v>47</v>
      </c>
      <c r="H224" t="s">
        <v>700</v>
      </c>
      <c r="I224" t="s">
        <v>708</v>
      </c>
      <c r="J224" t="s">
        <v>709</v>
      </c>
      <c r="K224">
        <v>2.72</v>
      </c>
      <c r="L224">
        <v>2.72</v>
      </c>
      <c r="P224" t="s">
        <v>51</v>
      </c>
      <c r="Q224" t="s">
        <v>52</v>
      </c>
      <c r="R224">
        <v>35596</v>
      </c>
      <c r="S224" t="s">
        <v>75</v>
      </c>
      <c r="T224" t="s">
        <v>135</v>
      </c>
      <c r="U224" t="s">
        <v>77</v>
      </c>
      <c r="V224" t="s">
        <v>109</v>
      </c>
      <c r="W224" t="s">
        <v>57</v>
      </c>
      <c r="X224" t="s">
        <v>221</v>
      </c>
      <c r="Y224" t="s">
        <v>222</v>
      </c>
      <c r="Z224">
        <v>2</v>
      </c>
      <c r="AA224">
        <v>26</v>
      </c>
      <c r="AB224">
        <v>26.08</v>
      </c>
      <c r="AC224">
        <v>26.4</v>
      </c>
      <c r="AD224">
        <v>313</v>
      </c>
      <c r="AE224">
        <v>26</v>
      </c>
      <c r="AF224" t="s">
        <v>57</v>
      </c>
      <c r="AG224">
        <v>25.358606518215399</v>
      </c>
      <c r="AH224">
        <v>19.209502856659299</v>
      </c>
      <c r="AI224">
        <v>28.012338195250098</v>
      </c>
      <c r="AJ224">
        <v>334.02102650293699</v>
      </c>
      <c r="AK224" s="2">
        <v>966.55646199999001</v>
      </c>
      <c r="AL224" s="1">
        <v>45124</v>
      </c>
      <c r="AM224" t="s">
        <v>60</v>
      </c>
      <c r="AN224">
        <v>2023</v>
      </c>
      <c r="AO224">
        <v>1997</v>
      </c>
      <c r="AP224">
        <v>511.95141249568502</v>
      </c>
      <c r="AQ224">
        <v>1.53269217167436</v>
      </c>
      <c r="AR224">
        <v>337</v>
      </c>
      <c r="AS224">
        <f t="shared" si="10"/>
        <v>2629.033576639973</v>
      </c>
      <c r="AT224">
        <f t="shared" si="11"/>
        <v>916.6400000000001</v>
      </c>
    </row>
    <row r="225" spans="1:46" x14ac:dyDescent="0.25">
      <c r="A225" t="s">
        <v>128</v>
      </c>
      <c r="B225" t="s">
        <v>328</v>
      </c>
      <c r="C225" t="s">
        <v>328</v>
      </c>
      <c r="D225" t="str">
        <f t="shared" si="9"/>
        <v>NESBSB</v>
      </c>
      <c r="E225" t="s">
        <v>617</v>
      </c>
      <c r="F225" t="s">
        <v>618</v>
      </c>
      <c r="G225" t="s">
        <v>47</v>
      </c>
      <c r="H225" t="s">
        <v>619</v>
      </c>
      <c r="I225" t="s">
        <v>710</v>
      </c>
      <c r="J225" t="s">
        <v>711</v>
      </c>
      <c r="K225">
        <v>1.43</v>
      </c>
      <c r="L225">
        <v>1.43</v>
      </c>
      <c r="P225" t="s">
        <v>51</v>
      </c>
      <c r="Q225" t="s">
        <v>52</v>
      </c>
      <c r="R225">
        <v>38232</v>
      </c>
      <c r="S225" t="s">
        <v>107</v>
      </c>
      <c r="T225" t="s">
        <v>594</v>
      </c>
      <c r="U225" t="s">
        <v>55</v>
      </c>
      <c r="V225" t="s">
        <v>56</v>
      </c>
      <c r="W225" t="s">
        <v>57</v>
      </c>
      <c r="X225" t="s">
        <v>712</v>
      </c>
      <c r="Y225" t="s">
        <v>565</v>
      </c>
      <c r="Z225">
        <v>1</v>
      </c>
      <c r="AA225">
        <v>19</v>
      </c>
      <c r="AB225">
        <v>14.42</v>
      </c>
      <c r="AC225">
        <v>19.2</v>
      </c>
      <c r="AD225">
        <v>173</v>
      </c>
      <c r="AE225">
        <v>14</v>
      </c>
      <c r="AF225">
        <v>34.274999999999999</v>
      </c>
      <c r="AG225">
        <v>28.533333333333299</v>
      </c>
      <c r="AH225">
        <v>20.277550335754299</v>
      </c>
      <c r="AI225">
        <v>23.284617270843</v>
      </c>
      <c r="AJ225">
        <v>294.938483067118</v>
      </c>
      <c r="AK225" s="2">
        <v>721.02155158589505</v>
      </c>
      <c r="AL225" s="1">
        <v>43523</v>
      </c>
      <c r="AM225" t="s">
        <v>60</v>
      </c>
      <c r="AN225">
        <v>2019</v>
      </c>
      <c r="AO225">
        <v>2004</v>
      </c>
      <c r="AP225">
        <v>380.14538770072198</v>
      </c>
      <c r="AQ225">
        <v>1.28889720916552</v>
      </c>
      <c r="AR225">
        <v>296.37</v>
      </c>
      <c r="AS225">
        <f t="shared" si="10"/>
        <v>1031.0608187678299</v>
      </c>
      <c r="AT225">
        <f t="shared" si="11"/>
        <v>423.8091</v>
      </c>
    </row>
    <row r="226" spans="1:46" x14ac:dyDescent="0.25">
      <c r="A226" t="s">
        <v>128</v>
      </c>
      <c r="B226" t="s">
        <v>129</v>
      </c>
      <c r="C226" t="s">
        <v>214</v>
      </c>
      <c r="D226" t="str">
        <f t="shared" si="9"/>
        <v>NECOCE</v>
      </c>
      <c r="E226" t="s">
        <v>231</v>
      </c>
      <c r="F226" t="s">
        <v>232</v>
      </c>
      <c r="G226" t="s">
        <v>47</v>
      </c>
      <c r="H226" t="s">
        <v>526</v>
      </c>
      <c r="I226" t="s">
        <v>713</v>
      </c>
      <c r="J226" t="s">
        <v>714</v>
      </c>
      <c r="K226">
        <v>1.68</v>
      </c>
      <c r="L226">
        <v>1.68</v>
      </c>
      <c r="P226" t="s">
        <v>51</v>
      </c>
      <c r="Q226" t="s">
        <v>213</v>
      </c>
      <c r="R226">
        <v>41340</v>
      </c>
      <c r="S226" t="s">
        <v>53</v>
      </c>
      <c r="T226" t="s">
        <v>715</v>
      </c>
      <c r="U226" t="s">
        <v>55</v>
      </c>
      <c r="V226" t="s">
        <v>56</v>
      </c>
      <c r="W226" t="s">
        <v>57</v>
      </c>
      <c r="X226" t="s">
        <v>531</v>
      </c>
      <c r="Y226" t="s">
        <v>146</v>
      </c>
      <c r="Z226">
        <v>1</v>
      </c>
      <c r="AA226">
        <v>11</v>
      </c>
      <c r="AB226">
        <v>7.42</v>
      </c>
      <c r="AC226">
        <v>10.7</v>
      </c>
      <c r="AD226">
        <v>89</v>
      </c>
      <c r="AE226">
        <v>7</v>
      </c>
      <c r="AF226" t="s">
        <v>57</v>
      </c>
      <c r="AG226">
        <v>24.2470588235294</v>
      </c>
      <c r="AH226">
        <v>14.4647058823529</v>
      </c>
      <c r="AI226">
        <v>19.509157879065899</v>
      </c>
      <c r="AJ226">
        <v>210.70985514720999</v>
      </c>
      <c r="AK226" s="2">
        <v>1161.98544888336</v>
      </c>
      <c r="AL226" s="1">
        <v>44070</v>
      </c>
      <c r="AM226" t="s">
        <v>60</v>
      </c>
      <c r="AN226">
        <v>2020</v>
      </c>
      <c r="AO226">
        <v>2013</v>
      </c>
      <c r="AP226">
        <v>310.19159418605398</v>
      </c>
      <c r="AQ226">
        <v>1.47212665477532</v>
      </c>
      <c r="AR226">
        <v>269.56</v>
      </c>
      <c r="AS226">
        <f t="shared" si="10"/>
        <v>1952.1355541240448</v>
      </c>
      <c r="AT226">
        <f t="shared" si="11"/>
        <v>452.86079999999998</v>
      </c>
    </row>
    <row r="227" spans="1:46" x14ac:dyDescent="0.25">
      <c r="A227" t="s">
        <v>128</v>
      </c>
      <c r="B227" t="s">
        <v>129</v>
      </c>
      <c r="C227" t="s">
        <v>214</v>
      </c>
      <c r="D227" t="str">
        <f t="shared" si="9"/>
        <v>NECOCE</v>
      </c>
      <c r="E227" t="s">
        <v>231</v>
      </c>
      <c r="F227" t="s">
        <v>232</v>
      </c>
      <c r="G227" t="s">
        <v>47</v>
      </c>
      <c r="H227" t="s">
        <v>526</v>
      </c>
      <c r="I227" t="s">
        <v>716</v>
      </c>
      <c r="J227" t="s">
        <v>717</v>
      </c>
      <c r="K227">
        <v>1.48</v>
      </c>
      <c r="L227">
        <v>1.48</v>
      </c>
      <c r="P227" t="s">
        <v>51</v>
      </c>
      <c r="Q227" t="s">
        <v>213</v>
      </c>
      <c r="R227">
        <v>41340</v>
      </c>
      <c r="S227" t="s">
        <v>53</v>
      </c>
      <c r="T227" t="s">
        <v>718</v>
      </c>
      <c r="U227" t="s">
        <v>55</v>
      </c>
      <c r="V227" t="s">
        <v>56</v>
      </c>
      <c r="W227" t="s">
        <v>57</v>
      </c>
      <c r="X227" t="s">
        <v>531</v>
      </c>
      <c r="Y227" t="s">
        <v>146</v>
      </c>
      <c r="Z227">
        <v>1</v>
      </c>
      <c r="AA227">
        <v>11</v>
      </c>
      <c r="AB227">
        <v>7.42</v>
      </c>
      <c r="AC227">
        <v>10.7</v>
      </c>
      <c r="AD227">
        <v>89</v>
      </c>
      <c r="AE227">
        <v>7</v>
      </c>
      <c r="AF227" t="s">
        <v>57</v>
      </c>
      <c r="AG227">
        <v>22.924489795918401</v>
      </c>
      <c r="AH227">
        <v>13.9265306122449</v>
      </c>
      <c r="AI227">
        <v>28.369521907277001</v>
      </c>
      <c r="AJ227">
        <v>312.145042292742</v>
      </c>
      <c r="AK227" s="2">
        <v>1710.5583383332</v>
      </c>
      <c r="AL227" s="1">
        <v>44070</v>
      </c>
      <c r="AM227" t="s">
        <v>60</v>
      </c>
      <c r="AN227">
        <v>2020</v>
      </c>
      <c r="AO227">
        <v>2013</v>
      </c>
      <c r="AP227">
        <v>310.19159418605398</v>
      </c>
      <c r="AQ227">
        <v>0.99374185765585099</v>
      </c>
      <c r="AR227">
        <v>399.32</v>
      </c>
      <c r="AS227">
        <f t="shared" si="10"/>
        <v>2531.6263407331362</v>
      </c>
      <c r="AT227">
        <f t="shared" si="11"/>
        <v>590.99360000000001</v>
      </c>
    </row>
    <row r="228" spans="1:46" x14ac:dyDescent="0.25">
      <c r="A228" t="s">
        <v>340</v>
      </c>
      <c r="B228" t="s">
        <v>341</v>
      </c>
      <c r="C228" t="s">
        <v>342</v>
      </c>
      <c r="D228" t="str">
        <f t="shared" si="9"/>
        <v>RDBOBA</v>
      </c>
      <c r="E228" t="s">
        <v>535</v>
      </c>
      <c r="F228" t="s">
        <v>536</v>
      </c>
      <c r="G228" t="s">
        <v>47</v>
      </c>
      <c r="H228" t="s">
        <v>539</v>
      </c>
      <c r="I228" t="s">
        <v>719</v>
      </c>
      <c r="J228" t="s">
        <v>720</v>
      </c>
      <c r="K228">
        <v>1.49</v>
      </c>
      <c r="L228">
        <v>1.49</v>
      </c>
      <c r="P228" t="s">
        <v>51</v>
      </c>
      <c r="Q228" t="s">
        <v>52</v>
      </c>
      <c r="R228">
        <v>41411</v>
      </c>
      <c r="S228" t="s">
        <v>477</v>
      </c>
      <c r="T228" t="s">
        <v>715</v>
      </c>
      <c r="U228" t="s">
        <v>55</v>
      </c>
      <c r="V228" t="s">
        <v>56</v>
      </c>
      <c r="W228" t="s">
        <v>57</v>
      </c>
      <c r="X228" t="s">
        <v>241</v>
      </c>
      <c r="Y228" t="s">
        <v>355</v>
      </c>
      <c r="Z228">
        <v>1</v>
      </c>
      <c r="AA228">
        <v>10</v>
      </c>
      <c r="AB228">
        <v>6.17</v>
      </c>
      <c r="AC228">
        <v>10.5</v>
      </c>
      <c r="AD228">
        <v>74</v>
      </c>
      <c r="AE228">
        <v>6</v>
      </c>
      <c r="AF228">
        <v>25.606964555699999</v>
      </c>
      <c r="AG228">
        <v>18.5717951659664</v>
      </c>
      <c r="AH228">
        <v>12.203464485733001</v>
      </c>
      <c r="AI228">
        <v>14.1791296987951</v>
      </c>
      <c r="AJ228">
        <v>138.235722695422</v>
      </c>
      <c r="AK228" s="2">
        <v>1212.25339885879</v>
      </c>
      <c r="AL228" s="1">
        <v>43664.36041666667</v>
      </c>
      <c r="AM228" t="s">
        <v>60</v>
      </c>
      <c r="AN228">
        <v>2019</v>
      </c>
      <c r="AO228">
        <v>2013</v>
      </c>
      <c r="AP228">
        <v>204.63055139539</v>
      </c>
      <c r="AQ228">
        <v>1.48030152702466</v>
      </c>
      <c r="AR228">
        <v>185.91</v>
      </c>
      <c r="AS228">
        <f t="shared" si="10"/>
        <v>1806.2575642995971</v>
      </c>
      <c r="AT228">
        <f t="shared" si="11"/>
        <v>277.0059</v>
      </c>
    </row>
    <row r="229" spans="1:46" x14ac:dyDescent="0.25">
      <c r="A229" t="s">
        <v>340</v>
      </c>
      <c r="B229" t="s">
        <v>341</v>
      </c>
      <c r="C229" t="s">
        <v>342</v>
      </c>
      <c r="D229" t="str">
        <f t="shared" si="9"/>
        <v>RDBOBA</v>
      </c>
      <c r="E229" t="s">
        <v>535</v>
      </c>
      <c r="F229" t="s">
        <v>536</v>
      </c>
      <c r="G229" t="s">
        <v>47</v>
      </c>
      <c r="H229" t="s">
        <v>539</v>
      </c>
      <c r="I229" t="s">
        <v>721</v>
      </c>
      <c r="J229" t="s">
        <v>722</v>
      </c>
      <c r="K229">
        <v>1.3</v>
      </c>
      <c r="L229">
        <v>1.3</v>
      </c>
      <c r="P229" t="s">
        <v>51</v>
      </c>
      <c r="Q229" t="s">
        <v>52</v>
      </c>
      <c r="R229">
        <v>41374</v>
      </c>
      <c r="S229" t="s">
        <v>477</v>
      </c>
      <c r="T229" t="s">
        <v>715</v>
      </c>
      <c r="U229" t="s">
        <v>55</v>
      </c>
      <c r="V229" t="s">
        <v>56</v>
      </c>
      <c r="W229" t="s">
        <v>57</v>
      </c>
      <c r="X229" t="s">
        <v>359</v>
      </c>
      <c r="Y229" t="s">
        <v>348</v>
      </c>
      <c r="Z229">
        <v>1</v>
      </c>
      <c r="AA229">
        <v>11</v>
      </c>
      <c r="AB229">
        <v>6.25</v>
      </c>
      <c r="AC229">
        <v>10.6</v>
      </c>
      <c r="AD229">
        <v>75</v>
      </c>
      <c r="AE229">
        <v>6</v>
      </c>
      <c r="AF229">
        <v>30</v>
      </c>
      <c r="AG229">
        <v>26.541321836018401</v>
      </c>
      <c r="AH229">
        <v>15.9546655042138</v>
      </c>
      <c r="AI229">
        <v>24.635862982174</v>
      </c>
      <c r="AJ229">
        <v>308.50405497205099</v>
      </c>
      <c r="AK229" s="2">
        <v>1232.26039842113</v>
      </c>
      <c r="AL229" s="1">
        <v>43657.604861111111</v>
      </c>
      <c r="AM229" t="s">
        <v>60</v>
      </c>
      <c r="AN229">
        <v>2019</v>
      </c>
      <c r="AO229">
        <v>2013</v>
      </c>
      <c r="AP229">
        <v>206.77295481359499</v>
      </c>
      <c r="AQ229">
        <v>0.67024388004341695</v>
      </c>
      <c r="AR229">
        <v>411.27</v>
      </c>
      <c r="AS229">
        <f t="shared" si="10"/>
        <v>1601.9385179474691</v>
      </c>
      <c r="AT229">
        <f t="shared" si="11"/>
        <v>534.65099999999995</v>
      </c>
    </row>
    <row r="230" spans="1:46" x14ac:dyDescent="0.25">
      <c r="A230" t="s">
        <v>340</v>
      </c>
      <c r="B230" t="s">
        <v>341</v>
      </c>
      <c r="C230" t="s">
        <v>342</v>
      </c>
      <c r="D230" t="str">
        <f t="shared" si="9"/>
        <v>RDBOBA</v>
      </c>
      <c r="E230" t="s">
        <v>535</v>
      </c>
      <c r="F230" t="s">
        <v>536</v>
      </c>
      <c r="G230" t="s">
        <v>47</v>
      </c>
      <c r="H230" t="s">
        <v>539</v>
      </c>
      <c r="I230" t="s">
        <v>723</v>
      </c>
      <c r="J230" t="s">
        <v>724</v>
      </c>
      <c r="K230">
        <v>0.56000000000000005</v>
      </c>
      <c r="L230">
        <v>0.56000000000000005</v>
      </c>
      <c r="P230" t="s">
        <v>51</v>
      </c>
      <c r="Q230" t="s">
        <v>52</v>
      </c>
      <c r="R230">
        <v>41410</v>
      </c>
      <c r="S230" t="s">
        <v>477</v>
      </c>
      <c r="T230" t="s">
        <v>718</v>
      </c>
      <c r="U230" t="s">
        <v>55</v>
      </c>
      <c r="V230" t="s">
        <v>56</v>
      </c>
      <c r="W230" t="s">
        <v>57</v>
      </c>
      <c r="X230" t="s">
        <v>241</v>
      </c>
      <c r="Y230" t="s">
        <v>355</v>
      </c>
      <c r="Z230">
        <v>1</v>
      </c>
      <c r="AA230">
        <v>10</v>
      </c>
      <c r="AB230">
        <v>6.17</v>
      </c>
      <c r="AC230">
        <v>10.5</v>
      </c>
      <c r="AD230">
        <v>74</v>
      </c>
      <c r="AE230">
        <v>6</v>
      </c>
      <c r="AF230">
        <v>26.63720505945</v>
      </c>
      <c r="AG230">
        <v>21.7416478734485</v>
      </c>
      <c r="AH230">
        <v>13.088930276566</v>
      </c>
      <c r="AI230">
        <v>15.1940921981712</v>
      </c>
      <c r="AJ230">
        <v>163.305593464753</v>
      </c>
      <c r="AK230" s="2">
        <v>1117.60443939416</v>
      </c>
      <c r="AL230" s="1">
        <v>43664.395138888889</v>
      </c>
      <c r="AM230" t="s">
        <v>60</v>
      </c>
      <c r="AN230">
        <v>2019</v>
      </c>
      <c r="AO230">
        <v>2013</v>
      </c>
      <c r="AP230">
        <v>204.63055139539</v>
      </c>
      <c r="AQ230">
        <v>1.2530529239928101</v>
      </c>
      <c r="AR230">
        <v>219.63</v>
      </c>
      <c r="AS230">
        <f t="shared" si="10"/>
        <v>625.85848606072966</v>
      </c>
      <c r="AT230">
        <f t="shared" si="11"/>
        <v>122.9928</v>
      </c>
    </row>
    <row r="231" spans="1:46" x14ac:dyDescent="0.25">
      <c r="A231" t="s">
        <v>340</v>
      </c>
      <c r="B231" t="s">
        <v>341</v>
      </c>
      <c r="C231" t="s">
        <v>342</v>
      </c>
      <c r="D231" t="str">
        <f t="shared" si="9"/>
        <v>RDBOBA</v>
      </c>
      <c r="E231" t="s">
        <v>535</v>
      </c>
      <c r="F231" t="s">
        <v>536</v>
      </c>
      <c r="G231" t="s">
        <v>47</v>
      </c>
      <c r="H231" t="s">
        <v>539</v>
      </c>
      <c r="I231" t="s">
        <v>725</v>
      </c>
      <c r="J231" t="s">
        <v>726</v>
      </c>
      <c r="K231">
        <v>0.78</v>
      </c>
      <c r="L231">
        <v>0.78</v>
      </c>
      <c r="P231" t="s">
        <v>51</v>
      </c>
      <c r="Q231" t="s">
        <v>52</v>
      </c>
      <c r="R231">
        <v>41381</v>
      </c>
      <c r="S231" t="s">
        <v>477</v>
      </c>
      <c r="T231" t="s">
        <v>715</v>
      </c>
      <c r="U231" t="s">
        <v>55</v>
      </c>
      <c r="V231" t="s">
        <v>56</v>
      </c>
      <c r="W231" t="s">
        <v>57</v>
      </c>
      <c r="X231" t="s">
        <v>271</v>
      </c>
      <c r="Y231" t="s">
        <v>362</v>
      </c>
      <c r="Z231">
        <v>1</v>
      </c>
      <c r="AA231">
        <v>11</v>
      </c>
      <c r="AB231">
        <v>6.25</v>
      </c>
      <c r="AC231">
        <v>10.6</v>
      </c>
      <c r="AD231">
        <v>75</v>
      </c>
      <c r="AE231">
        <v>6</v>
      </c>
      <c r="AF231" t="s">
        <v>57</v>
      </c>
      <c r="AG231">
        <v>23.236700886936699</v>
      </c>
      <c r="AH231">
        <v>13.1654152192301</v>
      </c>
      <c r="AI231">
        <v>18.911801820777601</v>
      </c>
      <c r="AJ231">
        <v>173.92312758632599</v>
      </c>
      <c r="AK231" s="2">
        <v>1389.22920717174</v>
      </c>
      <c r="AL231" s="1">
        <v>43654.613263888888</v>
      </c>
      <c r="AM231" t="s">
        <v>60</v>
      </c>
      <c r="AN231">
        <v>2019</v>
      </c>
      <c r="AO231">
        <v>2013</v>
      </c>
      <c r="AP231">
        <v>206.77295481359499</v>
      </c>
      <c r="AQ231">
        <v>1.18887555486814</v>
      </c>
      <c r="AR231">
        <v>231.86</v>
      </c>
      <c r="AS231">
        <f t="shared" si="10"/>
        <v>1083.5987815939573</v>
      </c>
      <c r="AT231">
        <f t="shared" si="11"/>
        <v>180.85080000000002</v>
      </c>
    </row>
    <row r="232" spans="1:46" x14ac:dyDescent="0.25">
      <c r="A232" t="s">
        <v>340</v>
      </c>
      <c r="B232" t="s">
        <v>341</v>
      </c>
      <c r="C232" t="s">
        <v>342</v>
      </c>
      <c r="D232" t="str">
        <f t="shared" si="9"/>
        <v>RDBOBA</v>
      </c>
      <c r="E232" t="s">
        <v>535</v>
      </c>
      <c r="F232" t="s">
        <v>536</v>
      </c>
      <c r="G232" t="s">
        <v>47</v>
      </c>
      <c r="H232" t="s">
        <v>539</v>
      </c>
      <c r="I232" t="s">
        <v>727</v>
      </c>
      <c r="J232" t="s">
        <v>728</v>
      </c>
      <c r="K232">
        <v>1.38</v>
      </c>
      <c r="L232">
        <v>1.38</v>
      </c>
      <c r="P232" t="s">
        <v>51</v>
      </c>
      <c r="Q232" t="s">
        <v>52</v>
      </c>
      <c r="R232">
        <v>41388</v>
      </c>
      <c r="S232" t="s">
        <v>477</v>
      </c>
      <c r="T232" t="s">
        <v>718</v>
      </c>
      <c r="U232" t="s">
        <v>55</v>
      </c>
      <c r="V232" t="s">
        <v>56</v>
      </c>
      <c r="W232" t="s">
        <v>57</v>
      </c>
      <c r="X232" t="s">
        <v>359</v>
      </c>
      <c r="Y232" t="s">
        <v>348</v>
      </c>
      <c r="Z232">
        <v>1</v>
      </c>
      <c r="AA232">
        <v>11</v>
      </c>
      <c r="AB232">
        <v>6.25</v>
      </c>
      <c r="AC232">
        <v>10.6</v>
      </c>
      <c r="AD232">
        <v>75</v>
      </c>
      <c r="AE232">
        <v>6</v>
      </c>
      <c r="AF232">
        <v>31.1</v>
      </c>
      <c r="AG232">
        <v>22.430558770357798</v>
      </c>
      <c r="AH232">
        <v>13.2178099547542</v>
      </c>
      <c r="AI232">
        <v>20.1869400691259</v>
      </c>
      <c r="AJ232">
        <v>229.751607208943</v>
      </c>
      <c r="AK232" s="2">
        <v>1471.1657501898201</v>
      </c>
      <c r="AL232" s="1">
        <v>43661.431250000001</v>
      </c>
      <c r="AM232" t="s">
        <v>60</v>
      </c>
      <c r="AN232">
        <v>2019</v>
      </c>
      <c r="AO232">
        <v>2013</v>
      </c>
      <c r="AP232">
        <v>206.77295481359499</v>
      </c>
      <c r="AQ232">
        <v>0.89998480239378498</v>
      </c>
      <c r="AR232">
        <v>306.29000000000002</v>
      </c>
      <c r="AS232">
        <f t="shared" si="10"/>
        <v>2030.2087352619515</v>
      </c>
      <c r="AT232">
        <f t="shared" si="11"/>
        <v>422.68020000000001</v>
      </c>
    </row>
    <row r="233" spans="1:46" x14ac:dyDescent="0.25">
      <c r="A233" t="s">
        <v>340</v>
      </c>
      <c r="B233" t="s">
        <v>341</v>
      </c>
      <c r="C233" t="s">
        <v>342</v>
      </c>
      <c r="D233" t="str">
        <f t="shared" si="9"/>
        <v>RDBOBA</v>
      </c>
      <c r="E233" t="s">
        <v>535</v>
      </c>
      <c r="F233" t="s">
        <v>536</v>
      </c>
      <c r="G233" t="s">
        <v>47</v>
      </c>
      <c r="H233" t="s">
        <v>539</v>
      </c>
      <c r="I233" t="s">
        <v>729</v>
      </c>
      <c r="J233" t="s">
        <v>730</v>
      </c>
      <c r="K233">
        <v>0.35</v>
      </c>
      <c r="L233">
        <v>0.35</v>
      </c>
      <c r="P233" t="s">
        <v>51</v>
      </c>
      <c r="Q233" t="s">
        <v>52</v>
      </c>
      <c r="R233">
        <v>41374</v>
      </c>
      <c r="S233" t="s">
        <v>477</v>
      </c>
      <c r="T233" t="s">
        <v>718</v>
      </c>
      <c r="U233" t="s">
        <v>55</v>
      </c>
      <c r="V233" t="s">
        <v>56</v>
      </c>
      <c r="W233" t="s">
        <v>57</v>
      </c>
      <c r="X233" t="s">
        <v>359</v>
      </c>
      <c r="Y233" t="s">
        <v>348</v>
      </c>
      <c r="Z233">
        <v>1</v>
      </c>
      <c r="AA233">
        <v>11</v>
      </c>
      <c r="AB233">
        <v>6.25</v>
      </c>
      <c r="AC233">
        <v>10.6</v>
      </c>
      <c r="AD233">
        <v>75</v>
      </c>
      <c r="AE233">
        <v>6</v>
      </c>
      <c r="AF233">
        <v>23.3</v>
      </c>
      <c r="AG233">
        <v>23.482711776849399</v>
      </c>
      <c r="AH233">
        <v>14.6529685449566</v>
      </c>
      <c r="AI233">
        <v>22.733876174975801</v>
      </c>
      <c r="AJ233">
        <v>253.852584762096</v>
      </c>
      <c r="AK233" s="2">
        <v>1348.13186541287</v>
      </c>
      <c r="AL233" s="1">
        <v>43657.399305555555</v>
      </c>
      <c r="AM233" t="s">
        <v>60</v>
      </c>
      <c r="AN233">
        <v>2019</v>
      </c>
      <c r="AO233">
        <v>2013</v>
      </c>
      <c r="AP233">
        <v>206.77295481359499</v>
      </c>
      <c r="AQ233">
        <v>0.81453948955208499</v>
      </c>
      <c r="AR233">
        <v>338.42</v>
      </c>
      <c r="AS233">
        <f t="shared" si="10"/>
        <v>471.84615289450443</v>
      </c>
      <c r="AT233">
        <f t="shared" si="11"/>
        <v>118.447</v>
      </c>
    </row>
    <row r="234" spans="1:46" x14ac:dyDescent="0.25">
      <c r="A234" t="s">
        <v>340</v>
      </c>
      <c r="B234" t="s">
        <v>341</v>
      </c>
      <c r="C234" t="s">
        <v>342</v>
      </c>
      <c r="D234" t="str">
        <f t="shared" si="9"/>
        <v>RDBOBA</v>
      </c>
      <c r="E234" t="s">
        <v>535</v>
      </c>
      <c r="F234" t="s">
        <v>536</v>
      </c>
      <c r="G234" t="s">
        <v>47</v>
      </c>
      <c r="H234" t="s">
        <v>539</v>
      </c>
      <c r="I234" t="s">
        <v>731</v>
      </c>
      <c r="J234" t="s">
        <v>732</v>
      </c>
      <c r="K234">
        <v>0.51</v>
      </c>
      <c r="L234">
        <v>0.51</v>
      </c>
      <c r="P234" t="s">
        <v>51</v>
      </c>
      <c r="Q234" t="s">
        <v>52</v>
      </c>
      <c r="R234">
        <v>41411</v>
      </c>
      <c r="S234" t="s">
        <v>477</v>
      </c>
      <c r="T234" t="s">
        <v>718</v>
      </c>
      <c r="U234" t="s">
        <v>55</v>
      </c>
      <c r="V234" t="s">
        <v>56</v>
      </c>
      <c r="W234" t="s">
        <v>57</v>
      </c>
      <c r="X234" t="s">
        <v>359</v>
      </c>
      <c r="Y234" t="s">
        <v>348</v>
      </c>
      <c r="Z234">
        <v>1</v>
      </c>
      <c r="AA234">
        <v>10</v>
      </c>
      <c r="AB234">
        <v>6.17</v>
      </c>
      <c r="AC234">
        <v>10.5</v>
      </c>
      <c r="AD234">
        <v>74</v>
      </c>
      <c r="AE234">
        <v>6</v>
      </c>
      <c r="AF234">
        <v>28.627289472000001</v>
      </c>
      <c r="AG234">
        <v>22.9338867547443</v>
      </c>
      <c r="AH234">
        <v>14.0783521763025</v>
      </c>
      <c r="AI234">
        <v>21.868316015268899</v>
      </c>
      <c r="AJ234">
        <v>244.033272592695</v>
      </c>
      <c r="AK234" s="2">
        <v>1404.82364902977</v>
      </c>
      <c r="AL234" s="1">
        <v>43664.331944444442</v>
      </c>
      <c r="AM234" t="s">
        <v>60</v>
      </c>
      <c r="AN234">
        <v>2019</v>
      </c>
      <c r="AO234">
        <v>2013</v>
      </c>
      <c r="AP234">
        <v>204.63055139539</v>
      </c>
      <c r="AQ234">
        <v>0.83853545551933695</v>
      </c>
      <c r="AR234">
        <v>328.2</v>
      </c>
      <c r="AS234">
        <f t="shared" si="10"/>
        <v>716.46006100518275</v>
      </c>
      <c r="AT234">
        <f t="shared" si="11"/>
        <v>167.38200000000001</v>
      </c>
    </row>
    <row r="235" spans="1:46" x14ac:dyDescent="0.25">
      <c r="A235" t="s">
        <v>340</v>
      </c>
      <c r="B235" t="s">
        <v>341</v>
      </c>
      <c r="C235" t="s">
        <v>342</v>
      </c>
      <c r="D235" t="str">
        <f t="shared" si="9"/>
        <v>RDBOBA</v>
      </c>
      <c r="E235" t="s">
        <v>535</v>
      </c>
      <c r="F235" t="s">
        <v>536</v>
      </c>
      <c r="G235" t="s">
        <v>47</v>
      </c>
      <c r="H235" t="s">
        <v>539</v>
      </c>
      <c r="I235" t="s">
        <v>733</v>
      </c>
      <c r="J235" t="s">
        <v>734</v>
      </c>
      <c r="K235">
        <v>0.16</v>
      </c>
      <c r="L235">
        <v>0.16</v>
      </c>
      <c r="P235" t="s">
        <v>51</v>
      </c>
      <c r="Q235" t="s">
        <v>52</v>
      </c>
      <c r="R235">
        <v>41411</v>
      </c>
      <c r="S235" t="s">
        <v>477</v>
      </c>
      <c r="T235" t="s">
        <v>718</v>
      </c>
      <c r="U235" t="s">
        <v>55</v>
      </c>
      <c r="V235" t="s">
        <v>56</v>
      </c>
      <c r="W235" t="s">
        <v>57</v>
      </c>
      <c r="X235" t="s">
        <v>359</v>
      </c>
      <c r="Y235" t="s">
        <v>348</v>
      </c>
      <c r="Z235">
        <v>1</v>
      </c>
      <c r="AA235">
        <v>10</v>
      </c>
      <c r="AB235">
        <v>6.17</v>
      </c>
      <c r="AC235">
        <v>10.5</v>
      </c>
      <c r="AD235">
        <v>74</v>
      </c>
      <c r="AE235">
        <v>6</v>
      </c>
      <c r="AF235">
        <v>29.892228100899999</v>
      </c>
      <c r="AG235">
        <v>24.111022284924001</v>
      </c>
      <c r="AH235">
        <v>13.853438201399699</v>
      </c>
      <c r="AI235">
        <v>20.074260852862398</v>
      </c>
      <c r="AJ235">
        <v>240.856862753917</v>
      </c>
      <c r="AK235" s="2">
        <v>1331.7862858363001</v>
      </c>
      <c r="AL235" s="1">
        <v>43664.345138888886</v>
      </c>
      <c r="AM235" t="s">
        <v>60</v>
      </c>
      <c r="AN235">
        <v>2019</v>
      </c>
      <c r="AO235">
        <v>2013</v>
      </c>
      <c r="AP235">
        <v>204.63055139539</v>
      </c>
      <c r="AQ235">
        <v>0.84959402466543199</v>
      </c>
      <c r="AR235">
        <v>323.92</v>
      </c>
      <c r="AS235">
        <f t="shared" si="10"/>
        <v>213.085805733808</v>
      </c>
      <c r="AT235">
        <f t="shared" si="11"/>
        <v>51.827200000000005</v>
      </c>
    </row>
    <row r="236" spans="1:46" x14ac:dyDescent="0.25">
      <c r="A236" t="s">
        <v>340</v>
      </c>
      <c r="B236" t="s">
        <v>341</v>
      </c>
      <c r="C236" t="s">
        <v>342</v>
      </c>
      <c r="D236" t="str">
        <f t="shared" si="9"/>
        <v>RDBOBA</v>
      </c>
      <c r="E236" t="s">
        <v>535</v>
      </c>
      <c r="F236" t="s">
        <v>536</v>
      </c>
      <c r="G236" t="s">
        <v>47</v>
      </c>
      <c r="H236" t="s">
        <v>539</v>
      </c>
      <c r="I236" t="s">
        <v>735</v>
      </c>
      <c r="J236" t="s">
        <v>736</v>
      </c>
      <c r="K236">
        <v>1.41</v>
      </c>
      <c r="L236">
        <v>1.41</v>
      </c>
      <c r="P236" t="s">
        <v>51</v>
      </c>
      <c r="Q236" t="s">
        <v>52</v>
      </c>
      <c r="R236">
        <v>41411</v>
      </c>
      <c r="S236" t="s">
        <v>477</v>
      </c>
      <c r="T236" t="s">
        <v>737</v>
      </c>
      <c r="U236" t="s">
        <v>55</v>
      </c>
      <c r="V236" t="s">
        <v>56</v>
      </c>
      <c r="W236" t="s">
        <v>57</v>
      </c>
      <c r="X236" t="s">
        <v>241</v>
      </c>
      <c r="Y236" t="s">
        <v>355</v>
      </c>
      <c r="Z236">
        <v>1</v>
      </c>
      <c r="AA236">
        <v>10</v>
      </c>
      <c r="AB236">
        <v>6.17</v>
      </c>
      <c r="AC236">
        <v>10.5</v>
      </c>
      <c r="AD236">
        <v>74</v>
      </c>
      <c r="AE236">
        <v>6</v>
      </c>
      <c r="AF236">
        <v>28.174410118899999</v>
      </c>
      <c r="AG236">
        <v>21.386800701494401</v>
      </c>
      <c r="AH236">
        <v>12.754641099036</v>
      </c>
      <c r="AI236">
        <v>11.557711091140501</v>
      </c>
      <c r="AJ236">
        <v>131.06871285898399</v>
      </c>
      <c r="AK236" s="2">
        <v>904.57684700556297</v>
      </c>
      <c r="AL236" s="1">
        <v>43664.395138888889</v>
      </c>
      <c r="AM236" t="s">
        <v>60</v>
      </c>
      <c r="AN236">
        <v>2019</v>
      </c>
      <c r="AO236">
        <v>2013</v>
      </c>
      <c r="AP236">
        <v>204.63055139539</v>
      </c>
      <c r="AQ236">
        <v>1.5612463640773699</v>
      </c>
      <c r="AR236">
        <v>176.27</v>
      </c>
      <c r="AS236">
        <f t="shared" si="10"/>
        <v>1275.4533542778438</v>
      </c>
      <c r="AT236">
        <f t="shared" si="11"/>
        <v>248.54069999999999</v>
      </c>
    </row>
    <row r="237" spans="1:46" x14ac:dyDescent="0.25">
      <c r="A237" t="s">
        <v>340</v>
      </c>
      <c r="B237" t="s">
        <v>341</v>
      </c>
      <c r="C237" t="s">
        <v>342</v>
      </c>
      <c r="D237" t="str">
        <f t="shared" si="9"/>
        <v>RDBOBA</v>
      </c>
      <c r="E237" t="s">
        <v>535</v>
      </c>
      <c r="F237" t="s">
        <v>536</v>
      </c>
      <c r="G237" t="s">
        <v>47</v>
      </c>
      <c r="H237" t="s">
        <v>539</v>
      </c>
      <c r="I237" t="s">
        <v>738</v>
      </c>
      <c r="J237" t="s">
        <v>739</v>
      </c>
      <c r="K237">
        <v>0.79</v>
      </c>
      <c r="L237">
        <v>0.79</v>
      </c>
      <c r="P237" t="s">
        <v>51</v>
      </c>
      <c r="Q237" t="s">
        <v>52</v>
      </c>
      <c r="R237">
        <v>41388</v>
      </c>
      <c r="S237" t="s">
        <v>477</v>
      </c>
      <c r="T237" t="s">
        <v>715</v>
      </c>
      <c r="U237" t="s">
        <v>55</v>
      </c>
      <c r="V237" t="s">
        <v>56</v>
      </c>
      <c r="W237" t="s">
        <v>57</v>
      </c>
      <c r="X237" t="s">
        <v>359</v>
      </c>
      <c r="Y237" t="s">
        <v>348</v>
      </c>
      <c r="Z237">
        <v>1</v>
      </c>
      <c r="AA237">
        <v>11</v>
      </c>
      <c r="AB237">
        <v>6.25</v>
      </c>
      <c r="AC237">
        <v>10.6</v>
      </c>
      <c r="AD237">
        <v>75</v>
      </c>
      <c r="AE237">
        <v>6</v>
      </c>
      <c r="AF237">
        <v>29.1605668861</v>
      </c>
      <c r="AG237">
        <v>25.433737074465501</v>
      </c>
      <c r="AH237">
        <v>14.270419225266799</v>
      </c>
      <c r="AI237">
        <v>19.052620736798499</v>
      </c>
      <c r="AJ237">
        <v>231.49889969305801</v>
      </c>
      <c r="AK237" s="2">
        <v>1191.2183577947301</v>
      </c>
      <c r="AL237" s="1">
        <v>43662.404166666667</v>
      </c>
      <c r="AM237" t="s">
        <v>60</v>
      </c>
      <c r="AN237">
        <v>2019</v>
      </c>
      <c r="AO237">
        <v>2013</v>
      </c>
      <c r="AP237">
        <v>206.77295481359499</v>
      </c>
      <c r="AQ237">
        <v>0.89319195507085802</v>
      </c>
      <c r="AR237">
        <v>308.62</v>
      </c>
      <c r="AS237">
        <f t="shared" si="10"/>
        <v>941.06250265783683</v>
      </c>
      <c r="AT237">
        <f t="shared" si="11"/>
        <v>243.80980000000002</v>
      </c>
    </row>
    <row r="238" spans="1:46" x14ac:dyDescent="0.25">
      <c r="A238" t="s">
        <v>340</v>
      </c>
      <c r="B238" t="s">
        <v>341</v>
      </c>
      <c r="C238" t="s">
        <v>342</v>
      </c>
      <c r="D238" t="str">
        <f t="shared" si="9"/>
        <v>RDBOBA</v>
      </c>
      <c r="E238" t="s">
        <v>535</v>
      </c>
      <c r="F238" t="s">
        <v>536</v>
      </c>
      <c r="G238" t="s">
        <v>47</v>
      </c>
      <c r="H238" t="s">
        <v>539</v>
      </c>
      <c r="I238" t="s">
        <v>740</v>
      </c>
      <c r="J238" t="s">
        <v>741</v>
      </c>
      <c r="K238">
        <v>1.18</v>
      </c>
      <c r="L238">
        <v>1.18</v>
      </c>
      <c r="P238" t="s">
        <v>51</v>
      </c>
      <c r="Q238" t="s">
        <v>52</v>
      </c>
      <c r="R238">
        <v>41374</v>
      </c>
      <c r="S238" t="s">
        <v>477</v>
      </c>
      <c r="T238" t="s">
        <v>715</v>
      </c>
      <c r="U238" t="s">
        <v>55</v>
      </c>
      <c r="V238" t="s">
        <v>56</v>
      </c>
      <c r="W238" t="s">
        <v>57</v>
      </c>
      <c r="X238" t="s">
        <v>359</v>
      </c>
      <c r="Y238" t="s">
        <v>348</v>
      </c>
      <c r="Z238">
        <v>1</v>
      </c>
      <c r="AA238">
        <v>11</v>
      </c>
      <c r="AB238">
        <v>6.25</v>
      </c>
      <c r="AC238">
        <v>10.6</v>
      </c>
      <c r="AD238">
        <v>75</v>
      </c>
      <c r="AE238">
        <v>6</v>
      </c>
      <c r="AF238">
        <v>28.4</v>
      </c>
      <c r="AG238">
        <v>24.2487707246243</v>
      </c>
      <c r="AH238">
        <v>14.253981899806099</v>
      </c>
      <c r="AI238">
        <v>15.9828259552663</v>
      </c>
      <c r="AJ238">
        <v>182.88568179092201</v>
      </c>
      <c r="AK238" s="2">
        <v>1001.59300508955</v>
      </c>
      <c r="AL238" s="1">
        <v>43657.615277777775</v>
      </c>
      <c r="AM238" t="s">
        <v>60</v>
      </c>
      <c r="AN238">
        <v>2019</v>
      </c>
      <c r="AO238">
        <v>2013</v>
      </c>
      <c r="AP238">
        <v>206.77295481359499</v>
      </c>
      <c r="AQ238">
        <v>1.1306131392504599</v>
      </c>
      <c r="AR238">
        <v>243.81</v>
      </c>
      <c r="AS238">
        <f t="shared" si="10"/>
        <v>1181.8797460056689</v>
      </c>
      <c r="AT238">
        <f t="shared" si="11"/>
        <v>287.69579999999996</v>
      </c>
    </row>
    <row r="239" spans="1:46" x14ac:dyDescent="0.25">
      <c r="A239" t="s">
        <v>340</v>
      </c>
      <c r="B239" t="s">
        <v>341</v>
      </c>
      <c r="C239" t="s">
        <v>342</v>
      </c>
      <c r="D239" t="str">
        <f t="shared" si="9"/>
        <v>RDBOBA</v>
      </c>
      <c r="E239" t="s">
        <v>535</v>
      </c>
      <c r="F239" t="s">
        <v>536</v>
      </c>
      <c r="G239" t="s">
        <v>47</v>
      </c>
      <c r="H239" t="s">
        <v>539</v>
      </c>
      <c r="I239" t="s">
        <v>742</v>
      </c>
      <c r="J239" t="s">
        <v>743</v>
      </c>
      <c r="K239">
        <v>0.56999999999999995</v>
      </c>
      <c r="L239">
        <v>0.56999999999999995</v>
      </c>
      <c r="P239" t="s">
        <v>51</v>
      </c>
      <c r="Q239" t="s">
        <v>52</v>
      </c>
      <c r="R239">
        <v>41374</v>
      </c>
      <c r="S239" t="s">
        <v>477</v>
      </c>
      <c r="T239" t="s">
        <v>718</v>
      </c>
      <c r="U239" t="s">
        <v>55</v>
      </c>
      <c r="V239" t="s">
        <v>56</v>
      </c>
      <c r="W239" t="s">
        <v>57</v>
      </c>
      <c r="X239" t="s">
        <v>359</v>
      </c>
      <c r="Y239" t="s">
        <v>348</v>
      </c>
      <c r="Z239">
        <v>1</v>
      </c>
      <c r="AA239">
        <v>11</v>
      </c>
      <c r="AB239">
        <v>6.25</v>
      </c>
      <c r="AC239">
        <v>10.6</v>
      </c>
      <c r="AD239">
        <v>75</v>
      </c>
      <c r="AE239">
        <v>6</v>
      </c>
      <c r="AF239">
        <v>31.9</v>
      </c>
      <c r="AG239">
        <v>23.486896520165299</v>
      </c>
      <c r="AH239">
        <v>13.101174921117799</v>
      </c>
      <c r="AI239">
        <v>22.2778661749322</v>
      </c>
      <c r="AJ239">
        <v>262.12328624122603</v>
      </c>
      <c r="AK239" s="2">
        <v>1652.58276440244</v>
      </c>
      <c r="AL239" s="1">
        <v>43657.408333333333</v>
      </c>
      <c r="AM239" t="s">
        <v>60</v>
      </c>
      <c r="AN239">
        <v>2019</v>
      </c>
      <c r="AO239">
        <v>2013</v>
      </c>
      <c r="AP239">
        <v>206.77295481359499</v>
      </c>
      <c r="AQ239">
        <v>0.78883855676716397</v>
      </c>
      <c r="AR239">
        <v>349.44</v>
      </c>
      <c r="AS239">
        <f t="shared" si="10"/>
        <v>941.97217570939074</v>
      </c>
      <c r="AT239">
        <f t="shared" si="11"/>
        <v>199.18079999999998</v>
      </c>
    </row>
    <row r="240" spans="1:46" x14ac:dyDescent="0.25">
      <c r="A240" t="s">
        <v>128</v>
      </c>
      <c r="B240" t="s">
        <v>244</v>
      </c>
      <c r="C240" t="s">
        <v>284</v>
      </c>
      <c r="D240" t="str">
        <f t="shared" si="9"/>
        <v>NEPIPC</v>
      </c>
      <c r="E240" t="s">
        <v>744</v>
      </c>
      <c r="F240" t="s">
        <v>745</v>
      </c>
      <c r="G240" t="s">
        <v>47</v>
      </c>
      <c r="H240" t="s">
        <v>746</v>
      </c>
      <c r="I240" t="s">
        <v>747</v>
      </c>
      <c r="J240" t="s">
        <v>748</v>
      </c>
      <c r="K240">
        <v>3.43</v>
      </c>
      <c r="L240">
        <v>3.43</v>
      </c>
      <c r="P240" t="s">
        <v>51</v>
      </c>
      <c r="Q240" t="s">
        <v>52</v>
      </c>
      <c r="R240">
        <v>38324</v>
      </c>
      <c r="S240" t="s">
        <v>107</v>
      </c>
      <c r="T240" t="s">
        <v>521</v>
      </c>
      <c r="U240" t="s">
        <v>55</v>
      </c>
      <c r="V240" t="s">
        <v>56</v>
      </c>
      <c r="W240" t="s">
        <v>57</v>
      </c>
      <c r="X240" t="s">
        <v>390</v>
      </c>
      <c r="Y240" t="s">
        <v>150</v>
      </c>
      <c r="Z240">
        <v>1</v>
      </c>
      <c r="AA240">
        <v>19</v>
      </c>
      <c r="AB240">
        <v>14.42</v>
      </c>
      <c r="AC240">
        <v>18.899999999999999</v>
      </c>
      <c r="AD240">
        <v>173</v>
      </c>
      <c r="AE240">
        <v>14</v>
      </c>
      <c r="AF240" t="s">
        <v>57</v>
      </c>
      <c r="AG240">
        <v>33.75</v>
      </c>
      <c r="AH240">
        <v>23.757515557283</v>
      </c>
      <c r="AI240">
        <v>34.726683566065702</v>
      </c>
      <c r="AJ240">
        <v>529.29724964466197</v>
      </c>
      <c r="AK240" s="2">
        <v>783.37802303494198</v>
      </c>
      <c r="AL240" s="1">
        <v>43615</v>
      </c>
      <c r="AM240" t="s">
        <v>60</v>
      </c>
      <c r="AN240">
        <v>2019</v>
      </c>
      <c r="AO240">
        <v>2004</v>
      </c>
      <c r="AP240">
        <v>447.42943299170099</v>
      </c>
      <c r="AQ240">
        <v>0.84532733410588801</v>
      </c>
      <c r="AR240">
        <v>582.41</v>
      </c>
      <c r="AS240">
        <f t="shared" si="10"/>
        <v>2686.986619009851</v>
      </c>
      <c r="AT240">
        <f t="shared" si="11"/>
        <v>1997.6663000000001</v>
      </c>
    </row>
    <row r="241" spans="1:46" x14ac:dyDescent="0.25">
      <c r="A241" t="s">
        <v>128</v>
      </c>
      <c r="B241" t="s">
        <v>244</v>
      </c>
      <c r="C241" t="s">
        <v>284</v>
      </c>
      <c r="D241" t="str">
        <f t="shared" si="9"/>
        <v>NEPIPC</v>
      </c>
      <c r="E241" t="s">
        <v>744</v>
      </c>
      <c r="F241" t="s">
        <v>745</v>
      </c>
      <c r="G241" t="s">
        <v>47</v>
      </c>
      <c r="H241" t="s">
        <v>746</v>
      </c>
      <c r="I241" t="s">
        <v>749</v>
      </c>
      <c r="J241" t="s">
        <v>750</v>
      </c>
      <c r="K241">
        <v>18.72</v>
      </c>
      <c r="L241">
        <v>18.72</v>
      </c>
      <c r="P241" t="s">
        <v>51</v>
      </c>
      <c r="Q241" t="s">
        <v>52</v>
      </c>
      <c r="R241">
        <v>38324</v>
      </c>
      <c r="S241" t="s">
        <v>107</v>
      </c>
      <c r="T241" t="s">
        <v>556</v>
      </c>
      <c r="U241" t="s">
        <v>55</v>
      </c>
      <c r="V241" t="s">
        <v>56</v>
      </c>
      <c r="W241" t="s">
        <v>57</v>
      </c>
      <c r="X241" t="s">
        <v>149</v>
      </c>
      <c r="Y241" t="s">
        <v>150</v>
      </c>
      <c r="Z241">
        <v>1</v>
      </c>
      <c r="AA241">
        <v>19</v>
      </c>
      <c r="AB241">
        <v>14.42</v>
      </c>
      <c r="AC241">
        <v>18.899999999999999</v>
      </c>
      <c r="AD241">
        <v>173</v>
      </c>
      <c r="AE241">
        <v>14</v>
      </c>
      <c r="AF241" t="s">
        <v>57</v>
      </c>
      <c r="AG241">
        <v>34.429347826087003</v>
      </c>
      <c r="AH241">
        <v>22.674285900915301</v>
      </c>
      <c r="AI241">
        <v>36.502197880982301</v>
      </c>
      <c r="AJ241">
        <v>571.70265066386696</v>
      </c>
      <c r="AK241" s="2">
        <v>903.05018424518005</v>
      </c>
      <c r="AL241" s="1">
        <v>43614</v>
      </c>
      <c r="AM241" t="s">
        <v>60</v>
      </c>
      <c r="AN241">
        <v>2019</v>
      </c>
      <c r="AO241">
        <v>2004</v>
      </c>
      <c r="AP241">
        <v>447.42943299170099</v>
      </c>
      <c r="AQ241">
        <v>0.78262612998582604</v>
      </c>
      <c r="AR241">
        <v>629.07000000000005</v>
      </c>
      <c r="AS241">
        <f t="shared" si="10"/>
        <v>16905.09944906977</v>
      </c>
      <c r="AT241">
        <f t="shared" si="11"/>
        <v>11776.190399999999</v>
      </c>
    </row>
    <row r="242" spans="1:46" x14ac:dyDescent="0.25">
      <c r="A242" t="s">
        <v>128</v>
      </c>
      <c r="B242" t="s">
        <v>244</v>
      </c>
      <c r="C242" t="s">
        <v>284</v>
      </c>
      <c r="D242" t="str">
        <f t="shared" si="9"/>
        <v>NEPIPC</v>
      </c>
      <c r="E242" t="s">
        <v>744</v>
      </c>
      <c r="F242" t="s">
        <v>745</v>
      </c>
      <c r="G242" t="s">
        <v>47</v>
      </c>
      <c r="H242" t="s">
        <v>746</v>
      </c>
      <c r="I242" t="s">
        <v>751</v>
      </c>
      <c r="J242" t="s">
        <v>752</v>
      </c>
      <c r="K242">
        <v>4.84</v>
      </c>
      <c r="L242">
        <v>4.84</v>
      </c>
      <c r="P242" t="s">
        <v>51</v>
      </c>
      <c r="Q242" t="s">
        <v>52</v>
      </c>
      <c r="R242">
        <v>38324</v>
      </c>
      <c r="S242" t="s">
        <v>107</v>
      </c>
      <c r="T242" t="s">
        <v>113</v>
      </c>
      <c r="U242" t="s">
        <v>55</v>
      </c>
      <c r="V242" t="s">
        <v>56</v>
      </c>
      <c r="W242" t="s">
        <v>57</v>
      </c>
      <c r="X242" t="s">
        <v>665</v>
      </c>
      <c r="Y242" t="s">
        <v>137</v>
      </c>
      <c r="Z242">
        <v>1</v>
      </c>
      <c r="AA242">
        <v>19</v>
      </c>
      <c r="AB242">
        <v>14.42</v>
      </c>
      <c r="AC242">
        <v>18.899999999999999</v>
      </c>
      <c r="AD242">
        <v>173</v>
      </c>
      <c r="AE242">
        <v>14</v>
      </c>
      <c r="AF242" t="s">
        <v>57</v>
      </c>
      <c r="AG242">
        <v>34.578125</v>
      </c>
      <c r="AH242">
        <v>19.541918086513402</v>
      </c>
      <c r="AI242">
        <v>33.161104738861297</v>
      </c>
      <c r="AJ242">
        <v>516.90097615135403</v>
      </c>
      <c r="AK242" s="2">
        <v>1105.6170612211499</v>
      </c>
      <c r="AL242" s="1">
        <v>43614</v>
      </c>
      <c r="AM242" t="s">
        <v>60</v>
      </c>
      <c r="AN242">
        <v>2019</v>
      </c>
      <c r="AO242">
        <v>2004</v>
      </c>
      <c r="AP242">
        <v>447.42943299170099</v>
      </c>
      <c r="AQ242">
        <v>0.86559989946834404</v>
      </c>
      <c r="AR242">
        <v>568.77</v>
      </c>
      <c r="AS242">
        <f t="shared" si="10"/>
        <v>5351.1865763103651</v>
      </c>
      <c r="AT242">
        <f t="shared" si="11"/>
        <v>2752.8467999999998</v>
      </c>
    </row>
    <row r="243" spans="1:46" x14ac:dyDescent="0.25">
      <c r="A243" t="s">
        <v>128</v>
      </c>
      <c r="B243" t="s">
        <v>244</v>
      </c>
      <c r="C243" t="s">
        <v>284</v>
      </c>
      <c r="D243" t="str">
        <f t="shared" si="9"/>
        <v>NEPIPC</v>
      </c>
      <c r="E243" t="s">
        <v>659</v>
      </c>
      <c r="F243" t="s">
        <v>660</v>
      </c>
      <c r="G243" t="s">
        <v>47</v>
      </c>
      <c r="H243" t="s">
        <v>661</v>
      </c>
      <c r="I243" t="s">
        <v>753</v>
      </c>
      <c r="J243" t="s">
        <v>754</v>
      </c>
      <c r="K243">
        <v>3.74</v>
      </c>
      <c r="L243">
        <v>3.74</v>
      </c>
      <c r="P243" t="s">
        <v>51</v>
      </c>
      <c r="Q243" t="s">
        <v>52</v>
      </c>
      <c r="R243">
        <v>35961</v>
      </c>
      <c r="S243" t="s">
        <v>75</v>
      </c>
      <c r="T243" t="s">
        <v>135</v>
      </c>
      <c r="U243" t="s">
        <v>77</v>
      </c>
      <c r="V243" t="s">
        <v>109</v>
      </c>
      <c r="W243" t="s">
        <v>57</v>
      </c>
      <c r="X243" t="s">
        <v>149</v>
      </c>
      <c r="Y243" t="s">
        <v>150</v>
      </c>
      <c r="Z243">
        <v>2</v>
      </c>
      <c r="AA243">
        <v>25</v>
      </c>
      <c r="AB243">
        <v>17.75</v>
      </c>
      <c r="AC243">
        <v>25.4</v>
      </c>
      <c r="AD243">
        <v>213</v>
      </c>
      <c r="AE243">
        <v>18</v>
      </c>
      <c r="AF243">
        <v>29.494444444444401</v>
      </c>
      <c r="AG243">
        <v>22.075672231441999</v>
      </c>
      <c r="AH243">
        <v>14.5423265355436</v>
      </c>
      <c r="AI243">
        <v>18.434183416084</v>
      </c>
      <c r="AJ243">
        <v>206.22148683955001</v>
      </c>
      <c r="AK243" s="2">
        <v>954.18898689084403</v>
      </c>
      <c r="AL243" s="1">
        <v>42457</v>
      </c>
      <c r="AM243" t="s">
        <v>60</v>
      </c>
      <c r="AN243">
        <v>2016</v>
      </c>
      <c r="AO243">
        <v>1998</v>
      </c>
      <c r="AP243">
        <v>343.46786514987002</v>
      </c>
      <c r="AQ243">
        <v>1.6655289922194301</v>
      </c>
      <c r="AR243">
        <v>206.47</v>
      </c>
      <c r="AS243">
        <f t="shared" si="10"/>
        <v>3568.6668109717571</v>
      </c>
      <c r="AT243">
        <f t="shared" si="11"/>
        <v>772.19780000000003</v>
      </c>
    </row>
    <row r="244" spans="1:46" x14ac:dyDescent="0.25">
      <c r="A244" t="s">
        <v>128</v>
      </c>
      <c r="B244" t="s">
        <v>244</v>
      </c>
      <c r="C244" t="s">
        <v>284</v>
      </c>
      <c r="D244" t="str">
        <f t="shared" si="9"/>
        <v>NEPIPC</v>
      </c>
      <c r="E244" t="s">
        <v>659</v>
      </c>
      <c r="F244" t="s">
        <v>660</v>
      </c>
      <c r="G244" t="s">
        <v>47</v>
      </c>
      <c r="H244" t="s">
        <v>661</v>
      </c>
      <c r="I244" t="s">
        <v>755</v>
      </c>
      <c r="J244" t="s">
        <v>644</v>
      </c>
      <c r="K244">
        <v>0.27</v>
      </c>
      <c r="L244">
        <v>0.27</v>
      </c>
      <c r="P244" t="s">
        <v>51</v>
      </c>
      <c r="Q244" t="s">
        <v>52</v>
      </c>
      <c r="R244">
        <v>35961</v>
      </c>
      <c r="S244" t="s">
        <v>250</v>
      </c>
      <c r="T244" t="s">
        <v>135</v>
      </c>
      <c r="U244" t="s">
        <v>77</v>
      </c>
      <c r="V244" t="s">
        <v>109</v>
      </c>
      <c r="W244" t="s">
        <v>57</v>
      </c>
      <c r="X244" t="s">
        <v>149</v>
      </c>
      <c r="Y244" t="s">
        <v>150</v>
      </c>
      <c r="Z244">
        <v>2</v>
      </c>
      <c r="AA244">
        <v>25</v>
      </c>
      <c r="AB244">
        <v>17.75</v>
      </c>
      <c r="AC244">
        <v>25.4</v>
      </c>
      <c r="AD244">
        <v>213</v>
      </c>
      <c r="AE244">
        <v>18</v>
      </c>
      <c r="AF244">
        <v>29.3333333333333</v>
      </c>
      <c r="AG244">
        <v>22.141347381864598</v>
      </c>
      <c r="AH244">
        <v>14.3183588761175</v>
      </c>
      <c r="AI244">
        <v>22.420838403966201</v>
      </c>
      <c r="AJ244">
        <v>245.934643715287</v>
      </c>
      <c r="AK244" s="2">
        <v>1214.7753217366101</v>
      </c>
      <c r="AL244" s="1">
        <v>42452</v>
      </c>
      <c r="AM244" t="s">
        <v>60</v>
      </c>
      <c r="AN244">
        <v>2016</v>
      </c>
      <c r="AO244">
        <v>1998</v>
      </c>
      <c r="AP244">
        <v>343.46786514987002</v>
      </c>
      <c r="AQ244">
        <v>1.39658187216395</v>
      </c>
      <c r="AR244">
        <v>246.23</v>
      </c>
      <c r="AS244">
        <f t="shared" si="10"/>
        <v>327.98933686888472</v>
      </c>
      <c r="AT244">
        <f t="shared" si="11"/>
        <v>66.482100000000003</v>
      </c>
    </row>
    <row r="245" spans="1:46" x14ac:dyDescent="0.25">
      <c r="A245" t="s">
        <v>128</v>
      </c>
      <c r="B245" t="s">
        <v>244</v>
      </c>
      <c r="C245" t="s">
        <v>284</v>
      </c>
      <c r="D245" t="str">
        <f t="shared" si="9"/>
        <v>NEPIPC</v>
      </c>
      <c r="E245" t="s">
        <v>659</v>
      </c>
      <c r="F245" t="s">
        <v>660</v>
      </c>
      <c r="G245" t="s">
        <v>47</v>
      </c>
      <c r="H245" t="s">
        <v>661</v>
      </c>
      <c r="I245" t="s">
        <v>756</v>
      </c>
      <c r="J245" t="s">
        <v>757</v>
      </c>
      <c r="K245">
        <v>0.19</v>
      </c>
      <c r="L245">
        <v>0.19</v>
      </c>
      <c r="P245" t="s">
        <v>51</v>
      </c>
      <c r="Q245" t="s">
        <v>52</v>
      </c>
      <c r="R245">
        <v>35961</v>
      </c>
      <c r="S245" t="s">
        <v>250</v>
      </c>
      <c r="T245" t="s">
        <v>135</v>
      </c>
      <c r="U245" t="s">
        <v>77</v>
      </c>
      <c r="V245" t="s">
        <v>109</v>
      </c>
      <c r="W245" t="s">
        <v>57</v>
      </c>
      <c r="X245" t="s">
        <v>90</v>
      </c>
      <c r="Y245" t="s">
        <v>222</v>
      </c>
      <c r="Z245">
        <v>2</v>
      </c>
      <c r="AA245">
        <v>25</v>
      </c>
      <c r="AB245">
        <v>17.75</v>
      </c>
      <c r="AC245">
        <v>25.4</v>
      </c>
      <c r="AD245">
        <v>213</v>
      </c>
      <c r="AE245">
        <v>18</v>
      </c>
      <c r="AF245">
        <v>36.566666666666599</v>
      </c>
      <c r="AG245">
        <v>26.8747350427351</v>
      </c>
      <c r="AH245">
        <v>17.664923076923099</v>
      </c>
      <c r="AI245">
        <v>28.218144367849199</v>
      </c>
      <c r="AJ245">
        <v>386.668648307968</v>
      </c>
      <c r="AK245" s="2">
        <v>984.99133562106704</v>
      </c>
      <c r="AL245" s="1">
        <v>42452</v>
      </c>
      <c r="AM245" t="s">
        <v>60</v>
      </c>
      <c r="AN245">
        <v>2016</v>
      </c>
      <c r="AO245">
        <v>1998</v>
      </c>
      <c r="AP245">
        <v>343.46786514987002</v>
      </c>
      <c r="AQ245">
        <v>0.88827440924641399</v>
      </c>
      <c r="AR245">
        <v>387.14</v>
      </c>
      <c r="AS245">
        <f t="shared" si="10"/>
        <v>187.14835376800275</v>
      </c>
      <c r="AT245">
        <f t="shared" si="11"/>
        <v>73.556600000000003</v>
      </c>
    </row>
    <row r="246" spans="1:46" x14ac:dyDescent="0.25">
      <c r="A246" t="s">
        <v>128</v>
      </c>
      <c r="B246" t="s">
        <v>244</v>
      </c>
      <c r="C246" t="s">
        <v>284</v>
      </c>
      <c r="D246" t="str">
        <f t="shared" si="9"/>
        <v>NEPIPC</v>
      </c>
      <c r="E246" t="s">
        <v>659</v>
      </c>
      <c r="F246" t="s">
        <v>660</v>
      </c>
      <c r="G246" t="s">
        <v>47</v>
      </c>
      <c r="H246" t="s">
        <v>661</v>
      </c>
      <c r="I246" t="s">
        <v>758</v>
      </c>
      <c r="J246" t="s">
        <v>759</v>
      </c>
      <c r="K246">
        <v>1.51</v>
      </c>
      <c r="L246">
        <v>1.51</v>
      </c>
      <c r="P246" t="s">
        <v>51</v>
      </c>
      <c r="Q246" t="s">
        <v>52</v>
      </c>
      <c r="R246">
        <v>35961</v>
      </c>
      <c r="S246" t="s">
        <v>250</v>
      </c>
      <c r="T246" t="s">
        <v>135</v>
      </c>
      <c r="U246" t="s">
        <v>77</v>
      </c>
      <c r="V246" t="s">
        <v>109</v>
      </c>
      <c r="W246" t="s">
        <v>57</v>
      </c>
      <c r="X246" t="s">
        <v>760</v>
      </c>
      <c r="Y246" t="s">
        <v>222</v>
      </c>
      <c r="Z246">
        <v>2</v>
      </c>
      <c r="AA246">
        <v>25</v>
      </c>
      <c r="AB246">
        <v>17.75</v>
      </c>
      <c r="AC246">
        <v>25.4</v>
      </c>
      <c r="AD246">
        <v>213</v>
      </c>
      <c r="AE246">
        <v>18</v>
      </c>
      <c r="AF246">
        <v>31.066666666666698</v>
      </c>
      <c r="AG246">
        <v>24.302027168234101</v>
      </c>
      <c r="AH246">
        <v>15.715214211076299</v>
      </c>
      <c r="AI246">
        <v>20.397475629896999</v>
      </c>
      <c r="AJ246">
        <v>272.34372091839498</v>
      </c>
      <c r="AK246" s="2">
        <v>812.80145440347496</v>
      </c>
      <c r="AL246" s="1">
        <v>42455.333333333336</v>
      </c>
      <c r="AM246" t="s">
        <v>60</v>
      </c>
      <c r="AN246">
        <v>2016</v>
      </c>
      <c r="AO246">
        <v>1998</v>
      </c>
      <c r="AP246">
        <v>343.46786514987002</v>
      </c>
      <c r="AQ246">
        <v>1.2611558070501201</v>
      </c>
      <c r="AR246">
        <v>272.67</v>
      </c>
      <c r="AS246">
        <f t="shared" si="10"/>
        <v>1227.3301961492473</v>
      </c>
      <c r="AT246">
        <f t="shared" si="11"/>
        <v>411.73170000000005</v>
      </c>
    </row>
    <row r="247" spans="1:46" x14ac:dyDescent="0.25">
      <c r="A247" t="s">
        <v>128</v>
      </c>
      <c r="B247" t="s">
        <v>244</v>
      </c>
      <c r="C247" t="s">
        <v>284</v>
      </c>
      <c r="D247" t="str">
        <f t="shared" si="9"/>
        <v>NEPIPC</v>
      </c>
      <c r="E247" t="s">
        <v>659</v>
      </c>
      <c r="F247" t="s">
        <v>660</v>
      </c>
      <c r="G247" t="s">
        <v>47</v>
      </c>
      <c r="H247" t="s">
        <v>661</v>
      </c>
      <c r="I247" t="s">
        <v>761</v>
      </c>
      <c r="J247" t="s">
        <v>762</v>
      </c>
      <c r="K247">
        <v>0.68</v>
      </c>
      <c r="L247">
        <v>0.68</v>
      </c>
      <c r="P247" t="s">
        <v>51</v>
      </c>
      <c r="Q247" t="s">
        <v>52</v>
      </c>
      <c r="R247">
        <v>35961</v>
      </c>
      <c r="S247" t="s">
        <v>75</v>
      </c>
      <c r="T247" t="s">
        <v>135</v>
      </c>
      <c r="U247" t="s">
        <v>77</v>
      </c>
      <c r="V247" t="s">
        <v>109</v>
      </c>
      <c r="W247" t="s">
        <v>57</v>
      </c>
      <c r="X247" t="s">
        <v>149</v>
      </c>
      <c r="Y247" t="s">
        <v>150</v>
      </c>
      <c r="Z247">
        <v>2</v>
      </c>
      <c r="AA247">
        <v>25</v>
      </c>
      <c r="AB247">
        <v>17.75</v>
      </c>
      <c r="AC247">
        <v>25.4</v>
      </c>
      <c r="AD247">
        <v>213</v>
      </c>
      <c r="AE247">
        <v>18</v>
      </c>
      <c r="AF247">
        <v>29.788888888888899</v>
      </c>
      <c r="AG247">
        <v>20.964191661950601</v>
      </c>
      <c r="AH247">
        <v>13.610228258819101</v>
      </c>
      <c r="AI247">
        <v>14.862702528556801</v>
      </c>
      <c r="AJ247">
        <v>166.44619395028701</v>
      </c>
      <c r="AK247" s="2">
        <v>829.93579753321603</v>
      </c>
      <c r="AL247" s="1">
        <v>42453.666666666664</v>
      </c>
      <c r="AM247" t="s">
        <v>60</v>
      </c>
      <c r="AN247">
        <v>2016</v>
      </c>
      <c r="AO247">
        <v>1998</v>
      </c>
      <c r="AP247">
        <v>343.46786514987002</v>
      </c>
      <c r="AQ247">
        <v>2.0635369124298202</v>
      </c>
      <c r="AR247">
        <v>166.65</v>
      </c>
      <c r="AS247">
        <f t="shared" si="10"/>
        <v>564.3563423225869</v>
      </c>
      <c r="AT247">
        <f t="shared" si="11"/>
        <v>113.32200000000002</v>
      </c>
    </row>
    <row r="248" spans="1:46" x14ac:dyDescent="0.25">
      <c r="A248" t="s">
        <v>128</v>
      </c>
      <c r="B248" t="s">
        <v>244</v>
      </c>
      <c r="C248" t="s">
        <v>284</v>
      </c>
      <c r="D248" t="str">
        <f t="shared" si="9"/>
        <v>NEPIPC</v>
      </c>
      <c r="E248" t="s">
        <v>763</v>
      </c>
      <c r="F248" t="s">
        <v>764</v>
      </c>
      <c r="G248" t="s">
        <v>47</v>
      </c>
      <c r="H248" t="s">
        <v>765</v>
      </c>
      <c r="I248" t="s">
        <v>766</v>
      </c>
      <c r="J248" t="s">
        <v>680</v>
      </c>
      <c r="K248">
        <v>3.8</v>
      </c>
      <c r="L248">
        <v>3.8</v>
      </c>
      <c r="P248" t="s">
        <v>51</v>
      </c>
      <c r="Q248" t="s">
        <v>52</v>
      </c>
      <c r="R248">
        <v>35961</v>
      </c>
      <c r="S248" t="s">
        <v>75</v>
      </c>
      <c r="T248" t="s">
        <v>135</v>
      </c>
      <c r="U248" t="s">
        <v>77</v>
      </c>
      <c r="V248" t="s">
        <v>109</v>
      </c>
      <c r="W248" t="s">
        <v>57</v>
      </c>
      <c r="X248" t="s">
        <v>149</v>
      </c>
      <c r="Y248" t="s">
        <v>150</v>
      </c>
      <c r="Z248">
        <v>2</v>
      </c>
      <c r="AA248">
        <v>25</v>
      </c>
      <c r="AB248">
        <v>24.83</v>
      </c>
      <c r="AC248">
        <v>25.4</v>
      </c>
      <c r="AD248">
        <v>298</v>
      </c>
      <c r="AE248">
        <v>25</v>
      </c>
      <c r="AF248" t="s">
        <v>57</v>
      </c>
      <c r="AG248">
        <v>31.786401867927299</v>
      </c>
      <c r="AH248">
        <v>28.944680779973101</v>
      </c>
      <c r="AI248">
        <v>30.2099651227416</v>
      </c>
      <c r="AJ248">
        <v>486.64797121624702</v>
      </c>
      <c r="AK248" s="2">
        <v>459.11640799061598</v>
      </c>
      <c r="AL248" s="1">
        <v>45036</v>
      </c>
      <c r="AM248" t="s">
        <v>63</v>
      </c>
      <c r="AN248">
        <v>2023</v>
      </c>
      <c r="AO248">
        <v>1998</v>
      </c>
      <c r="AP248">
        <v>343.88254469584302</v>
      </c>
      <c r="AQ248">
        <v>0.70663511415942004</v>
      </c>
      <c r="AR248">
        <v>486.65</v>
      </c>
      <c r="AS248">
        <f t="shared" si="10"/>
        <v>1744.6423503643407</v>
      </c>
      <c r="AT248">
        <f t="shared" si="11"/>
        <v>1849.2699999999998</v>
      </c>
    </row>
    <row r="249" spans="1:46" x14ac:dyDescent="0.25">
      <c r="A249" t="s">
        <v>128</v>
      </c>
      <c r="B249" t="s">
        <v>244</v>
      </c>
      <c r="C249" t="s">
        <v>284</v>
      </c>
      <c r="D249" t="str">
        <f t="shared" si="9"/>
        <v>NEPIPC</v>
      </c>
      <c r="E249" t="s">
        <v>763</v>
      </c>
      <c r="F249" t="s">
        <v>764</v>
      </c>
      <c r="G249" t="s">
        <v>47</v>
      </c>
      <c r="H249" t="s">
        <v>765</v>
      </c>
      <c r="I249" t="s">
        <v>767</v>
      </c>
      <c r="J249" t="s">
        <v>768</v>
      </c>
      <c r="K249">
        <v>15.89</v>
      </c>
      <c r="L249">
        <v>15.89</v>
      </c>
      <c r="P249" t="s">
        <v>51</v>
      </c>
      <c r="Q249" t="s">
        <v>52</v>
      </c>
      <c r="R249">
        <v>35961</v>
      </c>
      <c r="S249" t="s">
        <v>75</v>
      </c>
      <c r="T249" t="s">
        <v>135</v>
      </c>
      <c r="U249" t="s">
        <v>77</v>
      </c>
      <c r="V249" t="s">
        <v>109</v>
      </c>
      <c r="W249" t="s">
        <v>57</v>
      </c>
      <c r="X249" t="s">
        <v>149</v>
      </c>
      <c r="Y249" t="s">
        <v>150</v>
      </c>
      <c r="Z249">
        <v>2</v>
      </c>
      <c r="AA249">
        <v>25</v>
      </c>
      <c r="AB249">
        <v>24.83</v>
      </c>
      <c r="AC249">
        <v>25.4</v>
      </c>
      <c r="AD249">
        <v>298</v>
      </c>
      <c r="AE249">
        <v>25</v>
      </c>
      <c r="AF249" t="s">
        <v>57</v>
      </c>
      <c r="AG249">
        <v>25.689073851306301</v>
      </c>
      <c r="AH249">
        <v>22.2584628599921</v>
      </c>
      <c r="AI249">
        <v>22.589163274637599</v>
      </c>
      <c r="AJ249">
        <v>290.04774829050803</v>
      </c>
      <c r="AK249" s="2">
        <v>555.784247420866</v>
      </c>
      <c r="AL249" s="1">
        <v>45036</v>
      </c>
      <c r="AM249" t="s">
        <v>63</v>
      </c>
      <c r="AN249">
        <v>2023</v>
      </c>
      <c r="AO249">
        <v>1998</v>
      </c>
      <c r="AP249">
        <v>343.88254469584302</v>
      </c>
      <c r="AQ249">
        <v>1.18560666897994</v>
      </c>
      <c r="AR249">
        <v>290.05</v>
      </c>
      <c r="AS249">
        <f t="shared" si="10"/>
        <v>8831.4116915175618</v>
      </c>
      <c r="AT249">
        <f t="shared" si="11"/>
        <v>4608.8945000000003</v>
      </c>
    </row>
    <row r="250" spans="1:46" x14ac:dyDescent="0.25">
      <c r="A250" t="s">
        <v>128</v>
      </c>
      <c r="B250" t="s">
        <v>244</v>
      </c>
      <c r="C250" t="s">
        <v>284</v>
      </c>
      <c r="D250" t="str">
        <f t="shared" si="9"/>
        <v>NEPIPC</v>
      </c>
      <c r="E250" t="s">
        <v>763</v>
      </c>
      <c r="F250" t="s">
        <v>764</v>
      </c>
      <c r="G250" t="s">
        <v>47</v>
      </c>
      <c r="H250" t="s">
        <v>765</v>
      </c>
      <c r="I250" t="s">
        <v>769</v>
      </c>
      <c r="J250" t="s">
        <v>686</v>
      </c>
      <c r="K250">
        <v>19.43</v>
      </c>
      <c r="L250">
        <v>19.43</v>
      </c>
      <c r="P250" t="s">
        <v>51</v>
      </c>
      <c r="Q250" t="s">
        <v>52</v>
      </c>
      <c r="R250">
        <v>35961</v>
      </c>
      <c r="S250" t="s">
        <v>75</v>
      </c>
      <c r="T250" t="s">
        <v>135</v>
      </c>
      <c r="U250" t="s">
        <v>77</v>
      </c>
      <c r="V250" t="s">
        <v>109</v>
      </c>
      <c r="W250" t="s">
        <v>57</v>
      </c>
      <c r="X250" t="s">
        <v>221</v>
      </c>
      <c r="Y250" t="s">
        <v>222</v>
      </c>
      <c r="Z250">
        <v>2</v>
      </c>
      <c r="AA250">
        <v>25</v>
      </c>
      <c r="AB250">
        <v>24.83</v>
      </c>
      <c r="AC250">
        <v>25.4</v>
      </c>
      <c r="AD250">
        <v>298</v>
      </c>
      <c r="AE250">
        <v>25</v>
      </c>
      <c r="AF250" t="s">
        <v>57</v>
      </c>
      <c r="AG250">
        <v>29.9471956376691</v>
      </c>
      <c r="AH250">
        <v>22.0835634618687</v>
      </c>
      <c r="AI250">
        <v>17.933709266077699</v>
      </c>
      <c r="AJ250">
        <v>246.52852473955201</v>
      </c>
      <c r="AK250" s="2">
        <v>461.35158695146799</v>
      </c>
      <c r="AL250" s="1">
        <v>45036</v>
      </c>
      <c r="AM250" t="s">
        <v>63</v>
      </c>
      <c r="AN250">
        <v>2023</v>
      </c>
      <c r="AO250">
        <v>1998</v>
      </c>
      <c r="AP250">
        <v>343.88254469584302</v>
      </c>
      <c r="AQ250">
        <v>1.3948996168258401</v>
      </c>
      <c r="AR250">
        <v>246.53</v>
      </c>
      <c r="AS250">
        <f t="shared" si="10"/>
        <v>8964.0613344670237</v>
      </c>
      <c r="AT250">
        <f t="shared" si="11"/>
        <v>4790.0779000000002</v>
      </c>
    </row>
    <row r="251" spans="1:46" x14ac:dyDescent="0.25">
      <c r="A251" t="s">
        <v>128</v>
      </c>
      <c r="B251" t="s">
        <v>244</v>
      </c>
      <c r="C251" t="s">
        <v>284</v>
      </c>
      <c r="D251" t="str">
        <f t="shared" si="9"/>
        <v>NEPIPC</v>
      </c>
      <c r="E251" t="s">
        <v>763</v>
      </c>
      <c r="F251" t="s">
        <v>764</v>
      </c>
      <c r="G251" t="s">
        <v>47</v>
      </c>
      <c r="H251" t="s">
        <v>765</v>
      </c>
      <c r="I251" t="s">
        <v>770</v>
      </c>
      <c r="J251" t="s">
        <v>771</v>
      </c>
      <c r="K251">
        <v>6.45</v>
      </c>
      <c r="L251">
        <v>6.45</v>
      </c>
      <c r="P251" t="s">
        <v>51</v>
      </c>
      <c r="Q251" t="s">
        <v>52</v>
      </c>
      <c r="R251">
        <v>35961</v>
      </c>
      <c r="S251" t="s">
        <v>75</v>
      </c>
      <c r="T251" t="s">
        <v>135</v>
      </c>
      <c r="U251" t="s">
        <v>77</v>
      </c>
      <c r="V251" t="s">
        <v>109</v>
      </c>
      <c r="W251" t="s">
        <v>57</v>
      </c>
      <c r="X251" t="s">
        <v>221</v>
      </c>
      <c r="Y251" t="s">
        <v>222</v>
      </c>
      <c r="Z251">
        <v>2</v>
      </c>
      <c r="AA251">
        <v>25</v>
      </c>
      <c r="AB251">
        <v>24</v>
      </c>
      <c r="AC251">
        <v>25.4</v>
      </c>
      <c r="AD251">
        <v>288</v>
      </c>
      <c r="AE251">
        <v>24</v>
      </c>
      <c r="AF251" t="s">
        <v>57</v>
      </c>
      <c r="AG251">
        <v>30.6492025282089</v>
      </c>
      <c r="AH251">
        <v>21.437048001696201</v>
      </c>
      <c r="AI251">
        <v>46.868188564673801</v>
      </c>
      <c r="AJ251">
        <v>751.53515997511295</v>
      </c>
      <c r="AK251" s="2">
        <v>1298.5489526264701</v>
      </c>
      <c r="AL251" s="1">
        <v>44713</v>
      </c>
      <c r="AM251" t="s">
        <v>63</v>
      </c>
      <c r="AN251">
        <v>2022</v>
      </c>
      <c r="AO251">
        <v>1998</v>
      </c>
      <c r="AP251">
        <v>343.88068927996898</v>
      </c>
      <c r="AQ251">
        <v>0.45757099280805003</v>
      </c>
      <c r="AR251">
        <v>751.54</v>
      </c>
      <c r="AS251">
        <f t="shared" si="10"/>
        <v>8375.6407444407323</v>
      </c>
      <c r="AT251">
        <f t="shared" si="11"/>
        <v>4847.433</v>
      </c>
    </row>
    <row r="252" spans="1:46" x14ac:dyDescent="0.25">
      <c r="A252" t="s">
        <v>128</v>
      </c>
      <c r="B252" t="s">
        <v>244</v>
      </c>
      <c r="C252" t="s">
        <v>284</v>
      </c>
      <c r="D252" t="str">
        <f t="shared" si="9"/>
        <v>NEPIPC</v>
      </c>
      <c r="E252" t="s">
        <v>763</v>
      </c>
      <c r="F252" t="s">
        <v>764</v>
      </c>
      <c r="G252" t="s">
        <v>47</v>
      </c>
      <c r="H252" t="s">
        <v>765</v>
      </c>
      <c r="I252" t="s">
        <v>772</v>
      </c>
      <c r="J252" t="s">
        <v>773</v>
      </c>
      <c r="K252">
        <v>7</v>
      </c>
      <c r="L252">
        <v>7</v>
      </c>
      <c r="P252" t="s">
        <v>51</v>
      </c>
      <c r="Q252" t="s">
        <v>52</v>
      </c>
      <c r="R252">
        <v>35961</v>
      </c>
      <c r="S252" t="s">
        <v>75</v>
      </c>
      <c r="T252" t="s">
        <v>135</v>
      </c>
      <c r="U252" t="s">
        <v>77</v>
      </c>
      <c r="V252" t="s">
        <v>109</v>
      </c>
      <c r="W252" t="s">
        <v>57</v>
      </c>
      <c r="X252" t="s">
        <v>149</v>
      </c>
      <c r="Y252" t="s">
        <v>150</v>
      </c>
      <c r="Z252">
        <v>2</v>
      </c>
      <c r="AA252">
        <v>25</v>
      </c>
      <c r="AB252">
        <v>24.83</v>
      </c>
      <c r="AC252">
        <v>25.4</v>
      </c>
      <c r="AD252">
        <v>298</v>
      </c>
      <c r="AE252">
        <v>25</v>
      </c>
      <c r="AF252" t="s">
        <v>57</v>
      </c>
      <c r="AG252">
        <v>28.738032847521801</v>
      </c>
      <c r="AH252">
        <v>21.805940649718501</v>
      </c>
      <c r="AI252">
        <v>30.1860954632307</v>
      </c>
      <c r="AJ252">
        <v>398.965045021359</v>
      </c>
      <c r="AK252" s="2">
        <v>808.29037686547599</v>
      </c>
      <c r="AL252" s="1">
        <v>45036</v>
      </c>
      <c r="AM252" t="s">
        <v>63</v>
      </c>
      <c r="AN252">
        <v>2023</v>
      </c>
      <c r="AO252">
        <v>1998</v>
      </c>
      <c r="AP252">
        <v>343.88254469584302</v>
      </c>
      <c r="AQ252">
        <v>0.86193652548541599</v>
      </c>
      <c r="AR252">
        <v>398.97</v>
      </c>
      <c r="AS252">
        <f t="shared" si="10"/>
        <v>5658.0326380583319</v>
      </c>
      <c r="AT252">
        <f t="shared" si="11"/>
        <v>2792.79</v>
      </c>
    </row>
    <row r="253" spans="1:46" x14ac:dyDescent="0.25">
      <c r="A253" t="s">
        <v>340</v>
      </c>
      <c r="B253" t="s">
        <v>341</v>
      </c>
      <c r="C253" t="s">
        <v>342</v>
      </c>
      <c r="D253" t="str">
        <f t="shared" si="9"/>
        <v>RDBOBA</v>
      </c>
      <c r="E253" t="s">
        <v>535</v>
      </c>
      <c r="F253" t="s">
        <v>536</v>
      </c>
      <c r="G253" t="s">
        <v>47</v>
      </c>
      <c r="H253" t="s">
        <v>774</v>
      </c>
      <c r="I253" t="s">
        <v>775</v>
      </c>
      <c r="J253" t="s">
        <v>776</v>
      </c>
      <c r="K253">
        <v>37.18</v>
      </c>
      <c r="L253">
        <v>37.18</v>
      </c>
      <c r="P253" t="s">
        <v>51</v>
      </c>
      <c r="Q253" t="s">
        <v>52</v>
      </c>
      <c r="R253">
        <v>41914</v>
      </c>
      <c r="S253" t="s">
        <v>477</v>
      </c>
      <c r="T253" t="s">
        <v>486</v>
      </c>
      <c r="U253" t="s">
        <v>55</v>
      </c>
      <c r="V253" t="s">
        <v>56</v>
      </c>
      <c r="W253" t="s">
        <v>57</v>
      </c>
      <c r="X253" t="s">
        <v>777</v>
      </c>
      <c r="Y253" t="s">
        <v>487</v>
      </c>
      <c r="Z253">
        <v>1</v>
      </c>
      <c r="AA253">
        <v>9</v>
      </c>
      <c r="AB253">
        <v>8.33</v>
      </c>
      <c r="AC253">
        <v>9.1</v>
      </c>
      <c r="AD253">
        <v>100</v>
      </c>
      <c r="AE253">
        <v>8</v>
      </c>
      <c r="AF253" t="s">
        <v>57</v>
      </c>
      <c r="AG253">
        <v>26.516120083814599</v>
      </c>
      <c r="AH253">
        <v>16.546090414280901</v>
      </c>
      <c r="AI253">
        <v>28.084025656801298</v>
      </c>
      <c r="AJ253">
        <v>353.07607516233702</v>
      </c>
      <c r="AK253" s="2">
        <v>1314.1785528902201</v>
      </c>
      <c r="AL253" s="1">
        <v>44964</v>
      </c>
      <c r="AM253" t="s">
        <v>63</v>
      </c>
      <c r="AN253">
        <v>2023</v>
      </c>
      <c r="AO253">
        <v>2014</v>
      </c>
      <c r="AP253">
        <v>248.79551506027599</v>
      </c>
      <c r="AQ253">
        <v>0.70465129914533398</v>
      </c>
      <c r="AR253">
        <v>375.83</v>
      </c>
      <c r="AS253">
        <f t="shared" si="10"/>
        <v>48861.158596458379</v>
      </c>
      <c r="AT253">
        <f t="shared" si="11"/>
        <v>13973.359399999999</v>
      </c>
    </row>
    <row r="254" spans="1:46" x14ac:dyDescent="0.25">
      <c r="A254" t="s">
        <v>42</v>
      </c>
      <c r="B254" t="s">
        <v>91</v>
      </c>
      <c r="C254" t="s">
        <v>91</v>
      </c>
      <c r="D254" t="str">
        <f t="shared" si="9"/>
        <v>GNVIVI</v>
      </c>
      <c r="E254" t="s">
        <v>778</v>
      </c>
      <c r="F254" t="s">
        <v>779</v>
      </c>
      <c r="G254" t="s">
        <v>47</v>
      </c>
      <c r="H254" t="s">
        <v>780</v>
      </c>
      <c r="I254" t="s">
        <v>781</v>
      </c>
      <c r="J254" t="s">
        <v>50</v>
      </c>
      <c r="K254">
        <v>59.88</v>
      </c>
      <c r="L254">
        <v>59.88</v>
      </c>
      <c r="P254" t="s">
        <v>51</v>
      </c>
      <c r="Q254" t="s">
        <v>52</v>
      </c>
      <c r="R254">
        <v>41948</v>
      </c>
      <c r="S254" t="s">
        <v>53</v>
      </c>
      <c r="T254" t="s">
        <v>124</v>
      </c>
      <c r="U254" t="s">
        <v>55</v>
      </c>
      <c r="V254" t="s">
        <v>56</v>
      </c>
      <c r="W254" t="s">
        <v>57</v>
      </c>
      <c r="X254" t="s">
        <v>221</v>
      </c>
      <c r="Y254" t="s">
        <v>59</v>
      </c>
      <c r="Z254">
        <v>1</v>
      </c>
      <c r="AA254">
        <v>9</v>
      </c>
      <c r="AB254">
        <v>8.33</v>
      </c>
      <c r="AC254">
        <v>9</v>
      </c>
      <c r="AD254">
        <v>100</v>
      </c>
      <c r="AE254">
        <v>8</v>
      </c>
      <c r="AF254" t="s">
        <v>57</v>
      </c>
      <c r="AG254">
        <v>27.0270883065097</v>
      </c>
      <c r="AH254">
        <v>16.7911143554016</v>
      </c>
      <c r="AI254">
        <v>19.8499188269844</v>
      </c>
      <c r="AJ254">
        <v>247.77394853251801</v>
      </c>
      <c r="AK254" s="2">
        <v>892.74311986025805</v>
      </c>
      <c r="AL254" s="1">
        <v>45001</v>
      </c>
      <c r="AM254" t="s">
        <v>63</v>
      </c>
      <c r="AN254">
        <v>2023</v>
      </c>
      <c r="AO254">
        <v>2014</v>
      </c>
      <c r="AP254">
        <v>339.23312072047202</v>
      </c>
      <c r="AQ254">
        <v>1.3691234398516701</v>
      </c>
      <c r="AR254">
        <v>258.38</v>
      </c>
      <c r="AS254">
        <f t="shared" si="10"/>
        <v>53457.458017232253</v>
      </c>
      <c r="AT254">
        <f t="shared" si="11"/>
        <v>15471.794400000001</v>
      </c>
    </row>
    <row r="255" spans="1:46" x14ac:dyDescent="0.25">
      <c r="A255" t="s">
        <v>340</v>
      </c>
      <c r="B255" t="s">
        <v>341</v>
      </c>
      <c r="C255" t="s">
        <v>342</v>
      </c>
      <c r="D255" t="str">
        <f t="shared" si="9"/>
        <v>RDBOBA</v>
      </c>
      <c r="E255" t="s">
        <v>782</v>
      </c>
      <c r="F255" t="s">
        <v>783</v>
      </c>
      <c r="G255" t="s">
        <v>47</v>
      </c>
      <c r="H255" t="s">
        <v>784</v>
      </c>
      <c r="I255" t="s">
        <v>785</v>
      </c>
      <c r="J255" t="s">
        <v>62</v>
      </c>
      <c r="K255">
        <v>16.38</v>
      </c>
      <c r="L255">
        <v>16.38</v>
      </c>
      <c r="P255" t="s">
        <v>51</v>
      </c>
      <c r="Q255" t="s">
        <v>52</v>
      </c>
      <c r="R255">
        <v>41946</v>
      </c>
      <c r="S255" t="s">
        <v>477</v>
      </c>
      <c r="T255" t="s">
        <v>104</v>
      </c>
      <c r="U255" t="s">
        <v>55</v>
      </c>
      <c r="V255" t="s">
        <v>56</v>
      </c>
      <c r="W255" t="s">
        <v>57</v>
      </c>
      <c r="X255" t="s">
        <v>271</v>
      </c>
      <c r="Y255" t="s">
        <v>362</v>
      </c>
      <c r="Z255">
        <v>1</v>
      </c>
      <c r="AA255">
        <v>9</v>
      </c>
      <c r="AB255">
        <v>7.17</v>
      </c>
      <c r="AC255">
        <v>9</v>
      </c>
      <c r="AD255">
        <v>86</v>
      </c>
      <c r="AE255">
        <v>7</v>
      </c>
      <c r="AF255" t="s">
        <v>57</v>
      </c>
      <c r="AG255">
        <v>24.650138114958899</v>
      </c>
      <c r="AH255">
        <v>17.673526230262201</v>
      </c>
      <c r="AI255">
        <v>14.290707242020799</v>
      </c>
      <c r="AJ255">
        <v>163.69753107870901</v>
      </c>
      <c r="AK255" s="2">
        <v>582.52882926165796</v>
      </c>
      <c r="AL255" s="1">
        <v>44585</v>
      </c>
      <c r="AM255" t="s">
        <v>63</v>
      </c>
      <c r="AN255">
        <v>2022</v>
      </c>
      <c r="AO255">
        <v>2014</v>
      </c>
      <c r="AP255">
        <v>228.03257571339699</v>
      </c>
      <c r="AQ255">
        <v>1.39301169792081</v>
      </c>
      <c r="AR255">
        <v>189.54</v>
      </c>
      <c r="AS255">
        <f t="shared" si="10"/>
        <v>9541.8222233059569</v>
      </c>
      <c r="AT255">
        <f t="shared" si="11"/>
        <v>3104.6651999999995</v>
      </c>
    </row>
    <row r="256" spans="1:46" x14ac:dyDescent="0.25">
      <c r="A256" t="s">
        <v>340</v>
      </c>
      <c r="B256" t="s">
        <v>341</v>
      </c>
      <c r="C256" t="s">
        <v>342</v>
      </c>
      <c r="D256" t="str">
        <f t="shared" si="9"/>
        <v>RDBOBA</v>
      </c>
      <c r="E256" t="s">
        <v>782</v>
      </c>
      <c r="F256" t="s">
        <v>783</v>
      </c>
      <c r="G256" t="s">
        <v>47</v>
      </c>
      <c r="H256" t="s">
        <v>784</v>
      </c>
      <c r="I256" t="s">
        <v>786</v>
      </c>
      <c r="J256" t="s">
        <v>65</v>
      </c>
      <c r="K256">
        <v>32.61</v>
      </c>
      <c r="L256">
        <v>32.61</v>
      </c>
      <c r="P256" t="s">
        <v>51</v>
      </c>
      <c r="Q256" t="s">
        <v>52</v>
      </c>
      <c r="R256">
        <v>41946</v>
      </c>
      <c r="S256" t="s">
        <v>477</v>
      </c>
      <c r="T256" t="s">
        <v>491</v>
      </c>
      <c r="U256" t="s">
        <v>55</v>
      </c>
      <c r="V256" t="s">
        <v>56</v>
      </c>
      <c r="W256" t="s">
        <v>57</v>
      </c>
      <c r="X256" t="s">
        <v>119</v>
      </c>
      <c r="Y256" t="s">
        <v>487</v>
      </c>
      <c r="Z256">
        <v>1</v>
      </c>
      <c r="AA256">
        <v>9</v>
      </c>
      <c r="AB256">
        <v>7.17</v>
      </c>
      <c r="AC256">
        <v>9</v>
      </c>
      <c r="AD256">
        <v>86</v>
      </c>
      <c r="AE256">
        <v>7</v>
      </c>
      <c r="AF256" t="s">
        <v>57</v>
      </c>
      <c r="AG256">
        <v>26.977820878418498</v>
      </c>
      <c r="AH256">
        <v>18.1346550638746</v>
      </c>
      <c r="AI256">
        <v>20.418092108669999</v>
      </c>
      <c r="AJ256">
        <v>246.7342826405</v>
      </c>
      <c r="AK256" s="2">
        <v>790.50874469763403</v>
      </c>
      <c r="AL256" s="1">
        <v>44585</v>
      </c>
      <c r="AM256" t="s">
        <v>63</v>
      </c>
      <c r="AN256">
        <v>2022</v>
      </c>
      <c r="AO256">
        <v>2014</v>
      </c>
      <c r="AP256">
        <v>228.03257571339699</v>
      </c>
      <c r="AQ256">
        <v>0.92420304658533603</v>
      </c>
      <c r="AR256">
        <v>285.69</v>
      </c>
      <c r="AS256">
        <f t="shared" si="10"/>
        <v>25778.490164589846</v>
      </c>
      <c r="AT256">
        <f t="shared" si="11"/>
        <v>9316.3508999999995</v>
      </c>
    </row>
    <row r="257" spans="1:46" x14ac:dyDescent="0.25">
      <c r="A257" t="s">
        <v>42</v>
      </c>
      <c r="B257" t="s">
        <v>91</v>
      </c>
      <c r="C257" t="s">
        <v>91</v>
      </c>
      <c r="D257" t="str">
        <f t="shared" si="9"/>
        <v>GNVIVI</v>
      </c>
      <c r="E257" t="s">
        <v>778</v>
      </c>
      <c r="F257" t="s">
        <v>779</v>
      </c>
      <c r="G257" t="s">
        <v>47</v>
      </c>
      <c r="H257" t="s">
        <v>780</v>
      </c>
      <c r="I257" t="s">
        <v>787</v>
      </c>
      <c r="J257" t="s">
        <v>62</v>
      </c>
      <c r="K257">
        <v>34.159999999999997</v>
      </c>
      <c r="L257">
        <v>34.159999999999997</v>
      </c>
      <c r="P257" t="s">
        <v>51</v>
      </c>
      <c r="Q257" t="s">
        <v>52</v>
      </c>
      <c r="R257">
        <v>41899</v>
      </c>
      <c r="S257" t="s">
        <v>53</v>
      </c>
      <c r="T257" t="s">
        <v>788</v>
      </c>
      <c r="U257" t="s">
        <v>55</v>
      </c>
      <c r="V257" t="s">
        <v>56</v>
      </c>
      <c r="W257" t="s">
        <v>57</v>
      </c>
      <c r="X257" t="s">
        <v>119</v>
      </c>
      <c r="Y257" t="s">
        <v>120</v>
      </c>
      <c r="Z257">
        <v>1</v>
      </c>
      <c r="AA257">
        <v>9</v>
      </c>
      <c r="AB257">
        <v>8.5</v>
      </c>
      <c r="AC257">
        <v>9.1999999999999993</v>
      </c>
      <c r="AD257">
        <v>102</v>
      </c>
      <c r="AE257">
        <v>8</v>
      </c>
      <c r="AF257" t="s">
        <v>57</v>
      </c>
      <c r="AG257">
        <v>33.175670993743999</v>
      </c>
      <c r="AH257">
        <v>17.625679003216199</v>
      </c>
      <c r="AI257">
        <v>28.2198938095021</v>
      </c>
      <c r="AJ257">
        <v>431.70889842928102</v>
      </c>
      <c r="AK257" s="2">
        <v>1156.9374785150901</v>
      </c>
      <c r="AL257" s="1">
        <v>45001</v>
      </c>
      <c r="AM257" t="s">
        <v>63</v>
      </c>
      <c r="AN257">
        <v>2023</v>
      </c>
      <c r="AO257">
        <v>2014</v>
      </c>
      <c r="AP257">
        <v>341.62446548409503</v>
      </c>
      <c r="AQ257">
        <v>0.79133060895212803</v>
      </c>
      <c r="AR257">
        <v>448.83</v>
      </c>
      <c r="AS257">
        <f t="shared" si="10"/>
        <v>39520.984266075473</v>
      </c>
      <c r="AT257">
        <f t="shared" si="11"/>
        <v>15332.032799999997</v>
      </c>
    </row>
    <row r="258" spans="1:46" x14ac:dyDescent="0.25">
      <c r="A258" t="s">
        <v>340</v>
      </c>
      <c r="B258" t="s">
        <v>341</v>
      </c>
      <c r="C258" t="s">
        <v>342</v>
      </c>
      <c r="D258" t="str">
        <f t="shared" si="9"/>
        <v>RDBOBA</v>
      </c>
      <c r="E258" t="s">
        <v>782</v>
      </c>
      <c r="F258" t="s">
        <v>783</v>
      </c>
      <c r="G258" t="s">
        <v>47</v>
      </c>
      <c r="H258" t="s">
        <v>784</v>
      </c>
      <c r="I258" t="s">
        <v>789</v>
      </c>
      <c r="J258" t="s">
        <v>50</v>
      </c>
      <c r="K258">
        <v>60.16</v>
      </c>
      <c r="L258">
        <v>60.16</v>
      </c>
      <c r="P258" t="s">
        <v>51</v>
      </c>
      <c r="Q258" t="s">
        <v>52</v>
      </c>
      <c r="R258">
        <v>41946</v>
      </c>
      <c r="S258" t="s">
        <v>477</v>
      </c>
      <c r="T258" t="s">
        <v>553</v>
      </c>
      <c r="U258" t="s">
        <v>55</v>
      </c>
      <c r="V258" t="s">
        <v>56</v>
      </c>
      <c r="W258" t="s">
        <v>57</v>
      </c>
      <c r="X258" t="s">
        <v>119</v>
      </c>
      <c r="Y258" t="s">
        <v>487</v>
      </c>
      <c r="Z258">
        <v>1</v>
      </c>
      <c r="AA258">
        <v>9</v>
      </c>
      <c r="AB258">
        <v>7.17</v>
      </c>
      <c r="AC258">
        <v>9</v>
      </c>
      <c r="AD258">
        <v>86</v>
      </c>
      <c r="AE258">
        <v>7</v>
      </c>
      <c r="AF258" t="s">
        <v>57</v>
      </c>
      <c r="AG258">
        <v>23.417855155070399</v>
      </c>
      <c r="AH258">
        <v>14.709129939777</v>
      </c>
      <c r="AI258">
        <v>21.608997627475201</v>
      </c>
      <c r="AJ258">
        <v>248.31284859078599</v>
      </c>
      <c r="AK258" s="2">
        <v>1266.07394137189</v>
      </c>
      <c r="AL258" s="1">
        <v>44585</v>
      </c>
      <c r="AM258" t="s">
        <v>63</v>
      </c>
      <c r="AN258">
        <v>2022</v>
      </c>
      <c r="AO258">
        <v>2014</v>
      </c>
      <c r="AP258">
        <v>228.03257571339699</v>
      </c>
      <c r="AQ258">
        <v>0.918327734579657</v>
      </c>
      <c r="AR258">
        <v>287.52</v>
      </c>
      <c r="AS258">
        <f t="shared" si="10"/>
        <v>76167.0083129329</v>
      </c>
      <c r="AT258">
        <f t="shared" si="11"/>
        <v>17297.203199999996</v>
      </c>
    </row>
    <row r="259" spans="1:46" x14ac:dyDescent="0.25">
      <c r="A259" t="s">
        <v>42</v>
      </c>
      <c r="B259" t="s">
        <v>91</v>
      </c>
      <c r="C259" t="s">
        <v>91</v>
      </c>
      <c r="D259" t="str">
        <f t="shared" ref="D259:D322" si="12">LEFT(E259,6)</f>
        <v>GNVIVI</v>
      </c>
      <c r="E259" t="s">
        <v>778</v>
      </c>
      <c r="F259" t="s">
        <v>779</v>
      </c>
      <c r="G259" t="s">
        <v>47</v>
      </c>
      <c r="H259" t="s">
        <v>780</v>
      </c>
      <c r="I259" t="s">
        <v>790</v>
      </c>
      <c r="J259" t="s">
        <v>65</v>
      </c>
      <c r="K259">
        <v>36.96</v>
      </c>
      <c r="L259">
        <v>36.96</v>
      </c>
      <c r="P259" t="s">
        <v>51</v>
      </c>
      <c r="Q259" t="s">
        <v>52</v>
      </c>
      <c r="R259">
        <v>41914</v>
      </c>
      <c r="S259" t="s">
        <v>53</v>
      </c>
      <c r="T259" t="s">
        <v>69</v>
      </c>
      <c r="U259" t="s">
        <v>55</v>
      </c>
      <c r="V259" t="s">
        <v>56</v>
      </c>
      <c r="W259" t="s">
        <v>57</v>
      </c>
      <c r="X259" t="s">
        <v>271</v>
      </c>
      <c r="Y259" t="s">
        <v>59</v>
      </c>
      <c r="Z259">
        <v>1</v>
      </c>
      <c r="AA259">
        <v>9</v>
      </c>
      <c r="AB259">
        <v>8.42</v>
      </c>
      <c r="AC259">
        <v>9.1</v>
      </c>
      <c r="AD259">
        <v>101</v>
      </c>
      <c r="AE259">
        <v>8</v>
      </c>
      <c r="AF259" t="s">
        <v>57</v>
      </c>
      <c r="AG259">
        <v>31.900110148539301</v>
      </c>
      <c r="AH259">
        <v>16.791272349181</v>
      </c>
      <c r="AI259">
        <v>26.930968296716902</v>
      </c>
      <c r="AJ259">
        <v>398.62833852363599</v>
      </c>
      <c r="AK259" s="2">
        <v>1212.96002597558</v>
      </c>
      <c r="AL259" s="1">
        <v>45001</v>
      </c>
      <c r="AM259" t="s">
        <v>63</v>
      </c>
      <c r="AN259">
        <v>2023</v>
      </c>
      <c r="AO259">
        <v>2014</v>
      </c>
      <c r="AP259">
        <v>340.44893247194898</v>
      </c>
      <c r="AQ259">
        <v>0.85405100333016704</v>
      </c>
      <c r="AR259">
        <v>415.05</v>
      </c>
      <c r="AS259">
        <f t="shared" ref="AS259:AS322" si="13">AK259*L259</f>
        <v>44831.002560057437</v>
      </c>
      <c r="AT259">
        <f t="shared" ref="AT259:AT322" si="14">AR259*L259</f>
        <v>15340.248000000001</v>
      </c>
    </row>
    <row r="260" spans="1:46" x14ac:dyDescent="0.25">
      <c r="A260" t="s">
        <v>42</v>
      </c>
      <c r="B260" t="s">
        <v>91</v>
      </c>
      <c r="C260" t="s">
        <v>91</v>
      </c>
      <c r="D260" t="str">
        <f t="shared" si="12"/>
        <v>GNVIVI</v>
      </c>
      <c r="E260" t="s">
        <v>778</v>
      </c>
      <c r="F260" t="s">
        <v>779</v>
      </c>
      <c r="G260" t="s">
        <v>47</v>
      </c>
      <c r="H260" t="s">
        <v>780</v>
      </c>
      <c r="I260" t="s">
        <v>791</v>
      </c>
      <c r="J260" t="s">
        <v>68</v>
      </c>
      <c r="K260">
        <v>20.11</v>
      </c>
      <c r="L260">
        <v>20.11</v>
      </c>
      <c r="P260" t="s">
        <v>51</v>
      </c>
      <c r="Q260" t="s">
        <v>52</v>
      </c>
      <c r="R260">
        <v>41975</v>
      </c>
      <c r="S260" t="s">
        <v>53</v>
      </c>
      <c r="T260" t="s">
        <v>124</v>
      </c>
      <c r="U260" t="s">
        <v>55</v>
      </c>
      <c r="V260" t="s">
        <v>56</v>
      </c>
      <c r="W260" t="s">
        <v>57</v>
      </c>
      <c r="X260" t="s">
        <v>119</v>
      </c>
      <c r="Y260" t="s">
        <v>120</v>
      </c>
      <c r="Z260">
        <v>1</v>
      </c>
      <c r="AA260">
        <v>9</v>
      </c>
      <c r="AB260">
        <v>8.25</v>
      </c>
      <c r="AC260">
        <v>8.9</v>
      </c>
      <c r="AD260">
        <v>99</v>
      </c>
      <c r="AE260">
        <v>8</v>
      </c>
      <c r="AF260" t="s">
        <v>57</v>
      </c>
      <c r="AG260">
        <v>25.992749704446499</v>
      </c>
      <c r="AH260">
        <v>16.713712388879401</v>
      </c>
      <c r="AI260">
        <v>24.497204118500299</v>
      </c>
      <c r="AJ260">
        <v>288.12229873788903</v>
      </c>
      <c r="AK260" s="2">
        <v>1116.55672186734</v>
      </c>
      <c r="AL260" s="1">
        <v>45001</v>
      </c>
      <c r="AM260" t="s">
        <v>63</v>
      </c>
      <c r="AN260">
        <v>2023</v>
      </c>
      <c r="AO260">
        <v>2014</v>
      </c>
      <c r="AP260">
        <v>337.97581749689999</v>
      </c>
      <c r="AQ260">
        <v>1.1730290191956401</v>
      </c>
      <c r="AR260">
        <v>300.93</v>
      </c>
      <c r="AS260">
        <f t="shared" si="13"/>
        <v>22453.955676752208</v>
      </c>
      <c r="AT260">
        <f t="shared" si="14"/>
        <v>6051.7022999999999</v>
      </c>
    </row>
    <row r="261" spans="1:46" x14ac:dyDescent="0.25">
      <c r="A261" t="s">
        <v>128</v>
      </c>
      <c r="B261" t="s">
        <v>244</v>
      </c>
      <c r="C261" t="s">
        <v>245</v>
      </c>
      <c r="D261" t="str">
        <f t="shared" si="12"/>
        <v>NEPIAL</v>
      </c>
      <c r="E261" t="s">
        <v>508</v>
      </c>
      <c r="F261" t="s">
        <v>509</v>
      </c>
      <c r="G261" t="s">
        <v>47</v>
      </c>
      <c r="H261" t="s">
        <v>792</v>
      </c>
      <c r="I261" t="s">
        <v>793</v>
      </c>
      <c r="J261" t="s">
        <v>174</v>
      </c>
      <c r="K261">
        <v>20.05</v>
      </c>
      <c r="L261">
        <v>20.05</v>
      </c>
      <c r="P261" t="s">
        <v>51</v>
      </c>
      <c r="Q261" t="s">
        <v>52</v>
      </c>
      <c r="R261">
        <v>41991</v>
      </c>
      <c r="S261" t="s">
        <v>53</v>
      </c>
      <c r="T261" t="s">
        <v>462</v>
      </c>
      <c r="U261" t="s">
        <v>55</v>
      </c>
      <c r="V261" t="s">
        <v>56</v>
      </c>
      <c r="W261" t="s">
        <v>57</v>
      </c>
      <c r="X261" t="s">
        <v>119</v>
      </c>
      <c r="Y261" t="s">
        <v>137</v>
      </c>
      <c r="Z261">
        <v>1</v>
      </c>
      <c r="AA261">
        <v>9</v>
      </c>
      <c r="AB261">
        <v>7.5</v>
      </c>
      <c r="AC261">
        <v>8.9</v>
      </c>
      <c r="AD261">
        <v>90</v>
      </c>
      <c r="AE261">
        <v>8</v>
      </c>
      <c r="AF261" t="s">
        <v>57</v>
      </c>
      <c r="AG261">
        <v>28.529957750632999</v>
      </c>
      <c r="AH261">
        <v>16.749541571551799</v>
      </c>
      <c r="AI261">
        <v>31.126930895328901</v>
      </c>
      <c r="AJ261">
        <v>410.76946481490802</v>
      </c>
      <c r="AK261" s="2">
        <v>1412.6695040760901</v>
      </c>
      <c r="AL261" s="1">
        <v>44714</v>
      </c>
      <c r="AM261" t="s">
        <v>63</v>
      </c>
      <c r="AN261">
        <v>2022</v>
      </c>
      <c r="AO261">
        <v>2014</v>
      </c>
      <c r="AP261">
        <v>308.15459069226301</v>
      </c>
      <c r="AQ261">
        <v>0.750188651026231</v>
      </c>
      <c r="AR261">
        <v>443.63</v>
      </c>
      <c r="AS261">
        <f t="shared" si="13"/>
        <v>28324.023556725606</v>
      </c>
      <c r="AT261">
        <f t="shared" si="14"/>
        <v>8894.781500000001</v>
      </c>
    </row>
    <row r="262" spans="1:46" x14ac:dyDescent="0.25">
      <c r="A262" t="s">
        <v>42</v>
      </c>
      <c r="B262" t="s">
        <v>43</v>
      </c>
      <c r="C262" t="s">
        <v>794</v>
      </c>
      <c r="D262" t="str">
        <f t="shared" si="12"/>
        <v>GNSAPE</v>
      </c>
      <c r="E262" t="s">
        <v>795</v>
      </c>
      <c r="F262" t="s">
        <v>796</v>
      </c>
      <c r="G262" t="s">
        <v>47</v>
      </c>
      <c r="H262" t="s">
        <v>797</v>
      </c>
      <c r="I262" t="s">
        <v>798</v>
      </c>
      <c r="J262" t="s">
        <v>103</v>
      </c>
      <c r="K262">
        <v>5.62</v>
      </c>
      <c r="L262">
        <v>5.62</v>
      </c>
      <c r="P262" t="s">
        <v>51</v>
      </c>
      <c r="Q262" t="s">
        <v>52</v>
      </c>
      <c r="R262">
        <v>41596</v>
      </c>
      <c r="S262" t="s">
        <v>357</v>
      </c>
      <c r="T262" t="s">
        <v>354</v>
      </c>
      <c r="U262" t="s">
        <v>55</v>
      </c>
      <c r="V262" t="s">
        <v>109</v>
      </c>
      <c r="W262" t="s">
        <v>57</v>
      </c>
      <c r="X262" t="s">
        <v>119</v>
      </c>
      <c r="Y262" t="s">
        <v>120</v>
      </c>
      <c r="Z262">
        <v>2</v>
      </c>
      <c r="AA262">
        <v>10</v>
      </c>
      <c r="AB262">
        <v>9.67</v>
      </c>
      <c r="AC262">
        <v>10</v>
      </c>
      <c r="AD262">
        <v>116</v>
      </c>
      <c r="AE262">
        <v>10</v>
      </c>
      <c r="AF262" t="s">
        <v>57</v>
      </c>
      <c r="AG262">
        <v>27.747826168074099</v>
      </c>
      <c r="AH262">
        <v>17.0367386048474</v>
      </c>
      <c r="AI262">
        <v>24.685662626770402</v>
      </c>
      <c r="AJ262">
        <v>339.94684485830697</v>
      </c>
      <c r="AK262" s="2">
        <v>1082.79988722394</v>
      </c>
      <c r="AL262" s="1">
        <v>45127</v>
      </c>
      <c r="AM262" t="s">
        <v>60</v>
      </c>
      <c r="AN262">
        <v>2023</v>
      </c>
      <c r="AO262">
        <v>2013</v>
      </c>
      <c r="AP262">
        <v>284.75298815552799</v>
      </c>
      <c r="AQ262">
        <v>0.837639744161225</v>
      </c>
      <c r="AR262">
        <v>341.18</v>
      </c>
      <c r="AS262">
        <f t="shared" si="13"/>
        <v>6085.3353661985429</v>
      </c>
      <c r="AT262">
        <f t="shared" si="14"/>
        <v>1917.4316000000001</v>
      </c>
    </row>
    <row r="263" spans="1:46" x14ac:dyDescent="0.25">
      <c r="A263" t="s">
        <v>42</v>
      </c>
      <c r="B263" t="s">
        <v>43</v>
      </c>
      <c r="C263" t="s">
        <v>794</v>
      </c>
      <c r="D263" t="str">
        <f t="shared" si="12"/>
        <v>GNSAPE</v>
      </c>
      <c r="E263" t="s">
        <v>795</v>
      </c>
      <c r="F263" t="s">
        <v>796</v>
      </c>
      <c r="G263" t="s">
        <v>47</v>
      </c>
      <c r="H263" t="s">
        <v>797</v>
      </c>
      <c r="I263" t="s">
        <v>799</v>
      </c>
      <c r="J263" t="s">
        <v>212</v>
      </c>
      <c r="K263">
        <v>1.34</v>
      </c>
      <c r="L263">
        <v>1.34</v>
      </c>
      <c r="P263" t="s">
        <v>51</v>
      </c>
      <c r="Q263" t="s">
        <v>52</v>
      </c>
      <c r="R263">
        <v>41582</v>
      </c>
      <c r="S263" t="s">
        <v>75</v>
      </c>
      <c r="T263" t="s">
        <v>89</v>
      </c>
      <c r="U263" t="s">
        <v>55</v>
      </c>
      <c r="V263" t="s">
        <v>109</v>
      </c>
      <c r="W263" t="s">
        <v>57</v>
      </c>
      <c r="X263" t="s">
        <v>271</v>
      </c>
      <c r="Y263" t="s">
        <v>59</v>
      </c>
      <c r="Z263">
        <v>2</v>
      </c>
      <c r="AA263">
        <v>10</v>
      </c>
      <c r="AB263">
        <v>9.67</v>
      </c>
      <c r="AC263">
        <v>10</v>
      </c>
      <c r="AD263">
        <v>116</v>
      </c>
      <c r="AE263">
        <v>10</v>
      </c>
      <c r="AF263" t="s">
        <v>57</v>
      </c>
      <c r="AG263">
        <v>26.815690229801898</v>
      </c>
      <c r="AH263">
        <v>17.938864432924898</v>
      </c>
      <c r="AI263">
        <v>24.7031976622551</v>
      </c>
      <c r="AJ263">
        <v>349.39161163909301</v>
      </c>
      <c r="AK263" s="2">
        <v>977.40238915661905</v>
      </c>
      <c r="AL263" s="1">
        <v>45127</v>
      </c>
      <c r="AM263" t="s">
        <v>60</v>
      </c>
      <c r="AN263">
        <v>2023</v>
      </c>
      <c r="AO263">
        <v>2013</v>
      </c>
      <c r="AP263">
        <v>284.75298815552799</v>
      </c>
      <c r="AQ263">
        <v>0.81499663606596895</v>
      </c>
      <c r="AR263">
        <v>350.66</v>
      </c>
      <c r="AS263">
        <f t="shared" si="13"/>
        <v>1309.7192014698696</v>
      </c>
      <c r="AT263">
        <f t="shared" si="14"/>
        <v>469.88440000000008</v>
      </c>
    </row>
    <row r="264" spans="1:46" x14ac:dyDescent="0.25">
      <c r="A264" t="s">
        <v>128</v>
      </c>
      <c r="B264" t="s">
        <v>129</v>
      </c>
      <c r="C264" t="s">
        <v>214</v>
      </c>
      <c r="D264" t="str">
        <f t="shared" si="12"/>
        <v>NECOCE</v>
      </c>
      <c r="E264" t="s">
        <v>215</v>
      </c>
      <c r="F264" t="s">
        <v>216</v>
      </c>
      <c r="G264" t="s">
        <v>47</v>
      </c>
      <c r="H264" t="s">
        <v>800</v>
      </c>
      <c r="I264" t="s">
        <v>801</v>
      </c>
      <c r="J264" t="s">
        <v>802</v>
      </c>
      <c r="K264">
        <v>15.83</v>
      </c>
      <c r="L264">
        <v>15.83</v>
      </c>
      <c r="P264" t="s">
        <v>51</v>
      </c>
      <c r="Q264" t="s">
        <v>52</v>
      </c>
      <c r="R264">
        <v>41607</v>
      </c>
      <c r="S264" t="s">
        <v>357</v>
      </c>
      <c r="T264" t="s">
        <v>96</v>
      </c>
      <c r="U264" t="s">
        <v>55</v>
      </c>
      <c r="V264" t="s">
        <v>109</v>
      </c>
      <c r="W264" t="s">
        <v>57</v>
      </c>
      <c r="X264" t="s">
        <v>149</v>
      </c>
      <c r="Y264" t="s">
        <v>150</v>
      </c>
      <c r="Z264">
        <v>2</v>
      </c>
      <c r="AA264">
        <v>10</v>
      </c>
      <c r="AB264">
        <v>9.67</v>
      </c>
      <c r="AC264">
        <v>10</v>
      </c>
      <c r="AD264">
        <v>116</v>
      </c>
      <c r="AE264">
        <v>10</v>
      </c>
      <c r="AF264" t="s">
        <v>57</v>
      </c>
      <c r="AG264">
        <v>27.451825693817</v>
      </c>
      <c r="AH264">
        <v>19.5425175272266</v>
      </c>
      <c r="AI264">
        <v>26.0841540670434</v>
      </c>
      <c r="AJ264">
        <v>353.79402830510298</v>
      </c>
      <c r="AK264" s="2">
        <v>874.07353105396703</v>
      </c>
      <c r="AL264" s="1">
        <v>45113</v>
      </c>
      <c r="AM264" t="s">
        <v>63</v>
      </c>
      <c r="AN264">
        <v>2023</v>
      </c>
      <c r="AO264">
        <v>2013</v>
      </c>
      <c r="AP264">
        <v>325.54081507978299</v>
      </c>
      <c r="AQ264">
        <v>0.92014219866663405</v>
      </c>
      <c r="AR264">
        <v>362.48</v>
      </c>
      <c r="AS264">
        <f t="shared" si="13"/>
        <v>13836.583996584299</v>
      </c>
      <c r="AT264">
        <f t="shared" si="14"/>
        <v>5738.0583999999999</v>
      </c>
    </row>
    <row r="265" spans="1:46" x14ac:dyDescent="0.25">
      <c r="A265" t="s">
        <v>128</v>
      </c>
      <c r="B265" t="s">
        <v>129</v>
      </c>
      <c r="C265" t="s">
        <v>214</v>
      </c>
      <c r="D265" t="str">
        <f t="shared" si="12"/>
        <v>NECOCE</v>
      </c>
      <c r="E265" t="s">
        <v>215</v>
      </c>
      <c r="F265" t="s">
        <v>216</v>
      </c>
      <c r="G265" t="s">
        <v>47</v>
      </c>
      <c r="H265" t="s">
        <v>800</v>
      </c>
      <c r="I265" t="s">
        <v>803</v>
      </c>
      <c r="J265" t="s">
        <v>62</v>
      </c>
      <c r="K265">
        <v>21.56</v>
      </c>
      <c r="L265">
        <v>21.56</v>
      </c>
      <c r="P265" t="s">
        <v>51</v>
      </c>
      <c r="Q265" t="s">
        <v>52</v>
      </c>
      <c r="R265">
        <v>41585</v>
      </c>
      <c r="S265" t="s">
        <v>357</v>
      </c>
      <c r="T265" t="s">
        <v>113</v>
      </c>
      <c r="U265" t="s">
        <v>55</v>
      </c>
      <c r="V265" t="s">
        <v>109</v>
      </c>
      <c r="W265" t="s">
        <v>57</v>
      </c>
      <c r="X265" t="s">
        <v>149</v>
      </c>
      <c r="Y265" t="s">
        <v>150</v>
      </c>
      <c r="Z265">
        <v>2</v>
      </c>
      <c r="AA265">
        <v>10</v>
      </c>
      <c r="AB265">
        <v>9.67</v>
      </c>
      <c r="AC265">
        <v>10</v>
      </c>
      <c r="AD265">
        <v>116</v>
      </c>
      <c r="AE265">
        <v>10</v>
      </c>
      <c r="AF265" t="s">
        <v>57</v>
      </c>
      <c r="AG265">
        <v>29.4529517953519</v>
      </c>
      <c r="AH265">
        <v>22.0933333175571</v>
      </c>
      <c r="AI265">
        <v>31.6819351891953</v>
      </c>
      <c r="AJ265">
        <v>440.84511615097898</v>
      </c>
      <c r="AK265" s="2">
        <v>824.80833326353104</v>
      </c>
      <c r="AL265" s="1">
        <v>45113</v>
      </c>
      <c r="AM265" t="s">
        <v>63</v>
      </c>
      <c r="AN265">
        <v>2023</v>
      </c>
      <c r="AO265">
        <v>2013</v>
      </c>
      <c r="AP265">
        <v>325.54081507978299</v>
      </c>
      <c r="AQ265">
        <v>0.73844713971673703</v>
      </c>
      <c r="AR265">
        <v>451.67</v>
      </c>
      <c r="AS265">
        <f t="shared" si="13"/>
        <v>17782.867665161728</v>
      </c>
      <c r="AT265">
        <f t="shared" si="14"/>
        <v>9738.0051999999996</v>
      </c>
    </row>
    <row r="266" spans="1:46" x14ac:dyDescent="0.25">
      <c r="A266" t="s">
        <v>128</v>
      </c>
      <c r="B266" t="s">
        <v>129</v>
      </c>
      <c r="C266" t="s">
        <v>214</v>
      </c>
      <c r="D266" t="str">
        <f t="shared" si="12"/>
        <v>NECOCE</v>
      </c>
      <c r="E266" t="s">
        <v>215</v>
      </c>
      <c r="F266" t="s">
        <v>216</v>
      </c>
      <c r="G266" t="s">
        <v>47</v>
      </c>
      <c r="H266" t="s">
        <v>800</v>
      </c>
      <c r="I266" t="s">
        <v>804</v>
      </c>
      <c r="J266" t="s">
        <v>65</v>
      </c>
      <c r="K266">
        <v>10.43</v>
      </c>
      <c r="L266">
        <v>10.43</v>
      </c>
      <c r="P266" t="s">
        <v>51</v>
      </c>
      <c r="Q266" t="s">
        <v>52</v>
      </c>
      <c r="R266">
        <v>41572</v>
      </c>
      <c r="S266" t="s">
        <v>357</v>
      </c>
      <c r="T266" t="s">
        <v>113</v>
      </c>
      <c r="U266" t="s">
        <v>55</v>
      </c>
      <c r="V266" t="s">
        <v>109</v>
      </c>
      <c r="W266" t="s">
        <v>57</v>
      </c>
      <c r="X266" t="s">
        <v>149</v>
      </c>
      <c r="Y266" t="s">
        <v>150</v>
      </c>
      <c r="Z266">
        <v>2</v>
      </c>
      <c r="AA266">
        <v>10</v>
      </c>
      <c r="AB266">
        <v>9.75</v>
      </c>
      <c r="AC266">
        <v>10.1</v>
      </c>
      <c r="AD266">
        <v>117</v>
      </c>
      <c r="AE266">
        <v>10</v>
      </c>
      <c r="AF266" t="s">
        <v>57</v>
      </c>
      <c r="AG266">
        <v>28.0642908405284</v>
      </c>
      <c r="AH266">
        <v>20.582147604173901</v>
      </c>
      <c r="AI266">
        <v>32.021187331185303</v>
      </c>
      <c r="AJ266">
        <v>432.60857605783701</v>
      </c>
      <c r="AK266" s="2">
        <v>962.42339858559296</v>
      </c>
      <c r="AL266" s="1">
        <v>45113</v>
      </c>
      <c r="AM266" t="s">
        <v>63</v>
      </c>
      <c r="AN266">
        <v>2023</v>
      </c>
      <c r="AO266">
        <v>2013</v>
      </c>
      <c r="AP266">
        <v>326.38628812449002</v>
      </c>
      <c r="AQ266">
        <v>0.75446097508906995</v>
      </c>
      <c r="AR266">
        <v>442.88</v>
      </c>
      <c r="AS266">
        <f t="shared" si="13"/>
        <v>10038.076047247734</v>
      </c>
      <c r="AT266">
        <f t="shared" si="14"/>
        <v>4619.2384000000002</v>
      </c>
    </row>
    <row r="267" spans="1:46" x14ac:dyDescent="0.25">
      <c r="A267" t="s">
        <v>128</v>
      </c>
      <c r="B267" t="s">
        <v>129</v>
      </c>
      <c r="C267" t="s">
        <v>214</v>
      </c>
      <c r="D267" t="str">
        <f t="shared" si="12"/>
        <v>NECOCE</v>
      </c>
      <c r="E267" t="s">
        <v>215</v>
      </c>
      <c r="F267" t="s">
        <v>216</v>
      </c>
      <c r="G267" t="s">
        <v>47</v>
      </c>
      <c r="H267" t="s">
        <v>800</v>
      </c>
      <c r="I267" t="s">
        <v>805</v>
      </c>
      <c r="J267" t="s">
        <v>806</v>
      </c>
      <c r="K267">
        <v>9.11</v>
      </c>
      <c r="L267">
        <v>9.11</v>
      </c>
      <c r="P267" t="s">
        <v>51</v>
      </c>
      <c r="Q267" t="s">
        <v>52</v>
      </c>
      <c r="R267">
        <v>41571</v>
      </c>
      <c r="S267" t="s">
        <v>357</v>
      </c>
      <c r="T267" t="s">
        <v>594</v>
      </c>
      <c r="U267" t="s">
        <v>55</v>
      </c>
      <c r="V267" t="s">
        <v>109</v>
      </c>
      <c r="W267" t="s">
        <v>57</v>
      </c>
      <c r="X267" t="s">
        <v>149</v>
      </c>
      <c r="Y267" t="s">
        <v>150</v>
      </c>
      <c r="Z267">
        <v>2</v>
      </c>
      <c r="AA267">
        <v>10</v>
      </c>
      <c r="AB267">
        <v>9.75</v>
      </c>
      <c r="AC267">
        <v>10.1</v>
      </c>
      <c r="AD267">
        <v>117</v>
      </c>
      <c r="AE267">
        <v>10</v>
      </c>
      <c r="AF267" t="s">
        <v>57</v>
      </c>
      <c r="AG267">
        <v>25.3608629971278</v>
      </c>
      <c r="AH267">
        <v>19.826245232015101</v>
      </c>
      <c r="AI267">
        <v>24.120219772436901</v>
      </c>
      <c r="AJ267">
        <v>291.32992779165801</v>
      </c>
      <c r="AK267" s="2">
        <v>781.28670087411194</v>
      </c>
      <c r="AL267" s="1">
        <v>45113</v>
      </c>
      <c r="AM267" t="s">
        <v>63</v>
      </c>
      <c r="AN267">
        <v>2023</v>
      </c>
      <c r="AO267">
        <v>2013</v>
      </c>
      <c r="AP267">
        <v>326.38628812449002</v>
      </c>
      <c r="AQ267">
        <v>1.1203321629142799</v>
      </c>
      <c r="AR267">
        <v>298.24</v>
      </c>
      <c r="AS267">
        <f t="shared" si="13"/>
        <v>7117.5218449631593</v>
      </c>
      <c r="AT267">
        <f t="shared" si="14"/>
        <v>2716.9663999999998</v>
      </c>
    </row>
    <row r="268" spans="1:46" x14ac:dyDescent="0.25">
      <c r="A268" t="s">
        <v>128</v>
      </c>
      <c r="B268" t="s">
        <v>129</v>
      </c>
      <c r="C268" t="s">
        <v>214</v>
      </c>
      <c r="D268" t="str">
        <f t="shared" si="12"/>
        <v>NECOCE</v>
      </c>
      <c r="E268" t="s">
        <v>807</v>
      </c>
      <c r="F268" t="s">
        <v>808</v>
      </c>
      <c r="G268" t="s">
        <v>47</v>
      </c>
      <c r="H268" t="s">
        <v>809</v>
      </c>
      <c r="I268" t="s">
        <v>810</v>
      </c>
      <c r="J268" t="s">
        <v>811</v>
      </c>
      <c r="K268">
        <v>0.09</v>
      </c>
      <c r="L268">
        <v>0.09</v>
      </c>
      <c r="P268" t="s">
        <v>51</v>
      </c>
      <c r="Q268" t="s">
        <v>213</v>
      </c>
      <c r="R268">
        <v>40589</v>
      </c>
      <c r="S268" t="s">
        <v>53</v>
      </c>
      <c r="T268" t="s">
        <v>89</v>
      </c>
      <c r="U268" t="s">
        <v>55</v>
      </c>
      <c r="V268" t="s">
        <v>56</v>
      </c>
      <c r="W268" t="s">
        <v>57</v>
      </c>
      <c r="X268" t="s">
        <v>812</v>
      </c>
      <c r="Y268" t="s">
        <v>146</v>
      </c>
      <c r="Z268">
        <v>1</v>
      </c>
      <c r="AA268">
        <v>13</v>
      </c>
      <c r="AB268">
        <v>8.5</v>
      </c>
      <c r="AC268">
        <v>12.8</v>
      </c>
      <c r="AD268">
        <v>102</v>
      </c>
      <c r="AE268">
        <v>8</v>
      </c>
      <c r="AF268">
        <v>34.75</v>
      </c>
      <c r="AG268">
        <v>30.993749999999999</v>
      </c>
      <c r="AH268">
        <v>18.1420264854839</v>
      </c>
      <c r="AI268">
        <v>27.462707490460598</v>
      </c>
      <c r="AJ268">
        <v>377.496276520153</v>
      </c>
      <c r="AK268" s="2">
        <v>1062.38486866927</v>
      </c>
      <c r="AL268" s="1">
        <v>43685</v>
      </c>
      <c r="AM268" t="s">
        <v>60</v>
      </c>
      <c r="AN268">
        <v>2019</v>
      </c>
      <c r="AO268">
        <v>2011</v>
      </c>
      <c r="AP268">
        <v>343.27506634634301</v>
      </c>
      <c r="AQ268">
        <v>0.90934689346006603</v>
      </c>
      <c r="AR268">
        <v>459.17</v>
      </c>
      <c r="AS268">
        <f t="shared" si="13"/>
        <v>95.614638180234294</v>
      </c>
      <c r="AT268">
        <f t="shared" si="14"/>
        <v>41.325299999999999</v>
      </c>
    </row>
    <row r="269" spans="1:46" x14ac:dyDescent="0.25">
      <c r="A269" t="s">
        <v>340</v>
      </c>
      <c r="B269" t="s">
        <v>341</v>
      </c>
      <c r="C269" t="s">
        <v>342</v>
      </c>
      <c r="D269" t="str">
        <f t="shared" si="12"/>
        <v>RDBOBA</v>
      </c>
      <c r="E269" t="s">
        <v>535</v>
      </c>
      <c r="F269" t="s">
        <v>536</v>
      </c>
      <c r="G269" t="s">
        <v>47</v>
      </c>
      <c r="H269" t="s">
        <v>539</v>
      </c>
      <c r="I269" t="s">
        <v>813</v>
      </c>
      <c r="J269" t="s">
        <v>814</v>
      </c>
      <c r="K269">
        <v>0.08</v>
      </c>
      <c r="L269">
        <v>0.08</v>
      </c>
      <c r="P269" t="s">
        <v>51</v>
      </c>
      <c r="Q269" t="s">
        <v>52</v>
      </c>
      <c r="R269">
        <v>41414</v>
      </c>
      <c r="S269" t="s">
        <v>477</v>
      </c>
      <c r="T269" t="s">
        <v>89</v>
      </c>
      <c r="U269" t="s">
        <v>55</v>
      </c>
      <c r="V269" t="s">
        <v>56</v>
      </c>
      <c r="W269" t="s">
        <v>57</v>
      </c>
      <c r="X269" t="s">
        <v>359</v>
      </c>
      <c r="Y269" t="s">
        <v>348</v>
      </c>
      <c r="Z269">
        <v>1</v>
      </c>
      <c r="AA269">
        <v>10</v>
      </c>
      <c r="AB269">
        <v>6.17</v>
      </c>
      <c r="AC269">
        <v>10.5</v>
      </c>
      <c r="AD269">
        <v>74</v>
      </c>
      <c r="AE269">
        <v>6</v>
      </c>
      <c r="AF269">
        <v>28.782635788299999</v>
      </c>
      <c r="AG269">
        <v>25.143801615209</v>
      </c>
      <c r="AH269">
        <v>14.7634297215402</v>
      </c>
      <c r="AI269">
        <v>19.623558464445299</v>
      </c>
      <c r="AJ269">
        <v>232.85271122597601</v>
      </c>
      <c r="AK269" s="2">
        <v>1146.3397711667899</v>
      </c>
      <c r="AL269" s="1">
        <v>43664.580555555556</v>
      </c>
      <c r="AM269" t="s">
        <v>60</v>
      </c>
      <c r="AN269">
        <v>2019</v>
      </c>
      <c r="AO269">
        <v>2013</v>
      </c>
      <c r="AP269">
        <v>204.63055139539</v>
      </c>
      <c r="AQ269">
        <v>0.87879823394799395</v>
      </c>
      <c r="AR269">
        <v>313.16000000000003</v>
      </c>
      <c r="AS269">
        <f t="shared" si="13"/>
        <v>91.707181693343188</v>
      </c>
      <c r="AT269">
        <f t="shared" si="14"/>
        <v>25.052800000000001</v>
      </c>
    </row>
    <row r="270" spans="1:46" x14ac:dyDescent="0.25">
      <c r="A270" t="s">
        <v>340</v>
      </c>
      <c r="B270" t="s">
        <v>341</v>
      </c>
      <c r="C270" t="s">
        <v>342</v>
      </c>
      <c r="D270" t="str">
        <f t="shared" si="12"/>
        <v>RDBOBA</v>
      </c>
      <c r="E270" t="s">
        <v>815</v>
      </c>
      <c r="F270" t="s">
        <v>816</v>
      </c>
      <c r="G270" t="s">
        <v>47</v>
      </c>
      <c r="H270" t="s">
        <v>817</v>
      </c>
      <c r="I270" t="s">
        <v>818</v>
      </c>
      <c r="J270" t="s">
        <v>819</v>
      </c>
      <c r="K270">
        <v>1.47</v>
      </c>
      <c r="L270">
        <v>1.47</v>
      </c>
      <c r="N270">
        <v>1.47</v>
      </c>
      <c r="P270" t="s">
        <v>51</v>
      </c>
      <c r="Q270" t="s">
        <v>52</v>
      </c>
      <c r="R270">
        <v>41578</v>
      </c>
      <c r="S270" t="s">
        <v>477</v>
      </c>
      <c r="T270" t="s">
        <v>737</v>
      </c>
      <c r="U270" t="s">
        <v>55</v>
      </c>
      <c r="V270" t="s">
        <v>56</v>
      </c>
      <c r="W270" t="s">
        <v>51</v>
      </c>
      <c r="X270" t="s">
        <v>221</v>
      </c>
      <c r="Y270" t="s">
        <v>355</v>
      </c>
      <c r="Z270">
        <v>1</v>
      </c>
      <c r="AA270">
        <v>10</v>
      </c>
      <c r="AB270">
        <v>6.33</v>
      </c>
      <c r="AC270">
        <v>10.1</v>
      </c>
      <c r="AD270">
        <v>76</v>
      </c>
      <c r="AE270">
        <v>6</v>
      </c>
      <c r="AF270">
        <v>29.910215450900001</v>
      </c>
      <c r="AG270">
        <v>24.305889312986199</v>
      </c>
      <c r="AH270">
        <v>13.526315789473699</v>
      </c>
      <c r="AI270">
        <v>19.0897628608117</v>
      </c>
      <c r="AJ270">
        <v>225.21569214943699</v>
      </c>
      <c r="AK270" s="2">
        <v>1244.5118774105199</v>
      </c>
      <c r="AL270" s="1">
        <v>43888.330555555556</v>
      </c>
      <c r="AM270" t="s">
        <v>60</v>
      </c>
      <c r="AN270">
        <v>2020</v>
      </c>
      <c r="AO270">
        <v>2013</v>
      </c>
      <c r="AP270">
        <v>208.881878176106</v>
      </c>
      <c r="AQ270">
        <v>0.927474796194517</v>
      </c>
      <c r="AR270">
        <v>294.04000000000002</v>
      </c>
      <c r="AS270">
        <f t="shared" si="13"/>
        <v>1829.4324597934642</v>
      </c>
      <c r="AT270">
        <f t="shared" si="14"/>
        <v>432.23880000000003</v>
      </c>
    </row>
    <row r="271" spans="1:46" x14ac:dyDescent="0.25">
      <c r="A271" t="s">
        <v>340</v>
      </c>
      <c r="B271" t="s">
        <v>341</v>
      </c>
      <c r="C271" t="s">
        <v>342</v>
      </c>
      <c r="D271" t="str">
        <f t="shared" si="12"/>
        <v>RDBOBA</v>
      </c>
      <c r="E271" t="s">
        <v>815</v>
      </c>
      <c r="F271" t="s">
        <v>816</v>
      </c>
      <c r="G271" t="s">
        <v>47</v>
      </c>
      <c r="H271" t="s">
        <v>817</v>
      </c>
      <c r="I271" t="s">
        <v>820</v>
      </c>
      <c r="J271" t="s">
        <v>821</v>
      </c>
      <c r="K271">
        <v>1.1200000000000001</v>
      </c>
      <c r="L271">
        <v>1.1200000000000001</v>
      </c>
      <c r="P271" t="s">
        <v>51</v>
      </c>
      <c r="Q271" t="s">
        <v>52</v>
      </c>
      <c r="R271">
        <v>41508</v>
      </c>
      <c r="S271" t="s">
        <v>477</v>
      </c>
      <c r="T271" t="s">
        <v>737</v>
      </c>
      <c r="U271" t="s">
        <v>55</v>
      </c>
      <c r="V271" t="s">
        <v>56</v>
      </c>
      <c r="W271" t="s">
        <v>57</v>
      </c>
      <c r="X271" t="s">
        <v>271</v>
      </c>
      <c r="Y271" t="s">
        <v>362</v>
      </c>
      <c r="Z271">
        <v>1</v>
      </c>
      <c r="AA271">
        <v>10</v>
      </c>
      <c r="AB271">
        <v>6.5</v>
      </c>
      <c r="AC271">
        <v>10.199999999999999</v>
      </c>
      <c r="AD271">
        <v>78</v>
      </c>
      <c r="AE271">
        <v>6</v>
      </c>
      <c r="AF271">
        <v>26</v>
      </c>
      <c r="AG271">
        <v>19.032240599728301</v>
      </c>
      <c r="AH271">
        <v>11.6681818181818</v>
      </c>
      <c r="AI271">
        <v>9.0228737388640692</v>
      </c>
      <c r="AJ271">
        <v>83.117987277438999</v>
      </c>
      <c r="AK271" s="2">
        <v>762.89614419691895</v>
      </c>
      <c r="AL271" s="1">
        <v>43888.570138888892</v>
      </c>
      <c r="AM271" t="s">
        <v>60</v>
      </c>
      <c r="AN271">
        <v>2020</v>
      </c>
      <c r="AO271">
        <v>2013</v>
      </c>
      <c r="AP271">
        <v>212.997032040428</v>
      </c>
      <c r="AQ271">
        <v>2.5625864992311098</v>
      </c>
      <c r="AR271">
        <v>106.83</v>
      </c>
      <c r="AS271">
        <f t="shared" si="13"/>
        <v>854.44368150054936</v>
      </c>
      <c r="AT271">
        <f t="shared" si="14"/>
        <v>119.64960000000001</v>
      </c>
    </row>
    <row r="272" spans="1:46" x14ac:dyDescent="0.25">
      <c r="A272" t="s">
        <v>128</v>
      </c>
      <c r="B272" t="s">
        <v>328</v>
      </c>
      <c r="C272" t="s">
        <v>328</v>
      </c>
      <c r="D272" t="str">
        <f t="shared" si="12"/>
        <v>NESBSB</v>
      </c>
      <c r="E272" t="s">
        <v>822</v>
      </c>
      <c r="F272" t="s">
        <v>823</v>
      </c>
      <c r="G272" t="s">
        <v>47</v>
      </c>
      <c r="H272" t="s">
        <v>824</v>
      </c>
      <c r="I272" t="s">
        <v>825</v>
      </c>
      <c r="J272" t="s">
        <v>160</v>
      </c>
      <c r="K272">
        <v>0.66</v>
      </c>
      <c r="L272">
        <v>0.66</v>
      </c>
      <c r="P272" t="s">
        <v>51</v>
      </c>
      <c r="Q272" t="s">
        <v>52</v>
      </c>
      <c r="R272">
        <v>41262</v>
      </c>
      <c r="S272" t="s">
        <v>53</v>
      </c>
      <c r="T272" t="s">
        <v>715</v>
      </c>
      <c r="U272" t="s">
        <v>55</v>
      </c>
      <c r="V272" t="s">
        <v>56</v>
      </c>
      <c r="W272" t="s">
        <v>57</v>
      </c>
      <c r="X272" t="s">
        <v>826</v>
      </c>
      <c r="Y272" t="s">
        <v>565</v>
      </c>
      <c r="Z272">
        <v>1</v>
      </c>
      <c r="AA272">
        <v>11</v>
      </c>
      <c r="AB272">
        <v>6.58</v>
      </c>
      <c r="AC272">
        <v>10.9</v>
      </c>
      <c r="AD272">
        <v>79</v>
      </c>
      <c r="AE272">
        <v>7</v>
      </c>
      <c r="AF272">
        <v>36.299999999999997</v>
      </c>
      <c r="AG272">
        <v>32.789655172413802</v>
      </c>
      <c r="AH272">
        <v>18.420612517428399</v>
      </c>
      <c r="AI272">
        <v>26.5610880275059</v>
      </c>
      <c r="AJ272">
        <v>389.93865678542102</v>
      </c>
      <c r="AK272" s="2">
        <v>996.66187452401698</v>
      </c>
      <c r="AL272" s="1">
        <v>43649</v>
      </c>
      <c r="AM272" t="s">
        <v>60</v>
      </c>
      <c r="AN272">
        <v>2019</v>
      </c>
      <c r="AO272">
        <v>2012</v>
      </c>
      <c r="AP272">
        <v>311.43808631778501</v>
      </c>
      <c r="AQ272">
        <v>0.79868482105677896</v>
      </c>
      <c r="AR272">
        <v>468.72</v>
      </c>
      <c r="AS272">
        <f t="shared" si="13"/>
        <v>657.79683718585125</v>
      </c>
      <c r="AT272">
        <f t="shared" si="14"/>
        <v>309.35520000000002</v>
      </c>
    </row>
    <row r="273" spans="1:46" x14ac:dyDescent="0.25">
      <c r="A273" t="s">
        <v>128</v>
      </c>
      <c r="B273" t="s">
        <v>328</v>
      </c>
      <c r="C273" t="s">
        <v>328</v>
      </c>
      <c r="D273" t="str">
        <f t="shared" si="12"/>
        <v>NESBSB</v>
      </c>
      <c r="E273" t="s">
        <v>827</v>
      </c>
      <c r="F273" t="s">
        <v>828</v>
      </c>
      <c r="G273" t="s">
        <v>47</v>
      </c>
      <c r="H273" t="s">
        <v>829</v>
      </c>
      <c r="I273" t="s">
        <v>830</v>
      </c>
      <c r="J273" t="s">
        <v>831</v>
      </c>
      <c r="K273">
        <v>0.54</v>
      </c>
      <c r="L273">
        <v>0.54</v>
      </c>
      <c r="P273" t="s">
        <v>51</v>
      </c>
      <c r="Q273" t="s">
        <v>52</v>
      </c>
      <c r="R273">
        <v>41480</v>
      </c>
      <c r="S273" t="s">
        <v>53</v>
      </c>
      <c r="T273" t="s">
        <v>715</v>
      </c>
      <c r="U273" t="s">
        <v>55</v>
      </c>
      <c r="V273" t="s">
        <v>56</v>
      </c>
      <c r="W273" t="s">
        <v>57</v>
      </c>
      <c r="X273" t="s">
        <v>564</v>
      </c>
      <c r="Y273" t="s">
        <v>565</v>
      </c>
      <c r="Z273">
        <v>1</v>
      </c>
      <c r="AA273">
        <v>10</v>
      </c>
      <c r="AB273">
        <v>6.25</v>
      </c>
      <c r="AC273">
        <v>10.3</v>
      </c>
      <c r="AD273">
        <v>75</v>
      </c>
      <c r="AE273">
        <v>6</v>
      </c>
      <c r="AF273" t="s">
        <v>57</v>
      </c>
      <c r="AG273">
        <v>21.990625000000001</v>
      </c>
      <c r="AH273">
        <v>15.34375</v>
      </c>
      <c r="AI273">
        <v>19.4354091138221</v>
      </c>
      <c r="AJ273">
        <v>194.241213888218</v>
      </c>
      <c r="AK273" s="2">
        <v>1004.24567273328</v>
      </c>
      <c r="AL273" s="1">
        <v>43759</v>
      </c>
      <c r="AM273" t="s">
        <v>60</v>
      </c>
      <c r="AN273">
        <v>2019</v>
      </c>
      <c r="AO273">
        <v>2013</v>
      </c>
      <c r="AP273">
        <v>300.89061103917601</v>
      </c>
      <c r="AQ273">
        <v>1.54905647991024</v>
      </c>
      <c r="AR273">
        <v>240.12</v>
      </c>
      <c r="AS273">
        <f t="shared" si="13"/>
        <v>542.29266327597122</v>
      </c>
      <c r="AT273">
        <f t="shared" si="14"/>
        <v>129.66480000000001</v>
      </c>
    </row>
    <row r="274" spans="1:46" x14ac:dyDescent="0.25">
      <c r="A274" t="s">
        <v>128</v>
      </c>
      <c r="B274" t="s">
        <v>328</v>
      </c>
      <c r="C274" t="s">
        <v>328</v>
      </c>
      <c r="D274" t="str">
        <f t="shared" si="12"/>
        <v>NESBSB</v>
      </c>
      <c r="E274" t="s">
        <v>827</v>
      </c>
      <c r="F274" t="s">
        <v>828</v>
      </c>
      <c r="G274" t="s">
        <v>47</v>
      </c>
      <c r="H274" t="s">
        <v>829</v>
      </c>
      <c r="I274" t="s">
        <v>832</v>
      </c>
      <c r="J274" t="s">
        <v>833</v>
      </c>
      <c r="K274">
        <v>1.1200000000000001</v>
      </c>
      <c r="L274">
        <v>1.1200000000000001</v>
      </c>
      <c r="P274" t="s">
        <v>51</v>
      </c>
      <c r="Q274" t="s">
        <v>52</v>
      </c>
      <c r="R274">
        <v>41480</v>
      </c>
      <c r="S274" t="s">
        <v>53</v>
      </c>
      <c r="T274" t="s">
        <v>715</v>
      </c>
      <c r="U274" t="s">
        <v>55</v>
      </c>
      <c r="V274" t="s">
        <v>56</v>
      </c>
      <c r="W274" t="s">
        <v>57</v>
      </c>
      <c r="X274" t="s">
        <v>564</v>
      </c>
      <c r="Y274" t="s">
        <v>565</v>
      </c>
      <c r="Z274">
        <v>1</v>
      </c>
      <c r="AA274">
        <v>10</v>
      </c>
      <c r="AB274">
        <v>6.25</v>
      </c>
      <c r="AC274">
        <v>10.3</v>
      </c>
      <c r="AD274">
        <v>75</v>
      </c>
      <c r="AE274">
        <v>6</v>
      </c>
      <c r="AF274" t="s">
        <v>57</v>
      </c>
      <c r="AG274">
        <v>26.712499999999999</v>
      </c>
      <c r="AH274">
        <v>15.778124999999999</v>
      </c>
      <c r="AI274">
        <v>21.574184252041299</v>
      </c>
      <c r="AJ274">
        <v>256.39917742587301</v>
      </c>
      <c r="AK274" s="2">
        <v>1079.5442454015299</v>
      </c>
      <c r="AL274" s="1">
        <v>43759</v>
      </c>
      <c r="AM274" t="s">
        <v>60</v>
      </c>
      <c r="AN274">
        <v>2019</v>
      </c>
      <c r="AO274">
        <v>2013</v>
      </c>
      <c r="AP274">
        <v>300.89061103917601</v>
      </c>
      <c r="AQ274">
        <v>1.17352408872749</v>
      </c>
      <c r="AR274">
        <v>316.95</v>
      </c>
      <c r="AS274">
        <f t="shared" si="13"/>
        <v>1209.0895548497135</v>
      </c>
      <c r="AT274">
        <f t="shared" si="14"/>
        <v>354.98400000000004</v>
      </c>
    </row>
    <row r="275" spans="1:46" x14ac:dyDescent="0.25">
      <c r="A275" t="s">
        <v>128</v>
      </c>
      <c r="B275" t="s">
        <v>328</v>
      </c>
      <c r="C275" t="s">
        <v>328</v>
      </c>
      <c r="D275" t="str">
        <f t="shared" si="12"/>
        <v>NESBSB</v>
      </c>
      <c r="E275" t="s">
        <v>834</v>
      </c>
      <c r="F275" t="s">
        <v>835</v>
      </c>
      <c r="G275" t="s">
        <v>47</v>
      </c>
      <c r="H275" t="s">
        <v>836</v>
      </c>
      <c r="I275" t="s">
        <v>837</v>
      </c>
      <c r="J275" t="s">
        <v>587</v>
      </c>
      <c r="K275">
        <v>0.49</v>
      </c>
      <c r="L275">
        <v>0.49</v>
      </c>
      <c r="P275" t="s">
        <v>51</v>
      </c>
      <c r="Q275" t="s">
        <v>52</v>
      </c>
      <c r="R275">
        <v>41430</v>
      </c>
      <c r="S275" t="s">
        <v>53</v>
      </c>
      <c r="T275" t="s">
        <v>715</v>
      </c>
      <c r="U275" t="s">
        <v>55</v>
      </c>
      <c r="V275" t="s">
        <v>56</v>
      </c>
      <c r="W275" t="s">
        <v>57</v>
      </c>
      <c r="X275" t="s">
        <v>838</v>
      </c>
      <c r="Y275" t="s">
        <v>839</v>
      </c>
      <c r="Z275">
        <v>1</v>
      </c>
      <c r="AA275">
        <v>10</v>
      </c>
      <c r="AB275">
        <v>6.25</v>
      </c>
      <c r="AC275">
        <v>10.4</v>
      </c>
      <c r="AD275">
        <v>75</v>
      </c>
      <c r="AE275">
        <v>6</v>
      </c>
      <c r="AF275">
        <v>26.274999999999999</v>
      </c>
      <c r="AG275">
        <v>21.857575757575798</v>
      </c>
      <c r="AH275">
        <v>13.282159371719599</v>
      </c>
      <c r="AI275">
        <v>15.0936808015219</v>
      </c>
      <c r="AJ275">
        <v>154.383967709628</v>
      </c>
      <c r="AK275" s="2">
        <v>1089.3511743895999</v>
      </c>
      <c r="AL275" s="1">
        <v>43734</v>
      </c>
      <c r="AM275" t="s">
        <v>60</v>
      </c>
      <c r="AN275">
        <v>2019</v>
      </c>
      <c r="AO275">
        <v>2013</v>
      </c>
      <c r="AP275">
        <v>300.89061103917601</v>
      </c>
      <c r="AQ275">
        <v>1.9489757615577299</v>
      </c>
      <c r="AR275">
        <v>191.04</v>
      </c>
      <c r="AS275">
        <f t="shared" si="13"/>
        <v>533.7820754509039</v>
      </c>
      <c r="AT275">
        <f t="shared" si="14"/>
        <v>93.6096</v>
      </c>
    </row>
    <row r="276" spans="1:46" x14ac:dyDescent="0.25">
      <c r="A276" t="s">
        <v>42</v>
      </c>
      <c r="B276" t="s">
        <v>91</v>
      </c>
      <c r="C276" t="s">
        <v>91</v>
      </c>
      <c r="D276" t="str">
        <f t="shared" si="12"/>
        <v>GNVIVI</v>
      </c>
      <c r="E276" t="s">
        <v>840</v>
      </c>
      <c r="F276" t="s">
        <v>841</v>
      </c>
      <c r="G276" t="s">
        <v>47</v>
      </c>
      <c r="H276" t="s">
        <v>842</v>
      </c>
      <c r="I276" t="s">
        <v>843</v>
      </c>
      <c r="J276" t="s">
        <v>551</v>
      </c>
      <c r="K276">
        <v>1.82</v>
      </c>
      <c r="L276">
        <v>1.82</v>
      </c>
      <c r="P276" t="s">
        <v>51</v>
      </c>
      <c r="Q276" t="s">
        <v>52</v>
      </c>
      <c r="R276">
        <v>41551</v>
      </c>
      <c r="S276" t="s">
        <v>53</v>
      </c>
      <c r="T276" t="s">
        <v>715</v>
      </c>
      <c r="U276" t="s">
        <v>55</v>
      </c>
      <c r="V276" t="s">
        <v>56</v>
      </c>
      <c r="W276" t="s">
        <v>57</v>
      </c>
      <c r="X276" t="s">
        <v>101</v>
      </c>
      <c r="Y276" t="s">
        <v>59</v>
      </c>
      <c r="Z276">
        <v>1</v>
      </c>
      <c r="AA276">
        <v>10</v>
      </c>
      <c r="AB276">
        <v>5.92</v>
      </c>
      <c r="AC276">
        <v>10.1</v>
      </c>
      <c r="AD276">
        <v>71</v>
      </c>
      <c r="AE276">
        <v>6</v>
      </c>
      <c r="AF276">
        <v>30.444059859100001</v>
      </c>
      <c r="AG276">
        <v>27.842122252430599</v>
      </c>
      <c r="AH276">
        <v>16.661183944565</v>
      </c>
      <c r="AI276">
        <v>24.7569300517298</v>
      </c>
      <c r="AJ276">
        <v>298.07416087990401</v>
      </c>
      <c r="AK276" s="2">
        <v>1126.38246193181</v>
      </c>
      <c r="AL276" s="1">
        <v>43732.446527777778</v>
      </c>
      <c r="AM276" t="s">
        <v>60</v>
      </c>
      <c r="AN276">
        <v>2019</v>
      </c>
      <c r="AO276">
        <v>2013</v>
      </c>
      <c r="AP276">
        <v>280.47972679901602</v>
      </c>
      <c r="AQ276">
        <v>0.94097296448323597</v>
      </c>
      <c r="AR276">
        <v>384.11</v>
      </c>
      <c r="AS276">
        <f t="shared" si="13"/>
        <v>2050.0160807158941</v>
      </c>
      <c r="AT276">
        <f t="shared" si="14"/>
        <v>699.0802000000001</v>
      </c>
    </row>
    <row r="277" spans="1:46" x14ac:dyDescent="0.25">
      <c r="A277" t="s">
        <v>42</v>
      </c>
      <c r="B277" t="s">
        <v>43</v>
      </c>
      <c r="C277" t="s">
        <v>43</v>
      </c>
      <c r="D277" t="str">
        <f t="shared" si="12"/>
        <v>GNSASA</v>
      </c>
      <c r="E277" t="s">
        <v>83</v>
      </c>
      <c r="F277" t="s">
        <v>84</v>
      </c>
      <c r="G277" t="s">
        <v>47</v>
      </c>
      <c r="H277" t="s">
        <v>844</v>
      </c>
      <c r="I277" t="s">
        <v>845</v>
      </c>
      <c r="J277" t="s">
        <v>846</v>
      </c>
      <c r="K277">
        <v>1.18</v>
      </c>
      <c r="L277">
        <v>1.18</v>
      </c>
      <c r="P277" t="s">
        <v>51</v>
      </c>
      <c r="Q277" t="s">
        <v>52</v>
      </c>
      <c r="R277">
        <v>41523</v>
      </c>
      <c r="S277" t="s">
        <v>53</v>
      </c>
      <c r="T277" t="s">
        <v>715</v>
      </c>
      <c r="U277" t="s">
        <v>55</v>
      </c>
      <c r="V277" t="s">
        <v>56</v>
      </c>
      <c r="W277" t="s">
        <v>57</v>
      </c>
      <c r="X277" t="s">
        <v>90</v>
      </c>
      <c r="Y277" t="s">
        <v>59</v>
      </c>
      <c r="Z277">
        <v>1</v>
      </c>
      <c r="AA277">
        <v>10</v>
      </c>
      <c r="AB277">
        <v>7.08</v>
      </c>
      <c r="AC277">
        <v>10.199999999999999</v>
      </c>
      <c r="AD277">
        <v>85</v>
      </c>
      <c r="AE277">
        <v>7</v>
      </c>
      <c r="AF277" t="s">
        <v>57</v>
      </c>
      <c r="AG277">
        <v>26.2481481481481</v>
      </c>
      <c r="AH277">
        <v>14.925925925925901</v>
      </c>
      <c r="AI277">
        <v>17.5387720172276</v>
      </c>
      <c r="AJ277">
        <v>207.361027318884</v>
      </c>
      <c r="AK277" s="2">
        <v>976.67179929835402</v>
      </c>
      <c r="AL277" s="1">
        <v>44117</v>
      </c>
      <c r="AM277" t="s">
        <v>60</v>
      </c>
      <c r="AN277">
        <v>2020</v>
      </c>
      <c r="AO277">
        <v>2013</v>
      </c>
      <c r="AP277">
        <v>301.21367255999598</v>
      </c>
      <c r="AQ277">
        <v>1.45260503603111</v>
      </c>
      <c r="AR277">
        <v>226.75</v>
      </c>
      <c r="AS277">
        <f t="shared" si="13"/>
        <v>1152.4727231720576</v>
      </c>
      <c r="AT277">
        <f t="shared" si="14"/>
        <v>267.565</v>
      </c>
    </row>
    <row r="278" spans="1:46" x14ac:dyDescent="0.25">
      <c r="A278" t="s">
        <v>42</v>
      </c>
      <c r="B278" t="s">
        <v>43</v>
      </c>
      <c r="C278" t="s">
        <v>43</v>
      </c>
      <c r="D278" t="str">
        <f t="shared" si="12"/>
        <v>GNSASA</v>
      </c>
      <c r="E278" t="s">
        <v>83</v>
      </c>
      <c r="F278" t="s">
        <v>84</v>
      </c>
      <c r="G278" t="s">
        <v>47</v>
      </c>
      <c r="H278" t="s">
        <v>844</v>
      </c>
      <c r="I278" t="s">
        <v>847</v>
      </c>
      <c r="J278" t="s">
        <v>848</v>
      </c>
      <c r="K278">
        <v>0.54</v>
      </c>
      <c r="L278">
        <v>0.54</v>
      </c>
      <c r="P278" t="s">
        <v>51</v>
      </c>
      <c r="Q278" t="s">
        <v>52</v>
      </c>
      <c r="R278">
        <v>41523</v>
      </c>
      <c r="S278" t="s">
        <v>53</v>
      </c>
      <c r="T278" t="s">
        <v>715</v>
      </c>
      <c r="U278" t="s">
        <v>55</v>
      </c>
      <c r="V278" t="s">
        <v>56</v>
      </c>
      <c r="W278" t="s">
        <v>57</v>
      </c>
      <c r="X278" t="s">
        <v>90</v>
      </c>
      <c r="Y278" t="s">
        <v>59</v>
      </c>
      <c r="Z278">
        <v>1</v>
      </c>
      <c r="AA278">
        <v>10</v>
      </c>
      <c r="AB278">
        <v>7.08</v>
      </c>
      <c r="AC278">
        <v>10.199999999999999</v>
      </c>
      <c r="AD278">
        <v>85</v>
      </c>
      <c r="AE278">
        <v>7</v>
      </c>
      <c r="AF278" t="s">
        <v>57</v>
      </c>
      <c r="AG278">
        <v>27.404761904761902</v>
      </c>
      <c r="AH278">
        <v>18.095238095238098</v>
      </c>
      <c r="AI278">
        <v>19.478754597989202</v>
      </c>
      <c r="AJ278">
        <v>239.471371886513</v>
      </c>
      <c r="AK278" s="2">
        <v>725.40723382097599</v>
      </c>
      <c r="AL278" s="1">
        <v>44117</v>
      </c>
      <c r="AM278" t="s">
        <v>60</v>
      </c>
      <c r="AN278">
        <v>2020</v>
      </c>
      <c r="AO278">
        <v>2013</v>
      </c>
      <c r="AP278">
        <v>301.21367255999598</v>
      </c>
      <c r="AQ278">
        <v>1.25782748136902</v>
      </c>
      <c r="AR278">
        <v>261.86</v>
      </c>
      <c r="AS278">
        <f t="shared" si="13"/>
        <v>391.71990626332706</v>
      </c>
      <c r="AT278">
        <f t="shared" si="14"/>
        <v>141.40440000000001</v>
      </c>
    </row>
    <row r="279" spans="1:46" x14ac:dyDescent="0.25">
      <c r="A279" t="s">
        <v>42</v>
      </c>
      <c r="B279" t="s">
        <v>91</v>
      </c>
      <c r="C279" t="s">
        <v>91</v>
      </c>
      <c r="D279" t="str">
        <f t="shared" si="12"/>
        <v>GNVIVI</v>
      </c>
      <c r="E279" t="s">
        <v>840</v>
      </c>
      <c r="F279" t="s">
        <v>841</v>
      </c>
      <c r="G279" t="s">
        <v>47</v>
      </c>
      <c r="H279" t="s">
        <v>842</v>
      </c>
      <c r="I279" t="s">
        <v>849</v>
      </c>
      <c r="J279" t="s">
        <v>512</v>
      </c>
      <c r="K279">
        <v>1.04</v>
      </c>
      <c r="L279">
        <v>1.04</v>
      </c>
      <c r="P279" t="s">
        <v>51</v>
      </c>
      <c r="Q279" t="s">
        <v>52</v>
      </c>
      <c r="R279">
        <v>41478</v>
      </c>
      <c r="S279" t="s">
        <v>53</v>
      </c>
      <c r="T279" t="s">
        <v>715</v>
      </c>
      <c r="U279" t="s">
        <v>55</v>
      </c>
      <c r="V279" t="s">
        <v>56</v>
      </c>
      <c r="W279" t="s">
        <v>57</v>
      </c>
      <c r="X279" t="s">
        <v>101</v>
      </c>
      <c r="Y279" t="s">
        <v>59</v>
      </c>
      <c r="Z279">
        <v>1</v>
      </c>
      <c r="AA279">
        <v>10</v>
      </c>
      <c r="AB279">
        <v>6.17</v>
      </c>
      <c r="AC279">
        <v>10.3</v>
      </c>
      <c r="AD279">
        <v>74</v>
      </c>
      <c r="AE279">
        <v>6</v>
      </c>
      <c r="AF279">
        <v>27.178128229599999</v>
      </c>
      <c r="AG279">
        <v>25.3003331969262</v>
      </c>
      <c r="AH279">
        <v>14.8149262214337</v>
      </c>
      <c r="AI279">
        <v>19.4972343427645</v>
      </c>
      <c r="AJ279">
        <v>211.36219685873101</v>
      </c>
      <c r="AK279" s="2">
        <v>1131.71481205327</v>
      </c>
      <c r="AL279" s="1">
        <v>43732.606944444444</v>
      </c>
      <c r="AM279" t="s">
        <v>60</v>
      </c>
      <c r="AN279">
        <v>2019</v>
      </c>
      <c r="AO279">
        <v>2013</v>
      </c>
      <c r="AP279">
        <v>289.14596094031799</v>
      </c>
      <c r="AQ279">
        <v>1.36801171277367</v>
      </c>
      <c r="AR279">
        <v>265.17</v>
      </c>
      <c r="AS279">
        <f t="shared" si="13"/>
        <v>1176.9834045354007</v>
      </c>
      <c r="AT279">
        <f t="shared" si="14"/>
        <v>275.77680000000004</v>
      </c>
    </row>
    <row r="280" spans="1:46" x14ac:dyDescent="0.25">
      <c r="A280" t="s">
        <v>340</v>
      </c>
      <c r="B280" t="s">
        <v>341</v>
      </c>
      <c r="C280" t="s">
        <v>342</v>
      </c>
      <c r="D280" t="str">
        <f t="shared" si="12"/>
        <v>RDBOBA</v>
      </c>
      <c r="E280" t="s">
        <v>850</v>
      </c>
      <c r="F280" t="s">
        <v>851</v>
      </c>
      <c r="G280" t="s">
        <v>47</v>
      </c>
      <c r="H280" t="s">
        <v>852</v>
      </c>
      <c r="I280" t="s">
        <v>853</v>
      </c>
      <c r="J280" t="s">
        <v>854</v>
      </c>
      <c r="K280">
        <v>4.33</v>
      </c>
      <c r="L280">
        <v>4.33</v>
      </c>
      <c r="P280" t="s">
        <v>51</v>
      </c>
      <c r="Q280" t="s">
        <v>52</v>
      </c>
      <c r="R280">
        <v>38153</v>
      </c>
      <c r="S280" t="s">
        <v>75</v>
      </c>
      <c r="T280" t="s">
        <v>855</v>
      </c>
      <c r="U280" t="s">
        <v>55</v>
      </c>
      <c r="V280" t="s">
        <v>109</v>
      </c>
      <c r="W280" t="s">
        <v>57</v>
      </c>
      <c r="X280" t="s">
        <v>856</v>
      </c>
      <c r="Y280" t="s">
        <v>348</v>
      </c>
      <c r="Z280">
        <v>2</v>
      </c>
      <c r="AA280">
        <v>19</v>
      </c>
      <c r="AB280">
        <v>16.670000000000002</v>
      </c>
      <c r="AC280">
        <v>19.399999999999999</v>
      </c>
      <c r="AD280">
        <v>200</v>
      </c>
      <c r="AE280">
        <v>17</v>
      </c>
      <c r="AF280" t="s">
        <v>57</v>
      </c>
      <c r="AG280">
        <v>26.3503171164792</v>
      </c>
      <c r="AH280">
        <v>17.8009308510638</v>
      </c>
      <c r="AI280">
        <v>23.499712701939199</v>
      </c>
      <c r="AJ280">
        <v>290.00358019607199</v>
      </c>
      <c r="AK280" s="2">
        <v>1034.2576876252599</v>
      </c>
      <c r="AL280" s="1">
        <v>44250</v>
      </c>
      <c r="AM280" t="s">
        <v>63</v>
      </c>
      <c r="AN280">
        <v>2021</v>
      </c>
      <c r="AO280">
        <v>2004</v>
      </c>
      <c r="AP280">
        <v>282.56344846535302</v>
      </c>
      <c r="AQ280">
        <v>0.97434469007007296</v>
      </c>
      <c r="AR280">
        <v>292.85000000000002</v>
      </c>
      <c r="AS280">
        <f t="shared" si="13"/>
        <v>4478.3357874173753</v>
      </c>
      <c r="AT280">
        <f t="shared" si="14"/>
        <v>1268.0405000000001</v>
      </c>
    </row>
    <row r="281" spans="1:46" x14ac:dyDescent="0.25">
      <c r="A281" t="s">
        <v>340</v>
      </c>
      <c r="B281" t="s">
        <v>367</v>
      </c>
      <c r="C281" t="s">
        <v>368</v>
      </c>
      <c r="D281" t="str">
        <f t="shared" si="12"/>
        <v>RDIPMA</v>
      </c>
      <c r="E281" t="s">
        <v>369</v>
      </c>
      <c r="F281" t="s">
        <v>368</v>
      </c>
      <c r="G281" t="s">
        <v>47</v>
      </c>
      <c r="H281" t="s">
        <v>857</v>
      </c>
      <c r="I281" t="s">
        <v>858</v>
      </c>
      <c r="J281" t="s">
        <v>533</v>
      </c>
      <c r="K281">
        <v>0.55000000000000004</v>
      </c>
      <c r="L281">
        <v>0.55000000000000004</v>
      </c>
      <c r="N281">
        <v>0.55000000000000004</v>
      </c>
      <c r="P281" t="s">
        <v>51</v>
      </c>
      <c r="Q281" t="s">
        <v>52</v>
      </c>
      <c r="R281">
        <v>41635</v>
      </c>
      <c r="S281" t="s">
        <v>477</v>
      </c>
      <c r="T281" t="s">
        <v>737</v>
      </c>
      <c r="U281" t="s">
        <v>55</v>
      </c>
      <c r="V281" t="s">
        <v>56</v>
      </c>
      <c r="W281" t="s">
        <v>51</v>
      </c>
      <c r="X281" t="s">
        <v>359</v>
      </c>
      <c r="Y281" t="s">
        <v>348</v>
      </c>
      <c r="Z281">
        <v>1</v>
      </c>
      <c r="AA281">
        <v>10</v>
      </c>
      <c r="AB281">
        <v>8.08</v>
      </c>
      <c r="AC281">
        <v>9.9</v>
      </c>
      <c r="AD281">
        <v>97</v>
      </c>
      <c r="AE281">
        <v>8</v>
      </c>
      <c r="AF281" t="s">
        <v>57</v>
      </c>
      <c r="AG281">
        <v>20.418319551203901</v>
      </c>
      <c r="AH281">
        <v>19.0007072236799</v>
      </c>
      <c r="AI281">
        <v>29.364385201205899</v>
      </c>
      <c r="AJ281">
        <v>310.47502634896398</v>
      </c>
      <c r="AK281" s="2">
        <v>1035.5987055016201</v>
      </c>
      <c r="AL281" s="1">
        <v>44579</v>
      </c>
      <c r="AM281" t="s">
        <v>60</v>
      </c>
      <c r="AN281">
        <v>2022</v>
      </c>
      <c r="AO281">
        <v>2013</v>
      </c>
      <c r="AP281">
        <v>238.84704986974501</v>
      </c>
      <c r="AQ281">
        <v>0.76929552975152604</v>
      </c>
      <c r="AR281">
        <v>336.32</v>
      </c>
      <c r="AS281">
        <f t="shared" si="13"/>
        <v>569.57928802589106</v>
      </c>
      <c r="AT281">
        <f t="shared" si="14"/>
        <v>184.976</v>
      </c>
    </row>
    <row r="282" spans="1:46" x14ac:dyDescent="0.25">
      <c r="A282" t="s">
        <v>42</v>
      </c>
      <c r="B282" t="s">
        <v>91</v>
      </c>
      <c r="C282" t="s">
        <v>91</v>
      </c>
      <c r="D282" t="str">
        <f t="shared" si="12"/>
        <v>GNVIVI</v>
      </c>
      <c r="E282" t="s">
        <v>840</v>
      </c>
      <c r="F282" t="s">
        <v>841</v>
      </c>
      <c r="G282" t="s">
        <v>47</v>
      </c>
      <c r="H282" t="s">
        <v>842</v>
      </c>
      <c r="I282" t="s">
        <v>859</v>
      </c>
      <c r="J282" t="s">
        <v>515</v>
      </c>
      <c r="K282">
        <v>1.83</v>
      </c>
      <c r="L282">
        <v>1.83</v>
      </c>
      <c r="P282" t="s">
        <v>51</v>
      </c>
      <c r="Q282" t="s">
        <v>52</v>
      </c>
      <c r="R282">
        <v>41478</v>
      </c>
      <c r="S282" t="s">
        <v>53</v>
      </c>
      <c r="T282" t="s">
        <v>737</v>
      </c>
      <c r="U282" t="s">
        <v>55</v>
      </c>
      <c r="V282" t="s">
        <v>56</v>
      </c>
      <c r="W282" t="s">
        <v>57</v>
      </c>
      <c r="X282" t="s">
        <v>101</v>
      </c>
      <c r="Y282" t="s">
        <v>59</v>
      </c>
      <c r="Z282">
        <v>1</v>
      </c>
      <c r="AA282">
        <v>10</v>
      </c>
      <c r="AB282">
        <v>6.17</v>
      </c>
      <c r="AC282">
        <v>10.3</v>
      </c>
      <c r="AD282">
        <v>74</v>
      </c>
      <c r="AE282">
        <v>6</v>
      </c>
      <c r="AF282">
        <v>27.27066186295</v>
      </c>
      <c r="AG282">
        <v>24.6304453506126</v>
      </c>
      <c r="AH282">
        <v>14.141985699962101</v>
      </c>
      <c r="AI282">
        <v>18.310551860315599</v>
      </c>
      <c r="AJ282">
        <v>196.963926831458</v>
      </c>
      <c r="AK282" s="2">
        <v>1166.0713323349701</v>
      </c>
      <c r="AL282" s="1">
        <v>43728.570138888892</v>
      </c>
      <c r="AM282" t="s">
        <v>60</v>
      </c>
      <c r="AN282">
        <v>2019</v>
      </c>
      <c r="AO282">
        <v>2013</v>
      </c>
      <c r="AP282">
        <v>289.14596094031799</v>
      </c>
      <c r="AQ282">
        <v>1.4680148065271901</v>
      </c>
      <c r="AR282">
        <v>247.11</v>
      </c>
      <c r="AS282">
        <f t="shared" si="13"/>
        <v>2133.9105381729955</v>
      </c>
      <c r="AT282">
        <f t="shared" si="14"/>
        <v>452.21130000000005</v>
      </c>
    </row>
    <row r="283" spans="1:46" x14ac:dyDescent="0.25">
      <c r="A283" t="s">
        <v>42</v>
      </c>
      <c r="B283" t="s">
        <v>91</v>
      </c>
      <c r="C283" t="s">
        <v>91</v>
      </c>
      <c r="D283" t="str">
        <f t="shared" si="12"/>
        <v>GNVIVI</v>
      </c>
      <c r="E283" t="s">
        <v>840</v>
      </c>
      <c r="F283" t="s">
        <v>841</v>
      </c>
      <c r="G283" t="s">
        <v>47</v>
      </c>
      <c r="H283" t="s">
        <v>842</v>
      </c>
      <c r="I283" t="s">
        <v>860</v>
      </c>
      <c r="J283" t="s">
        <v>861</v>
      </c>
      <c r="K283">
        <v>1.83</v>
      </c>
      <c r="L283">
        <v>1.83</v>
      </c>
      <c r="P283" t="s">
        <v>51</v>
      </c>
      <c r="Q283" t="s">
        <v>52</v>
      </c>
      <c r="R283">
        <v>41478</v>
      </c>
      <c r="S283" t="s">
        <v>53</v>
      </c>
      <c r="T283" t="s">
        <v>737</v>
      </c>
      <c r="U283" t="s">
        <v>55</v>
      </c>
      <c r="V283" t="s">
        <v>56</v>
      </c>
      <c r="W283" t="s">
        <v>57</v>
      </c>
      <c r="X283" t="s">
        <v>101</v>
      </c>
      <c r="Y283" t="s">
        <v>59</v>
      </c>
      <c r="Z283">
        <v>1</v>
      </c>
      <c r="AA283">
        <v>10</v>
      </c>
      <c r="AB283">
        <v>6.17</v>
      </c>
      <c r="AC283">
        <v>10.3</v>
      </c>
      <c r="AD283">
        <v>74</v>
      </c>
      <c r="AE283">
        <v>6</v>
      </c>
      <c r="AF283">
        <v>27.374540742050002</v>
      </c>
      <c r="AG283">
        <v>16.663133232383899</v>
      </c>
      <c r="AH283">
        <v>13.059350203404399</v>
      </c>
      <c r="AI283">
        <v>13.4892957796741</v>
      </c>
      <c r="AJ283">
        <v>123.088502044688</v>
      </c>
      <c r="AK283" s="2">
        <v>1011.01167413204</v>
      </c>
      <c r="AL283" s="1">
        <v>43731.345138888886</v>
      </c>
      <c r="AM283" t="s">
        <v>60</v>
      </c>
      <c r="AN283">
        <v>2019</v>
      </c>
      <c r="AO283">
        <v>2013</v>
      </c>
      <c r="AP283">
        <v>289.14596094031799</v>
      </c>
      <c r="AQ283">
        <v>2.3490899323426802</v>
      </c>
      <c r="AR283">
        <v>154.41999999999999</v>
      </c>
      <c r="AS283">
        <f t="shared" si="13"/>
        <v>1850.1513636616332</v>
      </c>
      <c r="AT283">
        <f t="shared" si="14"/>
        <v>282.58859999999999</v>
      </c>
    </row>
    <row r="284" spans="1:46" x14ac:dyDescent="0.25">
      <c r="A284" t="s">
        <v>42</v>
      </c>
      <c r="B284" t="s">
        <v>43</v>
      </c>
      <c r="C284" t="s">
        <v>794</v>
      </c>
      <c r="D284" t="str">
        <f t="shared" si="12"/>
        <v>GNSAPE</v>
      </c>
      <c r="E284" t="s">
        <v>795</v>
      </c>
      <c r="F284" t="s">
        <v>796</v>
      </c>
      <c r="G284" t="s">
        <v>47</v>
      </c>
      <c r="H284" t="s">
        <v>862</v>
      </c>
      <c r="I284" t="s">
        <v>863</v>
      </c>
      <c r="J284" t="s">
        <v>694</v>
      </c>
      <c r="K284">
        <v>17.21</v>
      </c>
      <c r="L284">
        <v>17.21</v>
      </c>
      <c r="P284" t="s">
        <v>51</v>
      </c>
      <c r="Q284" t="s">
        <v>52</v>
      </c>
      <c r="R284">
        <v>38984</v>
      </c>
      <c r="S284" t="s">
        <v>357</v>
      </c>
      <c r="T284" t="s">
        <v>124</v>
      </c>
      <c r="U284" t="s">
        <v>55</v>
      </c>
      <c r="V284" t="s">
        <v>56</v>
      </c>
      <c r="W284" t="s">
        <v>57</v>
      </c>
      <c r="X284" t="s">
        <v>119</v>
      </c>
      <c r="Y284" t="s">
        <v>120</v>
      </c>
      <c r="Z284">
        <v>1</v>
      </c>
      <c r="AA284">
        <v>17</v>
      </c>
      <c r="AB284">
        <v>16.829999999999998</v>
      </c>
      <c r="AC284">
        <v>17.2</v>
      </c>
      <c r="AD284">
        <v>202</v>
      </c>
      <c r="AE284">
        <v>17</v>
      </c>
      <c r="AF284" t="s">
        <v>57</v>
      </c>
      <c r="AG284">
        <v>30.2245498999931</v>
      </c>
      <c r="AH284">
        <v>19.169569621189801</v>
      </c>
      <c r="AI284">
        <v>33.759309284698702</v>
      </c>
      <c r="AJ284">
        <v>454.71964676549499</v>
      </c>
      <c r="AK284" s="2">
        <v>1167.0478696262901</v>
      </c>
      <c r="AL284" s="1">
        <v>45127.5</v>
      </c>
      <c r="AM284" t="s">
        <v>60</v>
      </c>
      <c r="AN284">
        <v>2023</v>
      </c>
      <c r="AO284">
        <v>2006</v>
      </c>
      <c r="AP284">
        <v>297.85073922821601</v>
      </c>
      <c r="AQ284">
        <v>0.65502060741576396</v>
      </c>
      <c r="AR284">
        <v>454.73</v>
      </c>
      <c r="AS284">
        <f t="shared" si="13"/>
        <v>20084.893836268453</v>
      </c>
      <c r="AT284">
        <f t="shared" si="14"/>
        <v>7825.9033000000009</v>
      </c>
    </row>
    <row r="285" spans="1:46" x14ac:dyDescent="0.25">
      <c r="A285" t="s">
        <v>42</v>
      </c>
      <c r="B285" t="s">
        <v>43</v>
      </c>
      <c r="C285" t="s">
        <v>794</v>
      </c>
      <c r="D285" t="str">
        <f t="shared" si="12"/>
        <v>GNSAPE</v>
      </c>
      <c r="E285" t="s">
        <v>795</v>
      </c>
      <c r="F285" t="s">
        <v>796</v>
      </c>
      <c r="G285" t="s">
        <v>47</v>
      </c>
      <c r="H285" t="s">
        <v>862</v>
      </c>
      <c r="I285" t="s">
        <v>864</v>
      </c>
      <c r="J285" t="s">
        <v>865</v>
      </c>
      <c r="K285">
        <v>7</v>
      </c>
      <c r="L285">
        <v>7</v>
      </c>
      <c r="P285" t="s">
        <v>51</v>
      </c>
      <c r="Q285" t="s">
        <v>52</v>
      </c>
      <c r="R285">
        <v>39012</v>
      </c>
      <c r="S285" t="s">
        <v>357</v>
      </c>
      <c r="T285" t="s">
        <v>556</v>
      </c>
      <c r="U285" t="s">
        <v>55</v>
      </c>
      <c r="V285" t="s">
        <v>56</v>
      </c>
      <c r="W285" t="s">
        <v>57</v>
      </c>
      <c r="X285" t="s">
        <v>119</v>
      </c>
      <c r="Y285" t="s">
        <v>120</v>
      </c>
      <c r="Z285">
        <v>1</v>
      </c>
      <c r="AA285">
        <v>17</v>
      </c>
      <c r="AB285">
        <v>16.75</v>
      </c>
      <c r="AC285">
        <v>17.100000000000001</v>
      </c>
      <c r="AD285">
        <v>201</v>
      </c>
      <c r="AE285">
        <v>17</v>
      </c>
      <c r="AF285" t="s">
        <v>57</v>
      </c>
      <c r="AG285">
        <v>32.510113078298701</v>
      </c>
      <c r="AH285">
        <v>20.880716348085901</v>
      </c>
      <c r="AI285">
        <v>37.299736255944801</v>
      </c>
      <c r="AJ285">
        <v>551.47377394306204</v>
      </c>
      <c r="AK285" s="2">
        <v>1091.9875726554401</v>
      </c>
      <c r="AL285" s="1">
        <v>45131</v>
      </c>
      <c r="AM285" t="s">
        <v>60</v>
      </c>
      <c r="AN285">
        <v>2023</v>
      </c>
      <c r="AO285">
        <v>2006</v>
      </c>
      <c r="AP285">
        <v>297.84985967476098</v>
      </c>
      <c r="AQ285">
        <v>0.54009795886596901</v>
      </c>
      <c r="AR285">
        <v>551.49</v>
      </c>
      <c r="AS285">
        <f t="shared" si="13"/>
        <v>7643.9130085880806</v>
      </c>
      <c r="AT285">
        <f t="shared" si="14"/>
        <v>3860.4300000000003</v>
      </c>
    </row>
    <row r="286" spans="1:46" x14ac:dyDescent="0.25">
      <c r="A286" t="s">
        <v>42</v>
      </c>
      <c r="B286" t="s">
        <v>43</v>
      </c>
      <c r="C286" t="s">
        <v>794</v>
      </c>
      <c r="D286" t="str">
        <f t="shared" si="12"/>
        <v>GNSAPE</v>
      </c>
      <c r="E286" t="s">
        <v>795</v>
      </c>
      <c r="F286" t="s">
        <v>796</v>
      </c>
      <c r="G286" t="s">
        <v>47</v>
      </c>
      <c r="H286" t="s">
        <v>862</v>
      </c>
      <c r="I286" t="s">
        <v>866</v>
      </c>
      <c r="J286" t="s">
        <v>867</v>
      </c>
      <c r="K286">
        <v>1.66</v>
      </c>
      <c r="L286">
        <v>1.66</v>
      </c>
      <c r="P286" t="s">
        <v>51</v>
      </c>
      <c r="Q286" t="s">
        <v>52</v>
      </c>
      <c r="R286">
        <v>38739</v>
      </c>
      <c r="S286" t="s">
        <v>357</v>
      </c>
      <c r="T286" t="s">
        <v>354</v>
      </c>
      <c r="U286" t="s">
        <v>55</v>
      </c>
      <c r="V286" t="s">
        <v>56</v>
      </c>
      <c r="W286" t="s">
        <v>57</v>
      </c>
      <c r="X286" t="s">
        <v>119</v>
      </c>
      <c r="Y286" t="s">
        <v>120</v>
      </c>
      <c r="Z286">
        <v>1</v>
      </c>
      <c r="AA286">
        <v>18</v>
      </c>
      <c r="AB286">
        <v>17.5</v>
      </c>
      <c r="AC286">
        <v>17.8</v>
      </c>
      <c r="AD286">
        <v>210</v>
      </c>
      <c r="AE286">
        <v>18</v>
      </c>
      <c r="AF286" t="s">
        <v>57</v>
      </c>
      <c r="AG286">
        <v>29.803209668425399</v>
      </c>
      <c r="AH286">
        <v>18.0006336694018</v>
      </c>
      <c r="AI286">
        <v>30.9495875480821</v>
      </c>
      <c r="AJ286">
        <v>394.53051201040103</v>
      </c>
      <c r="AK286" s="2">
        <v>1216.15630857212</v>
      </c>
      <c r="AL286" s="1">
        <v>45127</v>
      </c>
      <c r="AM286" t="s">
        <v>60</v>
      </c>
      <c r="AN286">
        <v>2023</v>
      </c>
      <c r="AO286">
        <v>2006</v>
      </c>
      <c r="AP286">
        <v>297.856193260971</v>
      </c>
      <c r="AQ286">
        <v>0.75496364461950405</v>
      </c>
      <c r="AR286">
        <v>394.54</v>
      </c>
      <c r="AS286">
        <f t="shared" si="13"/>
        <v>2018.8194722297192</v>
      </c>
      <c r="AT286">
        <f t="shared" si="14"/>
        <v>654.93640000000005</v>
      </c>
    </row>
    <row r="287" spans="1:46" x14ac:dyDescent="0.25">
      <c r="A287" t="s">
        <v>128</v>
      </c>
      <c r="B287" t="s">
        <v>129</v>
      </c>
      <c r="C287" t="s">
        <v>130</v>
      </c>
      <c r="D287" t="str">
        <f t="shared" si="12"/>
        <v>NECOCA</v>
      </c>
      <c r="E287" t="s">
        <v>868</v>
      </c>
      <c r="F287" t="s">
        <v>869</v>
      </c>
      <c r="G287" t="s">
        <v>47</v>
      </c>
      <c r="H287" t="s">
        <v>870</v>
      </c>
      <c r="I287" t="s">
        <v>871</v>
      </c>
      <c r="J287" t="s">
        <v>646</v>
      </c>
      <c r="K287">
        <v>0.03</v>
      </c>
      <c r="L287">
        <v>0.03</v>
      </c>
      <c r="P287" t="s">
        <v>51</v>
      </c>
      <c r="Q287" t="s">
        <v>52</v>
      </c>
      <c r="R287">
        <v>38797</v>
      </c>
      <c r="S287" t="s">
        <v>357</v>
      </c>
      <c r="T287" t="s">
        <v>118</v>
      </c>
      <c r="U287" t="s">
        <v>55</v>
      </c>
      <c r="V287" t="s">
        <v>56</v>
      </c>
      <c r="W287" t="s">
        <v>57</v>
      </c>
      <c r="X287" t="s">
        <v>149</v>
      </c>
      <c r="Y287" t="s">
        <v>150</v>
      </c>
      <c r="Z287">
        <v>1</v>
      </c>
      <c r="AA287">
        <v>18</v>
      </c>
      <c r="AB287">
        <v>8.92</v>
      </c>
      <c r="AC287">
        <v>17.7</v>
      </c>
      <c r="AD287">
        <v>107</v>
      </c>
      <c r="AE287">
        <v>9</v>
      </c>
      <c r="AF287">
        <v>27.710416666666699</v>
      </c>
      <c r="AG287">
        <v>24.134658436595199</v>
      </c>
      <c r="AH287">
        <v>16.189960521882799</v>
      </c>
      <c r="AI287">
        <v>24.746604291453899</v>
      </c>
      <c r="AJ287">
        <v>280.55770983421297</v>
      </c>
      <c r="AK287" s="2">
        <v>1146.9326811967201</v>
      </c>
      <c r="AL287" s="1">
        <v>42039</v>
      </c>
      <c r="AM287" t="s">
        <v>60</v>
      </c>
      <c r="AN287">
        <v>2015</v>
      </c>
      <c r="AO287">
        <v>2006</v>
      </c>
      <c r="AP287">
        <v>316.83190962504</v>
      </c>
      <c r="AQ287">
        <v>1.1292931846794101</v>
      </c>
      <c r="AR287">
        <v>291.07</v>
      </c>
      <c r="AS287">
        <f t="shared" si="13"/>
        <v>34.407980435901599</v>
      </c>
      <c r="AT287">
        <f t="shared" si="14"/>
        <v>8.7320999999999991</v>
      </c>
    </row>
    <row r="288" spans="1:46" x14ac:dyDescent="0.25">
      <c r="A288" t="s">
        <v>128</v>
      </c>
      <c r="B288" t="s">
        <v>129</v>
      </c>
      <c r="C288" t="s">
        <v>214</v>
      </c>
      <c r="D288" t="str">
        <f t="shared" si="12"/>
        <v>NECOCE</v>
      </c>
      <c r="E288" t="s">
        <v>215</v>
      </c>
      <c r="F288" t="s">
        <v>216</v>
      </c>
      <c r="G288" t="s">
        <v>47</v>
      </c>
      <c r="H288" t="s">
        <v>872</v>
      </c>
      <c r="I288" t="s">
        <v>873</v>
      </c>
      <c r="J288" t="s">
        <v>865</v>
      </c>
      <c r="K288">
        <v>29.01</v>
      </c>
      <c r="L288">
        <v>29.01</v>
      </c>
      <c r="P288" t="s">
        <v>51</v>
      </c>
      <c r="Q288" t="s">
        <v>52</v>
      </c>
      <c r="R288">
        <v>38657</v>
      </c>
      <c r="S288" t="s">
        <v>357</v>
      </c>
      <c r="T288" t="s">
        <v>118</v>
      </c>
      <c r="U288" t="s">
        <v>55</v>
      </c>
      <c r="V288" t="s">
        <v>56</v>
      </c>
      <c r="W288" t="s">
        <v>57</v>
      </c>
      <c r="X288" t="s">
        <v>874</v>
      </c>
      <c r="Y288" t="s">
        <v>137</v>
      </c>
      <c r="Z288">
        <v>1</v>
      </c>
      <c r="AA288">
        <v>18</v>
      </c>
      <c r="AB288">
        <v>17.670000000000002</v>
      </c>
      <c r="AC288">
        <v>18</v>
      </c>
      <c r="AD288">
        <v>212</v>
      </c>
      <c r="AE288">
        <v>18</v>
      </c>
      <c r="AF288" t="s">
        <v>57</v>
      </c>
      <c r="AG288">
        <v>24.882956015064199</v>
      </c>
      <c r="AH288">
        <v>19.691228574129699</v>
      </c>
      <c r="AI288">
        <v>33.041558868198102</v>
      </c>
      <c r="AJ288">
        <v>363.341896908264</v>
      </c>
      <c r="AK288" s="2">
        <v>1084.9882135236201</v>
      </c>
      <c r="AL288" s="1">
        <v>45113</v>
      </c>
      <c r="AM288" t="s">
        <v>63</v>
      </c>
      <c r="AN288">
        <v>2023</v>
      </c>
      <c r="AO288">
        <v>2005</v>
      </c>
      <c r="AP288">
        <v>435.07849705817199</v>
      </c>
      <c r="AQ288">
        <v>1.1974355304475599</v>
      </c>
      <c r="AR288">
        <v>364.64</v>
      </c>
      <c r="AS288">
        <f t="shared" si="13"/>
        <v>31475.50807432022</v>
      </c>
      <c r="AT288">
        <f t="shared" si="14"/>
        <v>10578.206400000001</v>
      </c>
    </row>
    <row r="289" spans="1:46" x14ac:dyDescent="0.25">
      <c r="A289" t="s">
        <v>128</v>
      </c>
      <c r="B289" t="s">
        <v>129</v>
      </c>
      <c r="C289" t="s">
        <v>214</v>
      </c>
      <c r="D289" t="str">
        <f t="shared" si="12"/>
        <v>NECOCE</v>
      </c>
      <c r="E289" t="s">
        <v>875</v>
      </c>
      <c r="F289" t="s">
        <v>876</v>
      </c>
      <c r="G289" t="s">
        <v>47</v>
      </c>
      <c r="H289" t="s">
        <v>877</v>
      </c>
      <c r="I289" t="s">
        <v>878</v>
      </c>
      <c r="J289" t="s">
        <v>879</v>
      </c>
      <c r="K289">
        <v>1.65</v>
      </c>
      <c r="L289">
        <v>1.65</v>
      </c>
      <c r="P289" t="s">
        <v>51</v>
      </c>
      <c r="Q289" t="s">
        <v>52</v>
      </c>
      <c r="R289">
        <v>38503</v>
      </c>
      <c r="S289" t="s">
        <v>357</v>
      </c>
      <c r="T289" t="s">
        <v>113</v>
      </c>
      <c r="U289" t="s">
        <v>55</v>
      </c>
      <c r="V289" t="s">
        <v>56</v>
      </c>
      <c r="W289" t="s">
        <v>57</v>
      </c>
      <c r="X289" t="s">
        <v>110</v>
      </c>
      <c r="Y289" t="s">
        <v>150</v>
      </c>
      <c r="Z289">
        <v>1</v>
      </c>
      <c r="AA289">
        <v>18</v>
      </c>
      <c r="AB289">
        <v>15.42</v>
      </c>
      <c r="AC289">
        <v>18.5</v>
      </c>
      <c r="AD289">
        <v>185</v>
      </c>
      <c r="AE289">
        <v>15</v>
      </c>
      <c r="AF289" t="s">
        <v>57</v>
      </c>
      <c r="AG289">
        <v>29.522756410256399</v>
      </c>
      <c r="AH289">
        <v>19.698397435897402</v>
      </c>
      <c r="AI289">
        <v>37.426548916575101</v>
      </c>
      <c r="AJ289">
        <v>472.726376084717</v>
      </c>
      <c r="AK289" s="2">
        <v>1196.5151736815601</v>
      </c>
      <c r="AL289" s="1">
        <v>44106</v>
      </c>
      <c r="AM289" t="s">
        <v>60</v>
      </c>
      <c r="AN289">
        <v>2020</v>
      </c>
      <c r="AO289">
        <v>2005</v>
      </c>
      <c r="AP289">
        <v>428.77487162081502</v>
      </c>
      <c r="AQ289">
        <v>0.90702548728521504</v>
      </c>
      <c r="AR289">
        <v>482.14</v>
      </c>
      <c r="AS289">
        <f t="shared" si="13"/>
        <v>1974.2500365745741</v>
      </c>
      <c r="AT289">
        <f t="shared" si="14"/>
        <v>795.53099999999995</v>
      </c>
    </row>
    <row r="290" spans="1:46" x14ac:dyDescent="0.25">
      <c r="A290" t="s">
        <v>128</v>
      </c>
      <c r="B290" t="s">
        <v>129</v>
      </c>
      <c r="C290" t="s">
        <v>214</v>
      </c>
      <c r="D290" t="str">
        <f t="shared" si="12"/>
        <v>NECOCE</v>
      </c>
      <c r="E290" t="s">
        <v>875</v>
      </c>
      <c r="F290" t="s">
        <v>876</v>
      </c>
      <c r="G290" t="s">
        <v>47</v>
      </c>
      <c r="H290" t="s">
        <v>877</v>
      </c>
      <c r="I290" t="s">
        <v>880</v>
      </c>
      <c r="J290" t="s">
        <v>757</v>
      </c>
      <c r="K290">
        <v>0.43</v>
      </c>
      <c r="L290">
        <v>0.43</v>
      </c>
      <c r="P290" t="s">
        <v>51</v>
      </c>
      <c r="Q290" t="s">
        <v>52</v>
      </c>
      <c r="R290">
        <v>38496</v>
      </c>
      <c r="S290" t="s">
        <v>357</v>
      </c>
      <c r="T290" t="s">
        <v>124</v>
      </c>
      <c r="U290" t="s">
        <v>55</v>
      </c>
      <c r="V290" t="s">
        <v>56</v>
      </c>
      <c r="W290" t="s">
        <v>57</v>
      </c>
      <c r="X290" t="s">
        <v>136</v>
      </c>
      <c r="Y290" t="s">
        <v>137</v>
      </c>
      <c r="Z290">
        <v>1</v>
      </c>
      <c r="AA290">
        <v>18</v>
      </c>
      <c r="AB290">
        <v>15.42</v>
      </c>
      <c r="AC290">
        <v>18.5</v>
      </c>
      <c r="AD290">
        <v>185</v>
      </c>
      <c r="AE290">
        <v>15</v>
      </c>
      <c r="AF290" t="s">
        <v>57</v>
      </c>
      <c r="AG290">
        <v>29.632006993649799</v>
      </c>
      <c r="AH290">
        <v>17.632409259337798</v>
      </c>
      <c r="AI290">
        <v>28.9968363138542</v>
      </c>
      <c r="AJ290">
        <v>370.01438825025701</v>
      </c>
      <c r="AK290" s="2">
        <v>1157.76489895497</v>
      </c>
      <c r="AL290" s="1">
        <v>44105</v>
      </c>
      <c r="AM290" t="s">
        <v>60</v>
      </c>
      <c r="AN290">
        <v>2020</v>
      </c>
      <c r="AO290">
        <v>2005</v>
      </c>
      <c r="AP290">
        <v>428.77487162081502</v>
      </c>
      <c r="AQ290">
        <v>1.1588059417052099</v>
      </c>
      <c r="AR290">
        <v>377.38</v>
      </c>
      <c r="AS290">
        <f t="shared" si="13"/>
        <v>497.83890655063709</v>
      </c>
      <c r="AT290">
        <f t="shared" si="14"/>
        <v>162.27340000000001</v>
      </c>
    </row>
    <row r="291" spans="1:46" x14ac:dyDescent="0.25">
      <c r="A291" t="s">
        <v>128</v>
      </c>
      <c r="B291" t="s">
        <v>129</v>
      </c>
      <c r="C291" t="s">
        <v>214</v>
      </c>
      <c r="D291" t="str">
        <f t="shared" si="12"/>
        <v>NECOCE</v>
      </c>
      <c r="E291" t="s">
        <v>215</v>
      </c>
      <c r="F291" t="s">
        <v>216</v>
      </c>
      <c r="G291" t="s">
        <v>47</v>
      </c>
      <c r="H291" t="s">
        <v>872</v>
      </c>
      <c r="I291" t="s">
        <v>881</v>
      </c>
      <c r="J291" t="s">
        <v>882</v>
      </c>
      <c r="K291">
        <v>5.64</v>
      </c>
      <c r="L291">
        <v>5.64</v>
      </c>
      <c r="P291" t="s">
        <v>51</v>
      </c>
      <c r="Q291" t="s">
        <v>52</v>
      </c>
      <c r="R291">
        <v>38510</v>
      </c>
      <c r="S291" t="s">
        <v>357</v>
      </c>
      <c r="T291" t="s">
        <v>594</v>
      </c>
      <c r="U291" t="s">
        <v>55</v>
      </c>
      <c r="V291" t="s">
        <v>56</v>
      </c>
      <c r="W291" t="s">
        <v>57</v>
      </c>
      <c r="X291" t="s">
        <v>149</v>
      </c>
      <c r="Y291" t="s">
        <v>150</v>
      </c>
      <c r="Z291">
        <v>1</v>
      </c>
      <c r="AA291">
        <v>18</v>
      </c>
      <c r="AB291">
        <v>18.079999999999998</v>
      </c>
      <c r="AC291">
        <v>18.399999999999999</v>
      </c>
      <c r="AD291">
        <v>217</v>
      </c>
      <c r="AE291">
        <v>18</v>
      </c>
      <c r="AF291" t="s">
        <v>57</v>
      </c>
      <c r="AG291">
        <v>30.1412423363758</v>
      </c>
      <c r="AH291">
        <v>19.977823419267398</v>
      </c>
      <c r="AI291">
        <v>38.070751644949198</v>
      </c>
      <c r="AJ291">
        <v>509.077275171861</v>
      </c>
      <c r="AK291" s="2">
        <v>1214.52156243688</v>
      </c>
      <c r="AL291" s="1">
        <v>45113</v>
      </c>
      <c r="AM291" t="s">
        <v>63</v>
      </c>
      <c r="AN291">
        <v>2023</v>
      </c>
      <c r="AO291">
        <v>2005</v>
      </c>
      <c r="AP291">
        <v>435.83885483272701</v>
      </c>
      <c r="AQ291">
        <v>0.856134964354067</v>
      </c>
      <c r="AR291">
        <v>510.67</v>
      </c>
      <c r="AS291">
        <f t="shared" si="13"/>
        <v>6849.9016121440027</v>
      </c>
      <c r="AT291">
        <f t="shared" si="14"/>
        <v>2880.1788000000001</v>
      </c>
    </row>
    <row r="292" spans="1:46" x14ac:dyDescent="0.25">
      <c r="A292" t="s">
        <v>128</v>
      </c>
      <c r="B292" t="s">
        <v>129</v>
      </c>
      <c r="C292" t="s">
        <v>214</v>
      </c>
      <c r="D292" t="str">
        <f t="shared" si="12"/>
        <v>NECOCE</v>
      </c>
      <c r="E292" t="s">
        <v>215</v>
      </c>
      <c r="F292" t="s">
        <v>216</v>
      </c>
      <c r="G292" t="s">
        <v>47</v>
      </c>
      <c r="H292" t="s">
        <v>872</v>
      </c>
      <c r="I292" t="s">
        <v>883</v>
      </c>
      <c r="J292" t="s">
        <v>884</v>
      </c>
      <c r="K292">
        <v>6.04</v>
      </c>
      <c r="L292">
        <v>6.04</v>
      </c>
      <c r="P292" t="s">
        <v>51</v>
      </c>
      <c r="Q292" t="s">
        <v>52</v>
      </c>
      <c r="R292">
        <v>38516</v>
      </c>
      <c r="S292" t="s">
        <v>357</v>
      </c>
      <c r="T292" t="s">
        <v>118</v>
      </c>
      <c r="U292" t="s">
        <v>55</v>
      </c>
      <c r="V292" t="s">
        <v>56</v>
      </c>
      <c r="W292" t="s">
        <v>57</v>
      </c>
      <c r="X292" t="s">
        <v>136</v>
      </c>
      <c r="Y292" t="s">
        <v>137</v>
      </c>
      <c r="Z292">
        <v>1</v>
      </c>
      <c r="AA292">
        <v>18</v>
      </c>
      <c r="AB292">
        <v>18.079999999999998</v>
      </c>
      <c r="AC292">
        <v>18.399999999999999</v>
      </c>
      <c r="AD292">
        <v>217</v>
      </c>
      <c r="AE292">
        <v>18</v>
      </c>
      <c r="AF292" t="s">
        <v>57</v>
      </c>
      <c r="AG292">
        <v>28.1700214937167</v>
      </c>
      <c r="AH292">
        <v>19.393314999418401</v>
      </c>
      <c r="AI292">
        <v>33.712976960533403</v>
      </c>
      <c r="AJ292">
        <v>425.124049514006</v>
      </c>
      <c r="AK292" s="2">
        <v>1141.30867705522</v>
      </c>
      <c r="AL292" s="1">
        <v>45113</v>
      </c>
      <c r="AM292" t="s">
        <v>63</v>
      </c>
      <c r="AN292">
        <v>2023</v>
      </c>
      <c r="AO292">
        <v>2005</v>
      </c>
      <c r="AP292">
        <v>435.83885483272701</v>
      </c>
      <c r="AQ292">
        <v>1.02520395007285</v>
      </c>
      <c r="AR292">
        <v>426.46</v>
      </c>
      <c r="AS292">
        <f t="shared" si="13"/>
        <v>6893.5044094135283</v>
      </c>
      <c r="AT292">
        <f t="shared" si="14"/>
        <v>2575.8184000000001</v>
      </c>
    </row>
    <row r="293" spans="1:46" x14ac:dyDescent="0.25">
      <c r="A293" t="s">
        <v>128</v>
      </c>
      <c r="B293" t="s">
        <v>129</v>
      </c>
      <c r="C293" t="s">
        <v>214</v>
      </c>
      <c r="D293" t="str">
        <f t="shared" si="12"/>
        <v>NECOCE</v>
      </c>
      <c r="E293" t="s">
        <v>215</v>
      </c>
      <c r="F293" t="s">
        <v>216</v>
      </c>
      <c r="G293" t="s">
        <v>47</v>
      </c>
      <c r="H293" t="s">
        <v>872</v>
      </c>
      <c r="I293" t="s">
        <v>885</v>
      </c>
      <c r="J293" t="s">
        <v>886</v>
      </c>
      <c r="K293">
        <v>15.73</v>
      </c>
      <c r="L293">
        <v>15.73</v>
      </c>
      <c r="P293" t="s">
        <v>51</v>
      </c>
      <c r="Q293" t="s">
        <v>52</v>
      </c>
      <c r="R293">
        <v>38567</v>
      </c>
      <c r="S293" t="s">
        <v>357</v>
      </c>
      <c r="T293" t="s">
        <v>96</v>
      </c>
      <c r="U293" t="s">
        <v>55</v>
      </c>
      <c r="V293" t="s">
        <v>56</v>
      </c>
      <c r="W293" t="s">
        <v>57</v>
      </c>
      <c r="X293" t="s">
        <v>149</v>
      </c>
      <c r="Y293" t="s">
        <v>150</v>
      </c>
      <c r="Z293">
        <v>1</v>
      </c>
      <c r="AA293">
        <v>18</v>
      </c>
      <c r="AB293">
        <v>17.920000000000002</v>
      </c>
      <c r="AC293">
        <v>18.2</v>
      </c>
      <c r="AD293">
        <v>215</v>
      </c>
      <c r="AE293">
        <v>18</v>
      </c>
      <c r="AF293" t="s">
        <v>57</v>
      </c>
      <c r="AG293">
        <v>29.1735184050168</v>
      </c>
      <c r="AH293">
        <v>19.747096305533098</v>
      </c>
      <c r="AI293">
        <v>32.815981398035397</v>
      </c>
      <c r="AJ293">
        <v>447.52277033905199</v>
      </c>
      <c r="AK293" s="2">
        <v>1071.4922323052299</v>
      </c>
      <c r="AL293" s="1">
        <v>45113</v>
      </c>
      <c r="AM293" t="s">
        <v>63</v>
      </c>
      <c r="AN293">
        <v>2023</v>
      </c>
      <c r="AO293">
        <v>2005</v>
      </c>
      <c r="AP293">
        <v>435.54638939870199</v>
      </c>
      <c r="AQ293">
        <v>0.97323849928065898</v>
      </c>
      <c r="AR293">
        <v>449</v>
      </c>
      <c r="AS293">
        <f t="shared" si="13"/>
        <v>16854.572814161267</v>
      </c>
      <c r="AT293">
        <f t="shared" si="14"/>
        <v>7062.77</v>
      </c>
    </row>
    <row r="294" spans="1:46" x14ac:dyDescent="0.25">
      <c r="A294" t="s">
        <v>128</v>
      </c>
      <c r="B294" t="s">
        <v>129</v>
      </c>
      <c r="C294" t="s">
        <v>214</v>
      </c>
      <c r="D294" t="str">
        <f t="shared" si="12"/>
        <v>NECOCE</v>
      </c>
      <c r="E294" t="s">
        <v>215</v>
      </c>
      <c r="F294" t="s">
        <v>216</v>
      </c>
      <c r="G294" t="s">
        <v>47</v>
      </c>
      <c r="H294" t="s">
        <v>872</v>
      </c>
      <c r="I294" t="s">
        <v>887</v>
      </c>
      <c r="J294" t="s">
        <v>655</v>
      </c>
      <c r="K294">
        <v>9.32</v>
      </c>
      <c r="L294">
        <v>9.32</v>
      </c>
      <c r="P294" t="s">
        <v>51</v>
      </c>
      <c r="Q294" t="s">
        <v>52</v>
      </c>
      <c r="R294">
        <v>38496</v>
      </c>
      <c r="S294" t="s">
        <v>357</v>
      </c>
      <c r="T294" t="s">
        <v>113</v>
      </c>
      <c r="U294" t="s">
        <v>55</v>
      </c>
      <c r="V294" t="s">
        <v>56</v>
      </c>
      <c r="W294" t="s">
        <v>57</v>
      </c>
      <c r="X294" t="s">
        <v>149</v>
      </c>
      <c r="Y294" t="s">
        <v>150</v>
      </c>
      <c r="Z294">
        <v>1</v>
      </c>
      <c r="AA294">
        <v>18</v>
      </c>
      <c r="AB294">
        <v>18.170000000000002</v>
      </c>
      <c r="AC294">
        <v>18.5</v>
      </c>
      <c r="AD294">
        <v>218</v>
      </c>
      <c r="AE294">
        <v>18</v>
      </c>
      <c r="AF294" t="s">
        <v>57</v>
      </c>
      <c r="AG294">
        <v>29.022924038486799</v>
      </c>
      <c r="AH294">
        <v>22.660057684960002</v>
      </c>
      <c r="AI294">
        <v>42.056215051778899</v>
      </c>
      <c r="AJ294">
        <v>526.45828585452205</v>
      </c>
      <c r="AK294" s="2">
        <v>1042.84144115652</v>
      </c>
      <c r="AL294" s="1">
        <v>45113</v>
      </c>
      <c r="AM294" t="s">
        <v>63</v>
      </c>
      <c r="AN294">
        <v>2023</v>
      </c>
      <c r="AO294">
        <v>2005</v>
      </c>
      <c r="AP294">
        <v>435.97953886816401</v>
      </c>
      <c r="AQ294">
        <v>0.82813691147533597</v>
      </c>
      <c r="AR294">
        <v>528.05999999999995</v>
      </c>
      <c r="AS294">
        <f t="shared" si="13"/>
        <v>9719.2822315787671</v>
      </c>
      <c r="AT294">
        <f t="shared" si="14"/>
        <v>4921.5191999999997</v>
      </c>
    </row>
    <row r="295" spans="1:46" x14ac:dyDescent="0.25">
      <c r="A295" t="s">
        <v>128</v>
      </c>
      <c r="B295" t="s">
        <v>244</v>
      </c>
      <c r="C295" t="s">
        <v>266</v>
      </c>
      <c r="D295" t="str">
        <f t="shared" si="12"/>
        <v>NEPIIT</v>
      </c>
      <c r="E295" t="s">
        <v>888</v>
      </c>
      <c r="F295" t="s">
        <v>889</v>
      </c>
      <c r="G295" t="s">
        <v>47</v>
      </c>
      <c r="H295" t="s">
        <v>890</v>
      </c>
      <c r="I295" t="s">
        <v>891</v>
      </c>
      <c r="J295" t="s">
        <v>892</v>
      </c>
      <c r="K295">
        <v>1.66</v>
      </c>
      <c r="L295">
        <v>1.66</v>
      </c>
      <c r="P295" t="s">
        <v>51</v>
      </c>
      <c r="Q295" t="s">
        <v>52</v>
      </c>
      <c r="R295">
        <v>35765</v>
      </c>
      <c r="S295" t="s">
        <v>75</v>
      </c>
      <c r="T295" t="s">
        <v>135</v>
      </c>
      <c r="U295" t="s">
        <v>77</v>
      </c>
      <c r="V295" t="s">
        <v>56</v>
      </c>
      <c r="W295" t="s">
        <v>57</v>
      </c>
      <c r="X295" t="s">
        <v>390</v>
      </c>
      <c r="Y295" t="s">
        <v>150</v>
      </c>
      <c r="Z295">
        <v>1</v>
      </c>
      <c r="AA295">
        <v>26</v>
      </c>
      <c r="AB295">
        <v>18.079999999999998</v>
      </c>
      <c r="AC295">
        <v>25.9</v>
      </c>
      <c r="AD295">
        <v>217</v>
      </c>
      <c r="AE295">
        <v>18</v>
      </c>
      <c r="AF295">
        <v>37.066666666666698</v>
      </c>
      <c r="AG295">
        <v>29.08</v>
      </c>
      <c r="AH295">
        <v>19.18</v>
      </c>
      <c r="AI295">
        <v>28.247739315349602</v>
      </c>
      <c r="AJ295">
        <v>387.61356232769703</v>
      </c>
      <c r="AK295" s="2">
        <v>895.81476688823602</v>
      </c>
      <c r="AL295" s="1">
        <v>42376</v>
      </c>
      <c r="AM295" t="s">
        <v>63</v>
      </c>
      <c r="AN295">
        <v>2016</v>
      </c>
      <c r="AO295">
        <v>1997</v>
      </c>
      <c r="AP295">
        <v>343.55920548886297</v>
      </c>
      <c r="AQ295">
        <v>0.88634464549104397</v>
      </c>
      <c r="AR295">
        <v>387.98</v>
      </c>
      <c r="AS295">
        <f t="shared" si="13"/>
        <v>1487.0525130344718</v>
      </c>
      <c r="AT295">
        <f t="shared" si="14"/>
        <v>644.04679999999996</v>
      </c>
    </row>
    <row r="296" spans="1:46" x14ac:dyDescent="0.25">
      <c r="A296" t="s">
        <v>128</v>
      </c>
      <c r="B296" t="s">
        <v>244</v>
      </c>
      <c r="C296" t="s">
        <v>266</v>
      </c>
      <c r="D296" t="str">
        <f t="shared" si="12"/>
        <v>NEPIIT</v>
      </c>
      <c r="E296" t="s">
        <v>888</v>
      </c>
      <c r="F296" t="s">
        <v>889</v>
      </c>
      <c r="G296" t="s">
        <v>47</v>
      </c>
      <c r="H296" t="s">
        <v>890</v>
      </c>
      <c r="I296" t="s">
        <v>893</v>
      </c>
      <c r="J296" t="s">
        <v>894</v>
      </c>
      <c r="K296">
        <v>0.13</v>
      </c>
      <c r="L296">
        <v>0.13</v>
      </c>
      <c r="P296" t="s">
        <v>51</v>
      </c>
      <c r="Q296" t="s">
        <v>52</v>
      </c>
      <c r="R296">
        <v>35765</v>
      </c>
      <c r="S296" t="s">
        <v>75</v>
      </c>
      <c r="T296" t="s">
        <v>135</v>
      </c>
      <c r="U296" t="s">
        <v>77</v>
      </c>
      <c r="V296" t="s">
        <v>56</v>
      </c>
      <c r="W296" t="s">
        <v>57</v>
      </c>
      <c r="X296" t="s">
        <v>149</v>
      </c>
      <c r="Y296" t="s">
        <v>150</v>
      </c>
      <c r="Z296">
        <v>1</v>
      </c>
      <c r="AA296">
        <v>26</v>
      </c>
      <c r="AB296">
        <v>18.079999999999998</v>
      </c>
      <c r="AC296">
        <v>25.9</v>
      </c>
      <c r="AD296">
        <v>217</v>
      </c>
      <c r="AE296">
        <v>18</v>
      </c>
      <c r="AF296">
        <v>41.133333333333397</v>
      </c>
      <c r="AG296">
        <v>31.8183760683761</v>
      </c>
      <c r="AH296">
        <v>19.850427350427399</v>
      </c>
      <c r="AI296">
        <v>37.1711979459605</v>
      </c>
      <c r="AJ296">
        <v>593.81777165304902</v>
      </c>
      <c r="AK296" s="2">
        <v>1073.55922516901</v>
      </c>
      <c r="AL296" s="1">
        <v>42376</v>
      </c>
      <c r="AM296" t="s">
        <v>63</v>
      </c>
      <c r="AN296">
        <v>2016</v>
      </c>
      <c r="AO296">
        <v>1997</v>
      </c>
      <c r="AP296">
        <v>343.55920548886297</v>
      </c>
      <c r="AQ296">
        <v>0.57855999245774603</v>
      </c>
      <c r="AR296">
        <v>594.38</v>
      </c>
      <c r="AS296">
        <f t="shared" si="13"/>
        <v>139.5626992719713</v>
      </c>
      <c r="AT296">
        <f t="shared" si="14"/>
        <v>77.269400000000005</v>
      </c>
    </row>
    <row r="297" spans="1:46" x14ac:dyDescent="0.25">
      <c r="A297" t="s">
        <v>128</v>
      </c>
      <c r="B297" t="s">
        <v>244</v>
      </c>
      <c r="C297" t="s">
        <v>266</v>
      </c>
      <c r="D297" t="str">
        <f t="shared" si="12"/>
        <v>NEPIIT</v>
      </c>
      <c r="E297" t="s">
        <v>888</v>
      </c>
      <c r="F297" t="s">
        <v>889</v>
      </c>
      <c r="G297" t="s">
        <v>47</v>
      </c>
      <c r="H297" t="s">
        <v>890</v>
      </c>
      <c r="I297" t="s">
        <v>895</v>
      </c>
      <c r="J297" t="s">
        <v>896</v>
      </c>
      <c r="K297">
        <v>27.4</v>
      </c>
      <c r="L297">
        <v>27.4</v>
      </c>
      <c r="P297" t="s">
        <v>51</v>
      </c>
      <c r="Q297" t="s">
        <v>52</v>
      </c>
      <c r="R297">
        <v>35765</v>
      </c>
      <c r="S297" t="s">
        <v>897</v>
      </c>
      <c r="T297" t="s">
        <v>176</v>
      </c>
      <c r="U297" t="s">
        <v>77</v>
      </c>
      <c r="V297" t="s">
        <v>56</v>
      </c>
      <c r="W297" t="s">
        <v>57</v>
      </c>
      <c r="X297" t="s">
        <v>707</v>
      </c>
      <c r="Y297" t="s">
        <v>137</v>
      </c>
      <c r="Z297">
        <v>1</v>
      </c>
      <c r="AA297">
        <v>26</v>
      </c>
      <c r="AB297">
        <v>25.25</v>
      </c>
      <c r="AC297">
        <v>25.9</v>
      </c>
      <c r="AD297">
        <v>303</v>
      </c>
      <c r="AE297">
        <v>25</v>
      </c>
      <c r="AF297" t="s">
        <v>57</v>
      </c>
      <c r="AG297">
        <v>48.012847281525701</v>
      </c>
      <c r="AH297">
        <v>35.322544399535303</v>
      </c>
      <c r="AI297">
        <v>50.266185192245899</v>
      </c>
      <c r="AJ297">
        <v>1095.0537952125101</v>
      </c>
      <c r="AK297" s="2">
        <v>512.958329233055</v>
      </c>
      <c r="AL297" s="1">
        <v>45001</v>
      </c>
      <c r="AM297" t="s">
        <v>63</v>
      </c>
      <c r="AN297">
        <v>2023</v>
      </c>
      <c r="AO297">
        <v>1997</v>
      </c>
      <c r="AP297">
        <v>343.88312094484002</v>
      </c>
      <c r="AQ297">
        <v>0.31403308444596001</v>
      </c>
      <c r="AR297">
        <v>1095.06</v>
      </c>
      <c r="AS297">
        <f t="shared" si="13"/>
        <v>14055.058220985706</v>
      </c>
      <c r="AT297">
        <f t="shared" si="14"/>
        <v>30004.643999999997</v>
      </c>
    </row>
    <row r="298" spans="1:46" x14ac:dyDescent="0.25">
      <c r="A298" t="s">
        <v>128</v>
      </c>
      <c r="B298" t="s">
        <v>244</v>
      </c>
      <c r="C298" t="s">
        <v>266</v>
      </c>
      <c r="D298" t="str">
        <f t="shared" si="12"/>
        <v>NEPIIT</v>
      </c>
      <c r="E298" t="s">
        <v>888</v>
      </c>
      <c r="F298" t="s">
        <v>889</v>
      </c>
      <c r="G298" t="s">
        <v>47</v>
      </c>
      <c r="H298" t="s">
        <v>898</v>
      </c>
      <c r="I298" t="s">
        <v>899</v>
      </c>
      <c r="J298" t="s">
        <v>667</v>
      </c>
      <c r="K298">
        <v>2.66</v>
      </c>
      <c r="L298">
        <v>2.66</v>
      </c>
      <c r="P298" t="s">
        <v>51</v>
      </c>
      <c r="Q298" t="s">
        <v>52</v>
      </c>
      <c r="R298">
        <v>34973</v>
      </c>
      <c r="S298" t="s">
        <v>900</v>
      </c>
      <c r="T298" t="s">
        <v>135</v>
      </c>
      <c r="U298" t="s">
        <v>77</v>
      </c>
      <c r="V298" t="s">
        <v>56</v>
      </c>
      <c r="W298" t="s">
        <v>57</v>
      </c>
      <c r="X298" t="s">
        <v>390</v>
      </c>
      <c r="Y298" t="s">
        <v>150</v>
      </c>
      <c r="Z298">
        <v>1</v>
      </c>
      <c r="AA298">
        <v>28</v>
      </c>
      <c r="AB298">
        <v>20.75</v>
      </c>
      <c r="AC298">
        <v>28.1</v>
      </c>
      <c r="AD298">
        <v>249</v>
      </c>
      <c r="AE298">
        <v>21</v>
      </c>
      <c r="AF298">
        <v>39.016666666666701</v>
      </c>
      <c r="AG298">
        <v>30.306060606060601</v>
      </c>
      <c r="AH298">
        <v>21.0335227272727</v>
      </c>
      <c r="AI298">
        <v>35.388139833085503</v>
      </c>
      <c r="AJ298">
        <v>526.90713995679403</v>
      </c>
      <c r="AK298" s="2">
        <v>887.29440038787595</v>
      </c>
      <c r="AL298" s="1">
        <v>42572</v>
      </c>
      <c r="AM298" t="s">
        <v>63</v>
      </c>
      <c r="AN298">
        <v>2016</v>
      </c>
      <c r="AO298">
        <v>1995</v>
      </c>
      <c r="AP298">
        <v>343.83976812354598</v>
      </c>
      <c r="AQ298">
        <v>0.65256236260480505</v>
      </c>
      <c r="AR298">
        <v>526.98</v>
      </c>
      <c r="AS298">
        <f t="shared" si="13"/>
        <v>2360.2031050317501</v>
      </c>
      <c r="AT298">
        <f t="shared" si="14"/>
        <v>1401.7668000000001</v>
      </c>
    </row>
    <row r="299" spans="1:46" x14ac:dyDescent="0.25">
      <c r="A299" t="s">
        <v>340</v>
      </c>
      <c r="B299" t="s">
        <v>341</v>
      </c>
      <c r="C299" t="s">
        <v>342</v>
      </c>
      <c r="D299" t="str">
        <f t="shared" si="12"/>
        <v>RDBOBA</v>
      </c>
      <c r="E299" t="s">
        <v>901</v>
      </c>
      <c r="F299" t="s">
        <v>902</v>
      </c>
      <c r="G299" t="s">
        <v>47</v>
      </c>
      <c r="H299" t="s">
        <v>903</v>
      </c>
      <c r="I299" t="s">
        <v>904</v>
      </c>
      <c r="J299" t="s">
        <v>905</v>
      </c>
      <c r="K299">
        <v>2.5499999999999998</v>
      </c>
      <c r="L299">
        <v>2.5499999999999998</v>
      </c>
      <c r="P299" t="s">
        <v>51</v>
      </c>
      <c r="Q299" t="s">
        <v>52</v>
      </c>
      <c r="R299">
        <v>37502</v>
      </c>
      <c r="S299" t="s">
        <v>357</v>
      </c>
      <c r="T299" t="s">
        <v>604</v>
      </c>
      <c r="U299" t="s">
        <v>55</v>
      </c>
      <c r="V299" t="s">
        <v>56</v>
      </c>
      <c r="W299" t="s">
        <v>57</v>
      </c>
      <c r="X299" t="s">
        <v>906</v>
      </c>
      <c r="Y299" t="s">
        <v>487</v>
      </c>
      <c r="Z299">
        <v>1</v>
      </c>
      <c r="AA299">
        <v>21</v>
      </c>
      <c r="AB299">
        <v>18.579999999999998</v>
      </c>
      <c r="AC299">
        <v>21.2</v>
      </c>
      <c r="AD299">
        <v>223</v>
      </c>
      <c r="AE299">
        <v>19</v>
      </c>
      <c r="AF299" t="s">
        <v>57</v>
      </c>
      <c r="AG299">
        <v>27.259752747252801</v>
      </c>
      <c r="AH299">
        <v>21.354532967032998</v>
      </c>
      <c r="AI299">
        <v>35.6203041936636</v>
      </c>
      <c r="AJ299">
        <v>433.44691713896901</v>
      </c>
      <c r="AK299" s="2">
        <v>940.07624824852996</v>
      </c>
      <c r="AL299" s="1">
        <v>44307</v>
      </c>
      <c r="AM299" t="s">
        <v>60</v>
      </c>
      <c r="AN299">
        <v>2021</v>
      </c>
      <c r="AO299">
        <v>2002</v>
      </c>
      <c r="AP299">
        <v>287.90327831656703</v>
      </c>
      <c r="AQ299">
        <v>0.66421807822954704</v>
      </c>
      <c r="AR299">
        <v>434.04</v>
      </c>
      <c r="AS299">
        <f t="shared" si="13"/>
        <v>2397.1944330337515</v>
      </c>
      <c r="AT299">
        <f t="shared" si="14"/>
        <v>1106.8019999999999</v>
      </c>
    </row>
    <row r="300" spans="1:46" x14ac:dyDescent="0.25">
      <c r="A300" t="s">
        <v>340</v>
      </c>
      <c r="B300" t="s">
        <v>341</v>
      </c>
      <c r="C300" t="s">
        <v>342</v>
      </c>
      <c r="D300" t="str">
        <f t="shared" si="12"/>
        <v>RDBOBA</v>
      </c>
      <c r="E300" t="s">
        <v>901</v>
      </c>
      <c r="F300" t="s">
        <v>902</v>
      </c>
      <c r="G300" t="s">
        <v>47</v>
      </c>
      <c r="H300" t="s">
        <v>903</v>
      </c>
      <c r="I300" t="s">
        <v>907</v>
      </c>
      <c r="J300" t="s">
        <v>865</v>
      </c>
      <c r="K300">
        <v>0.26</v>
      </c>
      <c r="L300">
        <v>0.26</v>
      </c>
      <c r="P300" t="s">
        <v>51</v>
      </c>
      <c r="Q300" t="s">
        <v>52</v>
      </c>
      <c r="R300">
        <v>37502</v>
      </c>
      <c r="S300" t="s">
        <v>357</v>
      </c>
      <c r="T300" t="s">
        <v>908</v>
      </c>
      <c r="U300" t="s">
        <v>55</v>
      </c>
      <c r="V300" t="s">
        <v>56</v>
      </c>
      <c r="W300" t="s">
        <v>57</v>
      </c>
      <c r="X300" t="s">
        <v>906</v>
      </c>
      <c r="Y300" t="s">
        <v>487</v>
      </c>
      <c r="Z300">
        <v>1</v>
      </c>
      <c r="AA300">
        <v>21</v>
      </c>
      <c r="AB300">
        <v>18.579999999999998</v>
      </c>
      <c r="AC300">
        <v>21.2</v>
      </c>
      <c r="AD300">
        <v>223</v>
      </c>
      <c r="AE300">
        <v>19</v>
      </c>
      <c r="AF300" t="s">
        <v>57</v>
      </c>
      <c r="AG300">
        <v>27.634782608695701</v>
      </c>
      <c r="AH300">
        <v>19.573913043478299</v>
      </c>
      <c r="AI300">
        <v>30.411253579712302</v>
      </c>
      <c r="AJ300">
        <v>376.19194993674603</v>
      </c>
      <c r="AK300" s="2">
        <v>970.66215561142303</v>
      </c>
      <c r="AL300" s="1">
        <v>44308</v>
      </c>
      <c r="AM300" t="s">
        <v>60</v>
      </c>
      <c r="AN300">
        <v>2021</v>
      </c>
      <c r="AO300">
        <v>2002</v>
      </c>
      <c r="AP300">
        <v>287.90327831656703</v>
      </c>
      <c r="AQ300">
        <v>0.76530951383988</v>
      </c>
      <c r="AR300">
        <v>376.71</v>
      </c>
      <c r="AS300">
        <f t="shared" si="13"/>
        <v>252.37216045897</v>
      </c>
      <c r="AT300">
        <f t="shared" si="14"/>
        <v>97.944599999999994</v>
      </c>
    </row>
    <row r="301" spans="1:46" x14ac:dyDescent="0.25">
      <c r="A301" t="s">
        <v>340</v>
      </c>
      <c r="B301" t="s">
        <v>341</v>
      </c>
      <c r="C301" t="s">
        <v>342</v>
      </c>
      <c r="D301" t="str">
        <f t="shared" si="12"/>
        <v>RDBOBA</v>
      </c>
      <c r="E301" t="s">
        <v>901</v>
      </c>
      <c r="F301" t="s">
        <v>902</v>
      </c>
      <c r="G301" t="s">
        <v>47</v>
      </c>
      <c r="H301" t="s">
        <v>903</v>
      </c>
      <c r="I301" t="s">
        <v>909</v>
      </c>
      <c r="J301" t="s">
        <v>697</v>
      </c>
      <c r="K301">
        <v>2.89</v>
      </c>
      <c r="L301">
        <v>2.89</v>
      </c>
      <c r="P301" t="s">
        <v>51</v>
      </c>
      <c r="Q301" t="s">
        <v>52</v>
      </c>
      <c r="R301">
        <v>37502</v>
      </c>
      <c r="S301" t="s">
        <v>357</v>
      </c>
      <c r="T301" t="s">
        <v>910</v>
      </c>
      <c r="U301" t="s">
        <v>55</v>
      </c>
      <c r="V301" t="s">
        <v>56</v>
      </c>
      <c r="W301" t="s">
        <v>57</v>
      </c>
      <c r="X301" t="s">
        <v>110</v>
      </c>
      <c r="Y301" t="s">
        <v>362</v>
      </c>
      <c r="Z301">
        <v>1</v>
      </c>
      <c r="AA301">
        <v>21</v>
      </c>
      <c r="AB301">
        <v>18.579999999999998</v>
      </c>
      <c r="AC301">
        <v>21.2</v>
      </c>
      <c r="AD301">
        <v>223</v>
      </c>
      <c r="AE301">
        <v>19</v>
      </c>
      <c r="AF301" t="s">
        <v>57</v>
      </c>
      <c r="AG301">
        <v>34.440833333333401</v>
      </c>
      <c r="AH301">
        <v>24.048749999999998</v>
      </c>
      <c r="AI301">
        <v>37.516186000165703</v>
      </c>
      <c r="AJ301">
        <v>557.96894546168301</v>
      </c>
      <c r="AK301" s="2">
        <v>836.49820170742896</v>
      </c>
      <c r="AL301" s="1">
        <v>44310</v>
      </c>
      <c r="AM301" t="s">
        <v>60</v>
      </c>
      <c r="AN301">
        <v>2021</v>
      </c>
      <c r="AO301">
        <v>2002</v>
      </c>
      <c r="AP301">
        <v>287.90327831656703</v>
      </c>
      <c r="AQ301">
        <v>0.51598441214026003</v>
      </c>
      <c r="AR301">
        <v>558.73</v>
      </c>
      <c r="AS301">
        <f t="shared" si="13"/>
        <v>2417.4798029344697</v>
      </c>
      <c r="AT301">
        <f t="shared" si="14"/>
        <v>1614.7297000000001</v>
      </c>
    </row>
    <row r="302" spans="1:46" x14ac:dyDescent="0.25">
      <c r="A302" t="s">
        <v>340</v>
      </c>
      <c r="B302" t="s">
        <v>341</v>
      </c>
      <c r="C302" t="s">
        <v>342</v>
      </c>
      <c r="D302" t="str">
        <f t="shared" si="12"/>
        <v>RDBOBA</v>
      </c>
      <c r="E302" t="s">
        <v>901</v>
      </c>
      <c r="F302" t="s">
        <v>902</v>
      </c>
      <c r="G302" t="s">
        <v>47</v>
      </c>
      <c r="H302" t="s">
        <v>903</v>
      </c>
      <c r="I302" t="s">
        <v>911</v>
      </c>
      <c r="J302" t="s">
        <v>667</v>
      </c>
      <c r="K302">
        <v>1.72</v>
      </c>
      <c r="L302">
        <v>1.72</v>
      </c>
      <c r="P302" t="s">
        <v>51</v>
      </c>
      <c r="Q302" t="s">
        <v>52</v>
      </c>
      <c r="R302">
        <v>37471</v>
      </c>
      <c r="S302" t="s">
        <v>357</v>
      </c>
      <c r="T302" t="s">
        <v>604</v>
      </c>
      <c r="U302" t="s">
        <v>55</v>
      </c>
      <c r="V302" t="s">
        <v>56</v>
      </c>
      <c r="W302" t="s">
        <v>57</v>
      </c>
      <c r="X302" t="s">
        <v>906</v>
      </c>
      <c r="Y302" t="s">
        <v>487</v>
      </c>
      <c r="Z302">
        <v>1</v>
      </c>
      <c r="AA302">
        <v>21</v>
      </c>
      <c r="AB302">
        <v>18.670000000000002</v>
      </c>
      <c r="AC302">
        <v>21.2</v>
      </c>
      <c r="AD302">
        <v>224</v>
      </c>
      <c r="AE302">
        <v>19</v>
      </c>
      <c r="AF302" t="s">
        <v>57</v>
      </c>
      <c r="AG302">
        <v>28.970833333333299</v>
      </c>
      <c r="AH302">
        <v>20.100000000000001</v>
      </c>
      <c r="AI302">
        <v>33.997052552261202</v>
      </c>
      <c r="AJ302">
        <v>442.417532592783</v>
      </c>
      <c r="AK302" s="2">
        <v>1020.91148434428</v>
      </c>
      <c r="AL302" s="1">
        <v>44308</v>
      </c>
      <c r="AM302" t="s">
        <v>60</v>
      </c>
      <c r="AN302">
        <v>2021</v>
      </c>
      <c r="AO302">
        <v>2002</v>
      </c>
      <c r="AP302">
        <v>287.92203334390899</v>
      </c>
      <c r="AQ302">
        <v>0.65079254806324005</v>
      </c>
      <c r="AR302">
        <v>443</v>
      </c>
      <c r="AS302">
        <f t="shared" si="13"/>
        <v>1755.9677530721615</v>
      </c>
      <c r="AT302">
        <f t="shared" si="14"/>
        <v>761.96</v>
      </c>
    </row>
    <row r="303" spans="1:46" x14ac:dyDescent="0.25">
      <c r="A303" t="s">
        <v>340</v>
      </c>
      <c r="B303" t="s">
        <v>385</v>
      </c>
      <c r="C303" t="s">
        <v>385</v>
      </c>
      <c r="D303" t="str">
        <f t="shared" si="12"/>
        <v>RDPOPO</v>
      </c>
      <c r="E303" t="s">
        <v>912</v>
      </c>
      <c r="F303" t="s">
        <v>385</v>
      </c>
      <c r="G303" t="s">
        <v>47</v>
      </c>
      <c r="H303" t="s">
        <v>913</v>
      </c>
      <c r="I303" t="s">
        <v>914</v>
      </c>
      <c r="J303" t="s">
        <v>896</v>
      </c>
      <c r="K303">
        <v>3.25</v>
      </c>
      <c r="L303">
        <v>3.25</v>
      </c>
      <c r="P303" t="s">
        <v>51</v>
      </c>
      <c r="Q303" t="s">
        <v>52</v>
      </c>
      <c r="R303">
        <v>37636</v>
      </c>
      <c r="S303" t="s">
        <v>75</v>
      </c>
      <c r="T303" t="s">
        <v>135</v>
      </c>
      <c r="U303" t="s">
        <v>77</v>
      </c>
      <c r="V303" t="s">
        <v>109</v>
      </c>
      <c r="W303" t="s">
        <v>57</v>
      </c>
      <c r="X303" t="s">
        <v>119</v>
      </c>
      <c r="Y303" t="s">
        <v>137</v>
      </c>
      <c r="Z303">
        <v>2</v>
      </c>
      <c r="AA303">
        <v>21</v>
      </c>
      <c r="AB303">
        <v>20.25</v>
      </c>
      <c r="AC303">
        <v>20.8</v>
      </c>
      <c r="AD303">
        <v>243</v>
      </c>
      <c r="AE303">
        <v>20</v>
      </c>
      <c r="AF303" t="s">
        <v>57</v>
      </c>
      <c r="AG303">
        <v>27.071948959356</v>
      </c>
      <c r="AH303">
        <v>20.7059256528864</v>
      </c>
      <c r="AI303">
        <v>35.577873676324302</v>
      </c>
      <c r="AJ303">
        <v>530.49746476284804</v>
      </c>
      <c r="AK303" s="2">
        <v>1056.5761587346601</v>
      </c>
      <c r="AL303" s="1">
        <v>45042</v>
      </c>
      <c r="AM303" t="s">
        <v>63</v>
      </c>
      <c r="AN303">
        <v>2023</v>
      </c>
      <c r="AO303">
        <v>2003</v>
      </c>
      <c r="AP303">
        <v>512.58550028505294</v>
      </c>
      <c r="AQ303">
        <v>0.96623553236809001</v>
      </c>
      <c r="AR303">
        <v>531.84</v>
      </c>
      <c r="AS303">
        <f t="shared" si="13"/>
        <v>3433.8725158876455</v>
      </c>
      <c r="AT303">
        <f t="shared" si="14"/>
        <v>1728.48</v>
      </c>
    </row>
    <row r="304" spans="1:46" x14ac:dyDescent="0.25">
      <c r="A304" t="s">
        <v>340</v>
      </c>
      <c r="B304" t="s">
        <v>385</v>
      </c>
      <c r="C304" t="s">
        <v>385</v>
      </c>
      <c r="D304" t="str">
        <f t="shared" si="12"/>
        <v>RDPOPO</v>
      </c>
      <c r="E304" t="s">
        <v>912</v>
      </c>
      <c r="F304" t="s">
        <v>385</v>
      </c>
      <c r="G304" t="s">
        <v>47</v>
      </c>
      <c r="H304" t="s">
        <v>915</v>
      </c>
      <c r="I304" t="s">
        <v>916</v>
      </c>
      <c r="J304" t="s">
        <v>682</v>
      </c>
      <c r="K304">
        <v>5.07</v>
      </c>
      <c r="L304">
        <v>5.07</v>
      </c>
      <c r="P304" t="s">
        <v>51</v>
      </c>
      <c r="Q304" t="s">
        <v>52</v>
      </c>
      <c r="R304">
        <v>38823</v>
      </c>
      <c r="S304" t="s">
        <v>357</v>
      </c>
      <c r="T304" t="s">
        <v>113</v>
      </c>
      <c r="U304" t="s">
        <v>55</v>
      </c>
      <c r="V304" t="s">
        <v>56</v>
      </c>
      <c r="W304" t="s">
        <v>57</v>
      </c>
      <c r="X304" t="s">
        <v>917</v>
      </c>
      <c r="Y304" t="s">
        <v>137</v>
      </c>
      <c r="Z304">
        <v>1</v>
      </c>
      <c r="AA304">
        <v>18</v>
      </c>
      <c r="AB304">
        <v>17</v>
      </c>
      <c r="AC304">
        <v>17.600000000000001</v>
      </c>
      <c r="AD304">
        <v>204</v>
      </c>
      <c r="AE304">
        <v>17</v>
      </c>
      <c r="AF304" t="s">
        <v>57</v>
      </c>
      <c r="AG304">
        <v>28.933621977920701</v>
      </c>
      <c r="AH304">
        <v>21.917463356875899</v>
      </c>
      <c r="AI304">
        <v>39.446203479478399</v>
      </c>
      <c r="AJ304">
        <v>496.064152570369</v>
      </c>
      <c r="AK304" s="2">
        <v>1045.5257921970899</v>
      </c>
      <c r="AL304" s="1">
        <v>45042</v>
      </c>
      <c r="AM304" t="s">
        <v>63</v>
      </c>
      <c r="AN304">
        <v>2023</v>
      </c>
      <c r="AO304">
        <v>2006</v>
      </c>
      <c r="AP304">
        <v>376.42726565097701</v>
      </c>
      <c r="AQ304">
        <v>0.75882779213234697</v>
      </c>
      <c r="AR304">
        <v>496.85</v>
      </c>
      <c r="AS304">
        <f t="shared" si="13"/>
        <v>5300.8157664392465</v>
      </c>
      <c r="AT304">
        <f t="shared" si="14"/>
        <v>2519.0295000000001</v>
      </c>
    </row>
    <row r="305" spans="1:46" x14ac:dyDescent="0.25">
      <c r="A305" t="s">
        <v>340</v>
      </c>
      <c r="B305" t="s">
        <v>385</v>
      </c>
      <c r="C305" t="s">
        <v>385</v>
      </c>
      <c r="D305" t="str">
        <f t="shared" si="12"/>
        <v>RDPOPO</v>
      </c>
      <c r="E305" t="s">
        <v>912</v>
      </c>
      <c r="F305" t="s">
        <v>385</v>
      </c>
      <c r="G305" t="s">
        <v>47</v>
      </c>
      <c r="H305" t="s">
        <v>913</v>
      </c>
      <c r="I305" t="s">
        <v>918</v>
      </c>
      <c r="J305" t="s">
        <v>919</v>
      </c>
      <c r="K305">
        <v>3.29</v>
      </c>
      <c r="L305">
        <v>3.29</v>
      </c>
      <c r="P305" t="s">
        <v>51</v>
      </c>
      <c r="Q305" t="s">
        <v>52</v>
      </c>
      <c r="R305">
        <v>37644</v>
      </c>
      <c r="S305" t="s">
        <v>75</v>
      </c>
      <c r="T305" t="s">
        <v>135</v>
      </c>
      <c r="U305" t="s">
        <v>77</v>
      </c>
      <c r="V305" t="s">
        <v>109</v>
      </c>
      <c r="W305" t="s">
        <v>57</v>
      </c>
      <c r="X305" t="s">
        <v>917</v>
      </c>
      <c r="Y305" t="s">
        <v>137</v>
      </c>
      <c r="Z305">
        <v>2</v>
      </c>
      <c r="AA305">
        <v>21</v>
      </c>
      <c r="AB305">
        <v>20.25</v>
      </c>
      <c r="AC305">
        <v>20.8</v>
      </c>
      <c r="AD305">
        <v>243</v>
      </c>
      <c r="AE305">
        <v>20</v>
      </c>
      <c r="AF305" t="s">
        <v>57</v>
      </c>
      <c r="AG305">
        <v>18.527204879640902</v>
      </c>
      <c r="AH305">
        <v>15.7733297383426</v>
      </c>
      <c r="AI305">
        <v>21.746805240268301</v>
      </c>
      <c r="AJ305">
        <v>197.88920817017501</v>
      </c>
      <c r="AK305" s="2">
        <v>1112.9068591856801</v>
      </c>
      <c r="AL305" s="1">
        <v>45042</v>
      </c>
      <c r="AM305" t="s">
        <v>63</v>
      </c>
      <c r="AN305">
        <v>2023</v>
      </c>
      <c r="AO305">
        <v>2003</v>
      </c>
      <c r="AP305">
        <v>512.58550028505294</v>
      </c>
      <c r="AQ305">
        <v>2.5902650529798201</v>
      </c>
      <c r="AR305">
        <v>198.39</v>
      </c>
      <c r="AS305">
        <f t="shared" si="13"/>
        <v>3661.4635667208877</v>
      </c>
      <c r="AT305">
        <f t="shared" si="14"/>
        <v>652.70309999999995</v>
      </c>
    </row>
    <row r="306" spans="1:46" x14ac:dyDescent="0.25">
      <c r="A306" t="s">
        <v>340</v>
      </c>
      <c r="B306" t="s">
        <v>385</v>
      </c>
      <c r="C306" t="s">
        <v>385</v>
      </c>
      <c r="D306" t="str">
        <f t="shared" si="12"/>
        <v>RDPOPO</v>
      </c>
      <c r="E306" t="s">
        <v>912</v>
      </c>
      <c r="F306" t="s">
        <v>385</v>
      </c>
      <c r="G306" t="s">
        <v>47</v>
      </c>
      <c r="H306" t="s">
        <v>915</v>
      </c>
      <c r="I306" t="s">
        <v>920</v>
      </c>
      <c r="J306" t="s">
        <v>921</v>
      </c>
      <c r="K306">
        <v>5.42</v>
      </c>
      <c r="L306">
        <v>5.42</v>
      </c>
      <c r="P306" t="s">
        <v>51</v>
      </c>
      <c r="Q306" t="s">
        <v>52</v>
      </c>
      <c r="R306">
        <v>38899</v>
      </c>
      <c r="S306" t="s">
        <v>357</v>
      </c>
      <c r="T306" t="s">
        <v>556</v>
      </c>
      <c r="U306" t="s">
        <v>55</v>
      </c>
      <c r="V306" t="s">
        <v>56</v>
      </c>
      <c r="W306" t="s">
        <v>57</v>
      </c>
      <c r="X306" t="s">
        <v>101</v>
      </c>
      <c r="Y306" t="s">
        <v>222</v>
      </c>
      <c r="Z306">
        <v>1</v>
      </c>
      <c r="AA306">
        <v>17</v>
      </c>
      <c r="AB306">
        <v>10.58</v>
      </c>
      <c r="AC306">
        <v>17.3</v>
      </c>
      <c r="AD306">
        <v>127</v>
      </c>
      <c r="AE306">
        <v>11</v>
      </c>
      <c r="AF306">
        <v>35.295079621381802</v>
      </c>
      <c r="AG306">
        <v>31.8255923412699</v>
      </c>
      <c r="AH306">
        <v>19.4886782249371</v>
      </c>
      <c r="AI306">
        <v>32.277083245278199</v>
      </c>
      <c r="AJ306">
        <v>456.864568229437</v>
      </c>
      <c r="AK306" s="2">
        <v>1005.3149582467601</v>
      </c>
      <c r="AL306" s="1">
        <v>42781.636944444443</v>
      </c>
      <c r="AM306" t="s">
        <v>60</v>
      </c>
      <c r="AN306">
        <v>2017</v>
      </c>
      <c r="AO306">
        <v>2006</v>
      </c>
      <c r="AP306">
        <v>357.84300193801698</v>
      </c>
      <c r="AQ306">
        <v>0.78325838076002596</v>
      </c>
      <c r="AR306">
        <v>481.21</v>
      </c>
      <c r="AS306">
        <f t="shared" si="13"/>
        <v>5448.8070736974396</v>
      </c>
      <c r="AT306">
        <f t="shared" si="14"/>
        <v>2608.1581999999999</v>
      </c>
    </row>
    <row r="307" spans="1:46" x14ac:dyDescent="0.25">
      <c r="A307" t="s">
        <v>340</v>
      </c>
      <c r="B307" t="s">
        <v>385</v>
      </c>
      <c r="C307" t="s">
        <v>385</v>
      </c>
      <c r="D307" t="str">
        <f t="shared" si="12"/>
        <v>RDPOPO</v>
      </c>
      <c r="E307" t="s">
        <v>912</v>
      </c>
      <c r="F307" t="s">
        <v>385</v>
      </c>
      <c r="G307" t="s">
        <v>47</v>
      </c>
      <c r="H307" t="s">
        <v>922</v>
      </c>
      <c r="I307" t="s">
        <v>923</v>
      </c>
      <c r="J307" t="s">
        <v>924</v>
      </c>
      <c r="K307">
        <v>4.8499999999999996</v>
      </c>
      <c r="L307">
        <v>4.8499999999999996</v>
      </c>
      <c r="P307" t="s">
        <v>51</v>
      </c>
      <c r="Q307" t="s">
        <v>52</v>
      </c>
      <c r="R307">
        <v>38079</v>
      </c>
      <c r="S307" t="s">
        <v>107</v>
      </c>
      <c r="T307" t="s">
        <v>96</v>
      </c>
      <c r="U307" t="s">
        <v>55</v>
      </c>
      <c r="V307" t="s">
        <v>56</v>
      </c>
      <c r="W307" t="s">
        <v>57</v>
      </c>
      <c r="X307" t="s">
        <v>110</v>
      </c>
      <c r="Y307" t="s">
        <v>150</v>
      </c>
      <c r="Z307">
        <v>1</v>
      </c>
      <c r="AA307">
        <v>20</v>
      </c>
      <c r="AB307">
        <v>19</v>
      </c>
      <c r="AC307">
        <v>19.600000000000001</v>
      </c>
      <c r="AD307">
        <v>228</v>
      </c>
      <c r="AE307">
        <v>19</v>
      </c>
      <c r="AF307" t="s">
        <v>57</v>
      </c>
      <c r="AG307">
        <v>24.852895674350599</v>
      </c>
      <c r="AH307">
        <v>19.1300810243971</v>
      </c>
      <c r="AI307">
        <v>32.507669765203403</v>
      </c>
      <c r="AJ307">
        <v>364.21153414815899</v>
      </c>
      <c r="AK307" s="2">
        <v>1130.9993072151101</v>
      </c>
      <c r="AL307" s="1">
        <v>45041</v>
      </c>
      <c r="AM307" t="s">
        <v>63</v>
      </c>
      <c r="AN307">
        <v>2023</v>
      </c>
      <c r="AO307">
        <v>2004</v>
      </c>
      <c r="AP307">
        <v>377.303743437886</v>
      </c>
      <c r="AQ307">
        <v>1.0359467179433199</v>
      </c>
      <c r="AR307">
        <v>364.47</v>
      </c>
      <c r="AS307">
        <f t="shared" si="13"/>
        <v>5485.3466399932831</v>
      </c>
      <c r="AT307">
        <f t="shared" si="14"/>
        <v>1767.6795</v>
      </c>
    </row>
    <row r="308" spans="1:46" x14ac:dyDescent="0.25">
      <c r="A308" t="s">
        <v>340</v>
      </c>
      <c r="B308" t="s">
        <v>385</v>
      </c>
      <c r="C308" t="s">
        <v>385</v>
      </c>
      <c r="D308" t="str">
        <f t="shared" si="12"/>
        <v>RDPOPO</v>
      </c>
      <c r="E308" t="s">
        <v>912</v>
      </c>
      <c r="F308" t="s">
        <v>385</v>
      </c>
      <c r="G308" t="s">
        <v>47</v>
      </c>
      <c r="H308" t="s">
        <v>925</v>
      </c>
      <c r="I308" t="s">
        <v>926</v>
      </c>
      <c r="J308" t="s">
        <v>621</v>
      </c>
      <c r="K308">
        <v>1.95</v>
      </c>
      <c r="L308">
        <v>1.95</v>
      </c>
      <c r="P308" t="s">
        <v>51</v>
      </c>
      <c r="Q308" t="s">
        <v>52</v>
      </c>
      <c r="R308">
        <v>38518</v>
      </c>
      <c r="S308" t="s">
        <v>357</v>
      </c>
      <c r="T308" t="s">
        <v>604</v>
      </c>
      <c r="U308" t="s">
        <v>55</v>
      </c>
      <c r="V308" t="s">
        <v>56</v>
      </c>
      <c r="W308" t="s">
        <v>57</v>
      </c>
      <c r="X308" t="s">
        <v>917</v>
      </c>
      <c r="Y308" t="s">
        <v>137</v>
      </c>
      <c r="Z308">
        <v>1</v>
      </c>
      <c r="AA308">
        <v>18</v>
      </c>
      <c r="AB308">
        <v>11.67</v>
      </c>
      <c r="AC308">
        <v>18.399999999999999</v>
      </c>
      <c r="AD308">
        <v>140</v>
      </c>
      <c r="AE308">
        <v>12</v>
      </c>
      <c r="AF308">
        <v>35.506827434666697</v>
      </c>
      <c r="AG308">
        <v>30.9217861744003</v>
      </c>
      <c r="AH308">
        <v>18.419522144522102</v>
      </c>
      <c r="AI308">
        <v>30.9228375292941</v>
      </c>
      <c r="AJ308">
        <v>450.448993450643</v>
      </c>
      <c r="AK308" s="2">
        <v>1067.3129584296701</v>
      </c>
      <c r="AL308" s="1">
        <v>42781.582384259258</v>
      </c>
      <c r="AM308" t="s">
        <v>60</v>
      </c>
      <c r="AN308">
        <v>2017</v>
      </c>
      <c r="AO308">
        <v>2005</v>
      </c>
      <c r="AP308">
        <v>364.805614854456</v>
      </c>
      <c r="AQ308">
        <v>0.80987108453696399</v>
      </c>
      <c r="AR308">
        <v>465.88</v>
      </c>
      <c r="AS308">
        <f t="shared" si="13"/>
        <v>2081.2602689378564</v>
      </c>
      <c r="AT308">
        <f t="shared" si="14"/>
        <v>908.46600000000001</v>
      </c>
    </row>
    <row r="309" spans="1:46" x14ac:dyDescent="0.25">
      <c r="A309" t="s">
        <v>340</v>
      </c>
      <c r="B309" t="s">
        <v>385</v>
      </c>
      <c r="C309" t="s">
        <v>385</v>
      </c>
      <c r="D309" t="str">
        <f t="shared" si="12"/>
        <v>RDPOPO</v>
      </c>
      <c r="E309" t="s">
        <v>912</v>
      </c>
      <c r="F309" t="s">
        <v>385</v>
      </c>
      <c r="G309" t="s">
        <v>47</v>
      </c>
      <c r="H309" t="s">
        <v>925</v>
      </c>
      <c r="I309" t="s">
        <v>927</v>
      </c>
      <c r="J309" t="s">
        <v>669</v>
      </c>
      <c r="K309">
        <v>1.01</v>
      </c>
      <c r="L309">
        <v>1.01</v>
      </c>
      <c r="P309" t="s">
        <v>51</v>
      </c>
      <c r="Q309" t="s">
        <v>52</v>
      </c>
      <c r="R309">
        <v>38518</v>
      </c>
      <c r="S309" t="s">
        <v>357</v>
      </c>
      <c r="T309" t="s">
        <v>604</v>
      </c>
      <c r="U309" t="s">
        <v>55</v>
      </c>
      <c r="V309" t="s">
        <v>56</v>
      </c>
      <c r="W309" t="s">
        <v>57</v>
      </c>
      <c r="X309" t="s">
        <v>271</v>
      </c>
      <c r="Y309" t="s">
        <v>150</v>
      </c>
      <c r="Z309">
        <v>1</v>
      </c>
      <c r="AA309">
        <v>18</v>
      </c>
      <c r="AB309">
        <v>11.67</v>
      </c>
      <c r="AC309">
        <v>18.399999999999999</v>
      </c>
      <c r="AD309">
        <v>140</v>
      </c>
      <c r="AE309">
        <v>12</v>
      </c>
      <c r="AF309">
        <v>36.016522413220002</v>
      </c>
      <c r="AG309">
        <v>31.384705607909499</v>
      </c>
      <c r="AH309">
        <v>19.403426780626798</v>
      </c>
      <c r="AI309">
        <v>34.694861110440101</v>
      </c>
      <c r="AJ309">
        <v>493.91676300520902</v>
      </c>
      <c r="AK309" s="2">
        <v>1098.51522448695</v>
      </c>
      <c r="AL309" s="1">
        <v>42781.638206018521</v>
      </c>
      <c r="AM309" t="s">
        <v>60</v>
      </c>
      <c r="AN309">
        <v>2017</v>
      </c>
      <c r="AO309">
        <v>2005</v>
      </c>
      <c r="AP309">
        <v>364.805614854456</v>
      </c>
      <c r="AQ309">
        <v>0.73859735521996905</v>
      </c>
      <c r="AR309">
        <v>510.84</v>
      </c>
      <c r="AS309">
        <f t="shared" si="13"/>
        <v>1109.5003767318196</v>
      </c>
      <c r="AT309">
        <f t="shared" si="14"/>
        <v>515.94839999999999</v>
      </c>
    </row>
    <row r="310" spans="1:46" x14ac:dyDescent="0.25">
      <c r="A310" t="s">
        <v>340</v>
      </c>
      <c r="B310" t="s">
        <v>367</v>
      </c>
      <c r="C310" t="s">
        <v>368</v>
      </c>
      <c r="D310" t="str">
        <f t="shared" si="12"/>
        <v>RDIPMA</v>
      </c>
      <c r="E310" t="s">
        <v>369</v>
      </c>
      <c r="F310" t="s">
        <v>368</v>
      </c>
      <c r="G310" t="s">
        <v>47</v>
      </c>
      <c r="H310" t="s">
        <v>928</v>
      </c>
      <c r="I310" t="s">
        <v>929</v>
      </c>
      <c r="J310" t="s">
        <v>152</v>
      </c>
      <c r="K310">
        <v>1.39</v>
      </c>
      <c r="L310">
        <v>1.39</v>
      </c>
      <c r="N310">
        <v>1.39</v>
      </c>
      <c r="P310" t="s">
        <v>51</v>
      </c>
      <c r="Q310" t="s">
        <v>52</v>
      </c>
      <c r="R310">
        <v>41716</v>
      </c>
      <c r="S310" t="s">
        <v>477</v>
      </c>
      <c r="T310" t="s">
        <v>737</v>
      </c>
      <c r="U310" t="s">
        <v>55</v>
      </c>
      <c r="V310" t="s">
        <v>56</v>
      </c>
      <c r="W310" t="s">
        <v>51</v>
      </c>
      <c r="X310" t="s">
        <v>359</v>
      </c>
      <c r="Y310" t="s">
        <v>348</v>
      </c>
      <c r="Z310">
        <v>1</v>
      </c>
      <c r="AA310">
        <v>10</v>
      </c>
      <c r="AB310">
        <v>7.83</v>
      </c>
      <c r="AC310">
        <v>9.6999999999999993</v>
      </c>
      <c r="AD310">
        <v>94</v>
      </c>
      <c r="AE310">
        <v>8</v>
      </c>
      <c r="AF310" t="s">
        <v>57</v>
      </c>
      <c r="AG310">
        <v>26.5992382454268</v>
      </c>
      <c r="AH310">
        <v>18.282866686756599</v>
      </c>
      <c r="AI310">
        <v>24.0552937725707</v>
      </c>
      <c r="AJ310">
        <v>318.15273163734599</v>
      </c>
      <c r="AK310" s="2">
        <v>916.28842117456804</v>
      </c>
      <c r="AL310" s="1">
        <v>44578</v>
      </c>
      <c r="AM310" t="s">
        <v>60</v>
      </c>
      <c r="AN310">
        <v>2022</v>
      </c>
      <c r="AO310">
        <v>2014</v>
      </c>
      <c r="AP310">
        <v>235.47463235926199</v>
      </c>
      <c r="AQ310">
        <v>0.74013078922004405</v>
      </c>
      <c r="AR310">
        <v>347.89</v>
      </c>
      <c r="AS310">
        <f t="shared" si="13"/>
        <v>1273.6409054326496</v>
      </c>
      <c r="AT310">
        <f t="shared" si="14"/>
        <v>483.56709999999993</v>
      </c>
    </row>
    <row r="311" spans="1:46" x14ac:dyDescent="0.25">
      <c r="A311" t="s">
        <v>128</v>
      </c>
      <c r="B311" t="s">
        <v>129</v>
      </c>
      <c r="C311" t="s">
        <v>214</v>
      </c>
      <c r="D311" t="str">
        <f t="shared" si="12"/>
        <v>NECOCE</v>
      </c>
      <c r="E311" t="s">
        <v>231</v>
      </c>
      <c r="F311" t="s">
        <v>232</v>
      </c>
      <c r="G311" t="s">
        <v>47</v>
      </c>
      <c r="H311" t="s">
        <v>930</v>
      </c>
      <c r="I311" t="s">
        <v>931</v>
      </c>
      <c r="J311" t="s">
        <v>932</v>
      </c>
      <c r="K311">
        <v>5.85</v>
      </c>
      <c r="L311">
        <v>5.85</v>
      </c>
      <c r="P311" t="s">
        <v>51</v>
      </c>
      <c r="Q311" t="s">
        <v>377</v>
      </c>
      <c r="R311">
        <v>41703</v>
      </c>
      <c r="S311" t="s">
        <v>53</v>
      </c>
      <c r="T311" t="s">
        <v>69</v>
      </c>
      <c r="U311" t="s">
        <v>55</v>
      </c>
      <c r="V311" t="s">
        <v>56</v>
      </c>
      <c r="W311" t="s">
        <v>57</v>
      </c>
      <c r="X311" t="s">
        <v>177</v>
      </c>
      <c r="Y311" t="s">
        <v>146</v>
      </c>
      <c r="Z311">
        <v>1</v>
      </c>
      <c r="AA311">
        <v>10</v>
      </c>
      <c r="AB311">
        <v>6.42</v>
      </c>
      <c r="AC311">
        <v>9.6999999999999993</v>
      </c>
      <c r="AD311">
        <v>77</v>
      </c>
      <c r="AE311">
        <v>6</v>
      </c>
      <c r="AF311" t="s">
        <v>57</v>
      </c>
      <c r="AG311">
        <v>28.8178160919541</v>
      </c>
      <c r="AH311">
        <v>17.090676883780301</v>
      </c>
      <c r="AI311">
        <v>23.680602452122599</v>
      </c>
      <c r="AJ311">
        <v>302.03176256130098</v>
      </c>
      <c r="AK311" s="2">
        <v>1006.21486322259</v>
      </c>
      <c r="AL311" s="1">
        <v>44063</v>
      </c>
      <c r="AM311" t="s">
        <v>60</v>
      </c>
      <c r="AN311">
        <v>2020</v>
      </c>
      <c r="AO311">
        <v>2014</v>
      </c>
      <c r="AP311">
        <v>272.51895236006197</v>
      </c>
      <c r="AQ311">
        <v>0.90228573991370098</v>
      </c>
      <c r="AR311">
        <v>422.96</v>
      </c>
      <c r="AS311">
        <f t="shared" si="13"/>
        <v>5886.356949852151</v>
      </c>
      <c r="AT311">
        <f t="shared" si="14"/>
        <v>2474.3159999999998</v>
      </c>
    </row>
    <row r="312" spans="1:46" x14ac:dyDescent="0.25">
      <c r="A312" t="s">
        <v>340</v>
      </c>
      <c r="B312" t="s">
        <v>385</v>
      </c>
      <c r="C312" t="s">
        <v>385</v>
      </c>
      <c r="D312" t="str">
        <f t="shared" si="12"/>
        <v>RDPOPO</v>
      </c>
      <c r="E312" t="s">
        <v>912</v>
      </c>
      <c r="F312" t="s">
        <v>385</v>
      </c>
      <c r="G312" t="s">
        <v>47</v>
      </c>
      <c r="H312" t="s">
        <v>922</v>
      </c>
      <c r="I312" t="s">
        <v>933</v>
      </c>
      <c r="J312" t="s">
        <v>934</v>
      </c>
      <c r="K312">
        <v>2.95</v>
      </c>
      <c r="L312">
        <v>2.95</v>
      </c>
      <c r="P312" t="s">
        <v>51</v>
      </c>
      <c r="Q312" t="s">
        <v>52</v>
      </c>
      <c r="R312">
        <v>38079</v>
      </c>
      <c r="S312" t="s">
        <v>357</v>
      </c>
      <c r="T312" t="s">
        <v>124</v>
      </c>
      <c r="U312" t="s">
        <v>55</v>
      </c>
      <c r="V312" t="s">
        <v>56</v>
      </c>
      <c r="W312" t="s">
        <v>57</v>
      </c>
      <c r="X312" t="s">
        <v>917</v>
      </c>
      <c r="Y312" t="s">
        <v>137</v>
      </c>
      <c r="Z312">
        <v>1</v>
      </c>
      <c r="AA312">
        <v>20</v>
      </c>
      <c r="AB312">
        <v>19</v>
      </c>
      <c r="AC312">
        <v>19.600000000000001</v>
      </c>
      <c r="AD312">
        <v>228</v>
      </c>
      <c r="AE312">
        <v>19</v>
      </c>
      <c r="AF312" t="s">
        <v>57</v>
      </c>
      <c r="AG312">
        <v>29.176342074699399</v>
      </c>
      <c r="AH312">
        <v>21.3830289849551</v>
      </c>
      <c r="AI312">
        <v>35.812556813384397</v>
      </c>
      <c r="AJ312">
        <v>453.232529234406</v>
      </c>
      <c r="AK312" s="2">
        <v>997.25677990229497</v>
      </c>
      <c r="AL312" s="1">
        <v>45042</v>
      </c>
      <c r="AM312" t="s">
        <v>63</v>
      </c>
      <c r="AN312">
        <v>2023</v>
      </c>
      <c r="AO312">
        <v>2004</v>
      </c>
      <c r="AP312">
        <v>377.303743437886</v>
      </c>
      <c r="AQ312">
        <v>0.83247277964629396</v>
      </c>
      <c r="AR312">
        <v>453.55</v>
      </c>
      <c r="AS312">
        <f t="shared" si="13"/>
        <v>2941.9075007117704</v>
      </c>
      <c r="AT312">
        <f t="shared" si="14"/>
        <v>1337.9725000000001</v>
      </c>
    </row>
    <row r="313" spans="1:46" x14ac:dyDescent="0.25">
      <c r="A313" t="s">
        <v>340</v>
      </c>
      <c r="B313" t="s">
        <v>367</v>
      </c>
      <c r="C313" t="s">
        <v>368</v>
      </c>
      <c r="D313" t="str">
        <f t="shared" si="12"/>
        <v>RDIPMA</v>
      </c>
      <c r="E313" t="s">
        <v>516</v>
      </c>
      <c r="F313" t="s">
        <v>517</v>
      </c>
      <c r="G313" t="s">
        <v>47</v>
      </c>
      <c r="H313" t="s">
        <v>935</v>
      </c>
      <c r="I313" t="s">
        <v>936</v>
      </c>
      <c r="J313" t="s">
        <v>476</v>
      </c>
      <c r="K313">
        <v>20.64</v>
      </c>
      <c r="L313">
        <v>20.64</v>
      </c>
      <c r="P313" t="s">
        <v>51</v>
      </c>
      <c r="Q313" t="s">
        <v>52</v>
      </c>
      <c r="R313">
        <v>41754</v>
      </c>
      <c r="S313" t="s">
        <v>477</v>
      </c>
      <c r="T313" t="s">
        <v>542</v>
      </c>
      <c r="U313" t="s">
        <v>55</v>
      </c>
      <c r="V313" t="s">
        <v>56</v>
      </c>
      <c r="W313" t="s">
        <v>57</v>
      </c>
      <c r="X313" t="s">
        <v>271</v>
      </c>
      <c r="Y313" t="s">
        <v>362</v>
      </c>
      <c r="Z313">
        <v>1</v>
      </c>
      <c r="AA313">
        <v>10</v>
      </c>
      <c r="AB313">
        <v>9.33</v>
      </c>
      <c r="AC313">
        <v>9.6</v>
      </c>
      <c r="AD313">
        <v>112</v>
      </c>
      <c r="AE313">
        <v>9</v>
      </c>
      <c r="AF313" t="s">
        <v>57</v>
      </c>
      <c r="AG313">
        <v>24.205630988959701</v>
      </c>
      <c r="AH313">
        <v>16.599181079197901</v>
      </c>
      <c r="AI313">
        <v>24.163305672252601</v>
      </c>
      <c r="AJ313">
        <v>293.36374170159002</v>
      </c>
      <c r="AK313" s="2">
        <v>1116.5884756255</v>
      </c>
      <c r="AL313" s="1">
        <v>45162</v>
      </c>
      <c r="AM313" t="s">
        <v>63</v>
      </c>
      <c r="AN313">
        <v>2023</v>
      </c>
      <c r="AO313">
        <v>2014</v>
      </c>
      <c r="AP313">
        <v>251.567902926019</v>
      </c>
      <c r="AQ313">
        <v>0.85752895523781003</v>
      </c>
      <c r="AR313">
        <v>299.74</v>
      </c>
      <c r="AS313">
        <f t="shared" si="13"/>
        <v>23046.386136910322</v>
      </c>
      <c r="AT313">
        <f t="shared" si="14"/>
        <v>6186.6336000000001</v>
      </c>
    </row>
    <row r="314" spans="1:46" x14ac:dyDescent="0.25">
      <c r="A314" t="s">
        <v>128</v>
      </c>
      <c r="B314" t="s">
        <v>244</v>
      </c>
      <c r="C314" t="s">
        <v>284</v>
      </c>
      <c r="D314" t="str">
        <f t="shared" si="12"/>
        <v>NEPIPC</v>
      </c>
      <c r="E314" t="s">
        <v>744</v>
      </c>
      <c r="F314" t="s">
        <v>745</v>
      </c>
      <c r="G314" t="s">
        <v>47</v>
      </c>
      <c r="H314" t="s">
        <v>937</v>
      </c>
      <c r="I314" t="s">
        <v>938</v>
      </c>
      <c r="J314" t="s">
        <v>939</v>
      </c>
      <c r="K314">
        <v>23.64</v>
      </c>
      <c r="L314">
        <v>23.64</v>
      </c>
      <c r="P314" t="s">
        <v>51</v>
      </c>
      <c r="Q314" t="s">
        <v>52</v>
      </c>
      <c r="R314">
        <v>41666</v>
      </c>
      <c r="S314" t="s">
        <v>107</v>
      </c>
      <c r="T314" t="s">
        <v>113</v>
      </c>
      <c r="U314" t="s">
        <v>55</v>
      </c>
      <c r="V314" t="s">
        <v>109</v>
      </c>
      <c r="W314" t="s">
        <v>57</v>
      </c>
      <c r="X314" t="s">
        <v>665</v>
      </c>
      <c r="Y314" t="s">
        <v>137</v>
      </c>
      <c r="Z314">
        <v>2</v>
      </c>
      <c r="AA314">
        <v>10</v>
      </c>
      <c r="AB314">
        <v>9.17</v>
      </c>
      <c r="AC314">
        <v>9.8000000000000007</v>
      </c>
      <c r="AD314">
        <v>110</v>
      </c>
      <c r="AE314">
        <v>9</v>
      </c>
      <c r="AF314" t="s">
        <v>57</v>
      </c>
      <c r="AG314">
        <v>23.516666666666701</v>
      </c>
      <c r="AH314">
        <v>16.860758609688801</v>
      </c>
      <c r="AI314">
        <v>2.4959284798162198</v>
      </c>
      <c r="AJ314">
        <v>25.858157634780198</v>
      </c>
      <c r="AK314" s="2">
        <v>111.855772095541</v>
      </c>
      <c r="AL314" s="1">
        <v>44987</v>
      </c>
      <c r="AM314" t="s">
        <v>63</v>
      </c>
      <c r="AN314">
        <v>2023</v>
      </c>
      <c r="AO314">
        <v>2014</v>
      </c>
      <c r="AP314">
        <v>363.89264980492101</v>
      </c>
      <c r="AQ314">
        <v>14.0726441127218</v>
      </c>
      <c r="AR314">
        <v>27.39</v>
      </c>
      <c r="AS314">
        <f t="shared" si="13"/>
        <v>2644.2704523385892</v>
      </c>
      <c r="AT314">
        <f t="shared" si="14"/>
        <v>647.49959999999999</v>
      </c>
    </row>
    <row r="315" spans="1:46" x14ac:dyDescent="0.25">
      <c r="A315" t="s">
        <v>128</v>
      </c>
      <c r="B315" t="s">
        <v>244</v>
      </c>
      <c r="C315" t="s">
        <v>284</v>
      </c>
      <c r="D315" t="str">
        <f t="shared" si="12"/>
        <v>NEPIPC</v>
      </c>
      <c r="E315" t="s">
        <v>744</v>
      </c>
      <c r="F315" t="s">
        <v>745</v>
      </c>
      <c r="G315" t="s">
        <v>47</v>
      </c>
      <c r="H315" t="s">
        <v>937</v>
      </c>
      <c r="I315" t="s">
        <v>940</v>
      </c>
      <c r="J315" t="s">
        <v>941</v>
      </c>
      <c r="K315">
        <v>6.95</v>
      </c>
      <c r="L315">
        <v>6.95</v>
      </c>
      <c r="P315" t="s">
        <v>51</v>
      </c>
      <c r="Q315" t="s">
        <v>52</v>
      </c>
      <c r="R315">
        <v>41666</v>
      </c>
      <c r="S315" t="s">
        <v>107</v>
      </c>
      <c r="T315" t="s">
        <v>521</v>
      </c>
      <c r="U315" t="s">
        <v>55</v>
      </c>
      <c r="V315" t="s">
        <v>109</v>
      </c>
      <c r="W315" t="s">
        <v>57</v>
      </c>
      <c r="X315" t="s">
        <v>221</v>
      </c>
      <c r="Y315" t="s">
        <v>222</v>
      </c>
      <c r="Z315">
        <v>2</v>
      </c>
      <c r="AA315">
        <v>10</v>
      </c>
      <c r="AB315">
        <v>9.17</v>
      </c>
      <c r="AC315">
        <v>9.8000000000000007</v>
      </c>
      <c r="AD315">
        <v>110</v>
      </c>
      <c r="AE315">
        <v>9</v>
      </c>
      <c r="AF315" t="s">
        <v>57</v>
      </c>
      <c r="AG315">
        <v>33.152001188581004</v>
      </c>
      <c r="AH315">
        <v>21.4256006598733</v>
      </c>
      <c r="AI315">
        <v>31.2936710022108</v>
      </c>
      <c r="AJ315">
        <v>478.982982265933</v>
      </c>
      <c r="AK315" s="2">
        <v>867.961814081429</v>
      </c>
      <c r="AL315" s="1">
        <v>44987</v>
      </c>
      <c r="AM315" t="s">
        <v>63</v>
      </c>
      <c r="AN315">
        <v>2023</v>
      </c>
      <c r="AO315">
        <v>2014</v>
      </c>
      <c r="AP315">
        <v>363.89264980492101</v>
      </c>
      <c r="AQ315">
        <v>0.75971937057857097</v>
      </c>
      <c r="AR315">
        <v>507.38</v>
      </c>
      <c r="AS315">
        <f t="shared" si="13"/>
        <v>6032.3346078659315</v>
      </c>
      <c r="AT315">
        <f t="shared" si="14"/>
        <v>3526.2910000000002</v>
      </c>
    </row>
    <row r="316" spans="1:46" x14ac:dyDescent="0.25">
      <c r="A316" t="s">
        <v>42</v>
      </c>
      <c r="B316" t="s">
        <v>43</v>
      </c>
      <c r="C316" t="s">
        <v>794</v>
      </c>
      <c r="D316" t="str">
        <f t="shared" si="12"/>
        <v>GNSAPE</v>
      </c>
      <c r="E316" t="s">
        <v>795</v>
      </c>
      <c r="F316" t="s">
        <v>796</v>
      </c>
      <c r="G316" t="s">
        <v>47</v>
      </c>
      <c r="H316" t="s">
        <v>942</v>
      </c>
      <c r="I316" t="s">
        <v>943</v>
      </c>
      <c r="J316" t="s">
        <v>65</v>
      </c>
      <c r="K316">
        <v>5.55</v>
      </c>
      <c r="L316">
        <v>5.55</v>
      </c>
      <c r="P316" t="s">
        <v>51</v>
      </c>
      <c r="Q316" t="s">
        <v>52</v>
      </c>
      <c r="R316">
        <v>41698</v>
      </c>
      <c r="S316" t="s">
        <v>53</v>
      </c>
      <c r="T316" t="s">
        <v>124</v>
      </c>
      <c r="U316" t="s">
        <v>55</v>
      </c>
      <c r="V316" t="s">
        <v>56</v>
      </c>
      <c r="W316" t="s">
        <v>57</v>
      </c>
      <c r="X316" t="s">
        <v>221</v>
      </c>
      <c r="Y316" t="s">
        <v>59</v>
      </c>
      <c r="Z316">
        <v>1</v>
      </c>
      <c r="AA316">
        <v>10</v>
      </c>
      <c r="AB316">
        <v>9.42</v>
      </c>
      <c r="AC316">
        <v>9.8000000000000007</v>
      </c>
      <c r="AD316">
        <v>113</v>
      </c>
      <c r="AE316">
        <v>9</v>
      </c>
      <c r="AF316" t="s">
        <v>57</v>
      </c>
      <c r="AG316">
        <v>31.618811394737701</v>
      </c>
      <c r="AH316">
        <v>18.838690250879001</v>
      </c>
      <c r="AI316">
        <v>22.072166653309999</v>
      </c>
      <c r="AJ316">
        <v>332.31465919855498</v>
      </c>
      <c r="AK316" s="2">
        <v>780.11644075172001</v>
      </c>
      <c r="AL316" s="1">
        <v>45127</v>
      </c>
      <c r="AM316" t="s">
        <v>60</v>
      </c>
      <c r="AN316">
        <v>2023</v>
      </c>
      <c r="AO316">
        <v>2014</v>
      </c>
      <c r="AP316">
        <v>295.19194897107798</v>
      </c>
      <c r="AQ316">
        <v>0.88829048252940102</v>
      </c>
      <c r="AR316">
        <v>333.74</v>
      </c>
      <c r="AS316">
        <f t="shared" si="13"/>
        <v>4329.6462461720457</v>
      </c>
      <c r="AT316">
        <f t="shared" si="14"/>
        <v>1852.2570000000001</v>
      </c>
    </row>
    <row r="317" spans="1:46" x14ac:dyDescent="0.25">
      <c r="A317" t="s">
        <v>128</v>
      </c>
      <c r="B317" t="s">
        <v>129</v>
      </c>
      <c r="C317" t="s">
        <v>214</v>
      </c>
      <c r="D317" t="str">
        <f t="shared" si="12"/>
        <v>NECOCE</v>
      </c>
      <c r="E317" t="s">
        <v>215</v>
      </c>
      <c r="F317" t="s">
        <v>216</v>
      </c>
      <c r="G317" t="s">
        <v>47</v>
      </c>
      <c r="H317" t="s">
        <v>944</v>
      </c>
      <c r="I317" t="s">
        <v>945</v>
      </c>
      <c r="J317" t="s">
        <v>68</v>
      </c>
      <c r="K317">
        <v>25.13</v>
      </c>
      <c r="L317">
        <v>25.13</v>
      </c>
      <c r="P317" t="s">
        <v>51</v>
      </c>
      <c r="Q317" t="s">
        <v>52</v>
      </c>
      <c r="R317">
        <v>41716</v>
      </c>
      <c r="S317" t="s">
        <v>53</v>
      </c>
      <c r="T317" t="s">
        <v>54</v>
      </c>
      <c r="U317" t="s">
        <v>55</v>
      </c>
      <c r="V317" t="s">
        <v>56</v>
      </c>
      <c r="W317" t="s">
        <v>57</v>
      </c>
      <c r="X317" t="s">
        <v>874</v>
      </c>
      <c r="Y317" t="s">
        <v>137</v>
      </c>
      <c r="Z317">
        <v>1</v>
      </c>
      <c r="AA317">
        <v>10</v>
      </c>
      <c r="AB317">
        <v>9.33</v>
      </c>
      <c r="AC317">
        <v>9.6999999999999993</v>
      </c>
      <c r="AD317">
        <v>112</v>
      </c>
      <c r="AE317">
        <v>9</v>
      </c>
      <c r="AF317" t="s">
        <v>57</v>
      </c>
      <c r="AG317">
        <v>27.433509830585098</v>
      </c>
      <c r="AH317">
        <v>18.5012421339135</v>
      </c>
      <c r="AI317">
        <v>28.294365611107001</v>
      </c>
      <c r="AJ317">
        <v>347.36437957733199</v>
      </c>
      <c r="AK317" s="2">
        <v>1052.1973232759001</v>
      </c>
      <c r="AL317" s="1">
        <v>45112</v>
      </c>
      <c r="AM317" t="s">
        <v>63</v>
      </c>
      <c r="AN317">
        <v>2023</v>
      </c>
      <c r="AO317">
        <v>2014</v>
      </c>
      <c r="AP317">
        <v>363.64786475673299</v>
      </c>
      <c r="AQ317">
        <v>1.0468772451545401</v>
      </c>
      <c r="AR317">
        <v>364.54</v>
      </c>
      <c r="AS317">
        <f t="shared" si="13"/>
        <v>26441.718733923368</v>
      </c>
      <c r="AT317">
        <f t="shared" si="14"/>
        <v>9160.8901999999998</v>
      </c>
    </row>
    <row r="318" spans="1:46" x14ac:dyDescent="0.25">
      <c r="A318" t="s">
        <v>128</v>
      </c>
      <c r="B318" t="s">
        <v>129</v>
      </c>
      <c r="C318" t="s">
        <v>214</v>
      </c>
      <c r="D318" t="str">
        <f t="shared" si="12"/>
        <v>NECOCE</v>
      </c>
      <c r="E318" t="s">
        <v>215</v>
      </c>
      <c r="F318" t="s">
        <v>216</v>
      </c>
      <c r="G318" t="s">
        <v>47</v>
      </c>
      <c r="H318" t="s">
        <v>944</v>
      </c>
      <c r="I318" t="s">
        <v>946</v>
      </c>
      <c r="J318" t="s">
        <v>479</v>
      </c>
      <c r="K318">
        <v>6.1</v>
      </c>
      <c r="L318">
        <v>6.1</v>
      </c>
      <c r="P318" t="s">
        <v>51</v>
      </c>
      <c r="Q318" t="s">
        <v>52</v>
      </c>
      <c r="R318">
        <v>41717</v>
      </c>
      <c r="S318" t="s">
        <v>53</v>
      </c>
      <c r="T318" t="s">
        <v>104</v>
      </c>
      <c r="U318" t="s">
        <v>55</v>
      </c>
      <c r="V318" t="s">
        <v>56</v>
      </c>
      <c r="W318" t="s">
        <v>57</v>
      </c>
      <c r="X318" t="s">
        <v>136</v>
      </c>
      <c r="Y318" t="s">
        <v>137</v>
      </c>
      <c r="Z318">
        <v>1</v>
      </c>
      <c r="AA318">
        <v>10</v>
      </c>
      <c r="AB318">
        <v>9.33</v>
      </c>
      <c r="AC318">
        <v>9.6999999999999993</v>
      </c>
      <c r="AD318">
        <v>112</v>
      </c>
      <c r="AE318">
        <v>9</v>
      </c>
      <c r="AF318" t="s">
        <v>57</v>
      </c>
      <c r="AG318">
        <v>27.252883665106602</v>
      </c>
      <c r="AH318">
        <v>17.623897545829099</v>
      </c>
      <c r="AI318">
        <v>27.296940880185801</v>
      </c>
      <c r="AJ318">
        <v>333.76063202839799</v>
      </c>
      <c r="AK318" s="2">
        <v>1118.97447225785</v>
      </c>
      <c r="AL318" s="1">
        <v>45113</v>
      </c>
      <c r="AM318" t="s">
        <v>63</v>
      </c>
      <c r="AN318">
        <v>2023</v>
      </c>
      <c r="AO318">
        <v>2014</v>
      </c>
      <c r="AP318">
        <v>363.64786475673299</v>
      </c>
      <c r="AQ318">
        <v>1.0895469083537399</v>
      </c>
      <c r="AR318">
        <v>350.26</v>
      </c>
      <c r="AS318">
        <f t="shared" si="13"/>
        <v>6825.7442807728848</v>
      </c>
      <c r="AT318">
        <f t="shared" si="14"/>
        <v>2136.5859999999998</v>
      </c>
    </row>
    <row r="319" spans="1:46" x14ac:dyDescent="0.25">
      <c r="A319" t="s">
        <v>340</v>
      </c>
      <c r="B319" t="s">
        <v>367</v>
      </c>
      <c r="C319" t="s">
        <v>368</v>
      </c>
      <c r="D319" t="str">
        <f t="shared" si="12"/>
        <v>RDIPMA</v>
      </c>
      <c r="E319" t="s">
        <v>947</v>
      </c>
      <c r="F319" t="s">
        <v>948</v>
      </c>
      <c r="G319" t="s">
        <v>47</v>
      </c>
      <c r="H319" t="s">
        <v>949</v>
      </c>
      <c r="I319" t="s">
        <v>950</v>
      </c>
      <c r="J319" t="s">
        <v>848</v>
      </c>
      <c r="K319">
        <v>24</v>
      </c>
      <c r="L319">
        <v>24</v>
      </c>
      <c r="P319" t="s">
        <v>51</v>
      </c>
      <c r="Q319" t="s">
        <v>52</v>
      </c>
      <c r="R319">
        <v>41786</v>
      </c>
      <c r="S319" t="s">
        <v>357</v>
      </c>
      <c r="T319" t="s">
        <v>364</v>
      </c>
      <c r="U319" t="s">
        <v>55</v>
      </c>
      <c r="V319" t="s">
        <v>109</v>
      </c>
      <c r="W319" t="s">
        <v>57</v>
      </c>
      <c r="X319" t="s">
        <v>101</v>
      </c>
      <c r="Y319" t="s">
        <v>355</v>
      </c>
      <c r="Z319">
        <v>2</v>
      </c>
      <c r="AA319">
        <v>10</v>
      </c>
      <c r="AB319">
        <v>8.83</v>
      </c>
      <c r="AC319">
        <v>9.5</v>
      </c>
      <c r="AD319">
        <v>106</v>
      </c>
      <c r="AE319">
        <v>9</v>
      </c>
      <c r="AF319" t="s">
        <v>57</v>
      </c>
      <c r="AG319">
        <v>26.952667229169101</v>
      </c>
      <c r="AH319">
        <v>16.7499567300591</v>
      </c>
      <c r="AI319">
        <v>18.951723788435299</v>
      </c>
      <c r="AJ319">
        <v>234.74122732795999</v>
      </c>
      <c r="AK319" s="2">
        <v>855.51539926732198</v>
      </c>
      <c r="AL319" s="1">
        <v>45000.666666666664</v>
      </c>
      <c r="AM319" t="s">
        <v>63</v>
      </c>
      <c r="AN319">
        <v>2023</v>
      </c>
      <c r="AO319">
        <v>2014</v>
      </c>
      <c r="AP319">
        <v>229.75174447414901</v>
      </c>
      <c r="AQ319">
        <v>0.97874475263418503</v>
      </c>
      <c r="AR319">
        <v>241.72</v>
      </c>
      <c r="AS319">
        <f t="shared" si="13"/>
        <v>20532.369582415726</v>
      </c>
      <c r="AT319">
        <f t="shared" si="14"/>
        <v>5801.28</v>
      </c>
    </row>
    <row r="320" spans="1:46" x14ac:dyDescent="0.25">
      <c r="A320" t="s">
        <v>340</v>
      </c>
      <c r="B320" t="s">
        <v>367</v>
      </c>
      <c r="C320" t="s">
        <v>368</v>
      </c>
      <c r="D320" t="str">
        <f t="shared" si="12"/>
        <v>RDIPMA</v>
      </c>
      <c r="E320" t="s">
        <v>947</v>
      </c>
      <c r="F320" t="s">
        <v>948</v>
      </c>
      <c r="G320" t="s">
        <v>47</v>
      </c>
      <c r="H320" t="s">
        <v>949</v>
      </c>
      <c r="I320" t="s">
        <v>951</v>
      </c>
      <c r="J320" t="s">
        <v>846</v>
      </c>
      <c r="K320">
        <v>29.19</v>
      </c>
      <c r="L320">
        <v>29.19</v>
      </c>
      <c r="P320" t="s">
        <v>51</v>
      </c>
      <c r="Q320" t="s">
        <v>52</v>
      </c>
      <c r="R320">
        <v>41787</v>
      </c>
      <c r="S320" t="s">
        <v>357</v>
      </c>
      <c r="T320" t="s">
        <v>952</v>
      </c>
      <c r="U320" t="s">
        <v>55</v>
      </c>
      <c r="V320" t="s">
        <v>109</v>
      </c>
      <c r="W320" t="s">
        <v>57</v>
      </c>
      <c r="X320" t="s">
        <v>359</v>
      </c>
      <c r="Y320" t="s">
        <v>348</v>
      </c>
      <c r="Z320">
        <v>2</v>
      </c>
      <c r="AA320">
        <v>10</v>
      </c>
      <c r="AB320">
        <v>8.83</v>
      </c>
      <c r="AC320">
        <v>9.5</v>
      </c>
      <c r="AD320">
        <v>106</v>
      </c>
      <c r="AE320">
        <v>9</v>
      </c>
      <c r="AF320" t="s">
        <v>57</v>
      </c>
      <c r="AG320">
        <v>28.567042771345399</v>
      </c>
      <c r="AH320">
        <v>18.381611453014301</v>
      </c>
      <c r="AI320">
        <v>22.523374691230998</v>
      </c>
      <c r="AJ320">
        <v>296.181216988524</v>
      </c>
      <c r="AK320" s="2">
        <v>846.53016175706296</v>
      </c>
      <c r="AL320" s="1">
        <v>45000</v>
      </c>
      <c r="AM320" t="s">
        <v>63</v>
      </c>
      <c r="AN320">
        <v>2023</v>
      </c>
      <c r="AO320">
        <v>2014</v>
      </c>
      <c r="AP320">
        <v>229.75174447414901</v>
      </c>
      <c r="AQ320">
        <v>0.77571341900135105</v>
      </c>
      <c r="AR320">
        <v>304.98</v>
      </c>
      <c r="AS320">
        <f t="shared" si="13"/>
        <v>24710.21542168867</v>
      </c>
      <c r="AT320">
        <f t="shared" si="14"/>
        <v>8902.3662000000004</v>
      </c>
    </row>
    <row r="321" spans="1:46" x14ac:dyDescent="0.25">
      <c r="A321" t="s">
        <v>340</v>
      </c>
      <c r="B321" t="s">
        <v>367</v>
      </c>
      <c r="C321" t="s">
        <v>368</v>
      </c>
      <c r="D321" t="str">
        <f t="shared" si="12"/>
        <v>RDIPMA</v>
      </c>
      <c r="E321" t="s">
        <v>953</v>
      </c>
      <c r="F321" t="s">
        <v>340</v>
      </c>
      <c r="G321" t="s">
        <v>47</v>
      </c>
      <c r="H321" t="s">
        <v>954</v>
      </c>
      <c r="I321" t="s">
        <v>955</v>
      </c>
      <c r="J321" t="s">
        <v>62</v>
      </c>
      <c r="K321">
        <v>25.53</v>
      </c>
      <c r="L321">
        <v>25.53</v>
      </c>
      <c r="P321" t="s">
        <v>51</v>
      </c>
      <c r="Q321" t="s">
        <v>52</v>
      </c>
      <c r="R321">
        <v>41737</v>
      </c>
      <c r="S321" t="s">
        <v>357</v>
      </c>
      <c r="T321" t="s">
        <v>956</v>
      </c>
      <c r="U321" t="s">
        <v>55</v>
      </c>
      <c r="V321" t="s">
        <v>109</v>
      </c>
      <c r="W321" t="s">
        <v>57</v>
      </c>
      <c r="X321" t="s">
        <v>957</v>
      </c>
      <c r="Y321" t="s">
        <v>348</v>
      </c>
      <c r="Z321">
        <v>2</v>
      </c>
      <c r="AA321">
        <v>10</v>
      </c>
      <c r="AB321">
        <v>8.92</v>
      </c>
      <c r="AC321">
        <v>9.6</v>
      </c>
      <c r="AD321">
        <v>107</v>
      </c>
      <c r="AE321">
        <v>9</v>
      </c>
      <c r="AF321" t="s">
        <v>57</v>
      </c>
      <c r="AG321">
        <v>26.783907061665602</v>
      </c>
      <c r="AH321">
        <v>19.0326364127997</v>
      </c>
      <c r="AI321">
        <v>21.117606284689799</v>
      </c>
      <c r="AJ321">
        <v>263.40535010794702</v>
      </c>
      <c r="AK321" s="2">
        <v>753.77466761882397</v>
      </c>
      <c r="AL321" s="1">
        <v>45005</v>
      </c>
      <c r="AM321" t="s">
        <v>63</v>
      </c>
      <c r="AN321">
        <v>2023</v>
      </c>
      <c r="AO321">
        <v>2014</v>
      </c>
      <c r="AP321">
        <v>230.34079327443101</v>
      </c>
      <c r="AQ321">
        <v>0.87447272115025099</v>
      </c>
      <c r="AR321">
        <v>270.91000000000003</v>
      </c>
      <c r="AS321">
        <f t="shared" si="13"/>
        <v>19243.867264308577</v>
      </c>
      <c r="AT321">
        <f t="shared" si="14"/>
        <v>6916.3323000000009</v>
      </c>
    </row>
    <row r="322" spans="1:46" x14ac:dyDescent="0.25">
      <c r="A322" t="s">
        <v>340</v>
      </c>
      <c r="B322" t="s">
        <v>367</v>
      </c>
      <c r="C322" t="s">
        <v>368</v>
      </c>
      <c r="D322" t="str">
        <f t="shared" si="12"/>
        <v>RDIPMA</v>
      </c>
      <c r="E322" t="s">
        <v>953</v>
      </c>
      <c r="F322" t="s">
        <v>340</v>
      </c>
      <c r="G322" t="s">
        <v>47</v>
      </c>
      <c r="H322" t="s">
        <v>954</v>
      </c>
      <c r="I322" t="s">
        <v>958</v>
      </c>
      <c r="J322" t="s">
        <v>141</v>
      </c>
      <c r="K322">
        <v>27.36</v>
      </c>
      <c r="L322">
        <v>27.36</v>
      </c>
      <c r="P322" t="s">
        <v>51</v>
      </c>
      <c r="Q322" t="s">
        <v>52</v>
      </c>
      <c r="R322">
        <v>41760</v>
      </c>
      <c r="S322" t="s">
        <v>107</v>
      </c>
      <c r="T322" t="s">
        <v>354</v>
      </c>
      <c r="U322" t="s">
        <v>55</v>
      </c>
      <c r="V322" t="s">
        <v>109</v>
      </c>
      <c r="W322" t="s">
        <v>57</v>
      </c>
      <c r="X322" t="s">
        <v>959</v>
      </c>
      <c r="Y322" t="s">
        <v>355</v>
      </c>
      <c r="Z322">
        <v>2</v>
      </c>
      <c r="AA322">
        <v>10</v>
      </c>
      <c r="AB322">
        <v>8.83</v>
      </c>
      <c r="AC322">
        <v>9.5</v>
      </c>
      <c r="AD322">
        <v>106</v>
      </c>
      <c r="AE322">
        <v>9</v>
      </c>
      <c r="AF322" t="s">
        <v>57</v>
      </c>
      <c r="AG322">
        <v>24.505427038226902</v>
      </c>
      <c r="AH322">
        <v>15.699824352509101</v>
      </c>
      <c r="AI322">
        <v>18.7537342703733</v>
      </c>
      <c r="AJ322">
        <v>215.45896727272699</v>
      </c>
      <c r="AK322" s="2">
        <v>966.59797933520395</v>
      </c>
      <c r="AL322" s="1">
        <v>45005</v>
      </c>
      <c r="AM322" t="s">
        <v>63</v>
      </c>
      <c r="AN322">
        <v>2023</v>
      </c>
      <c r="AO322">
        <v>2014</v>
      </c>
      <c r="AP322">
        <v>229.75174447414901</v>
      </c>
      <c r="AQ322">
        <v>1.0663364230430501</v>
      </c>
      <c r="AR322">
        <v>221.86</v>
      </c>
      <c r="AS322">
        <f t="shared" si="13"/>
        <v>26446.120714611181</v>
      </c>
      <c r="AT322">
        <f t="shared" si="14"/>
        <v>6070.0896000000002</v>
      </c>
    </row>
    <row r="323" spans="1:46" x14ac:dyDescent="0.25">
      <c r="A323" t="s">
        <v>340</v>
      </c>
      <c r="B323" t="s">
        <v>367</v>
      </c>
      <c r="C323" t="s">
        <v>368</v>
      </c>
      <c r="D323" t="str">
        <f t="shared" ref="D323:D386" si="15">LEFT(E323,6)</f>
        <v>RDIPMA</v>
      </c>
      <c r="E323" t="s">
        <v>953</v>
      </c>
      <c r="F323" t="s">
        <v>340</v>
      </c>
      <c r="G323" t="s">
        <v>47</v>
      </c>
      <c r="H323" t="s">
        <v>954</v>
      </c>
      <c r="I323" t="s">
        <v>960</v>
      </c>
      <c r="J323" t="s">
        <v>154</v>
      </c>
      <c r="K323">
        <v>17.2</v>
      </c>
      <c r="L323">
        <v>17.2</v>
      </c>
      <c r="P323" t="s">
        <v>51</v>
      </c>
      <c r="Q323" t="s">
        <v>52</v>
      </c>
      <c r="R323">
        <v>41740</v>
      </c>
      <c r="S323" t="s">
        <v>357</v>
      </c>
      <c r="T323" t="s">
        <v>54</v>
      </c>
      <c r="U323" t="s">
        <v>55</v>
      </c>
      <c r="V323" t="s">
        <v>109</v>
      </c>
      <c r="W323" t="s">
        <v>57</v>
      </c>
      <c r="X323" t="s">
        <v>221</v>
      </c>
      <c r="Y323" t="s">
        <v>355</v>
      </c>
      <c r="Z323">
        <v>2</v>
      </c>
      <c r="AA323">
        <v>10</v>
      </c>
      <c r="AB323">
        <v>8.92</v>
      </c>
      <c r="AC323">
        <v>9.6</v>
      </c>
      <c r="AD323">
        <v>107</v>
      </c>
      <c r="AE323">
        <v>9</v>
      </c>
      <c r="AF323" t="s">
        <v>57</v>
      </c>
      <c r="AG323">
        <v>27.769980333628901</v>
      </c>
      <c r="AH323">
        <v>18.778153895142299</v>
      </c>
      <c r="AI323">
        <v>18.657688401344402</v>
      </c>
      <c r="AJ323">
        <v>247.997211467857</v>
      </c>
      <c r="AK323" s="2">
        <v>733.526104582279</v>
      </c>
      <c r="AL323" s="1">
        <v>45005</v>
      </c>
      <c r="AM323" t="s">
        <v>63</v>
      </c>
      <c r="AN323">
        <v>2023</v>
      </c>
      <c r="AO323">
        <v>2014</v>
      </c>
      <c r="AP323">
        <v>230.34079327443101</v>
      </c>
      <c r="AQ323">
        <v>0.92880396481508798</v>
      </c>
      <c r="AR323">
        <v>255.07</v>
      </c>
      <c r="AS323">
        <f t="shared" ref="AS323:AS386" si="16">AK323*L323</f>
        <v>12616.648998815199</v>
      </c>
      <c r="AT323">
        <f t="shared" ref="AT323:AT386" si="17">AR323*L323</f>
        <v>4387.2039999999997</v>
      </c>
    </row>
    <row r="324" spans="1:46" x14ac:dyDescent="0.25">
      <c r="A324" t="s">
        <v>340</v>
      </c>
      <c r="B324" t="s">
        <v>367</v>
      </c>
      <c r="C324" t="s">
        <v>368</v>
      </c>
      <c r="D324" t="str">
        <f t="shared" si="15"/>
        <v>RDIPMA</v>
      </c>
      <c r="E324" t="s">
        <v>961</v>
      </c>
      <c r="F324" t="s">
        <v>962</v>
      </c>
      <c r="G324" t="s">
        <v>47</v>
      </c>
      <c r="H324" t="s">
        <v>963</v>
      </c>
      <c r="I324" t="s">
        <v>964</v>
      </c>
      <c r="J324" t="s">
        <v>62</v>
      </c>
      <c r="K324">
        <v>14.94</v>
      </c>
      <c r="L324">
        <v>14.94</v>
      </c>
      <c r="P324" t="s">
        <v>51</v>
      </c>
      <c r="Q324" t="s">
        <v>52</v>
      </c>
      <c r="R324">
        <v>41788</v>
      </c>
      <c r="S324" t="s">
        <v>477</v>
      </c>
      <c r="T324" t="s">
        <v>54</v>
      </c>
      <c r="U324" t="s">
        <v>55</v>
      </c>
      <c r="V324" t="s">
        <v>56</v>
      </c>
      <c r="W324" t="s">
        <v>57</v>
      </c>
      <c r="X324" t="s">
        <v>965</v>
      </c>
      <c r="Y324" t="s">
        <v>348</v>
      </c>
      <c r="Z324">
        <v>1</v>
      </c>
      <c r="AA324">
        <v>10</v>
      </c>
      <c r="AB324">
        <v>8.67</v>
      </c>
      <c r="AC324">
        <v>9.5</v>
      </c>
      <c r="AD324">
        <v>104</v>
      </c>
      <c r="AE324">
        <v>9</v>
      </c>
      <c r="AF324" t="s">
        <v>57</v>
      </c>
      <c r="AG324">
        <v>27.157439070001502</v>
      </c>
      <c r="AH324">
        <v>17.435512518254001</v>
      </c>
      <c r="AI324">
        <v>23.995855428721899</v>
      </c>
      <c r="AJ324">
        <v>324.64181295355098</v>
      </c>
      <c r="AK324" s="2">
        <v>1005.02512562814</v>
      </c>
      <c r="AL324" s="1">
        <v>44942</v>
      </c>
      <c r="AM324" t="s">
        <v>63</v>
      </c>
      <c r="AN324">
        <v>2023</v>
      </c>
      <c r="AO324">
        <v>2014</v>
      </c>
      <c r="AP324">
        <v>245.57482919040601</v>
      </c>
      <c r="AQ324">
        <v>0.75644855157811197</v>
      </c>
      <c r="AR324">
        <v>339.18</v>
      </c>
      <c r="AS324">
        <f t="shared" si="16"/>
        <v>15015.075376884412</v>
      </c>
      <c r="AT324">
        <f t="shared" si="17"/>
        <v>5067.3491999999997</v>
      </c>
    </row>
    <row r="325" spans="1:46" x14ac:dyDescent="0.25">
      <c r="A325" t="s">
        <v>340</v>
      </c>
      <c r="B325" t="s">
        <v>367</v>
      </c>
      <c r="C325" t="s">
        <v>368</v>
      </c>
      <c r="D325" t="str">
        <f t="shared" si="15"/>
        <v>RDIPMA</v>
      </c>
      <c r="E325" t="s">
        <v>961</v>
      </c>
      <c r="F325" t="s">
        <v>962</v>
      </c>
      <c r="G325" t="s">
        <v>47</v>
      </c>
      <c r="H325" t="s">
        <v>963</v>
      </c>
      <c r="I325" t="s">
        <v>966</v>
      </c>
      <c r="J325" t="s">
        <v>65</v>
      </c>
      <c r="K325">
        <v>19.47</v>
      </c>
      <c r="L325">
        <v>19.47</v>
      </c>
      <c r="P325" t="s">
        <v>51</v>
      </c>
      <c r="Q325" t="s">
        <v>52</v>
      </c>
      <c r="R325">
        <v>41779</v>
      </c>
      <c r="S325" t="s">
        <v>477</v>
      </c>
      <c r="T325" t="s">
        <v>54</v>
      </c>
      <c r="U325" t="s">
        <v>55</v>
      </c>
      <c r="V325" t="s">
        <v>56</v>
      </c>
      <c r="W325" t="s">
        <v>57</v>
      </c>
      <c r="X325" t="s">
        <v>965</v>
      </c>
      <c r="Y325" t="s">
        <v>348</v>
      </c>
      <c r="Z325">
        <v>1</v>
      </c>
      <c r="AA325">
        <v>10</v>
      </c>
      <c r="AB325">
        <v>8.67</v>
      </c>
      <c r="AC325">
        <v>9.5</v>
      </c>
      <c r="AD325">
        <v>104</v>
      </c>
      <c r="AE325">
        <v>9</v>
      </c>
      <c r="AF325" t="s">
        <v>57</v>
      </c>
      <c r="AG325">
        <v>25.844642592868599</v>
      </c>
      <c r="AH325">
        <v>19.1371869164965</v>
      </c>
      <c r="AI325">
        <v>24.159537634604799</v>
      </c>
      <c r="AJ325">
        <v>289.23990326689602</v>
      </c>
      <c r="AK325" s="2">
        <v>839.92892909061504</v>
      </c>
      <c r="AL325" s="1">
        <v>44942</v>
      </c>
      <c r="AM325" t="s">
        <v>63</v>
      </c>
      <c r="AN325">
        <v>2023</v>
      </c>
      <c r="AO325">
        <v>2014</v>
      </c>
      <c r="AP325">
        <v>245.57482919040601</v>
      </c>
      <c r="AQ325">
        <v>0.84903509652954701</v>
      </c>
      <c r="AR325">
        <v>302.2</v>
      </c>
      <c r="AS325">
        <f t="shared" si="16"/>
        <v>16353.416249394273</v>
      </c>
      <c r="AT325">
        <f t="shared" si="17"/>
        <v>5883.8339999999998</v>
      </c>
    </row>
    <row r="326" spans="1:46" x14ac:dyDescent="0.25">
      <c r="A326" t="s">
        <v>340</v>
      </c>
      <c r="B326" t="s">
        <v>367</v>
      </c>
      <c r="C326" t="s">
        <v>368</v>
      </c>
      <c r="D326" t="str">
        <f t="shared" si="15"/>
        <v>RDIPMA</v>
      </c>
      <c r="E326" t="s">
        <v>961</v>
      </c>
      <c r="F326" t="s">
        <v>962</v>
      </c>
      <c r="G326" t="s">
        <v>47</v>
      </c>
      <c r="H326" t="s">
        <v>963</v>
      </c>
      <c r="I326" t="s">
        <v>967</v>
      </c>
      <c r="J326" t="s">
        <v>112</v>
      </c>
      <c r="K326">
        <v>17.2</v>
      </c>
      <c r="L326">
        <v>17.2</v>
      </c>
      <c r="P326" t="s">
        <v>51</v>
      </c>
      <c r="Q326" t="s">
        <v>52</v>
      </c>
      <c r="R326">
        <v>41789</v>
      </c>
      <c r="S326" t="s">
        <v>477</v>
      </c>
      <c r="T326" t="s">
        <v>491</v>
      </c>
      <c r="U326" t="s">
        <v>55</v>
      </c>
      <c r="V326" t="s">
        <v>56</v>
      </c>
      <c r="W326" t="s">
        <v>57</v>
      </c>
      <c r="X326" t="s">
        <v>965</v>
      </c>
      <c r="Y326" t="s">
        <v>348</v>
      </c>
      <c r="Z326">
        <v>1</v>
      </c>
      <c r="AA326">
        <v>10</v>
      </c>
      <c r="AB326">
        <v>8.67</v>
      </c>
      <c r="AC326">
        <v>9.5</v>
      </c>
      <c r="AD326">
        <v>104</v>
      </c>
      <c r="AE326">
        <v>9</v>
      </c>
      <c r="AF326" t="s">
        <v>57</v>
      </c>
      <c r="AG326">
        <v>23.970825416908699</v>
      </c>
      <c r="AH326">
        <v>15.101514824679001</v>
      </c>
      <c r="AI326">
        <v>22.4253033210993</v>
      </c>
      <c r="AJ326">
        <v>257.78435740374101</v>
      </c>
      <c r="AK326" s="2">
        <v>1252.00890516359</v>
      </c>
      <c r="AL326" s="1">
        <v>44942</v>
      </c>
      <c r="AM326" t="s">
        <v>63</v>
      </c>
      <c r="AN326">
        <v>2023</v>
      </c>
      <c r="AO326">
        <v>2014</v>
      </c>
      <c r="AP326">
        <v>245.57482919040601</v>
      </c>
      <c r="AQ326">
        <v>0.95263665981790902</v>
      </c>
      <c r="AR326">
        <v>269.33</v>
      </c>
      <c r="AS326">
        <f t="shared" si="16"/>
        <v>21534.553168813749</v>
      </c>
      <c r="AT326">
        <f t="shared" si="17"/>
        <v>4632.4759999999997</v>
      </c>
    </row>
    <row r="327" spans="1:46" x14ac:dyDescent="0.25">
      <c r="A327" t="s">
        <v>340</v>
      </c>
      <c r="B327" t="s">
        <v>367</v>
      </c>
      <c r="C327" t="s">
        <v>368</v>
      </c>
      <c r="D327" t="str">
        <f t="shared" si="15"/>
        <v>RDIPMA</v>
      </c>
      <c r="E327" t="s">
        <v>516</v>
      </c>
      <c r="F327" t="s">
        <v>517</v>
      </c>
      <c r="G327" t="s">
        <v>47</v>
      </c>
      <c r="H327" t="s">
        <v>935</v>
      </c>
      <c r="I327" t="s">
        <v>968</v>
      </c>
      <c r="J327" t="s">
        <v>318</v>
      </c>
      <c r="K327">
        <v>29.34</v>
      </c>
      <c r="L327">
        <v>29.34</v>
      </c>
      <c r="P327" t="s">
        <v>51</v>
      </c>
      <c r="Q327" t="s">
        <v>52</v>
      </c>
      <c r="R327">
        <v>41755</v>
      </c>
      <c r="S327" t="s">
        <v>477</v>
      </c>
      <c r="T327" t="s">
        <v>491</v>
      </c>
      <c r="U327" t="s">
        <v>55</v>
      </c>
      <c r="V327" t="s">
        <v>56</v>
      </c>
      <c r="W327" t="s">
        <v>57</v>
      </c>
      <c r="X327" t="s">
        <v>359</v>
      </c>
      <c r="Y327" t="s">
        <v>348</v>
      </c>
      <c r="Z327">
        <v>1</v>
      </c>
      <c r="AA327">
        <v>10</v>
      </c>
      <c r="AB327">
        <v>9.33</v>
      </c>
      <c r="AC327">
        <v>9.6</v>
      </c>
      <c r="AD327">
        <v>112</v>
      </c>
      <c r="AE327">
        <v>9</v>
      </c>
      <c r="AF327" t="s">
        <v>57</v>
      </c>
      <c r="AG327">
        <v>27.896125762744401</v>
      </c>
      <c r="AH327">
        <v>16.994491086017501</v>
      </c>
      <c r="AI327">
        <v>26.541071587071201</v>
      </c>
      <c r="AJ327">
        <v>363.722979591539</v>
      </c>
      <c r="AK327" s="2">
        <v>1170.07107751115</v>
      </c>
      <c r="AL327" s="1">
        <v>45161</v>
      </c>
      <c r="AM327" t="s">
        <v>63</v>
      </c>
      <c r="AN327">
        <v>2023</v>
      </c>
      <c r="AO327">
        <v>2014</v>
      </c>
      <c r="AP327">
        <v>251.567902926019</v>
      </c>
      <c r="AQ327">
        <v>0.69164698696939597</v>
      </c>
      <c r="AR327">
        <v>371.63</v>
      </c>
      <c r="AS327">
        <f t="shared" si="16"/>
        <v>34329.885414177137</v>
      </c>
      <c r="AT327">
        <f t="shared" si="17"/>
        <v>10903.6242</v>
      </c>
    </row>
    <row r="328" spans="1:46" x14ac:dyDescent="0.25">
      <c r="A328" t="s">
        <v>340</v>
      </c>
      <c r="B328" t="s">
        <v>367</v>
      </c>
      <c r="C328" t="s">
        <v>368</v>
      </c>
      <c r="D328" t="str">
        <f t="shared" si="15"/>
        <v>RDIPMA</v>
      </c>
      <c r="E328" t="s">
        <v>947</v>
      </c>
      <c r="F328" t="s">
        <v>948</v>
      </c>
      <c r="G328" t="s">
        <v>47</v>
      </c>
      <c r="H328" t="s">
        <v>949</v>
      </c>
      <c r="I328" t="s">
        <v>969</v>
      </c>
      <c r="J328" t="s">
        <v>158</v>
      </c>
      <c r="K328">
        <v>7.33</v>
      </c>
      <c r="L328">
        <v>7.33</v>
      </c>
      <c r="P328" t="s">
        <v>51</v>
      </c>
      <c r="Q328" t="s">
        <v>52</v>
      </c>
      <c r="R328">
        <v>41708</v>
      </c>
      <c r="S328" t="s">
        <v>357</v>
      </c>
      <c r="T328" t="s">
        <v>970</v>
      </c>
      <c r="U328" t="s">
        <v>55</v>
      </c>
      <c r="V328" t="s">
        <v>109</v>
      </c>
      <c r="W328" t="s">
        <v>57</v>
      </c>
      <c r="X328" t="s">
        <v>971</v>
      </c>
      <c r="Y328" t="s">
        <v>348</v>
      </c>
      <c r="Z328">
        <v>2</v>
      </c>
      <c r="AA328">
        <v>10</v>
      </c>
      <c r="AB328">
        <v>9</v>
      </c>
      <c r="AC328">
        <v>9.6999999999999993</v>
      </c>
      <c r="AD328">
        <v>108</v>
      </c>
      <c r="AE328">
        <v>9</v>
      </c>
      <c r="AF328" t="s">
        <v>57</v>
      </c>
      <c r="AG328">
        <v>27.566045531848498</v>
      </c>
      <c r="AH328">
        <v>19.209883273581202</v>
      </c>
      <c r="AI328">
        <v>28.057045561665401</v>
      </c>
      <c r="AJ328">
        <v>343.41957346811802</v>
      </c>
      <c r="AK328" s="2">
        <v>968.06073237193698</v>
      </c>
      <c r="AL328" s="1">
        <v>45002</v>
      </c>
      <c r="AM328" t="s">
        <v>63</v>
      </c>
      <c r="AN328">
        <v>2023</v>
      </c>
      <c r="AO328">
        <v>2014</v>
      </c>
      <c r="AP328">
        <v>230.90782938158699</v>
      </c>
      <c r="AQ328">
        <v>0.67237818464946497</v>
      </c>
      <c r="AR328">
        <v>352.81</v>
      </c>
      <c r="AS328">
        <f t="shared" si="16"/>
        <v>7095.8851682862978</v>
      </c>
      <c r="AT328">
        <f t="shared" si="17"/>
        <v>2586.0972999999999</v>
      </c>
    </row>
    <row r="329" spans="1:46" x14ac:dyDescent="0.25">
      <c r="A329" t="s">
        <v>42</v>
      </c>
      <c r="B329" t="s">
        <v>91</v>
      </c>
      <c r="C329" t="s">
        <v>91</v>
      </c>
      <c r="D329" t="str">
        <f t="shared" si="15"/>
        <v>GNVIVI</v>
      </c>
      <c r="E329" t="s">
        <v>972</v>
      </c>
      <c r="F329" t="s">
        <v>973</v>
      </c>
      <c r="G329" t="s">
        <v>47</v>
      </c>
      <c r="H329" t="s">
        <v>974</v>
      </c>
      <c r="I329" t="s">
        <v>975</v>
      </c>
      <c r="J329" t="s">
        <v>976</v>
      </c>
      <c r="K329">
        <v>0.44</v>
      </c>
      <c r="L329">
        <v>0.44</v>
      </c>
      <c r="P329" t="s">
        <v>51</v>
      </c>
      <c r="Q329" t="s">
        <v>52</v>
      </c>
      <c r="R329">
        <v>41661</v>
      </c>
      <c r="S329" t="s">
        <v>53</v>
      </c>
      <c r="T329" t="s">
        <v>718</v>
      </c>
      <c r="U329" t="s">
        <v>55</v>
      </c>
      <c r="V329" t="s">
        <v>56</v>
      </c>
      <c r="W329" t="s">
        <v>57</v>
      </c>
      <c r="X329" t="s">
        <v>339</v>
      </c>
      <c r="Y329" t="s">
        <v>79</v>
      </c>
      <c r="Z329">
        <v>1</v>
      </c>
      <c r="AA329">
        <v>10</v>
      </c>
      <c r="AB329">
        <v>6.25</v>
      </c>
      <c r="AC329">
        <v>9.8000000000000007</v>
      </c>
      <c r="AD329">
        <v>75</v>
      </c>
      <c r="AE329">
        <v>6</v>
      </c>
      <c r="AF329" t="s">
        <v>57</v>
      </c>
      <c r="AG329">
        <v>23.705531319654401</v>
      </c>
      <c r="AH329">
        <v>14.9685714285714</v>
      </c>
      <c r="AI329">
        <v>20.0797874330848</v>
      </c>
      <c r="AJ329">
        <v>222.74443117304699</v>
      </c>
      <c r="AK329" s="2">
        <v>1071.1251180229399</v>
      </c>
      <c r="AL329" s="1">
        <v>43936.322222222225</v>
      </c>
      <c r="AM329" t="s">
        <v>60</v>
      </c>
      <c r="AN329">
        <v>2020</v>
      </c>
      <c r="AO329">
        <v>2014</v>
      </c>
      <c r="AP329">
        <v>291.88016883664</v>
      </c>
      <c r="AQ329">
        <v>1.3103814416346999</v>
      </c>
      <c r="AR329">
        <v>274.7</v>
      </c>
      <c r="AS329">
        <f t="shared" si="16"/>
        <v>471.29505193009356</v>
      </c>
      <c r="AT329">
        <f t="shared" si="17"/>
        <v>120.86799999999999</v>
      </c>
    </row>
    <row r="330" spans="1:46" x14ac:dyDescent="0.25">
      <c r="A330" t="s">
        <v>42</v>
      </c>
      <c r="B330" t="s">
        <v>91</v>
      </c>
      <c r="C330" t="s">
        <v>91</v>
      </c>
      <c r="D330" t="str">
        <f t="shared" si="15"/>
        <v>GNVIVI</v>
      </c>
      <c r="E330" t="s">
        <v>972</v>
      </c>
      <c r="F330" t="s">
        <v>973</v>
      </c>
      <c r="G330" t="s">
        <v>47</v>
      </c>
      <c r="H330" t="s">
        <v>974</v>
      </c>
      <c r="I330" t="s">
        <v>977</v>
      </c>
      <c r="J330" t="s">
        <v>978</v>
      </c>
      <c r="K330">
        <v>2.11</v>
      </c>
      <c r="L330">
        <v>2.11</v>
      </c>
      <c r="P330" t="s">
        <v>51</v>
      </c>
      <c r="Q330" t="s">
        <v>52</v>
      </c>
      <c r="R330">
        <v>41661</v>
      </c>
      <c r="S330" t="s">
        <v>53</v>
      </c>
      <c r="T330" t="s">
        <v>718</v>
      </c>
      <c r="U330" t="s">
        <v>55</v>
      </c>
      <c r="V330" t="s">
        <v>56</v>
      </c>
      <c r="W330" t="s">
        <v>57</v>
      </c>
      <c r="X330" t="s">
        <v>339</v>
      </c>
      <c r="Y330" t="s">
        <v>79</v>
      </c>
      <c r="Z330">
        <v>1</v>
      </c>
      <c r="AA330">
        <v>10</v>
      </c>
      <c r="AB330">
        <v>6.25</v>
      </c>
      <c r="AC330">
        <v>9.8000000000000007</v>
      </c>
      <c r="AD330">
        <v>75</v>
      </c>
      <c r="AE330">
        <v>6</v>
      </c>
      <c r="AF330" t="s">
        <v>57</v>
      </c>
      <c r="AG330">
        <v>24.191657069803401</v>
      </c>
      <c r="AH330">
        <v>15.1235294117647</v>
      </c>
      <c r="AI330">
        <v>19.446365027528</v>
      </c>
      <c r="AJ330">
        <v>219.37188088816899</v>
      </c>
      <c r="AK330" s="2">
        <v>1028.90283448278</v>
      </c>
      <c r="AL330" s="1">
        <v>43936.32916666667</v>
      </c>
      <c r="AM330" t="s">
        <v>60</v>
      </c>
      <c r="AN330">
        <v>2020</v>
      </c>
      <c r="AO330">
        <v>2014</v>
      </c>
      <c r="AP330">
        <v>291.88016883664</v>
      </c>
      <c r="AQ330">
        <v>1.33052680979398</v>
      </c>
      <c r="AR330">
        <v>270.54000000000002</v>
      </c>
      <c r="AS330">
        <f t="shared" si="16"/>
        <v>2170.9849807586656</v>
      </c>
      <c r="AT330">
        <f t="shared" si="17"/>
        <v>570.83939999999996</v>
      </c>
    </row>
    <row r="331" spans="1:46" x14ac:dyDescent="0.25">
      <c r="A331" t="s">
        <v>42</v>
      </c>
      <c r="B331" t="s">
        <v>91</v>
      </c>
      <c r="C331" t="s">
        <v>91</v>
      </c>
      <c r="D331" t="str">
        <f t="shared" si="15"/>
        <v>GNVIVI</v>
      </c>
      <c r="E331" t="s">
        <v>972</v>
      </c>
      <c r="F331" t="s">
        <v>973</v>
      </c>
      <c r="G331" t="s">
        <v>47</v>
      </c>
      <c r="H331" t="s">
        <v>974</v>
      </c>
      <c r="I331" t="s">
        <v>979</v>
      </c>
      <c r="J331" t="s">
        <v>547</v>
      </c>
      <c r="K331">
        <v>1.1399999999999999</v>
      </c>
      <c r="L331">
        <v>1.1399999999999999</v>
      </c>
      <c r="N331">
        <v>1.1399999999999999</v>
      </c>
      <c r="P331" t="s">
        <v>51</v>
      </c>
      <c r="Q331" t="s">
        <v>52</v>
      </c>
      <c r="R331">
        <v>41661</v>
      </c>
      <c r="S331" t="s">
        <v>53</v>
      </c>
      <c r="T331" t="s">
        <v>737</v>
      </c>
      <c r="U331" t="s">
        <v>55</v>
      </c>
      <c r="V331" t="s">
        <v>56</v>
      </c>
      <c r="W331" t="s">
        <v>51</v>
      </c>
      <c r="X331" t="s">
        <v>339</v>
      </c>
      <c r="Y331" t="s">
        <v>79</v>
      </c>
      <c r="Z331">
        <v>1</v>
      </c>
      <c r="AA331">
        <v>10</v>
      </c>
      <c r="AB331">
        <v>6.25</v>
      </c>
      <c r="AC331">
        <v>9.8000000000000007</v>
      </c>
      <c r="AD331">
        <v>75</v>
      </c>
      <c r="AE331">
        <v>6</v>
      </c>
      <c r="AF331" t="s">
        <v>57</v>
      </c>
      <c r="AG331">
        <v>19.3216724215618</v>
      </c>
      <c r="AH331">
        <v>13.8548387096774</v>
      </c>
      <c r="AI331">
        <v>16.641572916872299</v>
      </c>
      <c r="AJ331">
        <v>160.197251559969</v>
      </c>
      <c r="AK331" s="2">
        <v>969.16119691339895</v>
      </c>
      <c r="AL331" s="1">
        <v>43936.339583333334</v>
      </c>
      <c r="AM331" t="s">
        <v>60</v>
      </c>
      <c r="AN331">
        <v>2020</v>
      </c>
      <c r="AO331">
        <v>2014</v>
      </c>
      <c r="AP331">
        <v>291.88016883664</v>
      </c>
      <c r="AQ331">
        <v>1.8220048471142201</v>
      </c>
      <c r="AR331">
        <v>197.56</v>
      </c>
      <c r="AS331">
        <f t="shared" si="16"/>
        <v>1104.8437644812748</v>
      </c>
      <c r="AT331">
        <f t="shared" si="17"/>
        <v>225.21839999999997</v>
      </c>
    </row>
    <row r="332" spans="1:46" x14ac:dyDescent="0.25">
      <c r="A332" t="s">
        <v>340</v>
      </c>
      <c r="B332" t="s">
        <v>385</v>
      </c>
      <c r="C332" t="s">
        <v>385</v>
      </c>
      <c r="D332" t="str">
        <f t="shared" si="15"/>
        <v>RDPOPO</v>
      </c>
      <c r="E332" t="s">
        <v>912</v>
      </c>
      <c r="F332" t="s">
        <v>385</v>
      </c>
      <c r="G332" t="s">
        <v>47</v>
      </c>
      <c r="H332" t="s">
        <v>980</v>
      </c>
      <c r="I332" t="s">
        <v>981</v>
      </c>
      <c r="J332" t="s">
        <v>982</v>
      </c>
      <c r="K332">
        <v>16.96</v>
      </c>
      <c r="L332">
        <v>16.96</v>
      </c>
      <c r="P332" t="s">
        <v>51</v>
      </c>
      <c r="Q332" t="s">
        <v>52</v>
      </c>
      <c r="R332">
        <v>41859</v>
      </c>
      <c r="S332" t="s">
        <v>53</v>
      </c>
      <c r="T332" t="s">
        <v>462</v>
      </c>
      <c r="U332" t="s">
        <v>55</v>
      </c>
      <c r="V332" t="s">
        <v>56</v>
      </c>
      <c r="W332" t="s">
        <v>57</v>
      </c>
      <c r="X332" t="s">
        <v>110</v>
      </c>
      <c r="Y332" t="s">
        <v>150</v>
      </c>
      <c r="Z332">
        <v>1</v>
      </c>
      <c r="AA332">
        <v>9</v>
      </c>
      <c r="AB332">
        <v>8.67</v>
      </c>
      <c r="AC332">
        <v>9.1999999999999993</v>
      </c>
      <c r="AD332">
        <v>104</v>
      </c>
      <c r="AE332">
        <v>9</v>
      </c>
      <c r="AF332" t="s">
        <v>57</v>
      </c>
      <c r="AG332">
        <v>31.850251285799601</v>
      </c>
      <c r="AH332">
        <v>17.909571703999202</v>
      </c>
      <c r="AI332">
        <v>29.720532729699599</v>
      </c>
      <c r="AJ332">
        <v>439.616097686209</v>
      </c>
      <c r="AK332" s="2">
        <v>1179.76717393904</v>
      </c>
      <c r="AL332" s="1">
        <v>45041</v>
      </c>
      <c r="AM332" t="s">
        <v>63</v>
      </c>
      <c r="AN332">
        <v>2023</v>
      </c>
      <c r="AO332">
        <v>2014</v>
      </c>
      <c r="AP332">
        <v>335.95863148186402</v>
      </c>
      <c r="AQ332">
        <v>0.764209120753504</v>
      </c>
      <c r="AR332">
        <v>459.37</v>
      </c>
      <c r="AS332">
        <f t="shared" si="16"/>
        <v>20008.851270006122</v>
      </c>
      <c r="AT332">
        <f t="shared" si="17"/>
        <v>7790.9152000000004</v>
      </c>
    </row>
    <row r="333" spans="1:46" x14ac:dyDescent="0.25">
      <c r="A333" t="s">
        <v>340</v>
      </c>
      <c r="B333" t="s">
        <v>385</v>
      </c>
      <c r="C333" t="s">
        <v>385</v>
      </c>
      <c r="D333" t="str">
        <f t="shared" si="15"/>
        <v>RDPOPO</v>
      </c>
      <c r="E333" t="s">
        <v>912</v>
      </c>
      <c r="F333" t="s">
        <v>385</v>
      </c>
      <c r="G333" t="s">
        <v>47</v>
      </c>
      <c r="H333" t="s">
        <v>980</v>
      </c>
      <c r="I333" t="s">
        <v>983</v>
      </c>
      <c r="J333" t="s">
        <v>194</v>
      </c>
      <c r="K333">
        <v>13.5</v>
      </c>
      <c r="L333">
        <v>13.5</v>
      </c>
      <c r="P333" t="s">
        <v>51</v>
      </c>
      <c r="Q333" t="s">
        <v>52</v>
      </c>
      <c r="R333">
        <v>41876</v>
      </c>
      <c r="S333" t="s">
        <v>53</v>
      </c>
      <c r="T333" t="s">
        <v>462</v>
      </c>
      <c r="U333" t="s">
        <v>55</v>
      </c>
      <c r="V333" t="s">
        <v>56</v>
      </c>
      <c r="W333" t="s">
        <v>57</v>
      </c>
      <c r="X333" t="s">
        <v>906</v>
      </c>
      <c r="Y333" t="s">
        <v>137</v>
      </c>
      <c r="Z333">
        <v>1</v>
      </c>
      <c r="AA333">
        <v>9</v>
      </c>
      <c r="AB333">
        <v>8.67</v>
      </c>
      <c r="AC333">
        <v>9.1999999999999993</v>
      </c>
      <c r="AD333">
        <v>104</v>
      </c>
      <c r="AE333">
        <v>9</v>
      </c>
      <c r="AF333" t="s">
        <v>57</v>
      </c>
      <c r="AG333">
        <v>32.553211592155797</v>
      </c>
      <c r="AH333">
        <v>18.213113407652202</v>
      </c>
      <c r="AI333">
        <v>31.415401467055698</v>
      </c>
      <c r="AJ333">
        <v>497.654934804025</v>
      </c>
      <c r="AK333" s="2">
        <v>1205.82518125705</v>
      </c>
      <c r="AL333" s="1">
        <v>45042</v>
      </c>
      <c r="AM333" t="s">
        <v>63</v>
      </c>
      <c r="AN333">
        <v>2023</v>
      </c>
      <c r="AO333">
        <v>2014</v>
      </c>
      <c r="AP333">
        <v>335.95863148186402</v>
      </c>
      <c r="AQ333">
        <v>0.67508349256933198</v>
      </c>
      <c r="AR333">
        <v>520.01</v>
      </c>
      <c r="AS333">
        <f t="shared" si="16"/>
        <v>16278.639946970174</v>
      </c>
      <c r="AT333">
        <f t="shared" si="17"/>
        <v>7020.1350000000002</v>
      </c>
    </row>
    <row r="334" spans="1:46" x14ac:dyDescent="0.25">
      <c r="A334" t="s">
        <v>128</v>
      </c>
      <c r="B334" t="s">
        <v>244</v>
      </c>
      <c r="C334" t="s">
        <v>245</v>
      </c>
      <c r="D334" t="str">
        <f t="shared" si="15"/>
        <v>NEPIAL</v>
      </c>
      <c r="E334" t="s">
        <v>508</v>
      </c>
      <c r="F334" t="s">
        <v>509</v>
      </c>
      <c r="G334" t="s">
        <v>47</v>
      </c>
      <c r="H334" t="s">
        <v>792</v>
      </c>
      <c r="I334" t="s">
        <v>984</v>
      </c>
      <c r="J334" t="s">
        <v>985</v>
      </c>
      <c r="K334">
        <v>24.02</v>
      </c>
      <c r="L334">
        <v>24.02</v>
      </c>
      <c r="P334" t="s">
        <v>51</v>
      </c>
      <c r="Q334" t="s">
        <v>52</v>
      </c>
      <c r="R334">
        <v>41880</v>
      </c>
      <c r="S334" t="s">
        <v>53</v>
      </c>
      <c r="T334" t="s">
        <v>497</v>
      </c>
      <c r="U334" t="s">
        <v>55</v>
      </c>
      <c r="V334" t="s">
        <v>56</v>
      </c>
      <c r="W334" t="s">
        <v>57</v>
      </c>
      <c r="X334" t="s">
        <v>149</v>
      </c>
      <c r="Y334" t="s">
        <v>150</v>
      </c>
      <c r="Z334">
        <v>1</v>
      </c>
      <c r="AA334">
        <v>9</v>
      </c>
      <c r="AB334">
        <v>7.83</v>
      </c>
      <c r="AC334">
        <v>9.1999999999999993</v>
      </c>
      <c r="AD334">
        <v>94</v>
      </c>
      <c r="AE334">
        <v>8</v>
      </c>
      <c r="AF334" t="s">
        <v>57</v>
      </c>
      <c r="AG334">
        <v>29.7360954786962</v>
      </c>
      <c r="AH334">
        <v>18.222053798151599</v>
      </c>
      <c r="AI334">
        <v>24.444116415221998</v>
      </c>
      <c r="AJ334">
        <v>325.44129703534799</v>
      </c>
      <c r="AK334" s="2">
        <v>942.66318764291805</v>
      </c>
      <c r="AL334" s="1">
        <v>44714</v>
      </c>
      <c r="AM334" t="s">
        <v>63</v>
      </c>
      <c r="AN334">
        <v>2022</v>
      </c>
      <c r="AO334">
        <v>2014</v>
      </c>
      <c r="AP334">
        <v>313.89420156345801</v>
      </c>
      <c r="AQ334">
        <v>0.96451865335751696</v>
      </c>
      <c r="AR334">
        <v>347.49</v>
      </c>
      <c r="AS334">
        <f t="shared" si="16"/>
        <v>22642.76976718289</v>
      </c>
      <c r="AT334">
        <f t="shared" si="17"/>
        <v>8346.7098000000005</v>
      </c>
    </row>
    <row r="335" spans="1:46" x14ac:dyDescent="0.25">
      <c r="A335" t="s">
        <v>340</v>
      </c>
      <c r="B335" t="s">
        <v>385</v>
      </c>
      <c r="C335" t="s">
        <v>385</v>
      </c>
      <c r="D335" t="str">
        <f t="shared" si="15"/>
        <v>RDPOPO</v>
      </c>
      <c r="E335" t="s">
        <v>912</v>
      </c>
      <c r="F335" t="s">
        <v>385</v>
      </c>
      <c r="G335" t="s">
        <v>47</v>
      </c>
      <c r="H335" t="s">
        <v>980</v>
      </c>
      <c r="I335" t="s">
        <v>986</v>
      </c>
      <c r="J335" t="s">
        <v>212</v>
      </c>
      <c r="K335">
        <v>30.39</v>
      </c>
      <c r="L335">
        <v>30.39</v>
      </c>
      <c r="P335" t="s">
        <v>51</v>
      </c>
      <c r="Q335" t="s">
        <v>52</v>
      </c>
      <c r="R335">
        <v>41816</v>
      </c>
      <c r="S335" t="s">
        <v>53</v>
      </c>
      <c r="T335" t="s">
        <v>69</v>
      </c>
      <c r="U335" t="s">
        <v>55</v>
      </c>
      <c r="V335" t="s">
        <v>56</v>
      </c>
      <c r="W335" t="s">
        <v>57</v>
      </c>
      <c r="X335" t="s">
        <v>98</v>
      </c>
      <c r="Y335" t="s">
        <v>146</v>
      </c>
      <c r="Z335">
        <v>1</v>
      </c>
      <c r="AA335">
        <v>9</v>
      </c>
      <c r="AB335">
        <v>8.83</v>
      </c>
      <c r="AC335">
        <v>9.4</v>
      </c>
      <c r="AD335">
        <v>106</v>
      </c>
      <c r="AE335">
        <v>9</v>
      </c>
      <c r="AF335" t="s">
        <v>57</v>
      </c>
      <c r="AG335">
        <v>30.613581287128699</v>
      </c>
      <c r="AH335">
        <v>19.087028834270001</v>
      </c>
      <c r="AI335">
        <v>27.846032525359799</v>
      </c>
      <c r="AJ335">
        <v>389.044353490194</v>
      </c>
      <c r="AK335" s="2">
        <v>981.73980818700397</v>
      </c>
      <c r="AL335" s="1">
        <v>45040</v>
      </c>
      <c r="AM335" t="s">
        <v>63</v>
      </c>
      <c r="AN335">
        <v>2023</v>
      </c>
      <c r="AO335">
        <v>2014</v>
      </c>
      <c r="AP335">
        <v>338.52095946996798</v>
      </c>
      <c r="AQ335">
        <v>0.87013461687087701</v>
      </c>
      <c r="AR335">
        <v>405.37</v>
      </c>
      <c r="AS335">
        <f t="shared" si="16"/>
        <v>29835.07277080305</v>
      </c>
      <c r="AT335">
        <f t="shared" si="17"/>
        <v>12319.194300000001</v>
      </c>
    </row>
    <row r="336" spans="1:46" x14ac:dyDescent="0.25">
      <c r="A336" t="s">
        <v>340</v>
      </c>
      <c r="B336" t="s">
        <v>385</v>
      </c>
      <c r="C336" t="s">
        <v>385</v>
      </c>
      <c r="D336" t="str">
        <f t="shared" si="15"/>
        <v>RDPOPO</v>
      </c>
      <c r="E336" t="s">
        <v>912</v>
      </c>
      <c r="F336" t="s">
        <v>385</v>
      </c>
      <c r="G336" t="s">
        <v>47</v>
      </c>
      <c r="H336" t="s">
        <v>980</v>
      </c>
      <c r="I336" t="s">
        <v>987</v>
      </c>
      <c r="J336" t="s">
        <v>139</v>
      </c>
      <c r="K336">
        <v>21.43</v>
      </c>
      <c r="L336">
        <v>21.43</v>
      </c>
      <c r="P336" t="s">
        <v>51</v>
      </c>
      <c r="Q336" t="s">
        <v>52</v>
      </c>
      <c r="R336">
        <v>41852</v>
      </c>
      <c r="S336" t="s">
        <v>53</v>
      </c>
      <c r="T336" t="s">
        <v>54</v>
      </c>
      <c r="U336" t="s">
        <v>55</v>
      </c>
      <c r="V336" t="s">
        <v>56</v>
      </c>
      <c r="W336" t="s">
        <v>57</v>
      </c>
      <c r="X336" t="s">
        <v>271</v>
      </c>
      <c r="Y336" t="s">
        <v>150</v>
      </c>
      <c r="Z336">
        <v>1</v>
      </c>
      <c r="AA336">
        <v>9</v>
      </c>
      <c r="AB336">
        <v>8.67</v>
      </c>
      <c r="AC336">
        <v>9.1999999999999993</v>
      </c>
      <c r="AD336">
        <v>104</v>
      </c>
      <c r="AE336">
        <v>9</v>
      </c>
      <c r="AF336" t="s">
        <v>57</v>
      </c>
      <c r="AG336">
        <v>31.209214654416702</v>
      </c>
      <c r="AH336">
        <v>19.667416523968601</v>
      </c>
      <c r="AI336">
        <v>34.941937796689302</v>
      </c>
      <c r="AJ336">
        <v>506.88776417686802</v>
      </c>
      <c r="AK336" s="2">
        <v>1150.17116025066</v>
      </c>
      <c r="AL336" s="1">
        <v>45040</v>
      </c>
      <c r="AM336" t="s">
        <v>63</v>
      </c>
      <c r="AN336">
        <v>2023</v>
      </c>
      <c r="AO336">
        <v>2014</v>
      </c>
      <c r="AP336">
        <v>335.95863148186402</v>
      </c>
      <c r="AQ336">
        <v>0.66278702155579805</v>
      </c>
      <c r="AR336">
        <v>529.66</v>
      </c>
      <c r="AS336">
        <f t="shared" si="16"/>
        <v>24648.167964171644</v>
      </c>
      <c r="AT336">
        <f t="shared" si="17"/>
        <v>11350.613799999999</v>
      </c>
    </row>
    <row r="337" spans="1:46" x14ac:dyDescent="0.25">
      <c r="A337" t="s">
        <v>340</v>
      </c>
      <c r="B337" t="s">
        <v>385</v>
      </c>
      <c r="C337" t="s">
        <v>385</v>
      </c>
      <c r="D337" t="str">
        <f t="shared" si="15"/>
        <v>RDPOPO</v>
      </c>
      <c r="E337" t="s">
        <v>912</v>
      </c>
      <c r="F337" t="s">
        <v>385</v>
      </c>
      <c r="G337" t="s">
        <v>47</v>
      </c>
      <c r="H337" t="s">
        <v>980</v>
      </c>
      <c r="I337" t="s">
        <v>988</v>
      </c>
      <c r="J337" t="s">
        <v>141</v>
      </c>
      <c r="K337">
        <v>24.55</v>
      </c>
      <c r="L337">
        <v>24.55</v>
      </c>
      <c r="P337" t="s">
        <v>51</v>
      </c>
      <c r="Q337" t="s">
        <v>52</v>
      </c>
      <c r="R337">
        <v>41883</v>
      </c>
      <c r="S337" t="s">
        <v>53</v>
      </c>
      <c r="T337" t="s">
        <v>521</v>
      </c>
      <c r="U337" t="s">
        <v>55</v>
      </c>
      <c r="V337" t="s">
        <v>56</v>
      </c>
      <c r="W337" t="s">
        <v>57</v>
      </c>
      <c r="X337" t="s">
        <v>917</v>
      </c>
      <c r="Y337" t="s">
        <v>137</v>
      </c>
      <c r="Z337">
        <v>1</v>
      </c>
      <c r="AA337">
        <v>9</v>
      </c>
      <c r="AB337">
        <v>8.58</v>
      </c>
      <c r="AC337">
        <v>9.1999999999999993</v>
      </c>
      <c r="AD337">
        <v>103</v>
      </c>
      <c r="AE337">
        <v>9</v>
      </c>
      <c r="AF337" t="s">
        <v>57</v>
      </c>
      <c r="AG337">
        <v>29.823424828977998</v>
      </c>
      <c r="AH337">
        <v>20.466359027727702</v>
      </c>
      <c r="AI337">
        <v>33.564269801854799</v>
      </c>
      <c r="AJ337">
        <v>465.884554194712</v>
      </c>
      <c r="AK337" s="2">
        <v>1020.24892356378</v>
      </c>
      <c r="AL337" s="1">
        <v>45040</v>
      </c>
      <c r="AM337" t="s">
        <v>63</v>
      </c>
      <c r="AN337">
        <v>2023</v>
      </c>
      <c r="AO337">
        <v>2014</v>
      </c>
      <c r="AP337">
        <v>334.61984145996701</v>
      </c>
      <c r="AQ337">
        <v>0.71824626604838204</v>
      </c>
      <c r="AR337">
        <v>487.54</v>
      </c>
      <c r="AS337">
        <f t="shared" si="16"/>
        <v>25047.1110734908</v>
      </c>
      <c r="AT337">
        <f t="shared" si="17"/>
        <v>11969.107</v>
      </c>
    </row>
    <row r="338" spans="1:46" x14ac:dyDescent="0.25">
      <c r="A338" t="s">
        <v>128</v>
      </c>
      <c r="B338" t="s">
        <v>328</v>
      </c>
      <c r="C338" t="s">
        <v>328</v>
      </c>
      <c r="D338" t="str">
        <f t="shared" si="15"/>
        <v>NESBSB</v>
      </c>
      <c r="E338" t="s">
        <v>989</v>
      </c>
      <c r="F338" t="s">
        <v>990</v>
      </c>
      <c r="G338" t="s">
        <v>47</v>
      </c>
      <c r="H338" t="s">
        <v>991</v>
      </c>
      <c r="I338" t="s">
        <v>992</v>
      </c>
      <c r="J338" t="s">
        <v>993</v>
      </c>
      <c r="K338">
        <v>3.3</v>
      </c>
      <c r="L338">
        <v>3.3</v>
      </c>
      <c r="P338" t="s">
        <v>51</v>
      </c>
      <c r="Q338" t="s">
        <v>52</v>
      </c>
      <c r="R338">
        <v>38869</v>
      </c>
      <c r="S338" t="s">
        <v>357</v>
      </c>
      <c r="T338" t="s">
        <v>118</v>
      </c>
      <c r="U338" t="s">
        <v>55</v>
      </c>
      <c r="V338" t="s">
        <v>56</v>
      </c>
      <c r="W338" t="s">
        <v>57</v>
      </c>
      <c r="X338" t="s">
        <v>119</v>
      </c>
      <c r="Y338" t="s">
        <v>565</v>
      </c>
      <c r="Z338">
        <v>1</v>
      </c>
      <c r="AA338">
        <v>17</v>
      </c>
      <c r="AB338">
        <v>16.170000000000002</v>
      </c>
      <c r="AC338">
        <v>17.399999999999999</v>
      </c>
      <c r="AD338">
        <v>194</v>
      </c>
      <c r="AE338">
        <v>16</v>
      </c>
      <c r="AF338" t="s">
        <v>57</v>
      </c>
      <c r="AG338">
        <v>31.335076516375601</v>
      </c>
      <c r="AH338">
        <v>21.990176378166201</v>
      </c>
      <c r="AI338">
        <v>38.762570417366803</v>
      </c>
      <c r="AJ338">
        <v>556.07947133916605</v>
      </c>
      <c r="AK338" s="2">
        <v>1020.62278903596</v>
      </c>
      <c r="AL338" s="1">
        <v>44797</v>
      </c>
      <c r="AM338" t="s">
        <v>63</v>
      </c>
      <c r="AN338">
        <v>2022</v>
      </c>
      <c r="AO338">
        <v>2006</v>
      </c>
      <c r="AP338">
        <v>381.26810373907898</v>
      </c>
      <c r="AQ338">
        <v>0.68563599879150205</v>
      </c>
      <c r="AR338">
        <v>556.83000000000004</v>
      </c>
      <c r="AS338">
        <f t="shared" si="16"/>
        <v>3368.0552038186675</v>
      </c>
      <c r="AT338">
        <f t="shared" si="17"/>
        <v>1837.539</v>
      </c>
    </row>
    <row r="339" spans="1:46" x14ac:dyDescent="0.25">
      <c r="A339" t="s">
        <v>340</v>
      </c>
      <c r="B339" t="s">
        <v>367</v>
      </c>
      <c r="C339" t="s">
        <v>368</v>
      </c>
      <c r="D339" t="str">
        <f t="shared" si="15"/>
        <v>RDIPMA</v>
      </c>
      <c r="E339" t="s">
        <v>953</v>
      </c>
      <c r="F339" t="s">
        <v>340</v>
      </c>
      <c r="G339" t="s">
        <v>47</v>
      </c>
      <c r="H339" t="s">
        <v>994</v>
      </c>
      <c r="I339" t="s">
        <v>995</v>
      </c>
      <c r="J339" t="s">
        <v>996</v>
      </c>
      <c r="K339">
        <v>4.59</v>
      </c>
      <c r="L339">
        <v>4.59</v>
      </c>
      <c r="P339" t="s">
        <v>51</v>
      </c>
      <c r="Q339" t="s">
        <v>52</v>
      </c>
      <c r="R339">
        <v>39442</v>
      </c>
      <c r="S339" t="s">
        <v>477</v>
      </c>
      <c r="T339" t="s">
        <v>69</v>
      </c>
      <c r="U339" t="s">
        <v>55</v>
      </c>
      <c r="V339" t="s">
        <v>56</v>
      </c>
      <c r="W339" t="s">
        <v>57</v>
      </c>
      <c r="X339" t="s">
        <v>777</v>
      </c>
      <c r="Y339" t="s">
        <v>487</v>
      </c>
      <c r="Z339">
        <v>1</v>
      </c>
      <c r="AA339">
        <v>16</v>
      </c>
      <c r="AB339">
        <v>14.33</v>
      </c>
      <c r="AC339">
        <v>15.9</v>
      </c>
      <c r="AD339">
        <v>172</v>
      </c>
      <c r="AE339">
        <v>14</v>
      </c>
      <c r="AF339" t="s">
        <v>57</v>
      </c>
      <c r="AG339">
        <v>28.4304213091878</v>
      </c>
      <c r="AH339">
        <v>16.7292540531989</v>
      </c>
      <c r="AI339">
        <v>32.590934864757799</v>
      </c>
      <c r="AJ339">
        <v>441.53288576394999</v>
      </c>
      <c r="AK339" s="2">
        <v>1482.70169458652</v>
      </c>
      <c r="AL339" s="1">
        <v>44672</v>
      </c>
      <c r="AM339" t="s">
        <v>63</v>
      </c>
      <c r="AN339">
        <v>2022</v>
      </c>
      <c r="AO339">
        <v>2007</v>
      </c>
      <c r="AP339">
        <v>267.188893484304</v>
      </c>
      <c r="AQ339">
        <v>0.60513928203107303</v>
      </c>
      <c r="AR339">
        <v>443.28</v>
      </c>
      <c r="AS339">
        <f t="shared" si="16"/>
        <v>6805.6007781521266</v>
      </c>
      <c r="AT339">
        <f t="shared" si="17"/>
        <v>2034.6551999999999</v>
      </c>
    </row>
    <row r="340" spans="1:46" x14ac:dyDescent="0.25">
      <c r="A340" t="s">
        <v>340</v>
      </c>
      <c r="B340" t="s">
        <v>367</v>
      </c>
      <c r="C340" t="s">
        <v>368</v>
      </c>
      <c r="D340" t="str">
        <f t="shared" si="15"/>
        <v>RDIPMA</v>
      </c>
      <c r="E340" t="s">
        <v>953</v>
      </c>
      <c r="F340" t="s">
        <v>340</v>
      </c>
      <c r="G340" t="s">
        <v>47</v>
      </c>
      <c r="H340" t="s">
        <v>994</v>
      </c>
      <c r="I340" t="s">
        <v>997</v>
      </c>
      <c r="J340" t="s">
        <v>608</v>
      </c>
      <c r="K340">
        <v>1.48</v>
      </c>
      <c r="L340">
        <v>1.48</v>
      </c>
      <c r="P340" t="s">
        <v>51</v>
      </c>
      <c r="Q340" t="s">
        <v>52</v>
      </c>
      <c r="R340">
        <v>39344</v>
      </c>
      <c r="S340" t="s">
        <v>357</v>
      </c>
      <c r="T340" t="s">
        <v>970</v>
      </c>
      <c r="U340" t="s">
        <v>55</v>
      </c>
      <c r="V340" t="s">
        <v>56</v>
      </c>
      <c r="W340" t="s">
        <v>57</v>
      </c>
      <c r="X340" t="s">
        <v>777</v>
      </c>
      <c r="Y340" t="s">
        <v>487</v>
      </c>
      <c r="Z340">
        <v>1</v>
      </c>
      <c r="AA340">
        <v>16</v>
      </c>
      <c r="AB340">
        <v>8.42</v>
      </c>
      <c r="AC340">
        <v>16.2</v>
      </c>
      <c r="AD340">
        <v>101</v>
      </c>
      <c r="AE340">
        <v>8</v>
      </c>
      <c r="AF340" t="s">
        <v>57</v>
      </c>
      <c r="AG340">
        <v>22.4245625383742</v>
      </c>
      <c r="AH340">
        <v>13.4040994623656</v>
      </c>
      <c r="AI340">
        <v>16.826710265051801</v>
      </c>
      <c r="AJ340">
        <v>188.19385738294699</v>
      </c>
      <c r="AK340" s="2">
        <v>1129.3819117865501</v>
      </c>
      <c r="AL340" s="1">
        <v>42405.579097222224</v>
      </c>
      <c r="AM340" t="s">
        <v>60</v>
      </c>
      <c r="AN340">
        <v>2016</v>
      </c>
      <c r="AO340">
        <v>2007</v>
      </c>
      <c r="AP340">
        <v>242.87706146954599</v>
      </c>
      <c r="AQ340">
        <v>1.2905684853216399</v>
      </c>
      <c r="AR340">
        <v>207.9</v>
      </c>
      <c r="AS340">
        <f t="shared" si="16"/>
        <v>1671.4852294440941</v>
      </c>
      <c r="AT340">
        <f t="shared" si="17"/>
        <v>307.69200000000001</v>
      </c>
    </row>
    <row r="341" spans="1:46" x14ac:dyDescent="0.25">
      <c r="A341" t="s">
        <v>340</v>
      </c>
      <c r="B341" t="s">
        <v>367</v>
      </c>
      <c r="C341" t="s">
        <v>368</v>
      </c>
      <c r="D341" t="str">
        <f t="shared" si="15"/>
        <v>RDIPMA</v>
      </c>
      <c r="E341" t="s">
        <v>953</v>
      </c>
      <c r="F341" t="s">
        <v>340</v>
      </c>
      <c r="G341" t="s">
        <v>47</v>
      </c>
      <c r="H341" t="s">
        <v>994</v>
      </c>
      <c r="I341" t="s">
        <v>998</v>
      </c>
      <c r="J341" t="s">
        <v>999</v>
      </c>
      <c r="K341">
        <v>0.45</v>
      </c>
      <c r="L341">
        <v>0.45</v>
      </c>
      <c r="P341" t="s">
        <v>51</v>
      </c>
      <c r="Q341" t="s">
        <v>52</v>
      </c>
      <c r="R341">
        <v>39340</v>
      </c>
      <c r="S341" t="s">
        <v>357</v>
      </c>
      <c r="T341" t="s">
        <v>1000</v>
      </c>
      <c r="U341" t="s">
        <v>55</v>
      </c>
      <c r="V341" t="s">
        <v>56</v>
      </c>
      <c r="W341" t="s">
        <v>57</v>
      </c>
      <c r="X341" t="s">
        <v>777</v>
      </c>
      <c r="Y341" t="s">
        <v>487</v>
      </c>
      <c r="Z341">
        <v>1</v>
      </c>
      <c r="AA341">
        <v>16</v>
      </c>
      <c r="AB341">
        <v>8.42</v>
      </c>
      <c r="AC341">
        <v>16.2</v>
      </c>
      <c r="AD341">
        <v>101</v>
      </c>
      <c r="AE341">
        <v>8</v>
      </c>
      <c r="AF341" t="s">
        <v>57</v>
      </c>
      <c r="AG341">
        <v>25.5437203847065</v>
      </c>
      <c r="AH341">
        <v>16.2187830687831</v>
      </c>
      <c r="AI341">
        <v>20.9492967485387</v>
      </c>
      <c r="AJ341">
        <v>252.42589998966099</v>
      </c>
      <c r="AK341" s="2">
        <v>1000.48763567292</v>
      </c>
      <c r="AL341" s="1">
        <v>42408.355393518519</v>
      </c>
      <c r="AM341" t="s">
        <v>60</v>
      </c>
      <c r="AN341">
        <v>2016</v>
      </c>
      <c r="AO341">
        <v>2007</v>
      </c>
      <c r="AP341">
        <v>242.87706146954599</v>
      </c>
      <c r="AQ341">
        <v>0.96217171645023003</v>
      </c>
      <c r="AR341">
        <v>278.86</v>
      </c>
      <c r="AS341">
        <f t="shared" si="16"/>
        <v>450.21943605281399</v>
      </c>
      <c r="AT341">
        <f t="shared" si="17"/>
        <v>125.48700000000001</v>
      </c>
    </row>
    <row r="342" spans="1:46" x14ac:dyDescent="0.25">
      <c r="A342" t="s">
        <v>340</v>
      </c>
      <c r="B342" t="s">
        <v>367</v>
      </c>
      <c r="C342" t="s">
        <v>368</v>
      </c>
      <c r="D342" t="str">
        <f t="shared" si="15"/>
        <v>RDIPMA</v>
      </c>
      <c r="E342" t="s">
        <v>953</v>
      </c>
      <c r="F342" t="s">
        <v>340</v>
      </c>
      <c r="G342" t="s">
        <v>47</v>
      </c>
      <c r="H342" t="s">
        <v>1001</v>
      </c>
      <c r="I342" t="s">
        <v>1002</v>
      </c>
      <c r="J342" t="s">
        <v>684</v>
      </c>
      <c r="K342">
        <v>4.5</v>
      </c>
      <c r="L342">
        <v>4.5</v>
      </c>
      <c r="P342" t="s">
        <v>51</v>
      </c>
      <c r="Q342" t="s">
        <v>52</v>
      </c>
      <c r="R342">
        <v>39197</v>
      </c>
      <c r="S342" t="s">
        <v>1003</v>
      </c>
      <c r="T342" t="s">
        <v>556</v>
      </c>
      <c r="U342" t="s">
        <v>55</v>
      </c>
      <c r="V342" t="s">
        <v>109</v>
      </c>
      <c r="W342" t="s">
        <v>57</v>
      </c>
      <c r="X342" t="s">
        <v>119</v>
      </c>
      <c r="Y342" t="s">
        <v>487</v>
      </c>
      <c r="Z342">
        <v>2</v>
      </c>
      <c r="AA342">
        <v>17</v>
      </c>
      <c r="AB342">
        <v>15</v>
      </c>
      <c r="AC342">
        <v>16.600000000000001</v>
      </c>
      <c r="AD342">
        <v>180</v>
      </c>
      <c r="AE342">
        <v>15</v>
      </c>
      <c r="AF342" t="s">
        <v>57</v>
      </c>
      <c r="AG342">
        <v>27.146808297720099</v>
      </c>
      <c r="AH342">
        <v>17.920509001062001</v>
      </c>
      <c r="AI342">
        <v>23.773449892406301</v>
      </c>
      <c r="AJ342">
        <v>286.964571572875</v>
      </c>
      <c r="AK342" s="2">
        <v>942.54402765498196</v>
      </c>
      <c r="AL342" s="1">
        <v>44672</v>
      </c>
      <c r="AM342" t="s">
        <v>63</v>
      </c>
      <c r="AN342">
        <v>2022</v>
      </c>
      <c r="AO342">
        <v>2007</v>
      </c>
      <c r="AP342">
        <v>243.92845621166899</v>
      </c>
      <c r="AQ342">
        <v>0.85002986561957095</v>
      </c>
      <c r="AR342">
        <v>287.48</v>
      </c>
      <c r="AS342">
        <f t="shared" si="16"/>
        <v>4241.4481244474191</v>
      </c>
      <c r="AT342">
        <f t="shared" si="17"/>
        <v>1293.6600000000001</v>
      </c>
    </row>
    <row r="343" spans="1:46" x14ac:dyDescent="0.25">
      <c r="A343" t="s">
        <v>340</v>
      </c>
      <c r="B343" t="s">
        <v>367</v>
      </c>
      <c r="C343" t="s">
        <v>368</v>
      </c>
      <c r="D343" t="str">
        <f t="shared" si="15"/>
        <v>RDIPMA</v>
      </c>
      <c r="E343" t="s">
        <v>953</v>
      </c>
      <c r="F343" t="s">
        <v>340</v>
      </c>
      <c r="G343" t="s">
        <v>47</v>
      </c>
      <c r="H343" t="s">
        <v>994</v>
      </c>
      <c r="I343" t="s">
        <v>1004</v>
      </c>
      <c r="J343" t="s">
        <v>1005</v>
      </c>
      <c r="K343">
        <v>0.31</v>
      </c>
      <c r="L343">
        <v>0.31</v>
      </c>
      <c r="P343" t="s">
        <v>51</v>
      </c>
      <c r="Q343" t="s">
        <v>52</v>
      </c>
      <c r="R343">
        <v>39329</v>
      </c>
      <c r="S343" t="s">
        <v>357</v>
      </c>
      <c r="T343" t="s">
        <v>364</v>
      </c>
      <c r="U343" t="s">
        <v>55</v>
      </c>
      <c r="V343" t="s">
        <v>56</v>
      </c>
      <c r="W343" t="s">
        <v>57</v>
      </c>
      <c r="X343" t="s">
        <v>777</v>
      </c>
      <c r="Y343" t="s">
        <v>487</v>
      </c>
      <c r="Z343">
        <v>1</v>
      </c>
      <c r="AA343">
        <v>16</v>
      </c>
      <c r="AB343">
        <v>9.83</v>
      </c>
      <c r="AC343">
        <v>16.2</v>
      </c>
      <c r="AD343">
        <v>118</v>
      </c>
      <c r="AE343">
        <v>10</v>
      </c>
      <c r="AF343">
        <v>28.001185598460001</v>
      </c>
      <c r="AG343">
        <v>25.618078845832802</v>
      </c>
      <c r="AH343">
        <v>16.677978447890201</v>
      </c>
      <c r="AI343">
        <v>22.483293033281502</v>
      </c>
      <c r="AJ343">
        <v>264.494537788434</v>
      </c>
      <c r="AK343" s="2">
        <v>1029.5371755993499</v>
      </c>
      <c r="AL343" s="1">
        <v>42925.555208333331</v>
      </c>
      <c r="AM343" t="s">
        <v>60</v>
      </c>
      <c r="AN343">
        <v>2017</v>
      </c>
      <c r="AO343">
        <v>2007</v>
      </c>
      <c r="AP343">
        <v>255.08305976179</v>
      </c>
      <c r="AQ343">
        <v>0.96441711762617899</v>
      </c>
      <c r="AR343">
        <v>278.20999999999998</v>
      </c>
      <c r="AS343">
        <f t="shared" si="16"/>
        <v>319.15652443579847</v>
      </c>
      <c r="AT343">
        <f t="shared" si="17"/>
        <v>86.245099999999994</v>
      </c>
    </row>
    <row r="344" spans="1:46" x14ac:dyDescent="0.25">
      <c r="A344" t="s">
        <v>340</v>
      </c>
      <c r="B344" t="s">
        <v>367</v>
      </c>
      <c r="C344" t="s">
        <v>368</v>
      </c>
      <c r="D344" t="str">
        <f t="shared" si="15"/>
        <v>RDIPMA</v>
      </c>
      <c r="E344" t="s">
        <v>953</v>
      </c>
      <c r="F344" t="s">
        <v>340</v>
      </c>
      <c r="G344" t="s">
        <v>47</v>
      </c>
      <c r="H344" t="s">
        <v>994</v>
      </c>
      <c r="I344" t="s">
        <v>1006</v>
      </c>
      <c r="J344" t="s">
        <v>1007</v>
      </c>
      <c r="K344">
        <v>2.37</v>
      </c>
      <c r="L344">
        <v>2.37</v>
      </c>
      <c r="P344" t="s">
        <v>51</v>
      </c>
      <c r="Q344" t="s">
        <v>52</v>
      </c>
      <c r="R344">
        <v>39364</v>
      </c>
      <c r="S344" t="s">
        <v>357</v>
      </c>
      <c r="T344" t="s">
        <v>364</v>
      </c>
      <c r="U344" t="s">
        <v>55</v>
      </c>
      <c r="V344" t="s">
        <v>56</v>
      </c>
      <c r="W344" t="s">
        <v>57</v>
      </c>
      <c r="X344" t="s">
        <v>777</v>
      </c>
      <c r="Y344" t="s">
        <v>487</v>
      </c>
      <c r="Z344">
        <v>1</v>
      </c>
      <c r="AA344">
        <v>16</v>
      </c>
      <c r="AB344">
        <v>14.5</v>
      </c>
      <c r="AC344">
        <v>16.100000000000001</v>
      </c>
      <c r="AD344">
        <v>174</v>
      </c>
      <c r="AE344">
        <v>14</v>
      </c>
      <c r="AF344" t="s">
        <v>57</v>
      </c>
      <c r="AG344">
        <v>27.475111299258302</v>
      </c>
      <c r="AH344">
        <v>18.378418049440501</v>
      </c>
      <c r="AI344">
        <v>15.0105225323728</v>
      </c>
      <c r="AJ344">
        <v>193.06973487253401</v>
      </c>
      <c r="AK344" s="2">
        <v>565.83483023717497</v>
      </c>
      <c r="AL344" s="1">
        <v>44672</v>
      </c>
      <c r="AM344" t="s">
        <v>63</v>
      </c>
      <c r="AN344">
        <v>2022</v>
      </c>
      <c r="AO344">
        <v>2007</v>
      </c>
      <c r="AP344">
        <v>267.314745549272</v>
      </c>
      <c r="AQ344">
        <v>1.38455022857806</v>
      </c>
      <c r="AR344">
        <v>193.78</v>
      </c>
      <c r="AS344">
        <f t="shared" si="16"/>
        <v>1341.0285476621048</v>
      </c>
      <c r="AT344">
        <f t="shared" si="17"/>
        <v>459.2586</v>
      </c>
    </row>
    <row r="345" spans="1:46" x14ac:dyDescent="0.25">
      <c r="A345" t="s">
        <v>340</v>
      </c>
      <c r="B345" t="s">
        <v>367</v>
      </c>
      <c r="C345" t="s">
        <v>368</v>
      </c>
      <c r="D345" t="str">
        <f t="shared" si="15"/>
        <v>RDIPMA</v>
      </c>
      <c r="E345" t="s">
        <v>953</v>
      </c>
      <c r="F345" t="s">
        <v>340</v>
      </c>
      <c r="G345" t="s">
        <v>47</v>
      </c>
      <c r="H345" t="s">
        <v>994</v>
      </c>
      <c r="I345" t="s">
        <v>1008</v>
      </c>
      <c r="J345" t="s">
        <v>621</v>
      </c>
      <c r="K345">
        <v>5.83</v>
      </c>
      <c r="L345">
        <v>5.83</v>
      </c>
      <c r="P345" t="s">
        <v>51</v>
      </c>
      <c r="Q345" t="s">
        <v>52</v>
      </c>
      <c r="R345">
        <v>39430</v>
      </c>
      <c r="S345" t="s">
        <v>107</v>
      </c>
      <c r="T345" t="s">
        <v>354</v>
      </c>
      <c r="U345" t="s">
        <v>55</v>
      </c>
      <c r="V345" t="s">
        <v>56</v>
      </c>
      <c r="W345" t="s">
        <v>57</v>
      </c>
      <c r="X345" t="s">
        <v>119</v>
      </c>
      <c r="Y345" t="s">
        <v>487</v>
      </c>
      <c r="Z345">
        <v>1</v>
      </c>
      <c r="AA345">
        <v>16</v>
      </c>
      <c r="AB345">
        <v>14.33</v>
      </c>
      <c r="AC345">
        <v>15.9</v>
      </c>
      <c r="AD345">
        <v>172</v>
      </c>
      <c r="AE345">
        <v>14</v>
      </c>
      <c r="AF345" t="s">
        <v>57</v>
      </c>
      <c r="AG345">
        <v>29.645940202272101</v>
      </c>
      <c r="AH345">
        <v>18.415561806979099</v>
      </c>
      <c r="AI345">
        <v>28.522319384812899</v>
      </c>
      <c r="AJ345">
        <v>391.26290846080298</v>
      </c>
      <c r="AK345" s="2">
        <v>1070.8410525441</v>
      </c>
      <c r="AL345" s="1">
        <v>44672</v>
      </c>
      <c r="AM345" t="s">
        <v>63</v>
      </c>
      <c r="AN345">
        <v>2022</v>
      </c>
      <c r="AO345">
        <v>2007</v>
      </c>
      <c r="AP345">
        <v>267.188893484304</v>
      </c>
      <c r="AQ345">
        <v>0.68288837941578495</v>
      </c>
      <c r="AR345">
        <v>392.81</v>
      </c>
      <c r="AS345">
        <f t="shared" si="16"/>
        <v>6243.0033363321027</v>
      </c>
      <c r="AT345">
        <f t="shared" si="17"/>
        <v>2290.0823</v>
      </c>
    </row>
    <row r="346" spans="1:46" x14ac:dyDescent="0.25">
      <c r="A346" t="s">
        <v>340</v>
      </c>
      <c r="B346" t="s">
        <v>367</v>
      </c>
      <c r="C346" t="s">
        <v>368</v>
      </c>
      <c r="D346" t="str">
        <f t="shared" si="15"/>
        <v>RDIPMA</v>
      </c>
      <c r="E346" t="s">
        <v>953</v>
      </c>
      <c r="F346" t="s">
        <v>340</v>
      </c>
      <c r="G346" t="s">
        <v>47</v>
      </c>
      <c r="H346" t="s">
        <v>994</v>
      </c>
      <c r="I346" t="s">
        <v>1009</v>
      </c>
      <c r="J346" t="s">
        <v>934</v>
      </c>
      <c r="K346">
        <v>0.62</v>
      </c>
      <c r="L346">
        <v>0.62</v>
      </c>
      <c r="P346" t="s">
        <v>51</v>
      </c>
      <c r="Q346" t="s">
        <v>52</v>
      </c>
      <c r="R346">
        <v>39348</v>
      </c>
      <c r="S346" t="s">
        <v>357</v>
      </c>
      <c r="T346" t="s">
        <v>54</v>
      </c>
      <c r="U346" t="s">
        <v>55</v>
      </c>
      <c r="V346" t="s">
        <v>56</v>
      </c>
      <c r="W346" t="s">
        <v>57</v>
      </c>
      <c r="X346" t="s">
        <v>777</v>
      </c>
      <c r="Y346" t="s">
        <v>487</v>
      </c>
      <c r="Z346">
        <v>1</v>
      </c>
      <c r="AA346">
        <v>16</v>
      </c>
      <c r="AB346">
        <v>8.42</v>
      </c>
      <c r="AC346">
        <v>16.2</v>
      </c>
      <c r="AD346">
        <v>101</v>
      </c>
      <c r="AE346">
        <v>8</v>
      </c>
      <c r="AF346">
        <v>17.3</v>
      </c>
      <c r="AG346">
        <v>23.7860459710326</v>
      </c>
      <c r="AH346">
        <v>15.6604166666667</v>
      </c>
      <c r="AI346">
        <v>22.6288654008119</v>
      </c>
      <c r="AJ346">
        <v>270.763052668444</v>
      </c>
      <c r="AK346" s="2">
        <v>1067.1510176996301</v>
      </c>
      <c r="AL346" s="1">
        <v>42404.56354166667</v>
      </c>
      <c r="AM346" t="s">
        <v>60</v>
      </c>
      <c r="AN346">
        <v>2016</v>
      </c>
      <c r="AO346">
        <v>2007</v>
      </c>
      <c r="AP346">
        <v>242.87706146954599</v>
      </c>
      <c r="AQ346">
        <v>0.89700961440612303</v>
      </c>
      <c r="AR346">
        <v>299.12</v>
      </c>
      <c r="AS346">
        <f t="shared" si="16"/>
        <v>661.63363097377066</v>
      </c>
      <c r="AT346">
        <f t="shared" si="17"/>
        <v>185.45439999999999</v>
      </c>
    </row>
    <row r="347" spans="1:46" x14ac:dyDescent="0.25">
      <c r="A347" t="s">
        <v>128</v>
      </c>
      <c r="B347" t="s">
        <v>129</v>
      </c>
      <c r="C347" t="s">
        <v>130</v>
      </c>
      <c r="D347" t="str">
        <f t="shared" si="15"/>
        <v>NECOCA</v>
      </c>
      <c r="E347" t="s">
        <v>1010</v>
      </c>
      <c r="F347" t="s">
        <v>1011</v>
      </c>
      <c r="G347" t="s">
        <v>47</v>
      </c>
      <c r="H347" t="s">
        <v>1012</v>
      </c>
      <c r="I347" t="s">
        <v>1013</v>
      </c>
      <c r="J347" t="s">
        <v>686</v>
      </c>
      <c r="K347">
        <v>0.38</v>
      </c>
      <c r="L347">
        <v>0.38</v>
      </c>
      <c r="P347" t="s">
        <v>51</v>
      </c>
      <c r="Q347" t="s">
        <v>52</v>
      </c>
      <c r="R347">
        <v>39144</v>
      </c>
      <c r="S347" t="s">
        <v>357</v>
      </c>
      <c r="T347" t="s">
        <v>556</v>
      </c>
      <c r="U347" t="s">
        <v>55</v>
      </c>
      <c r="V347" t="s">
        <v>56</v>
      </c>
      <c r="W347" t="s">
        <v>57</v>
      </c>
      <c r="X347" t="s">
        <v>616</v>
      </c>
      <c r="Y347" t="s">
        <v>137</v>
      </c>
      <c r="Z347">
        <v>1</v>
      </c>
      <c r="AA347">
        <v>17</v>
      </c>
      <c r="AB347">
        <v>15.5</v>
      </c>
      <c r="AC347">
        <v>16.7</v>
      </c>
      <c r="AD347">
        <v>186</v>
      </c>
      <c r="AE347">
        <v>16</v>
      </c>
      <c r="AF347" t="s">
        <v>57</v>
      </c>
      <c r="AG347">
        <v>31.459528091952599</v>
      </c>
      <c r="AH347">
        <v>18.586254226009199</v>
      </c>
      <c r="AI347">
        <v>29.224027017669499</v>
      </c>
      <c r="AJ347">
        <v>401.087431699776</v>
      </c>
      <c r="AK347" s="2">
        <v>1077.12581080314</v>
      </c>
      <c r="AL347" s="1">
        <v>44831</v>
      </c>
      <c r="AM347" t="s">
        <v>60</v>
      </c>
      <c r="AN347">
        <v>2022</v>
      </c>
      <c r="AO347">
        <v>2007</v>
      </c>
      <c r="AP347">
        <v>328.46678362719098</v>
      </c>
      <c r="AQ347">
        <v>0.81894060413505099</v>
      </c>
      <c r="AR347">
        <v>401.32</v>
      </c>
      <c r="AS347">
        <f t="shared" si="16"/>
        <v>409.3078081051932</v>
      </c>
      <c r="AT347">
        <f t="shared" si="17"/>
        <v>152.5016</v>
      </c>
    </row>
    <row r="348" spans="1:46" x14ac:dyDescent="0.25">
      <c r="A348" t="s">
        <v>340</v>
      </c>
      <c r="B348" t="s">
        <v>367</v>
      </c>
      <c r="C348" t="s">
        <v>368</v>
      </c>
      <c r="D348" t="str">
        <f t="shared" si="15"/>
        <v>RDIPMA</v>
      </c>
      <c r="E348" t="s">
        <v>947</v>
      </c>
      <c r="F348" t="s">
        <v>948</v>
      </c>
      <c r="G348" t="s">
        <v>47</v>
      </c>
      <c r="H348" t="s">
        <v>1014</v>
      </c>
      <c r="I348" t="s">
        <v>1015</v>
      </c>
      <c r="J348" t="s">
        <v>999</v>
      </c>
      <c r="K348">
        <v>3.51</v>
      </c>
      <c r="L348">
        <v>3.51</v>
      </c>
      <c r="P348" t="s">
        <v>51</v>
      </c>
      <c r="Q348" t="s">
        <v>52</v>
      </c>
      <c r="R348">
        <v>39253</v>
      </c>
      <c r="S348" t="s">
        <v>357</v>
      </c>
      <c r="T348" t="s">
        <v>952</v>
      </c>
      <c r="U348" t="s">
        <v>55</v>
      </c>
      <c r="V348" t="s">
        <v>56</v>
      </c>
      <c r="W348" t="s">
        <v>57</v>
      </c>
      <c r="X348" t="s">
        <v>110</v>
      </c>
      <c r="Y348" t="s">
        <v>362</v>
      </c>
      <c r="Z348">
        <v>1</v>
      </c>
      <c r="AA348">
        <v>16</v>
      </c>
      <c r="AB348">
        <v>14.83</v>
      </c>
      <c r="AC348">
        <v>16.399999999999999</v>
      </c>
      <c r="AD348">
        <v>178</v>
      </c>
      <c r="AE348">
        <v>15</v>
      </c>
      <c r="AF348" t="s">
        <v>57</v>
      </c>
      <c r="AG348">
        <v>24.6805632538887</v>
      </c>
      <c r="AH348">
        <v>16.896545069750701</v>
      </c>
      <c r="AI348">
        <v>29.388877911588999</v>
      </c>
      <c r="AJ348">
        <v>342.34596290437401</v>
      </c>
      <c r="AK348" s="2">
        <v>1310.6818972082999</v>
      </c>
      <c r="AL348" s="1">
        <v>44679</v>
      </c>
      <c r="AM348" t="s">
        <v>63</v>
      </c>
      <c r="AN348">
        <v>2022</v>
      </c>
      <c r="AO348">
        <v>2007</v>
      </c>
      <c r="AP348">
        <v>267.53827481882399</v>
      </c>
      <c r="AQ348">
        <v>0.78148511683648503</v>
      </c>
      <c r="AR348">
        <v>343.41</v>
      </c>
      <c r="AS348">
        <f t="shared" si="16"/>
        <v>4600.4934592011323</v>
      </c>
      <c r="AT348">
        <f t="shared" si="17"/>
        <v>1205.3691000000001</v>
      </c>
    </row>
    <row r="349" spans="1:46" x14ac:dyDescent="0.25">
      <c r="A349" t="s">
        <v>340</v>
      </c>
      <c r="B349" t="s">
        <v>367</v>
      </c>
      <c r="C349" t="s">
        <v>368</v>
      </c>
      <c r="D349" t="str">
        <f t="shared" si="15"/>
        <v>RDIPMA</v>
      </c>
      <c r="E349" t="s">
        <v>947</v>
      </c>
      <c r="F349" t="s">
        <v>948</v>
      </c>
      <c r="G349" t="s">
        <v>47</v>
      </c>
      <c r="H349" t="s">
        <v>1014</v>
      </c>
      <c r="I349" t="s">
        <v>1016</v>
      </c>
      <c r="J349" t="s">
        <v>879</v>
      </c>
      <c r="K349">
        <v>7.37</v>
      </c>
      <c r="L349">
        <v>7.37</v>
      </c>
      <c r="P349" t="s">
        <v>51</v>
      </c>
      <c r="Q349" t="s">
        <v>52</v>
      </c>
      <c r="R349">
        <v>39269</v>
      </c>
      <c r="S349" t="s">
        <v>477</v>
      </c>
      <c r="T349" t="s">
        <v>69</v>
      </c>
      <c r="U349" t="s">
        <v>55</v>
      </c>
      <c r="V349" t="s">
        <v>56</v>
      </c>
      <c r="W349" t="s">
        <v>57</v>
      </c>
      <c r="X349" t="s">
        <v>1017</v>
      </c>
      <c r="Y349" t="s">
        <v>362</v>
      </c>
      <c r="Z349">
        <v>1</v>
      </c>
      <c r="AA349">
        <v>16</v>
      </c>
      <c r="AB349">
        <v>14.75</v>
      </c>
      <c r="AC349">
        <v>16.3</v>
      </c>
      <c r="AD349">
        <v>177</v>
      </c>
      <c r="AE349">
        <v>15</v>
      </c>
      <c r="AF349" t="s">
        <v>57</v>
      </c>
      <c r="AG349">
        <v>26.9859152478009</v>
      </c>
      <c r="AH349">
        <v>17.597070068622202</v>
      </c>
      <c r="AI349">
        <v>31.807302392835801</v>
      </c>
      <c r="AJ349">
        <v>412.29256436877898</v>
      </c>
      <c r="AK349" s="2">
        <v>1307.8448593340599</v>
      </c>
      <c r="AL349" s="1">
        <v>44679</v>
      </c>
      <c r="AM349" t="s">
        <v>63</v>
      </c>
      <c r="AN349">
        <v>2022</v>
      </c>
      <c r="AO349">
        <v>2007</v>
      </c>
      <c r="AP349">
        <v>267.48568834973901</v>
      </c>
      <c r="AQ349">
        <v>0.64877640652884405</v>
      </c>
      <c r="AR349">
        <v>413.63</v>
      </c>
      <c r="AS349">
        <f t="shared" si="16"/>
        <v>9638.8166132920214</v>
      </c>
      <c r="AT349">
        <f t="shared" si="17"/>
        <v>3048.4531000000002</v>
      </c>
    </row>
    <row r="350" spans="1:46" x14ac:dyDescent="0.25">
      <c r="A350" t="s">
        <v>42</v>
      </c>
      <c r="B350" t="s">
        <v>91</v>
      </c>
      <c r="C350" t="s">
        <v>91</v>
      </c>
      <c r="D350" t="str">
        <f t="shared" si="15"/>
        <v>GNVIVI</v>
      </c>
      <c r="E350" t="s">
        <v>1018</v>
      </c>
      <c r="F350" t="s">
        <v>91</v>
      </c>
      <c r="G350" t="s">
        <v>47</v>
      </c>
      <c r="H350" t="s">
        <v>1019</v>
      </c>
      <c r="I350" t="s">
        <v>1020</v>
      </c>
      <c r="J350" t="s">
        <v>312</v>
      </c>
      <c r="K350">
        <v>1.87</v>
      </c>
      <c r="L350">
        <v>1.87</v>
      </c>
      <c r="P350" t="s">
        <v>51</v>
      </c>
      <c r="Q350" t="s">
        <v>52</v>
      </c>
      <c r="R350">
        <v>41779</v>
      </c>
      <c r="S350" t="s">
        <v>53</v>
      </c>
      <c r="T350" t="s">
        <v>715</v>
      </c>
      <c r="U350" t="s">
        <v>55</v>
      </c>
      <c r="V350" t="s">
        <v>56</v>
      </c>
      <c r="W350" t="s">
        <v>57</v>
      </c>
      <c r="X350" t="s">
        <v>90</v>
      </c>
      <c r="Y350" t="s">
        <v>59</v>
      </c>
      <c r="Z350">
        <v>1</v>
      </c>
      <c r="AA350">
        <v>10</v>
      </c>
      <c r="AB350">
        <v>7.17</v>
      </c>
      <c r="AC350">
        <v>9.5</v>
      </c>
      <c r="AD350">
        <v>86</v>
      </c>
      <c r="AE350">
        <v>7</v>
      </c>
      <c r="AF350" t="s">
        <v>57</v>
      </c>
      <c r="AG350">
        <v>28.241025641025601</v>
      </c>
      <c r="AH350">
        <v>16.092307692307699</v>
      </c>
      <c r="AI350">
        <v>25.600840342759899</v>
      </c>
      <c r="AJ350">
        <v>338.85850984760799</v>
      </c>
      <c r="AK350" s="2">
        <v>1215.14335139794</v>
      </c>
      <c r="AL350" s="1">
        <v>44398</v>
      </c>
      <c r="AM350" t="s">
        <v>60</v>
      </c>
      <c r="AN350">
        <v>2021</v>
      </c>
      <c r="AO350">
        <v>2014</v>
      </c>
      <c r="AP350">
        <v>317.26419329419002</v>
      </c>
      <c r="AQ350">
        <v>0.93627335325552297</v>
      </c>
      <c r="AR350">
        <v>382.09</v>
      </c>
      <c r="AS350">
        <f t="shared" si="16"/>
        <v>2272.3180671141481</v>
      </c>
      <c r="AT350">
        <f t="shared" si="17"/>
        <v>714.50829999999996</v>
      </c>
    </row>
    <row r="351" spans="1:46" x14ac:dyDescent="0.25">
      <c r="A351" t="s">
        <v>42</v>
      </c>
      <c r="B351" t="s">
        <v>91</v>
      </c>
      <c r="C351" t="s">
        <v>91</v>
      </c>
      <c r="D351" t="str">
        <f t="shared" si="15"/>
        <v>GNVIVI</v>
      </c>
      <c r="E351" t="s">
        <v>1018</v>
      </c>
      <c r="F351" t="s">
        <v>91</v>
      </c>
      <c r="G351" t="s">
        <v>47</v>
      </c>
      <c r="H351" t="s">
        <v>1019</v>
      </c>
      <c r="I351" t="s">
        <v>1021</v>
      </c>
      <c r="J351" t="s">
        <v>148</v>
      </c>
      <c r="K351">
        <v>1.17</v>
      </c>
      <c r="L351">
        <v>1.17</v>
      </c>
      <c r="P351" t="s">
        <v>51</v>
      </c>
      <c r="Q351" t="s">
        <v>52</v>
      </c>
      <c r="R351">
        <v>41779</v>
      </c>
      <c r="S351" t="s">
        <v>53</v>
      </c>
      <c r="T351" t="s">
        <v>718</v>
      </c>
      <c r="U351" t="s">
        <v>55</v>
      </c>
      <c r="V351" t="s">
        <v>56</v>
      </c>
      <c r="W351" t="s">
        <v>57</v>
      </c>
      <c r="X351" t="s">
        <v>90</v>
      </c>
      <c r="Y351" t="s">
        <v>59</v>
      </c>
      <c r="Z351">
        <v>1</v>
      </c>
      <c r="AA351">
        <v>10</v>
      </c>
      <c r="AB351">
        <v>7.17</v>
      </c>
      <c r="AC351">
        <v>9.5</v>
      </c>
      <c r="AD351">
        <v>86</v>
      </c>
      <c r="AE351">
        <v>7</v>
      </c>
      <c r="AF351" t="s">
        <v>57</v>
      </c>
      <c r="AG351">
        <v>26.563333333333301</v>
      </c>
      <c r="AH351">
        <v>15.8266666666667</v>
      </c>
      <c r="AI351">
        <v>21.451320421941499</v>
      </c>
      <c r="AJ351">
        <v>270.76913790689002</v>
      </c>
      <c r="AK351" s="2">
        <v>1044.56274072828</v>
      </c>
      <c r="AL351" s="1">
        <v>44398</v>
      </c>
      <c r="AM351" t="s">
        <v>60</v>
      </c>
      <c r="AN351">
        <v>2021</v>
      </c>
      <c r="AO351">
        <v>2014</v>
      </c>
      <c r="AP351">
        <v>317.26419329419002</v>
      </c>
      <c r="AQ351">
        <v>1.1717147520825999</v>
      </c>
      <c r="AR351">
        <v>305.31</v>
      </c>
      <c r="AS351">
        <f t="shared" si="16"/>
        <v>1222.1384066520875</v>
      </c>
      <c r="AT351">
        <f t="shared" si="17"/>
        <v>357.21269999999998</v>
      </c>
    </row>
    <row r="352" spans="1:46" x14ac:dyDescent="0.25">
      <c r="A352" t="s">
        <v>42</v>
      </c>
      <c r="B352" t="s">
        <v>91</v>
      </c>
      <c r="C352" t="s">
        <v>91</v>
      </c>
      <c r="D352" t="str">
        <f t="shared" si="15"/>
        <v>GNVIVI</v>
      </c>
      <c r="E352" t="s">
        <v>1018</v>
      </c>
      <c r="F352" t="s">
        <v>91</v>
      </c>
      <c r="G352" t="s">
        <v>47</v>
      </c>
      <c r="H352" t="s">
        <v>1019</v>
      </c>
      <c r="I352" t="s">
        <v>1022</v>
      </c>
      <c r="J352" t="s">
        <v>318</v>
      </c>
      <c r="K352">
        <v>0.71</v>
      </c>
      <c r="L352">
        <v>0.71</v>
      </c>
      <c r="P352" t="s">
        <v>51</v>
      </c>
      <c r="Q352" t="s">
        <v>52</v>
      </c>
      <c r="R352">
        <v>41779</v>
      </c>
      <c r="S352" t="s">
        <v>53</v>
      </c>
      <c r="T352" t="s">
        <v>718</v>
      </c>
      <c r="U352" t="s">
        <v>55</v>
      </c>
      <c r="V352" t="s">
        <v>56</v>
      </c>
      <c r="W352" t="s">
        <v>57</v>
      </c>
      <c r="X352" t="s">
        <v>90</v>
      </c>
      <c r="Y352" t="s">
        <v>59</v>
      </c>
      <c r="Z352">
        <v>1</v>
      </c>
      <c r="AA352">
        <v>10</v>
      </c>
      <c r="AB352">
        <v>7.17</v>
      </c>
      <c r="AC352">
        <v>9.5</v>
      </c>
      <c r="AD352">
        <v>86</v>
      </c>
      <c r="AE352">
        <v>7</v>
      </c>
      <c r="AF352" t="s">
        <v>57</v>
      </c>
      <c r="AG352">
        <v>24.626666666666701</v>
      </c>
      <c r="AH352">
        <v>15.5666666666667</v>
      </c>
      <c r="AI352">
        <v>20.225176812402999</v>
      </c>
      <c r="AJ352">
        <v>243.81972446130399</v>
      </c>
      <c r="AK352" s="2">
        <v>1001.89193864691</v>
      </c>
      <c r="AL352" s="1">
        <v>44398</v>
      </c>
      <c r="AM352" t="s">
        <v>60</v>
      </c>
      <c r="AN352">
        <v>2021</v>
      </c>
      <c r="AO352">
        <v>2014</v>
      </c>
      <c r="AP352">
        <v>317.26419329419002</v>
      </c>
      <c r="AQ352">
        <v>1.3012244763837499</v>
      </c>
      <c r="AR352">
        <v>274.92</v>
      </c>
      <c r="AS352">
        <f t="shared" si="16"/>
        <v>711.34327643930612</v>
      </c>
      <c r="AT352">
        <f t="shared" si="17"/>
        <v>195.19319999999999</v>
      </c>
    </row>
    <row r="353" spans="1:46" x14ac:dyDescent="0.25">
      <c r="A353" t="s">
        <v>128</v>
      </c>
      <c r="B353" t="s">
        <v>244</v>
      </c>
      <c r="C353" t="s">
        <v>284</v>
      </c>
      <c r="D353" t="str">
        <f t="shared" si="15"/>
        <v>NEPIPC</v>
      </c>
      <c r="E353" t="s">
        <v>763</v>
      </c>
      <c r="F353" t="s">
        <v>764</v>
      </c>
      <c r="G353" t="s">
        <v>47</v>
      </c>
      <c r="H353" t="s">
        <v>1023</v>
      </c>
      <c r="I353" t="s">
        <v>1024</v>
      </c>
      <c r="J353" t="s">
        <v>219</v>
      </c>
      <c r="K353">
        <v>16.760000000000002</v>
      </c>
      <c r="L353">
        <v>16.760000000000002</v>
      </c>
      <c r="P353" t="s">
        <v>51</v>
      </c>
      <c r="Q353" t="s">
        <v>52</v>
      </c>
      <c r="R353">
        <v>41880</v>
      </c>
      <c r="S353" t="s">
        <v>53</v>
      </c>
      <c r="T353" t="s">
        <v>521</v>
      </c>
      <c r="U353" t="s">
        <v>55</v>
      </c>
      <c r="V353" t="s">
        <v>56</v>
      </c>
      <c r="W353" t="s">
        <v>57</v>
      </c>
      <c r="X353" t="s">
        <v>221</v>
      </c>
      <c r="Y353" t="s">
        <v>222</v>
      </c>
      <c r="Z353">
        <v>1</v>
      </c>
      <c r="AA353">
        <v>9</v>
      </c>
      <c r="AB353">
        <v>8.92</v>
      </c>
      <c r="AC353">
        <v>9.1999999999999993</v>
      </c>
      <c r="AD353">
        <v>107</v>
      </c>
      <c r="AE353">
        <v>9</v>
      </c>
      <c r="AF353" t="s">
        <v>57</v>
      </c>
      <c r="AG353">
        <v>28.809869120252198</v>
      </c>
      <c r="AH353">
        <v>18.602091724489199</v>
      </c>
      <c r="AI353">
        <v>34.098229820734403</v>
      </c>
      <c r="AJ353">
        <v>457.57545011442102</v>
      </c>
      <c r="AK353" s="2">
        <v>1263.5059240015701</v>
      </c>
      <c r="AL353" s="1">
        <v>45114</v>
      </c>
      <c r="AM353" t="s">
        <v>63</v>
      </c>
      <c r="AN353">
        <v>2023</v>
      </c>
      <c r="AO353">
        <v>2014</v>
      </c>
      <c r="AP353">
        <v>356.82361795544301</v>
      </c>
      <c r="AQ353">
        <v>0.77981372878771305</v>
      </c>
      <c r="AR353">
        <v>483.59</v>
      </c>
      <c r="AS353">
        <f t="shared" si="16"/>
        <v>21176.359286266317</v>
      </c>
      <c r="AT353">
        <f t="shared" si="17"/>
        <v>8104.9684000000007</v>
      </c>
    </row>
    <row r="354" spans="1:46" x14ac:dyDescent="0.25">
      <c r="A354" t="s">
        <v>340</v>
      </c>
      <c r="B354" t="s">
        <v>367</v>
      </c>
      <c r="C354" t="s">
        <v>368</v>
      </c>
      <c r="D354" t="str">
        <f t="shared" si="15"/>
        <v>RDIPMA</v>
      </c>
      <c r="E354" t="s">
        <v>953</v>
      </c>
      <c r="F354" t="s">
        <v>340</v>
      </c>
      <c r="G354" t="s">
        <v>47</v>
      </c>
      <c r="H354" t="s">
        <v>1025</v>
      </c>
      <c r="I354" t="s">
        <v>1026</v>
      </c>
      <c r="J354" t="s">
        <v>848</v>
      </c>
      <c r="K354">
        <v>17.170000000000002</v>
      </c>
      <c r="L354">
        <v>17.170000000000002</v>
      </c>
      <c r="P354" t="s">
        <v>51</v>
      </c>
      <c r="Q354" t="s">
        <v>52</v>
      </c>
      <c r="R354">
        <v>41985</v>
      </c>
      <c r="S354" t="s">
        <v>477</v>
      </c>
      <c r="T354" t="s">
        <v>54</v>
      </c>
      <c r="U354" t="s">
        <v>55</v>
      </c>
      <c r="V354" t="s">
        <v>56</v>
      </c>
      <c r="W354" t="s">
        <v>57</v>
      </c>
      <c r="X354" t="s">
        <v>777</v>
      </c>
      <c r="Y354" t="s">
        <v>487</v>
      </c>
      <c r="Z354">
        <v>1</v>
      </c>
      <c r="AA354">
        <v>9</v>
      </c>
      <c r="AB354">
        <v>8.25</v>
      </c>
      <c r="AC354">
        <v>8.9</v>
      </c>
      <c r="AD354">
        <v>99</v>
      </c>
      <c r="AE354">
        <v>8</v>
      </c>
      <c r="AF354" t="s">
        <v>57</v>
      </c>
      <c r="AG354">
        <v>23.3502724765724</v>
      </c>
      <c r="AH354">
        <v>16.0675711327277</v>
      </c>
      <c r="AI354">
        <v>14.6129569732585</v>
      </c>
      <c r="AJ354">
        <v>161.38009537601101</v>
      </c>
      <c r="AK354" s="2">
        <v>720.68878132113105</v>
      </c>
      <c r="AL354" s="1">
        <v>45006</v>
      </c>
      <c r="AM354" t="s">
        <v>63</v>
      </c>
      <c r="AN354">
        <v>2023</v>
      </c>
      <c r="AO354">
        <v>2014</v>
      </c>
      <c r="AP354">
        <v>240.92633374929599</v>
      </c>
      <c r="AQ354">
        <v>1.4929123271859801</v>
      </c>
      <c r="AR354">
        <v>169.35</v>
      </c>
      <c r="AS354">
        <f t="shared" si="16"/>
        <v>12374.226375283821</v>
      </c>
      <c r="AT354">
        <f t="shared" si="17"/>
        <v>2907.7395000000001</v>
      </c>
    </row>
    <row r="355" spans="1:46" x14ac:dyDescent="0.25">
      <c r="A355" t="s">
        <v>340</v>
      </c>
      <c r="B355" t="s">
        <v>367</v>
      </c>
      <c r="C355" t="s">
        <v>368</v>
      </c>
      <c r="D355" t="str">
        <f t="shared" si="15"/>
        <v>RDIPMA</v>
      </c>
      <c r="E355" t="s">
        <v>953</v>
      </c>
      <c r="F355" t="s">
        <v>340</v>
      </c>
      <c r="G355" t="s">
        <v>47</v>
      </c>
      <c r="H355" t="s">
        <v>1025</v>
      </c>
      <c r="I355" t="s">
        <v>1027</v>
      </c>
      <c r="J355" t="s">
        <v>846</v>
      </c>
      <c r="K355">
        <v>12.4</v>
      </c>
      <c r="L355">
        <v>12.4</v>
      </c>
      <c r="P355" t="s">
        <v>51</v>
      </c>
      <c r="Q355" t="s">
        <v>52</v>
      </c>
      <c r="R355">
        <v>41974</v>
      </c>
      <c r="S355" t="s">
        <v>477</v>
      </c>
      <c r="T355" t="s">
        <v>104</v>
      </c>
      <c r="U355" t="s">
        <v>55</v>
      </c>
      <c r="V355" t="s">
        <v>56</v>
      </c>
      <c r="W355" t="s">
        <v>57</v>
      </c>
      <c r="X355" t="s">
        <v>101</v>
      </c>
      <c r="Y355" t="s">
        <v>355</v>
      </c>
      <c r="Z355">
        <v>1</v>
      </c>
      <c r="AA355">
        <v>9</v>
      </c>
      <c r="AB355">
        <v>8.25</v>
      </c>
      <c r="AC355">
        <v>8.9</v>
      </c>
      <c r="AD355">
        <v>99</v>
      </c>
      <c r="AE355">
        <v>8</v>
      </c>
      <c r="AF355" t="s">
        <v>57</v>
      </c>
      <c r="AG355">
        <v>22.685721941394402</v>
      </c>
      <c r="AH355">
        <v>14.2211524311706</v>
      </c>
      <c r="AI355">
        <v>19.091160938471202</v>
      </c>
      <c r="AJ355">
        <v>214.040113938704</v>
      </c>
      <c r="AK355" s="2">
        <v>1201.9125621594701</v>
      </c>
      <c r="AL355" s="1">
        <v>45006</v>
      </c>
      <c r="AM355" t="s">
        <v>63</v>
      </c>
      <c r="AN355">
        <v>2023</v>
      </c>
      <c r="AO355">
        <v>2014</v>
      </c>
      <c r="AP355">
        <v>240.92633374929599</v>
      </c>
      <c r="AQ355">
        <v>1.1256129952271099</v>
      </c>
      <c r="AR355">
        <v>224.61</v>
      </c>
      <c r="AS355">
        <f t="shared" si="16"/>
        <v>14903.715770777429</v>
      </c>
      <c r="AT355">
        <f t="shared" si="17"/>
        <v>2785.1640000000002</v>
      </c>
    </row>
    <row r="356" spans="1:46" x14ac:dyDescent="0.25">
      <c r="A356" t="s">
        <v>340</v>
      </c>
      <c r="B356" t="s">
        <v>385</v>
      </c>
      <c r="C356" t="s">
        <v>385</v>
      </c>
      <c r="D356" t="str">
        <f t="shared" si="15"/>
        <v>RDPOPO</v>
      </c>
      <c r="E356" t="s">
        <v>912</v>
      </c>
      <c r="F356" t="s">
        <v>385</v>
      </c>
      <c r="G356" t="s">
        <v>47</v>
      </c>
      <c r="H356" t="s">
        <v>980</v>
      </c>
      <c r="I356" t="s">
        <v>1028</v>
      </c>
      <c r="J356" t="s">
        <v>148</v>
      </c>
      <c r="K356">
        <v>23.83</v>
      </c>
      <c r="L356">
        <v>23.83</v>
      </c>
      <c r="P356" t="s">
        <v>51</v>
      </c>
      <c r="Q356" t="s">
        <v>52</v>
      </c>
      <c r="R356">
        <v>41830</v>
      </c>
      <c r="S356" t="s">
        <v>53</v>
      </c>
      <c r="T356" t="s">
        <v>104</v>
      </c>
      <c r="U356" t="s">
        <v>55</v>
      </c>
      <c r="V356" t="s">
        <v>56</v>
      </c>
      <c r="W356" t="s">
        <v>57</v>
      </c>
      <c r="X356" t="s">
        <v>531</v>
      </c>
      <c r="Y356" t="s">
        <v>146</v>
      </c>
      <c r="Z356">
        <v>1</v>
      </c>
      <c r="AA356">
        <v>9</v>
      </c>
      <c r="AB356">
        <v>8.75</v>
      </c>
      <c r="AC356">
        <v>9.3000000000000007</v>
      </c>
      <c r="AD356">
        <v>105</v>
      </c>
      <c r="AE356">
        <v>9</v>
      </c>
      <c r="AF356" t="s">
        <v>57</v>
      </c>
      <c r="AG356">
        <v>30.023702894863899</v>
      </c>
      <c r="AH356">
        <v>20.4776300712102</v>
      </c>
      <c r="AI356">
        <v>33.708775323070398</v>
      </c>
      <c r="AJ356">
        <v>454.10944638606497</v>
      </c>
      <c r="AK356" s="2">
        <v>1023.51380938764</v>
      </c>
      <c r="AL356" s="1">
        <v>45040</v>
      </c>
      <c r="AM356" t="s">
        <v>63</v>
      </c>
      <c r="AN356">
        <v>2023</v>
      </c>
      <c r="AO356">
        <v>2014</v>
      </c>
      <c r="AP356">
        <v>337.25868465321298</v>
      </c>
      <c r="AQ356">
        <v>0.74268149966316699</v>
      </c>
      <c r="AR356">
        <v>473.83</v>
      </c>
      <c r="AS356">
        <f t="shared" si="16"/>
        <v>24390.334077707459</v>
      </c>
      <c r="AT356">
        <f t="shared" si="17"/>
        <v>11291.368899999999</v>
      </c>
    </row>
    <row r="357" spans="1:46" x14ac:dyDescent="0.25">
      <c r="A357" t="s">
        <v>128</v>
      </c>
      <c r="B357" t="s">
        <v>244</v>
      </c>
      <c r="C357" t="s">
        <v>284</v>
      </c>
      <c r="D357" t="str">
        <f t="shared" si="15"/>
        <v>NEPIPC</v>
      </c>
      <c r="E357" t="s">
        <v>763</v>
      </c>
      <c r="F357" t="s">
        <v>764</v>
      </c>
      <c r="G357" t="s">
        <v>47</v>
      </c>
      <c r="H357" t="s">
        <v>1023</v>
      </c>
      <c r="I357" t="s">
        <v>1029</v>
      </c>
      <c r="J357" t="s">
        <v>1030</v>
      </c>
      <c r="K357">
        <v>11.59</v>
      </c>
      <c r="L357">
        <v>11.59</v>
      </c>
      <c r="P357" t="s">
        <v>51</v>
      </c>
      <c r="Q357" t="s">
        <v>52</v>
      </c>
      <c r="R357">
        <v>41905</v>
      </c>
      <c r="S357" t="s">
        <v>53</v>
      </c>
      <c r="T357" t="s">
        <v>462</v>
      </c>
      <c r="U357" t="s">
        <v>55</v>
      </c>
      <c r="V357" t="s">
        <v>56</v>
      </c>
      <c r="W357" t="s">
        <v>57</v>
      </c>
      <c r="X357" t="s">
        <v>221</v>
      </c>
      <c r="Y357" t="s">
        <v>222</v>
      </c>
      <c r="Z357">
        <v>1</v>
      </c>
      <c r="AA357">
        <v>9</v>
      </c>
      <c r="AB357">
        <v>8.83</v>
      </c>
      <c r="AC357">
        <v>9.1999999999999993</v>
      </c>
      <c r="AD357">
        <v>106</v>
      </c>
      <c r="AE357">
        <v>9</v>
      </c>
      <c r="AF357" t="s">
        <v>57</v>
      </c>
      <c r="AG357">
        <v>32.288052179527597</v>
      </c>
      <c r="AH357">
        <v>18.358054957379899</v>
      </c>
      <c r="AI357">
        <v>30.1133215434627</v>
      </c>
      <c r="AJ357">
        <v>448.48509788574302</v>
      </c>
      <c r="AK357" s="2">
        <v>1137.66775432136</v>
      </c>
      <c r="AL357" s="1">
        <v>45114</v>
      </c>
      <c r="AM357" t="s">
        <v>63</v>
      </c>
      <c r="AN357">
        <v>2023</v>
      </c>
      <c r="AO357">
        <v>2014</v>
      </c>
      <c r="AP357">
        <v>354.83259487727997</v>
      </c>
      <c r="AQ357">
        <v>0.791180345902324</v>
      </c>
      <c r="AR357">
        <v>474.45</v>
      </c>
      <c r="AS357">
        <f t="shared" si="16"/>
        <v>13185.569272584562</v>
      </c>
      <c r="AT357">
        <f t="shared" si="17"/>
        <v>5498.8755000000001</v>
      </c>
    </row>
    <row r="358" spans="1:46" x14ac:dyDescent="0.25">
      <c r="A358" t="s">
        <v>128</v>
      </c>
      <c r="B358" t="s">
        <v>328</v>
      </c>
      <c r="C358" t="s">
        <v>328</v>
      </c>
      <c r="D358" t="str">
        <f t="shared" si="15"/>
        <v>NESBSB</v>
      </c>
      <c r="E358" t="s">
        <v>989</v>
      </c>
      <c r="F358" t="s">
        <v>990</v>
      </c>
      <c r="G358" t="s">
        <v>47</v>
      </c>
      <c r="H358" t="s">
        <v>1031</v>
      </c>
      <c r="I358" t="s">
        <v>1032</v>
      </c>
      <c r="J358" t="s">
        <v>1033</v>
      </c>
      <c r="K358">
        <v>54.42</v>
      </c>
      <c r="L358">
        <v>54.42</v>
      </c>
      <c r="P358" t="s">
        <v>51</v>
      </c>
      <c r="Q358" t="s">
        <v>52</v>
      </c>
      <c r="R358">
        <v>41843</v>
      </c>
      <c r="S358" t="s">
        <v>357</v>
      </c>
      <c r="T358" t="s">
        <v>118</v>
      </c>
      <c r="U358" t="s">
        <v>55</v>
      </c>
      <c r="V358" t="s">
        <v>109</v>
      </c>
      <c r="W358" t="s">
        <v>57</v>
      </c>
      <c r="X358" t="s">
        <v>119</v>
      </c>
      <c r="Y358" t="s">
        <v>565</v>
      </c>
      <c r="Z358">
        <v>2</v>
      </c>
      <c r="AA358">
        <v>9</v>
      </c>
      <c r="AB358">
        <v>9.25</v>
      </c>
      <c r="AC358">
        <v>9.3000000000000007</v>
      </c>
      <c r="AD358">
        <v>111</v>
      </c>
      <c r="AE358">
        <v>9</v>
      </c>
      <c r="AF358" t="s">
        <v>57</v>
      </c>
      <c r="AG358">
        <v>26.110061437135101</v>
      </c>
      <c r="AH358">
        <v>21.182060228275201</v>
      </c>
      <c r="AI358">
        <v>27.013728798537102</v>
      </c>
      <c r="AJ358">
        <v>348.28908442768</v>
      </c>
      <c r="AK358" s="2">
        <v>768.65928367587298</v>
      </c>
      <c r="AL358" s="1">
        <v>45210.6</v>
      </c>
      <c r="AM358" t="s">
        <v>63</v>
      </c>
      <c r="AN358">
        <v>2023</v>
      </c>
      <c r="AO358">
        <v>2014</v>
      </c>
      <c r="AP358">
        <v>307.90311171888197</v>
      </c>
      <c r="AQ358">
        <v>0.88404467864629999</v>
      </c>
      <c r="AR358">
        <v>352.84</v>
      </c>
      <c r="AS358">
        <f t="shared" si="16"/>
        <v>41830.438217641007</v>
      </c>
      <c r="AT358">
        <f t="shared" si="17"/>
        <v>19201.552799999998</v>
      </c>
    </row>
    <row r="359" spans="1:46" x14ac:dyDescent="0.25">
      <c r="A359" t="s">
        <v>340</v>
      </c>
      <c r="B359" t="s">
        <v>385</v>
      </c>
      <c r="C359" t="s">
        <v>385</v>
      </c>
      <c r="D359" t="str">
        <f t="shared" si="15"/>
        <v>RDPOPO</v>
      </c>
      <c r="E359" t="s">
        <v>1034</v>
      </c>
      <c r="F359" t="s">
        <v>1035</v>
      </c>
      <c r="G359" t="s">
        <v>47</v>
      </c>
      <c r="H359" t="s">
        <v>1036</v>
      </c>
      <c r="I359" t="s">
        <v>1037</v>
      </c>
      <c r="J359" t="s">
        <v>1038</v>
      </c>
      <c r="K359">
        <v>6</v>
      </c>
      <c r="L359">
        <v>6</v>
      </c>
      <c r="P359" t="s">
        <v>51</v>
      </c>
      <c r="Q359" t="s">
        <v>52</v>
      </c>
      <c r="R359">
        <v>38524</v>
      </c>
      <c r="S359" t="s">
        <v>357</v>
      </c>
      <c r="T359" t="s">
        <v>604</v>
      </c>
      <c r="U359" t="s">
        <v>55</v>
      </c>
      <c r="V359" t="s">
        <v>56</v>
      </c>
      <c r="W359" t="s">
        <v>57</v>
      </c>
      <c r="X359" t="s">
        <v>119</v>
      </c>
      <c r="Y359" t="s">
        <v>137</v>
      </c>
      <c r="Z359">
        <v>1</v>
      </c>
      <c r="AA359">
        <v>18</v>
      </c>
      <c r="AB359">
        <v>11.67</v>
      </c>
      <c r="AC359">
        <v>18.399999999999999</v>
      </c>
      <c r="AD359">
        <v>140</v>
      </c>
      <c r="AE359">
        <v>12</v>
      </c>
      <c r="AF359">
        <v>33.510837642083303</v>
      </c>
      <c r="AG359">
        <v>29.007501113878199</v>
      </c>
      <c r="AH359">
        <v>18.680026014109298</v>
      </c>
      <c r="AI359">
        <v>32.879107153692203</v>
      </c>
      <c r="AJ359">
        <v>441.84178578459603</v>
      </c>
      <c r="AK359" s="2">
        <v>1097.8163311517201</v>
      </c>
      <c r="AL359" s="1">
        <v>42775.572569444441</v>
      </c>
      <c r="AM359" t="s">
        <v>60</v>
      </c>
      <c r="AN359">
        <v>2017</v>
      </c>
      <c r="AO359">
        <v>2005</v>
      </c>
      <c r="AP359">
        <v>364.805614854456</v>
      </c>
      <c r="AQ359">
        <v>0.82564761095797101</v>
      </c>
      <c r="AR359">
        <v>456.98</v>
      </c>
      <c r="AS359">
        <f t="shared" si="16"/>
        <v>6586.8979869103205</v>
      </c>
      <c r="AT359">
        <f t="shared" si="17"/>
        <v>2741.88</v>
      </c>
    </row>
    <row r="360" spans="1:46" x14ac:dyDescent="0.25">
      <c r="A360" t="s">
        <v>340</v>
      </c>
      <c r="B360" t="s">
        <v>385</v>
      </c>
      <c r="C360" t="s">
        <v>385</v>
      </c>
      <c r="D360" t="str">
        <f t="shared" si="15"/>
        <v>RDPOPO</v>
      </c>
      <c r="E360" t="s">
        <v>1034</v>
      </c>
      <c r="F360" t="s">
        <v>1035</v>
      </c>
      <c r="G360" t="s">
        <v>47</v>
      </c>
      <c r="H360" t="s">
        <v>1036</v>
      </c>
      <c r="I360" t="s">
        <v>1039</v>
      </c>
      <c r="J360" t="s">
        <v>1040</v>
      </c>
      <c r="K360">
        <v>0.68</v>
      </c>
      <c r="L360">
        <v>0.68</v>
      </c>
      <c r="P360" t="s">
        <v>51</v>
      </c>
      <c r="Q360" t="s">
        <v>52</v>
      </c>
      <c r="R360">
        <v>38520</v>
      </c>
      <c r="S360" t="s">
        <v>357</v>
      </c>
      <c r="T360" t="s">
        <v>604</v>
      </c>
      <c r="U360" t="s">
        <v>55</v>
      </c>
      <c r="V360" t="s">
        <v>56</v>
      </c>
      <c r="W360" t="s">
        <v>57</v>
      </c>
      <c r="X360" t="s">
        <v>271</v>
      </c>
      <c r="Y360" t="s">
        <v>150</v>
      </c>
      <c r="Z360">
        <v>1</v>
      </c>
      <c r="AA360">
        <v>18</v>
      </c>
      <c r="AB360">
        <v>11.67</v>
      </c>
      <c r="AC360">
        <v>18.399999999999999</v>
      </c>
      <c r="AD360">
        <v>140</v>
      </c>
      <c r="AE360">
        <v>12</v>
      </c>
      <c r="AF360">
        <v>33.321992338233301</v>
      </c>
      <c r="AG360">
        <v>30.017485623481601</v>
      </c>
      <c r="AH360">
        <v>18.262599206349201</v>
      </c>
      <c r="AI360">
        <v>24.473160081838401</v>
      </c>
      <c r="AJ360">
        <v>332.05661886059198</v>
      </c>
      <c r="AK360" s="2">
        <v>886.95258864735297</v>
      </c>
      <c r="AL360" s="1">
        <v>42772.422129629631</v>
      </c>
      <c r="AM360" t="s">
        <v>60</v>
      </c>
      <c r="AN360">
        <v>2017</v>
      </c>
      <c r="AO360">
        <v>2005</v>
      </c>
      <c r="AP360">
        <v>364.805614854456</v>
      </c>
      <c r="AQ360">
        <v>1.0986247348606899</v>
      </c>
      <c r="AR360">
        <v>343.43</v>
      </c>
      <c r="AS360">
        <f t="shared" si="16"/>
        <v>603.12776028020005</v>
      </c>
      <c r="AT360">
        <f t="shared" si="17"/>
        <v>233.53240000000002</v>
      </c>
    </row>
    <row r="361" spans="1:46" x14ac:dyDescent="0.25">
      <c r="A361" t="s">
        <v>340</v>
      </c>
      <c r="B361" t="s">
        <v>385</v>
      </c>
      <c r="C361" t="s">
        <v>385</v>
      </c>
      <c r="D361" t="str">
        <f t="shared" si="15"/>
        <v>RDPOPO</v>
      </c>
      <c r="E361" t="s">
        <v>1034</v>
      </c>
      <c r="F361" t="s">
        <v>1035</v>
      </c>
      <c r="G361" t="s">
        <v>47</v>
      </c>
      <c r="H361" t="s">
        <v>1036</v>
      </c>
      <c r="I361" t="s">
        <v>1041</v>
      </c>
      <c r="J361" t="s">
        <v>1007</v>
      </c>
      <c r="K361">
        <v>2.64</v>
      </c>
      <c r="L361">
        <v>2.64</v>
      </c>
      <c r="P361" t="s">
        <v>51</v>
      </c>
      <c r="Q361" t="s">
        <v>52</v>
      </c>
      <c r="R361">
        <v>38524</v>
      </c>
      <c r="S361" t="s">
        <v>357</v>
      </c>
      <c r="T361" t="s">
        <v>604</v>
      </c>
      <c r="U361" t="s">
        <v>55</v>
      </c>
      <c r="V361" t="s">
        <v>56</v>
      </c>
      <c r="W361" t="s">
        <v>57</v>
      </c>
      <c r="X361" t="s">
        <v>271</v>
      </c>
      <c r="Y361" t="s">
        <v>150</v>
      </c>
      <c r="Z361">
        <v>1</v>
      </c>
      <c r="AA361">
        <v>18</v>
      </c>
      <c r="AB361">
        <v>11.67</v>
      </c>
      <c r="AC361">
        <v>18.399999999999999</v>
      </c>
      <c r="AD361">
        <v>140</v>
      </c>
      <c r="AE361">
        <v>12</v>
      </c>
      <c r="AF361">
        <v>33.399908663250002</v>
      </c>
      <c r="AG361">
        <v>29.670974638276501</v>
      </c>
      <c r="AH361">
        <v>18.872605698898798</v>
      </c>
      <c r="AI361">
        <v>29.184653150418701</v>
      </c>
      <c r="AJ361">
        <v>391.86249435891301</v>
      </c>
      <c r="AK361" s="2">
        <v>990.75392704951503</v>
      </c>
      <c r="AL361" s="1">
        <v>42774.697893518518</v>
      </c>
      <c r="AM361" t="s">
        <v>60</v>
      </c>
      <c r="AN361">
        <v>2017</v>
      </c>
      <c r="AO361">
        <v>2005</v>
      </c>
      <c r="AP361">
        <v>364.805614854456</v>
      </c>
      <c r="AQ361">
        <v>0.93095312796208796</v>
      </c>
      <c r="AR361">
        <v>405.29</v>
      </c>
      <c r="AS361">
        <f t="shared" si="16"/>
        <v>2615.5903674107199</v>
      </c>
      <c r="AT361">
        <f t="shared" si="17"/>
        <v>1069.9656</v>
      </c>
    </row>
    <row r="362" spans="1:46" x14ac:dyDescent="0.25">
      <c r="A362" t="s">
        <v>340</v>
      </c>
      <c r="B362" t="s">
        <v>385</v>
      </c>
      <c r="C362" t="s">
        <v>385</v>
      </c>
      <c r="D362" t="str">
        <f t="shared" si="15"/>
        <v>RDPOPO</v>
      </c>
      <c r="E362" t="s">
        <v>1034</v>
      </c>
      <c r="F362" t="s">
        <v>1035</v>
      </c>
      <c r="G362" t="s">
        <v>47</v>
      </c>
      <c r="H362" t="s">
        <v>1036</v>
      </c>
      <c r="I362" t="s">
        <v>1042</v>
      </c>
      <c r="J362" t="s">
        <v>999</v>
      </c>
      <c r="K362">
        <v>1.58</v>
      </c>
      <c r="L362">
        <v>1.58</v>
      </c>
      <c r="P362" t="s">
        <v>51</v>
      </c>
      <c r="Q362" t="s">
        <v>52</v>
      </c>
      <c r="R362">
        <v>38524</v>
      </c>
      <c r="S362" t="s">
        <v>357</v>
      </c>
      <c r="T362" t="s">
        <v>604</v>
      </c>
      <c r="U362" t="s">
        <v>55</v>
      </c>
      <c r="V362" t="s">
        <v>56</v>
      </c>
      <c r="W362" t="s">
        <v>57</v>
      </c>
      <c r="X362" t="s">
        <v>271</v>
      </c>
      <c r="Y362" t="s">
        <v>150</v>
      </c>
      <c r="Z362">
        <v>1</v>
      </c>
      <c r="AA362">
        <v>18</v>
      </c>
      <c r="AB362">
        <v>11.67</v>
      </c>
      <c r="AC362">
        <v>18.399999999999999</v>
      </c>
      <c r="AD362">
        <v>140</v>
      </c>
      <c r="AE362">
        <v>12</v>
      </c>
      <c r="AF362">
        <v>34.178597014525003</v>
      </c>
      <c r="AG362">
        <v>31.210249602695999</v>
      </c>
      <c r="AH362">
        <v>19.119544314381301</v>
      </c>
      <c r="AI362">
        <v>28.093705617779001</v>
      </c>
      <c r="AJ362">
        <v>390.38936968240301</v>
      </c>
      <c r="AK362" s="2">
        <v>937.98109362487799</v>
      </c>
      <c r="AL362" s="1">
        <v>42774.251805555556</v>
      </c>
      <c r="AM362" t="s">
        <v>60</v>
      </c>
      <c r="AN362">
        <v>2017</v>
      </c>
      <c r="AO362">
        <v>2005</v>
      </c>
      <c r="AP362">
        <v>364.805614854456</v>
      </c>
      <c r="AQ362">
        <v>0.93446605667372296</v>
      </c>
      <c r="AR362">
        <v>403.76</v>
      </c>
      <c r="AS362">
        <f t="shared" si="16"/>
        <v>1482.0101279273074</v>
      </c>
      <c r="AT362">
        <f t="shared" si="17"/>
        <v>637.94079999999997</v>
      </c>
    </row>
    <row r="363" spans="1:46" x14ac:dyDescent="0.25">
      <c r="A363" t="s">
        <v>128</v>
      </c>
      <c r="B363" t="s">
        <v>129</v>
      </c>
      <c r="C363" t="s">
        <v>214</v>
      </c>
      <c r="D363" t="str">
        <f t="shared" si="15"/>
        <v>NECOCE</v>
      </c>
      <c r="E363" t="s">
        <v>1043</v>
      </c>
      <c r="F363" t="s">
        <v>1044</v>
      </c>
      <c r="G363" t="s">
        <v>47</v>
      </c>
      <c r="H363" t="s">
        <v>1045</v>
      </c>
      <c r="I363" t="s">
        <v>1046</v>
      </c>
      <c r="J363" t="s">
        <v>1047</v>
      </c>
      <c r="K363">
        <v>11.06</v>
      </c>
      <c r="L363">
        <v>11.06</v>
      </c>
      <c r="P363" t="s">
        <v>51</v>
      </c>
      <c r="Q363" t="s">
        <v>377</v>
      </c>
      <c r="R363">
        <v>41824</v>
      </c>
      <c r="S363" t="s">
        <v>53</v>
      </c>
      <c r="T363" t="s">
        <v>124</v>
      </c>
      <c r="U363" t="s">
        <v>55</v>
      </c>
      <c r="V363" t="s">
        <v>56</v>
      </c>
      <c r="W363" t="s">
        <v>57</v>
      </c>
      <c r="X363" t="s">
        <v>1048</v>
      </c>
      <c r="Y363" t="s">
        <v>146</v>
      </c>
      <c r="Z363">
        <v>1</v>
      </c>
      <c r="AA363">
        <v>9</v>
      </c>
      <c r="AB363">
        <v>9.17</v>
      </c>
      <c r="AC363">
        <v>9.3000000000000007</v>
      </c>
      <c r="AD363">
        <v>110</v>
      </c>
      <c r="AE363">
        <v>9</v>
      </c>
      <c r="AF363" t="s">
        <v>57</v>
      </c>
      <c r="AG363">
        <v>29.0979836410696</v>
      </c>
      <c r="AH363">
        <v>18.731429513331399</v>
      </c>
      <c r="AI363">
        <v>27.666891521154302</v>
      </c>
      <c r="AJ363">
        <v>356.081651617018</v>
      </c>
      <c r="AK363" s="2">
        <v>1003.98827525682</v>
      </c>
      <c r="AL363" s="1">
        <v>45173</v>
      </c>
      <c r="AM363" t="s">
        <v>63</v>
      </c>
      <c r="AN363">
        <v>2023</v>
      </c>
      <c r="AO363">
        <v>2014</v>
      </c>
      <c r="AP363">
        <v>359.89954941679002</v>
      </c>
      <c r="AQ363">
        <v>1.01072197284649</v>
      </c>
      <c r="AR363">
        <v>371.6</v>
      </c>
      <c r="AS363">
        <f t="shared" si="16"/>
        <v>11104.110324340429</v>
      </c>
      <c r="AT363">
        <f t="shared" si="17"/>
        <v>4109.8960000000006</v>
      </c>
    </row>
    <row r="364" spans="1:46" x14ac:dyDescent="0.25">
      <c r="A364" t="s">
        <v>128</v>
      </c>
      <c r="B364" t="s">
        <v>328</v>
      </c>
      <c r="C364" t="s">
        <v>328</v>
      </c>
      <c r="D364" t="str">
        <f t="shared" si="15"/>
        <v>NESBSB</v>
      </c>
      <c r="E364" t="s">
        <v>827</v>
      </c>
      <c r="F364" t="s">
        <v>828</v>
      </c>
      <c r="G364" t="s">
        <v>47</v>
      </c>
      <c r="H364" t="s">
        <v>1049</v>
      </c>
      <c r="I364" t="s">
        <v>1050</v>
      </c>
      <c r="J364" t="s">
        <v>448</v>
      </c>
      <c r="K364">
        <v>0.54</v>
      </c>
      <c r="L364">
        <v>0.54</v>
      </c>
      <c r="P364" t="s">
        <v>51</v>
      </c>
      <c r="Q364" t="s">
        <v>52</v>
      </c>
      <c r="R364">
        <v>41712</v>
      </c>
      <c r="S364" t="s">
        <v>53</v>
      </c>
      <c r="T364" t="s">
        <v>715</v>
      </c>
      <c r="U364" t="s">
        <v>55</v>
      </c>
      <c r="V364" t="s">
        <v>56</v>
      </c>
      <c r="W364" t="s">
        <v>57</v>
      </c>
      <c r="X364" t="s">
        <v>564</v>
      </c>
      <c r="Y364" t="s">
        <v>565</v>
      </c>
      <c r="Z364">
        <v>1</v>
      </c>
      <c r="AA364">
        <v>10</v>
      </c>
      <c r="AB364">
        <v>5.58</v>
      </c>
      <c r="AC364">
        <v>9.6999999999999993</v>
      </c>
      <c r="AD364">
        <v>67</v>
      </c>
      <c r="AE364">
        <v>6</v>
      </c>
      <c r="AF364" t="s">
        <v>57</v>
      </c>
      <c r="AG364">
        <v>28.827586206896601</v>
      </c>
      <c r="AH364">
        <v>15.8241379310345</v>
      </c>
      <c r="AI364">
        <v>21.062972821197601</v>
      </c>
      <c r="AJ364">
        <v>269.914737243167</v>
      </c>
      <c r="AK364" s="2">
        <v>1058.88115246241</v>
      </c>
      <c r="AL364" s="1">
        <v>43754</v>
      </c>
      <c r="AM364" t="s">
        <v>60</v>
      </c>
      <c r="AN364">
        <v>2019</v>
      </c>
      <c r="AO364">
        <v>2014</v>
      </c>
      <c r="AP364">
        <v>275.74044941161401</v>
      </c>
      <c r="AQ364">
        <v>1.0215835275537399</v>
      </c>
      <c r="AR364">
        <v>360.51</v>
      </c>
      <c r="AS364">
        <f t="shared" si="16"/>
        <v>571.79582232970142</v>
      </c>
      <c r="AT364">
        <f t="shared" si="17"/>
        <v>194.6754</v>
      </c>
    </row>
    <row r="365" spans="1:46" x14ac:dyDescent="0.25">
      <c r="A365" t="s">
        <v>128</v>
      </c>
      <c r="B365" t="s">
        <v>328</v>
      </c>
      <c r="C365" t="s">
        <v>328</v>
      </c>
      <c r="D365" t="str">
        <f t="shared" si="15"/>
        <v>NESBSB</v>
      </c>
      <c r="E365" t="s">
        <v>827</v>
      </c>
      <c r="F365" t="s">
        <v>828</v>
      </c>
      <c r="G365" t="s">
        <v>47</v>
      </c>
      <c r="H365" t="s">
        <v>1049</v>
      </c>
      <c r="I365" t="s">
        <v>1051</v>
      </c>
      <c r="J365" t="s">
        <v>533</v>
      </c>
      <c r="K365">
        <v>1.1200000000000001</v>
      </c>
      <c r="L365">
        <v>1.1200000000000001</v>
      </c>
      <c r="P365" t="s">
        <v>51</v>
      </c>
      <c r="Q365" t="s">
        <v>52</v>
      </c>
      <c r="R365">
        <v>41712</v>
      </c>
      <c r="S365" t="s">
        <v>53</v>
      </c>
      <c r="T365" t="s">
        <v>715</v>
      </c>
      <c r="U365" t="s">
        <v>55</v>
      </c>
      <c r="V365" t="s">
        <v>56</v>
      </c>
      <c r="W365" t="s">
        <v>57</v>
      </c>
      <c r="X365" t="s">
        <v>564</v>
      </c>
      <c r="Y365" t="s">
        <v>565</v>
      </c>
      <c r="Z365">
        <v>1</v>
      </c>
      <c r="AA365">
        <v>10</v>
      </c>
      <c r="AB365">
        <v>5.58</v>
      </c>
      <c r="AC365">
        <v>9.6999999999999993</v>
      </c>
      <c r="AD365">
        <v>67</v>
      </c>
      <c r="AE365">
        <v>6</v>
      </c>
      <c r="AF365" t="s">
        <v>57</v>
      </c>
      <c r="AG365">
        <v>23.835555555555601</v>
      </c>
      <c r="AH365">
        <v>12.8088888888889</v>
      </c>
      <c r="AI365">
        <v>21.492874398351201</v>
      </c>
      <c r="AJ365">
        <v>247.123793610277</v>
      </c>
      <c r="AK365" s="2">
        <v>1556.1041038676101</v>
      </c>
      <c r="AL365" s="1">
        <v>43754</v>
      </c>
      <c r="AM365" t="s">
        <v>60</v>
      </c>
      <c r="AN365">
        <v>2019</v>
      </c>
      <c r="AO365">
        <v>2014</v>
      </c>
      <c r="AP365">
        <v>275.74044941161401</v>
      </c>
      <c r="AQ365">
        <v>1.11579886899303</v>
      </c>
      <c r="AR365">
        <v>330.07</v>
      </c>
      <c r="AS365">
        <f t="shared" si="16"/>
        <v>1742.8365963317235</v>
      </c>
      <c r="AT365">
        <f t="shared" si="17"/>
        <v>369.67840000000001</v>
      </c>
    </row>
    <row r="366" spans="1:46" x14ac:dyDescent="0.25">
      <c r="A366" t="s">
        <v>340</v>
      </c>
      <c r="B366" t="s">
        <v>385</v>
      </c>
      <c r="C366" t="s">
        <v>385</v>
      </c>
      <c r="D366" t="str">
        <f t="shared" si="15"/>
        <v>RDPOPO</v>
      </c>
      <c r="E366" t="s">
        <v>912</v>
      </c>
      <c r="F366" t="s">
        <v>385</v>
      </c>
      <c r="G366" t="s">
        <v>47</v>
      </c>
      <c r="H366" t="s">
        <v>1052</v>
      </c>
      <c r="I366" t="s">
        <v>1053</v>
      </c>
      <c r="J366" t="s">
        <v>905</v>
      </c>
      <c r="K366">
        <v>5.66</v>
      </c>
      <c r="L366">
        <v>5.66</v>
      </c>
      <c r="P366" t="s">
        <v>51</v>
      </c>
      <c r="Q366" t="s">
        <v>52</v>
      </c>
      <c r="R366">
        <v>39342</v>
      </c>
      <c r="S366" t="s">
        <v>357</v>
      </c>
      <c r="T366" t="s">
        <v>96</v>
      </c>
      <c r="U366" t="s">
        <v>55</v>
      </c>
      <c r="V366" t="s">
        <v>56</v>
      </c>
      <c r="W366" t="s">
        <v>57</v>
      </c>
      <c r="X366" t="s">
        <v>777</v>
      </c>
      <c r="Y366" t="s">
        <v>137</v>
      </c>
      <c r="Z366">
        <v>1</v>
      </c>
      <c r="AA366">
        <v>16</v>
      </c>
      <c r="AB366">
        <v>9.42</v>
      </c>
      <c r="AC366">
        <v>16.2</v>
      </c>
      <c r="AD366">
        <v>113</v>
      </c>
      <c r="AE366">
        <v>9</v>
      </c>
      <c r="AF366">
        <v>33.492853952466703</v>
      </c>
      <c r="AG366">
        <v>29.707336045398598</v>
      </c>
      <c r="AH366">
        <v>18.1395555555555</v>
      </c>
      <c r="AI366">
        <v>27.190458931235298</v>
      </c>
      <c r="AJ366">
        <v>366.777936710993</v>
      </c>
      <c r="AK366" s="2">
        <v>979.54582647757002</v>
      </c>
      <c r="AL366" s="1">
        <v>42782.518622685187</v>
      </c>
      <c r="AM366" t="s">
        <v>60</v>
      </c>
      <c r="AN366">
        <v>2017</v>
      </c>
      <c r="AO366">
        <v>2007</v>
      </c>
      <c r="AP366">
        <v>346.376712636408</v>
      </c>
      <c r="AQ366">
        <v>0.94437717748911298</v>
      </c>
      <c r="AR366">
        <v>398.42</v>
      </c>
      <c r="AS366">
        <f t="shared" si="16"/>
        <v>5544.2293778630465</v>
      </c>
      <c r="AT366">
        <f t="shared" si="17"/>
        <v>2255.0572000000002</v>
      </c>
    </row>
    <row r="367" spans="1:46" x14ac:dyDescent="0.25">
      <c r="A367" t="s">
        <v>340</v>
      </c>
      <c r="B367" t="s">
        <v>385</v>
      </c>
      <c r="C367" t="s">
        <v>385</v>
      </c>
      <c r="D367" t="str">
        <f t="shared" si="15"/>
        <v>RDPOPO</v>
      </c>
      <c r="E367" t="s">
        <v>392</v>
      </c>
      <c r="F367" t="s">
        <v>393</v>
      </c>
      <c r="G367" t="s">
        <v>47</v>
      </c>
      <c r="H367" t="s">
        <v>394</v>
      </c>
      <c r="I367" t="s">
        <v>1054</v>
      </c>
      <c r="J367" t="s">
        <v>694</v>
      </c>
      <c r="K367">
        <v>2.17</v>
      </c>
      <c r="L367">
        <v>2.17</v>
      </c>
      <c r="P367" t="s">
        <v>51</v>
      </c>
      <c r="Q367" t="s">
        <v>52</v>
      </c>
      <c r="R367">
        <v>35961</v>
      </c>
      <c r="S367" t="s">
        <v>75</v>
      </c>
      <c r="T367" t="s">
        <v>135</v>
      </c>
      <c r="U367" t="s">
        <v>77</v>
      </c>
      <c r="V367" t="s">
        <v>109</v>
      </c>
      <c r="W367" t="s">
        <v>57</v>
      </c>
      <c r="X367" t="s">
        <v>1055</v>
      </c>
      <c r="Y367" t="s">
        <v>137</v>
      </c>
      <c r="Z367">
        <v>2</v>
      </c>
      <c r="AA367">
        <v>25</v>
      </c>
      <c r="AB367">
        <v>22.08</v>
      </c>
      <c r="AC367">
        <v>25.4</v>
      </c>
      <c r="AD367">
        <v>265</v>
      </c>
      <c r="AE367">
        <v>22</v>
      </c>
      <c r="AF367" t="s">
        <v>57</v>
      </c>
      <c r="AG367">
        <v>22.07</v>
      </c>
      <c r="AH367">
        <v>16.27</v>
      </c>
      <c r="AI367">
        <v>21.7209069015117</v>
      </c>
      <c r="AJ367">
        <v>273.674153747589</v>
      </c>
      <c r="AK367" s="2">
        <v>782.30135808170701</v>
      </c>
      <c r="AL367" s="1">
        <v>44029</v>
      </c>
      <c r="AM367" t="s">
        <v>63</v>
      </c>
      <c r="AN367">
        <v>2020</v>
      </c>
      <c r="AO367">
        <v>1998</v>
      </c>
      <c r="AP367">
        <v>514.40916060484506</v>
      </c>
      <c r="AQ367">
        <v>1.8796410021214001</v>
      </c>
      <c r="AR367">
        <v>274.45999999999998</v>
      </c>
      <c r="AS367">
        <f t="shared" si="16"/>
        <v>1697.5939470373041</v>
      </c>
      <c r="AT367">
        <f t="shared" si="17"/>
        <v>595.57819999999992</v>
      </c>
    </row>
    <row r="368" spans="1:46" x14ac:dyDescent="0.25">
      <c r="A368" t="s">
        <v>340</v>
      </c>
      <c r="B368" t="s">
        <v>385</v>
      </c>
      <c r="C368" t="s">
        <v>385</v>
      </c>
      <c r="D368" t="str">
        <f t="shared" si="15"/>
        <v>RDPOPO</v>
      </c>
      <c r="E368" t="s">
        <v>392</v>
      </c>
      <c r="F368" t="s">
        <v>393</v>
      </c>
      <c r="G368" t="s">
        <v>47</v>
      </c>
      <c r="H368" t="s">
        <v>394</v>
      </c>
      <c r="I368" t="s">
        <v>1056</v>
      </c>
      <c r="J368" t="s">
        <v>657</v>
      </c>
      <c r="K368">
        <v>3.66</v>
      </c>
      <c r="L368">
        <v>3.66</v>
      </c>
      <c r="P368" t="s">
        <v>51</v>
      </c>
      <c r="Q368" t="s">
        <v>52</v>
      </c>
      <c r="R368">
        <v>35961</v>
      </c>
      <c r="S368" t="s">
        <v>75</v>
      </c>
      <c r="T368" t="s">
        <v>135</v>
      </c>
      <c r="U368" t="s">
        <v>77</v>
      </c>
      <c r="V368" t="s">
        <v>109</v>
      </c>
      <c r="W368" t="s">
        <v>57</v>
      </c>
      <c r="X368" t="s">
        <v>271</v>
      </c>
      <c r="Y368" t="s">
        <v>150</v>
      </c>
      <c r="Z368">
        <v>2</v>
      </c>
      <c r="AA368">
        <v>25</v>
      </c>
      <c r="AB368">
        <v>22.08</v>
      </c>
      <c r="AC368">
        <v>25.4</v>
      </c>
      <c r="AD368">
        <v>265</v>
      </c>
      <c r="AE368">
        <v>22</v>
      </c>
      <c r="AF368" t="s">
        <v>57</v>
      </c>
      <c r="AG368">
        <v>30.14</v>
      </c>
      <c r="AH368">
        <v>22.94</v>
      </c>
      <c r="AI368">
        <v>27.603690240222299</v>
      </c>
      <c r="AJ368">
        <v>383.414115259293</v>
      </c>
      <c r="AK368" s="2">
        <v>605.75226712378003</v>
      </c>
      <c r="AL368" s="1">
        <v>44029</v>
      </c>
      <c r="AM368" t="s">
        <v>63</v>
      </c>
      <c r="AN368">
        <v>2020</v>
      </c>
      <c r="AO368">
        <v>1998</v>
      </c>
      <c r="AP368">
        <v>514.40916060484506</v>
      </c>
      <c r="AQ368">
        <v>1.34165420659321</v>
      </c>
      <c r="AR368">
        <v>384.51</v>
      </c>
      <c r="AS368">
        <f t="shared" si="16"/>
        <v>2217.0532976730351</v>
      </c>
      <c r="AT368">
        <f t="shared" si="17"/>
        <v>1407.3066000000001</v>
      </c>
    </row>
    <row r="369" spans="1:46" x14ac:dyDescent="0.25">
      <c r="A369" t="s">
        <v>340</v>
      </c>
      <c r="B369" t="s">
        <v>385</v>
      </c>
      <c r="C369" t="s">
        <v>385</v>
      </c>
      <c r="D369" t="str">
        <f t="shared" si="15"/>
        <v>RDPOPO</v>
      </c>
      <c r="E369" t="s">
        <v>392</v>
      </c>
      <c r="F369" t="s">
        <v>393</v>
      </c>
      <c r="G369" t="s">
        <v>47</v>
      </c>
      <c r="H369" t="s">
        <v>394</v>
      </c>
      <c r="I369" t="s">
        <v>1057</v>
      </c>
      <c r="J369" t="s">
        <v>1005</v>
      </c>
      <c r="K369">
        <v>2.69</v>
      </c>
      <c r="L369">
        <v>2.69</v>
      </c>
      <c r="P369" t="s">
        <v>51</v>
      </c>
      <c r="Q369" t="s">
        <v>52</v>
      </c>
      <c r="R369">
        <v>35961</v>
      </c>
      <c r="S369" t="s">
        <v>75</v>
      </c>
      <c r="T369" t="s">
        <v>135</v>
      </c>
      <c r="U369" t="s">
        <v>77</v>
      </c>
      <c r="V369" t="s">
        <v>109</v>
      </c>
      <c r="W369" t="s">
        <v>57</v>
      </c>
      <c r="X369" t="s">
        <v>1055</v>
      </c>
      <c r="Y369" t="s">
        <v>137</v>
      </c>
      <c r="Z369">
        <v>2</v>
      </c>
      <c r="AA369">
        <v>25</v>
      </c>
      <c r="AB369">
        <v>22.08</v>
      </c>
      <c r="AC369">
        <v>25.4</v>
      </c>
      <c r="AD369">
        <v>265</v>
      </c>
      <c r="AE369">
        <v>22</v>
      </c>
      <c r="AF369" t="s">
        <v>57</v>
      </c>
      <c r="AG369">
        <v>28.33</v>
      </c>
      <c r="AH369">
        <v>24.4</v>
      </c>
      <c r="AI369">
        <v>18.663080130645501</v>
      </c>
      <c r="AJ369">
        <v>241.258407277049</v>
      </c>
      <c r="AK369" s="2">
        <v>363.74697898878702</v>
      </c>
      <c r="AL369" s="1">
        <v>44029</v>
      </c>
      <c r="AM369" t="s">
        <v>63</v>
      </c>
      <c r="AN369">
        <v>2020</v>
      </c>
      <c r="AO369">
        <v>1998</v>
      </c>
      <c r="AP369">
        <v>514.40916060484506</v>
      </c>
      <c r="AQ369">
        <v>2.1321916463376298</v>
      </c>
      <c r="AR369">
        <v>241.95</v>
      </c>
      <c r="AS369">
        <f t="shared" si="16"/>
        <v>978.47937347983702</v>
      </c>
      <c r="AT369">
        <f t="shared" si="17"/>
        <v>650.8454999999999</v>
      </c>
    </row>
    <row r="370" spans="1:46" x14ac:dyDescent="0.25">
      <c r="A370" t="s">
        <v>340</v>
      </c>
      <c r="B370" t="s">
        <v>385</v>
      </c>
      <c r="C370" t="s">
        <v>385</v>
      </c>
      <c r="D370" t="str">
        <f t="shared" si="15"/>
        <v>RDPOPO</v>
      </c>
      <c r="E370" t="s">
        <v>912</v>
      </c>
      <c r="F370" t="s">
        <v>385</v>
      </c>
      <c r="G370" t="s">
        <v>47</v>
      </c>
      <c r="H370" t="s">
        <v>980</v>
      </c>
      <c r="I370" t="s">
        <v>1058</v>
      </c>
      <c r="J370" t="s">
        <v>1059</v>
      </c>
      <c r="K370">
        <v>14.72</v>
      </c>
      <c r="L370">
        <v>14.72</v>
      </c>
      <c r="P370" t="s">
        <v>51</v>
      </c>
      <c r="Q370" t="s">
        <v>52</v>
      </c>
      <c r="R370">
        <v>41887</v>
      </c>
      <c r="S370" t="s">
        <v>53</v>
      </c>
      <c r="T370" t="s">
        <v>497</v>
      </c>
      <c r="U370" t="s">
        <v>55</v>
      </c>
      <c r="V370" t="s">
        <v>56</v>
      </c>
      <c r="W370" t="s">
        <v>57</v>
      </c>
      <c r="X370" t="s">
        <v>119</v>
      </c>
      <c r="Y370" t="s">
        <v>137</v>
      </c>
      <c r="Z370">
        <v>1</v>
      </c>
      <c r="AA370">
        <v>9</v>
      </c>
      <c r="AB370">
        <v>8.58</v>
      </c>
      <c r="AC370">
        <v>9.1999999999999993</v>
      </c>
      <c r="AD370">
        <v>103</v>
      </c>
      <c r="AE370">
        <v>9</v>
      </c>
      <c r="AF370" t="s">
        <v>57</v>
      </c>
      <c r="AG370">
        <v>25.441935225878002</v>
      </c>
      <c r="AH370">
        <v>17.8362262752505</v>
      </c>
      <c r="AI370">
        <v>29.2866260922263</v>
      </c>
      <c r="AJ370">
        <v>361.361256013927</v>
      </c>
      <c r="AK370" s="2">
        <v>1172.12388131528</v>
      </c>
      <c r="AL370" s="1">
        <v>45040</v>
      </c>
      <c r="AM370" t="s">
        <v>63</v>
      </c>
      <c r="AN370">
        <v>2023</v>
      </c>
      <c r="AO370">
        <v>2014</v>
      </c>
      <c r="AP370">
        <v>334.61984145996701</v>
      </c>
      <c r="AQ370">
        <v>0.92599811377418595</v>
      </c>
      <c r="AR370">
        <v>378.16</v>
      </c>
      <c r="AS370">
        <f t="shared" si="16"/>
        <v>17253.663532960923</v>
      </c>
      <c r="AT370">
        <f t="shared" si="17"/>
        <v>5566.5152000000007</v>
      </c>
    </row>
    <row r="371" spans="1:46" x14ac:dyDescent="0.25">
      <c r="A371" t="s">
        <v>340</v>
      </c>
      <c r="B371" t="s">
        <v>385</v>
      </c>
      <c r="C371" t="s">
        <v>385</v>
      </c>
      <c r="D371" t="str">
        <f t="shared" si="15"/>
        <v>RDPOPO</v>
      </c>
      <c r="E371" t="s">
        <v>912</v>
      </c>
      <c r="F371" t="s">
        <v>385</v>
      </c>
      <c r="G371" t="s">
        <v>47</v>
      </c>
      <c r="H371" t="s">
        <v>980</v>
      </c>
      <c r="I371" t="s">
        <v>1060</v>
      </c>
      <c r="J371" t="s">
        <v>1061</v>
      </c>
      <c r="K371">
        <v>45.35</v>
      </c>
      <c r="L371">
        <v>45.35</v>
      </c>
      <c r="P371" t="s">
        <v>51</v>
      </c>
      <c r="Q371" t="s">
        <v>52</v>
      </c>
      <c r="R371">
        <v>41855</v>
      </c>
      <c r="S371" t="s">
        <v>53</v>
      </c>
      <c r="T371" t="s">
        <v>788</v>
      </c>
      <c r="U371" t="s">
        <v>55</v>
      </c>
      <c r="V371" t="s">
        <v>56</v>
      </c>
      <c r="W371" t="s">
        <v>57</v>
      </c>
      <c r="X371" t="s">
        <v>101</v>
      </c>
      <c r="Y371" t="s">
        <v>222</v>
      </c>
      <c r="Z371">
        <v>1</v>
      </c>
      <c r="AA371">
        <v>9</v>
      </c>
      <c r="AB371">
        <v>8.67</v>
      </c>
      <c r="AC371">
        <v>9.1999999999999993</v>
      </c>
      <c r="AD371">
        <v>104</v>
      </c>
      <c r="AE371">
        <v>9</v>
      </c>
      <c r="AF371" t="s">
        <v>57</v>
      </c>
      <c r="AG371">
        <v>32.375737899095697</v>
      </c>
      <c r="AH371">
        <v>19.6363767732533</v>
      </c>
      <c r="AI371">
        <v>26.9233380737126</v>
      </c>
      <c r="AJ371">
        <v>394.73163638648901</v>
      </c>
      <c r="AK371" s="2">
        <v>901.47297016966002</v>
      </c>
      <c r="AL371" s="1">
        <v>45040</v>
      </c>
      <c r="AM371" t="s">
        <v>63</v>
      </c>
      <c r="AN371">
        <v>2023</v>
      </c>
      <c r="AO371">
        <v>2014</v>
      </c>
      <c r="AP371">
        <v>335.95863148186402</v>
      </c>
      <c r="AQ371">
        <v>0.85110642399313796</v>
      </c>
      <c r="AR371">
        <v>412.46</v>
      </c>
      <c r="AS371">
        <f t="shared" si="16"/>
        <v>40881.799197194086</v>
      </c>
      <c r="AT371">
        <f t="shared" si="17"/>
        <v>18705.060999999998</v>
      </c>
    </row>
    <row r="372" spans="1:46" x14ac:dyDescent="0.25">
      <c r="A372" t="s">
        <v>128</v>
      </c>
      <c r="B372" t="s">
        <v>129</v>
      </c>
      <c r="C372" t="s">
        <v>214</v>
      </c>
      <c r="D372" t="str">
        <f t="shared" si="15"/>
        <v>NECOCE</v>
      </c>
      <c r="E372" t="s">
        <v>1062</v>
      </c>
      <c r="F372" t="s">
        <v>214</v>
      </c>
      <c r="G372" t="s">
        <v>47</v>
      </c>
      <c r="H372" t="s">
        <v>1063</v>
      </c>
      <c r="I372" t="s">
        <v>1064</v>
      </c>
      <c r="J372" t="s">
        <v>551</v>
      </c>
      <c r="K372">
        <v>21.15</v>
      </c>
      <c r="L372">
        <v>21.15</v>
      </c>
      <c r="P372" t="s">
        <v>51</v>
      </c>
      <c r="Q372" t="s">
        <v>52</v>
      </c>
      <c r="R372">
        <v>41907</v>
      </c>
      <c r="S372" t="s">
        <v>357</v>
      </c>
      <c r="T372" t="s">
        <v>118</v>
      </c>
      <c r="U372" t="s">
        <v>55</v>
      </c>
      <c r="V372" t="s">
        <v>109</v>
      </c>
      <c r="W372" t="s">
        <v>57</v>
      </c>
      <c r="X372" t="s">
        <v>1065</v>
      </c>
      <c r="Y372" t="s">
        <v>137</v>
      </c>
      <c r="Z372">
        <v>2</v>
      </c>
      <c r="AA372">
        <v>9</v>
      </c>
      <c r="AB372">
        <v>8.92</v>
      </c>
      <c r="AC372">
        <v>9.1999999999999993</v>
      </c>
      <c r="AD372">
        <v>107</v>
      </c>
      <c r="AE372">
        <v>9</v>
      </c>
      <c r="AF372" t="s">
        <v>57</v>
      </c>
      <c r="AG372">
        <v>26.0734768394673</v>
      </c>
      <c r="AH372">
        <v>19.281255792180499</v>
      </c>
      <c r="AI372">
        <v>24.561898389242302</v>
      </c>
      <c r="AJ372">
        <v>305.45932124236703</v>
      </c>
      <c r="AK372" s="2">
        <v>836.05255185892395</v>
      </c>
      <c r="AL372" s="1">
        <v>45148</v>
      </c>
      <c r="AM372" t="s">
        <v>63</v>
      </c>
      <c r="AN372">
        <v>2023</v>
      </c>
      <c r="AO372">
        <v>2014</v>
      </c>
      <c r="AP372">
        <v>316.64136455437898</v>
      </c>
      <c r="AQ372">
        <v>1.0366073075345399</v>
      </c>
      <c r="AR372">
        <v>314.86</v>
      </c>
      <c r="AS372">
        <f t="shared" si="16"/>
        <v>17682.51147181624</v>
      </c>
      <c r="AT372">
        <f t="shared" si="17"/>
        <v>6659.2889999999998</v>
      </c>
    </row>
    <row r="373" spans="1:46" x14ac:dyDescent="0.25">
      <c r="A373" t="s">
        <v>128</v>
      </c>
      <c r="B373" t="s">
        <v>129</v>
      </c>
      <c r="C373" t="s">
        <v>214</v>
      </c>
      <c r="D373" t="str">
        <f t="shared" si="15"/>
        <v>NECOCE</v>
      </c>
      <c r="E373" t="s">
        <v>1062</v>
      </c>
      <c r="F373" t="s">
        <v>214</v>
      </c>
      <c r="G373" t="s">
        <v>47</v>
      </c>
      <c r="H373" t="s">
        <v>1063</v>
      </c>
      <c r="I373" t="s">
        <v>1066</v>
      </c>
      <c r="J373" t="s">
        <v>1067</v>
      </c>
      <c r="K373">
        <v>23.1</v>
      </c>
      <c r="L373">
        <v>23.1</v>
      </c>
      <c r="P373" t="s">
        <v>51</v>
      </c>
      <c r="Q373" t="s">
        <v>52</v>
      </c>
      <c r="R373">
        <v>41913</v>
      </c>
      <c r="S373" t="s">
        <v>357</v>
      </c>
      <c r="T373" t="s">
        <v>952</v>
      </c>
      <c r="U373" t="s">
        <v>55</v>
      </c>
      <c r="V373" t="s">
        <v>109</v>
      </c>
      <c r="W373" t="s">
        <v>57</v>
      </c>
      <c r="X373" t="s">
        <v>1065</v>
      </c>
      <c r="Y373" t="s">
        <v>137</v>
      </c>
      <c r="Z373">
        <v>2</v>
      </c>
      <c r="AA373">
        <v>9</v>
      </c>
      <c r="AB373">
        <v>8.83</v>
      </c>
      <c r="AC373">
        <v>9.1</v>
      </c>
      <c r="AD373">
        <v>106</v>
      </c>
      <c r="AE373">
        <v>9</v>
      </c>
      <c r="AF373" t="s">
        <v>57</v>
      </c>
      <c r="AG373">
        <v>28.597049776348101</v>
      </c>
      <c r="AH373">
        <v>18.7892716430575</v>
      </c>
      <c r="AI373">
        <v>23.673657080819002</v>
      </c>
      <c r="AJ373">
        <v>326.06379232582901</v>
      </c>
      <c r="AK373" s="2">
        <v>850.42784185647201</v>
      </c>
      <c r="AL373" s="1">
        <v>45149</v>
      </c>
      <c r="AM373" t="s">
        <v>63</v>
      </c>
      <c r="AN373">
        <v>2023</v>
      </c>
      <c r="AO373">
        <v>2014</v>
      </c>
      <c r="AP373">
        <v>315.494205726328</v>
      </c>
      <c r="AQ373">
        <v>0.96758429838496496</v>
      </c>
      <c r="AR373">
        <v>336.45</v>
      </c>
      <c r="AS373">
        <f t="shared" si="16"/>
        <v>19644.883146884506</v>
      </c>
      <c r="AT373">
        <f t="shared" si="17"/>
        <v>7771.9949999999999</v>
      </c>
    </row>
    <row r="374" spans="1:46" x14ac:dyDescent="0.25">
      <c r="A374" t="s">
        <v>340</v>
      </c>
      <c r="B374" t="s">
        <v>367</v>
      </c>
      <c r="C374" t="s">
        <v>368</v>
      </c>
      <c r="D374" t="str">
        <f t="shared" si="15"/>
        <v>RDIPMA</v>
      </c>
      <c r="E374" t="s">
        <v>947</v>
      </c>
      <c r="F374" t="s">
        <v>948</v>
      </c>
      <c r="G374" t="s">
        <v>47</v>
      </c>
      <c r="H374" t="s">
        <v>949</v>
      </c>
      <c r="I374" t="s">
        <v>1068</v>
      </c>
      <c r="J374" t="s">
        <v>212</v>
      </c>
      <c r="K374">
        <v>22.43</v>
      </c>
      <c r="L374">
        <v>22.43</v>
      </c>
      <c r="P374" t="s">
        <v>51</v>
      </c>
      <c r="Q374" t="s">
        <v>52</v>
      </c>
      <c r="R374">
        <v>41814</v>
      </c>
      <c r="S374" t="s">
        <v>107</v>
      </c>
      <c r="T374" t="s">
        <v>556</v>
      </c>
      <c r="U374" t="s">
        <v>55</v>
      </c>
      <c r="V374" t="s">
        <v>109</v>
      </c>
      <c r="W374" t="s">
        <v>57</v>
      </c>
      <c r="X374" t="s">
        <v>119</v>
      </c>
      <c r="Y374" t="s">
        <v>487</v>
      </c>
      <c r="Z374">
        <v>2</v>
      </c>
      <c r="AA374">
        <v>9</v>
      </c>
      <c r="AB374">
        <v>8.75</v>
      </c>
      <c r="AC374">
        <v>9.4</v>
      </c>
      <c r="AD374">
        <v>105</v>
      </c>
      <c r="AE374">
        <v>9</v>
      </c>
      <c r="AF374" t="s">
        <v>57</v>
      </c>
      <c r="AG374">
        <v>28.373084154824198</v>
      </c>
      <c r="AH374">
        <v>17.607609130708699</v>
      </c>
      <c r="AI374">
        <v>16.5134893612314</v>
      </c>
      <c r="AJ374">
        <v>214.19034390159999</v>
      </c>
      <c r="AK374" s="2">
        <v>677.70543923421701</v>
      </c>
      <c r="AL374" s="1">
        <v>45001</v>
      </c>
      <c r="AM374" t="s">
        <v>63</v>
      </c>
      <c r="AN374">
        <v>2023</v>
      </c>
      <c r="AO374">
        <v>2014</v>
      </c>
      <c r="AP374">
        <v>229.13995550151299</v>
      </c>
      <c r="AQ374">
        <v>1.0697959176291401</v>
      </c>
      <c r="AR374">
        <v>220.83</v>
      </c>
      <c r="AS374">
        <f t="shared" si="16"/>
        <v>15200.933002023487</v>
      </c>
      <c r="AT374">
        <f t="shared" si="17"/>
        <v>4953.2169000000004</v>
      </c>
    </row>
    <row r="375" spans="1:46" x14ac:dyDescent="0.25">
      <c r="A375" t="s">
        <v>340</v>
      </c>
      <c r="B375" t="s">
        <v>367</v>
      </c>
      <c r="C375" t="s">
        <v>372</v>
      </c>
      <c r="D375" t="str">
        <f t="shared" si="15"/>
        <v>RDIPPD</v>
      </c>
      <c r="E375" t="s">
        <v>1069</v>
      </c>
      <c r="F375" t="s">
        <v>1070</v>
      </c>
      <c r="G375" t="s">
        <v>47</v>
      </c>
      <c r="H375" t="s">
        <v>1071</v>
      </c>
      <c r="I375" t="s">
        <v>1072</v>
      </c>
      <c r="J375" t="s">
        <v>212</v>
      </c>
      <c r="K375">
        <v>57.41</v>
      </c>
      <c r="L375">
        <v>57.41</v>
      </c>
      <c r="P375" t="s">
        <v>51</v>
      </c>
      <c r="Q375" t="s">
        <v>52</v>
      </c>
      <c r="R375">
        <v>41974</v>
      </c>
      <c r="S375" t="s">
        <v>477</v>
      </c>
      <c r="T375" t="s">
        <v>553</v>
      </c>
      <c r="U375" t="s">
        <v>55</v>
      </c>
      <c r="V375" t="s">
        <v>56</v>
      </c>
      <c r="W375" t="s">
        <v>57</v>
      </c>
      <c r="X375" t="s">
        <v>221</v>
      </c>
      <c r="Y375" t="s">
        <v>355</v>
      </c>
      <c r="Z375">
        <v>1</v>
      </c>
      <c r="AA375">
        <v>9</v>
      </c>
      <c r="AB375">
        <v>8.67</v>
      </c>
      <c r="AC375">
        <v>8.9</v>
      </c>
      <c r="AD375">
        <v>104</v>
      </c>
      <c r="AE375">
        <v>9</v>
      </c>
      <c r="AF375" t="s">
        <v>57</v>
      </c>
      <c r="AG375">
        <v>23.264112520682801</v>
      </c>
      <c r="AH375">
        <v>14.676606943108199</v>
      </c>
      <c r="AI375">
        <v>22.791596320945001</v>
      </c>
      <c r="AJ375">
        <v>257.37224558287699</v>
      </c>
      <c r="AK375" s="2">
        <v>1347.6611952370999</v>
      </c>
      <c r="AL375" s="1">
        <v>45166</v>
      </c>
      <c r="AM375" t="s">
        <v>63</v>
      </c>
      <c r="AN375">
        <v>2023</v>
      </c>
      <c r="AO375">
        <v>2014</v>
      </c>
      <c r="AP375">
        <v>247.93856583878599</v>
      </c>
      <c r="AQ375">
        <v>0.96334616530727202</v>
      </c>
      <c r="AR375">
        <v>264.18</v>
      </c>
      <c r="AS375">
        <f t="shared" si="16"/>
        <v>77369.229218561901</v>
      </c>
      <c r="AT375">
        <f t="shared" si="17"/>
        <v>15166.5738</v>
      </c>
    </row>
    <row r="376" spans="1:46" x14ac:dyDescent="0.25">
      <c r="A376" t="s">
        <v>42</v>
      </c>
      <c r="B376" t="s">
        <v>91</v>
      </c>
      <c r="C376" t="s">
        <v>91</v>
      </c>
      <c r="D376" t="str">
        <f t="shared" si="15"/>
        <v>GNVIVI</v>
      </c>
      <c r="E376" t="s">
        <v>1073</v>
      </c>
      <c r="F376" t="s">
        <v>1074</v>
      </c>
      <c r="G376" t="s">
        <v>47</v>
      </c>
      <c r="H376" t="s">
        <v>1075</v>
      </c>
      <c r="I376" t="s">
        <v>1076</v>
      </c>
      <c r="J376" t="s">
        <v>50</v>
      </c>
      <c r="K376">
        <v>55.59</v>
      </c>
      <c r="L376">
        <v>55.59</v>
      </c>
      <c r="P376" t="s">
        <v>51</v>
      </c>
      <c r="Q376" t="s">
        <v>52</v>
      </c>
      <c r="R376">
        <v>41947</v>
      </c>
      <c r="S376" t="s">
        <v>357</v>
      </c>
      <c r="T376" t="s">
        <v>104</v>
      </c>
      <c r="U376" t="s">
        <v>55</v>
      </c>
      <c r="V376" t="s">
        <v>109</v>
      </c>
      <c r="W376" t="s">
        <v>57</v>
      </c>
      <c r="X376" t="s">
        <v>98</v>
      </c>
      <c r="Y376" t="s">
        <v>79</v>
      </c>
      <c r="Z376">
        <v>2</v>
      </c>
      <c r="AA376">
        <v>9</v>
      </c>
      <c r="AB376">
        <v>8.83</v>
      </c>
      <c r="AC376">
        <v>9</v>
      </c>
      <c r="AD376">
        <v>106</v>
      </c>
      <c r="AE376">
        <v>9</v>
      </c>
      <c r="AF376" t="s">
        <v>57</v>
      </c>
      <c r="AG376">
        <v>29.8459468088137</v>
      </c>
      <c r="AH376">
        <v>20.795076341216902</v>
      </c>
      <c r="AI376">
        <v>33.023592756138697</v>
      </c>
      <c r="AJ376">
        <v>451.35557586598298</v>
      </c>
      <c r="AK376" s="2">
        <v>971.24158552304198</v>
      </c>
      <c r="AL376" s="1">
        <v>45181</v>
      </c>
      <c r="AM376" t="s">
        <v>63</v>
      </c>
      <c r="AN376">
        <v>2023</v>
      </c>
      <c r="AO376">
        <v>2014</v>
      </c>
      <c r="AP376">
        <v>300.101717119787</v>
      </c>
      <c r="AQ376">
        <v>0.66488979679492</v>
      </c>
      <c r="AR376">
        <v>461.02</v>
      </c>
      <c r="AS376">
        <f t="shared" si="16"/>
        <v>53991.31973922591</v>
      </c>
      <c r="AT376">
        <f t="shared" si="17"/>
        <v>25628.1018</v>
      </c>
    </row>
    <row r="377" spans="1:46" x14ac:dyDescent="0.25">
      <c r="A377" t="s">
        <v>42</v>
      </c>
      <c r="B377" t="s">
        <v>91</v>
      </c>
      <c r="C377" t="s">
        <v>91</v>
      </c>
      <c r="D377" t="str">
        <f t="shared" si="15"/>
        <v>GNVIVI</v>
      </c>
      <c r="E377" t="s">
        <v>1073</v>
      </c>
      <c r="F377" t="s">
        <v>1074</v>
      </c>
      <c r="G377" t="s">
        <v>47</v>
      </c>
      <c r="H377" t="s">
        <v>1075</v>
      </c>
      <c r="I377" t="s">
        <v>1077</v>
      </c>
      <c r="J377" t="s">
        <v>62</v>
      </c>
      <c r="K377">
        <v>41.54</v>
      </c>
      <c r="L377">
        <v>41.54</v>
      </c>
      <c r="P377" t="s">
        <v>51</v>
      </c>
      <c r="Q377" t="s">
        <v>52</v>
      </c>
      <c r="R377">
        <v>41974</v>
      </c>
      <c r="S377" t="s">
        <v>357</v>
      </c>
      <c r="T377" t="s">
        <v>118</v>
      </c>
      <c r="U377" t="s">
        <v>55</v>
      </c>
      <c r="V377" t="s">
        <v>109</v>
      </c>
      <c r="W377" t="s">
        <v>57</v>
      </c>
      <c r="X377" t="s">
        <v>98</v>
      </c>
      <c r="Y377" t="s">
        <v>79</v>
      </c>
      <c r="Z377">
        <v>2</v>
      </c>
      <c r="AA377">
        <v>9</v>
      </c>
      <c r="AB377">
        <v>8.75</v>
      </c>
      <c r="AC377">
        <v>8.9</v>
      </c>
      <c r="AD377">
        <v>105</v>
      </c>
      <c r="AE377">
        <v>9</v>
      </c>
      <c r="AF377" t="s">
        <v>57</v>
      </c>
      <c r="AG377">
        <v>26.283851061592099</v>
      </c>
      <c r="AH377">
        <v>19.1983722336096</v>
      </c>
      <c r="AI377">
        <v>28.5353829189403</v>
      </c>
      <c r="AJ377">
        <v>359.07337902800202</v>
      </c>
      <c r="AK377" s="2">
        <v>992.87746707861902</v>
      </c>
      <c r="AL377" s="1">
        <v>45181</v>
      </c>
      <c r="AM377" t="s">
        <v>63</v>
      </c>
      <c r="AN377">
        <v>2023</v>
      </c>
      <c r="AO377">
        <v>2014</v>
      </c>
      <c r="AP377">
        <v>299.25890137403599</v>
      </c>
      <c r="AQ377">
        <v>0.833419904823125</v>
      </c>
      <c r="AR377">
        <v>367.05</v>
      </c>
      <c r="AS377">
        <f t="shared" si="16"/>
        <v>41244.129982445833</v>
      </c>
      <c r="AT377">
        <f t="shared" si="17"/>
        <v>15247.257</v>
      </c>
    </row>
    <row r="378" spans="1:46" x14ac:dyDescent="0.25">
      <c r="A378" t="s">
        <v>42</v>
      </c>
      <c r="B378" t="s">
        <v>91</v>
      </c>
      <c r="C378" t="s">
        <v>91</v>
      </c>
      <c r="D378" t="str">
        <f t="shared" si="15"/>
        <v>GNVIVI</v>
      </c>
      <c r="E378" t="s">
        <v>1073</v>
      </c>
      <c r="F378" t="s">
        <v>1074</v>
      </c>
      <c r="G378" t="s">
        <v>47</v>
      </c>
      <c r="H378" t="s">
        <v>1075</v>
      </c>
      <c r="I378" t="s">
        <v>1078</v>
      </c>
      <c r="J378" t="s">
        <v>212</v>
      </c>
      <c r="K378">
        <v>86.02</v>
      </c>
      <c r="L378">
        <v>86.02</v>
      </c>
      <c r="P378" t="s">
        <v>51</v>
      </c>
      <c r="Q378" t="s">
        <v>52</v>
      </c>
      <c r="R378">
        <v>41961</v>
      </c>
      <c r="S378" t="s">
        <v>357</v>
      </c>
      <c r="T378" t="s">
        <v>118</v>
      </c>
      <c r="U378" t="s">
        <v>55</v>
      </c>
      <c r="V378" t="s">
        <v>109</v>
      </c>
      <c r="W378" t="s">
        <v>57</v>
      </c>
      <c r="X378" t="s">
        <v>359</v>
      </c>
      <c r="Y378" t="s">
        <v>1079</v>
      </c>
      <c r="Z378">
        <v>2</v>
      </c>
      <c r="AA378">
        <v>9</v>
      </c>
      <c r="AB378">
        <v>8.83</v>
      </c>
      <c r="AC378">
        <v>9</v>
      </c>
      <c r="AD378">
        <v>106</v>
      </c>
      <c r="AE378">
        <v>9</v>
      </c>
      <c r="AF378" t="s">
        <v>57</v>
      </c>
      <c r="AG378">
        <v>26.862767390227699</v>
      </c>
      <c r="AH378">
        <v>19.432058831889901</v>
      </c>
      <c r="AI378">
        <v>29.998181360283802</v>
      </c>
      <c r="AJ378">
        <v>396.93118582192301</v>
      </c>
      <c r="AK378" s="2">
        <v>1023.21263980601</v>
      </c>
      <c r="AL378" s="1">
        <v>45181</v>
      </c>
      <c r="AM378" t="s">
        <v>63</v>
      </c>
      <c r="AN378">
        <v>2023</v>
      </c>
      <c r="AO378">
        <v>2014</v>
      </c>
      <c r="AP378">
        <v>300.101717119787</v>
      </c>
      <c r="AQ378">
        <v>0.75605477180727998</v>
      </c>
      <c r="AR378">
        <v>405.43</v>
      </c>
      <c r="AS378">
        <f t="shared" si="16"/>
        <v>88016.751276112976</v>
      </c>
      <c r="AT378">
        <f t="shared" si="17"/>
        <v>34875.088599999995</v>
      </c>
    </row>
    <row r="379" spans="1:46" x14ac:dyDescent="0.25">
      <c r="A379" t="s">
        <v>42</v>
      </c>
      <c r="B379" t="s">
        <v>91</v>
      </c>
      <c r="C379" t="s">
        <v>91</v>
      </c>
      <c r="D379" t="str">
        <f t="shared" si="15"/>
        <v>GNVIVI</v>
      </c>
      <c r="E379" t="s">
        <v>1073</v>
      </c>
      <c r="F379" t="s">
        <v>1074</v>
      </c>
      <c r="G379" t="s">
        <v>47</v>
      </c>
      <c r="H379" t="s">
        <v>1075</v>
      </c>
      <c r="I379" t="s">
        <v>1080</v>
      </c>
      <c r="J379" t="s">
        <v>127</v>
      </c>
      <c r="K379">
        <v>43.29</v>
      </c>
      <c r="L379">
        <v>43.29</v>
      </c>
      <c r="P379" t="s">
        <v>51</v>
      </c>
      <c r="Q379" t="s">
        <v>52</v>
      </c>
      <c r="R379">
        <v>41946</v>
      </c>
      <c r="S379" t="s">
        <v>357</v>
      </c>
      <c r="T379" t="s">
        <v>96</v>
      </c>
      <c r="U379" t="s">
        <v>55</v>
      </c>
      <c r="V379" t="s">
        <v>109</v>
      </c>
      <c r="W379" t="s">
        <v>57</v>
      </c>
      <c r="X379" t="s">
        <v>359</v>
      </c>
      <c r="Y379" t="s">
        <v>1079</v>
      </c>
      <c r="Z379">
        <v>2</v>
      </c>
      <c r="AA379">
        <v>9</v>
      </c>
      <c r="AB379">
        <v>8.83</v>
      </c>
      <c r="AC379">
        <v>9</v>
      </c>
      <c r="AD379">
        <v>106</v>
      </c>
      <c r="AE379">
        <v>9</v>
      </c>
      <c r="AF379" t="s">
        <v>57</v>
      </c>
      <c r="AG379">
        <v>27.4925947978818</v>
      </c>
      <c r="AH379">
        <v>21.134345210767901</v>
      </c>
      <c r="AI379">
        <v>25.625155575990199</v>
      </c>
      <c r="AJ379">
        <v>319.08073679158701</v>
      </c>
      <c r="AK379" s="2">
        <v>758.84247156837</v>
      </c>
      <c r="AL379" s="1">
        <v>45181</v>
      </c>
      <c r="AM379" t="s">
        <v>63</v>
      </c>
      <c r="AN379">
        <v>2023</v>
      </c>
      <c r="AO379">
        <v>2014</v>
      </c>
      <c r="AP379">
        <v>300.101717119787</v>
      </c>
      <c r="AQ379">
        <v>0.94051969459943896</v>
      </c>
      <c r="AR379">
        <v>325.91000000000003</v>
      </c>
      <c r="AS379">
        <f t="shared" si="16"/>
        <v>32850.290594194739</v>
      </c>
      <c r="AT379">
        <f t="shared" si="17"/>
        <v>14108.643900000001</v>
      </c>
    </row>
    <row r="380" spans="1:46" x14ac:dyDescent="0.25">
      <c r="A380" t="s">
        <v>42</v>
      </c>
      <c r="B380" t="s">
        <v>91</v>
      </c>
      <c r="C380" t="s">
        <v>91</v>
      </c>
      <c r="D380" t="str">
        <f t="shared" si="15"/>
        <v>GNVIVI</v>
      </c>
      <c r="E380" t="s">
        <v>1073</v>
      </c>
      <c r="F380" t="s">
        <v>1074</v>
      </c>
      <c r="G380" t="s">
        <v>47</v>
      </c>
      <c r="H380" t="s">
        <v>1075</v>
      </c>
      <c r="I380" t="s">
        <v>1081</v>
      </c>
      <c r="J380" t="s">
        <v>139</v>
      </c>
      <c r="K380">
        <v>26.16</v>
      </c>
      <c r="L380">
        <v>26.16</v>
      </c>
      <c r="P380" t="s">
        <v>51</v>
      </c>
      <c r="Q380" t="s">
        <v>52</v>
      </c>
      <c r="R380">
        <v>41951</v>
      </c>
      <c r="S380" t="s">
        <v>357</v>
      </c>
      <c r="T380" t="s">
        <v>118</v>
      </c>
      <c r="U380" t="s">
        <v>55</v>
      </c>
      <c r="V380" t="s">
        <v>109</v>
      </c>
      <c r="W380" t="s">
        <v>57</v>
      </c>
      <c r="X380" t="s">
        <v>271</v>
      </c>
      <c r="Y380" t="s">
        <v>59</v>
      </c>
      <c r="Z380">
        <v>2</v>
      </c>
      <c r="AA380">
        <v>9</v>
      </c>
      <c r="AB380">
        <v>8.83</v>
      </c>
      <c r="AC380">
        <v>9</v>
      </c>
      <c r="AD380">
        <v>106</v>
      </c>
      <c r="AE380">
        <v>9</v>
      </c>
      <c r="AF380" t="s">
        <v>57</v>
      </c>
      <c r="AG380">
        <v>22.1955141876001</v>
      </c>
      <c r="AH380">
        <v>18.569987701279899</v>
      </c>
      <c r="AI380">
        <v>25.208135422568098</v>
      </c>
      <c r="AJ380">
        <v>258.966694188237</v>
      </c>
      <c r="AK380" s="2">
        <v>934.32708853379495</v>
      </c>
      <c r="AL380" s="1">
        <v>45181</v>
      </c>
      <c r="AM380" t="s">
        <v>63</v>
      </c>
      <c r="AN380">
        <v>2023</v>
      </c>
      <c r="AO380">
        <v>2014</v>
      </c>
      <c r="AP380">
        <v>300.101717119787</v>
      </c>
      <c r="AQ380">
        <v>1.1588429085851899</v>
      </c>
      <c r="AR380">
        <v>264.51</v>
      </c>
      <c r="AS380">
        <f t="shared" si="16"/>
        <v>24441.996636044078</v>
      </c>
      <c r="AT380">
        <f t="shared" si="17"/>
        <v>6919.5815999999995</v>
      </c>
    </row>
    <row r="381" spans="1:46" x14ac:dyDescent="0.25">
      <c r="A381" t="s">
        <v>42</v>
      </c>
      <c r="B381" t="s">
        <v>91</v>
      </c>
      <c r="C381" t="s">
        <v>91</v>
      </c>
      <c r="D381" t="str">
        <f t="shared" si="15"/>
        <v>GNVIVI</v>
      </c>
      <c r="E381" t="s">
        <v>1073</v>
      </c>
      <c r="F381" t="s">
        <v>1074</v>
      </c>
      <c r="G381" t="s">
        <v>47</v>
      </c>
      <c r="H381" t="s">
        <v>1075</v>
      </c>
      <c r="I381" t="s">
        <v>1082</v>
      </c>
      <c r="J381" t="s">
        <v>141</v>
      </c>
      <c r="K381">
        <v>5.74</v>
      </c>
      <c r="L381">
        <v>5.74</v>
      </c>
      <c r="P381" t="s">
        <v>51</v>
      </c>
      <c r="Q381" t="s">
        <v>52</v>
      </c>
      <c r="R381">
        <v>41913</v>
      </c>
      <c r="S381" t="s">
        <v>357</v>
      </c>
      <c r="T381" t="s">
        <v>1083</v>
      </c>
      <c r="U381" t="s">
        <v>55</v>
      </c>
      <c r="V381" t="s">
        <v>109</v>
      </c>
      <c r="W381" t="s">
        <v>57</v>
      </c>
      <c r="X381" t="s">
        <v>221</v>
      </c>
      <c r="Y381" t="s">
        <v>59</v>
      </c>
      <c r="Z381">
        <v>2</v>
      </c>
      <c r="AA381">
        <v>9</v>
      </c>
      <c r="AB381">
        <v>8.42</v>
      </c>
      <c r="AC381">
        <v>9.1</v>
      </c>
      <c r="AD381">
        <v>101</v>
      </c>
      <c r="AE381">
        <v>8</v>
      </c>
      <c r="AF381" t="s">
        <v>57</v>
      </c>
      <c r="AG381">
        <v>23.370766377983301</v>
      </c>
      <c r="AH381">
        <v>16.0335659131709</v>
      </c>
      <c r="AI381">
        <v>21.6518649393755</v>
      </c>
      <c r="AJ381">
        <v>248.287387791447</v>
      </c>
      <c r="AK381" s="2">
        <v>1070.94643815463</v>
      </c>
      <c r="AL381" s="1">
        <v>45012</v>
      </c>
      <c r="AM381" t="s">
        <v>60</v>
      </c>
      <c r="AN381">
        <v>2023</v>
      </c>
      <c r="AO381">
        <v>2014</v>
      </c>
      <c r="AP381">
        <v>295.59065217840998</v>
      </c>
      <c r="AQ381">
        <v>1.19051819267878</v>
      </c>
      <c r="AR381">
        <v>257.98</v>
      </c>
      <c r="AS381">
        <f t="shared" si="16"/>
        <v>6147.2325550075766</v>
      </c>
      <c r="AT381">
        <f t="shared" si="17"/>
        <v>1480.8052000000002</v>
      </c>
    </row>
    <row r="382" spans="1:46" x14ac:dyDescent="0.25">
      <c r="A382" t="s">
        <v>42</v>
      </c>
      <c r="B382" t="s">
        <v>91</v>
      </c>
      <c r="C382" t="s">
        <v>91</v>
      </c>
      <c r="D382" t="str">
        <f t="shared" si="15"/>
        <v>GNVIVI</v>
      </c>
      <c r="E382" t="s">
        <v>1073</v>
      </c>
      <c r="F382" t="s">
        <v>1074</v>
      </c>
      <c r="G382" t="s">
        <v>47</v>
      </c>
      <c r="H382" t="s">
        <v>1075</v>
      </c>
      <c r="I382" t="s">
        <v>1084</v>
      </c>
      <c r="J382" t="s">
        <v>144</v>
      </c>
      <c r="K382">
        <v>8.16</v>
      </c>
      <c r="L382">
        <v>8.16</v>
      </c>
      <c r="P382" t="s">
        <v>51</v>
      </c>
      <c r="Q382" t="s">
        <v>52</v>
      </c>
      <c r="R382">
        <v>41943</v>
      </c>
      <c r="S382" t="s">
        <v>357</v>
      </c>
      <c r="T382" t="s">
        <v>124</v>
      </c>
      <c r="U382" t="s">
        <v>55</v>
      </c>
      <c r="V382" t="s">
        <v>109</v>
      </c>
      <c r="W382" t="s">
        <v>57</v>
      </c>
      <c r="X382" t="s">
        <v>271</v>
      </c>
      <c r="Y382" t="s">
        <v>59</v>
      </c>
      <c r="Z382">
        <v>2</v>
      </c>
      <c r="AA382">
        <v>9</v>
      </c>
      <c r="AB382">
        <v>8.42</v>
      </c>
      <c r="AC382">
        <v>9.1</v>
      </c>
      <c r="AD382">
        <v>101</v>
      </c>
      <c r="AE382">
        <v>8</v>
      </c>
      <c r="AF382" t="s">
        <v>57</v>
      </c>
      <c r="AG382">
        <v>25.433357164578702</v>
      </c>
      <c r="AH382">
        <v>17.398470900797101</v>
      </c>
      <c r="AI382">
        <v>27.798800485513699</v>
      </c>
      <c r="AJ382">
        <v>328.81519148698101</v>
      </c>
      <c r="AK382" s="2">
        <v>1169.2413003695301</v>
      </c>
      <c r="AL382" s="1">
        <v>45012</v>
      </c>
      <c r="AM382" t="s">
        <v>60</v>
      </c>
      <c r="AN382">
        <v>2023</v>
      </c>
      <c r="AO382">
        <v>2014</v>
      </c>
      <c r="AP382">
        <v>295.59065217840998</v>
      </c>
      <c r="AQ382">
        <v>0.89895679953738905</v>
      </c>
      <c r="AR382">
        <v>341.65</v>
      </c>
      <c r="AS382">
        <f t="shared" si="16"/>
        <v>9541.0090110153651</v>
      </c>
      <c r="AT382">
        <f t="shared" si="17"/>
        <v>2787.864</v>
      </c>
    </row>
    <row r="383" spans="1:46" x14ac:dyDescent="0.25">
      <c r="A383" t="s">
        <v>42</v>
      </c>
      <c r="B383" t="s">
        <v>91</v>
      </c>
      <c r="C383" t="s">
        <v>91</v>
      </c>
      <c r="D383" t="str">
        <f t="shared" si="15"/>
        <v>GNVIVI</v>
      </c>
      <c r="E383" t="s">
        <v>1073</v>
      </c>
      <c r="F383" t="s">
        <v>1074</v>
      </c>
      <c r="G383" t="s">
        <v>47</v>
      </c>
      <c r="H383" t="s">
        <v>1075</v>
      </c>
      <c r="I383" t="s">
        <v>1085</v>
      </c>
      <c r="J383" t="s">
        <v>65</v>
      </c>
      <c r="K383">
        <v>70.33</v>
      </c>
      <c r="L383">
        <v>70.33</v>
      </c>
      <c r="P383" t="s">
        <v>51</v>
      </c>
      <c r="Q383" t="s">
        <v>52</v>
      </c>
      <c r="R383">
        <v>41946</v>
      </c>
      <c r="S383" t="s">
        <v>357</v>
      </c>
      <c r="T383" t="s">
        <v>124</v>
      </c>
      <c r="U383" t="s">
        <v>55</v>
      </c>
      <c r="V383" t="s">
        <v>109</v>
      </c>
      <c r="W383" t="s">
        <v>57</v>
      </c>
      <c r="X383" t="s">
        <v>98</v>
      </c>
      <c r="Y383" t="s">
        <v>79</v>
      </c>
      <c r="Z383">
        <v>2</v>
      </c>
      <c r="AA383">
        <v>9</v>
      </c>
      <c r="AB383">
        <v>8.83</v>
      </c>
      <c r="AC383">
        <v>9</v>
      </c>
      <c r="AD383">
        <v>106</v>
      </c>
      <c r="AE383">
        <v>9</v>
      </c>
      <c r="AF383" t="s">
        <v>57</v>
      </c>
      <c r="AG383">
        <v>26.309602273024499</v>
      </c>
      <c r="AH383">
        <v>17.1196800859375</v>
      </c>
      <c r="AI383">
        <v>22.307318817258501</v>
      </c>
      <c r="AJ383">
        <v>282.87902256671299</v>
      </c>
      <c r="AK383" s="2">
        <v>971.59259960064003</v>
      </c>
      <c r="AL383" s="1">
        <v>45181</v>
      </c>
      <c r="AM383" t="s">
        <v>63</v>
      </c>
      <c r="AN383">
        <v>2023</v>
      </c>
      <c r="AO383">
        <v>2014</v>
      </c>
      <c r="AP383">
        <v>300.101717119787</v>
      </c>
      <c r="AQ383">
        <v>1.0608836045769801</v>
      </c>
      <c r="AR383">
        <v>288.94</v>
      </c>
      <c r="AS383">
        <f t="shared" si="16"/>
        <v>68332.107529913017</v>
      </c>
      <c r="AT383">
        <f t="shared" si="17"/>
        <v>20321.1502</v>
      </c>
    </row>
    <row r="384" spans="1:46" x14ac:dyDescent="0.25">
      <c r="A384" t="s">
        <v>42</v>
      </c>
      <c r="B384" t="s">
        <v>91</v>
      </c>
      <c r="C384" t="s">
        <v>91</v>
      </c>
      <c r="D384" t="str">
        <f t="shared" si="15"/>
        <v>GNVIVI</v>
      </c>
      <c r="E384" t="s">
        <v>1073</v>
      </c>
      <c r="F384" t="s">
        <v>1074</v>
      </c>
      <c r="G384" t="s">
        <v>47</v>
      </c>
      <c r="H384" t="s">
        <v>1075</v>
      </c>
      <c r="I384" t="s">
        <v>1086</v>
      </c>
      <c r="J384" t="s">
        <v>68</v>
      </c>
      <c r="K384">
        <v>71.31</v>
      </c>
      <c r="L384">
        <v>71.31</v>
      </c>
      <c r="P384" t="s">
        <v>51</v>
      </c>
      <c r="Q384" t="s">
        <v>52</v>
      </c>
      <c r="R384">
        <v>41971</v>
      </c>
      <c r="S384" t="s">
        <v>357</v>
      </c>
      <c r="T384" t="s">
        <v>118</v>
      </c>
      <c r="U384" t="s">
        <v>55</v>
      </c>
      <c r="V384" t="s">
        <v>109</v>
      </c>
      <c r="W384" t="s">
        <v>57</v>
      </c>
      <c r="X384" t="s">
        <v>98</v>
      </c>
      <c r="Y384" t="s">
        <v>79</v>
      </c>
      <c r="Z384">
        <v>2</v>
      </c>
      <c r="AA384">
        <v>9</v>
      </c>
      <c r="AB384">
        <v>8.83</v>
      </c>
      <c r="AC384">
        <v>9</v>
      </c>
      <c r="AD384">
        <v>106</v>
      </c>
      <c r="AE384">
        <v>9</v>
      </c>
      <c r="AF384" t="s">
        <v>57</v>
      </c>
      <c r="AG384">
        <v>25.710880956091</v>
      </c>
      <c r="AH384">
        <v>18.6264604679501</v>
      </c>
      <c r="AI384">
        <v>26.311985106249701</v>
      </c>
      <c r="AJ384">
        <v>332.38246245775099</v>
      </c>
      <c r="AK384" s="2">
        <v>951.38225358475097</v>
      </c>
      <c r="AL384" s="1">
        <v>45181</v>
      </c>
      <c r="AM384" t="s">
        <v>63</v>
      </c>
      <c r="AN384">
        <v>2023</v>
      </c>
      <c r="AO384">
        <v>2014</v>
      </c>
      <c r="AP384">
        <v>300.101717119787</v>
      </c>
      <c r="AQ384">
        <v>0.90288072030254296</v>
      </c>
      <c r="AR384">
        <v>339.5</v>
      </c>
      <c r="AS384">
        <f t="shared" si="16"/>
        <v>67843.068503128598</v>
      </c>
      <c r="AT384">
        <f t="shared" si="17"/>
        <v>24209.744999999999</v>
      </c>
    </row>
    <row r="385" spans="1:46" x14ac:dyDescent="0.25">
      <c r="A385" t="s">
        <v>42</v>
      </c>
      <c r="B385" t="s">
        <v>91</v>
      </c>
      <c r="C385" t="s">
        <v>91</v>
      </c>
      <c r="D385" t="str">
        <f t="shared" si="15"/>
        <v>GNVIVI</v>
      </c>
      <c r="E385" t="s">
        <v>1073</v>
      </c>
      <c r="F385" t="s">
        <v>1074</v>
      </c>
      <c r="G385" t="s">
        <v>47</v>
      </c>
      <c r="H385" t="s">
        <v>1075</v>
      </c>
      <c r="I385" t="s">
        <v>1087</v>
      </c>
      <c r="J385" t="s">
        <v>103</v>
      </c>
      <c r="K385">
        <v>67.02</v>
      </c>
      <c r="L385">
        <v>67.02</v>
      </c>
      <c r="P385" t="s">
        <v>51</v>
      </c>
      <c r="Q385" t="s">
        <v>52</v>
      </c>
      <c r="R385">
        <v>41946</v>
      </c>
      <c r="S385" t="s">
        <v>357</v>
      </c>
      <c r="T385" t="s">
        <v>96</v>
      </c>
      <c r="U385" t="s">
        <v>55</v>
      </c>
      <c r="V385" t="s">
        <v>109</v>
      </c>
      <c r="W385" t="s">
        <v>57</v>
      </c>
      <c r="X385" t="s">
        <v>98</v>
      </c>
      <c r="Y385" t="s">
        <v>79</v>
      </c>
      <c r="Z385">
        <v>2</v>
      </c>
      <c r="AA385">
        <v>9</v>
      </c>
      <c r="AB385">
        <v>8.83</v>
      </c>
      <c r="AC385">
        <v>9</v>
      </c>
      <c r="AD385">
        <v>106</v>
      </c>
      <c r="AE385">
        <v>9</v>
      </c>
      <c r="AF385" t="s">
        <v>57</v>
      </c>
      <c r="AG385">
        <v>27.690635393753901</v>
      </c>
      <c r="AH385">
        <v>19.695678569484901</v>
      </c>
      <c r="AI385">
        <v>28.4171109440415</v>
      </c>
      <c r="AJ385">
        <v>376.12574848651502</v>
      </c>
      <c r="AK385" s="2">
        <v>934.85552831683901</v>
      </c>
      <c r="AL385" s="1">
        <v>45181</v>
      </c>
      <c r="AM385" t="s">
        <v>63</v>
      </c>
      <c r="AN385">
        <v>2023</v>
      </c>
      <c r="AO385">
        <v>2014</v>
      </c>
      <c r="AP385">
        <v>300.101717119787</v>
      </c>
      <c r="AQ385">
        <v>0.79787602504577504</v>
      </c>
      <c r="AR385">
        <v>384.18</v>
      </c>
      <c r="AS385">
        <f t="shared" si="16"/>
        <v>62654.017507794546</v>
      </c>
      <c r="AT385">
        <f t="shared" si="17"/>
        <v>25747.743599999998</v>
      </c>
    </row>
    <row r="386" spans="1:46" x14ac:dyDescent="0.25">
      <c r="A386" t="s">
        <v>42</v>
      </c>
      <c r="B386" t="s">
        <v>91</v>
      </c>
      <c r="C386" t="s">
        <v>91</v>
      </c>
      <c r="D386" t="str">
        <f t="shared" si="15"/>
        <v>GNVIVI</v>
      </c>
      <c r="E386" t="s">
        <v>1073</v>
      </c>
      <c r="F386" t="s">
        <v>1074</v>
      </c>
      <c r="G386" t="s">
        <v>47</v>
      </c>
      <c r="H386" t="s">
        <v>1075</v>
      </c>
      <c r="I386" t="s">
        <v>1088</v>
      </c>
      <c r="J386" t="s">
        <v>112</v>
      </c>
      <c r="K386">
        <v>35.619999999999997</v>
      </c>
      <c r="L386">
        <v>35.619999999999997</v>
      </c>
      <c r="P386" t="s">
        <v>51</v>
      </c>
      <c r="Q386" t="s">
        <v>52</v>
      </c>
      <c r="R386">
        <v>41963</v>
      </c>
      <c r="S386" t="s">
        <v>357</v>
      </c>
      <c r="T386" t="s">
        <v>124</v>
      </c>
      <c r="U386" t="s">
        <v>55</v>
      </c>
      <c r="V386" t="s">
        <v>109</v>
      </c>
      <c r="W386" t="s">
        <v>57</v>
      </c>
      <c r="X386" t="s">
        <v>98</v>
      </c>
      <c r="Y386" t="s">
        <v>79</v>
      </c>
      <c r="Z386">
        <v>2</v>
      </c>
      <c r="AA386">
        <v>9</v>
      </c>
      <c r="AB386">
        <v>8.83</v>
      </c>
      <c r="AC386">
        <v>9</v>
      </c>
      <c r="AD386">
        <v>106</v>
      </c>
      <c r="AE386">
        <v>9</v>
      </c>
      <c r="AF386" t="s">
        <v>57</v>
      </c>
      <c r="AG386">
        <v>28.354257086122601</v>
      </c>
      <c r="AH386">
        <v>20.298180315107199</v>
      </c>
      <c r="AI386">
        <v>21.664463993159799</v>
      </c>
      <c r="AJ386">
        <v>285.501522615032</v>
      </c>
      <c r="AK386" s="2">
        <v>743.06690722342501</v>
      </c>
      <c r="AL386" s="1">
        <v>45181</v>
      </c>
      <c r="AM386" t="s">
        <v>63</v>
      </c>
      <c r="AN386">
        <v>2023</v>
      </c>
      <c r="AO386">
        <v>2014</v>
      </c>
      <c r="AP386">
        <v>300.101717119787</v>
      </c>
      <c r="AQ386">
        <v>1.05113876231211</v>
      </c>
      <c r="AR386">
        <v>291.61</v>
      </c>
      <c r="AS386">
        <f t="shared" si="16"/>
        <v>26468.043235298395</v>
      </c>
      <c r="AT386">
        <f t="shared" si="17"/>
        <v>10387.1482</v>
      </c>
    </row>
    <row r="387" spans="1:46" x14ac:dyDescent="0.25">
      <c r="A387" t="s">
        <v>340</v>
      </c>
      <c r="B387" t="s">
        <v>385</v>
      </c>
      <c r="C387" t="s">
        <v>385</v>
      </c>
      <c r="D387" t="str">
        <f t="shared" ref="D387:D450" si="18">LEFT(E387,6)</f>
        <v>RDPOPO</v>
      </c>
      <c r="E387" t="s">
        <v>1034</v>
      </c>
      <c r="F387" t="s">
        <v>1035</v>
      </c>
      <c r="G387" t="s">
        <v>47</v>
      </c>
      <c r="H387" t="s">
        <v>1089</v>
      </c>
      <c r="I387" t="s">
        <v>1090</v>
      </c>
      <c r="J387" t="s">
        <v>326</v>
      </c>
      <c r="K387">
        <v>6.32</v>
      </c>
      <c r="L387">
        <v>6.32</v>
      </c>
      <c r="P387" t="s">
        <v>51</v>
      </c>
      <c r="Q387" t="s">
        <v>52</v>
      </c>
      <c r="R387">
        <v>41927</v>
      </c>
      <c r="S387" t="s">
        <v>357</v>
      </c>
      <c r="T387" t="s">
        <v>604</v>
      </c>
      <c r="U387" t="s">
        <v>55</v>
      </c>
      <c r="V387" t="s">
        <v>109</v>
      </c>
      <c r="W387" t="s">
        <v>57</v>
      </c>
      <c r="X387" t="s">
        <v>271</v>
      </c>
      <c r="Y387" t="s">
        <v>150</v>
      </c>
      <c r="Z387">
        <v>2</v>
      </c>
      <c r="AA387">
        <v>9</v>
      </c>
      <c r="AB387">
        <v>8.5</v>
      </c>
      <c r="AC387">
        <v>9.1</v>
      </c>
      <c r="AD387">
        <v>102</v>
      </c>
      <c r="AE387">
        <v>8</v>
      </c>
      <c r="AF387" t="s">
        <v>57</v>
      </c>
      <c r="AG387">
        <v>27.571646965246099</v>
      </c>
      <c r="AH387">
        <v>18.847520993994099</v>
      </c>
      <c r="AI387">
        <v>25.3015246707463</v>
      </c>
      <c r="AJ387">
        <v>342.79476152119503</v>
      </c>
      <c r="AK387" s="2">
        <v>906.87689997772497</v>
      </c>
      <c r="AL387" s="1">
        <v>45034</v>
      </c>
      <c r="AM387" t="s">
        <v>63</v>
      </c>
      <c r="AN387">
        <v>2023</v>
      </c>
      <c r="AO387">
        <v>2014</v>
      </c>
      <c r="AP387">
        <v>333.241343641801</v>
      </c>
      <c r="AQ387">
        <v>0.97213079384002399</v>
      </c>
      <c r="AR387">
        <v>359.28</v>
      </c>
      <c r="AS387">
        <f t="shared" ref="AS387:AS450" si="19">AK387*L387</f>
        <v>5731.4620078592225</v>
      </c>
      <c r="AT387">
        <f t="shared" ref="AT387:AT450" si="20">AR387*L387</f>
        <v>2270.6495999999997</v>
      </c>
    </row>
    <row r="388" spans="1:46" x14ac:dyDescent="0.25">
      <c r="A388" t="s">
        <v>340</v>
      </c>
      <c r="B388" t="s">
        <v>385</v>
      </c>
      <c r="C388" t="s">
        <v>385</v>
      </c>
      <c r="D388" t="str">
        <f t="shared" si="18"/>
        <v>RDPOPO</v>
      </c>
      <c r="E388" t="s">
        <v>1034</v>
      </c>
      <c r="F388" t="s">
        <v>1035</v>
      </c>
      <c r="G388" t="s">
        <v>47</v>
      </c>
      <c r="H388" t="s">
        <v>1089</v>
      </c>
      <c r="I388" t="s">
        <v>1091</v>
      </c>
      <c r="J388" t="s">
        <v>204</v>
      </c>
      <c r="K388">
        <v>28.27</v>
      </c>
      <c r="L388">
        <v>28.27</v>
      </c>
      <c r="P388" t="s">
        <v>51</v>
      </c>
      <c r="Q388" t="s">
        <v>52</v>
      </c>
      <c r="R388">
        <v>41927</v>
      </c>
      <c r="S388" t="s">
        <v>357</v>
      </c>
      <c r="T388" t="s">
        <v>604</v>
      </c>
      <c r="U388" t="s">
        <v>55</v>
      </c>
      <c r="V388" t="s">
        <v>109</v>
      </c>
      <c r="W388" t="s">
        <v>57</v>
      </c>
      <c r="X388" t="s">
        <v>271</v>
      </c>
      <c r="Y388" t="s">
        <v>150</v>
      </c>
      <c r="Z388">
        <v>2</v>
      </c>
      <c r="AA388">
        <v>9</v>
      </c>
      <c r="AB388">
        <v>8.5</v>
      </c>
      <c r="AC388">
        <v>9.1</v>
      </c>
      <c r="AD388">
        <v>102</v>
      </c>
      <c r="AE388">
        <v>8</v>
      </c>
      <c r="AF388" t="s">
        <v>57</v>
      </c>
      <c r="AG388">
        <v>28.492450509943801</v>
      </c>
      <c r="AH388">
        <v>19.613774050082402</v>
      </c>
      <c r="AI388">
        <v>27.2190371716306</v>
      </c>
      <c r="AJ388">
        <v>367.87513757472402</v>
      </c>
      <c r="AK388" s="2">
        <v>904.41450529067401</v>
      </c>
      <c r="AL388" s="1">
        <v>45034</v>
      </c>
      <c r="AM388" t="s">
        <v>63</v>
      </c>
      <c r="AN388">
        <v>2023</v>
      </c>
      <c r="AO388">
        <v>2014</v>
      </c>
      <c r="AP388">
        <v>333.241343641801</v>
      </c>
      <c r="AQ388">
        <v>0.90585448595071705</v>
      </c>
      <c r="AR388">
        <v>385.57</v>
      </c>
      <c r="AS388">
        <f t="shared" si="19"/>
        <v>25567.798064567352</v>
      </c>
      <c r="AT388">
        <f t="shared" si="20"/>
        <v>10900.063899999999</v>
      </c>
    </row>
    <row r="389" spans="1:46" x14ac:dyDescent="0.25">
      <c r="A389" t="s">
        <v>340</v>
      </c>
      <c r="B389" t="s">
        <v>385</v>
      </c>
      <c r="C389" t="s">
        <v>385</v>
      </c>
      <c r="D389" t="str">
        <f t="shared" si="18"/>
        <v>RDPOPO</v>
      </c>
      <c r="E389" t="s">
        <v>1034</v>
      </c>
      <c r="F389" t="s">
        <v>1035</v>
      </c>
      <c r="G389" t="s">
        <v>47</v>
      </c>
      <c r="H389" t="s">
        <v>1089</v>
      </c>
      <c r="I389" t="s">
        <v>1092</v>
      </c>
      <c r="J389" t="s">
        <v>848</v>
      </c>
      <c r="K389">
        <v>11.68</v>
      </c>
      <c r="L389">
        <v>11.68</v>
      </c>
      <c r="P389" t="s">
        <v>51</v>
      </c>
      <c r="Q389" t="s">
        <v>52</v>
      </c>
      <c r="R389">
        <v>41927</v>
      </c>
      <c r="S389" t="s">
        <v>357</v>
      </c>
      <c r="T389" t="s">
        <v>604</v>
      </c>
      <c r="U389" t="s">
        <v>55</v>
      </c>
      <c r="V389" t="s">
        <v>109</v>
      </c>
      <c r="W389" t="s">
        <v>57</v>
      </c>
      <c r="X389" t="s">
        <v>271</v>
      </c>
      <c r="Y389" t="s">
        <v>150</v>
      </c>
      <c r="Z389">
        <v>2</v>
      </c>
      <c r="AA389">
        <v>9</v>
      </c>
      <c r="AB389">
        <v>8.5</v>
      </c>
      <c r="AC389">
        <v>9.1</v>
      </c>
      <c r="AD389">
        <v>102</v>
      </c>
      <c r="AE389">
        <v>8</v>
      </c>
      <c r="AF389" t="s">
        <v>57</v>
      </c>
      <c r="AG389">
        <v>30.795302765817201</v>
      </c>
      <c r="AH389">
        <v>20.808944565091299</v>
      </c>
      <c r="AI389">
        <v>26.1075986742932</v>
      </c>
      <c r="AJ389">
        <v>379.94470813056301</v>
      </c>
      <c r="AK389" s="2">
        <v>767.67419136165904</v>
      </c>
      <c r="AL389" s="1">
        <v>45034</v>
      </c>
      <c r="AM389" t="s">
        <v>63</v>
      </c>
      <c r="AN389">
        <v>2023</v>
      </c>
      <c r="AO389">
        <v>2014</v>
      </c>
      <c r="AP389">
        <v>333.241343641801</v>
      </c>
      <c r="AQ389">
        <v>0.87707852356055704</v>
      </c>
      <c r="AR389">
        <v>398.22</v>
      </c>
      <c r="AS389">
        <f t="shared" si="19"/>
        <v>8966.434555104177</v>
      </c>
      <c r="AT389">
        <f t="shared" si="20"/>
        <v>4651.2096000000001</v>
      </c>
    </row>
    <row r="390" spans="1:46" x14ac:dyDescent="0.25">
      <c r="A390" t="s">
        <v>128</v>
      </c>
      <c r="B390" t="s">
        <v>129</v>
      </c>
      <c r="C390" t="s">
        <v>214</v>
      </c>
      <c r="D390" t="str">
        <f t="shared" si="18"/>
        <v>NECOCE</v>
      </c>
      <c r="E390" t="s">
        <v>1093</v>
      </c>
      <c r="F390" t="s">
        <v>1094</v>
      </c>
      <c r="G390" t="s">
        <v>47</v>
      </c>
      <c r="H390" t="s">
        <v>1095</v>
      </c>
      <c r="I390" t="s">
        <v>1096</v>
      </c>
      <c r="J390" t="s">
        <v>610</v>
      </c>
      <c r="K390">
        <v>0.1</v>
      </c>
      <c r="L390">
        <v>0.1</v>
      </c>
      <c r="P390" t="s">
        <v>51</v>
      </c>
      <c r="Q390" t="s">
        <v>52</v>
      </c>
      <c r="R390">
        <v>38854</v>
      </c>
      <c r="S390" t="s">
        <v>357</v>
      </c>
      <c r="T390" t="s">
        <v>104</v>
      </c>
      <c r="U390" t="s">
        <v>55</v>
      </c>
      <c r="V390" t="s">
        <v>56</v>
      </c>
      <c r="W390" t="s">
        <v>57</v>
      </c>
      <c r="X390" t="s">
        <v>1097</v>
      </c>
      <c r="Y390" t="s">
        <v>137</v>
      </c>
      <c r="Z390">
        <v>1</v>
      </c>
      <c r="AA390">
        <v>18</v>
      </c>
      <c r="AB390">
        <v>15.08</v>
      </c>
      <c r="AC390">
        <v>17.5</v>
      </c>
      <c r="AD390">
        <v>181</v>
      </c>
      <c r="AE390">
        <v>15</v>
      </c>
      <c r="AF390" t="s">
        <v>57</v>
      </c>
      <c r="AG390">
        <v>28.916129032258102</v>
      </c>
      <c r="AH390">
        <v>22.8322580645161</v>
      </c>
      <c r="AI390">
        <v>46.872015791612199</v>
      </c>
      <c r="AJ390">
        <v>620.46121977675102</v>
      </c>
      <c r="AK390" s="2">
        <v>1071.2977842936</v>
      </c>
      <c r="AL390" s="1">
        <v>44361</v>
      </c>
      <c r="AM390" t="s">
        <v>60</v>
      </c>
      <c r="AN390">
        <v>2021</v>
      </c>
      <c r="AO390">
        <v>2006</v>
      </c>
      <c r="AP390">
        <v>427.416109536249</v>
      </c>
      <c r="AQ390">
        <v>0.68886837067760398</v>
      </c>
      <c r="AR390">
        <v>632.69000000000005</v>
      </c>
      <c r="AS390">
        <f t="shared" si="19"/>
        <v>107.12977842936</v>
      </c>
      <c r="AT390">
        <f t="shared" si="20"/>
        <v>63.269000000000005</v>
      </c>
    </row>
    <row r="391" spans="1:46" x14ac:dyDescent="0.25">
      <c r="A391" t="s">
        <v>42</v>
      </c>
      <c r="B391" t="s">
        <v>91</v>
      </c>
      <c r="C391" t="s">
        <v>91</v>
      </c>
      <c r="D391" t="str">
        <f t="shared" si="18"/>
        <v>GNVIVI</v>
      </c>
      <c r="E391" t="s">
        <v>778</v>
      </c>
      <c r="F391" t="s">
        <v>779</v>
      </c>
      <c r="G391" t="s">
        <v>47</v>
      </c>
      <c r="H391" t="s">
        <v>780</v>
      </c>
      <c r="I391" t="s">
        <v>1098</v>
      </c>
      <c r="J391" t="s">
        <v>103</v>
      </c>
      <c r="K391">
        <v>32.74</v>
      </c>
      <c r="L391">
        <v>32.74</v>
      </c>
      <c r="P391" t="s">
        <v>51</v>
      </c>
      <c r="Q391" t="s">
        <v>52</v>
      </c>
      <c r="R391">
        <v>41948</v>
      </c>
      <c r="S391" t="s">
        <v>53</v>
      </c>
      <c r="T391" t="s">
        <v>69</v>
      </c>
      <c r="U391" t="s">
        <v>55</v>
      </c>
      <c r="V391" t="s">
        <v>56</v>
      </c>
      <c r="W391" t="s">
        <v>57</v>
      </c>
      <c r="X391" t="s">
        <v>119</v>
      </c>
      <c r="Y391" t="s">
        <v>120</v>
      </c>
      <c r="Z391">
        <v>1</v>
      </c>
      <c r="AA391">
        <v>9</v>
      </c>
      <c r="AB391">
        <v>8.33</v>
      </c>
      <c r="AC391">
        <v>9</v>
      </c>
      <c r="AD391">
        <v>100</v>
      </c>
      <c r="AE391">
        <v>8</v>
      </c>
      <c r="AF391" t="s">
        <v>57</v>
      </c>
      <c r="AG391">
        <v>31.4721453352706</v>
      </c>
      <c r="AH391">
        <v>17.7367068316181</v>
      </c>
      <c r="AI391">
        <v>27.2077314322067</v>
      </c>
      <c r="AJ391">
        <v>394.90030590781799</v>
      </c>
      <c r="AK391" s="2">
        <v>1101.1753352522701</v>
      </c>
      <c r="AL391" s="1">
        <v>45001</v>
      </c>
      <c r="AM391" t="s">
        <v>63</v>
      </c>
      <c r="AN391">
        <v>2023</v>
      </c>
      <c r="AO391">
        <v>2014</v>
      </c>
      <c r="AP391">
        <v>339.23312072047202</v>
      </c>
      <c r="AQ391">
        <v>0.85903483903519495</v>
      </c>
      <c r="AR391">
        <v>411.8</v>
      </c>
      <c r="AS391">
        <f t="shared" si="19"/>
        <v>36052.480476159326</v>
      </c>
      <c r="AT391">
        <f t="shared" si="20"/>
        <v>13482.332</v>
      </c>
    </row>
    <row r="392" spans="1:46" x14ac:dyDescent="0.25">
      <c r="A392" t="s">
        <v>42</v>
      </c>
      <c r="B392" t="s">
        <v>91</v>
      </c>
      <c r="C392" t="s">
        <v>91</v>
      </c>
      <c r="D392" t="str">
        <f t="shared" si="18"/>
        <v>GNVIVI</v>
      </c>
      <c r="E392" t="s">
        <v>1099</v>
      </c>
      <c r="F392" t="s">
        <v>1100</v>
      </c>
      <c r="G392" t="s">
        <v>47</v>
      </c>
      <c r="H392" t="s">
        <v>1101</v>
      </c>
      <c r="I392" t="s">
        <v>1102</v>
      </c>
      <c r="J392" t="s">
        <v>1103</v>
      </c>
      <c r="K392">
        <v>40.58</v>
      </c>
      <c r="L392">
        <v>40.58</v>
      </c>
      <c r="P392" t="s">
        <v>51</v>
      </c>
      <c r="Q392" t="s">
        <v>52</v>
      </c>
      <c r="R392">
        <v>41947</v>
      </c>
      <c r="S392" t="s">
        <v>53</v>
      </c>
      <c r="T392" t="s">
        <v>69</v>
      </c>
      <c r="U392" t="s">
        <v>55</v>
      </c>
      <c r="V392" t="s">
        <v>56</v>
      </c>
      <c r="W392" t="s">
        <v>57</v>
      </c>
      <c r="X392" t="s">
        <v>90</v>
      </c>
      <c r="Y392" t="s">
        <v>59</v>
      </c>
      <c r="Z392">
        <v>1</v>
      </c>
      <c r="AA392">
        <v>9</v>
      </c>
      <c r="AB392">
        <v>8.67</v>
      </c>
      <c r="AC392">
        <v>9</v>
      </c>
      <c r="AD392">
        <v>104</v>
      </c>
      <c r="AE392">
        <v>9</v>
      </c>
      <c r="AF392" t="s">
        <v>57</v>
      </c>
      <c r="AG392">
        <v>32.070774762443399</v>
      </c>
      <c r="AH392">
        <v>19.154051967117301</v>
      </c>
      <c r="AI392">
        <v>24.832969353712901</v>
      </c>
      <c r="AJ392">
        <v>378.48945605598198</v>
      </c>
      <c r="AK392" s="2">
        <v>906.31283087893098</v>
      </c>
      <c r="AL392" s="1">
        <v>45125</v>
      </c>
      <c r="AM392" t="s">
        <v>63</v>
      </c>
      <c r="AN392">
        <v>2023</v>
      </c>
      <c r="AO392">
        <v>2014</v>
      </c>
      <c r="AP392">
        <v>343.85942527630903</v>
      </c>
      <c r="AQ392">
        <v>0.90850463539847903</v>
      </c>
      <c r="AR392">
        <v>389.37</v>
      </c>
      <c r="AS392">
        <f t="shared" si="19"/>
        <v>36778.174677067014</v>
      </c>
      <c r="AT392">
        <f t="shared" si="20"/>
        <v>15800.634599999999</v>
      </c>
    </row>
    <row r="393" spans="1:46" x14ac:dyDescent="0.25">
      <c r="A393" t="s">
        <v>340</v>
      </c>
      <c r="B393" t="s">
        <v>385</v>
      </c>
      <c r="C393" t="s">
        <v>385</v>
      </c>
      <c r="D393" t="str">
        <f t="shared" si="18"/>
        <v>RDPOPO</v>
      </c>
      <c r="E393" t="s">
        <v>392</v>
      </c>
      <c r="F393" t="s">
        <v>393</v>
      </c>
      <c r="G393" t="s">
        <v>47</v>
      </c>
      <c r="H393" t="s">
        <v>1104</v>
      </c>
      <c r="I393" t="s">
        <v>1105</v>
      </c>
      <c r="J393" t="s">
        <v>62</v>
      </c>
      <c r="K393">
        <v>22.3</v>
      </c>
      <c r="L393">
        <v>22.3</v>
      </c>
      <c r="P393" t="s">
        <v>51</v>
      </c>
      <c r="Q393" t="s">
        <v>52</v>
      </c>
      <c r="R393">
        <v>41927</v>
      </c>
      <c r="S393" t="s">
        <v>53</v>
      </c>
      <c r="T393" t="s">
        <v>124</v>
      </c>
      <c r="U393" t="s">
        <v>55</v>
      </c>
      <c r="V393" t="s">
        <v>56</v>
      </c>
      <c r="W393" t="s">
        <v>57</v>
      </c>
      <c r="X393" t="s">
        <v>271</v>
      </c>
      <c r="Y393" t="s">
        <v>150</v>
      </c>
      <c r="Z393">
        <v>1</v>
      </c>
      <c r="AA393">
        <v>9</v>
      </c>
      <c r="AB393">
        <v>8.58</v>
      </c>
      <c r="AC393">
        <v>9.1</v>
      </c>
      <c r="AD393">
        <v>103</v>
      </c>
      <c r="AE393">
        <v>9</v>
      </c>
      <c r="AF393" t="s">
        <v>57</v>
      </c>
      <c r="AG393">
        <v>24.2470317168078</v>
      </c>
      <c r="AH393">
        <v>15.0475753465309</v>
      </c>
      <c r="AI393">
        <v>14.3380972437278</v>
      </c>
      <c r="AJ393">
        <v>157.86830012931799</v>
      </c>
      <c r="AK393" s="2">
        <v>806.247882230492</v>
      </c>
      <c r="AL393" s="1">
        <v>45048</v>
      </c>
      <c r="AM393" t="s">
        <v>63</v>
      </c>
      <c r="AN393">
        <v>2023</v>
      </c>
      <c r="AO393">
        <v>2014</v>
      </c>
      <c r="AP393">
        <v>334.61984145996701</v>
      </c>
      <c r="AQ393">
        <v>2.11961388819581</v>
      </c>
      <c r="AR393">
        <v>164.78</v>
      </c>
      <c r="AS393">
        <f t="shared" si="19"/>
        <v>17979.327773739973</v>
      </c>
      <c r="AT393">
        <f t="shared" si="20"/>
        <v>3674.5940000000001</v>
      </c>
    </row>
    <row r="394" spans="1:46" x14ac:dyDescent="0.25">
      <c r="A394" t="s">
        <v>340</v>
      </c>
      <c r="B394" t="s">
        <v>385</v>
      </c>
      <c r="C394" t="s">
        <v>385</v>
      </c>
      <c r="D394" t="str">
        <f t="shared" si="18"/>
        <v>RDPOPO</v>
      </c>
      <c r="E394" t="s">
        <v>392</v>
      </c>
      <c r="F394" t="s">
        <v>393</v>
      </c>
      <c r="G394" t="s">
        <v>47</v>
      </c>
      <c r="H394" t="s">
        <v>1104</v>
      </c>
      <c r="I394" t="s">
        <v>1106</v>
      </c>
      <c r="J394" t="s">
        <v>318</v>
      </c>
      <c r="K394">
        <v>24.99</v>
      </c>
      <c r="L394">
        <v>24.99</v>
      </c>
      <c r="P394" t="s">
        <v>51</v>
      </c>
      <c r="Q394" t="s">
        <v>52</v>
      </c>
      <c r="R394">
        <v>41988</v>
      </c>
      <c r="S394" t="s">
        <v>53</v>
      </c>
      <c r="T394" t="s">
        <v>497</v>
      </c>
      <c r="U394" t="s">
        <v>55</v>
      </c>
      <c r="V394" t="s">
        <v>56</v>
      </c>
      <c r="W394" t="s">
        <v>57</v>
      </c>
      <c r="X394" t="s">
        <v>119</v>
      </c>
      <c r="Y394" t="s">
        <v>137</v>
      </c>
      <c r="Z394">
        <v>1</v>
      </c>
      <c r="AA394">
        <v>9</v>
      </c>
      <c r="AB394">
        <v>8.42</v>
      </c>
      <c r="AC394">
        <v>8.9</v>
      </c>
      <c r="AD394">
        <v>101</v>
      </c>
      <c r="AE394">
        <v>8</v>
      </c>
      <c r="AF394" t="s">
        <v>57</v>
      </c>
      <c r="AG394">
        <v>26.2578752116221</v>
      </c>
      <c r="AH394">
        <v>19.725797747472601</v>
      </c>
      <c r="AI394">
        <v>32.745329068844903</v>
      </c>
      <c r="AJ394">
        <v>412.77911593679602</v>
      </c>
      <c r="AK394" s="2">
        <v>1071.4954370151299</v>
      </c>
      <c r="AL394" s="1">
        <v>45048</v>
      </c>
      <c r="AM394" t="s">
        <v>63</v>
      </c>
      <c r="AN394">
        <v>2023</v>
      </c>
      <c r="AO394">
        <v>2014</v>
      </c>
      <c r="AP394">
        <v>331.82215538346298</v>
      </c>
      <c r="AQ394">
        <v>0.803873409705812</v>
      </c>
      <c r="AR394">
        <v>432.12</v>
      </c>
      <c r="AS394">
        <f t="shared" si="19"/>
        <v>26776.670971008094</v>
      </c>
      <c r="AT394">
        <f t="shared" si="20"/>
        <v>10798.6788</v>
      </c>
    </row>
    <row r="395" spans="1:46" x14ac:dyDescent="0.25">
      <c r="A395" t="s">
        <v>340</v>
      </c>
      <c r="B395" t="s">
        <v>385</v>
      </c>
      <c r="C395" t="s">
        <v>385</v>
      </c>
      <c r="D395" t="str">
        <f t="shared" si="18"/>
        <v>RDPOPO</v>
      </c>
      <c r="E395" t="s">
        <v>392</v>
      </c>
      <c r="F395" t="s">
        <v>393</v>
      </c>
      <c r="G395" t="s">
        <v>47</v>
      </c>
      <c r="H395" t="s">
        <v>1104</v>
      </c>
      <c r="I395" t="s">
        <v>1107</v>
      </c>
      <c r="J395" t="s">
        <v>156</v>
      </c>
      <c r="K395">
        <v>18.48</v>
      </c>
      <c r="L395">
        <v>18.48</v>
      </c>
      <c r="P395" t="s">
        <v>51</v>
      </c>
      <c r="Q395" t="s">
        <v>52</v>
      </c>
      <c r="R395">
        <v>41988</v>
      </c>
      <c r="S395" t="s">
        <v>53</v>
      </c>
      <c r="T395" t="s">
        <v>497</v>
      </c>
      <c r="U395" t="s">
        <v>55</v>
      </c>
      <c r="V395" t="s">
        <v>56</v>
      </c>
      <c r="W395" t="s">
        <v>57</v>
      </c>
      <c r="X395" t="s">
        <v>271</v>
      </c>
      <c r="Y395" t="s">
        <v>150</v>
      </c>
      <c r="Z395">
        <v>1</v>
      </c>
      <c r="AA395">
        <v>9</v>
      </c>
      <c r="AB395">
        <v>8.42</v>
      </c>
      <c r="AC395">
        <v>8.9</v>
      </c>
      <c r="AD395">
        <v>101</v>
      </c>
      <c r="AE395">
        <v>8</v>
      </c>
      <c r="AF395" t="s">
        <v>57</v>
      </c>
      <c r="AG395">
        <v>30.549607699659099</v>
      </c>
      <c r="AH395">
        <v>22.2594923571945</v>
      </c>
      <c r="AI395">
        <v>27.640146397306602</v>
      </c>
      <c r="AJ395">
        <v>405.68562951430499</v>
      </c>
      <c r="AK395" s="2">
        <v>710.26423424976997</v>
      </c>
      <c r="AL395" s="1">
        <v>45048</v>
      </c>
      <c r="AM395" t="s">
        <v>63</v>
      </c>
      <c r="AN395">
        <v>2023</v>
      </c>
      <c r="AO395">
        <v>2014</v>
      </c>
      <c r="AP395">
        <v>331.82215538346298</v>
      </c>
      <c r="AQ395">
        <v>0.81792928130268505</v>
      </c>
      <c r="AR395">
        <v>424.69</v>
      </c>
      <c r="AS395">
        <f t="shared" si="19"/>
        <v>13125.683048935749</v>
      </c>
      <c r="AT395">
        <f t="shared" si="20"/>
        <v>7848.2712000000001</v>
      </c>
    </row>
    <row r="396" spans="1:46" x14ac:dyDescent="0.25">
      <c r="A396" t="s">
        <v>340</v>
      </c>
      <c r="B396" t="s">
        <v>385</v>
      </c>
      <c r="C396" t="s">
        <v>385</v>
      </c>
      <c r="D396" t="str">
        <f t="shared" si="18"/>
        <v>RDPOPO</v>
      </c>
      <c r="E396" t="s">
        <v>392</v>
      </c>
      <c r="F396" t="s">
        <v>393</v>
      </c>
      <c r="G396" t="s">
        <v>47</v>
      </c>
      <c r="H396" t="s">
        <v>1104</v>
      </c>
      <c r="I396" t="s">
        <v>1108</v>
      </c>
      <c r="J396" t="s">
        <v>50</v>
      </c>
      <c r="K396">
        <v>21.65</v>
      </c>
      <c r="L396">
        <v>21.65</v>
      </c>
      <c r="P396" t="s">
        <v>51</v>
      </c>
      <c r="Q396" t="s">
        <v>52</v>
      </c>
      <c r="R396">
        <v>41927</v>
      </c>
      <c r="S396" t="s">
        <v>53</v>
      </c>
      <c r="T396" t="s">
        <v>788</v>
      </c>
      <c r="U396" t="s">
        <v>55</v>
      </c>
      <c r="V396" t="s">
        <v>56</v>
      </c>
      <c r="W396" t="s">
        <v>57</v>
      </c>
      <c r="X396" t="s">
        <v>1055</v>
      </c>
      <c r="Y396" t="s">
        <v>137</v>
      </c>
      <c r="Z396">
        <v>1</v>
      </c>
      <c r="AA396">
        <v>9</v>
      </c>
      <c r="AB396">
        <v>8.58</v>
      </c>
      <c r="AC396">
        <v>9.1</v>
      </c>
      <c r="AD396">
        <v>103</v>
      </c>
      <c r="AE396">
        <v>9</v>
      </c>
      <c r="AF396" t="s">
        <v>57</v>
      </c>
      <c r="AG396">
        <v>26.004710813249599</v>
      </c>
      <c r="AH396">
        <v>15.641611170208799</v>
      </c>
      <c r="AI396">
        <v>20.352874493451701</v>
      </c>
      <c r="AJ396">
        <v>241.13422367045899</v>
      </c>
      <c r="AK396" s="2">
        <v>1059.1876338882801</v>
      </c>
      <c r="AL396" s="1">
        <v>45048</v>
      </c>
      <c r="AM396" t="s">
        <v>63</v>
      </c>
      <c r="AN396">
        <v>2023</v>
      </c>
      <c r="AO396">
        <v>2014</v>
      </c>
      <c r="AP396">
        <v>334.61984145996701</v>
      </c>
      <c r="AQ396">
        <v>1.3876912051989301</v>
      </c>
      <c r="AR396">
        <v>251.69</v>
      </c>
      <c r="AS396">
        <f t="shared" si="19"/>
        <v>22931.412273681261</v>
      </c>
      <c r="AT396">
        <f t="shared" si="20"/>
        <v>5449.0884999999998</v>
      </c>
    </row>
    <row r="397" spans="1:46" x14ac:dyDescent="0.25">
      <c r="A397" t="s">
        <v>42</v>
      </c>
      <c r="B397" t="s">
        <v>91</v>
      </c>
      <c r="C397" t="s">
        <v>91</v>
      </c>
      <c r="D397" t="str">
        <f t="shared" si="18"/>
        <v>GNVIVI</v>
      </c>
      <c r="E397" t="s">
        <v>1018</v>
      </c>
      <c r="F397" t="s">
        <v>91</v>
      </c>
      <c r="G397" t="s">
        <v>47</v>
      </c>
      <c r="H397" t="s">
        <v>1019</v>
      </c>
      <c r="I397" t="s">
        <v>1109</v>
      </c>
      <c r="J397" t="s">
        <v>65</v>
      </c>
      <c r="K397">
        <v>1.82</v>
      </c>
      <c r="L397">
        <v>1.82</v>
      </c>
      <c r="P397" t="s">
        <v>51</v>
      </c>
      <c r="Q397" t="s">
        <v>52</v>
      </c>
      <c r="R397">
        <v>41838</v>
      </c>
      <c r="S397" t="s">
        <v>53</v>
      </c>
      <c r="T397" t="s">
        <v>718</v>
      </c>
      <c r="U397" t="s">
        <v>55</v>
      </c>
      <c r="V397" t="s">
        <v>56</v>
      </c>
      <c r="W397" t="s">
        <v>57</v>
      </c>
      <c r="X397" t="s">
        <v>90</v>
      </c>
      <c r="Y397" t="s">
        <v>59</v>
      </c>
      <c r="Z397">
        <v>1</v>
      </c>
      <c r="AA397">
        <v>9</v>
      </c>
      <c r="AB397">
        <v>7</v>
      </c>
      <c r="AC397">
        <v>9.3000000000000007</v>
      </c>
      <c r="AD397">
        <v>84</v>
      </c>
      <c r="AE397">
        <v>7</v>
      </c>
      <c r="AF397" t="s">
        <v>57</v>
      </c>
      <c r="AG397">
        <v>29.91</v>
      </c>
      <c r="AH397">
        <v>16.97</v>
      </c>
      <c r="AI397">
        <v>23.916795496405101</v>
      </c>
      <c r="AJ397">
        <v>350.36123631592397</v>
      </c>
      <c r="AK397" s="2">
        <v>979.88779869433097</v>
      </c>
      <c r="AL397" s="1">
        <v>44399</v>
      </c>
      <c r="AM397" t="s">
        <v>60</v>
      </c>
      <c r="AN397">
        <v>2021</v>
      </c>
      <c r="AO397">
        <v>2014</v>
      </c>
      <c r="AP397">
        <v>313.24827295281801</v>
      </c>
      <c r="AQ397">
        <v>0.894072290207238</v>
      </c>
      <c r="AR397">
        <v>398.74</v>
      </c>
      <c r="AS397">
        <f t="shared" si="19"/>
        <v>1783.3957936236825</v>
      </c>
      <c r="AT397">
        <f t="shared" si="20"/>
        <v>725.70680000000004</v>
      </c>
    </row>
    <row r="398" spans="1:46" x14ac:dyDescent="0.25">
      <c r="A398" t="s">
        <v>340</v>
      </c>
      <c r="B398" t="s">
        <v>385</v>
      </c>
      <c r="C398" t="s">
        <v>385</v>
      </c>
      <c r="D398" t="str">
        <f t="shared" si="18"/>
        <v>RDPOPO</v>
      </c>
      <c r="E398" t="s">
        <v>392</v>
      </c>
      <c r="F398" t="s">
        <v>393</v>
      </c>
      <c r="G398" t="s">
        <v>47</v>
      </c>
      <c r="H398" t="s">
        <v>394</v>
      </c>
      <c r="I398" t="s">
        <v>1110</v>
      </c>
      <c r="J398" t="s">
        <v>867</v>
      </c>
      <c r="K398">
        <v>5.52</v>
      </c>
      <c r="L398">
        <v>5.52</v>
      </c>
      <c r="P398" t="s">
        <v>51</v>
      </c>
      <c r="Q398" t="s">
        <v>52</v>
      </c>
      <c r="R398">
        <v>35961</v>
      </c>
      <c r="S398" t="s">
        <v>75</v>
      </c>
      <c r="T398" t="s">
        <v>135</v>
      </c>
      <c r="U398" t="s">
        <v>77</v>
      </c>
      <c r="V398" t="s">
        <v>109</v>
      </c>
      <c r="W398" t="s">
        <v>57</v>
      </c>
      <c r="X398" t="s">
        <v>1055</v>
      </c>
      <c r="Y398" t="s">
        <v>137</v>
      </c>
      <c r="Z398">
        <v>2</v>
      </c>
      <c r="AA398">
        <v>25</v>
      </c>
      <c r="AB398">
        <v>22.08</v>
      </c>
      <c r="AC398">
        <v>25.4</v>
      </c>
      <c r="AD398">
        <v>265</v>
      </c>
      <c r="AE398">
        <v>22</v>
      </c>
      <c r="AF398" t="s">
        <v>57</v>
      </c>
      <c r="AG398">
        <v>25.341666666666701</v>
      </c>
      <c r="AH398">
        <v>19.116666666666699</v>
      </c>
      <c r="AI398">
        <v>15.444839525837001</v>
      </c>
      <c r="AJ398">
        <v>184.52961590197299</v>
      </c>
      <c r="AK398" s="2">
        <v>474.11009403815501</v>
      </c>
      <c r="AL398" s="1">
        <v>44026</v>
      </c>
      <c r="AM398" t="s">
        <v>63</v>
      </c>
      <c r="AN398">
        <v>2020</v>
      </c>
      <c r="AO398">
        <v>1998</v>
      </c>
      <c r="AP398">
        <v>514.40916060484506</v>
      </c>
      <c r="AQ398">
        <v>2.78767805422688</v>
      </c>
      <c r="AR398">
        <v>185.06</v>
      </c>
      <c r="AS398">
        <f t="shared" si="19"/>
        <v>2617.0877190906153</v>
      </c>
      <c r="AT398">
        <f t="shared" si="20"/>
        <v>1021.5311999999999</v>
      </c>
    </row>
    <row r="399" spans="1:46" x14ac:dyDescent="0.25">
      <c r="A399" t="s">
        <v>340</v>
      </c>
      <c r="B399" t="s">
        <v>385</v>
      </c>
      <c r="C399" t="s">
        <v>385</v>
      </c>
      <c r="D399" t="str">
        <f t="shared" si="18"/>
        <v>RDPOPO</v>
      </c>
      <c r="E399" t="s">
        <v>392</v>
      </c>
      <c r="F399" t="s">
        <v>393</v>
      </c>
      <c r="G399" t="s">
        <v>47</v>
      </c>
      <c r="H399" t="s">
        <v>394</v>
      </c>
      <c r="I399" t="s">
        <v>1111</v>
      </c>
      <c r="J399" t="s">
        <v>663</v>
      </c>
      <c r="K399">
        <v>18.41</v>
      </c>
      <c r="L399">
        <v>18.41</v>
      </c>
      <c r="P399" t="s">
        <v>51</v>
      </c>
      <c r="Q399" t="s">
        <v>52</v>
      </c>
      <c r="R399">
        <v>36130</v>
      </c>
      <c r="S399" t="s">
        <v>75</v>
      </c>
      <c r="T399" t="s">
        <v>135</v>
      </c>
      <c r="U399" t="s">
        <v>77</v>
      </c>
      <c r="V399" t="s">
        <v>109</v>
      </c>
      <c r="W399" t="s">
        <v>57</v>
      </c>
      <c r="X399" t="s">
        <v>271</v>
      </c>
      <c r="Y399" t="s">
        <v>150</v>
      </c>
      <c r="Z399">
        <v>2</v>
      </c>
      <c r="AA399">
        <v>25</v>
      </c>
      <c r="AB399">
        <v>24.42</v>
      </c>
      <c r="AC399">
        <v>24.9</v>
      </c>
      <c r="AD399">
        <v>293</v>
      </c>
      <c r="AE399">
        <v>24</v>
      </c>
      <c r="AF399" t="s">
        <v>57</v>
      </c>
      <c r="AG399">
        <v>39.865957438181098</v>
      </c>
      <c r="AH399">
        <v>33.975088913300397</v>
      </c>
      <c r="AI399">
        <v>29.337832910013699</v>
      </c>
      <c r="AJ399">
        <v>524.32897021987901</v>
      </c>
      <c r="AK399" s="2">
        <v>323.60628324926398</v>
      </c>
      <c r="AL399" s="1">
        <v>45048</v>
      </c>
      <c r="AM399" t="s">
        <v>63</v>
      </c>
      <c r="AN399">
        <v>2023</v>
      </c>
      <c r="AO399">
        <v>1998</v>
      </c>
      <c r="AP399">
        <v>515.51870004747002</v>
      </c>
      <c r="AQ399">
        <v>0.98319705628946297</v>
      </c>
      <c r="AR399">
        <v>524.61</v>
      </c>
      <c r="AS399">
        <f t="shared" si="19"/>
        <v>5957.5916746189496</v>
      </c>
      <c r="AT399">
        <f t="shared" si="20"/>
        <v>9658.0701000000008</v>
      </c>
    </row>
    <row r="400" spans="1:46" x14ac:dyDescent="0.25">
      <c r="A400" t="s">
        <v>340</v>
      </c>
      <c r="B400" t="s">
        <v>385</v>
      </c>
      <c r="C400" t="s">
        <v>385</v>
      </c>
      <c r="D400" t="str">
        <f t="shared" si="18"/>
        <v>RDPOPO</v>
      </c>
      <c r="E400" t="s">
        <v>392</v>
      </c>
      <c r="F400" t="s">
        <v>393</v>
      </c>
      <c r="G400" t="s">
        <v>47</v>
      </c>
      <c r="H400" t="s">
        <v>394</v>
      </c>
      <c r="I400" t="s">
        <v>1112</v>
      </c>
      <c r="J400" t="s">
        <v>671</v>
      </c>
      <c r="K400">
        <v>8.4</v>
      </c>
      <c r="L400">
        <v>8.4</v>
      </c>
      <c r="P400" t="s">
        <v>51</v>
      </c>
      <c r="Q400" t="s">
        <v>52</v>
      </c>
      <c r="R400">
        <v>35961</v>
      </c>
      <c r="S400" t="s">
        <v>75</v>
      </c>
      <c r="T400" t="s">
        <v>135</v>
      </c>
      <c r="U400" t="s">
        <v>77</v>
      </c>
      <c r="V400" t="s">
        <v>109</v>
      </c>
      <c r="W400" t="s">
        <v>57</v>
      </c>
      <c r="X400" t="s">
        <v>271</v>
      </c>
      <c r="Y400" t="s">
        <v>150</v>
      </c>
      <c r="Z400">
        <v>2</v>
      </c>
      <c r="AA400">
        <v>25</v>
      </c>
      <c r="AB400">
        <v>22.08</v>
      </c>
      <c r="AC400">
        <v>25.4</v>
      </c>
      <c r="AD400">
        <v>265</v>
      </c>
      <c r="AE400">
        <v>22</v>
      </c>
      <c r="AF400" t="s">
        <v>57</v>
      </c>
      <c r="AG400">
        <v>29.009090909090901</v>
      </c>
      <c r="AH400">
        <v>21.5</v>
      </c>
      <c r="AI400">
        <v>17.869240213013502</v>
      </c>
      <c r="AJ400">
        <v>231.69577747261499</v>
      </c>
      <c r="AK400" s="2">
        <v>455.36515626135099</v>
      </c>
      <c r="AL400" s="1">
        <v>44026</v>
      </c>
      <c r="AM400" t="s">
        <v>63</v>
      </c>
      <c r="AN400">
        <v>2020</v>
      </c>
      <c r="AO400">
        <v>1998</v>
      </c>
      <c r="AP400">
        <v>514.40916060484506</v>
      </c>
      <c r="AQ400">
        <v>2.2201922115980102</v>
      </c>
      <c r="AR400">
        <v>232.36</v>
      </c>
      <c r="AS400">
        <f t="shared" si="19"/>
        <v>3825.0673125953485</v>
      </c>
      <c r="AT400">
        <f t="shared" si="20"/>
        <v>1951.8240000000003</v>
      </c>
    </row>
    <row r="401" spans="1:46" x14ac:dyDescent="0.25">
      <c r="A401" t="s">
        <v>340</v>
      </c>
      <c r="B401" t="s">
        <v>385</v>
      </c>
      <c r="C401" t="s">
        <v>385</v>
      </c>
      <c r="D401" t="str">
        <f t="shared" si="18"/>
        <v>RDPOPO</v>
      </c>
      <c r="E401" t="s">
        <v>392</v>
      </c>
      <c r="F401" t="s">
        <v>393</v>
      </c>
      <c r="G401" t="s">
        <v>47</v>
      </c>
      <c r="H401" t="s">
        <v>394</v>
      </c>
      <c r="I401" t="s">
        <v>1113</v>
      </c>
      <c r="J401" t="s">
        <v>919</v>
      </c>
      <c r="K401">
        <v>10.15</v>
      </c>
      <c r="L401">
        <v>10.15</v>
      </c>
      <c r="P401" t="s">
        <v>51</v>
      </c>
      <c r="Q401" t="s">
        <v>52</v>
      </c>
      <c r="R401">
        <v>35961</v>
      </c>
      <c r="S401" t="s">
        <v>75</v>
      </c>
      <c r="T401" t="s">
        <v>135</v>
      </c>
      <c r="U401" t="s">
        <v>77</v>
      </c>
      <c r="V401" t="s">
        <v>109</v>
      </c>
      <c r="W401" t="s">
        <v>57</v>
      </c>
      <c r="X401" t="s">
        <v>397</v>
      </c>
      <c r="Y401" t="s">
        <v>137</v>
      </c>
      <c r="Z401">
        <v>2</v>
      </c>
      <c r="AA401">
        <v>25</v>
      </c>
      <c r="AB401">
        <v>24.92</v>
      </c>
      <c r="AC401">
        <v>25.4</v>
      </c>
      <c r="AD401">
        <v>299</v>
      </c>
      <c r="AE401">
        <v>25</v>
      </c>
      <c r="AF401" t="s">
        <v>57</v>
      </c>
      <c r="AG401">
        <v>24.4240347313965</v>
      </c>
      <c r="AH401">
        <v>25.651145198606599</v>
      </c>
      <c r="AI401">
        <v>29.624181783835699</v>
      </c>
      <c r="AJ401">
        <v>378.33694736131099</v>
      </c>
      <c r="AK401" s="2">
        <v>573.24854960042705</v>
      </c>
      <c r="AL401" s="1">
        <v>45049</v>
      </c>
      <c r="AM401" t="s">
        <v>63</v>
      </c>
      <c r="AN401">
        <v>2023</v>
      </c>
      <c r="AO401">
        <v>1998</v>
      </c>
      <c r="AP401">
        <v>515.65735401038205</v>
      </c>
      <c r="AQ401">
        <v>1.3629579601114901</v>
      </c>
      <c r="AR401">
        <v>378.5</v>
      </c>
      <c r="AS401">
        <f t="shared" si="19"/>
        <v>5818.4727784443348</v>
      </c>
      <c r="AT401">
        <f t="shared" si="20"/>
        <v>3841.7750000000001</v>
      </c>
    </row>
    <row r="402" spans="1:46" x14ac:dyDescent="0.25">
      <c r="A402" t="s">
        <v>340</v>
      </c>
      <c r="B402" t="s">
        <v>385</v>
      </c>
      <c r="C402" t="s">
        <v>385</v>
      </c>
      <c r="D402" t="str">
        <f t="shared" si="18"/>
        <v>RDPOPO</v>
      </c>
      <c r="E402" t="s">
        <v>392</v>
      </c>
      <c r="F402" t="s">
        <v>393</v>
      </c>
      <c r="G402" t="s">
        <v>47</v>
      </c>
      <c r="H402" t="s">
        <v>394</v>
      </c>
      <c r="I402" t="s">
        <v>1114</v>
      </c>
      <c r="J402" t="s">
        <v>697</v>
      </c>
      <c r="K402">
        <v>7.72</v>
      </c>
      <c r="L402">
        <v>7.72</v>
      </c>
      <c r="P402" t="s">
        <v>51</v>
      </c>
      <c r="Q402" t="s">
        <v>52</v>
      </c>
      <c r="R402">
        <v>35961</v>
      </c>
      <c r="S402" t="s">
        <v>75</v>
      </c>
      <c r="T402" t="s">
        <v>135</v>
      </c>
      <c r="U402" t="s">
        <v>77</v>
      </c>
      <c r="V402" t="s">
        <v>109</v>
      </c>
      <c r="W402" t="s">
        <v>57</v>
      </c>
      <c r="X402" t="s">
        <v>271</v>
      </c>
      <c r="Y402" t="s">
        <v>150</v>
      </c>
      <c r="Z402">
        <v>2</v>
      </c>
      <c r="AA402">
        <v>25</v>
      </c>
      <c r="AB402">
        <v>22.08</v>
      </c>
      <c r="AC402">
        <v>25.4</v>
      </c>
      <c r="AD402">
        <v>265</v>
      </c>
      <c r="AE402">
        <v>22</v>
      </c>
      <c r="AF402" t="s">
        <v>57</v>
      </c>
      <c r="AG402">
        <v>34.540909090909103</v>
      </c>
      <c r="AH402">
        <v>24.890909090909101</v>
      </c>
      <c r="AI402">
        <v>50.636729414864</v>
      </c>
      <c r="AJ402">
        <v>852.72132150539096</v>
      </c>
      <c r="AK402" s="2">
        <v>862.08413626219306</v>
      </c>
      <c r="AL402" s="1">
        <v>44026</v>
      </c>
      <c r="AM402" t="s">
        <v>63</v>
      </c>
      <c r="AN402">
        <v>2020</v>
      </c>
      <c r="AO402">
        <v>1998</v>
      </c>
      <c r="AP402">
        <v>514.40916060484506</v>
      </c>
      <c r="AQ402">
        <v>0.60325589102980204</v>
      </c>
      <c r="AR402">
        <v>855.17</v>
      </c>
      <c r="AS402">
        <f t="shared" si="19"/>
        <v>6655.2895319441304</v>
      </c>
      <c r="AT402">
        <f t="shared" si="20"/>
        <v>6601.9123999999993</v>
      </c>
    </row>
    <row r="403" spans="1:46" x14ac:dyDescent="0.25">
      <c r="A403" t="s">
        <v>340</v>
      </c>
      <c r="B403" t="s">
        <v>385</v>
      </c>
      <c r="C403" t="s">
        <v>385</v>
      </c>
      <c r="D403" t="str">
        <f t="shared" si="18"/>
        <v>RDPOPO</v>
      </c>
      <c r="E403" t="s">
        <v>392</v>
      </c>
      <c r="F403" t="s">
        <v>393</v>
      </c>
      <c r="G403" t="s">
        <v>47</v>
      </c>
      <c r="H403" t="s">
        <v>394</v>
      </c>
      <c r="I403" t="s">
        <v>1115</v>
      </c>
      <c r="J403" t="s">
        <v>896</v>
      </c>
      <c r="K403">
        <v>6.53</v>
      </c>
      <c r="L403">
        <v>6.53</v>
      </c>
      <c r="P403" t="s">
        <v>51</v>
      </c>
      <c r="Q403" t="s">
        <v>52</v>
      </c>
      <c r="R403">
        <v>36130</v>
      </c>
      <c r="S403" t="s">
        <v>75</v>
      </c>
      <c r="T403" t="s">
        <v>135</v>
      </c>
      <c r="U403" t="s">
        <v>77</v>
      </c>
      <c r="V403" t="s">
        <v>109</v>
      </c>
      <c r="W403" t="s">
        <v>57</v>
      </c>
      <c r="X403" t="s">
        <v>119</v>
      </c>
      <c r="Y403" t="s">
        <v>137</v>
      </c>
      <c r="Z403">
        <v>2</v>
      </c>
      <c r="AA403">
        <v>25</v>
      </c>
      <c r="AB403">
        <v>21.58</v>
      </c>
      <c r="AC403">
        <v>24.9</v>
      </c>
      <c r="AD403">
        <v>259</v>
      </c>
      <c r="AE403">
        <v>22</v>
      </c>
      <c r="AF403" t="s">
        <v>57</v>
      </c>
      <c r="AG403">
        <v>32.392857142857103</v>
      </c>
      <c r="AH403">
        <v>18.6142857142857</v>
      </c>
      <c r="AI403">
        <v>35.829414774149498</v>
      </c>
      <c r="AJ403">
        <v>529.60588089009298</v>
      </c>
      <c r="AK403" s="2">
        <v>1186.0424306652301</v>
      </c>
      <c r="AL403" s="1">
        <v>44029</v>
      </c>
      <c r="AM403" t="s">
        <v>63</v>
      </c>
      <c r="AN403">
        <v>2020</v>
      </c>
      <c r="AO403">
        <v>1998</v>
      </c>
      <c r="AP403">
        <v>514.024046509595</v>
      </c>
      <c r="AQ403">
        <v>0.97057843399640997</v>
      </c>
      <c r="AR403">
        <v>531.42999999999995</v>
      </c>
      <c r="AS403">
        <f t="shared" si="19"/>
        <v>7744.8570722439526</v>
      </c>
      <c r="AT403">
        <f t="shared" si="20"/>
        <v>3470.2378999999996</v>
      </c>
    </row>
    <row r="404" spans="1:46" x14ac:dyDescent="0.25">
      <c r="A404" t="s">
        <v>340</v>
      </c>
      <c r="B404" t="s">
        <v>385</v>
      </c>
      <c r="C404" t="s">
        <v>385</v>
      </c>
      <c r="D404" t="str">
        <f t="shared" si="18"/>
        <v>RDPOPO</v>
      </c>
      <c r="E404" t="s">
        <v>392</v>
      </c>
      <c r="F404" t="s">
        <v>393</v>
      </c>
      <c r="G404" t="s">
        <v>47</v>
      </c>
      <c r="H404" t="s">
        <v>394</v>
      </c>
      <c r="I404" t="s">
        <v>1116</v>
      </c>
      <c r="J404" t="s">
        <v>1038</v>
      </c>
      <c r="K404">
        <v>8.6</v>
      </c>
      <c r="L404">
        <v>8.6</v>
      </c>
      <c r="P404" t="s">
        <v>51</v>
      </c>
      <c r="Q404" t="s">
        <v>52</v>
      </c>
      <c r="R404">
        <v>35961</v>
      </c>
      <c r="S404" t="s">
        <v>75</v>
      </c>
      <c r="T404" t="s">
        <v>135</v>
      </c>
      <c r="U404" t="s">
        <v>77</v>
      </c>
      <c r="V404" t="s">
        <v>109</v>
      </c>
      <c r="W404" t="s">
        <v>57</v>
      </c>
      <c r="X404" t="s">
        <v>397</v>
      </c>
      <c r="Y404" t="s">
        <v>137</v>
      </c>
      <c r="Z404">
        <v>2</v>
      </c>
      <c r="AA404">
        <v>25</v>
      </c>
      <c r="AB404">
        <v>24.92</v>
      </c>
      <c r="AC404">
        <v>25.4</v>
      </c>
      <c r="AD404">
        <v>299</v>
      </c>
      <c r="AE404">
        <v>25</v>
      </c>
      <c r="AF404" t="s">
        <v>57</v>
      </c>
      <c r="AG404">
        <v>19.926555143153202</v>
      </c>
      <c r="AH404">
        <v>16.757500097681898</v>
      </c>
      <c r="AI404">
        <v>19.492481055284902</v>
      </c>
      <c r="AJ404">
        <v>196.317633272758</v>
      </c>
      <c r="AK404" s="2">
        <v>883.80972942304004</v>
      </c>
      <c r="AL404" s="1">
        <v>45049</v>
      </c>
      <c r="AM404" t="s">
        <v>63</v>
      </c>
      <c r="AN404">
        <v>2023</v>
      </c>
      <c r="AO404">
        <v>1998</v>
      </c>
      <c r="AP404">
        <v>515.65735401038205</v>
      </c>
      <c r="AQ404">
        <v>2.6266481793509699</v>
      </c>
      <c r="AR404">
        <v>196.4</v>
      </c>
      <c r="AS404">
        <f t="shared" si="19"/>
        <v>7600.7636730381437</v>
      </c>
      <c r="AT404">
        <f t="shared" si="20"/>
        <v>1689.04</v>
      </c>
    </row>
    <row r="405" spans="1:46" x14ac:dyDescent="0.25">
      <c r="A405" t="s">
        <v>340</v>
      </c>
      <c r="B405" t="s">
        <v>385</v>
      </c>
      <c r="C405" t="s">
        <v>385</v>
      </c>
      <c r="D405" t="str">
        <f t="shared" si="18"/>
        <v>RDPOPO</v>
      </c>
      <c r="E405" t="s">
        <v>392</v>
      </c>
      <c r="F405" t="s">
        <v>393</v>
      </c>
      <c r="G405" t="s">
        <v>47</v>
      </c>
      <c r="H405" t="s">
        <v>394</v>
      </c>
      <c r="I405" t="s">
        <v>1117</v>
      </c>
      <c r="J405" t="s">
        <v>865</v>
      </c>
      <c r="K405">
        <v>3.77</v>
      </c>
      <c r="L405">
        <v>3.77</v>
      </c>
      <c r="P405" t="s">
        <v>51</v>
      </c>
      <c r="Q405" t="s">
        <v>52</v>
      </c>
      <c r="R405">
        <v>35961</v>
      </c>
      <c r="S405" t="s">
        <v>75</v>
      </c>
      <c r="T405" t="s">
        <v>135</v>
      </c>
      <c r="U405" t="s">
        <v>77</v>
      </c>
      <c r="V405" t="s">
        <v>109</v>
      </c>
      <c r="W405" t="s">
        <v>57</v>
      </c>
      <c r="X405" t="s">
        <v>1055</v>
      </c>
      <c r="Y405" t="s">
        <v>137</v>
      </c>
      <c r="Z405">
        <v>2</v>
      </c>
      <c r="AA405">
        <v>25</v>
      </c>
      <c r="AB405">
        <v>22.08</v>
      </c>
      <c r="AC405">
        <v>25.4</v>
      </c>
      <c r="AD405">
        <v>265</v>
      </c>
      <c r="AE405">
        <v>22</v>
      </c>
      <c r="AF405" t="s">
        <v>57</v>
      </c>
      <c r="AG405">
        <v>31.872413793103402</v>
      </c>
      <c r="AH405">
        <v>20.796551724137899</v>
      </c>
      <c r="AI405">
        <v>43.9135430042653</v>
      </c>
      <c r="AJ405">
        <v>628.30029708680604</v>
      </c>
      <c r="AK405" s="2">
        <v>1185.03013283002</v>
      </c>
      <c r="AL405" s="1">
        <v>44020</v>
      </c>
      <c r="AM405" t="s">
        <v>63</v>
      </c>
      <c r="AN405">
        <v>2020</v>
      </c>
      <c r="AO405">
        <v>1998</v>
      </c>
      <c r="AP405">
        <v>514.40916060484506</v>
      </c>
      <c r="AQ405">
        <v>0.81873136617946596</v>
      </c>
      <c r="AR405">
        <v>630.1</v>
      </c>
      <c r="AS405">
        <f t="shared" si="19"/>
        <v>4467.5636007691755</v>
      </c>
      <c r="AT405">
        <f t="shared" si="20"/>
        <v>2375.4770000000003</v>
      </c>
    </row>
    <row r="406" spans="1:46" x14ac:dyDescent="0.25">
      <c r="A406" t="s">
        <v>340</v>
      </c>
      <c r="B406" t="s">
        <v>385</v>
      </c>
      <c r="C406" t="s">
        <v>385</v>
      </c>
      <c r="D406" t="str">
        <f t="shared" si="18"/>
        <v>RDPOPO</v>
      </c>
      <c r="E406" t="s">
        <v>392</v>
      </c>
      <c r="F406" t="s">
        <v>393</v>
      </c>
      <c r="G406" t="s">
        <v>47</v>
      </c>
      <c r="H406" t="s">
        <v>394</v>
      </c>
      <c r="I406" t="s">
        <v>1118</v>
      </c>
      <c r="J406" t="s">
        <v>673</v>
      </c>
      <c r="K406">
        <v>9.85</v>
      </c>
      <c r="L406">
        <v>9.85</v>
      </c>
      <c r="P406" t="s">
        <v>51</v>
      </c>
      <c r="Q406" t="s">
        <v>52</v>
      </c>
      <c r="R406">
        <v>35961</v>
      </c>
      <c r="S406" t="s">
        <v>75</v>
      </c>
      <c r="T406" t="s">
        <v>176</v>
      </c>
      <c r="U406" t="s">
        <v>77</v>
      </c>
      <c r="V406" t="s">
        <v>109</v>
      </c>
      <c r="W406" t="s">
        <v>57</v>
      </c>
      <c r="X406" t="s">
        <v>271</v>
      </c>
      <c r="Y406" t="s">
        <v>150</v>
      </c>
      <c r="Z406">
        <v>2</v>
      </c>
      <c r="AA406">
        <v>25</v>
      </c>
      <c r="AB406">
        <v>24.92</v>
      </c>
      <c r="AC406">
        <v>25.4</v>
      </c>
      <c r="AD406">
        <v>299</v>
      </c>
      <c r="AE406">
        <v>25</v>
      </c>
      <c r="AF406" t="s">
        <v>57</v>
      </c>
      <c r="AG406">
        <v>23.703037853054401</v>
      </c>
      <c r="AH406">
        <v>30.248636332899402</v>
      </c>
      <c r="AI406">
        <v>19.993409703955599</v>
      </c>
      <c r="AJ406">
        <v>248.623163664656</v>
      </c>
      <c r="AK406" s="2">
        <v>278.21810166172099</v>
      </c>
      <c r="AL406" s="1">
        <v>45049</v>
      </c>
      <c r="AM406" t="s">
        <v>63</v>
      </c>
      <c r="AN406">
        <v>2023</v>
      </c>
      <c r="AO406">
        <v>1998</v>
      </c>
      <c r="AP406">
        <v>515.65735401038205</v>
      </c>
      <c r="AQ406">
        <v>2.0740519363107399</v>
      </c>
      <c r="AR406">
        <v>248.73</v>
      </c>
      <c r="AS406">
        <f t="shared" si="19"/>
        <v>2740.4483013679519</v>
      </c>
      <c r="AT406">
        <f t="shared" si="20"/>
        <v>2449.9904999999999</v>
      </c>
    </row>
    <row r="407" spans="1:46" x14ac:dyDescent="0.25">
      <c r="A407" t="s">
        <v>340</v>
      </c>
      <c r="B407" t="s">
        <v>341</v>
      </c>
      <c r="C407" t="s">
        <v>342</v>
      </c>
      <c r="D407" t="str">
        <f t="shared" si="18"/>
        <v>RDBOBA</v>
      </c>
      <c r="E407" t="s">
        <v>782</v>
      </c>
      <c r="F407" t="s">
        <v>783</v>
      </c>
      <c r="G407" t="s">
        <v>47</v>
      </c>
      <c r="H407" t="s">
        <v>784</v>
      </c>
      <c r="I407" t="s">
        <v>1119</v>
      </c>
      <c r="J407" t="s">
        <v>103</v>
      </c>
      <c r="K407">
        <v>52.21</v>
      </c>
      <c r="L407">
        <v>52.21</v>
      </c>
      <c r="P407" t="s">
        <v>51</v>
      </c>
      <c r="Q407" t="s">
        <v>52</v>
      </c>
      <c r="R407">
        <v>41946</v>
      </c>
      <c r="S407" t="s">
        <v>477</v>
      </c>
      <c r="T407" t="s">
        <v>553</v>
      </c>
      <c r="U407" t="s">
        <v>55</v>
      </c>
      <c r="V407" t="s">
        <v>56</v>
      </c>
      <c r="W407" t="s">
        <v>57</v>
      </c>
      <c r="X407" t="s">
        <v>1120</v>
      </c>
      <c r="Y407" t="s">
        <v>355</v>
      </c>
      <c r="Z407">
        <v>1</v>
      </c>
      <c r="AA407">
        <v>9</v>
      </c>
      <c r="AB407">
        <v>7.17</v>
      </c>
      <c r="AC407">
        <v>9</v>
      </c>
      <c r="AD407">
        <v>86</v>
      </c>
      <c r="AE407">
        <v>7</v>
      </c>
      <c r="AF407" t="s">
        <v>57</v>
      </c>
      <c r="AG407">
        <v>27.123125433091701</v>
      </c>
      <c r="AH407">
        <v>16.465819950254399</v>
      </c>
      <c r="AI407">
        <v>22.4195012529728</v>
      </c>
      <c r="AJ407">
        <v>290.68895428798999</v>
      </c>
      <c r="AK407" s="2">
        <v>1064.00901064149</v>
      </c>
      <c r="AL407" s="1">
        <v>44585</v>
      </c>
      <c r="AM407" t="s">
        <v>63</v>
      </c>
      <c r="AN407">
        <v>2022</v>
      </c>
      <c r="AO407">
        <v>2014</v>
      </c>
      <c r="AP407">
        <v>228.03257571339699</v>
      </c>
      <c r="AQ407">
        <v>0.78445559196405501</v>
      </c>
      <c r="AR407">
        <v>336.58</v>
      </c>
      <c r="AS407">
        <f t="shared" si="19"/>
        <v>55551.910445592192</v>
      </c>
      <c r="AT407">
        <f t="shared" si="20"/>
        <v>17572.841799999998</v>
      </c>
    </row>
    <row r="408" spans="1:46" x14ac:dyDescent="0.25">
      <c r="A408" t="s">
        <v>340</v>
      </c>
      <c r="B408" t="s">
        <v>367</v>
      </c>
      <c r="C408" t="s">
        <v>368</v>
      </c>
      <c r="D408" t="str">
        <f t="shared" si="18"/>
        <v>RDIPMA</v>
      </c>
      <c r="E408" t="s">
        <v>953</v>
      </c>
      <c r="F408" t="s">
        <v>340</v>
      </c>
      <c r="G408" t="s">
        <v>47</v>
      </c>
      <c r="H408" t="s">
        <v>1025</v>
      </c>
      <c r="I408" t="s">
        <v>1121</v>
      </c>
      <c r="J408" t="s">
        <v>1122</v>
      </c>
      <c r="K408">
        <v>14.7</v>
      </c>
      <c r="L408">
        <v>14.7</v>
      </c>
      <c r="P408" t="s">
        <v>51</v>
      </c>
      <c r="Q408" t="s">
        <v>52</v>
      </c>
      <c r="R408">
        <v>41988</v>
      </c>
      <c r="S408" t="s">
        <v>477</v>
      </c>
      <c r="T408" t="s">
        <v>104</v>
      </c>
      <c r="U408" t="s">
        <v>55</v>
      </c>
      <c r="V408" t="s">
        <v>56</v>
      </c>
      <c r="W408" t="s">
        <v>57</v>
      </c>
      <c r="X408" t="s">
        <v>777</v>
      </c>
      <c r="Y408" t="s">
        <v>487</v>
      </c>
      <c r="Z408">
        <v>1</v>
      </c>
      <c r="AA408">
        <v>9</v>
      </c>
      <c r="AB408">
        <v>8.25</v>
      </c>
      <c r="AC408">
        <v>8.9</v>
      </c>
      <c r="AD408">
        <v>99</v>
      </c>
      <c r="AE408">
        <v>8</v>
      </c>
      <c r="AF408" t="s">
        <v>57</v>
      </c>
      <c r="AG408">
        <v>27.1224434619348</v>
      </c>
      <c r="AH408">
        <v>16.567870950308802</v>
      </c>
      <c r="AI408">
        <v>16.841227376911402</v>
      </c>
      <c r="AJ408">
        <v>220.20096321615699</v>
      </c>
      <c r="AK408" s="2">
        <v>781.17880550844097</v>
      </c>
      <c r="AL408" s="1">
        <v>45007</v>
      </c>
      <c r="AM408" t="s">
        <v>63</v>
      </c>
      <c r="AN408">
        <v>2023</v>
      </c>
      <c r="AO408">
        <v>2014</v>
      </c>
      <c r="AP408">
        <v>240.92633374929599</v>
      </c>
      <c r="AQ408">
        <v>1.09412025374655</v>
      </c>
      <c r="AR408">
        <v>231.08</v>
      </c>
      <c r="AS408">
        <f t="shared" si="19"/>
        <v>11483.328440974081</v>
      </c>
      <c r="AT408">
        <f t="shared" si="20"/>
        <v>3396.8760000000002</v>
      </c>
    </row>
    <row r="409" spans="1:46" x14ac:dyDescent="0.25">
      <c r="A409" t="s">
        <v>340</v>
      </c>
      <c r="B409" t="s">
        <v>367</v>
      </c>
      <c r="C409" t="s">
        <v>368</v>
      </c>
      <c r="D409" t="str">
        <f t="shared" si="18"/>
        <v>RDIPMA</v>
      </c>
      <c r="E409" t="s">
        <v>953</v>
      </c>
      <c r="F409" t="s">
        <v>340</v>
      </c>
      <c r="G409" t="s">
        <v>47</v>
      </c>
      <c r="H409" t="s">
        <v>1025</v>
      </c>
      <c r="I409" t="s">
        <v>1123</v>
      </c>
      <c r="J409" t="s">
        <v>549</v>
      </c>
      <c r="K409">
        <v>33.68</v>
      </c>
      <c r="L409">
        <v>33.68</v>
      </c>
      <c r="P409" t="s">
        <v>51</v>
      </c>
      <c r="Q409" t="s">
        <v>52</v>
      </c>
      <c r="R409">
        <v>41960</v>
      </c>
      <c r="S409" t="s">
        <v>477</v>
      </c>
      <c r="T409" t="s">
        <v>486</v>
      </c>
      <c r="U409" t="s">
        <v>55</v>
      </c>
      <c r="V409" t="s">
        <v>56</v>
      </c>
      <c r="W409" t="s">
        <v>57</v>
      </c>
      <c r="X409" t="s">
        <v>119</v>
      </c>
      <c r="Y409" t="s">
        <v>487</v>
      </c>
      <c r="Z409">
        <v>1</v>
      </c>
      <c r="AA409">
        <v>9</v>
      </c>
      <c r="AB409">
        <v>8.33</v>
      </c>
      <c r="AC409">
        <v>9</v>
      </c>
      <c r="AD409">
        <v>100</v>
      </c>
      <c r="AE409">
        <v>8</v>
      </c>
      <c r="AF409" t="s">
        <v>57</v>
      </c>
      <c r="AG409">
        <v>27.228258521664898</v>
      </c>
      <c r="AH409">
        <v>17.693444897708101</v>
      </c>
      <c r="AI409">
        <v>23.5947232841099</v>
      </c>
      <c r="AJ409">
        <v>308.97542212245202</v>
      </c>
      <c r="AK409" s="2">
        <v>979.34209702451801</v>
      </c>
      <c r="AL409" s="1">
        <v>45006</v>
      </c>
      <c r="AM409" t="s">
        <v>63</v>
      </c>
      <c r="AN409">
        <v>2023</v>
      </c>
      <c r="AO409">
        <v>2014</v>
      </c>
      <c r="AP409">
        <v>241.91740563328599</v>
      </c>
      <c r="AQ409">
        <v>0.78296650255051803</v>
      </c>
      <c r="AR409">
        <v>323.67</v>
      </c>
      <c r="AS409">
        <f t="shared" si="19"/>
        <v>32984.241827785765</v>
      </c>
      <c r="AT409">
        <f t="shared" si="20"/>
        <v>10901.205600000001</v>
      </c>
    </row>
    <row r="410" spans="1:46" x14ac:dyDescent="0.25">
      <c r="A410" t="s">
        <v>340</v>
      </c>
      <c r="B410" t="s">
        <v>385</v>
      </c>
      <c r="C410" t="s">
        <v>385</v>
      </c>
      <c r="D410" t="str">
        <f t="shared" si="18"/>
        <v>RDPOPO</v>
      </c>
      <c r="E410" t="s">
        <v>392</v>
      </c>
      <c r="F410" t="s">
        <v>393</v>
      </c>
      <c r="G410" t="s">
        <v>47</v>
      </c>
      <c r="H410" t="s">
        <v>1104</v>
      </c>
      <c r="I410" t="s">
        <v>1124</v>
      </c>
      <c r="J410" t="s">
        <v>68</v>
      </c>
      <c r="K410">
        <v>22.86</v>
      </c>
      <c r="L410">
        <v>22.86</v>
      </c>
      <c r="P410" t="s">
        <v>51</v>
      </c>
      <c r="Q410" t="s">
        <v>52</v>
      </c>
      <c r="R410">
        <v>41927</v>
      </c>
      <c r="S410" t="s">
        <v>53</v>
      </c>
      <c r="T410" t="s">
        <v>497</v>
      </c>
      <c r="U410" t="s">
        <v>55</v>
      </c>
      <c r="V410" t="s">
        <v>56</v>
      </c>
      <c r="W410" t="s">
        <v>57</v>
      </c>
      <c r="X410" t="s">
        <v>1125</v>
      </c>
      <c r="Y410" t="s">
        <v>137</v>
      </c>
      <c r="Z410">
        <v>1</v>
      </c>
      <c r="AA410">
        <v>9</v>
      </c>
      <c r="AB410">
        <v>8.58</v>
      </c>
      <c r="AC410">
        <v>9.1</v>
      </c>
      <c r="AD410">
        <v>103</v>
      </c>
      <c r="AE410">
        <v>9</v>
      </c>
      <c r="AF410" t="s">
        <v>57</v>
      </c>
      <c r="AG410">
        <v>25.550027947466798</v>
      </c>
      <c r="AH410">
        <v>19.0109792839121</v>
      </c>
      <c r="AI410">
        <v>29.4229865705564</v>
      </c>
      <c r="AJ410">
        <v>334.79946486381903</v>
      </c>
      <c r="AK410" s="2">
        <v>1036.54436480502</v>
      </c>
      <c r="AL410" s="1">
        <v>45049</v>
      </c>
      <c r="AM410" t="s">
        <v>63</v>
      </c>
      <c r="AN410">
        <v>2023</v>
      </c>
      <c r="AO410">
        <v>2014</v>
      </c>
      <c r="AP410">
        <v>334.61984145996701</v>
      </c>
      <c r="AQ410">
        <v>0.99946348957300402</v>
      </c>
      <c r="AR410">
        <v>349.45</v>
      </c>
      <c r="AS410">
        <f t="shared" si="19"/>
        <v>23695.404179442758</v>
      </c>
      <c r="AT410">
        <f t="shared" si="20"/>
        <v>7988.4269999999997</v>
      </c>
    </row>
    <row r="411" spans="1:46" x14ac:dyDescent="0.25">
      <c r="A411" t="s">
        <v>340</v>
      </c>
      <c r="B411" t="s">
        <v>385</v>
      </c>
      <c r="C411" t="s">
        <v>385</v>
      </c>
      <c r="D411" t="str">
        <f t="shared" si="18"/>
        <v>RDPOPO</v>
      </c>
      <c r="E411" t="s">
        <v>392</v>
      </c>
      <c r="F411" t="s">
        <v>393</v>
      </c>
      <c r="G411" t="s">
        <v>47</v>
      </c>
      <c r="H411" t="s">
        <v>1104</v>
      </c>
      <c r="I411" t="s">
        <v>1126</v>
      </c>
      <c r="J411" t="s">
        <v>103</v>
      </c>
      <c r="K411">
        <v>24.07</v>
      </c>
      <c r="L411">
        <v>24.07</v>
      </c>
      <c r="P411" t="s">
        <v>51</v>
      </c>
      <c r="Q411" t="s">
        <v>52</v>
      </c>
      <c r="R411">
        <v>41927</v>
      </c>
      <c r="S411" t="s">
        <v>53</v>
      </c>
      <c r="T411" t="s">
        <v>69</v>
      </c>
      <c r="U411" t="s">
        <v>55</v>
      </c>
      <c r="V411" t="s">
        <v>56</v>
      </c>
      <c r="W411" t="s">
        <v>57</v>
      </c>
      <c r="X411" t="s">
        <v>1055</v>
      </c>
      <c r="Y411" t="s">
        <v>137</v>
      </c>
      <c r="Z411">
        <v>1</v>
      </c>
      <c r="AA411">
        <v>9</v>
      </c>
      <c r="AB411">
        <v>8.58</v>
      </c>
      <c r="AC411">
        <v>9.1</v>
      </c>
      <c r="AD411">
        <v>103</v>
      </c>
      <c r="AE411">
        <v>9</v>
      </c>
      <c r="AF411" t="s">
        <v>57</v>
      </c>
      <c r="AG411">
        <v>28.194037310707699</v>
      </c>
      <c r="AH411">
        <v>16.474997892429499</v>
      </c>
      <c r="AI411">
        <v>22.259078932536902</v>
      </c>
      <c r="AJ411">
        <v>287.388127496663</v>
      </c>
      <c r="AK411" s="2">
        <v>1044.15884733396</v>
      </c>
      <c r="AL411" s="1">
        <v>45049</v>
      </c>
      <c r="AM411" t="s">
        <v>63</v>
      </c>
      <c r="AN411">
        <v>2023</v>
      </c>
      <c r="AO411">
        <v>2014</v>
      </c>
      <c r="AP411">
        <v>334.61984145996701</v>
      </c>
      <c r="AQ411">
        <v>1.1643481739302299</v>
      </c>
      <c r="AR411">
        <v>299.97000000000003</v>
      </c>
      <c r="AS411">
        <f t="shared" si="19"/>
        <v>25132.903455328418</v>
      </c>
      <c r="AT411">
        <f t="shared" si="20"/>
        <v>7220.277900000001</v>
      </c>
    </row>
    <row r="412" spans="1:46" x14ac:dyDescent="0.25">
      <c r="A412" t="s">
        <v>340</v>
      </c>
      <c r="B412" t="s">
        <v>385</v>
      </c>
      <c r="C412" t="s">
        <v>385</v>
      </c>
      <c r="D412" t="str">
        <f t="shared" si="18"/>
        <v>RDPOPO</v>
      </c>
      <c r="E412" t="s">
        <v>392</v>
      </c>
      <c r="F412" t="s">
        <v>393</v>
      </c>
      <c r="G412" t="s">
        <v>47</v>
      </c>
      <c r="H412" t="s">
        <v>1104</v>
      </c>
      <c r="I412" t="s">
        <v>1127</v>
      </c>
      <c r="J412" t="s">
        <v>112</v>
      </c>
      <c r="K412">
        <v>31.02</v>
      </c>
      <c r="L412">
        <v>31.02</v>
      </c>
      <c r="P412" t="s">
        <v>51</v>
      </c>
      <c r="Q412" t="s">
        <v>52</v>
      </c>
      <c r="R412">
        <v>41927</v>
      </c>
      <c r="S412" t="s">
        <v>53</v>
      </c>
      <c r="T412" t="s">
        <v>462</v>
      </c>
      <c r="U412" t="s">
        <v>55</v>
      </c>
      <c r="V412" t="s">
        <v>56</v>
      </c>
      <c r="W412" t="s">
        <v>57</v>
      </c>
      <c r="X412" t="s">
        <v>271</v>
      </c>
      <c r="Y412" t="s">
        <v>150</v>
      </c>
      <c r="Z412">
        <v>1</v>
      </c>
      <c r="AA412">
        <v>9</v>
      </c>
      <c r="AB412">
        <v>8.58</v>
      </c>
      <c r="AC412">
        <v>9.1</v>
      </c>
      <c r="AD412">
        <v>103</v>
      </c>
      <c r="AE412">
        <v>9</v>
      </c>
      <c r="AF412" t="s">
        <v>57</v>
      </c>
      <c r="AG412">
        <v>31.224198102443701</v>
      </c>
      <c r="AH412">
        <v>21.0508305782874</v>
      </c>
      <c r="AI412">
        <v>33.954316504966599</v>
      </c>
      <c r="AJ412">
        <v>496.05217463084898</v>
      </c>
      <c r="AK412" s="2">
        <v>979.23668753250104</v>
      </c>
      <c r="AL412" s="1">
        <v>45049</v>
      </c>
      <c r="AM412" t="s">
        <v>63</v>
      </c>
      <c r="AN412">
        <v>2023</v>
      </c>
      <c r="AO412">
        <v>2014</v>
      </c>
      <c r="AP412">
        <v>334.61984145996701</v>
      </c>
      <c r="AQ412">
        <v>0.67456581902696799</v>
      </c>
      <c r="AR412">
        <v>517.77</v>
      </c>
      <c r="AS412">
        <f t="shared" si="19"/>
        <v>30375.92204725818</v>
      </c>
      <c r="AT412">
        <f t="shared" si="20"/>
        <v>16061.225399999999</v>
      </c>
    </row>
    <row r="413" spans="1:46" x14ac:dyDescent="0.25">
      <c r="A413" t="s">
        <v>340</v>
      </c>
      <c r="B413" t="s">
        <v>385</v>
      </c>
      <c r="C413" t="s">
        <v>385</v>
      </c>
      <c r="D413" t="str">
        <f t="shared" si="18"/>
        <v>RDPOPO</v>
      </c>
      <c r="E413" t="s">
        <v>392</v>
      </c>
      <c r="F413" t="s">
        <v>393</v>
      </c>
      <c r="G413" t="s">
        <v>47</v>
      </c>
      <c r="H413" t="s">
        <v>1104</v>
      </c>
      <c r="I413" t="s">
        <v>1128</v>
      </c>
      <c r="J413" t="s">
        <v>212</v>
      </c>
      <c r="K413">
        <v>6.69</v>
      </c>
      <c r="L413">
        <v>6.69</v>
      </c>
      <c r="P413" t="s">
        <v>51</v>
      </c>
      <c r="Q413" t="s">
        <v>52</v>
      </c>
      <c r="R413">
        <v>41927</v>
      </c>
      <c r="S413" t="s">
        <v>53</v>
      </c>
      <c r="T413" t="s">
        <v>497</v>
      </c>
      <c r="U413" t="s">
        <v>55</v>
      </c>
      <c r="V413" t="s">
        <v>56</v>
      </c>
      <c r="W413" t="s">
        <v>57</v>
      </c>
      <c r="X413" t="s">
        <v>1055</v>
      </c>
      <c r="Y413" t="s">
        <v>137</v>
      </c>
      <c r="Z413">
        <v>1</v>
      </c>
      <c r="AA413">
        <v>9</v>
      </c>
      <c r="AB413">
        <v>5.75</v>
      </c>
      <c r="AC413">
        <v>9.1</v>
      </c>
      <c r="AD413">
        <v>69</v>
      </c>
      <c r="AE413">
        <v>6</v>
      </c>
      <c r="AF413" t="s">
        <v>57</v>
      </c>
      <c r="AG413">
        <v>31.458064516128999</v>
      </c>
      <c r="AH413">
        <v>17.748387096774199</v>
      </c>
      <c r="AI413">
        <v>26.064244310008799</v>
      </c>
      <c r="AJ413">
        <v>370.48979903443001</v>
      </c>
      <c r="AK413" s="2">
        <v>1037.7726139428601</v>
      </c>
      <c r="AL413" s="1">
        <v>44026</v>
      </c>
      <c r="AM413" t="s">
        <v>63</v>
      </c>
      <c r="AN413">
        <v>2020</v>
      </c>
      <c r="AO413">
        <v>2014</v>
      </c>
      <c r="AP413">
        <v>258.974705463953</v>
      </c>
      <c r="AQ413">
        <v>0.69900630500189798</v>
      </c>
      <c r="AR413">
        <v>499.66</v>
      </c>
      <c r="AS413">
        <f t="shared" si="19"/>
        <v>6942.6987872777345</v>
      </c>
      <c r="AT413">
        <f t="shared" si="20"/>
        <v>3342.7254000000003</v>
      </c>
    </row>
    <row r="414" spans="1:46" x14ac:dyDescent="0.25">
      <c r="A414" t="s">
        <v>128</v>
      </c>
      <c r="B414" t="s">
        <v>129</v>
      </c>
      <c r="C414" t="s">
        <v>214</v>
      </c>
      <c r="D414" t="str">
        <f t="shared" si="18"/>
        <v>NECOCE</v>
      </c>
      <c r="E414" t="s">
        <v>1062</v>
      </c>
      <c r="F414" t="s">
        <v>214</v>
      </c>
      <c r="G414" t="s">
        <v>47</v>
      </c>
      <c r="H414" t="s">
        <v>1063</v>
      </c>
      <c r="I414" t="s">
        <v>1129</v>
      </c>
      <c r="J414" t="s">
        <v>512</v>
      </c>
      <c r="K414">
        <v>26.26</v>
      </c>
      <c r="L414">
        <v>26.26</v>
      </c>
      <c r="P414" t="s">
        <v>51</v>
      </c>
      <c r="Q414" t="s">
        <v>52</v>
      </c>
      <c r="R414">
        <v>41913</v>
      </c>
      <c r="S414" t="s">
        <v>357</v>
      </c>
      <c r="T414" t="s">
        <v>124</v>
      </c>
      <c r="U414" t="s">
        <v>55</v>
      </c>
      <c r="V414" t="s">
        <v>109</v>
      </c>
      <c r="W414" t="s">
        <v>57</v>
      </c>
      <c r="X414" t="s">
        <v>1065</v>
      </c>
      <c r="Y414" t="s">
        <v>137</v>
      </c>
      <c r="Z414">
        <v>2</v>
      </c>
      <c r="AA414">
        <v>9</v>
      </c>
      <c r="AB414">
        <v>8.83</v>
      </c>
      <c r="AC414">
        <v>9.1</v>
      </c>
      <c r="AD414">
        <v>106</v>
      </c>
      <c r="AE414">
        <v>9</v>
      </c>
      <c r="AF414" t="s">
        <v>57</v>
      </c>
      <c r="AG414">
        <v>26.313678381157001</v>
      </c>
      <c r="AH414">
        <v>17.726291268561901</v>
      </c>
      <c r="AI414">
        <v>23.213981529522702</v>
      </c>
      <c r="AJ414">
        <v>284.44350139402502</v>
      </c>
      <c r="AK414" s="2">
        <v>939.48328882118597</v>
      </c>
      <c r="AL414" s="1">
        <v>45148</v>
      </c>
      <c r="AM414" t="s">
        <v>63</v>
      </c>
      <c r="AN414">
        <v>2023</v>
      </c>
      <c r="AO414">
        <v>2014</v>
      </c>
      <c r="AP414">
        <v>315.494205726328</v>
      </c>
      <c r="AQ414">
        <v>1.10916299433851</v>
      </c>
      <c r="AR414">
        <v>293.5</v>
      </c>
      <c r="AS414">
        <f t="shared" si="19"/>
        <v>24670.831164444346</v>
      </c>
      <c r="AT414">
        <f t="shared" si="20"/>
        <v>7707.31</v>
      </c>
    </row>
    <row r="415" spans="1:46" x14ac:dyDescent="0.25">
      <c r="A415" t="s">
        <v>42</v>
      </c>
      <c r="B415" t="s">
        <v>91</v>
      </c>
      <c r="C415" t="s">
        <v>91</v>
      </c>
      <c r="D415" t="str">
        <f t="shared" si="18"/>
        <v>GNVIVI</v>
      </c>
      <c r="E415" t="s">
        <v>1099</v>
      </c>
      <c r="F415" t="s">
        <v>1100</v>
      </c>
      <c r="G415" t="s">
        <v>47</v>
      </c>
      <c r="H415" t="s">
        <v>1101</v>
      </c>
      <c r="I415" t="s">
        <v>1130</v>
      </c>
      <c r="J415" t="s">
        <v>1131</v>
      </c>
      <c r="K415">
        <v>34.19</v>
      </c>
      <c r="L415">
        <v>34.19</v>
      </c>
      <c r="P415" t="s">
        <v>51</v>
      </c>
      <c r="Q415" t="s">
        <v>52</v>
      </c>
      <c r="R415">
        <v>41935</v>
      </c>
      <c r="S415" t="s">
        <v>53</v>
      </c>
      <c r="T415" t="s">
        <v>104</v>
      </c>
      <c r="U415" t="s">
        <v>55</v>
      </c>
      <c r="V415" t="s">
        <v>56</v>
      </c>
      <c r="W415" t="s">
        <v>57</v>
      </c>
      <c r="X415" t="s">
        <v>101</v>
      </c>
      <c r="Y415" t="s">
        <v>59</v>
      </c>
      <c r="Z415">
        <v>1</v>
      </c>
      <c r="AA415">
        <v>9</v>
      </c>
      <c r="AB415">
        <v>8.75</v>
      </c>
      <c r="AC415">
        <v>9.1</v>
      </c>
      <c r="AD415">
        <v>105</v>
      </c>
      <c r="AE415">
        <v>9</v>
      </c>
      <c r="AF415" t="s">
        <v>57</v>
      </c>
      <c r="AG415">
        <v>33.7133871337209</v>
      </c>
      <c r="AH415">
        <v>18.7245183635209</v>
      </c>
      <c r="AI415">
        <v>31.241732799449998</v>
      </c>
      <c r="AJ415">
        <v>481.321426320304</v>
      </c>
      <c r="AK415" s="2">
        <v>1135.0650285178399</v>
      </c>
      <c r="AL415" s="1">
        <v>45125</v>
      </c>
      <c r="AM415" t="s">
        <v>63</v>
      </c>
      <c r="AN415">
        <v>2023</v>
      </c>
      <c r="AO415">
        <v>2014</v>
      </c>
      <c r="AP415">
        <v>344.92115542819897</v>
      </c>
      <c r="AQ415">
        <v>0.71661292551448696</v>
      </c>
      <c r="AR415">
        <v>494.65</v>
      </c>
      <c r="AS415">
        <f t="shared" si="19"/>
        <v>38807.873325024942</v>
      </c>
      <c r="AT415">
        <f t="shared" si="20"/>
        <v>16912.083499999997</v>
      </c>
    </row>
    <row r="416" spans="1:46" x14ac:dyDescent="0.25">
      <c r="A416" t="s">
        <v>340</v>
      </c>
      <c r="B416" t="s">
        <v>385</v>
      </c>
      <c r="C416" t="s">
        <v>385</v>
      </c>
      <c r="D416" t="str">
        <f t="shared" si="18"/>
        <v>RDPOPO</v>
      </c>
      <c r="E416" t="s">
        <v>392</v>
      </c>
      <c r="F416" t="s">
        <v>393</v>
      </c>
      <c r="G416" t="s">
        <v>47</v>
      </c>
      <c r="H416" t="s">
        <v>394</v>
      </c>
      <c r="I416" t="s">
        <v>1132</v>
      </c>
      <c r="J416" t="s">
        <v>655</v>
      </c>
      <c r="K416">
        <v>22.4</v>
      </c>
      <c r="L416">
        <v>22.4</v>
      </c>
      <c r="P416" t="s">
        <v>51</v>
      </c>
      <c r="Q416" t="s">
        <v>52</v>
      </c>
      <c r="R416">
        <v>35961</v>
      </c>
      <c r="S416" t="s">
        <v>75</v>
      </c>
      <c r="T416" t="s">
        <v>135</v>
      </c>
      <c r="U416" t="s">
        <v>77</v>
      </c>
      <c r="V416" t="s">
        <v>109</v>
      </c>
      <c r="W416" t="s">
        <v>57</v>
      </c>
      <c r="X416" t="s">
        <v>271</v>
      </c>
      <c r="Y416" t="s">
        <v>150</v>
      </c>
      <c r="Z416">
        <v>2</v>
      </c>
      <c r="AA416">
        <v>25</v>
      </c>
      <c r="AB416">
        <v>22.08</v>
      </c>
      <c r="AC416">
        <v>25.4</v>
      </c>
      <c r="AD416">
        <v>265</v>
      </c>
      <c r="AE416">
        <v>22</v>
      </c>
      <c r="AF416" t="s">
        <v>57</v>
      </c>
      <c r="AG416">
        <v>17.428571428571399</v>
      </c>
      <c r="AH416">
        <v>14.842857142857101</v>
      </c>
      <c r="AI416">
        <v>4.8945952298628903</v>
      </c>
      <c r="AJ416">
        <v>38.811361373327202</v>
      </c>
      <c r="AK416" s="2">
        <v>261.91601319211202</v>
      </c>
      <c r="AL416" s="1">
        <v>44020</v>
      </c>
      <c r="AM416" t="s">
        <v>63</v>
      </c>
      <c r="AN416">
        <v>2020</v>
      </c>
      <c r="AO416">
        <v>1998</v>
      </c>
      <c r="AP416">
        <v>514.40916060484506</v>
      </c>
      <c r="AQ416">
        <v>13.254087009644801</v>
      </c>
      <c r="AR416">
        <v>38.92</v>
      </c>
      <c r="AS416">
        <f t="shared" si="19"/>
        <v>5866.9186955033092</v>
      </c>
      <c r="AT416">
        <f t="shared" si="20"/>
        <v>871.80799999999999</v>
      </c>
    </row>
    <row r="417" spans="1:46" x14ac:dyDescent="0.25">
      <c r="A417" t="s">
        <v>42</v>
      </c>
      <c r="B417" t="s">
        <v>43</v>
      </c>
      <c r="C417" t="s">
        <v>44</v>
      </c>
      <c r="D417" t="str">
        <f t="shared" si="18"/>
        <v>GNSACR</v>
      </c>
      <c r="E417" t="s">
        <v>1133</v>
      </c>
      <c r="F417" t="s">
        <v>1134</v>
      </c>
      <c r="G417" t="s">
        <v>47</v>
      </c>
      <c r="H417" t="s">
        <v>1135</v>
      </c>
      <c r="I417" t="s">
        <v>1136</v>
      </c>
      <c r="J417" t="s">
        <v>65</v>
      </c>
      <c r="K417">
        <v>3.39</v>
      </c>
      <c r="L417">
        <v>3.39</v>
      </c>
      <c r="P417" t="s">
        <v>51</v>
      </c>
      <c r="Q417" t="s">
        <v>52</v>
      </c>
      <c r="R417">
        <v>41941</v>
      </c>
      <c r="S417" t="s">
        <v>53</v>
      </c>
      <c r="T417" t="s">
        <v>104</v>
      </c>
      <c r="U417" t="s">
        <v>55</v>
      </c>
      <c r="V417" t="s">
        <v>56</v>
      </c>
      <c r="W417" t="s">
        <v>57</v>
      </c>
      <c r="X417" t="s">
        <v>119</v>
      </c>
      <c r="Y417" t="s">
        <v>120</v>
      </c>
      <c r="Z417">
        <v>1</v>
      </c>
      <c r="AA417">
        <v>9</v>
      </c>
      <c r="AB417">
        <v>8.75</v>
      </c>
      <c r="AC417">
        <v>9.1</v>
      </c>
      <c r="AD417">
        <v>105</v>
      </c>
      <c r="AE417">
        <v>9</v>
      </c>
      <c r="AF417" t="s">
        <v>57</v>
      </c>
      <c r="AG417">
        <v>32.3210345640775</v>
      </c>
      <c r="AH417">
        <v>20.508968760356598</v>
      </c>
      <c r="AI417">
        <v>37.656785265997897</v>
      </c>
      <c r="AJ417">
        <v>569.585111706558</v>
      </c>
      <c r="AK417" s="2">
        <v>1141.4179597933701</v>
      </c>
      <c r="AL417" s="1">
        <v>45118</v>
      </c>
      <c r="AM417" t="s">
        <v>60</v>
      </c>
      <c r="AN417">
        <v>2023</v>
      </c>
      <c r="AO417">
        <v>2014</v>
      </c>
      <c r="AP417">
        <v>311.58285721958202</v>
      </c>
      <c r="AQ417">
        <v>0.54703476410406104</v>
      </c>
      <c r="AR417">
        <v>580.37</v>
      </c>
      <c r="AS417">
        <f t="shared" si="19"/>
        <v>3869.4068836995248</v>
      </c>
      <c r="AT417">
        <f t="shared" si="20"/>
        <v>1967.4543000000001</v>
      </c>
    </row>
    <row r="418" spans="1:46" x14ac:dyDescent="0.25">
      <c r="A418" t="s">
        <v>42</v>
      </c>
      <c r="B418" t="s">
        <v>43</v>
      </c>
      <c r="C418" t="s">
        <v>44</v>
      </c>
      <c r="D418" t="str">
        <f t="shared" si="18"/>
        <v>GNSACR</v>
      </c>
      <c r="E418" t="s">
        <v>1133</v>
      </c>
      <c r="F418" t="s">
        <v>1134</v>
      </c>
      <c r="G418" t="s">
        <v>47</v>
      </c>
      <c r="H418" t="s">
        <v>1135</v>
      </c>
      <c r="I418" t="s">
        <v>1137</v>
      </c>
      <c r="J418" t="s">
        <v>68</v>
      </c>
      <c r="K418">
        <v>1.61</v>
      </c>
      <c r="L418">
        <v>1.61</v>
      </c>
      <c r="P418" t="s">
        <v>51</v>
      </c>
      <c r="Q418" t="s">
        <v>52</v>
      </c>
      <c r="R418">
        <v>41939</v>
      </c>
      <c r="S418" t="s">
        <v>53</v>
      </c>
      <c r="T418" t="s">
        <v>104</v>
      </c>
      <c r="U418" t="s">
        <v>55</v>
      </c>
      <c r="V418" t="s">
        <v>56</v>
      </c>
      <c r="W418" t="s">
        <v>57</v>
      </c>
      <c r="X418" t="s">
        <v>119</v>
      </c>
      <c r="Y418" t="s">
        <v>120</v>
      </c>
      <c r="Z418">
        <v>1</v>
      </c>
      <c r="AA418">
        <v>9</v>
      </c>
      <c r="AB418">
        <v>8.75</v>
      </c>
      <c r="AC418">
        <v>9.1</v>
      </c>
      <c r="AD418">
        <v>105</v>
      </c>
      <c r="AE418">
        <v>9</v>
      </c>
      <c r="AF418" t="s">
        <v>57</v>
      </c>
      <c r="AG418">
        <v>38.266188529320502</v>
      </c>
      <c r="AH418">
        <v>22.122765970681598</v>
      </c>
      <c r="AI418">
        <v>37.405178859684703</v>
      </c>
      <c r="AJ418">
        <v>657.27433176992497</v>
      </c>
      <c r="AK418" s="2">
        <v>973.11239432486605</v>
      </c>
      <c r="AL418" s="1">
        <v>45119</v>
      </c>
      <c r="AM418" t="s">
        <v>60</v>
      </c>
      <c r="AN418">
        <v>2023</v>
      </c>
      <c r="AO418">
        <v>2014</v>
      </c>
      <c r="AP418">
        <v>311.58285721958202</v>
      </c>
      <c r="AQ418">
        <v>0.47405298238339</v>
      </c>
      <c r="AR418">
        <v>669.72</v>
      </c>
      <c r="AS418">
        <f t="shared" si="19"/>
        <v>1566.7109548630344</v>
      </c>
      <c r="AT418">
        <f t="shared" si="20"/>
        <v>1078.2492000000002</v>
      </c>
    </row>
    <row r="419" spans="1:46" x14ac:dyDescent="0.25">
      <c r="A419" t="s">
        <v>340</v>
      </c>
      <c r="B419" t="s">
        <v>367</v>
      </c>
      <c r="C419" t="s">
        <v>372</v>
      </c>
      <c r="D419" t="str">
        <f t="shared" si="18"/>
        <v>RDIPPD</v>
      </c>
      <c r="E419" t="s">
        <v>1138</v>
      </c>
      <c r="F419" t="s">
        <v>1139</v>
      </c>
      <c r="G419" t="s">
        <v>47</v>
      </c>
      <c r="H419" t="s">
        <v>1140</v>
      </c>
      <c r="I419" t="s">
        <v>1141</v>
      </c>
      <c r="J419" t="s">
        <v>276</v>
      </c>
      <c r="K419">
        <v>40.020000000000003</v>
      </c>
      <c r="L419">
        <v>40.020000000000003</v>
      </c>
      <c r="P419" t="s">
        <v>51</v>
      </c>
      <c r="Q419" t="s">
        <v>213</v>
      </c>
      <c r="R419">
        <v>41957</v>
      </c>
      <c r="S419" t="s">
        <v>477</v>
      </c>
      <c r="T419" t="s">
        <v>542</v>
      </c>
      <c r="U419" t="s">
        <v>55</v>
      </c>
      <c r="V419" t="s">
        <v>56</v>
      </c>
      <c r="W419" t="s">
        <v>57</v>
      </c>
      <c r="X419" t="s">
        <v>1142</v>
      </c>
      <c r="Y419" t="s">
        <v>137</v>
      </c>
      <c r="Z419">
        <v>1</v>
      </c>
      <c r="AA419">
        <v>9</v>
      </c>
      <c r="AB419">
        <v>8.83</v>
      </c>
      <c r="AC419">
        <v>9</v>
      </c>
      <c r="AD419">
        <v>106</v>
      </c>
      <c r="AE419">
        <v>9</v>
      </c>
      <c r="AF419" t="s">
        <v>57</v>
      </c>
      <c r="AG419">
        <v>24.691705443247599</v>
      </c>
      <c r="AH419">
        <v>16.4451816651565</v>
      </c>
      <c r="AI419">
        <v>27.292264639455102</v>
      </c>
      <c r="AJ419">
        <v>338.18154739731801</v>
      </c>
      <c r="AK419" s="2">
        <v>1284.9089127432701</v>
      </c>
      <c r="AL419" s="1">
        <v>45181</v>
      </c>
      <c r="AM419" t="s">
        <v>63</v>
      </c>
      <c r="AN419">
        <v>2023</v>
      </c>
      <c r="AO419">
        <v>2014</v>
      </c>
      <c r="AP419">
        <v>249.46752254854201</v>
      </c>
      <c r="AQ419">
        <v>0.737673372389685</v>
      </c>
      <c r="AR419">
        <v>345.71</v>
      </c>
      <c r="AS419">
        <f t="shared" si="19"/>
        <v>51422.05468798567</v>
      </c>
      <c r="AT419">
        <f t="shared" si="20"/>
        <v>13835.314200000001</v>
      </c>
    </row>
    <row r="420" spans="1:46" x14ac:dyDescent="0.25">
      <c r="A420" t="s">
        <v>340</v>
      </c>
      <c r="B420" t="s">
        <v>367</v>
      </c>
      <c r="C420" t="s">
        <v>372</v>
      </c>
      <c r="D420" t="str">
        <f t="shared" si="18"/>
        <v>RDIPPD</v>
      </c>
      <c r="E420" t="s">
        <v>1138</v>
      </c>
      <c r="F420" t="s">
        <v>1139</v>
      </c>
      <c r="G420" t="s">
        <v>47</v>
      </c>
      <c r="H420" t="s">
        <v>1140</v>
      </c>
      <c r="I420" t="s">
        <v>1143</v>
      </c>
      <c r="J420" t="s">
        <v>574</v>
      </c>
      <c r="K420">
        <v>33.85</v>
      </c>
      <c r="L420">
        <v>33.85</v>
      </c>
      <c r="P420" t="s">
        <v>51</v>
      </c>
      <c r="Q420" t="s">
        <v>213</v>
      </c>
      <c r="R420">
        <v>41962</v>
      </c>
      <c r="S420" t="s">
        <v>477</v>
      </c>
      <c r="T420" t="s">
        <v>491</v>
      </c>
      <c r="U420" t="s">
        <v>55</v>
      </c>
      <c r="V420" t="s">
        <v>56</v>
      </c>
      <c r="W420" t="s">
        <v>57</v>
      </c>
      <c r="X420" t="s">
        <v>382</v>
      </c>
      <c r="Y420" t="s">
        <v>355</v>
      </c>
      <c r="Z420">
        <v>1</v>
      </c>
      <c r="AA420">
        <v>9</v>
      </c>
      <c r="AB420">
        <v>8.83</v>
      </c>
      <c r="AC420">
        <v>9</v>
      </c>
      <c r="AD420">
        <v>106</v>
      </c>
      <c r="AE420">
        <v>9</v>
      </c>
      <c r="AF420" t="s">
        <v>57</v>
      </c>
      <c r="AG420">
        <v>24.534892921194</v>
      </c>
      <c r="AH420">
        <v>15.9697841322191</v>
      </c>
      <c r="AI420">
        <v>23.664399728532999</v>
      </c>
      <c r="AJ420">
        <v>285.49445452202798</v>
      </c>
      <c r="AK420" s="2">
        <v>1178.09979581178</v>
      </c>
      <c r="AL420" s="1">
        <v>45181</v>
      </c>
      <c r="AM420" t="s">
        <v>63</v>
      </c>
      <c r="AN420">
        <v>2023</v>
      </c>
      <c r="AO420">
        <v>2014</v>
      </c>
      <c r="AP420">
        <v>249.46752254854201</v>
      </c>
      <c r="AQ420">
        <v>0.87380864530695601</v>
      </c>
      <c r="AR420">
        <v>291.85000000000002</v>
      </c>
      <c r="AS420">
        <f t="shared" si="19"/>
        <v>39878.678088228757</v>
      </c>
      <c r="AT420">
        <f t="shared" si="20"/>
        <v>9879.1225000000013</v>
      </c>
    </row>
    <row r="421" spans="1:46" x14ac:dyDescent="0.25">
      <c r="A421" t="s">
        <v>42</v>
      </c>
      <c r="B421" t="s">
        <v>43</v>
      </c>
      <c r="C421" t="s">
        <v>794</v>
      </c>
      <c r="D421" t="str">
        <f t="shared" si="18"/>
        <v>GNSAPE</v>
      </c>
      <c r="E421" t="s">
        <v>1144</v>
      </c>
      <c r="F421" t="s">
        <v>1145</v>
      </c>
      <c r="G421" t="s">
        <v>47</v>
      </c>
      <c r="H421" t="s">
        <v>1146</v>
      </c>
      <c r="I421" t="s">
        <v>1147</v>
      </c>
      <c r="J421" t="s">
        <v>276</v>
      </c>
      <c r="K421">
        <v>16.03</v>
      </c>
      <c r="L421">
        <v>16.03</v>
      </c>
      <c r="P421" t="s">
        <v>51</v>
      </c>
      <c r="Q421" t="s">
        <v>52</v>
      </c>
      <c r="R421">
        <v>41974</v>
      </c>
      <c r="S421" t="s">
        <v>357</v>
      </c>
      <c r="T421" t="s">
        <v>104</v>
      </c>
      <c r="U421" t="s">
        <v>55</v>
      </c>
      <c r="V421" t="s">
        <v>109</v>
      </c>
      <c r="W421" t="s">
        <v>57</v>
      </c>
      <c r="X421" t="s">
        <v>1148</v>
      </c>
      <c r="Y421" t="s">
        <v>120</v>
      </c>
      <c r="Z421">
        <v>2</v>
      </c>
      <c r="AA421">
        <v>9</v>
      </c>
      <c r="AB421">
        <v>8.33</v>
      </c>
      <c r="AC421">
        <v>8.9</v>
      </c>
      <c r="AD421">
        <v>100</v>
      </c>
      <c r="AE421">
        <v>8</v>
      </c>
      <c r="AF421" t="s">
        <v>57</v>
      </c>
      <c r="AG421">
        <v>32.105527848997198</v>
      </c>
      <c r="AH421">
        <v>20.513616490966701</v>
      </c>
      <c r="AI421">
        <v>30.778431260556101</v>
      </c>
      <c r="AJ421">
        <v>487.712269001614</v>
      </c>
      <c r="AK421" s="2">
        <v>931.26254299794402</v>
      </c>
      <c r="AL421" s="1">
        <v>45043</v>
      </c>
      <c r="AM421" t="s">
        <v>63</v>
      </c>
      <c r="AN421">
        <v>2023</v>
      </c>
      <c r="AO421">
        <v>2014</v>
      </c>
      <c r="AP421">
        <v>281.21083501372601</v>
      </c>
      <c r="AQ421">
        <v>0.57659167687002699</v>
      </c>
      <c r="AR421">
        <v>493.38</v>
      </c>
      <c r="AS421">
        <f t="shared" si="19"/>
        <v>14928.138564257044</v>
      </c>
      <c r="AT421">
        <f t="shared" si="20"/>
        <v>7908.8814000000002</v>
      </c>
    </row>
    <row r="422" spans="1:46" x14ac:dyDescent="0.25">
      <c r="A422" t="s">
        <v>42</v>
      </c>
      <c r="B422" t="s">
        <v>43</v>
      </c>
      <c r="C422" t="s">
        <v>794</v>
      </c>
      <c r="D422" t="str">
        <f t="shared" si="18"/>
        <v>GNSAPE</v>
      </c>
      <c r="E422" t="s">
        <v>1144</v>
      </c>
      <c r="F422" t="s">
        <v>1145</v>
      </c>
      <c r="G422" t="s">
        <v>47</v>
      </c>
      <c r="H422" t="s">
        <v>1146</v>
      </c>
      <c r="I422" t="s">
        <v>1149</v>
      </c>
      <c r="J422" t="s">
        <v>212</v>
      </c>
      <c r="K422">
        <v>25.78</v>
      </c>
      <c r="L422">
        <v>25.78</v>
      </c>
      <c r="P422" t="s">
        <v>51</v>
      </c>
      <c r="Q422" t="s">
        <v>52</v>
      </c>
      <c r="R422">
        <v>41974</v>
      </c>
      <c r="S422" t="s">
        <v>357</v>
      </c>
      <c r="T422" t="s">
        <v>100</v>
      </c>
      <c r="U422" t="s">
        <v>55</v>
      </c>
      <c r="V422" t="s">
        <v>109</v>
      </c>
      <c r="W422" t="s">
        <v>57</v>
      </c>
      <c r="X422" t="s">
        <v>149</v>
      </c>
      <c r="Y422" t="s">
        <v>59</v>
      </c>
      <c r="Z422">
        <v>2</v>
      </c>
      <c r="AA422">
        <v>9</v>
      </c>
      <c r="AB422">
        <v>8.33</v>
      </c>
      <c r="AC422">
        <v>8.9</v>
      </c>
      <c r="AD422">
        <v>100</v>
      </c>
      <c r="AE422">
        <v>8</v>
      </c>
      <c r="AF422" t="s">
        <v>57</v>
      </c>
      <c r="AG422">
        <v>29.769826785203399</v>
      </c>
      <c r="AH422">
        <v>18.2892952271193</v>
      </c>
      <c r="AI422">
        <v>27.848524805713499</v>
      </c>
      <c r="AJ422">
        <v>416.68212536623503</v>
      </c>
      <c r="AK422" s="2">
        <v>1042.7511431258099</v>
      </c>
      <c r="AL422" s="1">
        <v>45043</v>
      </c>
      <c r="AM422" t="s">
        <v>63</v>
      </c>
      <c r="AN422">
        <v>2023</v>
      </c>
      <c r="AO422">
        <v>2014</v>
      </c>
      <c r="AP422">
        <v>281.21083501372601</v>
      </c>
      <c r="AQ422">
        <v>0.67488096535593201</v>
      </c>
      <c r="AR422">
        <v>421.52</v>
      </c>
      <c r="AS422">
        <f t="shared" si="19"/>
        <v>26882.124469783379</v>
      </c>
      <c r="AT422">
        <f t="shared" si="20"/>
        <v>10866.785599999999</v>
      </c>
    </row>
    <row r="423" spans="1:46" x14ac:dyDescent="0.25">
      <c r="A423" t="s">
        <v>42</v>
      </c>
      <c r="B423" t="s">
        <v>43</v>
      </c>
      <c r="C423" t="s">
        <v>794</v>
      </c>
      <c r="D423" t="str">
        <f t="shared" si="18"/>
        <v>GNSAPE</v>
      </c>
      <c r="E423" t="s">
        <v>1144</v>
      </c>
      <c r="F423" t="s">
        <v>1145</v>
      </c>
      <c r="G423" t="s">
        <v>47</v>
      </c>
      <c r="H423" t="s">
        <v>1146</v>
      </c>
      <c r="I423" t="s">
        <v>1150</v>
      </c>
      <c r="J423" t="s">
        <v>141</v>
      </c>
      <c r="K423">
        <v>41.43</v>
      </c>
      <c r="L423">
        <v>41.43</v>
      </c>
      <c r="P423" t="s">
        <v>51</v>
      </c>
      <c r="Q423" t="s">
        <v>52</v>
      </c>
      <c r="R423">
        <v>41974</v>
      </c>
      <c r="S423" t="s">
        <v>357</v>
      </c>
      <c r="T423" t="s">
        <v>124</v>
      </c>
      <c r="U423" t="s">
        <v>55</v>
      </c>
      <c r="V423" t="s">
        <v>109</v>
      </c>
      <c r="W423" t="s">
        <v>57</v>
      </c>
      <c r="X423" t="s">
        <v>1148</v>
      </c>
      <c r="Y423" t="s">
        <v>120</v>
      </c>
      <c r="Z423">
        <v>2</v>
      </c>
      <c r="AA423">
        <v>9</v>
      </c>
      <c r="AB423">
        <v>8.33</v>
      </c>
      <c r="AC423">
        <v>8.9</v>
      </c>
      <c r="AD423">
        <v>100</v>
      </c>
      <c r="AE423">
        <v>8</v>
      </c>
      <c r="AF423" t="s">
        <v>57</v>
      </c>
      <c r="AG423">
        <v>28.78443868487</v>
      </c>
      <c r="AH423">
        <v>18.552092270023699</v>
      </c>
      <c r="AI423">
        <v>24.990909012619099</v>
      </c>
      <c r="AJ423">
        <v>358.76758596352602</v>
      </c>
      <c r="AK423" s="2">
        <v>921.11356019771802</v>
      </c>
      <c r="AL423" s="1">
        <v>45043</v>
      </c>
      <c r="AM423" t="s">
        <v>63</v>
      </c>
      <c r="AN423">
        <v>2023</v>
      </c>
      <c r="AO423">
        <v>2014</v>
      </c>
      <c r="AP423">
        <v>281.21083501372601</v>
      </c>
      <c r="AQ423">
        <v>0.78382453157938103</v>
      </c>
      <c r="AR423">
        <v>362.93</v>
      </c>
      <c r="AS423">
        <f t="shared" si="19"/>
        <v>38161.734798991456</v>
      </c>
      <c r="AT423">
        <f t="shared" si="20"/>
        <v>15036.189899999999</v>
      </c>
    </row>
    <row r="424" spans="1:46" x14ac:dyDescent="0.25">
      <c r="A424" t="s">
        <v>42</v>
      </c>
      <c r="B424" t="s">
        <v>43</v>
      </c>
      <c r="C424" t="s">
        <v>794</v>
      </c>
      <c r="D424" t="str">
        <f t="shared" si="18"/>
        <v>GNSAPE</v>
      </c>
      <c r="E424" t="s">
        <v>1144</v>
      </c>
      <c r="F424" t="s">
        <v>1145</v>
      </c>
      <c r="G424" t="s">
        <v>47</v>
      </c>
      <c r="H424" t="s">
        <v>1146</v>
      </c>
      <c r="I424" t="s">
        <v>1151</v>
      </c>
      <c r="J424" t="s">
        <v>103</v>
      </c>
      <c r="K424">
        <v>14.24</v>
      </c>
      <c r="L424">
        <v>14.24</v>
      </c>
      <c r="P424" t="s">
        <v>51</v>
      </c>
      <c r="Q424" t="s">
        <v>52</v>
      </c>
      <c r="R424">
        <v>41974</v>
      </c>
      <c r="S424" t="s">
        <v>357</v>
      </c>
      <c r="T424" t="s">
        <v>970</v>
      </c>
      <c r="U424" t="s">
        <v>55</v>
      </c>
      <c r="V424" t="s">
        <v>109</v>
      </c>
      <c r="W424" t="s">
        <v>57</v>
      </c>
      <c r="X424" t="s">
        <v>90</v>
      </c>
      <c r="Y424" t="s">
        <v>59</v>
      </c>
      <c r="Z424">
        <v>2</v>
      </c>
      <c r="AA424">
        <v>9</v>
      </c>
      <c r="AB424">
        <v>8.33</v>
      </c>
      <c r="AC424">
        <v>8.9</v>
      </c>
      <c r="AD424">
        <v>100</v>
      </c>
      <c r="AE424">
        <v>8</v>
      </c>
      <c r="AF424" t="s">
        <v>57</v>
      </c>
      <c r="AG424">
        <v>27.646983122556499</v>
      </c>
      <c r="AH424">
        <v>17.638036549835501</v>
      </c>
      <c r="AI424">
        <v>28.403488461987202</v>
      </c>
      <c r="AJ424">
        <v>408.71755727314701</v>
      </c>
      <c r="AK424" s="2">
        <v>1162.4688513194201</v>
      </c>
      <c r="AL424" s="1">
        <v>45043</v>
      </c>
      <c r="AM424" t="s">
        <v>63</v>
      </c>
      <c r="AN424">
        <v>2023</v>
      </c>
      <c r="AO424">
        <v>2014</v>
      </c>
      <c r="AP424">
        <v>281.21083501372601</v>
      </c>
      <c r="AQ424">
        <v>0.68803218753285</v>
      </c>
      <c r="AR424">
        <v>413.46</v>
      </c>
      <c r="AS424">
        <f t="shared" si="19"/>
        <v>16553.556442788544</v>
      </c>
      <c r="AT424">
        <f t="shared" si="20"/>
        <v>5887.6704</v>
      </c>
    </row>
    <row r="425" spans="1:46" x14ac:dyDescent="0.25">
      <c r="A425" t="s">
        <v>42</v>
      </c>
      <c r="B425" t="s">
        <v>43</v>
      </c>
      <c r="C425" t="s">
        <v>794</v>
      </c>
      <c r="D425" t="str">
        <f t="shared" si="18"/>
        <v>GNSAPE</v>
      </c>
      <c r="E425" t="s">
        <v>1144</v>
      </c>
      <c r="F425" t="s">
        <v>1145</v>
      </c>
      <c r="G425" t="s">
        <v>47</v>
      </c>
      <c r="H425" t="s">
        <v>1146</v>
      </c>
      <c r="I425" t="s">
        <v>1152</v>
      </c>
      <c r="J425" t="s">
        <v>127</v>
      </c>
      <c r="K425">
        <v>32.450000000000003</v>
      </c>
      <c r="L425">
        <v>32.450000000000003</v>
      </c>
      <c r="P425" t="s">
        <v>51</v>
      </c>
      <c r="Q425" t="s">
        <v>52</v>
      </c>
      <c r="R425">
        <v>41974</v>
      </c>
      <c r="S425" t="s">
        <v>357</v>
      </c>
      <c r="T425" t="s">
        <v>104</v>
      </c>
      <c r="U425" t="s">
        <v>55</v>
      </c>
      <c r="V425" t="s">
        <v>109</v>
      </c>
      <c r="W425" t="s">
        <v>57</v>
      </c>
      <c r="X425" t="s">
        <v>90</v>
      </c>
      <c r="Y425" t="s">
        <v>59</v>
      </c>
      <c r="Z425">
        <v>2</v>
      </c>
      <c r="AA425">
        <v>9</v>
      </c>
      <c r="AB425">
        <v>8.33</v>
      </c>
      <c r="AC425">
        <v>8.9</v>
      </c>
      <c r="AD425">
        <v>100</v>
      </c>
      <c r="AE425">
        <v>8</v>
      </c>
      <c r="AF425" t="s">
        <v>57</v>
      </c>
      <c r="AG425">
        <v>28.817921779657802</v>
      </c>
      <c r="AH425">
        <v>17.372418251211599</v>
      </c>
      <c r="AI425">
        <v>24.250002775331598</v>
      </c>
      <c r="AJ425">
        <v>345.89368798235802</v>
      </c>
      <c r="AK425" s="2">
        <v>1013.53170279783</v>
      </c>
      <c r="AL425" s="1">
        <v>45043</v>
      </c>
      <c r="AM425" t="s">
        <v>63</v>
      </c>
      <c r="AN425">
        <v>2023</v>
      </c>
      <c r="AO425">
        <v>2014</v>
      </c>
      <c r="AP425">
        <v>281.21083501372601</v>
      </c>
      <c r="AQ425">
        <v>0.81299787993838502</v>
      </c>
      <c r="AR425">
        <v>349.91</v>
      </c>
      <c r="AS425">
        <f t="shared" si="19"/>
        <v>32889.103755789583</v>
      </c>
      <c r="AT425">
        <f t="shared" si="20"/>
        <v>11354.579500000002</v>
      </c>
    </row>
    <row r="426" spans="1:46" x14ac:dyDescent="0.25">
      <c r="A426" t="s">
        <v>42</v>
      </c>
      <c r="B426" t="s">
        <v>43</v>
      </c>
      <c r="C426" t="s">
        <v>794</v>
      </c>
      <c r="D426" t="str">
        <f t="shared" si="18"/>
        <v>GNSAPE</v>
      </c>
      <c r="E426" t="s">
        <v>1144</v>
      </c>
      <c r="F426" t="s">
        <v>1145</v>
      </c>
      <c r="G426" t="s">
        <v>47</v>
      </c>
      <c r="H426" t="s">
        <v>1146</v>
      </c>
      <c r="I426" t="s">
        <v>1153</v>
      </c>
      <c r="J426" t="s">
        <v>50</v>
      </c>
      <c r="K426">
        <v>50.82</v>
      </c>
      <c r="L426">
        <v>50.82</v>
      </c>
      <c r="P426" t="s">
        <v>51</v>
      </c>
      <c r="Q426" t="s">
        <v>52</v>
      </c>
      <c r="R426">
        <v>41974</v>
      </c>
      <c r="S426" t="s">
        <v>53</v>
      </c>
      <c r="T426" t="s">
        <v>124</v>
      </c>
      <c r="U426" t="s">
        <v>55</v>
      </c>
      <c r="V426" t="s">
        <v>109</v>
      </c>
      <c r="W426" t="s">
        <v>57</v>
      </c>
      <c r="X426" t="s">
        <v>90</v>
      </c>
      <c r="Y426" t="s">
        <v>59</v>
      </c>
      <c r="Z426">
        <v>2</v>
      </c>
      <c r="AA426">
        <v>9</v>
      </c>
      <c r="AB426">
        <v>8.33</v>
      </c>
      <c r="AC426">
        <v>8.9</v>
      </c>
      <c r="AD426">
        <v>100</v>
      </c>
      <c r="AE426">
        <v>8</v>
      </c>
      <c r="AF426" t="s">
        <v>57</v>
      </c>
      <c r="AG426">
        <v>29.071623117516001</v>
      </c>
      <c r="AH426">
        <v>19.2762077021018</v>
      </c>
      <c r="AI426">
        <v>21.9567454463341</v>
      </c>
      <c r="AJ426">
        <v>318.400251913376</v>
      </c>
      <c r="AK426" s="2">
        <v>776.26353489310304</v>
      </c>
      <c r="AL426" s="1">
        <v>45043</v>
      </c>
      <c r="AM426" t="s">
        <v>63</v>
      </c>
      <c r="AN426">
        <v>2023</v>
      </c>
      <c r="AO426">
        <v>2014</v>
      </c>
      <c r="AP426">
        <v>281.21083501372601</v>
      </c>
      <c r="AQ426">
        <v>0.88319915993732301</v>
      </c>
      <c r="AR426">
        <v>322.10000000000002</v>
      </c>
      <c r="AS426">
        <f t="shared" si="19"/>
        <v>39449.712843267494</v>
      </c>
      <c r="AT426">
        <f t="shared" si="20"/>
        <v>16369.122000000001</v>
      </c>
    </row>
    <row r="427" spans="1:46" x14ac:dyDescent="0.25">
      <c r="A427" t="s">
        <v>42</v>
      </c>
      <c r="B427" t="s">
        <v>43</v>
      </c>
      <c r="C427" t="s">
        <v>794</v>
      </c>
      <c r="D427" t="str">
        <f t="shared" si="18"/>
        <v>GNSAPE</v>
      </c>
      <c r="E427" t="s">
        <v>1144</v>
      </c>
      <c r="F427" t="s">
        <v>1145</v>
      </c>
      <c r="G427" t="s">
        <v>47</v>
      </c>
      <c r="H427" t="s">
        <v>1146</v>
      </c>
      <c r="I427" t="s">
        <v>1154</v>
      </c>
      <c r="J427" t="s">
        <v>139</v>
      </c>
      <c r="K427">
        <v>17.350000000000001</v>
      </c>
      <c r="L427">
        <v>17.350000000000001</v>
      </c>
      <c r="P427" t="s">
        <v>51</v>
      </c>
      <c r="Q427" t="s">
        <v>52</v>
      </c>
      <c r="R427">
        <v>41974</v>
      </c>
      <c r="S427" t="s">
        <v>357</v>
      </c>
      <c r="T427" t="s">
        <v>104</v>
      </c>
      <c r="U427" t="s">
        <v>55</v>
      </c>
      <c r="V427" t="s">
        <v>109</v>
      </c>
      <c r="W427" t="s">
        <v>57</v>
      </c>
      <c r="X427" t="s">
        <v>1148</v>
      </c>
      <c r="Y427" t="s">
        <v>120</v>
      </c>
      <c r="Z427">
        <v>2</v>
      </c>
      <c r="AA427">
        <v>9</v>
      </c>
      <c r="AB427">
        <v>8.33</v>
      </c>
      <c r="AC427">
        <v>8.9</v>
      </c>
      <c r="AD427">
        <v>100</v>
      </c>
      <c r="AE427">
        <v>8</v>
      </c>
      <c r="AF427" t="s">
        <v>57</v>
      </c>
      <c r="AG427">
        <v>30.0036408007131</v>
      </c>
      <c r="AH427">
        <v>18.632239826317701</v>
      </c>
      <c r="AI427">
        <v>27.536763921962098</v>
      </c>
      <c r="AJ427">
        <v>406.81019151152401</v>
      </c>
      <c r="AK427" s="2">
        <v>1005.19378317537</v>
      </c>
      <c r="AL427" s="1">
        <v>45043</v>
      </c>
      <c r="AM427" t="s">
        <v>63</v>
      </c>
      <c r="AN427">
        <v>2023</v>
      </c>
      <c r="AO427">
        <v>2014</v>
      </c>
      <c r="AP427">
        <v>281.21083501372601</v>
      </c>
      <c r="AQ427">
        <v>0.69125808763264496</v>
      </c>
      <c r="AR427">
        <v>411.53</v>
      </c>
      <c r="AS427">
        <f t="shared" si="19"/>
        <v>17440.112138092671</v>
      </c>
      <c r="AT427">
        <f t="shared" si="20"/>
        <v>7140.0455000000002</v>
      </c>
    </row>
    <row r="428" spans="1:46" x14ac:dyDescent="0.25">
      <c r="A428" t="s">
        <v>128</v>
      </c>
      <c r="B428" t="s">
        <v>129</v>
      </c>
      <c r="C428" t="s">
        <v>214</v>
      </c>
      <c r="D428" t="str">
        <f t="shared" si="18"/>
        <v>NECOCE</v>
      </c>
      <c r="E428" t="s">
        <v>1062</v>
      </c>
      <c r="F428" t="s">
        <v>214</v>
      </c>
      <c r="G428" t="s">
        <v>47</v>
      </c>
      <c r="H428" t="s">
        <v>1155</v>
      </c>
      <c r="I428" t="s">
        <v>1156</v>
      </c>
      <c r="J428" t="s">
        <v>1157</v>
      </c>
      <c r="K428">
        <v>28.83</v>
      </c>
      <c r="L428">
        <v>28.83</v>
      </c>
      <c r="P428" t="s">
        <v>51</v>
      </c>
      <c r="Q428" t="s">
        <v>52</v>
      </c>
      <c r="R428">
        <v>41991</v>
      </c>
      <c r="S428" t="s">
        <v>53</v>
      </c>
      <c r="T428" t="s">
        <v>497</v>
      </c>
      <c r="U428" t="s">
        <v>55</v>
      </c>
      <c r="V428" t="s">
        <v>56</v>
      </c>
      <c r="W428" t="s">
        <v>57</v>
      </c>
      <c r="X428" t="s">
        <v>1065</v>
      </c>
      <c r="Y428" t="s">
        <v>137</v>
      </c>
      <c r="Z428">
        <v>1</v>
      </c>
      <c r="AA428">
        <v>9</v>
      </c>
      <c r="AB428">
        <v>8.67</v>
      </c>
      <c r="AC428">
        <v>8.9</v>
      </c>
      <c r="AD428">
        <v>104</v>
      </c>
      <c r="AE428">
        <v>9</v>
      </c>
      <c r="AF428" t="s">
        <v>57</v>
      </c>
      <c r="AG428">
        <v>33.342729778136402</v>
      </c>
      <c r="AH428">
        <v>22.566749649575598</v>
      </c>
      <c r="AI428">
        <v>25.361489188045201</v>
      </c>
      <c r="AJ428">
        <v>367.749274576782</v>
      </c>
      <c r="AK428" s="2">
        <v>633.97416947857903</v>
      </c>
      <c r="AL428" s="1">
        <v>45155</v>
      </c>
      <c r="AM428" t="s">
        <v>63</v>
      </c>
      <c r="AN428">
        <v>2023</v>
      </c>
      <c r="AO428">
        <v>2014</v>
      </c>
      <c r="AP428">
        <v>347.68439757169</v>
      </c>
      <c r="AQ428">
        <v>0.94543870405133301</v>
      </c>
      <c r="AR428">
        <v>388.44</v>
      </c>
      <c r="AS428">
        <f t="shared" si="19"/>
        <v>18277.475306067434</v>
      </c>
      <c r="AT428">
        <f t="shared" si="20"/>
        <v>11198.725199999999</v>
      </c>
    </row>
    <row r="429" spans="1:46" x14ac:dyDescent="0.25">
      <c r="A429" t="s">
        <v>128</v>
      </c>
      <c r="B429" t="s">
        <v>129</v>
      </c>
      <c r="C429" t="s">
        <v>214</v>
      </c>
      <c r="D429" t="str">
        <f t="shared" si="18"/>
        <v>NECOCE</v>
      </c>
      <c r="E429" t="s">
        <v>1062</v>
      </c>
      <c r="F429" t="s">
        <v>214</v>
      </c>
      <c r="G429" t="s">
        <v>47</v>
      </c>
      <c r="H429" t="s">
        <v>1155</v>
      </c>
      <c r="I429" t="s">
        <v>1158</v>
      </c>
      <c r="J429" t="s">
        <v>1159</v>
      </c>
      <c r="K429">
        <v>24.73</v>
      </c>
      <c r="L429">
        <v>24.73</v>
      </c>
      <c r="P429" t="s">
        <v>51</v>
      </c>
      <c r="Q429" t="s">
        <v>52</v>
      </c>
      <c r="R429">
        <v>41992</v>
      </c>
      <c r="S429" t="s">
        <v>53</v>
      </c>
      <c r="T429" t="s">
        <v>497</v>
      </c>
      <c r="U429" t="s">
        <v>55</v>
      </c>
      <c r="V429" t="s">
        <v>56</v>
      </c>
      <c r="W429" t="s">
        <v>57</v>
      </c>
      <c r="X429" t="s">
        <v>1160</v>
      </c>
      <c r="Y429" t="s">
        <v>137</v>
      </c>
      <c r="Z429">
        <v>1</v>
      </c>
      <c r="AA429">
        <v>9</v>
      </c>
      <c r="AB429">
        <v>8.67</v>
      </c>
      <c r="AC429">
        <v>8.9</v>
      </c>
      <c r="AD429">
        <v>104</v>
      </c>
      <c r="AE429">
        <v>9</v>
      </c>
      <c r="AF429" t="s">
        <v>57</v>
      </c>
      <c r="AG429">
        <v>28.788723218009501</v>
      </c>
      <c r="AH429">
        <v>19.333132182861601</v>
      </c>
      <c r="AI429">
        <v>23.044064014947399</v>
      </c>
      <c r="AJ429">
        <v>294.86644783169601</v>
      </c>
      <c r="AK429" s="2">
        <v>784.99113281987604</v>
      </c>
      <c r="AL429" s="1">
        <v>45155</v>
      </c>
      <c r="AM429" t="s">
        <v>63</v>
      </c>
      <c r="AN429">
        <v>2023</v>
      </c>
      <c r="AO429">
        <v>2014</v>
      </c>
      <c r="AP429">
        <v>347.68439757169</v>
      </c>
      <c r="AQ429">
        <v>1.1791249907488299</v>
      </c>
      <c r="AR429">
        <v>311.45</v>
      </c>
      <c r="AS429">
        <f t="shared" si="19"/>
        <v>19412.830714635536</v>
      </c>
      <c r="AT429">
        <f t="shared" si="20"/>
        <v>7702.1584999999995</v>
      </c>
    </row>
    <row r="430" spans="1:46" x14ac:dyDescent="0.25">
      <c r="A430" t="s">
        <v>42</v>
      </c>
      <c r="B430" t="s">
        <v>43</v>
      </c>
      <c r="C430" t="s">
        <v>794</v>
      </c>
      <c r="D430" t="str">
        <f t="shared" si="18"/>
        <v>GNSAPE</v>
      </c>
      <c r="E430" t="s">
        <v>1144</v>
      </c>
      <c r="F430" t="s">
        <v>1145</v>
      </c>
      <c r="G430" t="s">
        <v>47</v>
      </c>
      <c r="H430" t="s">
        <v>1161</v>
      </c>
      <c r="I430" t="s">
        <v>1162</v>
      </c>
      <c r="J430" t="s">
        <v>867</v>
      </c>
      <c r="K430">
        <v>3.93</v>
      </c>
      <c r="L430">
        <v>3.93</v>
      </c>
      <c r="P430" t="s">
        <v>51</v>
      </c>
      <c r="Q430" t="s">
        <v>52</v>
      </c>
      <c r="R430">
        <v>39349</v>
      </c>
      <c r="S430" t="s">
        <v>357</v>
      </c>
      <c r="T430" t="s">
        <v>970</v>
      </c>
      <c r="U430" t="s">
        <v>55</v>
      </c>
      <c r="V430" t="s">
        <v>56</v>
      </c>
      <c r="W430" t="s">
        <v>57</v>
      </c>
      <c r="X430" t="s">
        <v>149</v>
      </c>
      <c r="Y430" t="s">
        <v>59</v>
      </c>
      <c r="Z430">
        <v>1</v>
      </c>
      <c r="AA430">
        <v>16</v>
      </c>
      <c r="AB430">
        <v>15.75</v>
      </c>
      <c r="AC430">
        <v>16.2</v>
      </c>
      <c r="AD430">
        <v>189</v>
      </c>
      <c r="AE430">
        <v>16</v>
      </c>
      <c r="AF430" t="s">
        <v>57</v>
      </c>
      <c r="AG430">
        <v>34.136249856195199</v>
      </c>
      <c r="AH430">
        <v>23.427353020885999</v>
      </c>
      <c r="AI430">
        <v>41.4783185616079</v>
      </c>
      <c r="AJ430">
        <v>620.31179240543304</v>
      </c>
      <c r="AK430" s="2">
        <v>962.24312662252305</v>
      </c>
      <c r="AL430" s="1">
        <v>45078</v>
      </c>
      <c r="AM430" t="s">
        <v>63</v>
      </c>
      <c r="AN430">
        <v>2023</v>
      </c>
      <c r="AO430">
        <v>2007</v>
      </c>
      <c r="AP430">
        <v>297.83409288569402</v>
      </c>
      <c r="AQ430">
        <v>0.48013611305172599</v>
      </c>
      <c r="AR430">
        <v>620.34</v>
      </c>
      <c r="AS430">
        <f t="shared" si="19"/>
        <v>3781.6154876265159</v>
      </c>
      <c r="AT430">
        <f t="shared" si="20"/>
        <v>2437.9362000000001</v>
      </c>
    </row>
    <row r="431" spans="1:46" x14ac:dyDescent="0.25">
      <c r="A431" t="s">
        <v>42</v>
      </c>
      <c r="B431" t="s">
        <v>43</v>
      </c>
      <c r="C431" t="s">
        <v>794</v>
      </c>
      <c r="D431" t="str">
        <f t="shared" si="18"/>
        <v>GNSAPE</v>
      </c>
      <c r="E431" t="s">
        <v>1144</v>
      </c>
      <c r="F431" t="s">
        <v>1145</v>
      </c>
      <c r="G431" t="s">
        <v>47</v>
      </c>
      <c r="H431" t="s">
        <v>1161</v>
      </c>
      <c r="I431" t="s">
        <v>1163</v>
      </c>
      <c r="J431" t="s">
        <v>671</v>
      </c>
      <c r="K431">
        <v>4</v>
      </c>
      <c r="L431">
        <v>4</v>
      </c>
      <c r="P431" t="s">
        <v>51</v>
      </c>
      <c r="Q431" t="s">
        <v>52</v>
      </c>
      <c r="R431">
        <v>39339</v>
      </c>
      <c r="S431" t="s">
        <v>357</v>
      </c>
      <c r="T431" t="s">
        <v>100</v>
      </c>
      <c r="U431" t="s">
        <v>55</v>
      </c>
      <c r="V431" t="s">
        <v>56</v>
      </c>
      <c r="W431" t="s">
        <v>57</v>
      </c>
      <c r="X431" t="s">
        <v>149</v>
      </c>
      <c r="Y431" t="s">
        <v>59</v>
      </c>
      <c r="Z431">
        <v>1</v>
      </c>
      <c r="AA431">
        <v>16</v>
      </c>
      <c r="AB431">
        <v>15.75</v>
      </c>
      <c r="AC431">
        <v>16.2</v>
      </c>
      <c r="AD431">
        <v>189</v>
      </c>
      <c r="AE431">
        <v>16</v>
      </c>
      <c r="AF431" t="s">
        <v>57</v>
      </c>
      <c r="AG431">
        <v>33.986383498451197</v>
      </c>
      <c r="AH431">
        <v>20.887834088368901</v>
      </c>
      <c r="AI431">
        <v>37.1137917981684</v>
      </c>
      <c r="AJ431">
        <v>561.17685809170098</v>
      </c>
      <c r="AK431" s="2">
        <v>1083.0752389816801</v>
      </c>
      <c r="AL431" s="1">
        <v>45078</v>
      </c>
      <c r="AM431" t="s">
        <v>63</v>
      </c>
      <c r="AN431">
        <v>2023</v>
      </c>
      <c r="AO431">
        <v>2007</v>
      </c>
      <c r="AP431">
        <v>297.83409288569402</v>
      </c>
      <c r="AQ431">
        <v>0.53073124558002505</v>
      </c>
      <c r="AR431">
        <v>561.21</v>
      </c>
      <c r="AS431">
        <f t="shared" si="19"/>
        <v>4332.3009559267202</v>
      </c>
      <c r="AT431">
        <f t="shared" si="20"/>
        <v>2244.84</v>
      </c>
    </row>
    <row r="432" spans="1:46" x14ac:dyDescent="0.25">
      <c r="A432" t="s">
        <v>42</v>
      </c>
      <c r="B432" t="s">
        <v>43</v>
      </c>
      <c r="C432" t="s">
        <v>794</v>
      </c>
      <c r="D432" t="str">
        <f t="shared" si="18"/>
        <v>GNSAPE</v>
      </c>
      <c r="E432" t="s">
        <v>1144</v>
      </c>
      <c r="F432" t="s">
        <v>1145</v>
      </c>
      <c r="G432" t="s">
        <v>47</v>
      </c>
      <c r="H432" t="s">
        <v>1161</v>
      </c>
      <c r="I432" t="s">
        <v>1164</v>
      </c>
      <c r="J432" t="s">
        <v>673</v>
      </c>
      <c r="K432">
        <v>5.82</v>
      </c>
      <c r="L432">
        <v>5.82</v>
      </c>
      <c r="P432" t="s">
        <v>51</v>
      </c>
      <c r="Q432" t="s">
        <v>52</v>
      </c>
      <c r="R432">
        <v>39351</v>
      </c>
      <c r="S432" t="s">
        <v>357</v>
      </c>
      <c r="T432" t="s">
        <v>104</v>
      </c>
      <c r="U432" t="s">
        <v>55</v>
      </c>
      <c r="V432" t="s">
        <v>56</v>
      </c>
      <c r="W432" t="s">
        <v>57</v>
      </c>
      <c r="X432" t="s">
        <v>90</v>
      </c>
      <c r="Y432" t="s">
        <v>59</v>
      </c>
      <c r="Z432">
        <v>1</v>
      </c>
      <c r="AA432">
        <v>16</v>
      </c>
      <c r="AB432">
        <v>15.75</v>
      </c>
      <c r="AC432">
        <v>16.2</v>
      </c>
      <c r="AD432">
        <v>189</v>
      </c>
      <c r="AE432">
        <v>16</v>
      </c>
      <c r="AF432" t="s">
        <v>57</v>
      </c>
      <c r="AG432">
        <v>31.945138177253899</v>
      </c>
      <c r="AH432">
        <v>22.8415411038748</v>
      </c>
      <c r="AI432">
        <v>37.575358114215902</v>
      </c>
      <c r="AJ432">
        <v>526.32674632874796</v>
      </c>
      <c r="AK432" s="2">
        <v>916.98544574953598</v>
      </c>
      <c r="AL432" s="1">
        <v>45078</v>
      </c>
      <c r="AM432" t="s">
        <v>63</v>
      </c>
      <c r="AN432">
        <v>2023</v>
      </c>
      <c r="AO432">
        <v>2007</v>
      </c>
      <c r="AP432">
        <v>297.83409288569402</v>
      </c>
      <c r="AQ432">
        <v>0.56587299612485198</v>
      </c>
      <c r="AR432">
        <v>526.35</v>
      </c>
      <c r="AS432">
        <f t="shared" si="19"/>
        <v>5336.8552942623</v>
      </c>
      <c r="AT432">
        <f t="shared" si="20"/>
        <v>3063.3570000000004</v>
      </c>
    </row>
    <row r="433" spans="1:46" x14ac:dyDescent="0.25">
      <c r="A433" t="s">
        <v>42</v>
      </c>
      <c r="B433" t="s">
        <v>43</v>
      </c>
      <c r="C433" t="s">
        <v>794</v>
      </c>
      <c r="D433" t="str">
        <f t="shared" si="18"/>
        <v>GNSAPE</v>
      </c>
      <c r="E433" t="s">
        <v>1144</v>
      </c>
      <c r="F433" t="s">
        <v>1145</v>
      </c>
      <c r="G433" t="s">
        <v>47</v>
      </c>
      <c r="H433" t="s">
        <v>1161</v>
      </c>
      <c r="I433" t="s">
        <v>1165</v>
      </c>
      <c r="J433" t="s">
        <v>669</v>
      </c>
      <c r="K433">
        <v>3.19</v>
      </c>
      <c r="L433">
        <v>3.19</v>
      </c>
      <c r="P433" t="s">
        <v>51</v>
      </c>
      <c r="Q433" t="s">
        <v>52</v>
      </c>
      <c r="R433">
        <v>39379</v>
      </c>
      <c r="S433" t="s">
        <v>357</v>
      </c>
      <c r="T433" t="s">
        <v>104</v>
      </c>
      <c r="U433" t="s">
        <v>55</v>
      </c>
      <c r="V433" t="s">
        <v>56</v>
      </c>
      <c r="W433" t="s">
        <v>57</v>
      </c>
      <c r="X433" t="s">
        <v>1148</v>
      </c>
      <c r="Y433" t="s">
        <v>120</v>
      </c>
      <c r="Z433">
        <v>1</v>
      </c>
      <c r="AA433">
        <v>16</v>
      </c>
      <c r="AB433">
        <v>15.67</v>
      </c>
      <c r="AC433">
        <v>16.100000000000001</v>
      </c>
      <c r="AD433">
        <v>188</v>
      </c>
      <c r="AE433">
        <v>16</v>
      </c>
      <c r="AF433" t="s">
        <v>57</v>
      </c>
      <c r="AG433">
        <v>25.9287061067138</v>
      </c>
      <c r="AH433">
        <v>21.039182493623699</v>
      </c>
      <c r="AI433">
        <v>35.486795087752199</v>
      </c>
      <c r="AJ433">
        <v>404.89400298229401</v>
      </c>
      <c r="AK433" s="2">
        <v>1020.74950018299</v>
      </c>
      <c r="AL433" s="1">
        <v>45078</v>
      </c>
      <c r="AM433" t="s">
        <v>63</v>
      </c>
      <c r="AN433">
        <v>2023</v>
      </c>
      <c r="AO433">
        <v>2007</v>
      </c>
      <c r="AP433">
        <v>297.83220856576298</v>
      </c>
      <c r="AQ433">
        <v>0.73558068623404005</v>
      </c>
      <c r="AR433">
        <v>404.92</v>
      </c>
      <c r="AS433">
        <f t="shared" si="19"/>
        <v>3256.1909055837382</v>
      </c>
      <c r="AT433">
        <f t="shared" si="20"/>
        <v>1291.6948</v>
      </c>
    </row>
    <row r="434" spans="1:46" x14ac:dyDescent="0.25">
      <c r="A434" t="s">
        <v>42</v>
      </c>
      <c r="B434" t="s">
        <v>43</v>
      </c>
      <c r="C434" t="s">
        <v>794</v>
      </c>
      <c r="D434" t="str">
        <f t="shared" si="18"/>
        <v>GNSAPE</v>
      </c>
      <c r="E434" t="s">
        <v>1144</v>
      </c>
      <c r="F434" t="s">
        <v>1145</v>
      </c>
      <c r="G434" t="s">
        <v>47</v>
      </c>
      <c r="H434" t="s">
        <v>1161</v>
      </c>
      <c r="I434" t="s">
        <v>1166</v>
      </c>
      <c r="J434" t="s">
        <v>621</v>
      </c>
      <c r="K434">
        <v>9.36</v>
      </c>
      <c r="L434">
        <v>9.36</v>
      </c>
      <c r="P434" t="s">
        <v>51</v>
      </c>
      <c r="Q434" t="s">
        <v>52</v>
      </c>
      <c r="R434">
        <v>39379</v>
      </c>
      <c r="S434" t="s">
        <v>357</v>
      </c>
      <c r="T434" t="s">
        <v>124</v>
      </c>
      <c r="U434" t="s">
        <v>55</v>
      </c>
      <c r="V434" t="s">
        <v>56</v>
      </c>
      <c r="W434" t="s">
        <v>57</v>
      </c>
      <c r="X434" t="s">
        <v>1148</v>
      </c>
      <c r="Y434" t="s">
        <v>120</v>
      </c>
      <c r="Z434">
        <v>1</v>
      </c>
      <c r="AA434">
        <v>16</v>
      </c>
      <c r="AB434">
        <v>15.67</v>
      </c>
      <c r="AC434">
        <v>16.100000000000001</v>
      </c>
      <c r="AD434">
        <v>188</v>
      </c>
      <c r="AE434">
        <v>16</v>
      </c>
      <c r="AF434" t="s">
        <v>57</v>
      </c>
      <c r="AG434">
        <v>32.4480478430321</v>
      </c>
      <c r="AH434">
        <v>19.6930698470299</v>
      </c>
      <c r="AI434">
        <v>30.24247503266</v>
      </c>
      <c r="AJ434">
        <v>433.340254231779</v>
      </c>
      <c r="AK434" s="2">
        <v>992.88878871273505</v>
      </c>
      <c r="AL434" s="1">
        <v>45078</v>
      </c>
      <c r="AM434" t="s">
        <v>63</v>
      </c>
      <c r="AN434">
        <v>2023</v>
      </c>
      <c r="AO434">
        <v>2007</v>
      </c>
      <c r="AP434">
        <v>297.83220856576298</v>
      </c>
      <c r="AQ434">
        <v>0.68729411970682797</v>
      </c>
      <c r="AR434">
        <v>433.36</v>
      </c>
      <c r="AS434">
        <f t="shared" si="19"/>
        <v>9293.439062351199</v>
      </c>
      <c r="AT434">
        <f t="shared" si="20"/>
        <v>4056.2496000000001</v>
      </c>
    </row>
    <row r="435" spans="1:46" x14ac:dyDescent="0.25">
      <c r="A435" t="s">
        <v>42</v>
      </c>
      <c r="B435" t="s">
        <v>43</v>
      </c>
      <c r="C435" t="s">
        <v>794</v>
      </c>
      <c r="D435" t="str">
        <f t="shared" si="18"/>
        <v>GNSAPE</v>
      </c>
      <c r="E435" t="s">
        <v>1144</v>
      </c>
      <c r="F435" t="s">
        <v>1145</v>
      </c>
      <c r="G435" t="s">
        <v>47</v>
      </c>
      <c r="H435" t="s">
        <v>1161</v>
      </c>
      <c r="I435" t="s">
        <v>1167</v>
      </c>
      <c r="J435" t="s">
        <v>894</v>
      </c>
      <c r="K435">
        <v>4.74</v>
      </c>
      <c r="L435">
        <v>4.74</v>
      </c>
      <c r="P435" t="s">
        <v>51</v>
      </c>
      <c r="Q435" t="s">
        <v>52</v>
      </c>
      <c r="R435">
        <v>39379</v>
      </c>
      <c r="S435" t="s">
        <v>357</v>
      </c>
      <c r="T435" t="s">
        <v>104</v>
      </c>
      <c r="U435" t="s">
        <v>55</v>
      </c>
      <c r="V435" t="s">
        <v>56</v>
      </c>
      <c r="W435" t="s">
        <v>57</v>
      </c>
      <c r="X435" t="s">
        <v>1148</v>
      </c>
      <c r="Y435" t="s">
        <v>120</v>
      </c>
      <c r="Z435">
        <v>1</v>
      </c>
      <c r="AA435">
        <v>16</v>
      </c>
      <c r="AB435">
        <v>15.67</v>
      </c>
      <c r="AC435">
        <v>16.100000000000001</v>
      </c>
      <c r="AD435">
        <v>188</v>
      </c>
      <c r="AE435">
        <v>16</v>
      </c>
      <c r="AF435" t="s">
        <v>57</v>
      </c>
      <c r="AG435">
        <v>37.397827985467302</v>
      </c>
      <c r="AH435">
        <v>24.574309078113799</v>
      </c>
      <c r="AI435">
        <v>49.629016714264097</v>
      </c>
      <c r="AJ435">
        <v>794.43037848297899</v>
      </c>
      <c r="AK435" s="2">
        <v>1046.3648853612799</v>
      </c>
      <c r="AL435" s="1">
        <v>45078</v>
      </c>
      <c r="AM435" t="s">
        <v>63</v>
      </c>
      <c r="AN435">
        <v>2023</v>
      </c>
      <c r="AO435">
        <v>2007</v>
      </c>
      <c r="AP435">
        <v>297.83220856576298</v>
      </c>
      <c r="AQ435">
        <v>0.37490032686627001</v>
      </c>
      <c r="AR435">
        <v>794.47</v>
      </c>
      <c r="AS435">
        <f t="shared" si="19"/>
        <v>4959.7695566124667</v>
      </c>
      <c r="AT435">
        <f t="shared" si="20"/>
        <v>3765.7878000000005</v>
      </c>
    </row>
    <row r="436" spans="1:46" x14ac:dyDescent="0.25">
      <c r="A436" t="s">
        <v>128</v>
      </c>
      <c r="B436" t="s">
        <v>129</v>
      </c>
      <c r="C436" t="s">
        <v>214</v>
      </c>
      <c r="D436" t="str">
        <f t="shared" si="18"/>
        <v>NECOCE</v>
      </c>
      <c r="E436" t="s">
        <v>1168</v>
      </c>
      <c r="F436" t="s">
        <v>1169</v>
      </c>
      <c r="G436" t="s">
        <v>47</v>
      </c>
      <c r="H436" t="s">
        <v>1170</v>
      </c>
      <c r="I436" t="s">
        <v>1171</v>
      </c>
      <c r="J436" t="s">
        <v>663</v>
      </c>
      <c r="K436">
        <v>3.03</v>
      </c>
      <c r="L436">
        <v>3.03</v>
      </c>
      <c r="P436" t="s">
        <v>51</v>
      </c>
      <c r="Q436" t="s">
        <v>52</v>
      </c>
      <c r="R436">
        <v>34500</v>
      </c>
      <c r="S436" t="s">
        <v>75</v>
      </c>
      <c r="T436" t="s">
        <v>135</v>
      </c>
      <c r="U436" t="s">
        <v>77</v>
      </c>
      <c r="V436" t="s">
        <v>109</v>
      </c>
      <c r="W436" t="s">
        <v>57</v>
      </c>
      <c r="X436" t="s">
        <v>271</v>
      </c>
      <c r="Y436" t="s">
        <v>150</v>
      </c>
      <c r="Z436">
        <v>2</v>
      </c>
      <c r="AA436">
        <v>29</v>
      </c>
      <c r="AB436">
        <v>28.25</v>
      </c>
      <c r="AC436">
        <v>29.4</v>
      </c>
      <c r="AD436">
        <v>339</v>
      </c>
      <c r="AE436">
        <v>28</v>
      </c>
      <c r="AF436" t="s">
        <v>57</v>
      </c>
      <c r="AG436">
        <v>32.007804048108198</v>
      </c>
      <c r="AH436">
        <v>22.290308592364902</v>
      </c>
      <c r="AI436">
        <v>57.877012348136702</v>
      </c>
      <c r="AJ436">
        <v>1061.39392449201</v>
      </c>
      <c r="AK436" s="2">
        <v>1483.1465334352799</v>
      </c>
      <c r="AL436" s="1">
        <v>44819</v>
      </c>
      <c r="AM436" t="s">
        <v>63</v>
      </c>
      <c r="AN436">
        <v>2022</v>
      </c>
      <c r="AO436">
        <v>1994</v>
      </c>
      <c r="AP436">
        <v>489.79187783729799</v>
      </c>
      <c r="AQ436">
        <v>0.46146097743277997</v>
      </c>
      <c r="AR436">
        <v>1065.53</v>
      </c>
      <c r="AS436">
        <f t="shared" si="19"/>
        <v>4493.9339963088978</v>
      </c>
      <c r="AT436">
        <f t="shared" si="20"/>
        <v>3228.5558999999998</v>
      </c>
    </row>
    <row r="437" spans="1:46" x14ac:dyDescent="0.25">
      <c r="A437" t="s">
        <v>128</v>
      </c>
      <c r="B437" t="s">
        <v>129</v>
      </c>
      <c r="C437" t="s">
        <v>214</v>
      </c>
      <c r="D437" t="str">
        <f t="shared" si="18"/>
        <v>NECOCE</v>
      </c>
      <c r="E437" t="s">
        <v>1168</v>
      </c>
      <c r="F437" t="s">
        <v>1169</v>
      </c>
      <c r="G437" t="s">
        <v>47</v>
      </c>
      <c r="H437" t="s">
        <v>1172</v>
      </c>
      <c r="I437" t="s">
        <v>1173</v>
      </c>
      <c r="J437" t="s">
        <v>1005</v>
      </c>
      <c r="K437">
        <v>4.78</v>
      </c>
      <c r="L437">
        <v>4.78</v>
      </c>
      <c r="P437" t="s">
        <v>51</v>
      </c>
      <c r="Q437" t="s">
        <v>52</v>
      </c>
      <c r="R437">
        <v>39594</v>
      </c>
      <c r="S437" t="s">
        <v>357</v>
      </c>
      <c r="T437" t="s">
        <v>96</v>
      </c>
      <c r="U437" t="s">
        <v>55</v>
      </c>
      <c r="V437" t="s">
        <v>56</v>
      </c>
      <c r="W437" t="s">
        <v>57</v>
      </c>
      <c r="X437" t="s">
        <v>101</v>
      </c>
      <c r="Y437" t="s">
        <v>222</v>
      </c>
      <c r="Z437">
        <v>1</v>
      </c>
      <c r="AA437">
        <v>16</v>
      </c>
      <c r="AB437">
        <v>14.33</v>
      </c>
      <c r="AC437">
        <v>15.5</v>
      </c>
      <c r="AD437">
        <v>172</v>
      </c>
      <c r="AE437">
        <v>14</v>
      </c>
      <c r="AF437" t="s">
        <v>57</v>
      </c>
      <c r="AG437">
        <v>28.4633530496546</v>
      </c>
      <c r="AH437">
        <v>25.761086379044102</v>
      </c>
      <c r="AI437">
        <v>28.431603721816401</v>
      </c>
      <c r="AJ437">
        <v>362.75130397312199</v>
      </c>
      <c r="AK437" s="2">
        <v>545.48539634911504</v>
      </c>
      <c r="AL437" s="1">
        <v>44819</v>
      </c>
      <c r="AM437" t="s">
        <v>63</v>
      </c>
      <c r="AN437">
        <v>2022</v>
      </c>
      <c r="AO437">
        <v>2008</v>
      </c>
      <c r="AP437">
        <v>423.80890860337502</v>
      </c>
      <c r="AQ437">
        <v>1.16831808448792</v>
      </c>
      <c r="AR437">
        <v>369</v>
      </c>
      <c r="AS437">
        <f t="shared" si="19"/>
        <v>2607.4201945487698</v>
      </c>
      <c r="AT437">
        <f t="shared" si="20"/>
        <v>1763.8200000000002</v>
      </c>
    </row>
    <row r="438" spans="1:46" x14ac:dyDescent="0.25">
      <c r="A438" t="s">
        <v>128</v>
      </c>
      <c r="B438" t="s">
        <v>129</v>
      </c>
      <c r="C438" t="s">
        <v>214</v>
      </c>
      <c r="D438" t="str">
        <f t="shared" si="18"/>
        <v>NECOCE</v>
      </c>
      <c r="E438" t="s">
        <v>1168</v>
      </c>
      <c r="F438" t="s">
        <v>1169</v>
      </c>
      <c r="G438" t="s">
        <v>47</v>
      </c>
      <c r="H438" t="s">
        <v>1172</v>
      </c>
      <c r="I438" t="s">
        <v>1174</v>
      </c>
      <c r="J438" t="s">
        <v>934</v>
      </c>
      <c r="K438">
        <v>5.03</v>
      </c>
      <c r="L438">
        <v>5.03</v>
      </c>
      <c r="P438" t="s">
        <v>51</v>
      </c>
      <c r="Q438" t="s">
        <v>52</v>
      </c>
      <c r="R438">
        <v>39594</v>
      </c>
      <c r="S438" t="s">
        <v>357</v>
      </c>
      <c r="T438" t="s">
        <v>96</v>
      </c>
      <c r="U438" t="s">
        <v>55</v>
      </c>
      <c r="V438" t="s">
        <v>56</v>
      </c>
      <c r="W438" t="s">
        <v>57</v>
      </c>
      <c r="X438" t="s">
        <v>101</v>
      </c>
      <c r="Y438" t="s">
        <v>222</v>
      </c>
      <c r="Z438">
        <v>1</v>
      </c>
      <c r="AA438">
        <v>16</v>
      </c>
      <c r="AB438">
        <v>14.33</v>
      </c>
      <c r="AC438">
        <v>15.5</v>
      </c>
      <c r="AD438">
        <v>172</v>
      </c>
      <c r="AE438">
        <v>14</v>
      </c>
      <c r="AF438" t="s">
        <v>57</v>
      </c>
      <c r="AG438">
        <v>32.320210561900602</v>
      </c>
      <c r="AH438">
        <v>20.078307635356101</v>
      </c>
      <c r="AI438">
        <v>37.345772301348902</v>
      </c>
      <c r="AJ438">
        <v>545.460742386986</v>
      </c>
      <c r="AK438" s="2">
        <v>1179.4983979056501</v>
      </c>
      <c r="AL438" s="1">
        <v>44819</v>
      </c>
      <c r="AM438" t="s">
        <v>63</v>
      </c>
      <c r="AN438">
        <v>2022</v>
      </c>
      <c r="AO438">
        <v>2008</v>
      </c>
      <c r="AP438">
        <v>423.80890860337502</v>
      </c>
      <c r="AQ438">
        <v>0.77697417186936002</v>
      </c>
      <c r="AR438">
        <v>554.86</v>
      </c>
      <c r="AS438">
        <f t="shared" si="19"/>
        <v>5932.8769414654207</v>
      </c>
      <c r="AT438">
        <f t="shared" si="20"/>
        <v>2790.9458000000004</v>
      </c>
    </row>
    <row r="439" spans="1:46" x14ac:dyDescent="0.25">
      <c r="A439" t="s">
        <v>128</v>
      </c>
      <c r="B439" t="s">
        <v>129</v>
      </c>
      <c r="C439" t="s">
        <v>214</v>
      </c>
      <c r="D439" t="str">
        <f t="shared" si="18"/>
        <v>NECOCE</v>
      </c>
      <c r="E439" t="s">
        <v>1175</v>
      </c>
      <c r="F439" t="s">
        <v>1176</v>
      </c>
      <c r="G439" t="s">
        <v>47</v>
      </c>
      <c r="H439" t="s">
        <v>1177</v>
      </c>
      <c r="I439" t="s">
        <v>1178</v>
      </c>
      <c r="J439" t="s">
        <v>673</v>
      </c>
      <c r="K439">
        <v>11.49</v>
      </c>
      <c r="L439">
        <v>11.49</v>
      </c>
      <c r="P439" t="s">
        <v>51</v>
      </c>
      <c r="Q439" t="s">
        <v>52</v>
      </c>
      <c r="R439">
        <v>39337</v>
      </c>
      <c r="S439" t="s">
        <v>357</v>
      </c>
      <c r="T439" t="s">
        <v>69</v>
      </c>
      <c r="U439" t="s">
        <v>55</v>
      </c>
      <c r="V439" t="s">
        <v>56</v>
      </c>
      <c r="W439" t="s">
        <v>57</v>
      </c>
      <c r="X439" t="s">
        <v>1179</v>
      </c>
      <c r="Y439" t="s">
        <v>222</v>
      </c>
      <c r="Z439">
        <v>1</v>
      </c>
      <c r="AA439">
        <v>16</v>
      </c>
      <c r="AB439">
        <v>15</v>
      </c>
      <c r="AC439">
        <v>16.2</v>
      </c>
      <c r="AD439">
        <v>180</v>
      </c>
      <c r="AE439">
        <v>15</v>
      </c>
      <c r="AF439" t="s">
        <v>57</v>
      </c>
      <c r="AG439">
        <v>24.689709712234801</v>
      </c>
      <c r="AH439">
        <v>19.287799252377098</v>
      </c>
      <c r="AI439">
        <v>25.257147254838301</v>
      </c>
      <c r="AJ439">
        <v>278.05547691816599</v>
      </c>
      <c r="AK439" s="2">
        <v>864.42846680655896</v>
      </c>
      <c r="AL439" s="1">
        <v>44819</v>
      </c>
      <c r="AM439" t="s">
        <v>63</v>
      </c>
      <c r="AN439">
        <v>2022</v>
      </c>
      <c r="AO439">
        <v>2007</v>
      </c>
      <c r="AP439">
        <v>427.05443022139701</v>
      </c>
      <c r="AQ439">
        <v>1.53586052306779</v>
      </c>
      <c r="AR439">
        <v>281.94</v>
      </c>
      <c r="AS439">
        <f t="shared" si="19"/>
        <v>9932.2830836073626</v>
      </c>
      <c r="AT439">
        <f t="shared" si="20"/>
        <v>3239.4906000000001</v>
      </c>
    </row>
    <row r="440" spans="1:46" x14ac:dyDescent="0.25">
      <c r="A440" t="s">
        <v>128</v>
      </c>
      <c r="B440" t="s">
        <v>129</v>
      </c>
      <c r="C440" t="s">
        <v>214</v>
      </c>
      <c r="D440" t="str">
        <f t="shared" si="18"/>
        <v>NECOCE</v>
      </c>
      <c r="E440" t="s">
        <v>1175</v>
      </c>
      <c r="F440" t="s">
        <v>1176</v>
      </c>
      <c r="G440" t="s">
        <v>47</v>
      </c>
      <c r="H440" t="s">
        <v>1180</v>
      </c>
      <c r="I440" t="s">
        <v>1181</v>
      </c>
      <c r="J440" t="s">
        <v>621</v>
      </c>
      <c r="K440">
        <v>3.99</v>
      </c>
      <c r="L440">
        <v>3.99</v>
      </c>
      <c r="P440" t="s">
        <v>51</v>
      </c>
      <c r="Q440" t="s">
        <v>52</v>
      </c>
      <c r="R440">
        <v>39066</v>
      </c>
      <c r="S440" t="s">
        <v>357</v>
      </c>
      <c r="T440" t="s">
        <v>113</v>
      </c>
      <c r="U440" t="s">
        <v>55</v>
      </c>
      <c r="V440" t="s">
        <v>56</v>
      </c>
      <c r="W440" t="s">
        <v>57</v>
      </c>
      <c r="X440" t="s">
        <v>1182</v>
      </c>
      <c r="Y440" t="s">
        <v>222</v>
      </c>
      <c r="Z440">
        <v>1</v>
      </c>
      <c r="AA440">
        <v>17</v>
      </c>
      <c r="AB440">
        <v>15.75</v>
      </c>
      <c r="AC440">
        <v>16.899999999999999</v>
      </c>
      <c r="AD440">
        <v>189</v>
      </c>
      <c r="AE440">
        <v>16</v>
      </c>
      <c r="AF440" t="s">
        <v>57</v>
      </c>
      <c r="AG440">
        <v>34.442146361564497</v>
      </c>
      <c r="AH440">
        <v>23.3419778732327</v>
      </c>
      <c r="AI440">
        <v>43.0108387180817</v>
      </c>
      <c r="AJ440">
        <v>645.85046222742801</v>
      </c>
      <c r="AK440" s="2">
        <v>1005.1079866809901</v>
      </c>
      <c r="AL440" s="1">
        <v>44819</v>
      </c>
      <c r="AM440" t="s">
        <v>63</v>
      </c>
      <c r="AN440">
        <v>2022</v>
      </c>
      <c r="AO440">
        <v>2006</v>
      </c>
      <c r="AP440">
        <v>430.00281140230197</v>
      </c>
      <c r="AQ440">
        <v>0.66579314648052801</v>
      </c>
      <c r="AR440">
        <v>652.97</v>
      </c>
      <c r="AS440">
        <f t="shared" si="19"/>
        <v>4010.3808668571505</v>
      </c>
      <c r="AT440">
        <f t="shared" si="20"/>
        <v>2605.3503000000001</v>
      </c>
    </row>
    <row r="441" spans="1:46" x14ac:dyDescent="0.25">
      <c r="A441" t="s">
        <v>128</v>
      </c>
      <c r="B441" t="s">
        <v>129</v>
      </c>
      <c r="C441" t="s">
        <v>214</v>
      </c>
      <c r="D441" t="str">
        <f t="shared" si="18"/>
        <v>NECOCE</v>
      </c>
      <c r="E441" t="s">
        <v>1175</v>
      </c>
      <c r="F441" t="s">
        <v>1176</v>
      </c>
      <c r="G441" t="s">
        <v>47</v>
      </c>
      <c r="H441" t="s">
        <v>1180</v>
      </c>
      <c r="I441" t="s">
        <v>1183</v>
      </c>
      <c r="J441" t="s">
        <v>694</v>
      </c>
      <c r="K441">
        <v>2.9</v>
      </c>
      <c r="L441">
        <v>2.9</v>
      </c>
      <c r="P441" t="s">
        <v>51</v>
      </c>
      <c r="Q441" t="s">
        <v>52</v>
      </c>
      <c r="R441">
        <v>39066</v>
      </c>
      <c r="S441" t="s">
        <v>357</v>
      </c>
      <c r="T441" t="s">
        <v>113</v>
      </c>
      <c r="U441" t="s">
        <v>55</v>
      </c>
      <c r="V441" t="s">
        <v>56</v>
      </c>
      <c r="W441" t="s">
        <v>57</v>
      </c>
      <c r="X441" t="s">
        <v>291</v>
      </c>
      <c r="Y441" t="s">
        <v>222</v>
      </c>
      <c r="Z441">
        <v>1</v>
      </c>
      <c r="AA441">
        <v>17</v>
      </c>
      <c r="AB441">
        <v>15.75</v>
      </c>
      <c r="AC441">
        <v>16.899999999999999</v>
      </c>
      <c r="AD441">
        <v>189</v>
      </c>
      <c r="AE441">
        <v>16</v>
      </c>
      <c r="AF441" t="s">
        <v>57</v>
      </c>
      <c r="AG441">
        <v>22.701989947093999</v>
      </c>
      <c r="AH441">
        <v>19.078441876747799</v>
      </c>
      <c r="AI441">
        <v>34.352083548079698</v>
      </c>
      <c r="AJ441">
        <v>329.49900897019</v>
      </c>
      <c r="AK441" s="2">
        <v>1201.64835248441</v>
      </c>
      <c r="AL441" s="1">
        <v>44819</v>
      </c>
      <c r="AM441" t="s">
        <v>63</v>
      </c>
      <c r="AN441">
        <v>2022</v>
      </c>
      <c r="AO441">
        <v>2006</v>
      </c>
      <c r="AP441">
        <v>430.00281140230197</v>
      </c>
      <c r="AQ441">
        <v>1.3050200446618201</v>
      </c>
      <c r="AR441">
        <v>333.13</v>
      </c>
      <c r="AS441">
        <f t="shared" si="19"/>
        <v>3484.780222204789</v>
      </c>
      <c r="AT441">
        <f t="shared" si="20"/>
        <v>966.077</v>
      </c>
    </row>
    <row r="442" spans="1:46" x14ac:dyDescent="0.25">
      <c r="A442" t="s">
        <v>128</v>
      </c>
      <c r="B442" t="s">
        <v>129</v>
      </c>
      <c r="C442" t="s">
        <v>214</v>
      </c>
      <c r="D442" t="str">
        <f t="shared" si="18"/>
        <v>NECOCE</v>
      </c>
      <c r="E442" t="s">
        <v>1175</v>
      </c>
      <c r="F442" t="s">
        <v>1176</v>
      </c>
      <c r="G442" t="s">
        <v>47</v>
      </c>
      <c r="H442" t="s">
        <v>1177</v>
      </c>
      <c r="I442" t="s">
        <v>1184</v>
      </c>
      <c r="J442" t="s">
        <v>697</v>
      </c>
      <c r="K442">
        <v>5.0599999999999996</v>
      </c>
      <c r="L442">
        <v>5.0599999999999996</v>
      </c>
      <c r="P442" t="s">
        <v>51</v>
      </c>
      <c r="Q442" t="s">
        <v>52</v>
      </c>
      <c r="R442">
        <v>39337</v>
      </c>
      <c r="S442" t="s">
        <v>357</v>
      </c>
      <c r="T442" t="s">
        <v>69</v>
      </c>
      <c r="U442" t="s">
        <v>55</v>
      </c>
      <c r="V442" t="s">
        <v>56</v>
      </c>
      <c r="W442" t="s">
        <v>57</v>
      </c>
      <c r="X442" t="s">
        <v>291</v>
      </c>
      <c r="Y442" t="s">
        <v>222</v>
      </c>
      <c r="Z442">
        <v>1</v>
      </c>
      <c r="AA442">
        <v>16</v>
      </c>
      <c r="AB442">
        <v>15</v>
      </c>
      <c r="AC442">
        <v>16.2</v>
      </c>
      <c r="AD442">
        <v>180</v>
      </c>
      <c r="AE442">
        <v>15</v>
      </c>
      <c r="AF442" t="s">
        <v>57</v>
      </c>
      <c r="AG442">
        <v>25.2465916428871</v>
      </c>
      <c r="AH442">
        <v>18.8930744154985</v>
      </c>
      <c r="AI442">
        <v>26.624457862865601</v>
      </c>
      <c r="AJ442">
        <v>295.70198183280098</v>
      </c>
      <c r="AK442" s="2">
        <v>949.69821455710905</v>
      </c>
      <c r="AL442" s="1">
        <v>44819</v>
      </c>
      <c r="AM442" t="s">
        <v>63</v>
      </c>
      <c r="AN442">
        <v>2022</v>
      </c>
      <c r="AO442">
        <v>2007</v>
      </c>
      <c r="AP442">
        <v>427.05443022139701</v>
      </c>
      <c r="AQ442">
        <v>1.4442055057408001</v>
      </c>
      <c r="AR442">
        <v>299.83</v>
      </c>
      <c r="AS442">
        <f t="shared" si="19"/>
        <v>4805.4729656589716</v>
      </c>
      <c r="AT442">
        <f t="shared" si="20"/>
        <v>1517.1397999999997</v>
      </c>
    </row>
    <row r="443" spans="1:46" x14ac:dyDescent="0.25">
      <c r="A443" t="s">
        <v>128</v>
      </c>
      <c r="B443" t="s">
        <v>129</v>
      </c>
      <c r="C443" t="s">
        <v>214</v>
      </c>
      <c r="D443" t="str">
        <f t="shared" si="18"/>
        <v>NECOCE</v>
      </c>
      <c r="E443" t="s">
        <v>1175</v>
      </c>
      <c r="F443" t="s">
        <v>1176</v>
      </c>
      <c r="G443" t="s">
        <v>47</v>
      </c>
      <c r="H443" t="s">
        <v>1177</v>
      </c>
      <c r="I443" t="s">
        <v>1185</v>
      </c>
      <c r="J443" t="s">
        <v>669</v>
      </c>
      <c r="K443">
        <v>5.35</v>
      </c>
      <c r="L443">
        <v>5.35</v>
      </c>
      <c r="P443" t="s">
        <v>51</v>
      </c>
      <c r="Q443" t="s">
        <v>52</v>
      </c>
      <c r="R443">
        <v>39337</v>
      </c>
      <c r="S443" t="s">
        <v>357</v>
      </c>
      <c r="T443" t="s">
        <v>69</v>
      </c>
      <c r="U443" t="s">
        <v>55</v>
      </c>
      <c r="V443" t="s">
        <v>56</v>
      </c>
      <c r="W443" t="s">
        <v>57</v>
      </c>
      <c r="X443" t="s">
        <v>1182</v>
      </c>
      <c r="Y443" t="s">
        <v>222</v>
      </c>
      <c r="Z443">
        <v>1</v>
      </c>
      <c r="AA443">
        <v>16</v>
      </c>
      <c r="AB443">
        <v>15</v>
      </c>
      <c r="AC443">
        <v>16.2</v>
      </c>
      <c r="AD443">
        <v>180</v>
      </c>
      <c r="AE443">
        <v>15</v>
      </c>
      <c r="AF443" t="s">
        <v>57</v>
      </c>
      <c r="AG443">
        <v>37.632418693849502</v>
      </c>
      <c r="AH443">
        <v>21.095394442073498</v>
      </c>
      <c r="AI443">
        <v>34.156980177364801</v>
      </c>
      <c r="AJ443">
        <v>601.69445289382304</v>
      </c>
      <c r="AK443" s="2">
        <v>977.269366955858</v>
      </c>
      <c r="AL443" s="1">
        <v>44819</v>
      </c>
      <c r="AM443" t="s">
        <v>63</v>
      </c>
      <c r="AN443">
        <v>2022</v>
      </c>
      <c r="AO443">
        <v>2007</v>
      </c>
      <c r="AP443">
        <v>427.05443022139701</v>
      </c>
      <c r="AQ443">
        <v>0.70975297872117205</v>
      </c>
      <c r="AR443">
        <v>610.1</v>
      </c>
      <c r="AS443">
        <f t="shared" si="19"/>
        <v>5228.3911132138401</v>
      </c>
      <c r="AT443">
        <f t="shared" si="20"/>
        <v>3264.0349999999999</v>
      </c>
    </row>
    <row r="444" spans="1:46" x14ac:dyDescent="0.25">
      <c r="A444" t="s">
        <v>128</v>
      </c>
      <c r="B444" t="s">
        <v>129</v>
      </c>
      <c r="C444" t="s">
        <v>214</v>
      </c>
      <c r="D444" t="str">
        <f t="shared" si="18"/>
        <v>NECOCE</v>
      </c>
      <c r="E444" t="s">
        <v>1175</v>
      </c>
      <c r="F444" t="s">
        <v>1176</v>
      </c>
      <c r="G444" t="s">
        <v>47</v>
      </c>
      <c r="H444" t="s">
        <v>1180</v>
      </c>
      <c r="I444" t="s">
        <v>1186</v>
      </c>
      <c r="J444" t="s">
        <v>655</v>
      </c>
      <c r="K444">
        <v>5.36</v>
      </c>
      <c r="L444">
        <v>5.36</v>
      </c>
      <c r="P444" t="s">
        <v>51</v>
      </c>
      <c r="Q444" t="s">
        <v>52</v>
      </c>
      <c r="R444">
        <v>39066</v>
      </c>
      <c r="S444" t="s">
        <v>357</v>
      </c>
      <c r="T444" t="s">
        <v>113</v>
      </c>
      <c r="U444" t="s">
        <v>55</v>
      </c>
      <c r="V444" t="s">
        <v>56</v>
      </c>
      <c r="W444" t="s">
        <v>57</v>
      </c>
      <c r="X444" t="s">
        <v>291</v>
      </c>
      <c r="Y444" t="s">
        <v>222</v>
      </c>
      <c r="Z444">
        <v>1</v>
      </c>
      <c r="AA444">
        <v>17</v>
      </c>
      <c r="AB444">
        <v>15.75</v>
      </c>
      <c r="AC444">
        <v>16.899999999999999</v>
      </c>
      <c r="AD444">
        <v>189</v>
      </c>
      <c r="AE444">
        <v>16</v>
      </c>
      <c r="AF444" t="s">
        <v>57</v>
      </c>
      <c r="AG444">
        <v>33.5373372694051</v>
      </c>
      <c r="AH444">
        <v>20.7767352409547</v>
      </c>
      <c r="AI444">
        <v>34.735594224305203</v>
      </c>
      <c r="AJ444">
        <v>534.15154635906595</v>
      </c>
      <c r="AK444" s="2">
        <v>1024.5431174191999</v>
      </c>
      <c r="AL444" s="1">
        <v>44819</v>
      </c>
      <c r="AM444" t="s">
        <v>63</v>
      </c>
      <c r="AN444">
        <v>2022</v>
      </c>
      <c r="AO444">
        <v>2006</v>
      </c>
      <c r="AP444">
        <v>430.00281140230197</v>
      </c>
      <c r="AQ444">
        <v>0.80502025002703503</v>
      </c>
      <c r="AR444">
        <v>540.04</v>
      </c>
      <c r="AS444">
        <f t="shared" si="19"/>
        <v>5491.551109366912</v>
      </c>
      <c r="AT444">
        <f t="shared" si="20"/>
        <v>2894.6143999999999</v>
      </c>
    </row>
    <row r="445" spans="1:46" x14ac:dyDescent="0.25">
      <c r="A445" t="s">
        <v>128</v>
      </c>
      <c r="B445" t="s">
        <v>129</v>
      </c>
      <c r="C445" t="s">
        <v>214</v>
      </c>
      <c r="D445" t="str">
        <f t="shared" si="18"/>
        <v>NECOCE</v>
      </c>
      <c r="E445" t="s">
        <v>1175</v>
      </c>
      <c r="F445" t="s">
        <v>1176</v>
      </c>
      <c r="G445" t="s">
        <v>47</v>
      </c>
      <c r="H445" t="s">
        <v>1180</v>
      </c>
      <c r="I445" t="s">
        <v>1187</v>
      </c>
      <c r="J445" t="s">
        <v>671</v>
      </c>
      <c r="K445">
        <v>6.27</v>
      </c>
      <c r="L445">
        <v>6.27</v>
      </c>
      <c r="P445" t="s">
        <v>51</v>
      </c>
      <c r="Q445" t="s">
        <v>52</v>
      </c>
      <c r="R445">
        <v>39066</v>
      </c>
      <c r="S445" t="s">
        <v>357</v>
      </c>
      <c r="T445" t="s">
        <v>113</v>
      </c>
      <c r="U445" t="s">
        <v>55</v>
      </c>
      <c r="V445" t="s">
        <v>56</v>
      </c>
      <c r="W445" t="s">
        <v>57</v>
      </c>
      <c r="X445" t="s">
        <v>291</v>
      </c>
      <c r="Y445" t="s">
        <v>222</v>
      </c>
      <c r="Z445">
        <v>1</v>
      </c>
      <c r="AA445">
        <v>17</v>
      </c>
      <c r="AB445">
        <v>15.75</v>
      </c>
      <c r="AC445">
        <v>16.899999999999999</v>
      </c>
      <c r="AD445">
        <v>189</v>
      </c>
      <c r="AE445">
        <v>16</v>
      </c>
      <c r="AF445" t="s">
        <v>57</v>
      </c>
      <c r="AG445">
        <v>21.6101376870308</v>
      </c>
      <c r="AH445">
        <v>17.382881562864402</v>
      </c>
      <c r="AI445">
        <v>26.5179699097412</v>
      </c>
      <c r="AJ445">
        <v>270.597803300311</v>
      </c>
      <c r="AK445" s="2">
        <v>1117.3953243804599</v>
      </c>
      <c r="AL445" s="1">
        <v>44819</v>
      </c>
      <c r="AM445" t="s">
        <v>63</v>
      </c>
      <c r="AN445">
        <v>2022</v>
      </c>
      <c r="AO445">
        <v>2006</v>
      </c>
      <c r="AP445">
        <v>430.00281140230197</v>
      </c>
      <c r="AQ445">
        <v>1.5890846346785901</v>
      </c>
      <c r="AR445">
        <v>273.58</v>
      </c>
      <c r="AS445">
        <f t="shared" si="19"/>
        <v>7006.0686838654829</v>
      </c>
      <c r="AT445">
        <f t="shared" si="20"/>
        <v>1715.3465999999999</v>
      </c>
    </row>
    <row r="446" spans="1:46" x14ac:dyDescent="0.25">
      <c r="A446" t="s">
        <v>128</v>
      </c>
      <c r="B446" t="s">
        <v>129</v>
      </c>
      <c r="C446" t="s">
        <v>214</v>
      </c>
      <c r="D446" t="str">
        <f t="shared" si="18"/>
        <v>NECOCE</v>
      </c>
      <c r="E446" t="s">
        <v>1175</v>
      </c>
      <c r="F446" t="s">
        <v>1176</v>
      </c>
      <c r="G446" t="s">
        <v>47</v>
      </c>
      <c r="H446" t="s">
        <v>1177</v>
      </c>
      <c r="I446" t="s">
        <v>1188</v>
      </c>
      <c r="J446" t="s">
        <v>867</v>
      </c>
      <c r="K446">
        <v>14.05</v>
      </c>
      <c r="L446">
        <v>14.05</v>
      </c>
      <c r="P446" t="s">
        <v>51</v>
      </c>
      <c r="Q446" t="s">
        <v>52</v>
      </c>
      <c r="R446">
        <v>39337</v>
      </c>
      <c r="S446" t="s">
        <v>357</v>
      </c>
      <c r="T446" t="s">
        <v>69</v>
      </c>
      <c r="U446" t="s">
        <v>55</v>
      </c>
      <c r="V446" t="s">
        <v>56</v>
      </c>
      <c r="W446" t="s">
        <v>57</v>
      </c>
      <c r="X446" t="s">
        <v>1179</v>
      </c>
      <c r="Y446" t="s">
        <v>222</v>
      </c>
      <c r="Z446">
        <v>1</v>
      </c>
      <c r="AA446">
        <v>16</v>
      </c>
      <c r="AB446">
        <v>15</v>
      </c>
      <c r="AC446">
        <v>16.2</v>
      </c>
      <c r="AD446">
        <v>180</v>
      </c>
      <c r="AE446">
        <v>15</v>
      </c>
      <c r="AF446" t="s">
        <v>57</v>
      </c>
      <c r="AG446">
        <v>28.213778732092202</v>
      </c>
      <c r="AH446">
        <v>20.497767233005199</v>
      </c>
      <c r="AI446">
        <v>33.408136760949297</v>
      </c>
      <c r="AJ446">
        <v>454.64311364562099</v>
      </c>
      <c r="AK446" s="2">
        <v>1012.3932927270901</v>
      </c>
      <c r="AL446" s="1">
        <v>44819</v>
      </c>
      <c r="AM446" t="s">
        <v>63</v>
      </c>
      <c r="AN446">
        <v>2022</v>
      </c>
      <c r="AO446">
        <v>2007</v>
      </c>
      <c r="AP446">
        <v>427.05443022139701</v>
      </c>
      <c r="AQ446">
        <v>0.939317934009821</v>
      </c>
      <c r="AR446">
        <v>460.99</v>
      </c>
      <c r="AS446">
        <f t="shared" si="19"/>
        <v>14224.125762815616</v>
      </c>
      <c r="AT446">
        <f t="shared" si="20"/>
        <v>6476.9095000000007</v>
      </c>
    </row>
    <row r="447" spans="1:46" x14ac:dyDescent="0.25">
      <c r="A447" t="s">
        <v>128</v>
      </c>
      <c r="B447" t="s">
        <v>129</v>
      </c>
      <c r="C447" t="s">
        <v>214</v>
      </c>
      <c r="D447" t="str">
        <f t="shared" si="18"/>
        <v>NECOCE</v>
      </c>
      <c r="E447" t="s">
        <v>1062</v>
      </c>
      <c r="F447" t="s">
        <v>214</v>
      </c>
      <c r="G447" t="s">
        <v>47</v>
      </c>
      <c r="H447" t="s">
        <v>1189</v>
      </c>
      <c r="I447" t="s">
        <v>1190</v>
      </c>
      <c r="J447" t="s">
        <v>608</v>
      </c>
      <c r="K447">
        <v>5.97</v>
      </c>
      <c r="L447">
        <v>5.97</v>
      </c>
      <c r="P447" t="s">
        <v>51</v>
      </c>
      <c r="Q447" t="s">
        <v>52</v>
      </c>
      <c r="R447">
        <v>39441</v>
      </c>
      <c r="S447" t="s">
        <v>357</v>
      </c>
      <c r="T447" t="s">
        <v>89</v>
      </c>
      <c r="U447" t="s">
        <v>55</v>
      </c>
      <c r="V447" t="s">
        <v>56</v>
      </c>
      <c r="W447" t="s">
        <v>57</v>
      </c>
      <c r="X447" t="s">
        <v>1160</v>
      </c>
      <c r="Y447" t="s">
        <v>137</v>
      </c>
      <c r="Z447">
        <v>1</v>
      </c>
      <c r="AA447">
        <v>16</v>
      </c>
      <c r="AB447">
        <v>14.75</v>
      </c>
      <c r="AC447">
        <v>15.9</v>
      </c>
      <c r="AD447">
        <v>177</v>
      </c>
      <c r="AE447">
        <v>15</v>
      </c>
      <c r="AF447" t="s">
        <v>57</v>
      </c>
      <c r="AG447">
        <v>31.771567169665101</v>
      </c>
      <c r="AH447">
        <v>19.515790032844201</v>
      </c>
      <c r="AI447">
        <v>34.730727084976301</v>
      </c>
      <c r="AJ447">
        <v>481.17220435424002</v>
      </c>
      <c r="AK447" s="2">
        <v>1161.0521311837499</v>
      </c>
      <c r="AL447" s="1">
        <v>44819</v>
      </c>
      <c r="AM447" t="s">
        <v>63</v>
      </c>
      <c r="AN447">
        <v>2022</v>
      </c>
      <c r="AO447">
        <v>2007</v>
      </c>
      <c r="AP447">
        <v>425.91308589762002</v>
      </c>
      <c r="AQ447">
        <v>0.88515729305108004</v>
      </c>
      <c r="AR447">
        <v>488.44</v>
      </c>
      <c r="AS447">
        <f t="shared" si="19"/>
        <v>6931.4812231669866</v>
      </c>
      <c r="AT447">
        <f t="shared" si="20"/>
        <v>2915.9867999999997</v>
      </c>
    </row>
    <row r="448" spans="1:46" x14ac:dyDescent="0.25">
      <c r="A448" t="s">
        <v>128</v>
      </c>
      <c r="B448" t="s">
        <v>129</v>
      </c>
      <c r="C448" t="s">
        <v>214</v>
      </c>
      <c r="D448" t="str">
        <f t="shared" si="18"/>
        <v>NECOCE</v>
      </c>
      <c r="E448" t="s">
        <v>1062</v>
      </c>
      <c r="F448" t="s">
        <v>214</v>
      </c>
      <c r="G448" t="s">
        <v>47</v>
      </c>
      <c r="H448" t="s">
        <v>1189</v>
      </c>
      <c r="I448" t="s">
        <v>1191</v>
      </c>
      <c r="J448" t="s">
        <v>1192</v>
      </c>
      <c r="K448">
        <v>9.23</v>
      </c>
      <c r="L448">
        <v>9.23</v>
      </c>
      <c r="P448" t="s">
        <v>51</v>
      </c>
      <c r="Q448" t="s">
        <v>52</v>
      </c>
      <c r="R448">
        <v>39441</v>
      </c>
      <c r="S448" t="s">
        <v>357</v>
      </c>
      <c r="T448" t="s">
        <v>89</v>
      </c>
      <c r="U448" t="s">
        <v>55</v>
      </c>
      <c r="V448" t="s">
        <v>56</v>
      </c>
      <c r="W448" t="s">
        <v>57</v>
      </c>
      <c r="X448" t="s">
        <v>1065</v>
      </c>
      <c r="Y448" t="s">
        <v>137</v>
      </c>
      <c r="Z448">
        <v>1</v>
      </c>
      <c r="AA448">
        <v>16</v>
      </c>
      <c r="AB448">
        <v>14.75</v>
      </c>
      <c r="AC448">
        <v>15.9</v>
      </c>
      <c r="AD448">
        <v>177</v>
      </c>
      <c r="AE448">
        <v>15</v>
      </c>
      <c r="AF448" t="s">
        <v>57</v>
      </c>
      <c r="AG448">
        <v>26.6626179368225</v>
      </c>
      <c r="AH448">
        <v>19.353364753259999</v>
      </c>
      <c r="AI448">
        <v>40.5210377058105</v>
      </c>
      <c r="AJ448">
        <v>490.99359767198001</v>
      </c>
      <c r="AK448" s="2">
        <v>1377.4559317636199</v>
      </c>
      <c r="AL448" s="1">
        <v>44819</v>
      </c>
      <c r="AM448" t="s">
        <v>63</v>
      </c>
      <c r="AN448">
        <v>2022</v>
      </c>
      <c r="AO448">
        <v>2007</v>
      </c>
      <c r="AP448">
        <v>425.91308589762002</v>
      </c>
      <c r="AQ448">
        <v>0.86745140449297997</v>
      </c>
      <c r="AR448">
        <v>498.41</v>
      </c>
      <c r="AS448">
        <f t="shared" si="19"/>
        <v>12713.918250178212</v>
      </c>
      <c r="AT448">
        <f t="shared" si="20"/>
        <v>4600.3243000000002</v>
      </c>
    </row>
    <row r="449" spans="1:46" x14ac:dyDescent="0.25">
      <c r="A449" t="s">
        <v>128</v>
      </c>
      <c r="B449" t="s">
        <v>129</v>
      </c>
      <c r="C449" t="s">
        <v>214</v>
      </c>
      <c r="D449" t="str">
        <f t="shared" si="18"/>
        <v>NECOCE</v>
      </c>
      <c r="E449" t="s">
        <v>1062</v>
      </c>
      <c r="F449" t="s">
        <v>214</v>
      </c>
      <c r="G449" t="s">
        <v>47</v>
      </c>
      <c r="H449" t="s">
        <v>1189</v>
      </c>
      <c r="I449" t="s">
        <v>1193</v>
      </c>
      <c r="J449" t="s">
        <v>702</v>
      </c>
      <c r="K449">
        <v>4.2699999999999996</v>
      </c>
      <c r="L449">
        <v>4.2699999999999996</v>
      </c>
      <c r="P449" t="s">
        <v>51</v>
      </c>
      <c r="Q449" t="s">
        <v>52</v>
      </c>
      <c r="R449">
        <v>39441</v>
      </c>
      <c r="S449" t="s">
        <v>357</v>
      </c>
      <c r="T449" t="s">
        <v>89</v>
      </c>
      <c r="U449" t="s">
        <v>55</v>
      </c>
      <c r="V449" t="s">
        <v>56</v>
      </c>
      <c r="W449" t="s">
        <v>57</v>
      </c>
      <c r="X449" t="s">
        <v>1160</v>
      </c>
      <c r="Y449" t="s">
        <v>137</v>
      </c>
      <c r="Z449">
        <v>1</v>
      </c>
      <c r="AA449">
        <v>16</v>
      </c>
      <c r="AB449">
        <v>14.75</v>
      </c>
      <c r="AC449">
        <v>15.9</v>
      </c>
      <c r="AD449">
        <v>177</v>
      </c>
      <c r="AE449">
        <v>15</v>
      </c>
      <c r="AF449" t="s">
        <v>57</v>
      </c>
      <c r="AG449">
        <v>26.502537699943499</v>
      </c>
      <c r="AH449">
        <v>19.795551170751601</v>
      </c>
      <c r="AI449">
        <v>30.4736524211201</v>
      </c>
      <c r="AJ449">
        <v>352.64221203240203</v>
      </c>
      <c r="AK449" s="2">
        <v>990.14644272095495</v>
      </c>
      <c r="AL449" s="1">
        <v>44819</v>
      </c>
      <c r="AM449" t="s">
        <v>63</v>
      </c>
      <c r="AN449">
        <v>2022</v>
      </c>
      <c r="AO449">
        <v>2007</v>
      </c>
      <c r="AP449">
        <v>425.91308589762002</v>
      </c>
      <c r="AQ449">
        <v>1.2077768099370001</v>
      </c>
      <c r="AR449">
        <v>357.97</v>
      </c>
      <c r="AS449">
        <f t="shared" si="19"/>
        <v>4227.9253104184772</v>
      </c>
      <c r="AT449">
        <f t="shared" si="20"/>
        <v>1528.5319</v>
      </c>
    </row>
    <row r="450" spans="1:46" x14ac:dyDescent="0.25">
      <c r="A450" t="s">
        <v>128</v>
      </c>
      <c r="B450" t="s">
        <v>129</v>
      </c>
      <c r="C450" t="s">
        <v>214</v>
      </c>
      <c r="D450" t="str">
        <f t="shared" si="18"/>
        <v>NECOCE</v>
      </c>
      <c r="E450" t="s">
        <v>1062</v>
      </c>
      <c r="F450" t="s">
        <v>214</v>
      </c>
      <c r="G450" t="s">
        <v>47</v>
      </c>
      <c r="H450" t="s">
        <v>1189</v>
      </c>
      <c r="I450" t="s">
        <v>1194</v>
      </c>
      <c r="J450" t="s">
        <v>709</v>
      </c>
      <c r="K450">
        <v>5.46</v>
      </c>
      <c r="L450">
        <v>5.46</v>
      </c>
      <c r="P450" t="s">
        <v>51</v>
      </c>
      <c r="Q450" t="s">
        <v>52</v>
      </c>
      <c r="R450">
        <v>39441</v>
      </c>
      <c r="S450" t="s">
        <v>357</v>
      </c>
      <c r="T450" t="s">
        <v>89</v>
      </c>
      <c r="U450" t="s">
        <v>55</v>
      </c>
      <c r="V450" t="s">
        <v>56</v>
      </c>
      <c r="W450" t="s">
        <v>57</v>
      </c>
      <c r="X450" t="s">
        <v>1065</v>
      </c>
      <c r="Y450" t="s">
        <v>137</v>
      </c>
      <c r="Z450">
        <v>1</v>
      </c>
      <c r="AA450">
        <v>16</v>
      </c>
      <c r="AB450">
        <v>14.75</v>
      </c>
      <c r="AC450">
        <v>15.9</v>
      </c>
      <c r="AD450">
        <v>177</v>
      </c>
      <c r="AE450">
        <v>15</v>
      </c>
      <c r="AF450" t="s">
        <v>57</v>
      </c>
      <c r="AG450">
        <v>34.413758286201301</v>
      </c>
      <c r="AH450">
        <v>20.5222708295159</v>
      </c>
      <c r="AI450">
        <v>37.120054430227803</v>
      </c>
      <c r="AJ450">
        <v>560.41142244683397</v>
      </c>
      <c r="AK450" s="2">
        <v>1122.19387423596</v>
      </c>
      <c r="AL450" s="1">
        <v>44819</v>
      </c>
      <c r="AM450" t="s">
        <v>63</v>
      </c>
      <c r="AN450">
        <v>2022</v>
      </c>
      <c r="AO450">
        <v>2007</v>
      </c>
      <c r="AP450">
        <v>425.91308589762002</v>
      </c>
      <c r="AQ450">
        <v>0.76000072239431604</v>
      </c>
      <c r="AR450">
        <v>568.88</v>
      </c>
      <c r="AS450">
        <f t="shared" si="19"/>
        <v>6127.1785533283419</v>
      </c>
      <c r="AT450">
        <f t="shared" si="20"/>
        <v>3106.0848000000001</v>
      </c>
    </row>
    <row r="451" spans="1:46" x14ac:dyDescent="0.25">
      <c r="A451" t="s">
        <v>128</v>
      </c>
      <c r="B451" t="s">
        <v>129</v>
      </c>
      <c r="C451" t="s">
        <v>214</v>
      </c>
      <c r="D451" t="str">
        <f t="shared" ref="D451:D514" si="21">LEFT(E451,6)</f>
        <v>NECOCE</v>
      </c>
      <c r="E451" t="s">
        <v>1062</v>
      </c>
      <c r="F451" t="s">
        <v>214</v>
      </c>
      <c r="G451" t="s">
        <v>47</v>
      </c>
      <c r="H451" t="s">
        <v>1189</v>
      </c>
      <c r="I451" t="s">
        <v>1195</v>
      </c>
      <c r="J451" t="s">
        <v>1196</v>
      </c>
      <c r="K451">
        <v>7.51</v>
      </c>
      <c r="L451">
        <v>7.51</v>
      </c>
      <c r="P451" t="s">
        <v>51</v>
      </c>
      <c r="Q451" t="s">
        <v>52</v>
      </c>
      <c r="R451">
        <v>39441</v>
      </c>
      <c r="S451" t="s">
        <v>357</v>
      </c>
      <c r="T451" t="s">
        <v>89</v>
      </c>
      <c r="U451" t="s">
        <v>55</v>
      </c>
      <c r="V451" t="s">
        <v>56</v>
      </c>
      <c r="W451" t="s">
        <v>57</v>
      </c>
      <c r="X451" t="s">
        <v>1160</v>
      </c>
      <c r="Y451" t="s">
        <v>137</v>
      </c>
      <c r="Z451">
        <v>1</v>
      </c>
      <c r="AA451">
        <v>16</v>
      </c>
      <c r="AB451">
        <v>14.75</v>
      </c>
      <c r="AC451">
        <v>15.9</v>
      </c>
      <c r="AD451">
        <v>177</v>
      </c>
      <c r="AE451">
        <v>15</v>
      </c>
      <c r="AF451" t="s">
        <v>57</v>
      </c>
      <c r="AG451">
        <v>24.110976357492</v>
      </c>
      <c r="AH451">
        <v>17.7565011568533</v>
      </c>
      <c r="AI451">
        <v>26.183150102732601</v>
      </c>
      <c r="AJ451">
        <v>274.60628702665298</v>
      </c>
      <c r="AK451" s="2">
        <v>1057.3462419815201</v>
      </c>
      <c r="AL451" s="1">
        <v>44819</v>
      </c>
      <c r="AM451" t="s">
        <v>63</v>
      </c>
      <c r="AN451">
        <v>2022</v>
      </c>
      <c r="AO451">
        <v>2007</v>
      </c>
      <c r="AP451">
        <v>425.91308589762002</v>
      </c>
      <c r="AQ451">
        <v>1.5509953923825599</v>
      </c>
      <c r="AR451">
        <v>278.76</v>
      </c>
      <c r="AS451">
        <f t="shared" ref="AS451:AS514" si="22">AK451*L451</f>
        <v>7940.670277281215</v>
      </c>
      <c r="AT451">
        <f t="shared" ref="AT451:AT514" si="23">AR451*L451</f>
        <v>2093.4875999999999</v>
      </c>
    </row>
    <row r="452" spans="1:46" x14ac:dyDescent="0.25">
      <c r="A452" t="s">
        <v>128</v>
      </c>
      <c r="B452" t="s">
        <v>129</v>
      </c>
      <c r="C452" t="s">
        <v>214</v>
      </c>
      <c r="D452" t="str">
        <f t="shared" si="21"/>
        <v>NECOCE</v>
      </c>
      <c r="E452" t="s">
        <v>651</v>
      </c>
      <c r="F452" t="s">
        <v>652</v>
      </c>
      <c r="G452" t="s">
        <v>47</v>
      </c>
      <c r="H452" t="s">
        <v>1197</v>
      </c>
      <c r="I452" t="s">
        <v>1198</v>
      </c>
      <c r="J452" t="s">
        <v>1038</v>
      </c>
      <c r="K452">
        <v>0.61</v>
      </c>
      <c r="L452">
        <v>0.61</v>
      </c>
      <c r="P452" t="s">
        <v>51</v>
      </c>
      <c r="Q452" t="s">
        <v>52</v>
      </c>
      <c r="R452">
        <v>33963</v>
      </c>
      <c r="S452" t="s">
        <v>53</v>
      </c>
      <c r="T452" t="s">
        <v>604</v>
      </c>
      <c r="U452" t="s">
        <v>55</v>
      </c>
      <c r="V452" t="s">
        <v>56</v>
      </c>
      <c r="W452" t="s">
        <v>57</v>
      </c>
      <c r="X452" t="s">
        <v>658</v>
      </c>
      <c r="Y452" t="s">
        <v>146</v>
      </c>
      <c r="Z452">
        <v>1</v>
      </c>
      <c r="AA452">
        <v>31</v>
      </c>
      <c r="AB452">
        <v>27.5</v>
      </c>
      <c r="AC452">
        <v>30.9</v>
      </c>
      <c r="AD452">
        <v>330</v>
      </c>
      <c r="AE452">
        <v>28</v>
      </c>
      <c r="AF452" t="s">
        <v>57</v>
      </c>
      <c r="AG452">
        <v>31</v>
      </c>
      <c r="AH452">
        <v>18.684210526315798</v>
      </c>
      <c r="AI452">
        <v>41.393926808622702</v>
      </c>
      <c r="AJ452">
        <v>614.86905044247999</v>
      </c>
      <c r="AK452" s="2">
        <v>1307.5398357607301</v>
      </c>
      <c r="AL452" s="1">
        <v>43986</v>
      </c>
      <c r="AM452" t="s">
        <v>60</v>
      </c>
      <c r="AN452">
        <v>2020</v>
      </c>
      <c r="AO452">
        <v>1992</v>
      </c>
      <c r="AP452">
        <v>441.04975388474298</v>
      </c>
      <c r="AQ452">
        <v>0.71730680470475705</v>
      </c>
      <c r="AR452">
        <v>615.16</v>
      </c>
      <c r="AS452">
        <f t="shared" si="22"/>
        <v>797.59929981404537</v>
      </c>
      <c r="AT452">
        <f t="shared" si="23"/>
        <v>375.24759999999998</v>
      </c>
    </row>
    <row r="453" spans="1:46" x14ac:dyDescent="0.25">
      <c r="A453" t="s">
        <v>42</v>
      </c>
      <c r="B453" t="s">
        <v>91</v>
      </c>
      <c r="C453" t="s">
        <v>91</v>
      </c>
      <c r="D453" t="str">
        <f t="shared" si="21"/>
        <v>GNVIVI</v>
      </c>
      <c r="E453" t="s">
        <v>778</v>
      </c>
      <c r="F453" t="s">
        <v>779</v>
      </c>
      <c r="G453" t="s">
        <v>47</v>
      </c>
      <c r="H453" t="s">
        <v>780</v>
      </c>
      <c r="I453" t="s">
        <v>1199</v>
      </c>
      <c r="J453" t="s">
        <v>127</v>
      </c>
      <c r="K453">
        <v>53.61</v>
      </c>
      <c r="L453">
        <v>53.61</v>
      </c>
      <c r="P453" t="s">
        <v>51</v>
      </c>
      <c r="Q453" t="s">
        <v>52</v>
      </c>
      <c r="R453">
        <v>41950</v>
      </c>
      <c r="S453" t="s">
        <v>53</v>
      </c>
      <c r="T453" t="s">
        <v>104</v>
      </c>
      <c r="U453" t="s">
        <v>55</v>
      </c>
      <c r="V453" t="s">
        <v>56</v>
      </c>
      <c r="W453" t="s">
        <v>57</v>
      </c>
      <c r="X453" t="s">
        <v>119</v>
      </c>
      <c r="Y453" t="s">
        <v>120</v>
      </c>
      <c r="Z453">
        <v>1</v>
      </c>
      <c r="AA453">
        <v>9</v>
      </c>
      <c r="AB453">
        <v>8.33</v>
      </c>
      <c r="AC453">
        <v>9</v>
      </c>
      <c r="AD453">
        <v>100</v>
      </c>
      <c r="AE453">
        <v>8</v>
      </c>
      <c r="AF453" t="s">
        <v>57</v>
      </c>
      <c r="AG453">
        <v>31.440493784012901</v>
      </c>
      <c r="AH453">
        <v>19.410405554688602</v>
      </c>
      <c r="AI453">
        <v>29.722231094042002</v>
      </c>
      <c r="AJ453">
        <v>419.85118820848101</v>
      </c>
      <c r="AK453" s="2">
        <v>1034.9781964076799</v>
      </c>
      <c r="AL453" s="1">
        <v>45001</v>
      </c>
      <c r="AM453" t="s">
        <v>63</v>
      </c>
      <c r="AN453">
        <v>2023</v>
      </c>
      <c r="AO453">
        <v>2014</v>
      </c>
      <c r="AP453">
        <v>339.23312072047202</v>
      </c>
      <c r="AQ453">
        <v>0.80798418641612202</v>
      </c>
      <c r="AR453">
        <v>437.82</v>
      </c>
      <c r="AS453">
        <f t="shared" si="22"/>
        <v>55485.181109415716</v>
      </c>
      <c r="AT453">
        <f t="shared" si="23"/>
        <v>23471.530200000001</v>
      </c>
    </row>
    <row r="454" spans="1:46" x14ac:dyDescent="0.25">
      <c r="A454" t="s">
        <v>128</v>
      </c>
      <c r="B454" t="s">
        <v>129</v>
      </c>
      <c r="C454" t="s">
        <v>130</v>
      </c>
      <c r="D454" t="str">
        <f t="shared" si="21"/>
        <v>NECOCA</v>
      </c>
      <c r="E454" t="s">
        <v>200</v>
      </c>
      <c r="F454" t="s">
        <v>201</v>
      </c>
      <c r="G454" t="s">
        <v>47</v>
      </c>
      <c r="H454" t="s">
        <v>1200</v>
      </c>
      <c r="I454" t="s">
        <v>1201</v>
      </c>
      <c r="J454" t="s">
        <v>1202</v>
      </c>
      <c r="K454">
        <v>5.72</v>
      </c>
      <c r="L454">
        <v>5.72</v>
      </c>
      <c r="P454" t="s">
        <v>51</v>
      </c>
      <c r="Q454" t="s">
        <v>52</v>
      </c>
      <c r="R454">
        <v>39410</v>
      </c>
      <c r="S454" t="s">
        <v>53</v>
      </c>
      <c r="T454" t="s">
        <v>96</v>
      </c>
      <c r="U454" t="s">
        <v>55</v>
      </c>
      <c r="V454" t="s">
        <v>56</v>
      </c>
      <c r="W454" t="s">
        <v>57</v>
      </c>
      <c r="X454" t="s">
        <v>1097</v>
      </c>
      <c r="Y454" t="s">
        <v>137</v>
      </c>
      <c r="Z454">
        <v>1</v>
      </c>
      <c r="AA454">
        <v>16</v>
      </c>
      <c r="AB454">
        <v>15.33</v>
      </c>
      <c r="AC454">
        <v>16</v>
      </c>
      <c r="AD454">
        <v>184</v>
      </c>
      <c r="AE454">
        <v>15</v>
      </c>
      <c r="AF454" t="s">
        <v>57</v>
      </c>
      <c r="AG454">
        <v>27.0801787486701</v>
      </c>
      <c r="AH454">
        <v>22.488915143861998</v>
      </c>
      <c r="AI454">
        <v>35.198613294003302</v>
      </c>
      <c r="AJ454">
        <v>444.321252960425</v>
      </c>
      <c r="AK454" s="2">
        <v>886.13249189154897</v>
      </c>
      <c r="AL454" s="1">
        <v>45014</v>
      </c>
      <c r="AM454" t="s">
        <v>63</v>
      </c>
      <c r="AN454">
        <v>2023</v>
      </c>
      <c r="AO454">
        <v>2007</v>
      </c>
      <c r="AP454">
        <v>328.43750796596498</v>
      </c>
      <c r="AQ454">
        <v>0.73918928202882705</v>
      </c>
      <c r="AR454">
        <v>444.54</v>
      </c>
      <c r="AS454">
        <f t="shared" si="22"/>
        <v>5068.6778536196598</v>
      </c>
      <c r="AT454">
        <f t="shared" si="23"/>
        <v>2542.7687999999998</v>
      </c>
    </row>
    <row r="455" spans="1:46" x14ac:dyDescent="0.25">
      <c r="A455" t="s">
        <v>128</v>
      </c>
      <c r="B455" t="s">
        <v>129</v>
      </c>
      <c r="C455" t="s">
        <v>130</v>
      </c>
      <c r="D455" t="str">
        <f t="shared" si="21"/>
        <v>NECOCA</v>
      </c>
      <c r="E455" t="s">
        <v>200</v>
      </c>
      <c r="F455" t="s">
        <v>201</v>
      </c>
      <c r="G455" t="s">
        <v>47</v>
      </c>
      <c r="H455" t="s">
        <v>1200</v>
      </c>
      <c r="I455" t="s">
        <v>1203</v>
      </c>
      <c r="J455" t="s">
        <v>882</v>
      </c>
      <c r="K455">
        <v>5.76</v>
      </c>
      <c r="L455">
        <v>5.76</v>
      </c>
      <c r="P455" t="s">
        <v>51</v>
      </c>
      <c r="Q455" t="s">
        <v>52</v>
      </c>
      <c r="R455">
        <v>39415</v>
      </c>
      <c r="S455" t="s">
        <v>357</v>
      </c>
      <c r="T455" t="s">
        <v>118</v>
      </c>
      <c r="U455" t="s">
        <v>55</v>
      </c>
      <c r="V455" t="s">
        <v>56</v>
      </c>
      <c r="W455" t="s">
        <v>57</v>
      </c>
      <c r="X455" t="s">
        <v>1097</v>
      </c>
      <c r="Y455" t="s">
        <v>137</v>
      </c>
      <c r="Z455">
        <v>1</v>
      </c>
      <c r="AA455">
        <v>16</v>
      </c>
      <c r="AB455">
        <v>15.33</v>
      </c>
      <c r="AC455">
        <v>16</v>
      </c>
      <c r="AD455">
        <v>184</v>
      </c>
      <c r="AE455">
        <v>15</v>
      </c>
      <c r="AF455" t="s">
        <v>57</v>
      </c>
      <c r="AG455">
        <v>32.137318879651602</v>
      </c>
      <c r="AH455">
        <v>22.2660525638065</v>
      </c>
      <c r="AI455">
        <v>43.131084101816597</v>
      </c>
      <c r="AJ455">
        <v>640.59671841863803</v>
      </c>
      <c r="AK455" s="2">
        <v>1107.6792824008301</v>
      </c>
      <c r="AL455" s="1">
        <v>45014</v>
      </c>
      <c r="AM455" t="s">
        <v>63</v>
      </c>
      <c r="AN455">
        <v>2023</v>
      </c>
      <c r="AO455">
        <v>2007</v>
      </c>
      <c r="AP455">
        <v>328.43750796596498</v>
      </c>
      <c r="AQ455">
        <v>0.512705573604464</v>
      </c>
      <c r="AR455">
        <v>640.91999999999996</v>
      </c>
      <c r="AS455">
        <f t="shared" si="22"/>
        <v>6380.2326666287809</v>
      </c>
      <c r="AT455">
        <f t="shared" si="23"/>
        <v>3691.6991999999996</v>
      </c>
    </row>
    <row r="456" spans="1:46" x14ac:dyDescent="0.25">
      <c r="A456" t="s">
        <v>128</v>
      </c>
      <c r="B456" t="s">
        <v>129</v>
      </c>
      <c r="C456" t="s">
        <v>214</v>
      </c>
      <c r="D456" t="str">
        <f t="shared" si="21"/>
        <v>NECOCE</v>
      </c>
      <c r="E456" t="s">
        <v>1204</v>
      </c>
      <c r="F456" t="s">
        <v>1205</v>
      </c>
      <c r="G456" t="s">
        <v>47</v>
      </c>
      <c r="H456" t="s">
        <v>1206</v>
      </c>
      <c r="I456" t="s">
        <v>1207</v>
      </c>
      <c r="J456" t="s">
        <v>629</v>
      </c>
      <c r="K456">
        <v>0.17</v>
      </c>
      <c r="L456">
        <v>0.17</v>
      </c>
      <c r="P456" t="s">
        <v>51</v>
      </c>
      <c r="Q456" t="s">
        <v>52</v>
      </c>
      <c r="R456">
        <v>38362</v>
      </c>
      <c r="S456" t="s">
        <v>357</v>
      </c>
      <c r="T456" t="s">
        <v>118</v>
      </c>
      <c r="U456" t="s">
        <v>55</v>
      </c>
      <c r="V456" t="s">
        <v>56</v>
      </c>
      <c r="W456" t="s">
        <v>57</v>
      </c>
      <c r="X456" t="s">
        <v>1208</v>
      </c>
      <c r="Y456" t="s">
        <v>150</v>
      </c>
      <c r="Z456">
        <v>1</v>
      </c>
      <c r="AA456">
        <v>19</v>
      </c>
      <c r="AB456">
        <v>10.25</v>
      </c>
      <c r="AC456">
        <v>18.8</v>
      </c>
      <c r="AD456">
        <v>123</v>
      </c>
      <c r="AE456">
        <v>10</v>
      </c>
      <c r="AF456">
        <v>34.211111111111101</v>
      </c>
      <c r="AG456">
        <v>32.026757467144598</v>
      </c>
      <c r="AH456">
        <v>19.257298287534901</v>
      </c>
      <c r="AI456">
        <v>31.304225551403999</v>
      </c>
      <c r="AJ456">
        <v>434.16747075412297</v>
      </c>
      <c r="AK456" s="2">
        <v>1004.96042923814</v>
      </c>
      <c r="AL456" s="1">
        <v>42107</v>
      </c>
      <c r="AM456" t="s">
        <v>60</v>
      </c>
      <c r="AN456">
        <v>2015</v>
      </c>
      <c r="AO456">
        <v>2005</v>
      </c>
      <c r="AP456">
        <v>381.62962647223901</v>
      </c>
      <c r="AQ456">
        <v>0.87899175359538395</v>
      </c>
      <c r="AR456">
        <v>497.97</v>
      </c>
      <c r="AS456">
        <f t="shared" si="22"/>
        <v>170.84327297048381</v>
      </c>
      <c r="AT456">
        <f t="shared" si="23"/>
        <v>84.654900000000012</v>
      </c>
    </row>
    <row r="457" spans="1:46" x14ac:dyDescent="0.25">
      <c r="A457" t="s">
        <v>128</v>
      </c>
      <c r="B457" t="s">
        <v>129</v>
      </c>
      <c r="C457" t="s">
        <v>214</v>
      </c>
      <c r="D457" t="str">
        <f t="shared" si="21"/>
        <v>NECOCE</v>
      </c>
      <c r="E457" t="s">
        <v>1204</v>
      </c>
      <c r="F457" t="s">
        <v>1205</v>
      </c>
      <c r="G457" t="s">
        <v>47</v>
      </c>
      <c r="H457" t="s">
        <v>1206</v>
      </c>
      <c r="I457" t="s">
        <v>1209</v>
      </c>
      <c r="J457" t="s">
        <v>644</v>
      </c>
      <c r="K457">
        <v>0.45</v>
      </c>
      <c r="L457">
        <v>0.45</v>
      </c>
      <c r="P457" t="s">
        <v>51</v>
      </c>
      <c r="Q457" t="s">
        <v>52</v>
      </c>
      <c r="R457">
        <v>38370</v>
      </c>
      <c r="S457" t="s">
        <v>357</v>
      </c>
      <c r="T457" t="s">
        <v>521</v>
      </c>
      <c r="U457" t="s">
        <v>55</v>
      </c>
      <c r="V457" t="s">
        <v>56</v>
      </c>
      <c r="W457" t="s">
        <v>57</v>
      </c>
      <c r="X457" t="s">
        <v>119</v>
      </c>
      <c r="Y457" t="s">
        <v>137</v>
      </c>
      <c r="Z457">
        <v>1</v>
      </c>
      <c r="AA457">
        <v>19</v>
      </c>
      <c r="AB457">
        <v>10.25</v>
      </c>
      <c r="AC457">
        <v>18.8</v>
      </c>
      <c r="AD457">
        <v>123</v>
      </c>
      <c r="AE457">
        <v>10</v>
      </c>
      <c r="AF457">
        <v>45.933333333333302</v>
      </c>
      <c r="AG457">
        <v>36.707407407407402</v>
      </c>
      <c r="AH457">
        <v>22.618518518518499</v>
      </c>
      <c r="AI457">
        <v>44.798459945293601</v>
      </c>
      <c r="AJ457">
        <v>758.71954174013501</v>
      </c>
      <c r="AK457" s="2">
        <v>1048.48775591139</v>
      </c>
      <c r="AL457" s="1">
        <v>42107</v>
      </c>
      <c r="AM457" t="s">
        <v>60</v>
      </c>
      <c r="AN457">
        <v>2015</v>
      </c>
      <c r="AO457">
        <v>2005</v>
      </c>
      <c r="AP457">
        <v>381.62962647223901</v>
      </c>
      <c r="AQ457">
        <v>0.50299169255211995</v>
      </c>
      <c r="AR457">
        <v>870.21</v>
      </c>
      <c r="AS457">
        <f t="shared" si="22"/>
        <v>471.8194901601255</v>
      </c>
      <c r="AT457">
        <f t="shared" si="23"/>
        <v>391.59450000000004</v>
      </c>
    </row>
    <row r="458" spans="1:46" x14ac:dyDescent="0.25">
      <c r="A458" t="s">
        <v>128</v>
      </c>
      <c r="B458" t="s">
        <v>129</v>
      </c>
      <c r="C458" t="s">
        <v>214</v>
      </c>
      <c r="D458" t="str">
        <f t="shared" si="21"/>
        <v>NECOCE</v>
      </c>
      <c r="E458" t="s">
        <v>1204</v>
      </c>
      <c r="F458" t="s">
        <v>1205</v>
      </c>
      <c r="G458" t="s">
        <v>47</v>
      </c>
      <c r="H458" t="s">
        <v>1210</v>
      </c>
      <c r="I458" t="s">
        <v>1211</v>
      </c>
      <c r="J458" t="s">
        <v>608</v>
      </c>
      <c r="K458">
        <v>0.53</v>
      </c>
      <c r="L458">
        <v>0.53</v>
      </c>
      <c r="P458" t="s">
        <v>51</v>
      </c>
      <c r="Q458" t="s">
        <v>52</v>
      </c>
      <c r="R458">
        <v>37836</v>
      </c>
      <c r="S458" t="s">
        <v>107</v>
      </c>
      <c r="T458" t="s">
        <v>96</v>
      </c>
      <c r="U458" t="s">
        <v>55</v>
      </c>
      <c r="V458" t="s">
        <v>56</v>
      </c>
      <c r="W458" t="s">
        <v>57</v>
      </c>
      <c r="X458" t="s">
        <v>119</v>
      </c>
      <c r="Y458" t="s">
        <v>137</v>
      </c>
      <c r="Z458">
        <v>1</v>
      </c>
      <c r="AA458">
        <v>20</v>
      </c>
      <c r="AB458">
        <v>11.67</v>
      </c>
      <c r="AC458">
        <v>20.2</v>
      </c>
      <c r="AD458">
        <v>140</v>
      </c>
      <c r="AE458">
        <v>12</v>
      </c>
      <c r="AF458">
        <v>36.1111111111111</v>
      </c>
      <c r="AG458">
        <v>32.8444305694306</v>
      </c>
      <c r="AH458">
        <v>20.786230436230401</v>
      </c>
      <c r="AI458">
        <v>35.9710253059135</v>
      </c>
      <c r="AJ458">
        <v>521.62019624036498</v>
      </c>
      <c r="AK458" s="2">
        <v>1029.0759802499199</v>
      </c>
      <c r="AL458" s="1">
        <v>42107</v>
      </c>
      <c r="AM458" t="s">
        <v>60</v>
      </c>
      <c r="AN458">
        <v>2015</v>
      </c>
      <c r="AO458">
        <v>2003</v>
      </c>
      <c r="AP458">
        <v>402.01257988960299</v>
      </c>
      <c r="AQ458">
        <v>0.77069979802767097</v>
      </c>
      <c r="AR458">
        <v>569.62</v>
      </c>
      <c r="AS458">
        <f t="shared" si="22"/>
        <v>545.41026953245762</v>
      </c>
      <c r="AT458">
        <f t="shared" si="23"/>
        <v>301.89860000000004</v>
      </c>
    </row>
    <row r="459" spans="1:46" x14ac:dyDescent="0.25">
      <c r="A459" t="s">
        <v>128</v>
      </c>
      <c r="B459" t="s">
        <v>129</v>
      </c>
      <c r="C459" t="s">
        <v>214</v>
      </c>
      <c r="D459" t="str">
        <f t="shared" si="21"/>
        <v>NECOCE</v>
      </c>
      <c r="E459" t="s">
        <v>1204</v>
      </c>
      <c r="F459" t="s">
        <v>1205</v>
      </c>
      <c r="G459" t="s">
        <v>47</v>
      </c>
      <c r="H459" t="s">
        <v>1212</v>
      </c>
      <c r="I459" t="s">
        <v>1213</v>
      </c>
      <c r="J459" t="s">
        <v>646</v>
      </c>
      <c r="K459">
        <v>1.3</v>
      </c>
      <c r="L459">
        <v>1.3</v>
      </c>
      <c r="P459" t="s">
        <v>51</v>
      </c>
      <c r="Q459" t="s">
        <v>52</v>
      </c>
      <c r="R459">
        <v>39046</v>
      </c>
      <c r="S459" t="s">
        <v>357</v>
      </c>
      <c r="T459" t="s">
        <v>556</v>
      </c>
      <c r="U459" t="s">
        <v>55</v>
      </c>
      <c r="V459" t="s">
        <v>56</v>
      </c>
      <c r="W459" t="s">
        <v>57</v>
      </c>
      <c r="X459" t="s">
        <v>119</v>
      </c>
      <c r="Y459" t="s">
        <v>137</v>
      </c>
      <c r="Z459">
        <v>1</v>
      </c>
      <c r="AA459">
        <v>17</v>
      </c>
      <c r="AB459">
        <v>16.329999999999998</v>
      </c>
      <c r="AC459">
        <v>17</v>
      </c>
      <c r="AD459">
        <v>196</v>
      </c>
      <c r="AE459">
        <v>16</v>
      </c>
      <c r="AF459" t="s">
        <v>57</v>
      </c>
      <c r="AG459">
        <v>33.725423219234798</v>
      </c>
      <c r="AH459">
        <v>21.777110076148201</v>
      </c>
      <c r="AI459">
        <v>30.839126959805899</v>
      </c>
      <c r="AJ459">
        <v>472.94815045985303</v>
      </c>
      <c r="AK459" s="2">
        <v>851.15189793803495</v>
      </c>
      <c r="AL459" s="1">
        <v>45006</v>
      </c>
      <c r="AM459" t="s">
        <v>60</v>
      </c>
      <c r="AN459">
        <v>2023</v>
      </c>
      <c r="AO459">
        <v>2006</v>
      </c>
      <c r="AP459">
        <v>431.87318795189401</v>
      </c>
      <c r="AQ459">
        <v>0.91315123556774402</v>
      </c>
      <c r="AR459">
        <v>476.28</v>
      </c>
      <c r="AS459">
        <f t="shared" si="22"/>
        <v>1106.4974673194454</v>
      </c>
      <c r="AT459">
        <f t="shared" si="23"/>
        <v>619.16399999999999</v>
      </c>
    </row>
    <row r="460" spans="1:46" x14ac:dyDescent="0.25">
      <c r="A460" t="s">
        <v>128</v>
      </c>
      <c r="B460" t="s">
        <v>129</v>
      </c>
      <c r="C460" t="s">
        <v>214</v>
      </c>
      <c r="D460" t="str">
        <f t="shared" si="21"/>
        <v>NECOCE</v>
      </c>
      <c r="E460" t="s">
        <v>1204</v>
      </c>
      <c r="F460" t="s">
        <v>1205</v>
      </c>
      <c r="G460" t="s">
        <v>47</v>
      </c>
      <c r="H460" t="s">
        <v>1212</v>
      </c>
      <c r="I460" t="s">
        <v>1214</v>
      </c>
      <c r="J460" t="s">
        <v>996</v>
      </c>
      <c r="K460">
        <v>0.22</v>
      </c>
      <c r="L460">
        <v>0.22</v>
      </c>
      <c r="P460" t="s">
        <v>51</v>
      </c>
      <c r="Q460" t="s">
        <v>52</v>
      </c>
      <c r="R460">
        <v>39048</v>
      </c>
      <c r="S460" t="s">
        <v>357</v>
      </c>
      <c r="T460" t="s">
        <v>104</v>
      </c>
      <c r="U460" t="s">
        <v>55</v>
      </c>
      <c r="V460" t="s">
        <v>56</v>
      </c>
      <c r="W460" t="s">
        <v>57</v>
      </c>
      <c r="X460" t="s">
        <v>1208</v>
      </c>
      <c r="Y460" t="s">
        <v>150</v>
      </c>
      <c r="Z460">
        <v>1</v>
      </c>
      <c r="AA460">
        <v>17</v>
      </c>
      <c r="AB460">
        <v>16.329999999999998</v>
      </c>
      <c r="AC460">
        <v>17</v>
      </c>
      <c r="AD460">
        <v>196</v>
      </c>
      <c r="AE460">
        <v>16</v>
      </c>
      <c r="AF460" t="s">
        <v>57</v>
      </c>
      <c r="AG460">
        <v>34.651476780279602</v>
      </c>
      <c r="AH460">
        <v>23.8030641319341</v>
      </c>
      <c r="AI460">
        <v>46.150814311608897</v>
      </c>
      <c r="AJ460">
        <v>707.82595187392099</v>
      </c>
      <c r="AK460" s="2">
        <v>1037.10744883438</v>
      </c>
      <c r="AL460" s="1">
        <v>45008</v>
      </c>
      <c r="AM460" t="s">
        <v>60</v>
      </c>
      <c r="AN460">
        <v>2023</v>
      </c>
      <c r="AO460">
        <v>2006</v>
      </c>
      <c r="AP460">
        <v>431.87318795189401</v>
      </c>
      <c r="AQ460">
        <v>0.61014036968910101</v>
      </c>
      <c r="AR460">
        <v>712.81</v>
      </c>
      <c r="AS460">
        <f t="shared" si="22"/>
        <v>228.16363874356358</v>
      </c>
      <c r="AT460">
        <f t="shared" si="23"/>
        <v>156.81819999999999</v>
      </c>
    </row>
    <row r="461" spans="1:46" x14ac:dyDescent="0.25">
      <c r="A461" t="s">
        <v>128</v>
      </c>
      <c r="B461" t="s">
        <v>129</v>
      </c>
      <c r="C461" t="s">
        <v>214</v>
      </c>
      <c r="D461" t="str">
        <f t="shared" si="21"/>
        <v>NECOCE</v>
      </c>
      <c r="E461" t="s">
        <v>1204</v>
      </c>
      <c r="F461" t="s">
        <v>1205</v>
      </c>
      <c r="G461" t="s">
        <v>47</v>
      </c>
      <c r="H461" t="s">
        <v>1210</v>
      </c>
      <c r="I461" t="s">
        <v>1215</v>
      </c>
      <c r="J461" t="s">
        <v>655</v>
      </c>
      <c r="K461">
        <v>0.44</v>
      </c>
      <c r="L461">
        <v>0.44</v>
      </c>
      <c r="P461" t="s">
        <v>51</v>
      </c>
      <c r="Q461" t="s">
        <v>52</v>
      </c>
      <c r="R461">
        <v>37836</v>
      </c>
      <c r="S461" t="s">
        <v>107</v>
      </c>
      <c r="T461" t="s">
        <v>381</v>
      </c>
      <c r="U461" t="s">
        <v>55</v>
      </c>
      <c r="V461" t="s">
        <v>56</v>
      </c>
      <c r="W461" t="s">
        <v>57</v>
      </c>
      <c r="X461" t="s">
        <v>271</v>
      </c>
      <c r="Y461" t="s">
        <v>150</v>
      </c>
      <c r="Z461">
        <v>1</v>
      </c>
      <c r="AA461">
        <v>20</v>
      </c>
      <c r="AB461">
        <v>19.579999999999998</v>
      </c>
      <c r="AC461">
        <v>20.2</v>
      </c>
      <c r="AD461">
        <v>235</v>
      </c>
      <c r="AE461">
        <v>20</v>
      </c>
      <c r="AF461" t="s">
        <v>57</v>
      </c>
      <c r="AG461">
        <v>28.370839333034201</v>
      </c>
      <c r="AH461">
        <v>22.1887162863196</v>
      </c>
      <c r="AI461">
        <v>35.688906625905403</v>
      </c>
      <c r="AJ461">
        <v>413.80179289406698</v>
      </c>
      <c r="AK461" s="2">
        <v>922.951770630174</v>
      </c>
      <c r="AL461" s="1">
        <v>45007</v>
      </c>
      <c r="AM461" t="s">
        <v>60</v>
      </c>
      <c r="AN461">
        <v>2023</v>
      </c>
      <c r="AO461">
        <v>2003</v>
      </c>
      <c r="AP461">
        <v>437.891047843845</v>
      </c>
      <c r="AQ461">
        <v>1.0582144769874</v>
      </c>
      <c r="AR461">
        <v>414.85</v>
      </c>
      <c r="AS461">
        <f t="shared" si="22"/>
        <v>406.09877907727656</v>
      </c>
      <c r="AT461">
        <f t="shared" si="23"/>
        <v>182.53400000000002</v>
      </c>
    </row>
    <row r="462" spans="1:46" x14ac:dyDescent="0.25">
      <c r="A462" t="s">
        <v>42</v>
      </c>
      <c r="B462" t="s">
        <v>91</v>
      </c>
      <c r="C462" t="s">
        <v>91</v>
      </c>
      <c r="D462" t="str">
        <f t="shared" si="21"/>
        <v>GNVIVI</v>
      </c>
      <c r="E462" t="s">
        <v>1216</v>
      </c>
      <c r="F462" t="s">
        <v>1217</v>
      </c>
      <c r="G462" t="s">
        <v>47</v>
      </c>
      <c r="H462" t="s">
        <v>1218</v>
      </c>
      <c r="I462" t="s">
        <v>1219</v>
      </c>
      <c r="J462" t="s">
        <v>139</v>
      </c>
      <c r="K462">
        <v>1.78</v>
      </c>
      <c r="L462">
        <v>1.78</v>
      </c>
      <c r="P462" t="s">
        <v>51</v>
      </c>
      <c r="Q462" t="s">
        <v>52</v>
      </c>
      <c r="R462">
        <v>41958</v>
      </c>
      <c r="S462" t="s">
        <v>53</v>
      </c>
      <c r="T462" t="s">
        <v>718</v>
      </c>
      <c r="U462" t="s">
        <v>55</v>
      </c>
      <c r="V462" t="s">
        <v>56</v>
      </c>
      <c r="W462" t="s">
        <v>57</v>
      </c>
      <c r="X462" t="s">
        <v>90</v>
      </c>
      <c r="Y462" t="s">
        <v>59</v>
      </c>
      <c r="Z462">
        <v>1</v>
      </c>
      <c r="AA462">
        <v>9</v>
      </c>
      <c r="AB462">
        <v>6.33</v>
      </c>
      <c r="AC462">
        <v>9</v>
      </c>
      <c r="AD462">
        <v>76</v>
      </c>
      <c r="AE462">
        <v>6</v>
      </c>
      <c r="AF462" t="s">
        <v>57</v>
      </c>
      <c r="AG462">
        <v>30.5833333333333</v>
      </c>
      <c r="AH462">
        <v>17.940000000000001</v>
      </c>
      <c r="AI462">
        <v>26.589048018656101</v>
      </c>
      <c r="AJ462">
        <v>377.13786417806699</v>
      </c>
      <c r="AK462" s="2">
        <v>1013.77161962991</v>
      </c>
      <c r="AL462" s="1">
        <v>44280</v>
      </c>
      <c r="AM462" t="s">
        <v>60</v>
      </c>
      <c r="AN462">
        <v>2021</v>
      </c>
      <c r="AO462">
        <v>2014</v>
      </c>
      <c r="AP462">
        <v>294.53897938374598</v>
      </c>
      <c r="AQ462">
        <v>0.78098490594590098</v>
      </c>
      <c r="AR462">
        <v>452.95</v>
      </c>
      <c r="AS462">
        <f t="shared" si="22"/>
        <v>1804.5134829412398</v>
      </c>
      <c r="AT462">
        <f t="shared" si="23"/>
        <v>806.25099999999998</v>
      </c>
    </row>
    <row r="463" spans="1:46" x14ac:dyDescent="0.25">
      <c r="A463" t="s">
        <v>42</v>
      </c>
      <c r="B463" t="s">
        <v>91</v>
      </c>
      <c r="C463" t="s">
        <v>91</v>
      </c>
      <c r="D463" t="str">
        <f t="shared" si="21"/>
        <v>GNVIVI</v>
      </c>
      <c r="E463" t="s">
        <v>1216</v>
      </c>
      <c r="F463" t="s">
        <v>1217</v>
      </c>
      <c r="G463" t="s">
        <v>47</v>
      </c>
      <c r="H463" t="s">
        <v>1218</v>
      </c>
      <c r="I463" t="s">
        <v>1220</v>
      </c>
      <c r="J463" t="s">
        <v>141</v>
      </c>
      <c r="K463">
        <v>3.21</v>
      </c>
      <c r="L463">
        <v>3.21</v>
      </c>
      <c r="P463" t="s">
        <v>51</v>
      </c>
      <c r="Q463" t="s">
        <v>52</v>
      </c>
      <c r="R463">
        <v>41958</v>
      </c>
      <c r="S463" t="s">
        <v>53</v>
      </c>
      <c r="T463" t="s">
        <v>737</v>
      </c>
      <c r="U463" t="s">
        <v>55</v>
      </c>
      <c r="V463" t="s">
        <v>56</v>
      </c>
      <c r="W463" t="s">
        <v>57</v>
      </c>
      <c r="X463" t="s">
        <v>90</v>
      </c>
      <c r="Y463" t="s">
        <v>59</v>
      </c>
      <c r="Z463">
        <v>1</v>
      </c>
      <c r="AA463">
        <v>9</v>
      </c>
      <c r="AB463">
        <v>6.33</v>
      </c>
      <c r="AC463">
        <v>9</v>
      </c>
      <c r="AD463">
        <v>76</v>
      </c>
      <c r="AE463">
        <v>6</v>
      </c>
      <c r="AF463" t="s">
        <v>57</v>
      </c>
      <c r="AG463">
        <v>20.695584415584399</v>
      </c>
      <c r="AH463">
        <v>14.451645021645</v>
      </c>
      <c r="AI463">
        <v>20.0074382586788</v>
      </c>
      <c r="AJ463">
        <v>213.702489783809</v>
      </c>
      <c r="AK463" s="2">
        <v>1082.0483394098401</v>
      </c>
      <c r="AL463" s="1">
        <v>44279.5</v>
      </c>
      <c r="AM463" t="s">
        <v>60</v>
      </c>
      <c r="AN463">
        <v>2021</v>
      </c>
      <c r="AO463">
        <v>2014</v>
      </c>
      <c r="AP463">
        <v>294.53897938374598</v>
      </c>
      <c r="AQ463">
        <v>1.37826648478319</v>
      </c>
      <c r="AR463">
        <v>256.66000000000003</v>
      </c>
      <c r="AS463">
        <f t="shared" si="22"/>
        <v>3473.3751695055867</v>
      </c>
      <c r="AT463">
        <f t="shared" si="23"/>
        <v>823.87860000000012</v>
      </c>
    </row>
    <row r="464" spans="1:46" x14ac:dyDescent="0.25">
      <c r="A464" t="s">
        <v>42</v>
      </c>
      <c r="B464" t="s">
        <v>91</v>
      </c>
      <c r="C464" t="s">
        <v>91</v>
      </c>
      <c r="D464" t="str">
        <f t="shared" si="21"/>
        <v>GNVIVI</v>
      </c>
      <c r="E464" t="s">
        <v>1216</v>
      </c>
      <c r="F464" t="s">
        <v>1217</v>
      </c>
      <c r="G464" t="s">
        <v>47</v>
      </c>
      <c r="H464" t="s">
        <v>1218</v>
      </c>
      <c r="I464" t="s">
        <v>1221</v>
      </c>
      <c r="J464" t="s">
        <v>144</v>
      </c>
      <c r="K464">
        <v>0.53</v>
      </c>
      <c r="L464">
        <v>0.53</v>
      </c>
      <c r="P464" t="s">
        <v>51</v>
      </c>
      <c r="Q464" t="s">
        <v>52</v>
      </c>
      <c r="R464">
        <v>41958</v>
      </c>
      <c r="S464" t="s">
        <v>53</v>
      </c>
      <c r="T464" t="s">
        <v>737</v>
      </c>
      <c r="U464" t="s">
        <v>55</v>
      </c>
      <c r="V464" t="s">
        <v>56</v>
      </c>
      <c r="W464" t="s">
        <v>57</v>
      </c>
      <c r="X464" t="s">
        <v>90</v>
      </c>
      <c r="Y464" t="s">
        <v>59</v>
      </c>
      <c r="Z464">
        <v>1</v>
      </c>
      <c r="AA464">
        <v>9</v>
      </c>
      <c r="AB464">
        <v>6.33</v>
      </c>
      <c r="AC464">
        <v>9</v>
      </c>
      <c r="AD464">
        <v>76</v>
      </c>
      <c r="AE464">
        <v>6</v>
      </c>
      <c r="AF464" t="s">
        <v>57</v>
      </c>
      <c r="AG464">
        <v>16.7529411764706</v>
      </c>
      <c r="AH464">
        <v>11.1970588235294</v>
      </c>
      <c r="AI464">
        <v>12.559291652183299</v>
      </c>
      <c r="AJ464">
        <v>105.918991694167</v>
      </c>
      <c r="AK464" s="2">
        <v>1173.0553321754801</v>
      </c>
      <c r="AL464" s="1">
        <v>44279</v>
      </c>
      <c r="AM464" t="s">
        <v>60</v>
      </c>
      <c r="AN464">
        <v>2021</v>
      </c>
      <c r="AO464">
        <v>2014</v>
      </c>
      <c r="AP464">
        <v>294.53897938374598</v>
      </c>
      <c r="AQ464">
        <v>2.7807947816780998</v>
      </c>
      <c r="AR464">
        <v>127.21</v>
      </c>
      <c r="AS464">
        <f t="shared" si="22"/>
        <v>621.71932605300447</v>
      </c>
      <c r="AT464">
        <f t="shared" si="23"/>
        <v>67.421300000000002</v>
      </c>
    </row>
    <row r="465" spans="1:46" x14ac:dyDescent="0.25">
      <c r="A465" t="s">
        <v>128</v>
      </c>
      <c r="B465" t="s">
        <v>244</v>
      </c>
      <c r="C465" t="s">
        <v>245</v>
      </c>
      <c r="D465" t="str">
        <f t="shared" si="21"/>
        <v>NEPIAL</v>
      </c>
      <c r="E465" t="s">
        <v>1222</v>
      </c>
      <c r="F465" t="s">
        <v>1223</v>
      </c>
      <c r="G465" t="s">
        <v>47</v>
      </c>
      <c r="H465" t="s">
        <v>1224</v>
      </c>
      <c r="I465" t="s">
        <v>1225</v>
      </c>
      <c r="J465" t="s">
        <v>68</v>
      </c>
      <c r="K465">
        <v>19.260000000000002</v>
      </c>
      <c r="L465">
        <v>19.260000000000002</v>
      </c>
      <c r="P465" t="s">
        <v>51</v>
      </c>
      <c r="Q465" t="s">
        <v>52</v>
      </c>
      <c r="R465">
        <v>42271</v>
      </c>
      <c r="S465" t="s">
        <v>53</v>
      </c>
      <c r="T465" t="s">
        <v>124</v>
      </c>
      <c r="U465" t="s">
        <v>55</v>
      </c>
      <c r="V465" t="s">
        <v>56</v>
      </c>
      <c r="W465" t="s">
        <v>57</v>
      </c>
      <c r="X465" t="s">
        <v>119</v>
      </c>
      <c r="Y465" t="s">
        <v>137</v>
      </c>
      <c r="Z465">
        <v>1</v>
      </c>
      <c r="AA465">
        <v>8</v>
      </c>
      <c r="AB465">
        <v>8.08</v>
      </c>
      <c r="AC465">
        <v>8.1999999999999993</v>
      </c>
      <c r="AD465">
        <v>97</v>
      </c>
      <c r="AE465">
        <v>8</v>
      </c>
      <c r="AF465" t="s">
        <v>57</v>
      </c>
      <c r="AG465">
        <v>29.693752358448499</v>
      </c>
      <c r="AH465">
        <v>18.108252262435499</v>
      </c>
      <c r="AI465">
        <v>21.084606109627</v>
      </c>
      <c r="AJ465">
        <v>277.94214384449401</v>
      </c>
      <c r="AK465" s="2">
        <v>818.69575566243896</v>
      </c>
      <c r="AL465" s="1">
        <v>45211</v>
      </c>
      <c r="AM465" t="s">
        <v>63</v>
      </c>
      <c r="AN465">
        <v>2023</v>
      </c>
      <c r="AO465">
        <v>2015</v>
      </c>
      <c r="AP465">
        <v>317.69085674988997</v>
      </c>
      <c r="AQ465">
        <v>1.1430107444505999</v>
      </c>
      <c r="AR465">
        <v>285.20999999999998</v>
      </c>
      <c r="AS465">
        <f t="shared" si="22"/>
        <v>15768.080254058576</v>
      </c>
      <c r="AT465">
        <f t="shared" si="23"/>
        <v>5493.1445999999996</v>
      </c>
    </row>
    <row r="466" spans="1:46" x14ac:dyDescent="0.25">
      <c r="A466" t="s">
        <v>340</v>
      </c>
      <c r="B466" t="s">
        <v>367</v>
      </c>
      <c r="C466" t="s">
        <v>368</v>
      </c>
      <c r="D466" t="str">
        <f t="shared" si="21"/>
        <v>RDIPMA</v>
      </c>
      <c r="E466" t="s">
        <v>953</v>
      </c>
      <c r="F466" t="s">
        <v>340</v>
      </c>
      <c r="G466" t="s">
        <v>47</v>
      </c>
      <c r="H466" t="s">
        <v>1226</v>
      </c>
      <c r="I466" t="s">
        <v>1227</v>
      </c>
      <c r="J466" t="s">
        <v>156</v>
      </c>
      <c r="K466">
        <v>15.3</v>
      </c>
      <c r="L466">
        <v>15.3</v>
      </c>
      <c r="P466" t="s">
        <v>51</v>
      </c>
      <c r="Q466" t="s">
        <v>52</v>
      </c>
      <c r="R466">
        <v>42018</v>
      </c>
      <c r="S466" t="s">
        <v>477</v>
      </c>
      <c r="T466" t="s">
        <v>54</v>
      </c>
      <c r="U466" t="s">
        <v>55</v>
      </c>
      <c r="V466" t="s">
        <v>56</v>
      </c>
      <c r="W466" t="s">
        <v>57</v>
      </c>
      <c r="X466" t="s">
        <v>101</v>
      </c>
      <c r="Y466" t="s">
        <v>355</v>
      </c>
      <c r="Z466">
        <v>1</v>
      </c>
      <c r="AA466">
        <v>9</v>
      </c>
      <c r="AB466">
        <v>8.17</v>
      </c>
      <c r="AC466">
        <v>8.8000000000000007</v>
      </c>
      <c r="AD466">
        <v>98</v>
      </c>
      <c r="AE466">
        <v>8</v>
      </c>
      <c r="AF466" t="s">
        <v>57</v>
      </c>
      <c r="AG466">
        <v>25.278763643867801</v>
      </c>
      <c r="AH466">
        <v>15.582455738081499</v>
      </c>
      <c r="AI466">
        <v>27.319078371447599</v>
      </c>
      <c r="AJ466">
        <v>348.85738960602498</v>
      </c>
      <c r="AK466" s="2">
        <v>1432.53208788848</v>
      </c>
      <c r="AL466" s="1">
        <v>45006</v>
      </c>
      <c r="AM466" t="s">
        <v>63</v>
      </c>
      <c r="AN466">
        <v>2023</v>
      </c>
      <c r="AO466">
        <v>2015</v>
      </c>
      <c r="AP466">
        <v>239.90312130708801</v>
      </c>
      <c r="AQ466">
        <v>0.68768249850753504</v>
      </c>
      <c r="AR466">
        <v>366.75</v>
      </c>
      <c r="AS466">
        <f t="shared" si="22"/>
        <v>21917.740944693745</v>
      </c>
      <c r="AT466">
        <f t="shared" si="23"/>
        <v>5611.2750000000005</v>
      </c>
    </row>
    <row r="467" spans="1:46" x14ac:dyDescent="0.25">
      <c r="A467" t="s">
        <v>340</v>
      </c>
      <c r="B467" t="s">
        <v>341</v>
      </c>
      <c r="C467" t="s">
        <v>342</v>
      </c>
      <c r="D467" t="str">
        <f t="shared" si="21"/>
        <v>RDBOBA</v>
      </c>
      <c r="E467" t="s">
        <v>850</v>
      </c>
      <c r="F467" t="s">
        <v>851</v>
      </c>
      <c r="G467" t="s">
        <v>47</v>
      </c>
      <c r="H467" t="s">
        <v>1228</v>
      </c>
      <c r="I467" t="s">
        <v>1229</v>
      </c>
      <c r="J467" t="s">
        <v>451</v>
      </c>
      <c r="K467">
        <v>5.64</v>
      </c>
      <c r="L467">
        <v>5.64</v>
      </c>
      <c r="P467" t="s">
        <v>51</v>
      </c>
      <c r="Q467" t="s">
        <v>52</v>
      </c>
      <c r="R467">
        <v>42012</v>
      </c>
      <c r="S467" t="s">
        <v>477</v>
      </c>
      <c r="T467" t="s">
        <v>486</v>
      </c>
      <c r="U467" t="s">
        <v>55</v>
      </c>
      <c r="V467" t="s">
        <v>56</v>
      </c>
      <c r="W467" t="s">
        <v>57</v>
      </c>
      <c r="X467" t="s">
        <v>856</v>
      </c>
      <c r="Y467" t="s">
        <v>348</v>
      </c>
      <c r="Z467">
        <v>1</v>
      </c>
      <c r="AA467">
        <v>9</v>
      </c>
      <c r="AB467">
        <v>4.08</v>
      </c>
      <c r="AC467">
        <v>8.8000000000000007</v>
      </c>
      <c r="AD467">
        <v>49</v>
      </c>
      <c r="AE467">
        <v>4</v>
      </c>
      <c r="AF467">
        <v>19.833333333340001</v>
      </c>
      <c r="AG467">
        <v>19.271123767570199</v>
      </c>
      <c r="AH467">
        <v>12.3125601727494</v>
      </c>
      <c r="AI467">
        <v>12.5933518867452</v>
      </c>
      <c r="AJ467">
        <v>298.65290193572901</v>
      </c>
      <c r="AK467" s="2">
        <v>1075.50260981374</v>
      </c>
      <c r="AL467" s="1">
        <v>43512.710833333331</v>
      </c>
      <c r="AM467" t="s">
        <v>60</v>
      </c>
      <c r="AN467">
        <v>2019</v>
      </c>
      <c r="AO467">
        <v>2015</v>
      </c>
      <c r="AP467">
        <v>143.12923660604099</v>
      </c>
      <c r="AQ467">
        <v>0.47924944200556602</v>
      </c>
      <c r="AR467">
        <v>547.44000000000005</v>
      </c>
      <c r="AS467">
        <f t="shared" si="22"/>
        <v>6065.8347193494938</v>
      </c>
      <c r="AT467">
        <f t="shared" si="23"/>
        <v>3087.5616</v>
      </c>
    </row>
    <row r="468" spans="1:46" x14ac:dyDescent="0.25">
      <c r="A468" t="s">
        <v>340</v>
      </c>
      <c r="B468" t="s">
        <v>367</v>
      </c>
      <c r="C468" t="s">
        <v>368</v>
      </c>
      <c r="D468" t="str">
        <f t="shared" si="21"/>
        <v>RDIPMA</v>
      </c>
      <c r="E468" t="s">
        <v>953</v>
      </c>
      <c r="F468" t="s">
        <v>340</v>
      </c>
      <c r="G468" t="s">
        <v>47</v>
      </c>
      <c r="H468" t="s">
        <v>1226</v>
      </c>
      <c r="I468" t="s">
        <v>1230</v>
      </c>
      <c r="J468" t="s">
        <v>512</v>
      </c>
      <c r="K468">
        <v>16.420000000000002</v>
      </c>
      <c r="L468">
        <v>16.420000000000002</v>
      </c>
      <c r="P468" t="s">
        <v>51</v>
      </c>
      <c r="Q468" t="s">
        <v>52</v>
      </c>
      <c r="R468">
        <v>42032</v>
      </c>
      <c r="S468" t="s">
        <v>477</v>
      </c>
      <c r="T468" t="s">
        <v>553</v>
      </c>
      <c r="U468" t="s">
        <v>55</v>
      </c>
      <c r="V468" t="s">
        <v>56</v>
      </c>
      <c r="W468" t="s">
        <v>57</v>
      </c>
      <c r="X468" t="s">
        <v>101</v>
      </c>
      <c r="Y468" t="s">
        <v>355</v>
      </c>
      <c r="Z468">
        <v>1</v>
      </c>
      <c r="AA468">
        <v>9</v>
      </c>
      <c r="AB468">
        <v>8.17</v>
      </c>
      <c r="AC468">
        <v>8.8000000000000007</v>
      </c>
      <c r="AD468">
        <v>98</v>
      </c>
      <c r="AE468">
        <v>8</v>
      </c>
      <c r="AF468" t="s">
        <v>57</v>
      </c>
      <c r="AG468">
        <v>26.685552259435301</v>
      </c>
      <c r="AH468">
        <v>17.3289699636187</v>
      </c>
      <c r="AI468">
        <v>20.6976816056122</v>
      </c>
      <c r="AJ468">
        <v>259.60716006686698</v>
      </c>
      <c r="AK468" s="2">
        <v>877.57920263136396</v>
      </c>
      <c r="AL468" s="1">
        <v>45006</v>
      </c>
      <c r="AM468" t="s">
        <v>63</v>
      </c>
      <c r="AN468">
        <v>2023</v>
      </c>
      <c r="AO468">
        <v>2015</v>
      </c>
      <c r="AP468">
        <v>239.90312130708801</v>
      </c>
      <c r="AQ468">
        <v>0.92410055733938901</v>
      </c>
      <c r="AR468">
        <v>272.92</v>
      </c>
      <c r="AS468">
        <f t="shared" si="22"/>
        <v>14409.850507206998</v>
      </c>
      <c r="AT468">
        <f t="shared" si="23"/>
        <v>4481.3464000000004</v>
      </c>
    </row>
    <row r="469" spans="1:46" x14ac:dyDescent="0.25">
      <c r="A469" t="s">
        <v>340</v>
      </c>
      <c r="B469" t="s">
        <v>341</v>
      </c>
      <c r="C469" t="s">
        <v>342</v>
      </c>
      <c r="D469" t="str">
        <f t="shared" si="21"/>
        <v>RDBOBA</v>
      </c>
      <c r="E469" t="s">
        <v>1231</v>
      </c>
      <c r="F469" t="s">
        <v>1232</v>
      </c>
      <c r="G469" t="s">
        <v>47</v>
      </c>
      <c r="H469" t="s">
        <v>1233</v>
      </c>
      <c r="I469" t="s">
        <v>1234</v>
      </c>
      <c r="J469" t="s">
        <v>1235</v>
      </c>
      <c r="K469">
        <v>39.659999999999997</v>
      </c>
      <c r="L469">
        <v>39.659999999999997</v>
      </c>
      <c r="P469" t="s">
        <v>51</v>
      </c>
      <c r="Q469" t="s">
        <v>52</v>
      </c>
      <c r="R469">
        <v>42012</v>
      </c>
      <c r="S469" t="s">
        <v>357</v>
      </c>
      <c r="T469" t="s">
        <v>952</v>
      </c>
      <c r="U469" t="s">
        <v>55</v>
      </c>
      <c r="V469" t="s">
        <v>109</v>
      </c>
      <c r="W469" t="s">
        <v>57</v>
      </c>
      <c r="X469" t="s">
        <v>1182</v>
      </c>
      <c r="Y469" t="s">
        <v>355</v>
      </c>
      <c r="Z469">
        <v>2</v>
      </c>
      <c r="AA469">
        <v>9</v>
      </c>
      <c r="AB469">
        <v>8.33</v>
      </c>
      <c r="AC469">
        <v>8.8000000000000007</v>
      </c>
      <c r="AD469">
        <v>100</v>
      </c>
      <c r="AE469">
        <v>8</v>
      </c>
      <c r="AF469" t="s">
        <v>57</v>
      </c>
      <c r="AG469">
        <v>25.292035063899799</v>
      </c>
      <c r="AH469">
        <v>17.3355202647247</v>
      </c>
      <c r="AI469">
        <v>20.484510346121599</v>
      </c>
      <c r="AJ469">
        <v>241.77532891565099</v>
      </c>
      <c r="AK469" s="2">
        <v>872.04964779911597</v>
      </c>
      <c r="AL469" s="1">
        <v>45075</v>
      </c>
      <c r="AM469" t="s">
        <v>63</v>
      </c>
      <c r="AN469">
        <v>2023</v>
      </c>
      <c r="AO469">
        <v>2015</v>
      </c>
      <c r="AP469">
        <v>225.123293403584</v>
      </c>
      <c r="AQ469">
        <v>0.93112599376143701</v>
      </c>
      <c r="AR469">
        <v>259.52999999999997</v>
      </c>
      <c r="AS469">
        <f t="shared" si="22"/>
        <v>34585.489031712939</v>
      </c>
      <c r="AT469">
        <f t="shared" si="23"/>
        <v>10292.959799999999</v>
      </c>
    </row>
    <row r="470" spans="1:46" x14ac:dyDescent="0.25">
      <c r="A470" t="s">
        <v>340</v>
      </c>
      <c r="B470" t="s">
        <v>341</v>
      </c>
      <c r="C470" t="s">
        <v>342</v>
      </c>
      <c r="D470" t="str">
        <f t="shared" si="21"/>
        <v>RDBOBA</v>
      </c>
      <c r="E470" t="s">
        <v>1231</v>
      </c>
      <c r="F470" t="s">
        <v>1232</v>
      </c>
      <c r="G470" t="s">
        <v>47</v>
      </c>
      <c r="H470" t="s">
        <v>1236</v>
      </c>
      <c r="I470" t="s">
        <v>1237</v>
      </c>
      <c r="J470" t="s">
        <v>1238</v>
      </c>
      <c r="K470">
        <v>8.5399999999999991</v>
      </c>
      <c r="L470">
        <v>8.5399999999999991</v>
      </c>
      <c r="P470" t="s">
        <v>51</v>
      </c>
      <c r="Q470" t="s">
        <v>52</v>
      </c>
      <c r="R470">
        <v>42037</v>
      </c>
      <c r="S470" t="s">
        <v>477</v>
      </c>
      <c r="T470" t="s">
        <v>542</v>
      </c>
      <c r="U470" t="s">
        <v>55</v>
      </c>
      <c r="V470" t="s">
        <v>56</v>
      </c>
      <c r="W470" t="s">
        <v>57</v>
      </c>
      <c r="X470" t="s">
        <v>957</v>
      </c>
      <c r="Y470" t="s">
        <v>348</v>
      </c>
      <c r="Z470">
        <v>1</v>
      </c>
      <c r="AA470">
        <v>9</v>
      </c>
      <c r="AB470">
        <v>8.25</v>
      </c>
      <c r="AC470">
        <v>8.8000000000000007</v>
      </c>
      <c r="AD470">
        <v>99</v>
      </c>
      <c r="AE470">
        <v>8</v>
      </c>
      <c r="AF470" t="s">
        <v>57</v>
      </c>
      <c r="AG470">
        <v>25.816541206678799</v>
      </c>
      <c r="AH470">
        <v>16.258578932025099</v>
      </c>
      <c r="AI470">
        <v>25.057861559878202</v>
      </c>
      <c r="AJ470">
        <v>319.17224420909702</v>
      </c>
      <c r="AK470" s="2">
        <v>1206.9491037508601</v>
      </c>
      <c r="AL470" s="1">
        <v>45075</v>
      </c>
      <c r="AM470" t="s">
        <v>63</v>
      </c>
      <c r="AN470">
        <v>2023</v>
      </c>
      <c r="AO470">
        <v>2015</v>
      </c>
      <c r="AP470">
        <v>247.53759754743501</v>
      </c>
      <c r="AQ470">
        <v>0.77556116497795502</v>
      </c>
      <c r="AR470">
        <v>337.16</v>
      </c>
      <c r="AS470">
        <f t="shared" si="22"/>
        <v>10307.345346032344</v>
      </c>
      <c r="AT470">
        <f t="shared" si="23"/>
        <v>2879.3463999999999</v>
      </c>
    </row>
    <row r="471" spans="1:46" x14ac:dyDescent="0.25">
      <c r="A471" t="s">
        <v>340</v>
      </c>
      <c r="B471" t="s">
        <v>341</v>
      </c>
      <c r="C471" t="s">
        <v>342</v>
      </c>
      <c r="D471" t="str">
        <f t="shared" si="21"/>
        <v>RDBOBA</v>
      </c>
      <c r="E471" t="s">
        <v>1231</v>
      </c>
      <c r="F471" t="s">
        <v>1232</v>
      </c>
      <c r="G471" t="s">
        <v>47</v>
      </c>
      <c r="H471" t="s">
        <v>1236</v>
      </c>
      <c r="I471" t="s">
        <v>1239</v>
      </c>
      <c r="J471" t="s">
        <v>1240</v>
      </c>
      <c r="K471">
        <v>20.89</v>
      </c>
      <c r="L471">
        <v>20.89</v>
      </c>
      <c r="P471" t="s">
        <v>51</v>
      </c>
      <c r="Q471" t="s">
        <v>52</v>
      </c>
      <c r="R471">
        <v>42066</v>
      </c>
      <c r="S471" t="s">
        <v>477</v>
      </c>
      <c r="T471" t="s">
        <v>542</v>
      </c>
      <c r="U471" t="s">
        <v>55</v>
      </c>
      <c r="V471" t="s">
        <v>56</v>
      </c>
      <c r="W471" t="s">
        <v>57</v>
      </c>
      <c r="X471" t="s">
        <v>271</v>
      </c>
      <c r="Y471" t="s">
        <v>362</v>
      </c>
      <c r="Z471">
        <v>1</v>
      </c>
      <c r="AA471">
        <v>9</v>
      </c>
      <c r="AB471">
        <v>8.17</v>
      </c>
      <c r="AC471">
        <v>8.6999999999999993</v>
      </c>
      <c r="AD471">
        <v>98</v>
      </c>
      <c r="AE471">
        <v>8</v>
      </c>
      <c r="AF471" t="s">
        <v>57</v>
      </c>
      <c r="AG471">
        <v>27.2105031589528</v>
      </c>
      <c r="AH471">
        <v>17.723046379096399</v>
      </c>
      <c r="AI471">
        <v>22.296224879486299</v>
      </c>
      <c r="AJ471">
        <v>286.44934324433598</v>
      </c>
      <c r="AK471" s="2">
        <v>916.79906568875003</v>
      </c>
      <c r="AL471" s="1">
        <v>45077</v>
      </c>
      <c r="AM471" t="s">
        <v>63</v>
      </c>
      <c r="AN471">
        <v>2023</v>
      </c>
      <c r="AO471">
        <v>2015</v>
      </c>
      <c r="AP471">
        <v>246.24652552033299</v>
      </c>
      <c r="AQ471">
        <v>0.85965121347926599</v>
      </c>
      <c r="AR471">
        <v>303.13</v>
      </c>
      <c r="AS471">
        <f t="shared" si="22"/>
        <v>19151.932482237989</v>
      </c>
      <c r="AT471">
        <f t="shared" si="23"/>
        <v>6332.3856999999998</v>
      </c>
    </row>
    <row r="472" spans="1:46" x14ac:dyDescent="0.25">
      <c r="A472" t="s">
        <v>340</v>
      </c>
      <c r="B472" t="s">
        <v>385</v>
      </c>
      <c r="C472" t="s">
        <v>385</v>
      </c>
      <c r="D472" t="str">
        <f t="shared" si="21"/>
        <v>RDPOPO</v>
      </c>
      <c r="E472" t="s">
        <v>392</v>
      </c>
      <c r="F472" t="s">
        <v>393</v>
      </c>
      <c r="G472" t="s">
        <v>47</v>
      </c>
      <c r="H472" t="s">
        <v>1241</v>
      </c>
      <c r="I472" t="s">
        <v>1242</v>
      </c>
      <c r="J472" t="s">
        <v>127</v>
      </c>
      <c r="K472">
        <v>43.84</v>
      </c>
      <c r="L472">
        <v>43.84</v>
      </c>
      <c r="P472" t="s">
        <v>51</v>
      </c>
      <c r="Q472" t="s">
        <v>52</v>
      </c>
      <c r="R472">
        <v>42060</v>
      </c>
      <c r="S472" t="s">
        <v>53</v>
      </c>
      <c r="T472" t="s">
        <v>497</v>
      </c>
      <c r="U472" t="s">
        <v>55</v>
      </c>
      <c r="V472" t="s">
        <v>56</v>
      </c>
      <c r="W472" t="s">
        <v>57</v>
      </c>
      <c r="X472" t="s">
        <v>1055</v>
      </c>
      <c r="Y472" t="s">
        <v>137</v>
      </c>
      <c r="Z472">
        <v>1</v>
      </c>
      <c r="AA472">
        <v>9</v>
      </c>
      <c r="AB472">
        <v>8.25</v>
      </c>
      <c r="AC472">
        <v>8.8000000000000007</v>
      </c>
      <c r="AD472">
        <v>99</v>
      </c>
      <c r="AE472">
        <v>8</v>
      </c>
      <c r="AF472" t="s">
        <v>57</v>
      </c>
      <c r="AG472">
        <v>31.087945280435999</v>
      </c>
      <c r="AH472">
        <v>22.890765126474399</v>
      </c>
      <c r="AI472">
        <v>30.0975391432662</v>
      </c>
      <c r="AJ472">
        <v>421.08495185117198</v>
      </c>
      <c r="AK472" s="2">
        <v>734.05287626102802</v>
      </c>
      <c r="AL472" s="1">
        <v>45049</v>
      </c>
      <c r="AM472" t="s">
        <v>63</v>
      </c>
      <c r="AN472">
        <v>2023</v>
      </c>
      <c r="AO472">
        <v>2015</v>
      </c>
      <c r="AP472">
        <v>328.85772359996599</v>
      </c>
      <c r="AQ472">
        <v>0.78097714523932205</v>
      </c>
      <c r="AR472">
        <v>442.21</v>
      </c>
      <c r="AS472">
        <f t="shared" si="22"/>
        <v>32180.878095283471</v>
      </c>
      <c r="AT472">
        <f t="shared" si="23"/>
        <v>19386.486400000002</v>
      </c>
    </row>
    <row r="473" spans="1:46" x14ac:dyDescent="0.25">
      <c r="A473" t="s">
        <v>340</v>
      </c>
      <c r="B473" t="s">
        <v>385</v>
      </c>
      <c r="C473" t="s">
        <v>385</v>
      </c>
      <c r="D473" t="str">
        <f t="shared" si="21"/>
        <v>RDPOPO</v>
      </c>
      <c r="E473" t="s">
        <v>392</v>
      </c>
      <c r="F473" t="s">
        <v>393</v>
      </c>
      <c r="G473" t="s">
        <v>47</v>
      </c>
      <c r="H473" t="s">
        <v>1241</v>
      </c>
      <c r="I473" t="s">
        <v>1243</v>
      </c>
      <c r="J473" t="s">
        <v>152</v>
      </c>
      <c r="K473">
        <v>11.87</v>
      </c>
      <c r="L473">
        <v>11.87</v>
      </c>
      <c r="P473" t="s">
        <v>51</v>
      </c>
      <c r="Q473" t="s">
        <v>52</v>
      </c>
      <c r="R473">
        <v>42060</v>
      </c>
      <c r="S473" t="s">
        <v>53</v>
      </c>
      <c r="T473" t="s">
        <v>788</v>
      </c>
      <c r="U473" t="s">
        <v>55</v>
      </c>
      <c r="V473" t="s">
        <v>56</v>
      </c>
      <c r="W473" t="s">
        <v>57</v>
      </c>
      <c r="X473" t="s">
        <v>271</v>
      </c>
      <c r="Y473" t="s">
        <v>150</v>
      </c>
      <c r="Z473">
        <v>1</v>
      </c>
      <c r="AA473">
        <v>9</v>
      </c>
      <c r="AB473">
        <v>8.25</v>
      </c>
      <c r="AC473">
        <v>8.8000000000000007</v>
      </c>
      <c r="AD473">
        <v>99</v>
      </c>
      <c r="AE473">
        <v>8</v>
      </c>
      <c r="AF473" t="s">
        <v>57</v>
      </c>
      <c r="AG473">
        <v>28.113832005914499</v>
      </c>
      <c r="AH473">
        <v>17.733197576756901</v>
      </c>
      <c r="AI473">
        <v>22.7682971602812</v>
      </c>
      <c r="AJ473">
        <v>298.131620515637</v>
      </c>
      <c r="AK473" s="2">
        <v>921.86338085820296</v>
      </c>
      <c r="AL473" s="1">
        <v>45048</v>
      </c>
      <c r="AM473" t="s">
        <v>63</v>
      </c>
      <c r="AN473">
        <v>2023</v>
      </c>
      <c r="AO473">
        <v>2015</v>
      </c>
      <c r="AP473">
        <v>328.85772359996599</v>
      </c>
      <c r="AQ473">
        <v>1.10306220799789</v>
      </c>
      <c r="AR473">
        <v>313.08999999999997</v>
      </c>
      <c r="AS473">
        <f t="shared" si="22"/>
        <v>10942.518330786868</v>
      </c>
      <c r="AT473">
        <f t="shared" si="23"/>
        <v>3716.3782999999994</v>
      </c>
    </row>
    <row r="474" spans="1:46" x14ac:dyDescent="0.25">
      <c r="A474" t="s">
        <v>128</v>
      </c>
      <c r="B474" t="s">
        <v>244</v>
      </c>
      <c r="C474" t="s">
        <v>284</v>
      </c>
      <c r="D474" t="str">
        <f t="shared" si="21"/>
        <v>NEPIPC</v>
      </c>
      <c r="E474" t="s">
        <v>659</v>
      </c>
      <c r="F474" t="s">
        <v>660</v>
      </c>
      <c r="G474" t="s">
        <v>47</v>
      </c>
      <c r="H474" t="s">
        <v>1244</v>
      </c>
      <c r="I474" t="s">
        <v>1245</v>
      </c>
      <c r="J474" t="s">
        <v>112</v>
      </c>
      <c r="K474">
        <v>35.96</v>
      </c>
      <c r="L474">
        <v>35.96</v>
      </c>
      <c r="P474" t="s">
        <v>51</v>
      </c>
      <c r="Q474" t="s">
        <v>52</v>
      </c>
      <c r="R474">
        <v>42083</v>
      </c>
      <c r="S474" t="s">
        <v>53</v>
      </c>
      <c r="T474" t="s">
        <v>104</v>
      </c>
      <c r="U474" t="s">
        <v>55</v>
      </c>
      <c r="V474" t="s">
        <v>56</v>
      </c>
      <c r="W474" t="s">
        <v>57</v>
      </c>
      <c r="X474" t="s">
        <v>149</v>
      </c>
      <c r="Y474" t="s">
        <v>150</v>
      </c>
      <c r="Z474">
        <v>1</v>
      </c>
      <c r="AA474">
        <v>9</v>
      </c>
      <c r="AB474">
        <v>8</v>
      </c>
      <c r="AC474">
        <v>8.6999999999999993</v>
      </c>
      <c r="AD474">
        <v>96</v>
      </c>
      <c r="AE474">
        <v>8</v>
      </c>
      <c r="AF474" t="s">
        <v>57</v>
      </c>
      <c r="AG474">
        <v>31.057270260420999</v>
      </c>
      <c r="AH474">
        <v>19.287879584546801</v>
      </c>
      <c r="AI474">
        <v>25.359583417979199</v>
      </c>
      <c r="AJ474">
        <v>356.83476999126998</v>
      </c>
      <c r="AK474" s="2">
        <v>868.00101549456804</v>
      </c>
      <c r="AL474" s="1">
        <v>44986</v>
      </c>
      <c r="AM474" t="s">
        <v>63</v>
      </c>
      <c r="AN474">
        <v>2023</v>
      </c>
      <c r="AO474">
        <v>2015</v>
      </c>
      <c r="AP474">
        <v>333.37895683673997</v>
      </c>
      <c r="AQ474">
        <v>0.93426701900404896</v>
      </c>
      <c r="AR474">
        <v>390.18</v>
      </c>
      <c r="AS474">
        <f t="shared" si="22"/>
        <v>31213.316517184667</v>
      </c>
      <c r="AT474">
        <f t="shared" si="23"/>
        <v>14030.872800000001</v>
      </c>
    </row>
    <row r="475" spans="1:46" x14ac:dyDescent="0.25">
      <c r="A475" t="s">
        <v>340</v>
      </c>
      <c r="B475" t="s">
        <v>367</v>
      </c>
      <c r="C475" t="s">
        <v>368</v>
      </c>
      <c r="D475" t="str">
        <f t="shared" si="21"/>
        <v>RDIPMA</v>
      </c>
      <c r="E475" t="s">
        <v>953</v>
      </c>
      <c r="F475" t="s">
        <v>340</v>
      </c>
      <c r="G475" t="s">
        <v>47</v>
      </c>
      <c r="H475" t="s">
        <v>1226</v>
      </c>
      <c r="I475" t="s">
        <v>1246</v>
      </c>
      <c r="J475" t="s">
        <v>585</v>
      </c>
      <c r="K475">
        <v>16.239999999999998</v>
      </c>
      <c r="L475">
        <v>16.239999999999998</v>
      </c>
      <c r="P475" t="s">
        <v>51</v>
      </c>
      <c r="Q475" t="s">
        <v>52</v>
      </c>
      <c r="R475">
        <v>42030</v>
      </c>
      <c r="S475" t="s">
        <v>477</v>
      </c>
      <c r="T475" t="s">
        <v>104</v>
      </c>
      <c r="U475" t="s">
        <v>55</v>
      </c>
      <c r="V475" t="s">
        <v>56</v>
      </c>
      <c r="W475" t="s">
        <v>57</v>
      </c>
      <c r="X475" t="s">
        <v>957</v>
      </c>
      <c r="Y475" t="s">
        <v>348</v>
      </c>
      <c r="Z475">
        <v>1</v>
      </c>
      <c r="AA475">
        <v>9</v>
      </c>
      <c r="AB475">
        <v>8.17</v>
      </c>
      <c r="AC475">
        <v>8.8000000000000007</v>
      </c>
      <c r="AD475">
        <v>98</v>
      </c>
      <c r="AE475">
        <v>8</v>
      </c>
      <c r="AF475" t="s">
        <v>57</v>
      </c>
      <c r="AG475">
        <v>28.287215558158898</v>
      </c>
      <c r="AH475">
        <v>18.100365031836098</v>
      </c>
      <c r="AI475">
        <v>24.351231764578301</v>
      </c>
      <c r="AJ475">
        <v>331.39020223991997</v>
      </c>
      <c r="AK475" s="2">
        <v>946.36002241845995</v>
      </c>
      <c r="AL475" s="1">
        <v>45006</v>
      </c>
      <c r="AM475" t="s">
        <v>63</v>
      </c>
      <c r="AN475">
        <v>2023</v>
      </c>
      <c r="AO475">
        <v>2015</v>
      </c>
      <c r="AP475">
        <v>239.90312130708801</v>
      </c>
      <c r="AQ475">
        <v>0.72392943329508197</v>
      </c>
      <c r="AR475">
        <v>348.39</v>
      </c>
      <c r="AS475">
        <f t="shared" si="22"/>
        <v>15368.886764075789</v>
      </c>
      <c r="AT475">
        <f t="shared" si="23"/>
        <v>5657.8535999999995</v>
      </c>
    </row>
    <row r="476" spans="1:46" x14ac:dyDescent="0.25">
      <c r="A476" t="s">
        <v>340</v>
      </c>
      <c r="B476" t="s">
        <v>367</v>
      </c>
      <c r="C476" t="s">
        <v>368</v>
      </c>
      <c r="D476" t="str">
        <f t="shared" si="21"/>
        <v>RDIPMA</v>
      </c>
      <c r="E476" t="s">
        <v>953</v>
      </c>
      <c r="F476" t="s">
        <v>340</v>
      </c>
      <c r="G476" t="s">
        <v>47</v>
      </c>
      <c r="H476" t="s">
        <v>1226</v>
      </c>
      <c r="I476" t="s">
        <v>1247</v>
      </c>
      <c r="J476" t="s">
        <v>576</v>
      </c>
      <c r="K476">
        <v>12.79</v>
      </c>
      <c r="L476">
        <v>12.79</v>
      </c>
      <c r="P476" t="s">
        <v>51</v>
      </c>
      <c r="Q476" t="s">
        <v>52</v>
      </c>
      <c r="R476">
        <v>42032</v>
      </c>
      <c r="S476" t="s">
        <v>477</v>
      </c>
      <c r="T476" t="s">
        <v>553</v>
      </c>
      <c r="U476" t="s">
        <v>55</v>
      </c>
      <c r="V476" t="s">
        <v>56</v>
      </c>
      <c r="W476" t="s">
        <v>57</v>
      </c>
      <c r="X476" t="s">
        <v>957</v>
      </c>
      <c r="Y476" t="s">
        <v>348</v>
      </c>
      <c r="Z476">
        <v>1</v>
      </c>
      <c r="AA476">
        <v>9</v>
      </c>
      <c r="AB476">
        <v>8.17</v>
      </c>
      <c r="AC476">
        <v>8.8000000000000007</v>
      </c>
      <c r="AD476">
        <v>98</v>
      </c>
      <c r="AE476">
        <v>8</v>
      </c>
      <c r="AF476" t="s">
        <v>57</v>
      </c>
      <c r="AG476">
        <v>24.562715689063499</v>
      </c>
      <c r="AH476">
        <v>14.9400019590556</v>
      </c>
      <c r="AI476">
        <v>24.008334534345799</v>
      </c>
      <c r="AJ476">
        <v>290.89122938151201</v>
      </c>
      <c r="AK476" s="2">
        <v>1369.52777247413</v>
      </c>
      <c r="AL476" s="1">
        <v>45006</v>
      </c>
      <c r="AM476" t="s">
        <v>63</v>
      </c>
      <c r="AN476">
        <v>2023</v>
      </c>
      <c r="AO476">
        <v>2015</v>
      </c>
      <c r="AP476">
        <v>239.90312130708801</v>
      </c>
      <c r="AQ476">
        <v>0.82471761633090701</v>
      </c>
      <c r="AR476">
        <v>305.81</v>
      </c>
      <c r="AS476">
        <f t="shared" si="22"/>
        <v>17516.260209944121</v>
      </c>
      <c r="AT476">
        <f t="shared" si="23"/>
        <v>3911.3098999999997</v>
      </c>
    </row>
    <row r="477" spans="1:46" x14ac:dyDescent="0.25">
      <c r="A477" t="s">
        <v>128</v>
      </c>
      <c r="B477" t="s">
        <v>244</v>
      </c>
      <c r="C477" t="s">
        <v>245</v>
      </c>
      <c r="D477" t="str">
        <f t="shared" si="21"/>
        <v>NEPIAL</v>
      </c>
      <c r="E477" t="s">
        <v>1222</v>
      </c>
      <c r="F477" t="s">
        <v>1223</v>
      </c>
      <c r="G477" t="s">
        <v>47</v>
      </c>
      <c r="H477" t="s">
        <v>1224</v>
      </c>
      <c r="I477" t="s">
        <v>1248</v>
      </c>
      <c r="J477" t="s">
        <v>50</v>
      </c>
      <c r="K477">
        <v>18.66</v>
      </c>
      <c r="L477">
        <v>18.66</v>
      </c>
      <c r="P477" t="s">
        <v>51</v>
      </c>
      <c r="Q477" t="s">
        <v>52</v>
      </c>
      <c r="R477">
        <v>42339</v>
      </c>
      <c r="S477" t="s">
        <v>53</v>
      </c>
      <c r="T477" t="s">
        <v>521</v>
      </c>
      <c r="U477" t="s">
        <v>55</v>
      </c>
      <c r="V477" t="s">
        <v>56</v>
      </c>
      <c r="W477" t="s">
        <v>57</v>
      </c>
      <c r="X477" t="s">
        <v>119</v>
      </c>
      <c r="Y477" t="s">
        <v>137</v>
      </c>
      <c r="Z477">
        <v>1</v>
      </c>
      <c r="AA477">
        <v>8</v>
      </c>
      <c r="AB477">
        <v>7.83</v>
      </c>
      <c r="AC477">
        <v>7.9</v>
      </c>
      <c r="AD477">
        <v>94</v>
      </c>
      <c r="AE477">
        <v>8</v>
      </c>
      <c r="AF477" t="s">
        <v>57</v>
      </c>
      <c r="AG477">
        <v>28.736840833306399</v>
      </c>
      <c r="AH477">
        <v>17.760158059142199</v>
      </c>
      <c r="AI477">
        <v>25.354243824351201</v>
      </c>
      <c r="AJ477">
        <v>326.47441484154803</v>
      </c>
      <c r="AK477" s="2">
        <v>1023.4511728285401</v>
      </c>
      <c r="AL477" s="1">
        <v>45211</v>
      </c>
      <c r="AM477" t="s">
        <v>63</v>
      </c>
      <c r="AN477">
        <v>2023</v>
      </c>
      <c r="AO477">
        <v>2015</v>
      </c>
      <c r="AP477">
        <v>313.89420156345801</v>
      </c>
      <c r="AQ477">
        <v>0.96146646503924105</v>
      </c>
      <c r="AR477">
        <v>336.12</v>
      </c>
      <c r="AS477">
        <f t="shared" si="22"/>
        <v>19097.598884980558</v>
      </c>
      <c r="AT477">
        <f t="shared" si="23"/>
        <v>6271.9992000000002</v>
      </c>
    </row>
    <row r="478" spans="1:46" x14ac:dyDescent="0.25">
      <c r="A478" t="s">
        <v>128</v>
      </c>
      <c r="B478" t="s">
        <v>244</v>
      </c>
      <c r="C478" t="s">
        <v>245</v>
      </c>
      <c r="D478" t="str">
        <f t="shared" si="21"/>
        <v>NEPIAL</v>
      </c>
      <c r="E478" t="s">
        <v>1222</v>
      </c>
      <c r="F478" t="s">
        <v>1223</v>
      </c>
      <c r="G478" t="s">
        <v>47</v>
      </c>
      <c r="H478" t="s">
        <v>1224</v>
      </c>
      <c r="I478" t="s">
        <v>1249</v>
      </c>
      <c r="J478" t="s">
        <v>62</v>
      </c>
      <c r="K478">
        <v>36.07</v>
      </c>
      <c r="L478">
        <v>36.07</v>
      </c>
      <c r="P478" t="s">
        <v>51</v>
      </c>
      <c r="Q478" t="s">
        <v>52</v>
      </c>
      <c r="R478">
        <v>42359</v>
      </c>
      <c r="S478" t="s">
        <v>53</v>
      </c>
      <c r="T478" t="s">
        <v>124</v>
      </c>
      <c r="U478" t="s">
        <v>55</v>
      </c>
      <c r="V478" t="s">
        <v>56</v>
      </c>
      <c r="W478" t="s">
        <v>57</v>
      </c>
      <c r="X478" t="s">
        <v>1120</v>
      </c>
      <c r="Y478" t="s">
        <v>222</v>
      </c>
      <c r="Z478">
        <v>1</v>
      </c>
      <c r="AA478">
        <v>8</v>
      </c>
      <c r="AB478">
        <v>7.83</v>
      </c>
      <c r="AC478">
        <v>7.9</v>
      </c>
      <c r="AD478">
        <v>94</v>
      </c>
      <c r="AE478">
        <v>8</v>
      </c>
      <c r="AF478" t="s">
        <v>57</v>
      </c>
      <c r="AG478">
        <v>25.367361910418399</v>
      </c>
      <c r="AH478">
        <v>14.920522779044999</v>
      </c>
      <c r="AI478">
        <v>20.867239383981801</v>
      </c>
      <c r="AJ478">
        <v>240.43388388907599</v>
      </c>
      <c r="AK478" s="2">
        <v>1193.4577162037599</v>
      </c>
      <c r="AL478" s="1">
        <v>45211</v>
      </c>
      <c r="AM478" t="s">
        <v>63</v>
      </c>
      <c r="AN478">
        <v>2023</v>
      </c>
      <c r="AO478">
        <v>2015</v>
      </c>
      <c r="AP478">
        <v>313.89420156345801</v>
      </c>
      <c r="AQ478">
        <v>1.30553230054826</v>
      </c>
      <c r="AR478">
        <v>247.54</v>
      </c>
      <c r="AS478">
        <f t="shared" si="22"/>
        <v>43048.019823469622</v>
      </c>
      <c r="AT478">
        <f t="shared" si="23"/>
        <v>8928.7677999999996</v>
      </c>
    </row>
    <row r="479" spans="1:46" x14ac:dyDescent="0.25">
      <c r="A479" t="s">
        <v>128</v>
      </c>
      <c r="B479" t="s">
        <v>244</v>
      </c>
      <c r="C479" t="s">
        <v>245</v>
      </c>
      <c r="D479" t="str">
        <f t="shared" si="21"/>
        <v>NEPIAL</v>
      </c>
      <c r="E479" t="s">
        <v>1222</v>
      </c>
      <c r="F479" t="s">
        <v>1223</v>
      </c>
      <c r="G479" t="s">
        <v>47</v>
      </c>
      <c r="H479" t="s">
        <v>1224</v>
      </c>
      <c r="I479" t="s">
        <v>1250</v>
      </c>
      <c r="J479" t="s">
        <v>65</v>
      </c>
      <c r="K479">
        <v>27.05</v>
      </c>
      <c r="L479">
        <v>27.05</v>
      </c>
      <c r="P479" t="s">
        <v>51</v>
      </c>
      <c r="Q479" t="s">
        <v>52</v>
      </c>
      <c r="R479">
        <v>42298</v>
      </c>
      <c r="S479" t="s">
        <v>53</v>
      </c>
      <c r="T479" t="s">
        <v>69</v>
      </c>
      <c r="U479" t="s">
        <v>55</v>
      </c>
      <c r="V479" t="s">
        <v>56</v>
      </c>
      <c r="W479" t="s">
        <v>57</v>
      </c>
      <c r="X479" t="s">
        <v>119</v>
      </c>
      <c r="Y479" t="s">
        <v>137</v>
      </c>
      <c r="Z479">
        <v>1</v>
      </c>
      <c r="AA479">
        <v>8</v>
      </c>
      <c r="AB479">
        <v>8</v>
      </c>
      <c r="AC479">
        <v>8.1</v>
      </c>
      <c r="AD479">
        <v>96</v>
      </c>
      <c r="AE479">
        <v>8</v>
      </c>
      <c r="AF479" t="s">
        <v>57</v>
      </c>
      <c r="AG479">
        <v>26.385323209249002</v>
      </c>
      <c r="AH479">
        <v>16.877397977769</v>
      </c>
      <c r="AI479">
        <v>30.061499259503002</v>
      </c>
      <c r="AJ479">
        <v>366.19684389508899</v>
      </c>
      <c r="AK479" s="2">
        <v>1343.7230658603501</v>
      </c>
      <c r="AL479" s="1">
        <v>45211</v>
      </c>
      <c r="AM479" t="s">
        <v>63</v>
      </c>
      <c r="AN479">
        <v>2023</v>
      </c>
      <c r="AO479">
        <v>2015</v>
      </c>
      <c r="AP479">
        <v>316.470730801738</v>
      </c>
      <c r="AQ479">
        <v>0.86420933461786698</v>
      </c>
      <c r="AR479">
        <v>376.17</v>
      </c>
      <c r="AS479">
        <f t="shared" si="22"/>
        <v>36347.708931522473</v>
      </c>
      <c r="AT479">
        <f t="shared" si="23"/>
        <v>10175.398500000001</v>
      </c>
    </row>
    <row r="480" spans="1:46" x14ac:dyDescent="0.25">
      <c r="A480" t="s">
        <v>340</v>
      </c>
      <c r="B480" t="s">
        <v>367</v>
      </c>
      <c r="C480" t="s">
        <v>368</v>
      </c>
      <c r="D480" t="str">
        <f t="shared" si="21"/>
        <v>RDIPMA</v>
      </c>
      <c r="E480" t="s">
        <v>947</v>
      </c>
      <c r="F480" t="s">
        <v>948</v>
      </c>
      <c r="G480" t="s">
        <v>47</v>
      </c>
      <c r="H480" t="s">
        <v>1251</v>
      </c>
      <c r="I480" t="s">
        <v>1252</v>
      </c>
      <c r="J480" t="s">
        <v>1253</v>
      </c>
      <c r="K480">
        <v>47.32</v>
      </c>
      <c r="L480">
        <v>47.32</v>
      </c>
      <c r="P480" t="s">
        <v>51</v>
      </c>
      <c r="Q480" t="s">
        <v>52</v>
      </c>
      <c r="R480">
        <v>42076</v>
      </c>
      <c r="S480" t="s">
        <v>477</v>
      </c>
      <c r="T480" t="s">
        <v>54</v>
      </c>
      <c r="U480" t="s">
        <v>55</v>
      </c>
      <c r="V480" t="s">
        <v>56</v>
      </c>
      <c r="W480" t="s">
        <v>57</v>
      </c>
      <c r="X480" t="s">
        <v>1017</v>
      </c>
      <c r="Y480" t="s">
        <v>362</v>
      </c>
      <c r="Z480">
        <v>1</v>
      </c>
      <c r="AA480">
        <v>9</v>
      </c>
      <c r="AB480">
        <v>8</v>
      </c>
      <c r="AC480">
        <v>8.6999999999999993</v>
      </c>
      <c r="AD480">
        <v>96</v>
      </c>
      <c r="AE480">
        <v>8</v>
      </c>
      <c r="AF480" t="s">
        <v>57</v>
      </c>
      <c r="AG480">
        <v>25.291884852107099</v>
      </c>
      <c r="AH480">
        <v>17.0508714086459</v>
      </c>
      <c r="AI480">
        <v>20.993259700825799</v>
      </c>
      <c r="AJ480">
        <v>254.57379612405799</v>
      </c>
      <c r="AK480" s="2">
        <v>924.69453478703099</v>
      </c>
      <c r="AL480" s="1">
        <v>45000</v>
      </c>
      <c r="AM480" t="s">
        <v>63</v>
      </c>
      <c r="AN480">
        <v>2023</v>
      </c>
      <c r="AO480">
        <v>2015</v>
      </c>
      <c r="AP480">
        <v>237.75740912946799</v>
      </c>
      <c r="AQ480">
        <v>0.93394297743670596</v>
      </c>
      <c r="AR480">
        <v>268.64999999999998</v>
      </c>
      <c r="AS480">
        <f t="shared" si="22"/>
        <v>43756.545386122307</v>
      </c>
      <c r="AT480">
        <f t="shared" si="23"/>
        <v>12712.517999999998</v>
      </c>
    </row>
    <row r="481" spans="1:46" x14ac:dyDescent="0.25">
      <c r="A481" t="s">
        <v>340</v>
      </c>
      <c r="B481" t="s">
        <v>367</v>
      </c>
      <c r="C481" t="s">
        <v>368</v>
      </c>
      <c r="D481" t="str">
        <f t="shared" si="21"/>
        <v>RDIPMA</v>
      </c>
      <c r="E481" t="s">
        <v>947</v>
      </c>
      <c r="F481" t="s">
        <v>948</v>
      </c>
      <c r="G481" t="s">
        <v>47</v>
      </c>
      <c r="H481" t="s">
        <v>1251</v>
      </c>
      <c r="I481" t="s">
        <v>1254</v>
      </c>
      <c r="J481" t="s">
        <v>50</v>
      </c>
      <c r="K481">
        <v>30.11</v>
      </c>
      <c r="L481">
        <v>30.11</v>
      </c>
      <c r="P481" t="s">
        <v>51</v>
      </c>
      <c r="Q481" t="s">
        <v>52</v>
      </c>
      <c r="R481">
        <v>42045</v>
      </c>
      <c r="S481" t="s">
        <v>477</v>
      </c>
      <c r="T481" t="s">
        <v>491</v>
      </c>
      <c r="U481" t="s">
        <v>55</v>
      </c>
      <c r="V481" t="s">
        <v>56</v>
      </c>
      <c r="W481" t="s">
        <v>57</v>
      </c>
      <c r="X481" t="s">
        <v>1182</v>
      </c>
      <c r="Y481" t="s">
        <v>355</v>
      </c>
      <c r="Z481">
        <v>1</v>
      </c>
      <c r="AA481">
        <v>9</v>
      </c>
      <c r="AB481">
        <v>8.08</v>
      </c>
      <c r="AC481">
        <v>8.8000000000000007</v>
      </c>
      <c r="AD481">
        <v>97</v>
      </c>
      <c r="AE481">
        <v>8</v>
      </c>
      <c r="AF481" t="s">
        <v>57</v>
      </c>
      <c r="AG481">
        <v>25.007373409990802</v>
      </c>
      <c r="AH481">
        <v>14.645713245114401</v>
      </c>
      <c r="AI481">
        <v>23.840163695984199</v>
      </c>
      <c r="AJ481">
        <v>292.370110799543</v>
      </c>
      <c r="AK481" s="2">
        <v>1418.5789422851201</v>
      </c>
      <c r="AL481" s="1">
        <v>45001</v>
      </c>
      <c r="AM481" t="s">
        <v>63</v>
      </c>
      <c r="AN481">
        <v>2023</v>
      </c>
      <c r="AO481">
        <v>2015</v>
      </c>
      <c r="AP481">
        <v>238.84704986974501</v>
      </c>
      <c r="AQ481">
        <v>0.81693388293547398</v>
      </c>
      <c r="AR481">
        <v>307.94</v>
      </c>
      <c r="AS481">
        <f t="shared" si="22"/>
        <v>42713.411952204966</v>
      </c>
      <c r="AT481">
        <f t="shared" si="23"/>
        <v>9272.0733999999993</v>
      </c>
    </row>
    <row r="482" spans="1:46" x14ac:dyDescent="0.25">
      <c r="A482" t="s">
        <v>340</v>
      </c>
      <c r="B482" t="s">
        <v>367</v>
      </c>
      <c r="C482" t="s">
        <v>368</v>
      </c>
      <c r="D482" t="str">
        <f t="shared" si="21"/>
        <v>RDIPMA</v>
      </c>
      <c r="E482" t="s">
        <v>953</v>
      </c>
      <c r="F482" t="s">
        <v>340</v>
      </c>
      <c r="G482" t="s">
        <v>47</v>
      </c>
      <c r="H482" t="s">
        <v>1226</v>
      </c>
      <c r="I482" t="s">
        <v>1255</v>
      </c>
      <c r="J482" t="s">
        <v>1256</v>
      </c>
      <c r="K482">
        <v>35.65</v>
      </c>
      <c r="L482">
        <v>35.65</v>
      </c>
      <c r="P482" t="s">
        <v>51</v>
      </c>
      <c r="Q482" t="s">
        <v>52</v>
      </c>
      <c r="R482">
        <v>42042</v>
      </c>
      <c r="S482" t="s">
        <v>477</v>
      </c>
      <c r="T482" t="s">
        <v>54</v>
      </c>
      <c r="U482" t="s">
        <v>55</v>
      </c>
      <c r="V482" t="s">
        <v>56</v>
      </c>
      <c r="W482" t="s">
        <v>57</v>
      </c>
      <c r="X482" t="s">
        <v>965</v>
      </c>
      <c r="Y482" t="s">
        <v>348</v>
      </c>
      <c r="Z482">
        <v>1</v>
      </c>
      <c r="AA482">
        <v>9</v>
      </c>
      <c r="AB482">
        <v>8.08</v>
      </c>
      <c r="AC482">
        <v>8.8000000000000007</v>
      </c>
      <c r="AD482">
        <v>97</v>
      </c>
      <c r="AE482">
        <v>8</v>
      </c>
      <c r="AF482" t="s">
        <v>57</v>
      </c>
      <c r="AG482">
        <v>28.138436351170199</v>
      </c>
      <c r="AH482">
        <v>18.120162788827798</v>
      </c>
      <c r="AI482">
        <v>24.4042709565786</v>
      </c>
      <c r="AJ482">
        <v>341.787862182119</v>
      </c>
      <c r="AK482" s="2">
        <v>957.41829370474704</v>
      </c>
      <c r="AL482" s="1">
        <v>45007</v>
      </c>
      <c r="AM482" t="s">
        <v>63</v>
      </c>
      <c r="AN482">
        <v>2023</v>
      </c>
      <c r="AO482">
        <v>2015</v>
      </c>
      <c r="AP482">
        <v>238.84704986974501</v>
      </c>
      <c r="AQ482">
        <v>0.69881665295205098</v>
      </c>
      <c r="AR482">
        <v>359.99</v>
      </c>
      <c r="AS482">
        <f t="shared" si="22"/>
        <v>34131.962170574232</v>
      </c>
      <c r="AT482">
        <f t="shared" si="23"/>
        <v>12833.6435</v>
      </c>
    </row>
    <row r="483" spans="1:46" x14ac:dyDescent="0.25">
      <c r="A483" t="s">
        <v>340</v>
      </c>
      <c r="B483" t="s">
        <v>341</v>
      </c>
      <c r="C483" t="s">
        <v>342</v>
      </c>
      <c r="D483" t="str">
        <f t="shared" si="21"/>
        <v>RDBOBA</v>
      </c>
      <c r="E483" t="s">
        <v>1257</v>
      </c>
      <c r="F483" t="s">
        <v>1258</v>
      </c>
      <c r="G483" t="s">
        <v>47</v>
      </c>
      <c r="H483" t="s">
        <v>1259</v>
      </c>
      <c r="I483" t="s">
        <v>1260</v>
      </c>
      <c r="J483" t="s">
        <v>456</v>
      </c>
      <c r="K483">
        <v>22.33</v>
      </c>
      <c r="L483">
        <v>22.33</v>
      </c>
      <c r="P483" t="s">
        <v>51</v>
      </c>
      <c r="Q483" t="s">
        <v>52</v>
      </c>
      <c r="R483">
        <v>42209</v>
      </c>
      <c r="S483" t="s">
        <v>477</v>
      </c>
      <c r="T483" t="s">
        <v>491</v>
      </c>
      <c r="U483" t="s">
        <v>55</v>
      </c>
      <c r="V483" t="s">
        <v>56</v>
      </c>
      <c r="W483" t="s">
        <v>57</v>
      </c>
      <c r="X483" t="s">
        <v>271</v>
      </c>
      <c r="Y483" t="s">
        <v>362</v>
      </c>
      <c r="Z483">
        <v>1</v>
      </c>
      <c r="AA483">
        <v>8</v>
      </c>
      <c r="AB483">
        <v>7.83</v>
      </c>
      <c r="AC483">
        <v>8.3000000000000007</v>
      </c>
      <c r="AD483">
        <v>94</v>
      </c>
      <c r="AE483">
        <v>8</v>
      </c>
      <c r="AF483" t="s">
        <v>57</v>
      </c>
      <c r="AG483">
        <v>23.293240913821698</v>
      </c>
      <c r="AH483">
        <v>16.138842034737898</v>
      </c>
      <c r="AI483">
        <v>19.916965816942099</v>
      </c>
      <c r="AJ483">
        <v>214.84137650464399</v>
      </c>
      <c r="AK483" s="2">
        <v>973.61791163410805</v>
      </c>
      <c r="AL483" s="1">
        <v>45070</v>
      </c>
      <c r="AM483" t="s">
        <v>63</v>
      </c>
      <c r="AN483">
        <v>2023</v>
      </c>
      <c r="AO483">
        <v>2015</v>
      </c>
      <c r="AP483">
        <v>240.74217359121801</v>
      </c>
      <c r="AQ483">
        <v>1.12055776921544</v>
      </c>
      <c r="AR483">
        <v>229.09</v>
      </c>
      <c r="AS483">
        <f t="shared" si="22"/>
        <v>21740.887966789633</v>
      </c>
      <c r="AT483">
        <f t="shared" si="23"/>
        <v>5115.5796999999993</v>
      </c>
    </row>
    <row r="484" spans="1:46" x14ac:dyDescent="0.25">
      <c r="A484" t="s">
        <v>128</v>
      </c>
      <c r="B484" t="s">
        <v>244</v>
      </c>
      <c r="C484" t="s">
        <v>284</v>
      </c>
      <c r="D484" t="str">
        <f t="shared" si="21"/>
        <v>NEPIPC</v>
      </c>
      <c r="E484" t="s">
        <v>659</v>
      </c>
      <c r="F484" t="s">
        <v>660</v>
      </c>
      <c r="G484" t="s">
        <v>47</v>
      </c>
      <c r="H484" t="s">
        <v>1244</v>
      </c>
      <c r="I484" t="s">
        <v>1261</v>
      </c>
      <c r="J484" t="s">
        <v>1262</v>
      </c>
      <c r="K484">
        <v>19.68</v>
      </c>
      <c r="L484">
        <v>19.68</v>
      </c>
      <c r="P484" t="s">
        <v>51</v>
      </c>
      <c r="Q484" t="s">
        <v>52</v>
      </c>
      <c r="R484">
        <v>42100</v>
      </c>
      <c r="S484" t="s">
        <v>53</v>
      </c>
      <c r="T484" t="s">
        <v>124</v>
      </c>
      <c r="U484" t="s">
        <v>55</v>
      </c>
      <c r="V484" t="s">
        <v>56</v>
      </c>
      <c r="W484" t="s">
        <v>57</v>
      </c>
      <c r="X484" t="s">
        <v>760</v>
      </c>
      <c r="Y484" t="s">
        <v>222</v>
      </c>
      <c r="Z484">
        <v>1</v>
      </c>
      <c r="AA484">
        <v>9</v>
      </c>
      <c r="AB484">
        <v>7.92</v>
      </c>
      <c r="AC484">
        <v>8.6</v>
      </c>
      <c r="AD484">
        <v>95</v>
      </c>
      <c r="AE484">
        <v>8</v>
      </c>
      <c r="AF484" t="s">
        <v>57</v>
      </c>
      <c r="AG484">
        <v>28.753095162088499</v>
      </c>
      <c r="AH484">
        <v>17.578027108780901</v>
      </c>
      <c r="AI484">
        <v>19.490493757814999</v>
      </c>
      <c r="AJ484">
        <v>252.85881013146999</v>
      </c>
      <c r="AK484" s="2">
        <v>803.14267011301695</v>
      </c>
      <c r="AL484" s="1">
        <v>44987</v>
      </c>
      <c r="AM484" t="s">
        <v>63</v>
      </c>
      <c r="AN484">
        <v>2023</v>
      </c>
      <c r="AO484">
        <v>2015</v>
      </c>
      <c r="AP484">
        <v>331.06710516733398</v>
      </c>
      <c r="AQ484">
        <v>1.30929630253026</v>
      </c>
      <c r="AR484">
        <v>276.98</v>
      </c>
      <c r="AS484">
        <f t="shared" si="22"/>
        <v>15805.847747824173</v>
      </c>
      <c r="AT484">
        <f t="shared" si="23"/>
        <v>5450.9664000000002</v>
      </c>
    </row>
    <row r="485" spans="1:46" x14ac:dyDescent="0.25">
      <c r="A485" t="s">
        <v>128</v>
      </c>
      <c r="B485" t="s">
        <v>244</v>
      </c>
      <c r="C485" t="s">
        <v>284</v>
      </c>
      <c r="D485" t="str">
        <f t="shared" si="21"/>
        <v>NEPIPC</v>
      </c>
      <c r="E485" t="s">
        <v>659</v>
      </c>
      <c r="F485" t="s">
        <v>660</v>
      </c>
      <c r="G485" t="s">
        <v>47</v>
      </c>
      <c r="H485" t="s">
        <v>1244</v>
      </c>
      <c r="I485" t="s">
        <v>1263</v>
      </c>
      <c r="J485" t="s">
        <v>1264</v>
      </c>
      <c r="K485">
        <v>13.4</v>
      </c>
      <c r="L485">
        <v>13.4</v>
      </c>
      <c r="P485" t="s">
        <v>51</v>
      </c>
      <c r="Q485" t="s">
        <v>52</v>
      </c>
      <c r="R485">
        <v>42078</v>
      </c>
      <c r="S485" t="s">
        <v>53</v>
      </c>
      <c r="T485" t="s">
        <v>1265</v>
      </c>
      <c r="U485" t="s">
        <v>55</v>
      </c>
      <c r="V485" t="s">
        <v>56</v>
      </c>
      <c r="W485" t="s">
        <v>57</v>
      </c>
      <c r="X485" t="s">
        <v>149</v>
      </c>
      <c r="Y485" t="s">
        <v>150</v>
      </c>
      <c r="Z485">
        <v>1</v>
      </c>
      <c r="AA485">
        <v>9</v>
      </c>
      <c r="AB485">
        <v>8</v>
      </c>
      <c r="AC485">
        <v>8.6999999999999993</v>
      </c>
      <c r="AD485">
        <v>96</v>
      </c>
      <c r="AE485">
        <v>8</v>
      </c>
      <c r="AF485" t="s">
        <v>57</v>
      </c>
      <c r="AG485">
        <v>33.671040362385902</v>
      </c>
      <c r="AH485">
        <v>20.006998775428599</v>
      </c>
      <c r="AI485">
        <v>28.222950536755398</v>
      </c>
      <c r="AJ485">
        <v>426.32066562486801</v>
      </c>
      <c r="AK485" s="2">
        <v>897.73600199383998</v>
      </c>
      <c r="AL485" s="1">
        <v>44987</v>
      </c>
      <c r="AM485" t="s">
        <v>63</v>
      </c>
      <c r="AN485">
        <v>2023</v>
      </c>
      <c r="AO485">
        <v>2015</v>
      </c>
      <c r="AP485">
        <v>333.37895683673997</v>
      </c>
      <c r="AQ485">
        <v>0.78199107788523103</v>
      </c>
      <c r="AR485">
        <v>466.16</v>
      </c>
      <c r="AS485">
        <f t="shared" si="22"/>
        <v>12029.662426717456</v>
      </c>
      <c r="AT485">
        <f t="shared" si="23"/>
        <v>6246.5440000000008</v>
      </c>
    </row>
    <row r="486" spans="1:46" x14ac:dyDescent="0.25">
      <c r="A486" t="s">
        <v>340</v>
      </c>
      <c r="B486" t="s">
        <v>367</v>
      </c>
      <c r="C486" t="s">
        <v>368</v>
      </c>
      <c r="D486" t="str">
        <f t="shared" si="21"/>
        <v>RDIPMA</v>
      </c>
      <c r="E486" t="s">
        <v>947</v>
      </c>
      <c r="F486" t="s">
        <v>948</v>
      </c>
      <c r="G486" t="s">
        <v>47</v>
      </c>
      <c r="H486" t="s">
        <v>1251</v>
      </c>
      <c r="I486" t="s">
        <v>1266</v>
      </c>
      <c r="J486" t="s">
        <v>112</v>
      </c>
      <c r="K486">
        <v>18.02</v>
      </c>
      <c r="L486">
        <v>18.02</v>
      </c>
      <c r="P486" t="s">
        <v>51</v>
      </c>
      <c r="Q486" t="s">
        <v>52</v>
      </c>
      <c r="R486">
        <v>42076</v>
      </c>
      <c r="S486" t="s">
        <v>477</v>
      </c>
      <c r="T486" t="s">
        <v>104</v>
      </c>
      <c r="U486" t="s">
        <v>55</v>
      </c>
      <c r="V486" t="s">
        <v>56</v>
      </c>
      <c r="W486" t="s">
        <v>57</v>
      </c>
      <c r="X486" t="s">
        <v>1182</v>
      </c>
      <c r="Y486" t="s">
        <v>355</v>
      </c>
      <c r="Z486">
        <v>1</v>
      </c>
      <c r="AA486">
        <v>9</v>
      </c>
      <c r="AB486">
        <v>8</v>
      </c>
      <c r="AC486">
        <v>8.6999999999999993</v>
      </c>
      <c r="AD486">
        <v>96</v>
      </c>
      <c r="AE486">
        <v>8</v>
      </c>
      <c r="AF486" t="s">
        <v>57</v>
      </c>
      <c r="AG486">
        <v>25.348182449771599</v>
      </c>
      <c r="AH486">
        <v>15.805903497296599</v>
      </c>
      <c r="AI486">
        <v>27.3455061151572</v>
      </c>
      <c r="AJ486">
        <v>335.424390054367</v>
      </c>
      <c r="AK486" s="2">
        <v>1393.6619155676101</v>
      </c>
      <c r="AL486" s="1">
        <v>45001</v>
      </c>
      <c r="AM486" t="s">
        <v>63</v>
      </c>
      <c r="AN486">
        <v>2023</v>
      </c>
      <c r="AO486">
        <v>2015</v>
      </c>
      <c r="AP486">
        <v>237.75740912946799</v>
      </c>
      <c r="AQ486">
        <v>0.70882564351069099</v>
      </c>
      <c r="AR486">
        <v>353.97</v>
      </c>
      <c r="AS486">
        <f t="shared" si="22"/>
        <v>25113.787718528332</v>
      </c>
      <c r="AT486">
        <f t="shared" si="23"/>
        <v>6378.5394000000006</v>
      </c>
    </row>
    <row r="487" spans="1:46" x14ac:dyDescent="0.25">
      <c r="A487" t="s">
        <v>340</v>
      </c>
      <c r="B487" t="s">
        <v>367</v>
      </c>
      <c r="C487" t="s">
        <v>368</v>
      </c>
      <c r="D487" t="str">
        <f t="shared" si="21"/>
        <v>RDIPMA</v>
      </c>
      <c r="E487" t="s">
        <v>947</v>
      </c>
      <c r="F487" t="s">
        <v>948</v>
      </c>
      <c r="G487" t="s">
        <v>47</v>
      </c>
      <c r="H487" t="s">
        <v>1251</v>
      </c>
      <c r="I487" t="s">
        <v>1267</v>
      </c>
      <c r="J487" t="s">
        <v>156</v>
      </c>
      <c r="K487">
        <v>21.11</v>
      </c>
      <c r="L487">
        <v>21.11</v>
      </c>
      <c r="P487" t="s">
        <v>51</v>
      </c>
      <c r="Q487" t="s">
        <v>52</v>
      </c>
      <c r="R487">
        <v>42047</v>
      </c>
      <c r="S487" t="s">
        <v>477</v>
      </c>
      <c r="T487" t="s">
        <v>54</v>
      </c>
      <c r="U487" t="s">
        <v>55</v>
      </c>
      <c r="V487" t="s">
        <v>56</v>
      </c>
      <c r="W487" t="s">
        <v>57</v>
      </c>
      <c r="X487" t="s">
        <v>119</v>
      </c>
      <c r="Y487" t="s">
        <v>487</v>
      </c>
      <c r="Z487">
        <v>1</v>
      </c>
      <c r="AA487">
        <v>9</v>
      </c>
      <c r="AB487">
        <v>8.08</v>
      </c>
      <c r="AC487">
        <v>8.8000000000000007</v>
      </c>
      <c r="AD487">
        <v>97</v>
      </c>
      <c r="AE487">
        <v>8</v>
      </c>
      <c r="AF487" t="s">
        <v>57</v>
      </c>
      <c r="AG487">
        <v>26.690065907770901</v>
      </c>
      <c r="AH487">
        <v>16.918252649942101</v>
      </c>
      <c r="AI487">
        <v>28.141969931291602</v>
      </c>
      <c r="AJ487">
        <v>361.07803239118499</v>
      </c>
      <c r="AK487" s="2">
        <v>1251.8537677131601</v>
      </c>
      <c r="AL487" s="1">
        <v>45002</v>
      </c>
      <c r="AM487" t="s">
        <v>63</v>
      </c>
      <c r="AN487">
        <v>2023</v>
      </c>
      <c r="AO487">
        <v>2015</v>
      </c>
      <c r="AP487">
        <v>238.84704986974501</v>
      </c>
      <c r="AQ487">
        <v>0.66148319322562099</v>
      </c>
      <c r="AR487">
        <v>380.31</v>
      </c>
      <c r="AS487">
        <f t="shared" si="22"/>
        <v>26426.63303642481</v>
      </c>
      <c r="AT487">
        <f t="shared" si="23"/>
        <v>8028.3441000000003</v>
      </c>
    </row>
    <row r="488" spans="1:46" x14ac:dyDescent="0.25">
      <c r="A488" t="s">
        <v>340</v>
      </c>
      <c r="B488" t="s">
        <v>367</v>
      </c>
      <c r="C488" t="s">
        <v>368</v>
      </c>
      <c r="D488" t="str">
        <f t="shared" si="21"/>
        <v>RDIPMA</v>
      </c>
      <c r="E488" t="s">
        <v>947</v>
      </c>
      <c r="F488" t="s">
        <v>948</v>
      </c>
      <c r="G488" t="s">
        <v>47</v>
      </c>
      <c r="H488" t="s">
        <v>1251</v>
      </c>
      <c r="I488" t="s">
        <v>1268</v>
      </c>
      <c r="J488" t="s">
        <v>139</v>
      </c>
      <c r="K488">
        <v>15.42</v>
      </c>
      <c r="L488">
        <v>15.42</v>
      </c>
      <c r="P488" t="s">
        <v>51</v>
      </c>
      <c r="Q488" t="s">
        <v>52</v>
      </c>
      <c r="R488">
        <v>42047</v>
      </c>
      <c r="S488" t="s">
        <v>477</v>
      </c>
      <c r="T488" t="s">
        <v>491</v>
      </c>
      <c r="U488" t="s">
        <v>55</v>
      </c>
      <c r="V488" t="s">
        <v>56</v>
      </c>
      <c r="W488" t="s">
        <v>57</v>
      </c>
      <c r="X488" t="s">
        <v>119</v>
      </c>
      <c r="Y488" t="s">
        <v>487</v>
      </c>
      <c r="Z488">
        <v>1</v>
      </c>
      <c r="AA488">
        <v>9</v>
      </c>
      <c r="AB488">
        <v>8.08</v>
      </c>
      <c r="AC488">
        <v>8.8000000000000007</v>
      </c>
      <c r="AD488">
        <v>97</v>
      </c>
      <c r="AE488">
        <v>8</v>
      </c>
      <c r="AF488" t="s">
        <v>57</v>
      </c>
      <c r="AG488">
        <v>24.638830982624999</v>
      </c>
      <c r="AH488">
        <v>15.0136429184995</v>
      </c>
      <c r="AI488">
        <v>24.693443161734699</v>
      </c>
      <c r="AJ488">
        <v>292.55347906177201</v>
      </c>
      <c r="AK488" s="2">
        <v>1394.8246190012601</v>
      </c>
      <c r="AL488" s="1">
        <v>45001</v>
      </c>
      <c r="AM488" t="s">
        <v>63</v>
      </c>
      <c r="AN488">
        <v>2023</v>
      </c>
      <c r="AO488">
        <v>2015</v>
      </c>
      <c r="AP488">
        <v>238.84704986974501</v>
      </c>
      <c r="AQ488">
        <v>0.81642184066904699</v>
      </c>
      <c r="AR488">
        <v>308.13</v>
      </c>
      <c r="AS488">
        <f t="shared" si="22"/>
        <v>21508.195624999429</v>
      </c>
      <c r="AT488">
        <f t="shared" si="23"/>
        <v>4751.3645999999999</v>
      </c>
    </row>
    <row r="489" spans="1:46" x14ac:dyDescent="0.25">
      <c r="A489" t="s">
        <v>128</v>
      </c>
      <c r="B489" t="s">
        <v>244</v>
      </c>
      <c r="C489" t="s">
        <v>284</v>
      </c>
      <c r="D489" t="str">
        <f t="shared" si="21"/>
        <v>NEPIPC</v>
      </c>
      <c r="E489" t="s">
        <v>659</v>
      </c>
      <c r="F489" t="s">
        <v>660</v>
      </c>
      <c r="G489" t="s">
        <v>47</v>
      </c>
      <c r="H489" t="s">
        <v>1244</v>
      </c>
      <c r="I489" t="s">
        <v>1269</v>
      </c>
      <c r="J489" t="s">
        <v>144</v>
      </c>
      <c r="K489">
        <v>21.24</v>
      </c>
      <c r="L489">
        <v>21.24</v>
      </c>
      <c r="P489" t="s">
        <v>51</v>
      </c>
      <c r="Q489" t="s">
        <v>52</v>
      </c>
      <c r="R489">
        <v>42055</v>
      </c>
      <c r="S489" t="s">
        <v>53</v>
      </c>
      <c r="T489" t="s">
        <v>788</v>
      </c>
      <c r="U489" t="s">
        <v>55</v>
      </c>
      <c r="V489" t="s">
        <v>56</v>
      </c>
      <c r="W489" t="s">
        <v>57</v>
      </c>
      <c r="X489" t="s">
        <v>149</v>
      </c>
      <c r="Y489" t="s">
        <v>150</v>
      </c>
      <c r="Z489">
        <v>1</v>
      </c>
      <c r="AA489">
        <v>9</v>
      </c>
      <c r="AB489">
        <v>8</v>
      </c>
      <c r="AC489">
        <v>8.8000000000000007</v>
      </c>
      <c r="AD489">
        <v>96</v>
      </c>
      <c r="AE489">
        <v>8</v>
      </c>
      <c r="AF489" t="s">
        <v>57</v>
      </c>
      <c r="AG489">
        <v>31.260323035715601</v>
      </c>
      <c r="AH489">
        <v>16.759734355059901</v>
      </c>
      <c r="AI489">
        <v>16.733593512975599</v>
      </c>
      <c r="AJ489">
        <v>241.09254748834999</v>
      </c>
      <c r="AK489" s="2">
        <v>758.51656949005803</v>
      </c>
      <c r="AL489" s="1">
        <v>44981</v>
      </c>
      <c r="AM489" t="s">
        <v>63</v>
      </c>
      <c r="AN489">
        <v>2023</v>
      </c>
      <c r="AO489">
        <v>2015</v>
      </c>
      <c r="AP489">
        <v>333.37895683673997</v>
      </c>
      <c r="AQ489">
        <v>1.3827841644621901</v>
      </c>
      <c r="AR489">
        <v>264.97000000000003</v>
      </c>
      <c r="AS489">
        <f t="shared" si="22"/>
        <v>16110.891935968832</v>
      </c>
      <c r="AT489">
        <f t="shared" si="23"/>
        <v>5627.9628000000002</v>
      </c>
    </row>
    <row r="490" spans="1:46" x14ac:dyDescent="0.25">
      <c r="A490" t="s">
        <v>340</v>
      </c>
      <c r="B490" t="s">
        <v>341</v>
      </c>
      <c r="C490" t="s">
        <v>342</v>
      </c>
      <c r="D490" t="str">
        <f t="shared" si="21"/>
        <v>RDBOBA</v>
      </c>
      <c r="E490" t="s">
        <v>1257</v>
      </c>
      <c r="F490" t="s">
        <v>1258</v>
      </c>
      <c r="G490" t="s">
        <v>47</v>
      </c>
      <c r="H490" t="s">
        <v>1259</v>
      </c>
      <c r="I490" t="s">
        <v>1270</v>
      </c>
      <c r="J490" t="s">
        <v>1271</v>
      </c>
      <c r="K490">
        <v>35.700000000000003</v>
      </c>
      <c r="L490">
        <v>35.700000000000003</v>
      </c>
      <c r="P490" t="s">
        <v>51</v>
      </c>
      <c r="Q490" t="s">
        <v>52</v>
      </c>
      <c r="R490">
        <v>42179</v>
      </c>
      <c r="S490" t="s">
        <v>477</v>
      </c>
      <c r="T490" t="s">
        <v>1272</v>
      </c>
      <c r="U490" t="s">
        <v>55</v>
      </c>
      <c r="V490" t="s">
        <v>56</v>
      </c>
      <c r="W490" t="s">
        <v>57</v>
      </c>
      <c r="X490" t="s">
        <v>1273</v>
      </c>
      <c r="Y490" t="s">
        <v>355</v>
      </c>
      <c r="Z490">
        <v>1</v>
      </c>
      <c r="AA490">
        <v>8</v>
      </c>
      <c r="AB490">
        <v>7.92</v>
      </c>
      <c r="AC490">
        <v>8.4</v>
      </c>
      <c r="AD490">
        <v>95</v>
      </c>
      <c r="AE490">
        <v>8</v>
      </c>
      <c r="AF490" t="s">
        <v>57</v>
      </c>
      <c r="AG490">
        <v>26.457941528223898</v>
      </c>
      <c r="AH490">
        <v>16.372765782615001</v>
      </c>
      <c r="AI490">
        <v>26.196952836325899</v>
      </c>
      <c r="AJ490">
        <v>327.41800123051797</v>
      </c>
      <c r="AK490" s="2">
        <v>1243.3343279134999</v>
      </c>
      <c r="AL490" s="1">
        <v>45065</v>
      </c>
      <c r="AM490" t="s">
        <v>63</v>
      </c>
      <c r="AN490">
        <v>2023</v>
      </c>
      <c r="AO490">
        <v>2015</v>
      </c>
      <c r="AP490">
        <v>242.170063741897</v>
      </c>
      <c r="AQ490">
        <v>0.73963576477701698</v>
      </c>
      <c r="AR490">
        <v>348.45</v>
      </c>
      <c r="AS490">
        <f t="shared" si="22"/>
        <v>44387.035506511951</v>
      </c>
      <c r="AT490">
        <f t="shared" si="23"/>
        <v>12439.665000000001</v>
      </c>
    </row>
    <row r="491" spans="1:46" x14ac:dyDescent="0.25">
      <c r="A491" t="s">
        <v>340</v>
      </c>
      <c r="B491" t="s">
        <v>341</v>
      </c>
      <c r="C491" t="s">
        <v>342</v>
      </c>
      <c r="D491" t="str">
        <f t="shared" si="21"/>
        <v>RDBOBA</v>
      </c>
      <c r="E491" t="s">
        <v>1257</v>
      </c>
      <c r="F491" t="s">
        <v>1258</v>
      </c>
      <c r="G491" t="s">
        <v>47</v>
      </c>
      <c r="H491" t="s">
        <v>1259</v>
      </c>
      <c r="I491" t="s">
        <v>1274</v>
      </c>
      <c r="J491" t="s">
        <v>806</v>
      </c>
      <c r="K491">
        <v>66.14</v>
      </c>
      <c r="L491">
        <v>66.14</v>
      </c>
      <c r="P491" t="s">
        <v>51</v>
      </c>
      <c r="Q491" t="s">
        <v>52</v>
      </c>
      <c r="R491">
        <v>42237</v>
      </c>
      <c r="S491" t="s">
        <v>477</v>
      </c>
      <c r="T491" t="s">
        <v>491</v>
      </c>
      <c r="U491" t="s">
        <v>55</v>
      </c>
      <c r="V491" t="s">
        <v>56</v>
      </c>
      <c r="W491" t="s">
        <v>57</v>
      </c>
      <c r="X491" t="s">
        <v>1273</v>
      </c>
      <c r="Y491" t="s">
        <v>355</v>
      </c>
      <c r="Z491">
        <v>1</v>
      </c>
      <c r="AA491">
        <v>8</v>
      </c>
      <c r="AB491">
        <v>7.75</v>
      </c>
      <c r="AC491">
        <v>8.1999999999999993</v>
      </c>
      <c r="AD491">
        <v>93</v>
      </c>
      <c r="AE491">
        <v>8</v>
      </c>
      <c r="AF491" t="s">
        <v>57</v>
      </c>
      <c r="AG491">
        <v>22.460273700354001</v>
      </c>
      <c r="AH491">
        <v>14.2198398399038</v>
      </c>
      <c r="AI491">
        <v>22.367207028076599</v>
      </c>
      <c r="AJ491">
        <v>240.39873568715001</v>
      </c>
      <c r="AK491" s="2">
        <v>1415.4076081486401</v>
      </c>
      <c r="AL491" s="1">
        <v>45070</v>
      </c>
      <c r="AM491" t="s">
        <v>63</v>
      </c>
      <c r="AN491">
        <v>2023</v>
      </c>
      <c r="AO491">
        <v>2015</v>
      </c>
      <c r="AP491">
        <v>239.27915464096</v>
      </c>
      <c r="AQ491">
        <v>0.99534281641295197</v>
      </c>
      <c r="AR491">
        <v>256.87</v>
      </c>
      <c r="AS491">
        <f t="shared" si="22"/>
        <v>93615.059202951059</v>
      </c>
      <c r="AT491">
        <f t="shared" si="23"/>
        <v>16989.381799999999</v>
      </c>
    </row>
    <row r="492" spans="1:46" x14ac:dyDescent="0.25">
      <c r="A492" t="s">
        <v>340</v>
      </c>
      <c r="B492" t="s">
        <v>341</v>
      </c>
      <c r="C492" t="s">
        <v>342</v>
      </c>
      <c r="D492" t="str">
        <f t="shared" si="21"/>
        <v>RDBOBA</v>
      </c>
      <c r="E492" t="s">
        <v>1257</v>
      </c>
      <c r="F492" t="s">
        <v>1258</v>
      </c>
      <c r="G492" t="s">
        <v>47</v>
      </c>
      <c r="H492" t="s">
        <v>1259</v>
      </c>
      <c r="I492" t="s">
        <v>1275</v>
      </c>
      <c r="J492" t="s">
        <v>833</v>
      </c>
      <c r="K492">
        <v>22.8</v>
      </c>
      <c r="L492">
        <v>22.8</v>
      </c>
      <c r="P492" t="s">
        <v>51</v>
      </c>
      <c r="Q492" t="s">
        <v>52</v>
      </c>
      <c r="R492">
        <v>42206</v>
      </c>
      <c r="S492" t="s">
        <v>477</v>
      </c>
      <c r="T492" t="s">
        <v>54</v>
      </c>
      <c r="U492" t="s">
        <v>55</v>
      </c>
      <c r="V492" t="s">
        <v>56</v>
      </c>
      <c r="W492" t="s">
        <v>57</v>
      </c>
      <c r="X492" t="s">
        <v>119</v>
      </c>
      <c r="Y492" t="s">
        <v>487</v>
      </c>
      <c r="Z492">
        <v>1</v>
      </c>
      <c r="AA492">
        <v>8</v>
      </c>
      <c r="AB492">
        <v>7.83</v>
      </c>
      <c r="AC492">
        <v>8.3000000000000007</v>
      </c>
      <c r="AD492">
        <v>94</v>
      </c>
      <c r="AE492">
        <v>8</v>
      </c>
      <c r="AF492" t="s">
        <v>57</v>
      </c>
      <c r="AG492">
        <v>25.117318357221201</v>
      </c>
      <c r="AH492">
        <v>15.871978357145601</v>
      </c>
      <c r="AI492">
        <v>24.1078583535385</v>
      </c>
      <c r="AJ492">
        <v>295.20636763186099</v>
      </c>
      <c r="AK492" s="2">
        <v>1218.44694796864</v>
      </c>
      <c r="AL492" s="1">
        <v>45070</v>
      </c>
      <c r="AM492" t="s">
        <v>63</v>
      </c>
      <c r="AN492">
        <v>2023</v>
      </c>
      <c r="AO492">
        <v>2015</v>
      </c>
      <c r="AP492">
        <v>240.74217359121801</v>
      </c>
      <c r="AQ492">
        <v>0.815504677363319</v>
      </c>
      <c r="AR492">
        <v>314.79000000000002</v>
      </c>
      <c r="AS492">
        <f t="shared" si="22"/>
        <v>27780.590413684993</v>
      </c>
      <c r="AT492">
        <f t="shared" si="23"/>
        <v>7177.2120000000004</v>
      </c>
    </row>
    <row r="493" spans="1:46" x14ac:dyDescent="0.25">
      <c r="A493" t="s">
        <v>340</v>
      </c>
      <c r="B493" t="s">
        <v>341</v>
      </c>
      <c r="C493" t="s">
        <v>342</v>
      </c>
      <c r="D493" t="str">
        <f t="shared" si="21"/>
        <v>RDBOBA</v>
      </c>
      <c r="E493" t="s">
        <v>1257</v>
      </c>
      <c r="F493" t="s">
        <v>1258</v>
      </c>
      <c r="G493" t="s">
        <v>47</v>
      </c>
      <c r="H493" t="s">
        <v>1259</v>
      </c>
      <c r="I493" t="s">
        <v>1276</v>
      </c>
      <c r="J493" t="s">
        <v>1061</v>
      </c>
      <c r="K493">
        <v>24.56</v>
      </c>
      <c r="L493">
        <v>24.56</v>
      </c>
      <c r="P493" t="s">
        <v>51</v>
      </c>
      <c r="Q493" t="s">
        <v>52</v>
      </c>
      <c r="R493">
        <v>42185</v>
      </c>
      <c r="S493" t="s">
        <v>477</v>
      </c>
      <c r="T493" t="s">
        <v>104</v>
      </c>
      <c r="U493" t="s">
        <v>55</v>
      </c>
      <c r="V493" t="s">
        <v>56</v>
      </c>
      <c r="W493" t="s">
        <v>57</v>
      </c>
      <c r="X493" t="s">
        <v>119</v>
      </c>
      <c r="Y493" t="s">
        <v>487</v>
      </c>
      <c r="Z493">
        <v>1</v>
      </c>
      <c r="AA493">
        <v>8</v>
      </c>
      <c r="AB493">
        <v>7.92</v>
      </c>
      <c r="AC493">
        <v>8.4</v>
      </c>
      <c r="AD493">
        <v>95</v>
      </c>
      <c r="AE493">
        <v>8</v>
      </c>
      <c r="AF493" t="s">
        <v>57</v>
      </c>
      <c r="AG493">
        <v>27.215464647815502</v>
      </c>
      <c r="AH493">
        <v>16.525995564920301</v>
      </c>
      <c r="AI493">
        <v>23.8469808553468</v>
      </c>
      <c r="AJ493">
        <v>307.39553504602702</v>
      </c>
      <c r="AK493" s="2">
        <v>1111.75286648874</v>
      </c>
      <c r="AL493" s="1">
        <v>45065</v>
      </c>
      <c r="AM493" t="s">
        <v>63</v>
      </c>
      <c r="AN493">
        <v>2023</v>
      </c>
      <c r="AO493">
        <v>2015</v>
      </c>
      <c r="AP493">
        <v>242.170063741897</v>
      </c>
      <c r="AQ493">
        <v>0.78781256112140996</v>
      </c>
      <c r="AR493">
        <v>327.14</v>
      </c>
      <c r="AS493">
        <f t="shared" si="22"/>
        <v>27304.650400963452</v>
      </c>
      <c r="AT493">
        <f t="shared" si="23"/>
        <v>8034.558399999999</v>
      </c>
    </row>
    <row r="494" spans="1:46" x14ac:dyDescent="0.25">
      <c r="A494" t="s">
        <v>340</v>
      </c>
      <c r="B494" t="s">
        <v>341</v>
      </c>
      <c r="C494" t="s">
        <v>342</v>
      </c>
      <c r="D494" t="str">
        <f t="shared" si="21"/>
        <v>RDBOBA</v>
      </c>
      <c r="E494" t="s">
        <v>1257</v>
      </c>
      <c r="F494" t="s">
        <v>1258</v>
      </c>
      <c r="G494" t="s">
        <v>47</v>
      </c>
      <c r="H494" t="s">
        <v>1259</v>
      </c>
      <c r="I494" t="s">
        <v>1277</v>
      </c>
      <c r="J494" t="s">
        <v>50</v>
      </c>
      <c r="K494">
        <v>52.34</v>
      </c>
      <c r="L494">
        <v>52.34</v>
      </c>
      <c r="P494" t="s">
        <v>51</v>
      </c>
      <c r="Q494" t="s">
        <v>52</v>
      </c>
      <c r="R494">
        <v>42152</v>
      </c>
      <c r="S494" t="s">
        <v>477</v>
      </c>
      <c r="T494" t="s">
        <v>553</v>
      </c>
      <c r="U494" t="s">
        <v>55</v>
      </c>
      <c r="V494" t="s">
        <v>56</v>
      </c>
      <c r="W494" t="s">
        <v>57</v>
      </c>
      <c r="X494" t="s">
        <v>1273</v>
      </c>
      <c r="Y494" t="s">
        <v>355</v>
      </c>
      <c r="Z494">
        <v>1</v>
      </c>
      <c r="AA494">
        <v>8</v>
      </c>
      <c r="AB494">
        <v>8</v>
      </c>
      <c r="AC494">
        <v>8.5</v>
      </c>
      <c r="AD494">
        <v>96</v>
      </c>
      <c r="AE494">
        <v>8</v>
      </c>
      <c r="AF494" t="s">
        <v>57</v>
      </c>
      <c r="AG494">
        <v>24.580049096892601</v>
      </c>
      <c r="AH494">
        <v>15.621917895409799</v>
      </c>
      <c r="AI494">
        <v>22.893657070703501</v>
      </c>
      <c r="AJ494">
        <v>267.62213132907499</v>
      </c>
      <c r="AK494" s="2">
        <v>1195.9791860845</v>
      </c>
      <c r="AL494" s="1">
        <v>45063</v>
      </c>
      <c r="AM494" t="s">
        <v>63</v>
      </c>
      <c r="AN494">
        <v>2023</v>
      </c>
      <c r="AO494">
        <v>2015</v>
      </c>
      <c r="AP494">
        <v>243.56316758441</v>
      </c>
      <c r="AQ494">
        <v>0.91010099342239603</v>
      </c>
      <c r="AR494">
        <v>284.26</v>
      </c>
      <c r="AS494">
        <f t="shared" si="22"/>
        <v>62597.55059966274</v>
      </c>
      <c r="AT494">
        <f t="shared" si="23"/>
        <v>14878.1684</v>
      </c>
    </row>
    <row r="495" spans="1:46" x14ac:dyDescent="0.25">
      <c r="A495" t="s">
        <v>340</v>
      </c>
      <c r="B495" t="s">
        <v>341</v>
      </c>
      <c r="C495" t="s">
        <v>342</v>
      </c>
      <c r="D495" t="str">
        <f t="shared" si="21"/>
        <v>RDBOBA</v>
      </c>
      <c r="E495" t="s">
        <v>1257</v>
      </c>
      <c r="F495" t="s">
        <v>1258</v>
      </c>
      <c r="G495" t="s">
        <v>47</v>
      </c>
      <c r="H495" t="s">
        <v>1259</v>
      </c>
      <c r="I495" t="s">
        <v>1278</v>
      </c>
      <c r="J495" t="s">
        <v>1279</v>
      </c>
      <c r="K495">
        <v>39.130000000000003</v>
      </c>
      <c r="L495">
        <v>39.130000000000003</v>
      </c>
      <c r="P495" t="s">
        <v>51</v>
      </c>
      <c r="Q495" t="s">
        <v>52</v>
      </c>
      <c r="R495">
        <v>42200</v>
      </c>
      <c r="S495" t="s">
        <v>477</v>
      </c>
      <c r="T495" t="s">
        <v>553</v>
      </c>
      <c r="U495" t="s">
        <v>55</v>
      </c>
      <c r="V495" t="s">
        <v>56</v>
      </c>
      <c r="W495" t="s">
        <v>57</v>
      </c>
      <c r="X495" t="s">
        <v>271</v>
      </c>
      <c r="Y495" t="s">
        <v>362</v>
      </c>
      <c r="Z495">
        <v>1</v>
      </c>
      <c r="AA495">
        <v>8</v>
      </c>
      <c r="AB495">
        <v>7.83</v>
      </c>
      <c r="AC495">
        <v>8.3000000000000007</v>
      </c>
      <c r="AD495">
        <v>94</v>
      </c>
      <c r="AE495">
        <v>8</v>
      </c>
      <c r="AF495" t="s">
        <v>57</v>
      </c>
      <c r="AG495">
        <v>21.596473979197199</v>
      </c>
      <c r="AH495">
        <v>14.2939714839057</v>
      </c>
      <c r="AI495">
        <v>22.1749128742828</v>
      </c>
      <c r="AJ495">
        <v>228.63225234951801</v>
      </c>
      <c r="AK495" s="2">
        <v>1383.8920216279901</v>
      </c>
      <c r="AL495" s="1">
        <v>45070</v>
      </c>
      <c r="AM495" t="s">
        <v>63</v>
      </c>
      <c r="AN495">
        <v>2023</v>
      </c>
      <c r="AO495">
        <v>2015</v>
      </c>
      <c r="AP495">
        <v>240.74217359121801</v>
      </c>
      <c r="AQ495">
        <v>1.05296681075069</v>
      </c>
      <c r="AR495">
        <v>243.8</v>
      </c>
      <c r="AS495">
        <f t="shared" si="22"/>
        <v>54151.694806303254</v>
      </c>
      <c r="AT495">
        <f t="shared" si="23"/>
        <v>9539.8940000000002</v>
      </c>
    </row>
    <row r="496" spans="1:46" x14ac:dyDescent="0.25">
      <c r="A496" t="s">
        <v>340</v>
      </c>
      <c r="B496" t="s">
        <v>341</v>
      </c>
      <c r="C496" t="s">
        <v>342</v>
      </c>
      <c r="D496" t="str">
        <f t="shared" si="21"/>
        <v>RDBOBA</v>
      </c>
      <c r="E496" t="s">
        <v>1257</v>
      </c>
      <c r="F496" t="s">
        <v>1258</v>
      </c>
      <c r="G496" t="s">
        <v>47</v>
      </c>
      <c r="H496" t="s">
        <v>1259</v>
      </c>
      <c r="I496" t="s">
        <v>1280</v>
      </c>
      <c r="J496" t="s">
        <v>572</v>
      </c>
      <c r="K496">
        <v>20.3</v>
      </c>
      <c r="L496">
        <v>20.3</v>
      </c>
      <c r="P496" t="s">
        <v>51</v>
      </c>
      <c r="Q496" t="s">
        <v>52</v>
      </c>
      <c r="R496">
        <v>42192</v>
      </c>
      <c r="S496" t="s">
        <v>477</v>
      </c>
      <c r="T496" t="s">
        <v>104</v>
      </c>
      <c r="U496" t="s">
        <v>55</v>
      </c>
      <c r="V496" t="s">
        <v>56</v>
      </c>
      <c r="W496" t="s">
        <v>57</v>
      </c>
      <c r="X496" t="s">
        <v>271</v>
      </c>
      <c r="Y496" t="s">
        <v>362</v>
      </c>
      <c r="Z496">
        <v>1</v>
      </c>
      <c r="AA496">
        <v>8</v>
      </c>
      <c r="AB496">
        <v>3.58</v>
      </c>
      <c r="AC496">
        <v>8.3000000000000007</v>
      </c>
      <c r="AD496">
        <v>43</v>
      </c>
      <c r="AE496">
        <v>4</v>
      </c>
      <c r="AF496" t="s">
        <v>57</v>
      </c>
      <c r="AG496">
        <v>14.478125</v>
      </c>
      <c r="AH496">
        <v>14.616375662249499</v>
      </c>
      <c r="AI496">
        <v>18.420597718260801</v>
      </c>
      <c r="AJ496">
        <v>114.04025297044301</v>
      </c>
      <c r="AK496" s="2">
        <v>1097.8283554187501</v>
      </c>
      <c r="AL496" s="1">
        <v>43523.611805555556</v>
      </c>
      <c r="AM496" t="s">
        <v>63</v>
      </c>
      <c r="AN496">
        <v>2019</v>
      </c>
      <c r="AO496">
        <v>2015</v>
      </c>
      <c r="AP496">
        <v>127.49390454378199</v>
      </c>
      <c r="AQ496">
        <v>1.1179728317230699</v>
      </c>
      <c r="AR496">
        <v>229.62</v>
      </c>
      <c r="AS496">
        <f t="shared" si="22"/>
        <v>22285.915615000627</v>
      </c>
      <c r="AT496">
        <f t="shared" si="23"/>
        <v>4661.2860000000001</v>
      </c>
    </row>
    <row r="497" spans="1:46" x14ac:dyDescent="0.25">
      <c r="A497" t="s">
        <v>340</v>
      </c>
      <c r="B497" t="s">
        <v>341</v>
      </c>
      <c r="C497" t="s">
        <v>342</v>
      </c>
      <c r="D497" t="str">
        <f t="shared" si="21"/>
        <v>RDBOBA</v>
      </c>
      <c r="E497" t="s">
        <v>1257</v>
      </c>
      <c r="F497" t="s">
        <v>1258</v>
      </c>
      <c r="G497" t="s">
        <v>47</v>
      </c>
      <c r="H497" t="s">
        <v>1259</v>
      </c>
      <c r="I497" t="s">
        <v>1281</v>
      </c>
      <c r="J497" t="s">
        <v>1282</v>
      </c>
      <c r="K497">
        <v>14.04</v>
      </c>
      <c r="L497">
        <v>14.04</v>
      </c>
      <c r="P497" t="s">
        <v>51</v>
      </c>
      <c r="Q497" t="s">
        <v>52</v>
      </c>
      <c r="R497">
        <v>42186</v>
      </c>
      <c r="S497" t="s">
        <v>477</v>
      </c>
      <c r="T497" t="s">
        <v>54</v>
      </c>
      <c r="U497" t="s">
        <v>55</v>
      </c>
      <c r="V497" t="s">
        <v>56</v>
      </c>
      <c r="W497" t="s">
        <v>57</v>
      </c>
      <c r="X497" t="s">
        <v>1273</v>
      </c>
      <c r="Y497" t="s">
        <v>355</v>
      </c>
      <c r="Z497">
        <v>1</v>
      </c>
      <c r="AA497">
        <v>8</v>
      </c>
      <c r="AB497">
        <v>7.83</v>
      </c>
      <c r="AC497">
        <v>8.3000000000000007</v>
      </c>
      <c r="AD497">
        <v>94</v>
      </c>
      <c r="AE497">
        <v>8</v>
      </c>
      <c r="AF497" t="s">
        <v>57</v>
      </c>
      <c r="AG497">
        <v>25.744107353403599</v>
      </c>
      <c r="AH497">
        <v>15.249740804177399</v>
      </c>
      <c r="AI497">
        <v>23.817352564903999</v>
      </c>
      <c r="AJ497">
        <v>295.64216871785402</v>
      </c>
      <c r="AK497" s="2">
        <v>1304.00326793975</v>
      </c>
      <c r="AL497" s="1">
        <v>45065</v>
      </c>
      <c r="AM497" t="s">
        <v>63</v>
      </c>
      <c r="AN497">
        <v>2023</v>
      </c>
      <c r="AO497">
        <v>2015</v>
      </c>
      <c r="AP497">
        <v>240.74217359121801</v>
      </c>
      <c r="AQ497">
        <v>0.81430255580681499</v>
      </c>
      <c r="AR497">
        <v>315.26</v>
      </c>
      <c r="AS497">
        <f t="shared" si="22"/>
        <v>18308.205881874088</v>
      </c>
      <c r="AT497">
        <f t="shared" si="23"/>
        <v>4426.2503999999999</v>
      </c>
    </row>
    <row r="498" spans="1:46" x14ac:dyDescent="0.25">
      <c r="A498" t="s">
        <v>340</v>
      </c>
      <c r="B498" t="s">
        <v>341</v>
      </c>
      <c r="C498" t="s">
        <v>342</v>
      </c>
      <c r="D498" t="str">
        <f t="shared" si="21"/>
        <v>RDBOBA</v>
      </c>
      <c r="E498" t="s">
        <v>1257</v>
      </c>
      <c r="F498" t="s">
        <v>1258</v>
      </c>
      <c r="G498" t="s">
        <v>47</v>
      </c>
      <c r="H498" t="s">
        <v>1259</v>
      </c>
      <c r="I498" t="s">
        <v>1283</v>
      </c>
      <c r="J498" t="s">
        <v>1253</v>
      </c>
      <c r="K498">
        <v>14.83</v>
      </c>
      <c r="L498">
        <v>14.83</v>
      </c>
      <c r="P498" t="s">
        <v>51</v>
      </c>
      <c r="Q498" t="s">
        <v>52</v>
      </c>
      <c r="R498">
        <v>42157</v>
      </c>
      <c r="S498" t="s">
        <v>477</v>
      </c>
      <c r="T498" t="s">
        <v>542</v>
      </c>
      <c r="U498" t="s">
        <v>55</v>
      </c>
      <c r="V498" t="s">
        <v>56</v>
      </c>
      <c r="W498" t="s">
        <v>57</v>
      </c>
      <c r="X498" t="s">
        <v>1273</v>
      </c>
      <c r="Y498" t="s">
        <v>355</v>
      </c>
      <c r="Z498">
        <v>1</v>
      </c>
      <c r="AA498">
        <v>8</v>
      </c>
      <c r="AB498">
        <v>7.92</v>
      </c>
      <c r="AC498">
        <v>8.4</v>
      </c>
      <c r="AD498">
        <v>95</v>
      </c>
      <c r="AE498">
        <v>8</v>
      </c>
      <c r="AF498" t="s">
        <v>57</v>
      </c>
      <c r="AG498">
        <v>27.813747850957601</v>
      </c>
      <c r="AH498">
        <v>16.6524558463395</v>
      </c>
      <c r="AI498">
        <v>27.711798437652199</v>
      </c>
      <c r="AJ498">
        <v>369.52638239610002</v>
      </c>
      <c r="AK498" s="2">
        <v>1272.3841440480101</v>
      </c>
      <c r="AL498" s="1">
        <v>45065</v>
      </c>
      <c r="AM498" t="s">
        <v>63</v>
      </c>
      <c r="AN498">
        <v>2023</v>
      </c>
      <c r="AO498">
        <v>2015</v>
      </c>
      <c r="AP498">
        <v>242.170063741897</v>
      </c>
      <c r="AQ498">
        <v>0.65535256825671395</v>
      </c>
      <c r="AR498">
        <v>393.26</v>
      </c>
      <c r="AS498">
        <f t="shared" si="22"/>
        <v>18869.456856231991</v>
      </c>
      <c r="AT498">
        <f t="shared" si="23"/>
        <v>5832.0457999999999</v>
      </c>
    </row>
    <row r="499" spans="1:46" x14ac:dyDescent="0.25">
      <c r="A499" t="s">
        <v>340</v>
      </c>
      <c r="B499" t="s">
        <v>341</v>
      </c>
      <c r="C499" t="s">
        <v>342</v>
      </c>
      <c r="D499" t="str">
        <f t="shared" si="21"/>
        <v>RDBOBA</v>
      </c>
      <c r="E499" t="s">
        <v>1257</v>
      </c>
      <c r="F499" t="s">
        <v>1258</v>
      </c>
      <c r="G499" t="s">
        <v>47</v>
      </c>
      <c r="H499" t="s">
        <v>1259</v>
      </c>
      <c r="I499" t="s">
        <v>1284</v>
      </c>
      <c r="J499" t="s">
        <v>65</v>
      </c>
      <c r="K499">
        <v>27.26</v>
      </c>
      <c r="L499">
        <v>27.26</v>
      </c>
      <c r="P499" t="s">
        <v>51</v>
      </c>
      <c r="Q499" t="s">
        <v>52</v>
      </c>
      <c r="R499">
        <v>42151</v>
      </c>
      <c r="S499" t="s">
        <v>477</v>
      </c>
      <c r="T499" t="s">
        <v>104</v>
      </c>
      <c r="U499" t="s">
        <v>55</v>
      </c>
      <c r="V499" t="s">
        <v>56</v>
      </c>
      <c r="W499" t="s">
        <v>57</v>
      </c>
      <c r="X499" t="s">
        <v>1273</v>
      </c>
      <c r="Y499" t="s">
        <v>355</v>
      </c>
      <c r="Z499">
        <v>1</v>
      </c>
      <c r="AA499">
        <v>8</v>
      </c>
      <c r="AB499">
        <v>8</v>
      </c>
      <c r="AC499">
        <v>8.5</v>
      </c>
      <c r="AD499">
        <v>96</v>
      </c>
      <c r="AE499">
        <v>8</v>
      </c>
      <c r="AF499" t="s">
        <v>57</v>
      </c>
      <c r="AG499">
        <v>24.1383364108585</v>
      </c>
      <c r="AH499">
        <v>15.1451536342064</v>
      </c>
      <c r="AI499">
        <v>22.091510437087098</v>
      </c>
      <c r="AJ499">
        <v>251.46382125668501</v>
      </c>
      <c r="AK499" s="2">
        <v>1242.95535197554</v>
      </c>
      <c r="AL499" s="1">
        <v>45063</v>
      </c>
      <c r="AM499" t="s">
        <v>63</v>
      </c>
      <c r="AN499">
        <v>2023</v>
      </c>
      <c r="AO499">
        <v>2015</v>
      </c>
      <c r="AP499">
        <v>243.56316758441</v>
      </c>
      <c r="AQ499">
        <v>0.96858135045911598</v>
      </c>
      <c r="AR499">
        <v>267.10000000000002</v>
      </c>
      <c r="AS499">
        <f t="shared" si="22"/>
        <v>33882.962894853219</v>
      </c>
      <c r="AT499">
        <f t="shared" si="23"/>
        <v>7281.1460000000006</v>
      </c>
    </row>
    <row r="500" spans="1:46" x14ac:dyDescent="0.25">
      <c r="A500" t="s">
        <v>340</v>
      </c>
      <c r="B500" t="s">
        <v>341</v>
      </c>
      <c r="C500" t="s">
        <v>342</v>
      </c>
      <c r="D500" t="str">
        <f t="shared" si="21"/>
        <v>RDBOBA</v>
      </c>
      <c r="E500" t="s">
        <v>1257</v>
      </c>
      <c r="F500" t="s">
        <v>1258</v>
      </c>
      <c r="G500" t="s">
        <v>47</v>
      </c>
      <c r="H500" t="s">
        <v>1259</v>
      </c>
      <c r="I500" t="s">
        <v>1285</v>
      </c>
      <c r="J500" t="s">
        <v>1262</v>
      </c>
      <c r="K500">
        <v>34.4</v>
      </c>
      <c r="L500">
        <v>34.4</v>
      </c>
      <c r="P500" t="s">
        <v>51</v>
      </c>
      <c r="Q500" t="s">
        <v>52</v>
      </c>
      <c r="R500">
        <v>42180</v>
      </c>
      <c r="S500" t="s">
        <v>477</v>
      </c>
      <c r="T500" t="s">
        <v>553</v>
      </c>
      <c r="U500" t="s">
        <v>55</v>
      </c>
      <c r="V500" t="s">
        <v>56</v>
      </c>
      <c r="W500" t="s">
        <v>57</v>
      </c>
      <c r="X500" t="s">
        <v>1286</v>
      </c>
      <c r="Y500" t="s">
        <v>355</v>
      </c>
      <c r="Z500">
        <v>1</v>
      </c>
      <c r="AA500">
        <v>8</v>
      </c>
      <c r="AB500">
        <v>7.92</v>
      </c>
      <c r="AC500">
        <v>8.4</v>
      </c>
      <c r="AD500">
        <v>95</v>
      </c>
      <c r="AE500">
        <v>8</v>
      </c>
      <c r="AF500" t="s">
        <v>57</v>
      </c>
      <c r="AG500">
        <v>22.847650529654</v>
      </c>
      <c r="AH500">
        <v>15.239420015076099</v>
      </c>
      <c r="AI500">
        <v>21.180673837632401</v>
      </c>
      <c r="AJ500">
        <v>228.46271566470801</v>
      </c>
      <c r="AK500" s="2">
        <v>1170.97503327408</v>
      </c>
      <c r="AL500" s="1">
        <v>45065</v>
      </c>
      <c r="AM500" t="s">
        <v>63</v>
      </c>
      <c r="AN500">
        <v>2023</v>
      </c>
      <c r="AO500">
        <v>2015</v>
      </c>
      <c r="AP500">
        <v>242.170063741897</v>
      </c>
      <c r="AQ500">
        <v>1.0599981841120401</v>
      </c>
      <c r="AR500">
        <v>243.14</v>
      </c>
      <c r="AS500">
        <f t="shared" si="22"/>
        <v>40281.541144628354</v>
      </c>
      <c r="AT500">
        <f t="shared" si="23"/>
        <v>8364.0159999999996</v>
      </c>
    </row>
    <row r="501" spans="1:46" x14ac:dyDescent="0.25">
      <c r="A501" t="s">
        <v>340</v>
      </c>
      <c r="B501" t="s">
        <v>341</v>
      </c>
      <c r="C501" t="s">
        <v>342</v>
      </c>
      <c r="D501" t="str">
        <f t="shared" si="21"/>
        <v>RDBOBA</v>
      </c>
      <c r="E501" t="s">
        <v>1257</v>
      </c>
      <c r="F501" t="s">
        <v>1258</v>
      </c>
      <c r="G501" t="s">
        <v>47</v>
      </c>
      <c r="H501" t="s">
        <v>1259</v>
      </c>
      <c r="I501" t="s">
        <v>1287</v>
      </c>
      <c r="J501" t="s">
        <v>158</v>
      </c>
      <c r="K501">
        <v>43.81</v>
      </c>
      <c r="L501">
        <v>43.81</v>
      </c>
      <c r="P501" t="s">
        <v>51</v>
      </c>
      <c r="Q501" t="s">
        <v>52</v>
      </c>
      <c r="R501">
        <v>42136</v>
      </c>
      <c r="S501" t="s">
        <v>477</v>
      </c>
      <c r="T501" t="s">
        <v>542</v>
      </c>
      <c r="U501" t="s">
        <v>55</v>
      </c>
      <c r="V501" t="s">
        <v>56</v>
      </c>
      <c r="W501" t="s">
        <v>57</v>
      </c>
      <c r="X501" t="s">
        <v>1273</v>
      </c>
      <c r="Y501" t="s">
        <v>355</v>
      </c>
      <c r="Z501">
        <v>1</v>
      </c>
      <c r="AA501">
        <v>8</v>
      </c>
      <c r="AB501">
        <v>8</v>
      </c>
      <c r="AC501">
        <v>8.5</v>
      </c>
      <c r="AD501">
        <v>96</v>
      </c>
      <c r="AE501">
        <v>8</v>
      </c>
      <c r="AF501" t="s">
        <v>57</v>
      </c>
      <c r="AG501">
        <v>26.0000665785678</v>
      </c>
      <c r="AH501">
        <v>15.9450472976221</v>
      </c>
      <c r="AI501">
        <v>23.751689177941699</v>
      </c>
      <c r="AJ501">
        <v>292.04040115217902</v>
      </c>
      <c r="AK501" s="2">
        <v>1193.39943761112</v>
      </c>
      <c r="AL501" s="1">
        <v>45063</v>
      </c>
      <c r="AM501" t="s">
        <v>63</v>
      </c>
      <c r="AN501">
        <v>2023</v>
      </c>
      <c r="AO501">
        <v>2015</v>
      </c>
      <c r="AP501">
        <v>243.56316758441</v>
      </c>
      <c r="AQ501">
        <v>0.83400504390312602</v>
      </c>
      <c r="AR501">
        <v>310.2</v>
      </c>
      <c r="AS501">
        <f t="shared" si="22"/>
        <v>52282.82936174317</v>
      </c>
      <c r="AT501">
        <f t="shared" si="23"/>
        <v>13589.862000000001</v>
      </c>
    </row>
    <row r="502" spans="1:46" x14ac:dyDescent="0.25">
      <c r="A502" t="s">
        <v>128</v>
      </c>
      <c r="B502" t="s">
        <v>244</v>
      </c>
      <c r="C502" t="s">
        <v>284</v>
      </c>
      <c r="D502" t="str">
        <f t="shared" si="21"/>
        <v>NEPIPC</v>
      </c>
      <c r="E502" t="s">
        <v>659</v>
      </c>
      <c r="F502" t="s">
        <v>660</v>
      </c>
      <c r="G502" t="s">
        <v>47</v>
      </c>
      <c r="H502" t="s">
        <v>1244</v>
      </c>
      <c r="I502" t="s">
        <v>1288</v>
      </c>
      <c r="J502" t="s">
        <v>310</v>
      </c>
      <c r="K502">
        <v>19.21</v>
      </c>
      <c r="L502">
        <v>19.21</v>
      </c>
      <c r="P502" t="s">
        <v>51</v>
      </c>
      <c r="Q502" t="s">
        <v>52</v>
      </c>
      <c r="R502">
        <v>42079</v>
      </c>
      <c r="S502" t="s">
        <v>53</v>
      </c>
      <c r="T502" t="s">
        <v>788</v>
      </c>
      <c r="U502" t="s">
        <v>55</v>
      </c>
      <c r="V502" t="s">
        <v>56</v>
      </c>
      <c r="W502" t="s">
        <v>57</v>
      </c>
      <c r="X502" t="s">
        <v>359</v>
      </c>
      <c r="Y502" t="s">
        <v>1079</v>
      </c>
      <c r="Z502">
        <v>1</v>
      </c>
      <c r="AA502">
        <v>9</v>
      </c>
      <c r="AB502">
        <v>8</v>
      </c>
      <c r="AC502">
        <v>8.6999999999999993</v>
      </c>
      <c r="AD502">
        <v>96</v>
      </c>
      <c r="AE502">
        <v>8</v>
      </c>
      <c r="AF502" t="s">
        <v>57</v>
      </c>
      <c r="AG502">
        <v>22.966666666666701</v>
      </c>
      <c r="AH502">
        <v>16.8414172008573</v>
      </c>
      <c r="AI502">
        <v>2.3375855181318901</v>
      </c>
      <c r="AJ502">
        <v>22.940583436926499</v>
      </c>
      <c r="AK502" s="2">
        <v>104.934997784597</v>
      </c>
      <c r="AL502" s="1">
        <v>44986</v>
      </c>
      <c r="AM502" t="s">
        <v>63</v>
      </c>
      <c r="AN502">
        <v>2023</v>
      </c>
      <c r="AO502">
        <v>2015</v>
      </c>
      <c r="AP502">
        <v>333.37895683673997</v>
      </c>
      <c r="AQ502">
        <v>14.532278908831699</v>
      </c>
      <c r="AR502">
        <v>25.08</v>
      </c>
      <c r="AS502">
        <f t="shared" si="22"/>
        <v>2015.8013074421085</v>
      </c>
      <c r="AT502">
        <f t="shared" si="23"/>
        <v>481.78679999999997</v>
      </c>
    </row>
    <row r="503" spans="1:46" x14ac:dyDescent="0.25">
      <c r="A503" t="s">
        <v>42</v>
      </c>
      <c r="B503" t="s">
        <v>91</v>
      </c>
      <c r="C503" t="s">
        <v>91</v>
      </c>
      <c r="D503" t="str">
        <f t="shared" si="21"/>
        <v>GNVIVI</v>
      </c>
      <c r="E503" t="s">
        <v>1289</v>
      </c>
      <c r="F503" t="s">
        <v>1290</v>
      </c>
      <c r="G503" t="s">
        <v>47</v>
      </c>
      <c r="H503" t="s">
        <v>1291</v>
      </c>
      <c r="I503" t="s">
        <v>1292</v>
      </c>
      <c r="J503" t="s">
        <v>50</v>
      </c>
      <c r="K503">
        <v>80.209999999999994</v>
      </c>
      <c r="L503">
        <v>80.209999999999994</v>
      </c>
      <c r="P503" t="s">
        <v>51</v>
      </c>
      <c r="Q503" t="s">
        <v>52</v>
      </c>
      <c r="R503">
        <v>42333</v>
      </c>
      <c r="S503" t="s">
        <v>53</v>
      </c>
      <c r="T503" t="s">
        <v>104</v>
      </c>
      <c r="U503" t="s">
        <v>55</v>
      </c>
      <c r="V503" t="s">
        <v>56</v>
      </c>
      <c r="W503" t="s">
        <v>57</v>
      </c>
      <c r="X503" t="s">
        <v>1120</v>
      </c>
      <c r="Y503" t="s">
        <v>79</v>
      </c>
      <c r="Z503">
        <v>1</v>
      </c>
      <c r="AA503">
        <v>8</v>
      </c>
      <c r="AB503">
        <v>7.33</v>
      </c>
      <c r="AC503">
        <v>8</v>
      </c>
      <c r="AD503">
        <v>88</v>
      </c>
      <c r="AE503">
        <v>7</v>
      </c>
      <c r="AF503" t="s">
        <v>57</v>
      </c>
      <c r="AG503">
        <v>23.765542178191001</v>
      </c>
      <c r="AH503">
        <v>17.009792725121699</v>
      </c>
      <c r="AI503">
        <v>19.187300703308001</v>
      </c>
      <c r="AJ503">
        <v>211.80684925320099</v>
      </c>
      <c r="AK503" s="2">
        <v>852.02798374487395</v>
      </c>
      <c r="AL503" s="1">
        <v>45000</v>
      </c>
      <c r="AM503" t="s">
        <v>63</v>
      </c>
      <c r="AN503">
        <v>2023</v>
      </c>
      <c r="AO503">
        <v>2015</v>
      </c>
      <c r="AP503">
        <v>321.03822037702503</v>
      </c>
      <c r="AQ503">
        <v>1.5157121760177099</v>
      </c>
      <c r="AR503">
        <v>226.14</v>
      </c>
      <c r="AS503">
        <f t="shared" si="22"/>
        <v>68341.164576176336</v>
      </c>
      <c r="AT503">
        <f t="shared" si="23"/>
        <v>18138.689399999999</v>
      </c>
    </row>
    <row r="504" spans="1:46" x14ac:dyDescent="0.25">
      <c r="A504" t="s">
        <v>340</v>
      </c>
      <c r="B504" t="s">
        <v>367</v>
      </c>
      <c r="C504" t="s">
        <v>368</v>
      </c>
      <c r="D504" t="str">
        <f t="shared" si="21"/>
        <v>RDIPMA</v>
      </c>
      <c r="E504" t="s">
        <v>947</v>
      </c>
      <c r="F504" t="s">
        <v>948</v>
      </c>
      <c r="G504" t="s">
        <v>47</v>
      </c>
      <c r="H504" t="s">
        <v>1251</v>
      </c>
      <c r="I504" t="s">
        <v>1293</v>
      </c>
      <c r="J504" t="s">
        <v>318</v>
      </c>
      <c r="K504">
        <v>31.87</v>
      </c>
      <c r="L504">
        <v>31.87</v>
      </c>
      <c r="P504" t="s">
        <v>51</v>
      </c>
      <c r="Q504" t="s">
        <v>52</v>
      </c>
      <c r="R504">
        <v>42069</v>
      </c>
      <c r="S504" t="s">
        <v>477</v>
      </c>
      <c r="T504" t="s">
        <v>491</v>
      </c>
      <c r="U504" t="s">
        <v>55</v>
      </c>
      <c r="V504" t="s">
        <v>56</v>
      </c>
      <c r="W504" t="s">
        <v>57</v>
      </c>
      <c r="X504" t="s">
        <v>1182</v>
      </c>
      <c r="Y504" t="s">
        <v>355</v>
      </c>
      <c r="Z504">
        <v>1</v>
      </c>
      <c r="AA504">
        <v>9</v>
      </c>
      <c r="AB504">
        <v>8</v>
      </c>
      <c r="AC504">
        <v>8.6999999999999993</v>
      </c>
      <c r="AD504">
        <v>96</v>
      </c>
      <c r="AE504">
        <v>8</v>
      </c>
      <c r="AF504" t="s">
        <v>57</v>
      </c>
      <c r="AG504">
        <v>26.655780603042501</v>
      </c>
      <c r="AH504">
        <v>16.150104450937601</v>
      </c>
      <c r="AI504">
        <v>25.3207348964342</v>
      </c>
      <c r="AJ504">
        <v>325.64189950917398</v>
      </c>
      <c r="AK504" s="2">
        <v>1239.7325717659301</v>
      </c>
      <c r="AL504" s="1">
        <v>45002</v>
      </c>
      <c r="AM504" t="s">
        <v>63</v>
      </c>
      <c r="AN504">
        <v>2023</v>
      </c>
      <c r="AO504">
        <v>2015</v>
      </c>
      <c r="AP504">
        <v>237.75740912946799</v>
      </c>
      <c r="AQ504">
        <v>0.73011921834330695</v>
      </c>
      <c r="AR504">
        <v>343.65</v>
      </c>
      <c r="AS504">
        <f t="shared" si="22"/>
        <v>39510.27706218019</v>
      </c>
      <c r="AT504">
        <f t="shared" si="23"/>
        <v>10952.1255</v>
      </c>
    </row>
    <row r="505" spans="1:46" x14ac:dyDescent="0.25">
      <c r="A505" t="s">
        <v>128</v>
      </c>
      <c r="B505" t="s">
        <v>244</v>
      </c>
      <c r="C505" t="s">
        <v>284</v>
      </c>
      <c r="D505" t="str">
        <f t="shared" si="21"/>
        <v>NEPIPC</v>
      </c>
      <c r="E505" t="s">
        <v>763</v>
      </c>
      <c r="F505" t="s">
        <v>764</v>
      </c>
      <c r="G505" t="s">
        <v>47</v>
      </c>
      <c r="H505" t="s">
        <v>1294</v>
      </c>
      <c r="I505" t="s">
        <v>1295</v>
      </c>
      <c r="J505" t="s">
        <v>1296</v>
      </c>
      <c r="K505">
        <v>51.94</v>
      </c>
      <c r="L505">
        <v>51.94</v>
      </c>
      <c r="P505" t="s">
        <v>51</v>
      </c>
      <c r="Q505" t="s">
        <v>52</v>
      </c>
      <c r="R505">
        <v>42110</v>
      </c>
      <c r="S505" t="s">
        <v>53</v>
      </c>
      <c r="T505" t="s">
        <v>104</v>
      </c>
      <c r="U505" t="s">
        <v>55</v>
      </c>
      <c r="V505" t="s">
        <v>56</v>
      </c>
      <c r="W505" t="s">
        <v>57</v>
      </c>
      <c r="X505" t="s">
        <v>221</v>
      </c>
      <c r="Y505" t="s">
        <v>222</v>
      </c>
      <c r="Z505">
        <v>1</v>
      </c>
      <c r="AA505">
        <v>9</v>
      </c>
      <c r="AB505">
        <v>8</v>
      </c>
      <c r="AC505">
        <v>8.6</v>
      </c>
      <c r="AD505">
        <v>96</v>
      </c>
      <c r="AE505">
        <v>8</v>
      </c>
      <c r="AF505" t="s">
        <v>57</v>
      </c>
      <c r="AG505">
        <v>32.681338857443102</v>
      </c>
      <c r="AH505">
        <v>19.122019203102798</v>
      </c>
      <c r="AI505">
        <v>30.9370591330614</v>
      </c>
      <c r="AJ505">
        <v>454.223614458464</v>
      </c>
      <c r="AK505" s="2">
        <v>1079.1090389879701</v>
      </c>
      <c r="AL505" s="1">
        <v>45036</v>
      </c>
      <c r="AM505" t="s">
        <v>63</v>
      </c>
      <c r="AN505">
        <v>2023</v>
      </c>
      <c r="AO505">
        <v>2015</v>
      </c>
      <c r="AP505">
        <v>333.37895683673997</v>
      </c>
      <c r="AQ505">
        <v>0.733953379403671</v>
      </c>
      <c r="AR505">
        <v>494.09</v>
      </c>
      <c r="AS505">
        <f t="shared" si="22"/>
        <v>56048.923485035164</v>
      </c>
      <c r="AT505">
        <f t="shared" si="23"/>
        <v>25663.034599999999</v>
      </c>
    </row>
    <row r="506" spans="1:46" x14ac:dyDescent="0.25">
      <c r="A506" t="s">
        <v>128</v>
      </c>
      <c r="B506" t="s">
        <v>129</v>
      </c>
      <c r="C506" t="s">
        <v>214</v>
      </c>
      <c r="D506" t="str">
        <f t="shared" si="21"/>
        <v>NECOCE</v>
      </c>
      <c r="E506" t="s">
        <v>1168</v>
      </c>
      <c r="F506" t="s">
        <v>1169</v>
      </c>
      <c r="G506" t="s">
        <v>47</v>
      </c>
      <c r="H506" t="s">
        <v>1297</v>
      </c>
      <c r="I506" t="s">
        <v>1298</v>
      </c>
      <c r="J506" t="s">
        <v>156</v>
      </c>
      <c r="K506">
        <v>28.38</v>
      </c>
      <c r="L506">
        <v>28.38</v>
      </c>
      <c r="P506" t="s">
        <v>51</v>
      </c>
      <c r="Q506" t="s">
        <v>52</v>
      </c>
      <c r="R506">
        <v>42056</v>
      </c>
      <c r="S506" t="s">
        <v>357</v>
      </c>
      <c r="T506" t="s">
        <v>96</v>
      </c>
      <c r="U506" t="s">
        <v>55</v>
      </c>
      <c r="V506" t="s">
        <v>109</v>
      </c>
      <c r="W506" t="s">
        <v>57</v>
      </c>
      <c r="X506" t="s">
        <v>101</v>
      </c>
      <c r="Y506" t="s">
        <v>222</v>
      </c>
      <c r="Z506">
        <v>2</v>
      </c>
      <c r="AA506">
        <v>9</v>
      </c>
      <c r="AB506">
        <v>5.33</v>
      </c>
      <c r="AC506">
        <v>8.8000000000000007</v>
      </c>
      <c r="AD506">
        <v>64</v>
      </c>
      <c r="AE506">
        <v>5</v>
      </c>
      <c r="AF506" t="s">
        <v>57</v>
      </c>
      <c r="AG506">
        <v>20.815789473684202</v>
      </c>
      <c r="AH506">
        <v>14.8263157894737</v>
      </c>
      <c r="AI506">
        <v>13.8043179452632</v>
      </c>
      <c r="AJ506">
        <v>133.18732937070399</v>
      </c>
      <c r="AK506" s="2">
        <v>769.13372897050601</v>
      </c>
      <c r="AL506" s="1">
        <v>44004</v>
      </c>
      <c r="AM506" t="s">
        <v>63</v>
      </c>
      <c r="AN506">
        <v>2020</v>
      </c>
      <c r="AO506">
        <v>2015</v>
      </c>
      <c r="AP506">
        <v>224.42594071955901</v>
      </c>
      <c r="AQ506">
        <v>1.6850397239733499</v>
      </c>
      <c r="AR506">
        <v>191.03</v>
      </c>
      <c r="AS506">
        <f t="shared" si="22"/>
        <v>21828.015228182961</v>
      </c>
      <c r="AT506">
        <f t="shared" si="23"/>
        <v>5421.4313999999995</v>
      </c>
    </row>
    <row r="507" spans="1:46" x14ac:dyDescent="0.25">
      <c r="A507" t="s">
        <v>128</v>
      </c>
      <c r="B507" t="s">
        <v>244</v>
      </c>
      <c r="C507" t="s">
        <v>245</v>
      </c>
      <c r="D507" t="str">
        <f t="shared" si="21"/>
        <v>NEPIAL</v>
      </c>
      <c r="E507" t="s">
        <v>1299</v>
      </c>
      <c r="F507" t="s">
        <v>1300</v>
      </c>
      <c r="G507" t="s">
        <v>47</v>
      </c>
      <c r="H507" t="s">
        <v>1301</v>
      </c>
      <c r="I507" t="s">
        <v>1302</v>
      </c>
      <c r="J507" t="s">
        <v>62</v>
      </c>
      <c r="K507">
        <v>55.49</v>
      </c>
      <c r="L507">
        <v>55.49</v>
      </c>
      <c r="P507" t="s">
        <v>51</v>
      </c>
      <c r="Q507" t="s">
        <v>52</v>
      </c>
      <c r="R507">
        <v>42247</v>
      </c>
      <c r="S507" t="s">
        <v>53</v>
      </c>
      <c r="T507" t="s">
        <v>104</v>
      </c>
      <c r="U507" t="s">
        <v>55</v>
      </c>
      <c r="V507" t="s">
        <v>56</v>
      </c>
      <c r="W507" t="s">
        <v>57</v>
      </c>
      <c r="X507" t="s">
        <v>119</v>
      </c>
      <c r="Y507" t="s">
        <v>137</v>
      </c>
      <c r="Z507">
        <v>1</v>
      </c>
      <c r="AA507">
        <v>8</v>
      </c>
      <c r="AB507">
        <v>8.17</v>
      </c>
      <c r="AC507">
        <v>8.1999999999999993</v>
      </c>
      <c r="AD507">
        <v>98</v>
      </c>
      <c r="AE507">
        <v>8</v>
      </c>
      <c r="AF507" t="s">
        <v>57</v>
      </c>
      <c r="AG507">
        <v>26.123493230727</v>
      </c>
      <c r="AH507">
        <v>16.2967712790152</v>
      </c>
      <c r="AI507">
        <v>22.377782742749101</v>
      </c>
      <c r="AJ507">
        <v>263.039243495834</v>
      </c>
      <c r="AK507" s="2">
        <v>1073.97015872666</v>
      </c>
      <c r="AL507" s="1">
        <v>45210</v>
      </c>
      <c r="AM507" t="s">
        <v>63</v>
      </c>
      <c r="AN507">
        <v>2023</v>
      </c>
      <c r="AO507">
        <v>2015</v>
      </c>
      <c r="AP507">
        <v>318.867453648533</v>
      </c>
      <c r="AQ507">
        <v>1.2122428935345699</v>
      </c>
      <c r="AR507">
        <v>269.64</v>
      </c>
      <c r="AS507">
        <f t="shared" si="22"/>
        <v>59594.604107742365</v>
      </c>
      <c r="AT507">
        <f t="shared" si="23"/>
        <v>14962.3236</v>
      </c>
    </row>
    <row r="508" spans="1:46" x14ac:dyDescent="0.25">
      <c r="A508" t="s">
        <v>128</v>
      </c>
      <c r="B508" t="s">
        <v>244</v>
      </c>
      <c r="C508" t="s">
        <v>245</v>
      </c>
      <c r="D508" t="str">
        <f t="shared" si="21"/>
        <v>NEPIAL</v>
      </c>
      <c r="E508" t="s">
        <v>1299</v>
      </c>
      <c r="F508" t="s">
        <v>1300</v>
      </c>
      <c r="G508" t="s">
        <v>47</v>
      </c>
      <c r="H508" t="s">
        <v>1301</v>
      </c>
      <c r="I508" t="s">
        <v>1303</v>
      </c>
      <c r="J508" t="s">
        <v>50</v>
      </c>
      <c r="K508">
        <v>14.38</v>
      </c>
      <c r="L508">
        <v>14.38</v>
      </c>
      <c r="P508" t="s">
        <v>51</v>
      </c>
      <c r="Q508" t="s">
        <v>52</v>
      </c>
      <c r="R508">
        <v>42181</v>
      </c>
      <c r="S508" t="s">
        <v>53</v>
      </c>
      <c r="T508" t="s">
        <v>521</v>
      </c>
      <c r="U508" t="s">
        <v>55</v>
      </c>
      <c r="V508" t="s">
        <v>56</v>
      </c>
      <c r="W508" t="s">
        <v>57</v>
      </c>
      <c r="X508" t="s">
        <v>119</v>
      </c>
      <c r="Y508" t="s">
        <v>137</v>
      </c>
      <c r="Z508">
        <v>1</v>
      </c>
      <c r="AA508">
        <v>8</v>
      </c>
      <c r="AB508">
        <v>8.33</v>
      </c>
      <c r="AC508">
        <v>8.4</v>
      </c>
      <c r="AD508">
        <v>100</v>
      </c>
      <c r="AE508">
        <v>8</v>
      </c>
      <c r="AF508" t="s">
        <v>57</v>
      </c>
      <c r="AG508">
        <v>28.767478821286701</v>
      </c>
      <c r="AH508">
        <v>18.613416109335201</v>
      </c>
      <c r="AI508">
        <v>26.6921360739444</v>
      </c>
      <c r="AJ508">
        <v>346.91884188704302</v>
      </c>
      <c r="AK508" s="2">
        <v>980.93736189999402</v>
      </c>
      <c r="AL508" s="1">
        <v>45210</v>
      </c>
      <c r="AM508" t="s">
        <v>63</v>
      </c>
      <c r="AN508">
        <v>2023</v>
      </c>
      <c r="AO508">
        <v>2015</v>
      </c>
      <c r="AP508">
        <v>321.09556819274297</v>
      </c>
      <c r="AQ508">
        <v>0.92556393433739004</v>
      </c>
      <c r="AR508">
        <v>354.95</v>
      </c>
      <c r="AS508">
        <f t="shared" si="22"/>
        <v>14105.879264121915</v>
      </c>
      <c r="AT508">
        <f t="shared" si="23"/>
        <v>5104.1810000000005</v>
      </c>
    </row>
    <row r="509" spans="1:46" x14ac:dyDescent="0.25">
      <c r="A509" t="s">
        <v>340</v>
      </c>
      <c r="B509" t="s">
        <v>367</v>
      </c>
      <c r="C509" t="s">
        <v>372</v>
      </c>
      <c r="D509" t="str">
        <f t="shared" si="21"/>
        <v>RDIPPD</v>
      </c>
      <c r="E509" t="s">
        <v>472</v>
      </c>
      <c r="F509" t="s">
        <v>473</v>
      </c>
      <c r="G509" t="s">
        <v>47</v>
      </c>
      <c r="H509" t="s">
        <v>1304</v>
      </c>
      <c r="I509" t="s">
        <v>1305</v>
      </c>
      <c r="J509" t="s">
        <v>326</v>
      </c>
      <c r="K509">
        <v>25.45</v>
      </c>
      <c r="L509">
        <v>25.45</v>
      </c>
      <c r="P509" t="s">
        <v>51</v>
      </c>
      <c r="Q509" t="s">
        <v>52</v>
      </c>
      <c r="R509">
        <v>42107</v>
      </c>
      <c r="S509" t="s">
        <v>357</v>
      </c>
      <c r="T509" t="s">
        <v>104</v>
      </c>
      <c r="U509" t="s">
        <v>55</v>
      </c>
      <c r="V509" t="s">
        <v>109</v>
      </c>
      <c r="W509" t="s">
        <v>57</v>
      </c>
      <c r="X509" t="s">
        <v>221</v>
      </c>
      <c r="Y509" t="s">
        <v>355</v>
      </c>
      <c r="Z509">
        <v>2</v>
      </c>
      <c r="AA509">
        <v>9</v>
      </c>
      <c r="AB509">
        <v>8</v>
      </c>
      <c r="AC509">
        <v>8.6</v>
      </c>
      <c r="AD509">
        <v>96</v>
      </c>
      <c r="AE509">
        <v>8</v>
      </c>
      <c r="AF509" t="s">
        <v>57</v>
      </c>
      <c r="AG509">
        <v>26.011549007235899</v>
      </c>
      <c r="AH509">
        <v>17.783450856911401</v>
      </c>
      <c r="AI509">
        <v>19.407777831277599</v>
      </c>
      <c r="AJ509">
        <v>231.76609556331201</v>
      </c>
      <c r="AK509" s="2">
        <v>785.38827421497695</v>
      </c>
      <c r="AL509" s="1">
        <v>45040</v>
      </c>
      <c r="AM509" t="s">
        <v>63</v>
      </c>
      <c r="AN509">
        <v>2023</v>
      </c>
      <c r="AO509">
        <v>2015</v>
      </c>
      <c r="AP509">
        <v>183.557879257569</v>
      </c>
      <c r="AQ509">
        <v>0.79199625299562504</v>
      </c>
      <c r="AR509">
        <v>234.83</v>
      </c>
      <c r="AS509">
        <f t="shared" si="22"/>
        <v>19988.131578771161</v>
      </c>
      <c r="AT509">
        <f t="shared" si="23"/>
        <v>5976.4234999999999</v>
      </c>
    </row>
    <row r="510" spans="1:46" x14ac:dyDescent="0.25">
      <c r="A510" t="s">
        <v>128</v>
      </c>
      <c r="B510" t="s">
        <v>244</v>
      </c>
      <c r="C510" t="s">
        <v>245</v>
      </c>
      <c r="D510" t="str">
        <f t="shared" si="21"/>
        <v>NEPIAL</v>
      </c>
      <c r="E510" t="s">
        <v>1299</v>
      </c>
      <c r="F510" t="s">
        <v>1300</v>
      </c>
      <c r="G510" t="s">
        <v>47</v>
      </c>
      <c r="H510" t="s">
        <v>1301</v>
      </c>
      <c r="I510" t="s">
        <v>1306</v>
      </c>
      <c r="J510" t="s">
        <v>65</v>
      </c>
      <c r="K510">
        <v>22.62</v>
      </c>
      <c r="L510">
        <v>22.62</v>
      </c>
      <c r="P510" t="s">
        <v>51</v>
      </c>
      <c r="Q510" t="s">
        <v>52</v>
      </c>
      <c r="R510">
        <v>42201</v>
      </c>
      <c r="S510" t="s">
        <v>53</v>
      </c>
      <c r="T510" t="s">
        <v>124</v>
      </c>
      <c r="U510" t="s">
        <v>55</v>
      </c>
      <c r="V510" t="s">
        <v>56</v>
      </c>
      <c r="W510" t="s">
        <v>57</v>
      </c>
      <c r="X510" t="s">
        <v>119</v>
      </c>
      <c r="Y510" t="s">
        <v>137</v>
      </c>
      <c r="Z510">
        <v>1</v>
      </c>
      <c r="AA510">
        <v>8</v>
      </c>
      <c r="AB510">
        <v>8.25</v>
      </c>
      <c r="AC510">
        <v>8.3000000000000007</v>
      </c>
      <c r="AD510">
        <v>99</v>
      </c>
      <c r="AE510">
        <v>8</v>
      </c>
      <c r="AF510" t="s">
        <v>57</v>
      </c>
      <c r="AG510">
        <v>19.8199835180367</v>
      </c>
      <c r="AH510">
        <v>14.8100231503629</v>
      </c>
      <c r="AI510">
        <v>17.1586016421594</v>
      </c>
      <c r="AJ510">
        <v>156.481669906587</v>
      </c>
      <c r="AK510" s="2">
        <v>996.048613968518</v>
      </c>
      <c r="AL510" s="1">
        <v>45210</v>
      </c>
      <c r="AM510" t="s">
        <v>63</v>
      </c>
      <c r="AN510">
        <v>2023</v>
      </c>
      <c r="AO510">
        <v>2015</v>
      </c>
      <c r="AP510">
        <v>320.00190620941402</v>
      </c>
      <c r="AQ510">
        <v>2.0449801334587101</v>
      </c>
      <c r="AR510">
        <v>160.25</v>
      </c>
      <c r="AS510">
        <f t="shared" si="22"/>
        <v>22530.619647967877</v>
      </c>
      <c r="AT510">
        <f t="shared" si="23"/>
        <v>3624.855</v>
      </c>
    </row>
    <row r="511" spans="1:46" x14ac:dyDescent="0.25">
      <c r="A511" t="s">
        <v>128</v>
      </c>
      <c r="B511" t="s">
        <v>244</v>
      </c>
      <c r="C511" t="s">
        <v>245</v>
      </c>
      <c r="D511" t="str">
        <f t="shared" si="21"/>
        <v>NEPIAL</v>
      </c>
      <c r="E511" t="s">
        <v>1307</v>
      </c>
      <c r="F511" t="s">
        <v>1308</v>
      </c>
      <c r="G511" t="s">
        <v>47</v>
      </c>
      <c r="H511" t="s">
        <v>1309</v>
      </c>
      <c r="I511" t="s">
        <v>1310</v>
      </c>
      <c r="J511" t="s">
        <v>50</v>
      </c>
      <c r="K511">
        <v>26.51</v>
      </c>
      <c r="L511">
        <v>26.51</v>
      </c>
      <c r="P511" t="s">
        <v>51</v>
      </c>
      <c r="Q511" t="s">
        <v>52</v>
      </c>
      <c r="R511">
        <v>42349</v>
      </c>
      <c r="S511" t="s">
        <v>53</v>
      </c>
      <c r="T511" t="s">
        <v>497</v>
      </c>
      <c r="U511" t="s">
        <v>55</v>
      </c>
      <c r="V511" t="s">
        <v>56</v>
      </c>
      <c r="W511" t="s">
        <v>57</v>
      </c>
      <c r="X511" t="s">
        <v>119</v>
      </c>
      <c r="Y511" t="s">
        <v>137</v>
      </c>
      <c r="Z511">
        <v>1</v>
      </c>
      <c r="AA511">
        <v>8</v>
      </c>
      <c r="AB511">
        <v>7.83</v>
      </c>
      <c r="AC511">
        <v>7.9</v>
      </c>
      <c r="AD511">
        <v>94</v>
      </c>
      <c r="AE511">
        <v>8</v>
      </c>
      <c r="AF511" t="s">
        <v>57</v>
      </c>
      <c r="AG511">
        <v>24.7107509440192</v>
      </c>
      <c r="AH511">
        <v>16.473129635864598</v>
      </c>
      <c r="AI511">
        <v>21.645597283935999</v>
      </c>
      <c r="AJ511">
        <v>242.01757069922701</v>
      </c>
      <c r="AK511" s="2">
        <v>1015.61115062133</v>
      </c>
      <c r="AL511" s="1">
        <v>45210</v>
      </c>
      <c r="AM511" t="s">
        <v>63</v>
      </c>
      <c r="AN511">
        <v>2023</v>
      </c>
      <c r="AO511">
        <v>2015</v>
      </c>
      <c r="AP511">
        <v>313.89420156345801</v>
      </c>
      <c r="AQ511">
        <v>1.2969893080761401</v>
      </c>
      <c r="AR511">
        <v>249.17</v>
      </c>
      <c r="AS511">
        <f t="shared" si="22"/>
        <v>26923.851602971459</v>
      </c>
      <c r="AT511">
        <f t="shared" si="23"/>
        <v>6605.4966999999997</v>
      </c>
    </row>
    <row r="512" spans="1:46" x14ac:dyDescent="0.25">
      <c r="A512" t="s">
        <v>128</v>
      </c>
      <c r="B512" t="s">
        <v>244</v>
      </c>
      <c r="C512" t="s">
        <v>245</v>
      </c>
      <c r="D512" t="str">
        <f t="shared" si="21"/>
        <v>NEPIAL</v>
      </c>
      <c r="E512" t="s">
        <v>1307</v>
      </c>
      <c r="F512" t="s">
        <v>1308</v>
      </c>
      <c r="G512" t="s">
        <v>47</v>
      </c>
      <c r="H512" t="s">
        <v>1309</v>
      </c>
      <c r="I512" t="s">
        <v>1311</v>
      </c>
      <c r="J512" t="s">
        <v>62</v>
      </c>
      <c r="K512">
        <v>29.41</v>
      </c>
      <c r="L512">
        <v>29.41</v>
      </c>
      <c r="P512" t="s">
        <v>51</v>
      </c>
      <c r="Q512" t="s">
        <v>52</v>
      </c>
      <c r="R512">
        <v>42307</v>
      </c>
      <c r="S512" t="s">
        <v>53</v>
      </c>
      <c r="T512" t="s">
        <v>104</v>
      </c>
      <c r="U512" t="s">
        <v>55</v>
      </c>
      <c r="V512" t="s">
        <v>56</v>
      </c>
      <c r="W512" t="s">
        <v>57</v>
      </c>
      <c r="X512" t="s">
        <v>1120</v>
      </c>
      <c r="Y512" t="s">
        <v>222</v>
      </c>
      <c r="Z512">
        <v>1</v>
      </c>
      <c r="AA512">
        <v>8</v>
      </c>
      <c r="AB512">
        <v>8</v>
      </c>
      <c r="AC512">
        <v>8.1</v>
      </c>
      <c r="AD512">
        <v>96</v>
      </c>
      <c r="AE512">
        <v>8</v>
      </c>
      <c r="AF512" t="s">
        <v>57</v>
      </c>
      <c r="AG512">
        <v>25.526588750903699</v>
      </c>
      <c r="AH512">
        <v>18.609430281483299</v>
      </c>
      <c r="AI512">
        <v>23.757518034256801</v>
      </c>
      <c r="AJ512">
        <v>279.76911141432498</v>
      </c>
      <c r="AK512" s="2">
        <v>879.77212739766901</v>
      </c>
      <c r="AL512" s="1">
        <v>45210</v>
      </c>
      <c r="AM512" t="s">
        <v>63</v>
      </c>
      <c r="AN512">
        <v>2023</v>
      </c>
      <c r="AO512">
        <v>2015</v>
      </c>
      <c r="AP512">
        <v>316.470730801738</v>
      </c>
      <c r="AQ512">
        <v>1.1311853878431199</v>
      </c>
      <c r="AR512">
        <v>287.39</v>
      </c>
      <c r="AS512">
        <f t="shared" si="22"/>
        <v>25874.098266765446</v>
      </c>
      <c r="AT512">
        <f t="shared" si="23"/>
        <v>8452.1399000000001</v>
      </c>
    </row>
    <row r="513" spans="1:46" x14ac:dyDescent="0.25">
      <c r="A513" t="s">
        <v>128</v>
      </c>
      <c r="B513" t="s">
        <v>244</v>
      </c>
      <c r="C513" t="s">
        <v>245</v>
      </c>
      <c r="D513" t="str">
        <f t="shared" si="21"/>
        <v>NEPIAL</v>
      </c>
      <c r="E513" t="s">
        <v>1312</v>
      </c>
      <c r="F513" t="s">
        <v>1313</v>
      </c>
      <c r="G513" t="s">
        <v>47</v>
      </c>
      <c r="H513" t="s">
        <v>1314</v>
      </c>
      <c r="I513" t="s">
        <v>1315</v>
      </c>
      <c r="J513" t="s">
        <v>50</v>
      </c>
      <c r="K513">
        <v>35.11</v>
      </c>
      <c r="L513">
        <v>35.11</v>
      </c>
      <c r="P513" t="s">
        <v>51</v>
      </c>
      <c r="Q513" t="s">
        <v>52</v>
      </c>
      <c r="R513">
        <v>42261</v>
      </c>
      <c r="S513" t="s">
        <v>53</v>
      </c>
      <c r="T513" t="s">
        <v>69</v>
      </c>
      <c r="U513" t="s">
        <v>55</v>
      </c>
      <c r="V513" t="s">
        <v>56</v>
      </c>
      <c r="W513" t="s">
        <v>57</v>
      </c>
      <c r="X513" t="s">
        <v>1120</v>
      </c>
      <c r="Y513" t="s">
        <v>222</v>
      </c>
      <c r="Z513">
        <v>1</v>
      </c>
      <c r="AA513">
        <v>8</v>
      </c>
      <c r="AB513">
        <v>8.08</v>
      </c>
      <c r="AC513">
        <v>8.1999999999999993</v>
      </c>
      <c r="AD513">
        <v>97</v>
      </c>
      <c r="AE513">
        <v>8</v>
      </c>
      <c r="AF513" t="s">
        <v>57</v>
      </c>
      <c r="AG513">
        <v>28.591728495856501</v>
      </c>
      <c r="AH513">
        <v>19.1808281795605</v>
      </c>
      <c r="AI513">
        <v>24.6749931645607</v>
      </c>
      <c r="AJ513">
        <v>325.85152657975698</v>
      </c>
      <c r="AK513" s="2">
        <v>858.360800205499</v>
      </c>
      <c r="AL513" s="1">
        <v>45210</v>
      </c>
      <c r="AM513" t="s">
        <v>63</v>
      </c>
      <c r="AN513">
        <v>2023</v>
      </c>
      <c r="AO513">
        <v>2015</v>
      </c>
      <c r="AP513">
        <v>317.69085674988997</v>
      </c>
      <c r="AQ513">
        <v>0.97495586436091197</v>
      </c>
      <c r="AR513">
        <v>334.37</v>
      </c>
      <c r="AS513">
        <f t="shared" si="22"/>
        <v>30137.047695215071</v>
      </c>
      <c r="AT513">
        <f t="shared" si="23"/>
        <v>11739.7307</v>
      </c>
    </row>
    <row r="514" spans="1:46" x14ac:dyDescent="0.25">
      <c r="A514" t="s">
        <v>128</v>
      </c>
      <c r="B514" t="s">
        <v>244</v>
      </c>
      <c r="C514" t="s">
        <v>245</v>
      </c>
      <c r="D514" t="str">
        <f t="shared" si="21"/>
        <v>NEPIAL</v>
      </c>
      <c r="E514" t="s">
        <v>1316</v>
      </c>
      <c r="F514" t="s">
        <v>1317</v>
      </c>
      <c r="G514" t="s">
        <v>47</v>
      </c>
      <c r="H514" t="s">
        <v>1318</v>
      </c>
      <c r="I514" t="s">
        <v>1319</v>
      </c>
      <c r="J514" t="s">
        <v>50</v>
      </c>
      <c r="K514">
        <v>24.6</v>
      </c>
      <c r="L514">
        <v>24.6</v>
      </c>
      <c r="P514" t="s">
        <v>51</v>
      </c>
      <c r="Q514" t="s">
        <v>52</v>
      </c>
      <c r="R514">
        <v>42235</v>
      </c>
      <c r="S514" t="s">
        <v>53</v>
      </c>
      <c r="T514" t="s">
        <v>104</v>
      </c>
      <c r="U514" t="s">
        <v>55</v>
      </c>
      <c r="V514" t="s">
        <v>56</v>
      </c>
      <c r="W514" t="s">
        <v>57</v>
      </c>
      <c r="X514" t="s">
        <v>271</v>
      </c>
      <c r="Y514" t="s">
        <v>150</v>
      </c>
      <c r="Z514">
        <v>1</v>
      </c>
      <c r="AA514">
        <v>8</v>
      </c>
      <c r="AB514">
        <v>8.17</v>
      </c>
      <c r="AC514">
        <v>8.1999999999999993</v>
      </c>
      <c r="AD514">
        <v>98</v>
      </c>
      <c r="AE514">
        <v>8</v>
      </c>
      <c r="AF514" t="s">
        <v>57</v>
      </c>
      <c r="AG514">
        <v>28.574505365932801</v>
      </c>
      <c r="AH514">
        <v>17.930324919647699</v>
      </c>
      <c r="AI514">
        <v>25.9909269376972</v>
      </c>
      <c r="AJ514">
        <v>327.35065379467301</v>
      </c>
      <c r="AK514" s="2">
        <v>1029.3322214377199</v>
      </c>
      <c r="AL514" s="1">
        <v>45210</v>
      </c>
      <c r="AM514" t="s">
        <v>63</v>
      </c>
      <c r="AN514">
        <v>2023</v>
      </c>
      <c r="AO514">
        <v>2015</v>
      </c>
      <c r="AP514">
        <v>318.867453648533</v>
      </c>
      <c r="AQ514">
        <v>0.97408528118761395</v>
      </c>
      <c r="AR514">
        <v>335.57</v>
      </c>
      <c r="AS514">
        <f t="shared" si="22"/>
        <v>25321.57264736791</v>
      </c>
      <c r="AT514">
        <f t="shared" si="23"/>
        <v>8255.0220000000008</v>
      </c>
    </row>
    <row r="515" spans="1:46" x14ac:dyDescent="0.25">
      <c r="A515" t="s">
        <v>128</v>
      </c>
      <c r="B515" t="s">
        <v>244</v>
      </c>
      <c r="C515" t="s">
        <v>245</v>
      </c>
      <c r="D515" t="str">
        <f t="shared" ref="D515:D578" si="24">LEFT(E515,6)</f>
        <v>NEPIAL</v>
      </c>
      <c r="E515" t="s">
        <v>1316</v>
      </c>
      <c r="F515" t="s">
        <v>1317</v>
      </c>
      <c r="G515" t="s">
        <v>47</v>
      </c>
      <c r="H515" t="s">
        <v>1318</v>
      </c>
      <c r="I515" t="s">
        <v>1320</v>
      </c>
      <c r="J515" t="s">
        <v>62</v>
      </c>
      <c r="K515">
        <v>21.28</v>
      </c>
      <c r="L515">
        <v>21.28</v>
      </c>
      <c r="P515" t="s">
        <v>51</v>
      </c>
      <c r="Q515" t="s">
        <v>52</v>
      </c>
      <c r="R515">
        <v>42244</v>
      </c>
      <c r="S515" t="s">
        <v>53</v>
      </c>
      <c r="T515" t="s">
        <v>521</v>
      </c>
      <c r="U515" t="s">
        <v>55</v>
      </c>
      <c r="V515" t="s">
        <v>56</v>
      </c>
      <c r="W515" t="s">
        <v>57</v>
      </c>
      <c r="X515" t="s">
        <v>1120</v>
      </c>
      <c r="Y515" t="s">
        <v>222</v>
      </c>
      <c r="Z515">
        <v>1</v>
      </c>
      <c r="AA515">
        <v>8</v>
      </c>
      <c r="AB515">
        <v>8.17</v>
      </c>
      <c r="AC515">
        <v>8.1999999999999993</v>
      </c>
      <c r="AD515">
        <v>98</v>
      </c>
      <c r="AE515">
        <v>8</v>
      </c>
      <c r="AF515" t="s">
        <v>57</v>
      </c>
      <c r="AG515">
        <v>26.534995527882099</v>
      </c>
      <c r="AH515">
        <v>17.702465159611901</v>
      </c>
      <c r="AI515">
        <v>27.947255130608699</v>
      </c>
      <c r="AJ515">
        <v>337.73497321027202</v>
      </c>
      <c r="AK515" s="2">
        <v>1135.4859937598401</v>
      </c>
      <c r="AL515" s="1">
        <v>45210</v>
      </c>
      <c r="AM515" t="s">
        <v>63</v>
      </c>
      <c r="AN515">
        <v>2023</v>
      </c>
      <c r="AO515">
        <v>2015</v>
      </c>
      <c r="AP515">
        <v>318.867453648533</v>
      </c>
      <c r="AQ515">
        <v>0.94413513240160696</v>
      </c>
      <c r="AR515">
        <v>346.21</v>
      </c>
      <c r="AS515">
        <f t="shared" ref="AS515:AS578" si="25">AK515*L515</f>
        <v>24163.141947209398</v>
      </c>
      <c r="AT515">
        <f t="shared" ref="AT515:AT578" si="26">AR515*L515</f>
        <v>7367.3487999999998</v>
      </c>
    </row>
    <row r="516" spans="1:46" x14ac:dyDescent="0.25">
      <c r="A516" t="s">
        <v>128</v>
      </c>
      <c r="B516" t="s">
        <v>244</v>
      </c>
      <c r="C516" t="s">
        <v>245</v>
      </c>
      <c r="D516" t="str">
        <f t="shared" si="24"/>
        <v>NEPIAL</v>
      </c>
      <c r="E516" t="s">
        <v>1316</v>
      </c>
      <c r="F516" t="s">
        <v>1317</v>
      </c>
      <c r="G516" t="s">
        <v>47</v>
      </c>
      <c r="H516" t="s">
        <v>1318</v>
      </c>
      <c r="I516" t="s">
        <v>1321</v>
      </c>
      <c r="J516" t="s">
        <v>65</v>
      </c>
      <c r="K516">
        <v>14.11</v>
      </c>
      <c r="L516">
        <v>14.11</v>
      </c>
      <c r="P516" t="s">
        <v>51</v>
      </c>
      <c r="Q516" t="s">
        <v>52</v>
      </c>
      <c r="R516">
        <v>42241</v>
      </c>
      <c r="S516" t="s">
        <v>53</v>
      </c>
      <c r="T516" t="s">
        <v>788</v>
      </c>
      <c r="U516" t="s">
        <v>55</v>
      </c>
      <c r="V516" t="s">
        <v>56</v>
      </c>
      <c r="W516" t="s">
        <v>57</v>
      </c>
      <c r="X516" t="s">
        <v>119</v>
      </c>
      <c r="Y516" t="s">
        <v>137</v>
      </c>
      <c r="Z516">
        <v>1</v>
      </c>
      <c r="AA516">
        <v>8</v>
      </c>
      <c r="AB516">
        <v>8.17</v>
      </c>
      <c r="AC516">
        <v>8.1999999999999993</v>
      </c>
      <c r="AD516">
        <v>98</v>
      </c>
      <c r="AE516">
        <v>8</v>
      </c>
      <c r="AF516" t="s">
        <v>57</v>
      </c>
      <c r="AG516">
        <v>30.428391103036901</v>
      </c>
      <c r="AH516">
        <v>17.660634190198301</v>
      </c>
      <c r="AI516">
        <v>23.0293746831424</v>
      </c>
      <c r="AJ516">
        <v>321.30197984352202</v>
      </c>
      <c r="AK516" s="2">
        <v>940.11216914731995</v>
      </c>
      <c r="AL516" s="1">
        <v>45210</v>
      </c>
      <c r="AM516" t="s">
        <v>63</v>
      </c>
      <c r="AN516">
        <v>2023</v>
      </c>
      <c r="AO516">
        <v>2015</v>
      </c>
      <c r="AP516">
        <v>318.867453648533</v>
      </c>
      <c r="AQ516">
        <v>0.99242293434925499</v>
      </c>
      <c r="AR516">
        <v>329.37</v>
      </c>
      <c r="AS516">
        <f t="shared" si="25"/>
        <v>13264.982706668683</v>
      </c>
      <c r="AT516">
        <f t="shared" si="26"/>
        <v>4647.4106999999995</v>
      </c>
    </row>
    <row r="517" spans="1:46" x14ac:dyDescent="0.25">
      <c r="A517" t="s">
        <v>128</v>
      </c>
      <c r="B517" t="s">
        <v>244</v>
      </c>
      <c r="C517" t="s">
        <v>245</v>
      </c>
      <c r="D517" t="str">
        <f t="shared" si="24"/>
        <v>NEPIAL</v>
      </c>
      <c r="E517" t="s">
        <v>1316</v>
      </c>
      <c r="F517" t="s">
        <v>1317</v>
      </c>
      <c r="G517" t="s">
        <v>47</v>
      </c>
      <c r="H517" t="s">
        <v>1318</v>
      </c>
      <c r="I517" t="s">
        <v>1322</v>
      </c>
      <c r="J517" t="s">
        <v>68</v>
      </c>
      <c r="K517">
        <v>52.72</v>
      </c>
      <c r="L517">
        <v>52.72</v>
      </c>
      <c r="P517" t="s">
        <v>51</v>
      </c>
      <c r="Q517" t="s">
        <v>52</v>
      </c>
      <c r="R517">
        <v>42219</v>
      </c>
      <c r="S517" t="s">
        <v>53</v>
      </c>
      <c r="T517" t="s">
        <v>69</v>
      </c>
      <c r="U517" t="s">
        <v>55</v>
      </c>
      <c r="V517" t="s">
        <v>56</v>
      </c>
      <c r="W517" t="s">
        <v>57</v>
      </c>
      <c r="X517" t="s">
        <v>1120</v>
      </c>
      <c r="Y517" t="s">
        <v>222</v>
      </c>
      <c r="Z517">
        <v>1</v>
      </c>
      <c r="AA517">
        <v>8</v>
      </c>
      <c r="AB517">
        <v>8.17</v>
      </c>
      <c r="AC517">
        <v>8.1999999999999993</v>
      </c>
      <c r="AD517">
        <v>98</v>
      </c>
      <c r="AE517">
        <v>8</v>
      </c>
      <c r="AF517" t="s">
        <v>57</v>
      </c>
      <c r="AG517">
        <v>31.873471491746599</v>
      </c>
      <c r="AH517">
        <v>18.488107511010799</v>
      </c>
      <c r="AI517">
        <v>29.138637874395702</v>
      </c>
      <c r="AJ517">
        <v>412.46014005767898</v>
      </c>
      <c r="AK517" s="2">
        <v>1094.03841810731</v>
      </c>
      <c r="AL517" s="1">
        <v>45210</v>
      </c>
      <c r="AM517" t="s">
        <v>63</v>
      </c>
      <c r="AN517">
        <v>2023</v>
      </c>
      <c r="AO517">
        <v>2015</v>
      </c>
      <c r="AP517">
        <v>318.867453648533</v>
      </c>
      <c r="AQ517">
        <v>0.77308671234011195</v>
      </c>
      <c r="AR517">
        <v>422.82</v>
      </c>
      <c r="AS517">
        <f t="shared" si="25"/>
        <v>57677.705402617379</v>
      </c>
      <c r="AT517">
        <f t="shared" si="26"/>
        <v>22291.070400000001</v>
      </c>
    </row>
    <row r="518" spans="1:46" x14ac:dyDescent="0.25">
      <c r="A518" t="s">
        <v>340</v>
      </c>
      <c r="B518" t="s">
        <v>341</v>
      </c>
      <c r="C518" t="s">
        <v>342</v>
      </c>
      <c r="D518" t="str">
        <f t="shared" si="24"/>
        <v>RDBOBA</v>
      </c>
      <c r="E518" t="s">
        <v>1323</v>
      </c>
      <c r="F518" t="s">
        <v>1324</v>
      </c>
      <c r="G518" t="s">
        <v>47</v>
      </c>
      <c r="H518" t="s">
        <v>1325</v>
      </c>
      <c r="I518" t="s">
        <v>1326</v>
      </c>
      <c r="J518" t="s">
        <v>68</v>
      </c>
      <c r="K518">
        <v>1.23</v>
      </c>
      <c r="L518">
        <v>1.23</v>
      </c>
      <c r="P518" t="s">
        <v>51</v>
      </c>
      <c r="Q518" t="s">
        <v>52</v>
      </c>
      <c r="R518">
        <v>42045</v>
      </c>
      <c r="S518" t="s">
        <v>477</v>
      </c>
      <c r="T518" t="s">
        <v>718</v>
      </c>
      <c r="U518" t="s">
        <v>55</v>
      </c>
      <c r="V518" t="s">
        <v>56</v>
      </c>
      <c r="W518" t="s">
        <v>57</v>
      </c>
      <c r="X518" t="s">
        <v>119</v>
      </c>
      <c r="Y518" t="s">
        <v>487</v>
      </c>
      <c r="Z518">
        <v>1</v>
      </c>
      <c r="AA518">
        <v>9</v>
      </c>
      <c r="AB518">
        <v>7</v>
      </c>
      <c r="AC518">
        <v>8.8000000000000007</v>
      </c>
      <c r="AD518">
        <v>84</v>
      </c>
      <c r="AE518">
        <v>7</v>
      </c>
      <c r="AF518" t="s">
        <v>57</v>
      </c>
      <c r="AG518">
        <v>18.704619851575501</v>
      </c>
      <c r="AH518">
        <v>11.3533832113968</v>
      </c>
      <c r="AI518">
        <v>9.6140629621113405</v>
      </c>
      <c r="AJ518">
        <v>81.886599136518598</v>
      </c>
      <c r="AK518" s="2">
        <v>949.65637244983805</v>
      </c>
      <c r="AL518" s="1">
        <v>44606</v>
      </c>
      <c r="AM518" t="s">
        <v>60</v>
      </c>
      <c r="AN518">
        <v>2022</v>
      </c>
      <c r="AO518">
        <v>2015</v>
      </c>
      <c r="AP518">
        <v>224.491440661452</v>
      </c>
      <c r="AQ518">
        <v>2.7414918073125398</v>
      </c>
      <c r="AR518">
        <v>95.38</v>
      </c>
      <c r="AS518">
        <f t="shared" si="25"/>
        <v>1168.0773381133008</v>
      </c>
      <c r="AT518">
        <f t="shared" si="26"/>
        <v>117.31739999999999</v>
      </c>
    </row>
    <row r="519" spans="1:46" x14ac:dyDescent="0.25">
      <c r="A519" t="s">
        <v>128</v>
      </c>
      <c r="B519" t="s">
        <v>129</v>
      </c>
      <c r="C519" t="s">
        <v>214</v>
      </c>
      <c r="D519" t="str">
        <f t="shared" si="24"/>
        <v>NECOCE</v>
      </c>
      <c r="E519" t="s">
        <v>1168</v>
      </c>
      <c r="F519" t="s">
        <v>1169</v>
      </c>
      <c r="G519" t="s">
        <v>47</v>
      </c>
      <c r="H519" t="s">
        <v>1327</v>
      </c>
      <c r="I519" t="s">
        <v>1328</v>
      </c>
      <c r="J519" t="s">
        <v>152</v>
      </c>
      <c r="K519">
        <v>17.18</v>
      </c>
      <c r="L519">
        <v>17.18</v>
      </c>
      <c r="P519" t="s">
        <v>51</v>
      </c>
      <c r="Q519" t="s">
        <v>52</v>
      </c>
      <c r="R519">
        <v>42090</v>
      </c>
      <c r="S519" t="s">
        <v>53</v>
      </c>
      <c r="T519" t="s">
        <v>521</v>
      </c>
      <c r="U519" t="s">
        <v>55</v>
      </c>
      <c r="V519" t="s">
        <v>56</v>
      </c>
      <c r="W519" t="s">
        <v>57</v>
      </c>
      <c r="X519" t="s">
        <v>271</v>
      </c>
      <c r="Y519" t="s">
        <v>150</v>
      </c>
      <c r="Z519">
        <v>1</v>
      </c>
      <c r="AA519">
        <v>9</v>
      </c>
      <c r="AB519">
        <v>8.5</v>
      </c>
      <c r="AC519">
        <v>8.6999999999999993</v>
      </c>
      <c r="AD519">
        <v>102</v>
      </c>
      <c r="AE519">
        <v>8</v>
      </c>
      <c r="AF519" t="s">
        <v>57</v>
      </c>
      <c r="AG519">
        <v>29.152068475451198</v>
      </c>
      <c r="AH519">
        <v>19.743003998797899</v>
      </c>
      <c r="AI519">
        <v>30.231220611318498</v>
      </c>
      <c r="AJ519">
        <v>393.86481610766401</v>
      </c>
      <c r="AK519" s="2">
        <v>987.50507026363505</v>
      </c>
      <c r="AL519" s="1">
        <v>45170</v>
      </c>
      <c r="AM519" t="s">
        <v>63</v>
      </c>
      <c r="AN519">
        <v>2023</v>
      </c>
      <c r="AO519">
        <v>2015</v>
      </c>
      <c r="AP519">
        <v>343.27506634634301</v>
      </c>
      <c r="AQ519">
        <v>0.87155554979175398</v>
      </c>
      <c r="AR519">
        <v>415.11</v>
      </c>
      <c r="AS519">
        <f t="shared" si="25"/>
        <v>16965.337107129249</v>
      </c>
      <c r="AT519">
        <f t="shared" si="26"/>
        <v>7131.5897999999997</v>
      </c>
    </row>
    <row r="520" spans="1:46" x14ac:dyDescent="0.25">
      <c r="A520" t="s">
        <v>340</v>
      </c>
      <c r="B520" t="s">
        <v>367</v>
      </c>
      <c r="C520" t="s">
        <v>372</v>
      </c>
      <c r="D520" t="str">
        <f t="shared" si="24"/>
        <v>RDIPPD</v>
      </c>
      <c r="E520" t="s">
        <v>1329</v>
      </c>
      <c r="F520" t="s">
        <v>1330</v>
      </c>
      <c r="G520" t="s">
        <v>47</v>
      </c>
      <c r="H520" t="s">
        <v>1331</v>
      </c>
      <c r="I520" t="s">
        <v>1332</v>
      </c>
      <c r="J520" t="s">
        <v>212</v>
      </c>
      <c r="K520">
        <v>56.33</v>
      </c>
      <c r="L520">
        <v>56.33</v>
      </c>
      <c r="P520" t="s">
        <v>51</v>
      </c>
      <c r="Q520" t="s">
        <v>52</v>
      </c>
      <c r="R520">
        <v>42146</v>
      </c>
      <c r="S520" t="s">
        <v>477</v>
      </c>
      <c r="T520" t="s">
        <v>491</v>
      </c>
      <c r="U520" t="s">
        <v>55</v>
      </c>
      <c r="V520" t="s">
        <v>56</v>
      </c>
      <c r="W520" t="s">
        <v>57</v>
      </c>
      <c r="X520" t="s">
        <v>221</v>
      </c>
      <c r="Y520" t="s">
        <v>355</v>
      </c>
      <c r="Z520">
        <v>1</v>
      </c>
      <c r="AA520">
        <v>8</v>
      </c>
      <c r="AB520">
        <v>8.33</v>
      </c>
      <c r="AC520">
        <v>8.5</v>
      </c>
      <c r="AD520">
        <v>100</v>
      </c>
      <c r="AE520">
        <v>8</v>
      </c>
      <c r="AF520" t="s">
        <v>57</v>
      </c>
      <c r="AG520">
        <v>22.617541516569101</v>
      </c>
      <c r="AH520">
        <v>14.2305015517552</v>
      </c>
      <c r="AI520">
        <v>20.835150152219001</v>
      </c>
      <c r="AJ520">
        <v>226.122342468472</v>
      </c>
      <c r="AK520" s="2">
        <v>1310.83245027574</v>
      </c>
      <c r="AL520" s="1">
        <v>45183</v>
      </c>
      <c r="AM520" t="s">
        <v>63</v>
      </c>
      <c r="AN520">
        <v>2023</v>
      </c>
      <c r="AO520">
        <v>2015</v>
      </c>
      <c r="AP520">
        <v>244.50168730731201</v>
      </c>
      <c r="AQ520">
        <v>1.08128053441425</v>
      </c>
      <c r="AR520">
        <v>232.64</v>
      </c>
      <c r="AS520">
        <f t="shared" si="25"/>
        <v>73839.191924032435</v>
      </c>
      <c r="AT520">
        <f t="shared" si="26"/>
        <v>13104.611199999999</v>
      </c>
    </row>
    <row r="521" spans="1:46" x14ac:dyDescent="0.25">
      <c r="A521" t="s">
        <v>340</v>
      </c>
      <c r="B521" t="s">
        <v>367</v>
      </c>
      <c r="C521" t="s">
        <v>372</v>
      </c>
      <c r="D521" t="str">
        <f t="shared" si="24"/>
        <v>RDIPPD</v>
      </c>
      <c r="E521" t="s">
        <v>1329</v>
      </c>
      <c r="F521" t="s">
        <v>1330</v>
      </c>
      <c r="G521" t="s">
        <v>47</v>
      </c>
      <c r="H521" t="s">
        <v>1331</v>
      </c>
      <c r="I521" t="s">
        <v>1333</v>
      </c>
      <c r="J521" t="s">
        <v>62</v>
      </c>
      <c r="K521">
        <v>14.08</v>
      </c>
      <c r="L521">
        <v>14.08</v>
      </c>
      <c r="P521" t="s">
        <v>51</v>
      </c>
      <c r="Q521" t="s">
        <v>52</v>
      </c>
      <c r="R521">
        <v>42180</v>
      </c>
      <c r="S521" t="s">
        <v>477</v>
      </c>
      <c r="T521" t="s">
        <v>491</v>
      </c>
      <c r="U521" t="s">
        <v>55</v>
      </c>
      <c r="V521" t="s">
        <v>56</v>
      </c>
      <c r="W521" t="s">
        <v>57</v>
      </c>
      <c r="X521" t="s">
        <v>1334</v>
      </c>
      <c r="Y521" t="s">
        <v>348</v>
      </c>
      <c r="Z521">
        <v>1</v>
      </c>
      <c r="AA521">
        <v>8</v>
      </c>
      <c r="AB521">
        <v>8.25</v>
      </c>
      <c r="AC521">
        <v>8.4</v>
      </c>
      <c r="AD521">
        <v>99</v>
      </c>
      <c r="AE521">
        <v>8</v>
      </c>
      <c r="AF521" t="s">
        <v>57</v>
      </c>
      <c r="AG521">
        <v>26.445481995020099</v>
      </c>
      <c r="AH521">
        <v>15.929814008926</v>
      </c>
      <c r="AI521">
        <v>25.203292189875501</v>
      </c>
      <c r="AJ521">
        <v>324.12824165910598</v>
      </c>
      <c r="AK521" s="2">
        <v>1264.57904988531</v>
      </c>
      <c r="AL521" s="1">
        <v>45183</v>
      </c>
      <c r="AM521" t="s">
        <v>63</v>
      </c>
      <c r="AN521">
        <v>2023</v>
      </c>
      <c r="AO521">
        <v>2015</v>
      </c>
      <c r="AP521">
        <v>243.55764176213299</v>
      </c>
      <c r="AQ521">
        <v>0.75142369734720404</v>
      </c>
      <c r="AR521">
        <v>333.87</v>
      </c>
      <c r="AS521">
        <f t="shared" si="25"/>
        <v>17805.273022385165</v>
      </c>
      <c r="AT521">
        <f t="shared" si="26"/>
        <v>4700.8896000000004</v>
      </c>
    </row>
    <row r="522" spans="1:46" x14ac:dyDescent="0.25">
      <c r="A522" t="s">
        <v>340</v>
      </c>
      <c r="B522" t="s">
        <v>367</v>
      </c>
      <c r="C522" t="s">
        <v>372</v>
      </c>
      <c r="D522" t="str">
        <f t="shared" si="24"/>
        <v>RDIPPD</v>
      </c>
      <c r="E522" t="s">
        <v>1329</v>
      </c>
      <c r="F522" t="s">
        <v>1330</v>
      </c>
      <c r="G522" t="s">
        <v>47</v>
      </c>
      <c r="H522" t="s">
        <v>1331</v>
      </c>
      <c r="I522" t="s">
        <v>1335</v>
      </c>
      <c r="J522" t="s">
        <v>50</v>
      </c>
      <c r="K522">
        <v>41.01</v>
      </c>
      <c r="L522">
        <v>41.01</v>
      </c>
      <c r="P522" t="s">
        <v>51</v>
      </c>
      <c r="Q522" t="s">
        <v>52</v>
      </c>
      <c r="R522">
        <v>42145</v>
      </c>
      <c r="S522" t="s">
        <v>477</v>
      </c>
      <c r="T522" t="s">
        <v>54</v>
      </c>
      <c r="U522" t="s">
        <v>55</v>
      </c>
      <c r="V522" t="s">
        <v>56</v>
      </c>
      <c r="W522" t="s">
        <v>57</v>
      </c>
      <c r="X522" t="s">
        <v>271</v>
      </c>
      <c r="Y522" t="s">
        <v>362</v>
      </c>
      <c r="Z522">
        <v>1</v>
      </c>
      <c r="AA522">
        <v>8</v>
      </c>
      <c r="AB522">
        <v>8.33</v>
      </c>
      <c r="AC522">
        <v>8.5</v>
      </c>
      <c r="AD522">
        <v>100</v>
      </c>
      <c r="AE522">
        <v>8</v>
      </c>
      <c r="AF522" t="s">
        <v>57</v>
      </c>
      <c r="AG522">
        <v>25.382230266019398</v>
      </c>
      <c r="AH522">
        <v>16.0622983494431</v>
      </c>
      <c r="AI522">
        <v>22.419952445383899</v>
      </c>
      <c r="AJ522">
        <v>274.59466064783697</v>
      </c>
      <c r="AK522" s="2">
        <v>1121.8853625505201</v>
      </c>
      <c r="AL522" s="1">
        <v>45183</v>
      </c>
      <c r="AM522" t="s">
        <v>63</v>
      </c>
      <c r="AN522">
        <v>2023</v>
      </c>
      <c r="AO522">
        <v>2015</v>
      </c>
      <c r="AP522">
        <v>244.50168730731201</v>
      </c>
      <c r="AQ522">
        <v>0.89040947384217695</v>
      </c>
      <c r="AR522">
        <v>282.51</v>
      </c>
      <c r="AS522">
        <f t="shared" si="25"/>
        <v>46008.518718196829</v>
      </c>
      <c r="AT522">
        <f t="shared" si="26"/>
        <v>11585.7351</v>
      </c>
    </row>
    <row r="523" spans="1:46" x14ac:dyDescent="0.25">
      <c r="A523" t="s">
        <v>340</v>
      </c>
      <c r="B523" t="s">
        <v>341</v>
      </c>
      <c r="C523" t="s">
        <v>342</v>
      </c>
      <c r="D523" t="str">
        <f t="shared" si="24"/>
        <v>RDBOBA</v>
      </c>
      <c r="E523" t="s">
        <v>1336</v>
      </c>
      <c r="F523" t="s">
        <v>1337</v>
      </c>
      <c r="G523" t="s">
        <v>47</v>
      </c>
      <c r="H523" t="s">
        <v>1338</v>
      </c>
      <c r="I523" t="s">
        <v>1339</v>
      </c>
      <c r="J523" t="s">
        <v>144</v>
      </c>
      <c r="K523">
        <v>44.81</v>
      </c>
      <c r="L523">
        <v>44.81</v>
      </c>
      <c r="P523" t="s">
        <v>51</v>
      </c>
      <c r="Q523" t="s">
        <v>52</v>
      </c>
      <c r="R523">
        <v>42229</v>
      </c>
      <c r="S523" t="s">
        <v>477</v>
      </c>
      <c r="T523" t="s">
        <v>542</v>
      </c>
      <c r="U523" t="s">
        <v>55</v>
      </c>
      <c r="V523" t="s">
        <v>56</v>
      </c>
      <c r="W523" t="s">
        <v>57</v>
      </c>
      <c r="X523" t="s">
        <v>119</v>
      </c>
      <c r="Y523" t="s">
        <v>487</v>
      </c>
      <c r="Z523">
        <v>1</v>
      </c>
      <c r="AA523">
        <v>8</v>
      </c>
      <c r="AB523">
        <v>7.5</v>
      </c>
      <c r="AC523">
        <v>8.1999999999999993</v>
      </c>
      <c r="AD523">
        <v>90</v>
      </c>
      <c r="AE523">
        <v>8</v>
      </c>
      <c r="AF523" t="s">
        <v>57</v>
      </c>
      <c r="AG523">
        <v>25.961463943676598</v>
      </c>
      <c r="AH523">
        <v>18.3466377416255</v>
      </c>
      <c r="AI523">
        <v>16.102536113727201</v>
      </c>
      <c r="AJ523">
        <v>191.45163065605001</v>
      </c>
      <c r="AK523" s="2">
        <v>645.03919593599005</v>
      </c>
      <c r="AL523" s="1">
        <v>44964</v>
      </c>
      <c r="AM523" t="s">
        <v>63</v>
      </c>
      <c r="AN523">
        <v>2023</v>
      </c>
      <c r="AO523">
        <v>2015</v>
      </c>
      <c r="AP523">
        <v>234.67636896663399</v>
      </c>
      <c r="AQ523">
        <v>1.22577367537934</v>
      </c>
      <c r="AR523">
        <v>208.58</v>
      </c>
      <c r="AS523">
        <f t="shared" si="25"/>
        <v>28904.206369891715</v>
      </c>
      <c r="AT523">
        <f t="shared" si="26"/>
        <v>9346.4698000000008</v>
      </c>
    </row>
    <row r="524" spans="1:46" x14ac:dyDescent="0.25">
      <c r="A524" t="s">
        <v>340</v>
      </c>
      <c r="B524" t="s">
        <v>341</v>
      </c>
      <c r="C524" t="s">
        <v>342</v>
      </c>
      <c r="D524" t="str">
        <f t="shared" si="24"/>
        <v>RDBOBA</v>
      </c>
      <c r="E524" t="s">
        <v>1336</v>
      </c>
      <c r="F524" t="s">
        <v>1337</v>
      </c>
      <c r="G524" t="s">
        <v>47</v>
      </c>
      <c r="H524" t="s">
        <v>1338</v>
      </c>
      <c r="I524" t="s">
        <v>1340</v>
      </c>
      <c r="J524" t="s">
        <v>212</v>
      </c>
      <c r="K524">
        <v>46.48</v>
      </c>
      <c r="L524">
        <v>46.48</v>
      </c>
      <c r="P524" t="s">
        <v>51</v>
      </c>
      <c r="Q524" t="s">
        <v>52</v>
      </c>
      <c r="R524">
        <v>42214</v>
      </c>
      <c r="S524" t="s">
        <v>477</v>
      </c>
      <c r="T524" t="s">
        <v>553</v>
      </c>
      <c r="U524" t="s">
        <v>55</v>
      </c>
      <c r="V524" t="s">
        <v>56</v>
      </c>
      <c r="W524" t="s">
        <v>57</v>
      </c>
      <c r="X524" t="s">
        <v>271</v>
      </c>
      <c r="Y524" t="s">
        <v>362</v>
      </c>
      <c r="Z524">
        <v>1</v>
      </c>
      <c r="AA524">
        <v>8</v>
      </c>
      <c r="AB524">
        <v>7.58</v>
      </c>
      <c r="AC524">
        <v>8.3000000000000007</v>
      </c>
      <c r="AD524">
        <v>91</v>
      </c>
      <c r="AE524">
        <v>8</v>
      </c>
      <c r="AF524" t="s">
        <v>57</v>
      </c>
      <c r="AG524">
        <v>21.718222312586001</v>
      </c>
      <c r="AH524">
        <v>14.256392517471699</v>
      </c>
      <c r="AI524">
        <v>20.771325572847299</v>
      </c>
      <c r="AJ524">
        <v>216.66470123630401</v>
      </c>
      <c r="AK524" s="2">
        <v>1301.4511965604599</v>
      </c>
      <c r="AL524" s="1">
        <v>44964</v>
      </c>
      <c r="AM524" t="s">
        <v>63</v>
      </c>
      <c r="AN524">
        <v>2023</v>
      </c>
      <c r="AO524">
        <v>2015</v>
      </c>
      <c r="AP524">
        <v>236.246514507732</v>
      </c>
      <c r="AQ524">
        <v>1.09037841955654</v>
      </c>
      <c r="AR524">
        <v>235.44</v>
      </c>
      <c r="AS524">
        <f t="shared" si="25"/>
        <v>60491.451616130173</v>
      </c>
      <c r="AT524">
        <f t="shared" si="26"/>
        <v>10943.251199999999</v>
      </c>
    </row>
    <row r="525" spans="1:46" x14ac:dyDescent="0.25">
      <c r="A525" t="s">
        <v>340</v>
      </c>
      <c r="B525" t="s">
        <v>341</v>
      </c>
      <c r="C525" t="s">
        <v>342</v>
      </c>
      <c r="D525" t="str">
        <f t="shared" si="24"/>
        <v>RDBOBA</v>
      </c>
      <c r="E525" t="s">
        <v>1336</v>
      </c>
      <c r="F525" t="s">
        <v>1337</v>
      </c>
      <c r="G525" t="s">
        <v>47</v>
      </c>
      <c r="H525" t="s">
        <v>1338</v>
      </c>
      <c r="I525" t="s">
        <v>1341</v>
      </c>
      <c r="J525" t="s">
        <v>312</v>
      </c>
      <c r="K525">
        <v>46.13</v>
      </c>
      <c r="L525">
        <v>46.13</v>
      </c>
      <c r="P525" t="s">
        <v>51</v>
      </c>
      <c r="Q525" t="s">
        <v>52</v>
      </c>
      <c r="R525">
        <v>42230</v>
      </c>
      <c r="S525" t="s">
        <v>477</v>
      </c>
      <c r="T525" t="s">
        <v>491</v>
      </c>
      <c r="U525" t="s">
        <v>55</v>
      </c>
      <c r="V525" t="s">
        <v>56</v>
      </c>
      <c r="W525" t="s">
        <v>57</v>
      </c>
      <c r="X525" t="s">
        <v>221</v>
      </c>
      <c r="Y525" t="s">
        <v>355</v>
      </c>
      <c r="Z525">
        <v>1</v>
      </c>
      <c r="AA525">
        <v>8</v>
      </c>
      <c r="AB525">
        <v>7.5</v>
      </c>
      <c r="AC525">
        <v>8.1999999999999993</v>
      </c>
      <c r="AD525">
        <v>90</v>
      </c>
      <c r="AE525">
        <v>8</v>
      </c>
      <c r="AF525" t="s">
        <v>57</v>
      </c>
      <c r="AG525">
        <v>23.0208912112655</v>
      </c>
      <c r="AH525">
        <v>15.148024904974701</v>
      </c>
      <c r="AI525">
        <v>23.7193261593534</v>
      </c>
      <c r="AJ525">
        <v>251.219541051943</v>
      </c>
      <c r="AK525" s="2">
        <v>1326.91616406717</v>
      </c>
      <c r="AL525" s="1">
        <v>44965</v>
      </c>
      <c r="AM525" t="s">
        <v>63</v>
      </c>
      <c r="AN525">
        <v>2023</v>
      </c>
      <c r="AO525">
        <v>2015</v>
      </c>
      <c r="AP525">
        <v>234.67636896663399</v>
      </c>
      <c r="AQ525">
        <v>0.93414854586535501</v>
      </c>
      <c r="AR525">
        <v>273.7</v>
      </c>
      <c r="AS525">
        <f t="shared" si="25"/>
        <v>61210.642648418558</v>
      </c>
      <c r="AT525">
        <f t="shared" si="26"/>
        <v>12625.781000000001</v>
      </c>
    </row>
    <row r="526" spans="1:46" x14ac:dyDescent="0.25">
      <c r="A526" t="s">
        <v>128</v>
      </c>
      <c r="B526" t="s">
        <v>244</v>
      </c>
      <c r="C526" t="s">
        <v>284</v>
      </c>
      <c r="D526" t="str">
        <f t="shared" si="24"/>
        <v>NEPIPC</v>
      </c>
      <c r="E526" t="s">
        <v>1342</v>
      </c>
      <c r="F526" t="s">
        <v>1343</v>
      </c>
      <c r="G526" t="s">
        <v>47</v>
      </c>
      <c r="H526" t="s">
        <v>1344</v>
      </c>
      <c r="I526" t="s">
        <v>1345</v>
      </c>
      <c r="J526" t="s">
        <v>533</v>
      </c>
      <c r="K526">
        <v>11.96</v>
      </c>
      <c r="L526">
        <v>11.96</v>
      </c>
      <c r="P526" t="s">
        <v>51</v>
      </c>
      <c r="Q526" t="s">
        <v>52</v>
      </c>
      <c r="R526">
        <v>42035</v>
      </c>
      <c r="S526" t="s">
        <v>357</v>
      </c>
      <c r="T526" t="s">
        <v>970</v>
      </c>
      <c r="U526" t="s">
        <v>55</v>
      </c>
      <c r="V526" t="s">
        <v>109</v>
      </c>
      <c r="W526" t="s">
        <v>57</v>
      </c>
      <c r="X526" t="s">
        <v>149</v>
      </c>
      <c r="Y526" t="s">
        <v>150</v>
      </c>
      <c r="Z526">
        <v>2</v>
      </c>
      <c r="AA526">
        <v>9</v>
      </c>
      <c r="AB526">
        <v>6</v>
      </c>
      <c r="AC526">
        <v>8.8000000000000007</v>
      </c>
      <c r="AD526">
        <v>72</v>
      </c>
      <c r="AE526">
        <v>6</v>
      </c>
      <c r="AF526" t="s">
        <v>57</v>
      </c>
      <c r="AG526">
        <v>25.2894001831502</v>
      </c>
      <c r="AH526">
        <v>17.514342948717999</v>
      </c>
      <c r="AI526">
        <v>21.793504701193299</v>
      </c>
      <c r="AJ526">
        <v>249.12777972931701</v>
      </c>
      <c r="AK526" s="2">
        <v>884.71429395323901</v>
      </c>
      <c r="AL526" s="1">
        <v>44218</v>
      </c>
      <c r="AM526" t="s">
        <v>60</v>
      </c>
      <c r="AN526">
        <v>2021</v>
      </c>
      <c r="AO526">
        <v>2015</v>
      </c>
      <c r="AP526">
        <v>263.08001354237803</v>
      </c>
      <c r="AQ526">
        <v>1.05600432769168</v>
      </c>
      <c r="AR526">
        <v>349.3</v>
      </c>
      <c r="AS526">
        <f t="shared" si="25"/>
        <v>10581.182955680739</v>
      </c>
      <c r="AT526">
        <f t="shared" si="26"/>
        <v>4177.6280000000006</v>
      </c>
    </row>
    <row r="527" spans="1:46" x14ac:dyDescent="0.25">
      <c r="A527" t="s">
        <v>340</v>
      </c>
      <c r="B527" t="s">
        <v>341</v>
      </c>
      <c r="C527" t="s">
        <v>342</v>
      </c>
      <c r="D527" t="str">
        <f t="shared" si="24"/>
        <v>RDBOBA</v>
      </c>
      <c r="E527" t="s">
        <v>1257</v>
      </c>
      <c r="F527" t="s">
        <v>1258</v>
      </c>
      <c r="G527" t="s">
        <v>47</v>
      </c>
      <c r="H527" t="s">
        <v>1259</v>
      </c>
      <c r="I527" t="s">
        <v>1346</v>
      </c>
      <c r="J527" t="s">
        <v>1347</v>
      </c>
      <c r="K527">
        <v>13.03</v>
      </c>
      <c r="L527">
        <v>13.03</v>
      </c>
      <c r="P527" t="s">
        <v>51</v>
      </c>
      <c r="Q527" t="s">
        <v>52</v>
      </c>
      <c r="R527">
        <v>42132</v>
      </c>
      <c r="S527" t="s">
        <v>477</v>
      </c>
      <c r="T527" t="s">
        <v>104</v>
      </c>
      <c r="U527" t="s">
        <v>55</v>
      </c>
      <c r="V527" t="s">
        <v>56</v>
      </c>
      <c r="W527" t="s">
        <v>57</v>
      </c>
      <c r="X527" t="s">
        <v>119</v>
      </c>
      <c r="Y527" t="s">
        <v>487</v>
      </c>
      <c r="Z527">
        <v>1</v>
      </c>
      <c r="AA527">
        <v>8</v>
      </c>
      <c r="AB527">
        <v>8</v>
      </c>
      <c r="AC527">
        <v>8.5</v>
      </c>
      <c r="AD527">
        <v>96</v>
      </c>
      <c r="AE527">
        <v>8</v>
      </c>
      <c r="AF527" t="s">
        <v>57</v>
      </c>
      <c r="AG527">
        <v>21.514125499094501</v>
      </c>
      <c r="AH527">
        <v>13.904342188946501</v>
      </c>
      <c r="AI527">
        <v>25.097815784488301</v>
      </c>
      <c r="AJ527">
        <v>253.612779109396</v>
      </c>
      <c r="AK527" s="2">
        <v>1652.89456347239</v>
      </c>
      <c r="AL527" s="1">
        <v>45063</v>
      </c>
      <c r="AM527" t="s">
        <v>63</v>
      </c>
      <c r="AN527">
        <v>2023</v>
      </c>
      <c r="AO527">
        <v>2015</v>
      </c>
      <c r="AP527">
        <v>243.56316758441</v>
      </c>
      <c r="AQ527">
        <v>0.96037419107871003</v>
      </c>
      <c r="AR527">
        <v>269.38</v>
      </c>
      <c r="AS527">
        <f t="shared" si="25"/>
        <v>21537.216162045243</v>
      </c>
      <c r="AT527">
        <f t="shared" si="26"/>
        <v>3510.0213999999996</v>
      </c>
    </row>
    <row r="528" spans="1:46" x14ac:dyDescent="0.25">
      <c r="A528" t="s">
        <v>340</v>
      </c>
      <c r="B528" t="s">
        <v>341</v>
      </c>
      <c r="C528" t="s">
        <v>342</v>
      </c>
      <c r="D528" t="str">
        <f t="shared" si="24"/>
        <v>RDBOBA</v>
      </c>
      <c r="E528" t="s">
        <v>1257</v>
      </c>
      <c r="F528" t="s">
        <v>1258</v>
      </c>
      <c r="G528" t="s">
        <v>47</v>
      </c>
      <c r="H528" t="s">
        <v>1259</v>
      </c>
      <c r="I528" t="s">
        <v>1348</v>
      </c>
      <c r="J528" t="s">
        <v>141</v>
      </c>
      <c r="K528">
        <v>37.43</v>
      </c>
      <c r="L528">
        <v>37.43</v>
      </c>
      <c r="P528" t="s">
        <v>51</v>
      </c>
      <c r="Q528" t="s">
        <v>52</v>
      </c>
      <c r="R528">
        <v>42142</v>
      </c>
      <c r="S528" t="s">
        <v>477</v>
      </c>
      <c r="T528" t="s">
        <v>553</v>
      </c>
      <c r="U528" t="s">
        <v>55</v>
      </c>
      <c r="V528" t="s">
        <v>56</v>
      </c>
      <c r="W528" t="s">
        <v>57</v>
      </c>
      <c r="X528" t="s">
        <v>1273</v>
      </c>
      <c r="Y528" t="s">
        <v>355</v>
      </c>
      <c r="Z528">
        <v>1</v>
      </c>
      <c r="AA528">
        <v>8</v>
      </c>
      <c r="AB528">
        <v>8</v>
      </c>
      <c r="AC528">
        <v>8.5</v>
      </c>
      <c r="AD528">
        <v>96</v>
      </c>
      <c r="AE528">
        <v>8</v>
      </c>
      <c r="AF528" t="s">
        <v>57</v>
      </c>
      <c r="AG528">
        <v>24.753611665702</v>
      </c>
      <c r="AH528">
        <v>15.634536835838199</v>
      </c>
      <c r="AI528">
        <v>27.497152421428702</v>
      </c>
      <c r="AJ528">
        <v>326.63088966131698</v>
      </c>
      <c r="AK528" s="2">
        <v>1431.2577759400999</v>
      </c>
      <c r="AL528" s="1">
        <v>45063</v>
      </c>
      <c r="AM528" t="s">
        <v>63</v>
      </c>
      <c r="AN528">
        <v>2023</v>
      </c>
      <c r="AO528">
        <v>2015</v>
      </c>
      <c r="AP528">
        <v>243.56316758441</v>
      </c>
      <c r="AQ528">
        <v>0.74568320172338698</v>
      </c>
      <c r="AR528">
        <v>346.94</v>
      </c>
      <c r="AS528">
        <f t="shared" si="25"/>
        <v>53571.978553437941</v>
      </c>
      <c r="AT528">
        <f t="shared" si="26"/>
        <v>12985.9642</v>
      </c>
    </row>
    <row r="529" spans="1:46" x14ac:dyDescent="0.25">
      <c r="A529" t="s">
        <v>340</v>
      </c>
      <c r="B529" t="s">
        <v>341</v>
      </c>
      <c r="C529" t="s">
        <v>342</v>
      </c>
      <c r="D529" t="str">
        <f t="shared" si="24"/>
        <v>RDBOBA</v>
      </c>
      <c r="E529" t="s">
        <v>1257</v>
      </c>
      <c r="F529" t="s">
        <v>1258</v>
      </c>
      <c r="G529" t="s">
        <v>47</v>
      </c>
      <c r="H529" t="s">
        <v>1259</v>
      </c>
      <c r="I529" t="s">
        <v>1349</v>
      </c>
      <c r="J529" t="s">
        <v>212</v>
      </c>
      <c r="K529">
        <v>12.05</v>
      </c>
      <c r="L529">
        <v>12.05</v>
      </c>
      <c r="P529" t="s">
        <v>51</v>
      </c>
      <c r="Q529" t="s">
        <v>52</v>
      </c>
      <c r="R529">
        <v>42142</v>
      </c>
      <c r="S529" t="s">
        <v>477</v>
      </c>
      <c r="T529" t="s">
        <v>491</v>
      </c>
      <c r="U529" t="s">
        <v>55</v>
      </c>
      <c r="V529" t="s">
        <v>56</v>
      </c>
      <c r="W529" t="s">
        <v>57</v>
      </c>
      <c r="X529" t="s">
        <v>339</v>
      </c>
      <c r="Y529" t="s">
        <v>355</v>
      </c>
      <c r="Z529">
        <v>1</v>
      </c>
      <c r="AA529">
        <v>8</v>
      </c>
      <c r="AB529">
        <v>8</v>
      </c>
      <c r="AC529">
        <v>8.5</v>
      </c>
      <c r="AD529">
        <v>96</v>
      </c>
      <c r="AE529">
        <v>8</v>
      </c>
      <c r="AF529" t="s">
        <v>57</v>
      </c>
      <c r="AG529">
        <v>23.830668213873999</v>
      </c>
      <c r="AH529">
        <v>15.743805745588899</v>
      </c>
      <c r="AI529">
        <v>21.989376189880101</v>
      </c>
      <c r="AJ529">
        <v>244.65790833969501</v>
      </c>
      <c r="AK529" s="2">
        <v>1129.54511723369</v>
      </c>
      <c r="AL529" s="1">
        <v>45063</v>
      </c>
      <c r="AM529" t="s">
        <v>63</v>
      </c>
      <c r="AN529">
        <v>2023</v>
      </c>
      <c r="AO529">
        <v>2015</v>
      </c>
      <c r="AP529">
        <v>243.56316758441</v>
      </c>
      <c r="AQ529">
        <v>0.99552542256772103</v>
      </c>
      <c r="AR529">
        <v>259.87</v>
      </c>
      <c r="AS529">
        <f t="shared" si="25"/>
        <v>13611.018662665965</v>
      </c>
      <c r="AT529">
        <f t="shared" si="26"/>
        <v>3131.4335000000001</v>
      </c>
    </row>
    <row r="530" spans="1:46" x14ac:dyDescent="0.25">
      <c r="A530" t="s">
        <v>128</v>
      </c>
      <c r="B530" t="s">
        <v>244</v>
      </c>
      <c r="C530" t="s">
        <v>266</v>
      </c>
      <c r="D530" t="str">
        <f t="shared" si="24"/>
        <v>NEPIIT</v>
      </c>
      <c r="E530" t="s">
        <v>888</v>
      </c>
      <c r="F530" t="s">
        <v>889</v>
      </c>
      <c r="G530" t="s">
        <v>47</v>
      </c>
      <c r="H530" t="s">
        <v>1350</v>
      </c>
      <c r="I530" t="s">
        <v>1351</v>
      </c>
      <c r="J530" t="s">
        <v>312</v>
      </c>
      <c r="K530">
        <v>11.07</v>
      </c>
      <c r="L530">
        <v>11.07</v>
      </c>
      <c r="P530" t="s">
        <v>51</v>
      </c>
      <c r="Q530" t="s">
        <v>52</v>
      </c>
      <c r="R530">
        <v>42157</v>
      </c>
      <c r="S530" t="s">
        <v>53</v>
      </c>
      <c r="T530" t="s">
        <v>788</v>
      </c>
      <c r="U530" t="s">
        <v>55</v>
      </c>
      <c r="V530" t="s">
        <v>56</v>
      </c>
      <c r="W530" t="s">
        <v>57</v>
      </c>
      <c r="X530" t="s">
        <v>390</v>
      </c>
      <c r="Y530" t="s">
        <v>150</v>
      </c>
      <c r="Z530">
        <v>1</v>
      </c>
      <c r="AA530">
        <v>8</v>
      </c>
      <c r="AB530">
        <v>7.75</v>
      </c>
      <c r="AC530">
        <v>8.4</v>
      </c>
      <c r="AD530">
        <v>93</v>
      </c>
      <c r="AE530">
        <v>8</v>
      </c>
      <c r="AF530" t="s">
        <v>57</v>
      </c>
      <c r="AG530">
        <v>30.5125578046074</v>
      </c>
      <c r="AH530">
        <v>17.3863164586407</v>
      </c>
      <c r="AI530">
        <v>27.9034958859338</v>
      </c>
      <c r="AJ530">
        <v>375.52565787320799</v>
      </c>
      <c r="AK530" s="2">
        <v>1175.3130960847</v>
      </c>
      <c r="AL530" s="1">
        <v>45001</v>
      </c>
      <c r="AM530" t="s">
        <v>63</v>
      </c>
      <c r="AN530">
        <v>2023</v>
      </c>
      <c r="AO530">
        <v>2015</v>
      </c>
      <c r="AP530">
        <v>290.50019944478299</v>
      </c>
      <c r="AQ530">
        <v>0.77358282544535695</v>
      </c>
      <c r="AR530">
        <v>386.96</v>
      </c>
      <c r="AS530">
        <f t="shared" si="25"/>
        <v>13010.715973657629</v>
      </c>
      <c r="AT530">
        <f t="shared" si="26"/>
        <v>4283.6471999999994</v>
      </c>
    </row>
    <row r="531" spans="1:46" x14ac:dyDescent="0.25">
      <c r="A531" t="s">
        <v>128</v>
      </c>
      <c r="B531" t="s">
        <v>244</v>
      </c>
      <c r="C531" t="s">
        <v>266</v>
      </c>
      <c r="D531" t="str">
        <f t="shared" si="24"/>
        <v>NEPIIT</v>
      </c>
      <c r="E531" t="s">
        <v>888</v>
      </c>
      <c r="F531" t="s">
        <v>889</v>
      </c>
      <c r="G531" t="s">
        <v>47</v>
      </c>
      <c r="H531" t="s">
        <v>1350</v>
      </c>
      <c r="I531" t="s">
        <v>1352</v>
      </c>
      <c r="J531" t="s">
        <v>276</v>
      </c>
      <c r="K531">
        <v>13.53</v>
      </c>
      <c r="L531">
        <v>13.53</v>
      </c>
      <c r="P531" t="s">
        <v>51</v>
      </c>
      <c r="Q531" t="s">
        <v>52</v>
      </c>
      <c r="R531">
        <v>42153</v>
      </c>
      <c r="S531" t="s">
        <v>53</v>
      </c>
      <c r="T531" t="s">
        <v>69</v>
      </c>
      <c r="U531" t="s">
        <v>55</v>
      </c>
      <c r="V531" t="s">
        <v>56</v>
      </c>
      <c r="W531" t="s">
        <v>57</v>
      </c>
      <c r="X531" t="s">
        <v>149</v>
      </c>
      <c r="Y531" t="s">
        <v>150</v>
      </c>
      <c r="Z531">
        <v>1</v>
      </c>
      <c r="AA531">
        <v>8</v>
      </c>
      <c r="AB531">
        <v>7.83</v>
      </c>
      <c r="AC531">
        <v>8.5</v>
      </c>
      <c r="AD531">
        <v>94</v>
      </c>
      <c r="AE531">
        <v>8</v>
      </c>
      <c r="AF531" t="s">
        <v>57</v>
      </c>
      <c r="AG531">
        <v>35.458198519153797</v>
      </c>
      <c r="AH531">
        <v>19.302226231707099</v>
      </c>
      <c r="AI531">
        <v>34.114465366661101</v>
      </c>
      <c r="AJ531">
        <v>534.74105144738996</v>
      </c>
      <c r="AK531" s="2">
        <v>1165.8263987233299</v>
      </c>
      <c r="AL531" s="1">
        <v>45001</v>
      </c>
      <c r="AM531" t="s">
        <v>63</v>
      </c>
      <c r="AN531">
        <v>2023</v>
      </c>
      <c r="AO531">
        <v>2015</v>
      </c>
      <c r="AP531">
        <v>291.302149384806</v>
      </c>
      <c r="AQ531">
        <v>0.54475366833411198</v>
      </c>
      <c r="AR531">
        <v>550.24</v>
      </c>
      <c r="AS531">
        <f t="shared" si="25"/>
        <v>15773.631174726654</v>
      </c>
      <c r="AT531">
        <f t="shared" si="26"/>
        <v>7444.7471999999998</v>
      </c>
    </row>
    <row r="532" spans="1:46" x14ac:dyDescent="0.25">
      <c r="A532" t="s">
        <v>128</v>
      </c>
      <c r="B532" t="s">
        <v>244</v>
      </c>
      <c r="C532" t="s">
        <v>266</v>
      </c>
      <c r="D532" t="str">
        <f t="shared" si="24"/>
        <v>NEPIIT</v>
      </c>
      <c r="E532" t="s">
        <v>888</v>
      </c>
      <c r="F532" t="s">
        <v>889</v>
      </c>
      <c r="G532" t="s">
        <v>47</v>
      </c>
      <c r="H532" t="s">
        <v>1350</v>
      </c>
      <c r="I532" t="s">
        <v>1353</v>
      </c>
      <c r="J532" t="s">
        <v>318</v>
      </c>
      <c r="K532">
        <v>27.9</v>
      </c>
      <c r="L532">
        <v>27.9</v>
      </c>
      <c r="P532" t="s">
        <v>51</v>
      </c>
      <c r="Q532" t="s">
        <v>52</v>
      </c>
      <c r="R532">
        <v>42150</v>
      </c>
      <c r="S532" t="s">
        <v>53</v>
      </c>
      <c r="T532" t="s">
        <v>497</v>
      </c>
      <c r="U532" t="s">
        <v>55</v>
      </c>
      <c r="V532" t="s">
        <v>56</v>
      </c>
      <c r="W532" t="s">
        <v>57</v>
      </c>
      <c r="X532" t="s">
        <v>149</v>
      </c>
      <c r="Y532" t="s">
        <v>150</v>
      </c>
      <c r="Z532">
        <v>1</v>
      </c>
      <c r="AA532">
        <v>8</v>
      </c>
      <c r="AB532">
        <v>7.83</v>
      </c>
      <c r="AC532">
        <v>8.5</v>
      </c>
      <c r="AD532">
        <v>94</v>
      </c>
      <c r="AE532">
        <v>8</v>
      </c>
      <c r="AF532" t="s">
        <v>57</v>
      </c>
      <c r="AG532">
        <v>31.843580016916</v>
      </c>
      <c r="AH532">
        <v>18.012672602670399</v>
      </c>
      <c r="AI532">
        <v>29.490689412410099</v>
      </c>
      <c r="AJ532">
        <v>419.85403876806402</v>
      </c>
      <c r="AK532" s="2">
        <v>1156.1394466648201</v>
      </c>
      <c r="AL532" s="1">
        <v>45000</v>
      </c>
      <c r="AM532" t="s">
        <v>63</v>
      </c>
      <c r="AN532">
        <v>2023</v>
      </c>
      <c r="AO532">
        <v>2015</v>
      </c>
      <c r="AP532">
        <v>291.302149384806</v>
      </c>
      <c r="AQ532">
        <v>0.69381766634791497</v>
      </c>
      <c r="AR532">
        <v>432.02</v>
      </c>
      <c r="AS532">
        <f t="shared" si="25"/>
        <v>32256.290561948477</v>
      </c>
      <c r="AT532">
        <f t="shared" si="26"/>
        <v>12053.357999999998</v>
      </c>
    </row>
    <row r="533" spans="1:46" x14ac:dyDescent="0.25">
      <c r="A533" t="s">
        <v>128</v>
      </c>
      <c r="B533" t="s">
        <v>129</v>
      </c>
      <c r="C533" t="s">
        <v>214</v>
      </c>
      <c r="D533" t="str">
        <f t="shared" si="24"/>
        <v>NECOCE</v>
      </c>
      <c r="E533" t="s">
        <v>1168</v>
      </c>
      <c r="F533" t="s">
        <v>1169</v>
      </c>
      <c r="G533" t="s">
        <v>47</v>
      </c>
      <c r="H533" t="s">
        <v>1327</v>
      </c>
      <c r="I533" t="s">
        <v>1354</v>
      </c>
      <c r="J533" t="s">
        <v>148</v>
      </c>
      <c r="K533">
        <v>17.25</v>
      </c>
      <c r="L533">
        <v>17.25</v>
      </c>
      <c r="P533" t="s">
        <v>51</v>
      </c>
      <c r="Q533" t="s">
        <v>52</v>
      </c>
      <c r="R533">
        <v>42089</v>
      </c>
      <c r="S533" t="s">
        <v>53</v>
      </c>
      <c r="T533" t="s">
        <v>788</v>
      </c>
      <c r="U533" t="s">
        <v>55</v>
      </c>
      <c r="V533" t="s">
        <v>56</v>
      </c>
      <c r="W533" t="s">
        <v>57</v>
      </c>
      <c r="X533" t="s">
        <v>101</v>
      </c>
      <c r="Y533" t="s">
        <v>222</v>
      </c>
      <c r="Z533">
        <v>1</v>
      </c>
      <c r="AA533">
        <v>9</v>
      </c>
      <c r="AB533">
        <v>8.5</v>
      </c>
      <c r="AC533">
        <v>8.6999999999999993</v>
      </c>
      <c r="AD533">
        <v>102</v>
      </c>
      <c r="AE533">
        <v>8</v>
      </c>
      <c r="AF533" t="s">
        <v>57</v>
      </c>
      <c r="AG533">
        <v>33.246758242295002</v>
      </c>
      <c r="AH533">
        <v>20.729447653036999</v>
      </c>
      <c r="AI533">
        <v>23.981217934848701</v>
      </c>
      <c r="AJ533">
        <v>347.24623461305299</v>
      </c>
      <c r="AK533" s="2">
        <v>710.568406636443</v>
      </c>
      <c r="AL533" s="1">
        <v>45170</v>
      </c>
      <c r="AM533" t="s">
        <v>63</v>
      </c>
      <c r="AN533">
        <v>2023</v>
      </c>
      <c r="AO533">
        <v>2015</v>
      </c>
      <c r="AP533">
        <v>343.27506634634301</v>
      </c>
      <c r="AQ533">
        <v>0.98856382626830996</v>
      </c>
      <c r="AR533">
        <v>365.98</v>
      </c>
      <c r="AS533">
        <f t="shared" si="25"/>
        <v>12257.305014478641</v>
      </c>
      <c r="AT533">
        <f t="shared" si="26"/>
        <v>6313.1550000000007</v>
      </c>
    </row>
    <row r="534" spans="1:46" x14ac:dyDescent="0.25">
      <c r="A534" t="s">
        <v>128</v>
      </c>
      <c r="B534" t="s">
        <v>129</v>
      </c>
      <c r="C534" t="s">
        <v>214</v>
      </c>
      <c r="D534" t="str">
        <f t="shared" si="24"/>
        <v>NECOCE</v>
      </c>
      <c r="E534" t="s">
        <v>1168</v>
      </c>
      <c r="F534" t="s">
        <v>1169</v>
      </c>
      <c r="G534" t="s">
        <v>47</v>
      </c>
      <c r="H534" t="s">
        <v>1327</v>
      </c>
      <c r="I534" t="s">
        <v>1355</v>
      </c>
      <c r="J534" t="s">
        <v>318</v>
      </c>
      <c r="K534">
        <v>10.95</v>
      </c>
      <c r="L534">
        <v>10.95</v>
      </c>
      <c r="P534" t="s">
        <v>51</v>
      </c>
      <c r="Q534" t="s">
        <v>52</v>
      </c>
      <c r="R534">
        <v>42090</v>
      </c>
      <c r="S534" t="s">
        <v>53</v>
      </c>
      <c r="T534" t="s">
        <v>1265</v>
      </c>
      <c r="U534" t="s">
        <v>55</v>
      </c>
      <c r="V534" t="s">
        <v>56</v>
      </c>
      <c r="W534" t="s">
        <v>57</v>
      </c>
      <c r="X534" t="s">
        <v>271</v>
      </c>
      <c r="Y534" t="s">
        <v>150</v>
      </c>
      <c r="Z534">
        <v>1</v>
      </c>
      <c r="AA534">
        <v>9</v>
      </c>
      <c r="AB534">
        <v>8.5</v>
      </c>
      <c r="AC534">
        <v>8.6999999999999993</v>
      </c>
      <c r="AD534">
        <v>102</v>
      </c>
      <c r="AE534">
        <v>8</v>
      </c>
      <c r="AF534" t="s">
        <v>57</v>
      </c>
      <c r="AG534">
        <v>30.6554888142146</v>
      </c>
      <c r="AH534">
        <v>19.104730847115899</v>
      </c>
      <c r="AI534">
        <v>29.853838106937399</v>
      </c>
      <c r="AJ534">
        <v>428.119004144695</v>
      </c>
      <c r="AK534" s="2">
        <v>1041.42606899475</v>
      </c>
      <c r="AL534" s="1">
        <v>45170</v>
      </c>
      <c r="AM534" t="s">
        <v>63</v>
      </c>
      <c r="AN534">
        <v>2023</v>
      </c>
      <c r="AO534">
        <v>2015</v>
      </c>
      <c r="AP534">
        <v>343.27506634634301</v>
      </c>
      <c r="AQ534">
        <v>0.80182160339306896</v>
      </c>
      <c r="AR534">
        <v>451.21</v>
      </c>
      <c r="AS534">
        <f t="shared" si="25"/>
        <v>11403.615455492512</v>
      </c>
      <c r="AT534">
        <f t="shared" si="26"/>
        <v>4940.7494999999999</v>
      </c>
    </row>
    <row r="535" spans="1:46" x14ac:dyDescent="0.25">
      <c r="A535" t="s">
        <v>128</v>
      </c>
      <c r="B535" t="s">
        <v>129</v>
      </c>
      <c r="C535" t="s">
        <v>214</v>
      </c>
      <c r="D535" t="str">
        <f t="shared" si="24"/>
        <v>NECOCE</v>
      </c>
      <c r="E535" t="s">
        <v>1175</v>
      </c>
      <c r="F535" t="s">
        <v>1176</v>
      </c>
      <c r="G535" t="s">
        <v>47</v>
      </c>
      <c r="H535" t="s">
        <v>1356</v>
      </c>
      <c r="I535" t="s">
        <v>1357</v>
      </c>
      <c r="J535" t="s">
        <v>103</v>
      </c>
      <c r="K535">
        <v>24.26</v>
      </c>
      <c r="L535">
        <v>24.26</v>
      </c>
      <c r="P535" t="s">
        <v>51</v>
      </c>
      <c r="Q535" t="s">
        <v>52</v>
      </c>
      <c r="R535">
        <v>42087</v>
      </c>
      <c r="S535" t="s">
        <v>53</v>
      </c>
      <c r="T535" t="s">
        <v>104</v>
      </c>
      <c r="U535" t="s">
        <v>55</v>
      </c>
      <c r="V535" t="s">
        <v>56</v>
      </c>
      <c r="W535" t="s">
        <v>57</v>
      </c>
      <c r="X535" t="s">
        <v>1182</v>
      </c>
      <c r="Y535" t="s">
        <v>222</v>
      </c>
      <c r="Z535">
        <v>1</v>
      </c>
      <c r="AA535">
        <v>9</v>
      </c>
      <c r="AB535">
        <v>8.5</v>
      </c>
      <c r="AC535">
        <v>8.6999999999999993</v>
      </c>
      <c r="AD535">
        <v>102</v>
      </c>
      <c r="AE535">
        <v>8</v>
      </c>
      <c r="AF535" t="s">
        <v>57</v>
      </c>
      <c r="AG535">
        <v>28.998140696345001</v>
      </c>
      <c r="AH535">
        <v>18.843377010049402</v>
      </c>
      <c r="AI535">
        <v>28.5102254500915</v>
      </c>
      <c r="AJ535">
        <v>363.45118749434499</v>
      </c>
      <c r="AK535" s="2">
        <v>1022.33515565586</v>
      </c>
      <c r="AL535" s="1">
        <v>45170</v>
      </c>
      <c r="AM535" t="s">
        <v>63</v>
      </c>
      <c r="AN535">
        <v>2023</v>
      </c>
      <c r="AO535">
        <v>2015</v>
      </c>
      <c r="AP535">
        <v>343.27506634634301</v>
      </c>
      <c r="AQ535">
        <v>0.94448739791690495</v>
      </c>
      <c r="AR535">
        <v>383.06</v>
      </c>
      <c r="AS535">
        <f t="shared" si="25"/>
        <v>24801.850876211167</v>
      </c>
      <c r="AT535">
        <f t="shared" si="26"/>
        <v>9293.0356000000011</v>
      </c>
    </row>
    <row r="536" spans="1:46" x14ac:dyDescent="0.25">
      <c r="A536" t="s">
        <v>128</v>
      </c>
      <c r="B536" t="s">
        <v>129</v>
      </c>
      <c r="C536" t="s">
        <v>214</v>
      </c>
      <c r="D536" t="str">
        <f t="shared" si="24"/>
        <v>NECOCE</v>
      </c>
      <c r="E536" t="s">
        <v>1175</v>
      </c>
      <c r="F536" t="s">
        <v>1176</v>
      </c>
      <c r="G536" t="s">
        <v>47</v>
      </c>
      <c r="H536" t="s">
        <v>1356</v>
      </c>
      <c r="I536" t="s">
        <v>1358</v>
      </c>
      <c r="J536" t="s">
        <v>62</v>
      </c>
      <c r="K536">
        <v>18.29</v>
      </c>
      <c r="L536">
        <v>18.29</v>
      </c>
      <c r="P536" t="s">
        <v>51</v>
      </c>
      <c r="Q536" t="s">
        <v>52</v>
      </c>
      <c r="R536">
        <v>42086</v>
      </c>
      <c r="S536" t="s">
        <v>53</v>
      </c>
      <c r="T536" t="s">
        <v>497</v>
      </c>
      <c r="U536" t="s">
        <v>55</v>
      </c>
      <c r="V536" t="s">
        <v>56</v>
      </c>
      <c r="W536" t="s">
        <v>57</v>
      </c>
      <c r="X536" t="s">
        <v>291</v>
      </c>
      <c r="Y536" t="s">
        <v>222</v>
      </c>
      <c r="Z536">
        <v>1</v>
      </c>
      <c r="AA536">
        <v>9</v>
      </c>
      <c r="AB536">
        <v>8.5</v>
      </c>
      <c r="AC536">
        <v>8.6999999999999993</v>
      </c>
      <c r="AD536">
        <v>102</v>
      </c>
      <c r="AE536">
        <v>8</v>
      </c>
      <c r="AF536" t="s">
        <v>57</v>
      </c>
      <c r="AG536">
        <v>31.119259479406399</v>
      </c>
      <c r="AH536">
        <v>20.6180966408374</v>
      </c>
      <c r="AI536">
        <v>27.4940195892598</v>
      </c>
      <c r="AJ536">
        <v>375.71794020239503</v>
      </c>
      <c r="AK536" s="2">
        <v>823.47650859663304</v>
      </c>
      <c r="AL536" s="1">
        <v>45170</v>
      </c>
      <c r="AM536" t="s">
        <v>63</v>
      </c>
      <c r="AN536">
        <v>2023</v>
      </c>
      <c r="AO536">
        <v>2015</v>
      </c>
      <c r="AP536">
        <v>343.27506634634301</v>
      </c>
      <c r="AQ536">
        <v>0.91365098552766599</v>
      </c>
      <c r="AR536">
        <v>395.99</v>
      </c>
      <c r="AS536">
        <f t="shared" si="25"/>
        <v>15061.385342232417</v>
      </c>
      <c r="AT536">
        <f t="shared" si="26"/>
        <v>7242.6570999999994</v>
      </c>
    </row>
    <row r="537" spans="1:46" x14ac:dyDescent="0.25">
      <c r="A537" t="s">
        <v>128</v>
      </c>
      <c r="B537" t="s">
        <v>129</v>
      </c>
      <c r="C537" t="s">
        <v>214</v>
      </c>
      <c r="D537" t="str">
        <f t="shared" si="24"/>
        <v>NECOCE</v>
      </c>
      <c r="E537" t="s">
        <v>1175</v>
      </c>
      <c r="F537" t="s">
        <v>1176</v>
      </c>
      <c r="G537" t="s">
        <v>47</v>
      </c>
      <c r="H537" t="s">
        <v>1356</v>
      </c>
      <c r="I537" t="s">
        <v>1359</v>
      </c>
      <c r="J537" t="s">
        <v>112</v>
      </c>
      <c r="K537">
        <v>17.670000000000002</v>
      </c>
      <c r="L537">
        <v>17.670000000000002</v>
      </c>
      <c r="P537" t="s">
        <v>51</v>
      </c>
      <c r="Q537" t="s">
        <v>52</v>
      </c>
      <c r="R537">
        <v>42087</v>
      </c>
      <c r="S537" t="s">
        <v>53</v>
      </c>
      <c r="T537" t="s">
        <v>69</v>
      </c>
      <c r="U537" t="s">
        <v>55</v>
      </c>
      <c r="V537" t="s">
        <v>56</v>
      </c>
      <c r="W537" t="s">
        <v>57</v>
      </c>
      <c r="X537" t="s">
        <v>622</v>
      </c>
      <c r="Y537" t="s">
        <v>137</v>
      </c>
      <c r="Z537">
        <v>1</v>
      </c>
      <c r="AA537">
        <v>9</v>
      </c>
      <c r="AB537">
        <v>8.5</v>
      </c>
      <c r="AC537">
        <v>8.6999999999999993</v>
      </c>
      <c r="AD537">
        <v>102</v>
      </c>
      <c r="AE537">
        <v>8</v>
      </c>
      <c r="AF537" t="s">
        <v>57</v>
      </c>
      <c r="AG537">
        <v>26.7237690090524</v>
      </c>
      <c r="AH537">
        <v>16.586687863636701</v>
      </c>
      <c r="AI537">
        <v>20.2366121338078</v>
      </c>
      <c r="AJ537">
        <v>245.908703833006</v>
      </c>
      <c r="AK537" s="2">
        <v>936.54485522753203</v>
      </c>
      <c r="AL537" s="1">
        <v>45170</v>
      </c>
      <c r="AM537" t="s">
        <v>63</v>
      </c>
      <c r="AN537">
        <v>2023</v>
      </c>
      <c r="AO537">
        <v>2015</v>
      </c>
      <c r="AP537">
        <v>343.27506634634301</v>
      </c>
      <c r="AQ537">
        <v>1.39594516581022</v>
      </c>
      <c r="AR537">
        <v>259.17</v>
      </c>
      <c r="AS537">
        <f t="shared" si="25"/>
        <v>16548.747591870491</v>
      </c>
      <c r="AT537">
        <f t="shared" si="26"/>
        <v>4579.5339000000004</v>
      </c>
    </row>
    <row r="538" spans="1:46" x14ac:dyDescent="0.25">
      <c r="A538" t="s">
        <v>128</v>
      </c>
      <c r="B538" t="s">
        <v>129</v>
      </c>
      <c r="C538" t="s">
        <v>214</v>
      </c>
      <c r="D538" t="str">
        <f t="shared" si="24"/>
        <v>NECOCE</v>
      </c>
      <c r="E538" t="s">
        <v>1175</v>
      </c>
      <c r="F538" t="s">
        <v>1176</v>
      </c>
      <c r="G538" t="s">
        <v>47</v>
      </c>
      <c r="H538" t="s">
        <v>1356</v>
      </c>
      <c r="I538" t="s">
        <v>1360</v>
      </c>
      <c r="J538" t="s">
        <v>127</v>
      </c>
      <c r="K538">
        <v>12.28</v>
      </c>
      <c r="L538">
        <v>12.28</v>
      </c>
      <c r="P538" t="s">
        <v>51</v>
      </c>
      <c r="Q538" t="s">
        <v>52</v>
      </c>
      <c r="R538">
        <v>42089</v>
      </c>
      <c r="S538" t="s">
        <v>53</v>
      </c>
      <c r="T538" t="s">
        <v>521</v>
      </c>
      <c r="U538" t="s">
        <v>55</v>
      </c>
      <c r="V538" t="s">
        <v>56</v>
      </c>
      <c r="W538" t="s">
        <v>57</v>
      </c>
      <c r="X538" t="s">
        <v>1179</v>
      </c>
      <c r="Y538" t="s">
        <v>222</v>
      </c>
      <c r="Z538">
        <v>1</v>
      </c>
      <c r="AA538">
        <v>9</v>
      </c>
      <c r="AB538">
        <v>8.5</v>
      </c>
      <c r="AC538">
        <v>8.6999999999999993</v>
      </c>
      <c r="AD538">
        <v>102</v>
      </c>
      <c r="AE538">
        <v>8</v>
      </c>
      <c r="AF538" t="s">
        <v>57</v>
      </c>
      <c r="AG538">
        <v>27.5238403711211</v>
      </c>
      <c r="AH538">
        <v>21.239461783249201</v>
      </c>
      <c r="AI538">
        <v>26.692606990250699</v>
      </c>
      <c r="AJ538">
        <v>328.38357302496303</v>
      </c>
      <c r="AK538" s="2">
        <v>753.38001603612497</v>
      </c>
      <c r="AL538" s="1">
        <v>45170</v>
      </c>
      <c r="AM538" t="s">
        <v>63</v>
      </c>
      <c r="AN538">
        <v>2023</v>
      </c>
      <c r="AO538">
        <v>2015</v>
      </c>
      <c r="AP538">
        <v>343.27506634634301</v>
      </c>
      <c r="AQ538">
        <v>1.04534786312301</v>
      </c>
      <c r="AR538">
        <v>346.1</v>
      </c>
      <c r="AS538">
        <f t="shared" si="25"/>
        <v>9251.5065969236148</v>
      </c>
      <c r="AT538">
        <f t="shared" si="26"/>
        <v>4250.1080000000002</v>
      </c>
    </row>
    <row r="539" spans="1:46" x14ac:dyDescent="0.25">
      <c r="A539" t="s">
        <v>340</v>
      </c>
      <c r="B539" t="s">
        <v>341</v>
      </c>
      <c r="C539" t="s">
        <v>342</v>
      </c>
      <c r="D539" t="str">
        <f t="shared" si="24"/>
        <v>RDBOBA</v>
      </c>
      <c r="E539" t="s">
        <v>1257</v>
      </c>
      <c r="F539" t="s">
        <v>1258</v>
      </c>
      <c r="G539" t="s">
        <v>47</v>
      </c>
      <c r="H539" t="s">
        <v>1259</v>
      </c>
      <c r="I539" t="s">
        <v>1361</v>
      </c>
      <c r="J539" t="s">
        <v>479</v>
      </c>
      <c r="K539">
        <v>43.07</v>
      </c>
      <c r="L539">
        <v>43.07</v>
      </c>
      <c r="P539" t="s">
        <v>51</v>
      </c>
      <c r="Q539" t="s">
        <v>52</v>
      </c>
      <c r="R539">
        <v>42237</v>
      </c>
      <c r="S539" t="s">
        <v>477</v>
      </c>
      <c r="T539" t="s">
        <v>54</v>
      </c>
      <c r="U539" t="s">
        <v>55</v>
      </c>
      <c r="V539" t="s">
        <v>56</v>
      </c>
      <c r="W539" t="s">
        <v>57</v>
      </c>
      <c r="X539" t="s">
        <v>1273</v>
      </c>
      <c r="Y539" t="s">
        <v>355</v>
      </c>
      <c r="Z539">
        <v>1</v>
      </c>
      <c r="AA539">
        <v>8</v>
      </c>
      <c r="AB539">
        <v>7.75</v>
      </c>
      <c r="AC539">
        <v>8.1999999999999993</v>
      </c>
      <c r="AD539">
        <v>93</v>
      </c>
      <c r="AE539">
        <v>8</v>
      </c>
      <c r="AF539" t="s">
        <v>57</v>
      </c>
      <c r="AG539">
        <v>26.046215969102501</v>
      </c>
      <c r="AH539">
        <v>16.3487098114805</v>
      </c>
      <c r="AI539">
        <v>23.120731589138298</v>
      </c>
      <c r="AJ539">
        <v>283.734041905715</v>
      </c>
      <c r="AK539" s="2">
        <v>1101.39910730067</v>
      </c>
      <c r="AL539" s="1">
        <v>45070</v>
      </c>
      <c r="AM539" t="s">
        <v>63</v>
      </c>
      <c r="AN539">
        <v>2023</v>
      </c>
      <c r="AO539">
        <v>2015</v>
      </c>
      <c r="AP539">
        <v>239.27915464096</v>
      </c>
      <c r="AQ539">
        <v>0.84332198221203503</v>
      </c>
      <c r="AR539">
        <v>303.17</v>
      </c>
      <c r="AS539">
        <f t="shared" si="25"/>
        <v>47437.259551439856</v>
      </c>
      <c r="AT539">
        <f t="shared" si="26"/>
        <v>13057.5319</v>
      </c>
    </row>
    <row r="540" spans="1:46" x14ac:dyDescent="0.25">
      <c r="A540" t="s">
        <v>340</v>
      </c>
      <c r="B540" t="s">
        <v>367</v>
      </c>
      <c r="C540" t="s">
        <v>372</v>
      </c>
      <c r="D540" t="str">
        <f t="shared" si="24"/>
        <v>RDIPPD</v>
      </c>
      <c r="E540" t="s">
        <v>1069</v>
      </c>
      <c r="F540" t="s">
        <v>1070</v>
      </c>
      <c r="G540" t="s">
        <v>47</v>
      </c>
      <c r="H540" t="s">
        <v>1362</v>
      </c>
      <c r="I540" t="s">
        <v>1363</v>
      </c>
      <c r="J540" t="s">
        <v>476</v>
      </c>
      <c r="K540">
        <v>15.74</v>
      </c>
      <c r="L540">
        <v>15.74</v>
      </c>
      <c r="P540" t="s">
        <v>51</v>
      </c>
      <c r="Q540" t="s">
        <v>52</v>
      </c>
      <c r="R540">
        <v>42130</v>
      </c>
      <c r="S540" t="s">
        <v>357</v>
      </c>
      <c r="T540" t="s">
        <v>956</v>
      </c>
      <c r="U540" t="s">
        <v>55</v>
      </c>
      <c r="V540" t="s">
        <v>109</v>
      </c>
      <c r="W540" t="s">
        <v>57</v>
      </c>
      <c r="X540" t="s">
        <v>271</v>
      </c>
      <c r="Y540" t="s">
        <v>362</v>
      </c>
      <c r="Z540">
        <v>2</v>
      </c>
      <c r="AA540">
        <v>8</v>
      </c>
      <c r="AB540">
        <v>8.33</v>
      </c>
      <c r="AC540">
        <v>8.5</v>
      </c>
      <c r="AD540">
        <v>100</v>
      </c>
      <c r="AE540">
        <v>8</v>
      </c>
      <c r="AF540" t="s">
        <v>57</v>
      </c>
      <c r="AG540">
        <v>25.203305305740901</v>
      </c>
      <c r="AH540">
        <v>20.223241630131501</v>
      </c>
      <c r="AI540">
        <v>7.1965231084693597</v>
      </c>
      <c r="AJ540">
        <v>81.762662626517098</v>
      </c>
      <c r="AK540" s="2">
        <v>223.44687341734101</v>
      </c>
      <c r="AL540" s="1">
        <v>45170</v>
      </c>
      <c r="AM540" t="s">
        <v>63</v>
      </c>
      <c r="AN540">
        <v>2023</v>
      </c>
      <c r="AO540">
        <v>2015</v>
      </c>
      <c r="AP540">
        <v>184.46285415077801</v>
      </c>
      <c r="AQ540">
        <v>2.2560768965338598</v>
      </c>
      <c r="AR540">
        <v>82.39</v>
      </c>
      <c r="AS540">
        <f t="shared" si="25"/>
        <v>3517.0537875889477</v>
      </c>
      <c r="AT540">
        <f t="shared" si="26"/>
        <v>1296.8186000000001</v>
      </c>
    </row>
    <row r="541" spans="1:46" x14ac:dyDescent="0.25">
      <c r="A541" t="s">
        <v>340</v>
      </c>
      <c r="B541" t="s">
        <v>367</v>
      </c>
      <c r="C541" t="s">
        <v>372</v>
      </c>
      <c r="D541" t="str">
        <f t="shared" si="24"/>
        <v>RDIPPD</v>
      </c>
      <c r="E541" t="s">
        <v>1069</v>
      </c>
      <c r="F541" t="s">
        <v>1070</v>
      </c>
      <c r="G541" t="s">
        <v>47</v>
      </c>
      <c r="H541" t="s">
        <v>1362</v>
      </c>
      <c r="I541" t="s">
        <v>1364</v>
      </c>
      <c r="J541" t="s">
        <v>148</v>
      </c>
      <c r="K541">
        <v>23.48</v>
      </c>
      <c r="L541">
        <v>23.48</v>
      </c>
      <c r="P541" t="s">
        <v>51</v>
      </c>
      <c r="Q541" t="s">
        <v>52</v>
      </c>
      <c r="R541">
        <v>42131</v>
      </c>
      <c r="S541" t="s">
        <v>357</v>
      </c>
      <c r="T541" t="s">
        <v>104</v>
      </c>
      <c r="U541" t="s">
        <v>55</v>
      </c>
      <c r="V541" t="s">
        <v>109</v>
      </c>
      <c r="W541" t="s">
        <v>57</v>
      </c>
      <c r="X541" t="s">
        <v>382</v>
      </c>
      <c r="Y541" t="s">
        <v>355</v>
      </c>
      <c r="Z541">
        <v>2</v>
      </c>
      <c r="AA541">
        <v>8</v>
      </c>
      <c r="AB541">
        <v>8.25</v>
      </c>
      <c r="AC541">
        <v>8.5</v>
      </c>
      <c r="AD541">
        <v>99</v>
      </c>
      <c r="AE541">
        <v>8</v>
      </c>
      <c r="AF541" t="s">
        <v>57</v>
      </c>
      <c r="AG541">
        <v>27.649687897246999</v>
      </c>
      <c r="AH541">
        <v>20.596944902996501</v>
      </c>
      <c r="AI541">
        <v>18.351605906082</v>
      </c>
      <c r="AJ541">
        <v>230.941672906115</v>
      </c>
      <c r="AK541" s="2">
        <v>555.83040624073396</v>
      </c>
      <c r="AL541" s="1">
        <v>45167</v>
      </c>
      <c r="AM541" t="s">
        <v>63</v>
      </c>
      <c r="AN541">
        <v>2023</v>
      </c>
      <c r="AO541">
        <v>2015</v>
      </c>
      <c r="AP541">
        <v>184.25591132292499</v>
      </c>
      <c r="AQ541">
        <v>0.79784609249726302</v>
      </c>
      <c r="AR541">
        <v>232.96</v>
      </c>
      <c r="AS541">
        <f t="shared" si="25"/>
        <v>13050.897938532433</v>
      </c>
      <c r="AT541">
        <f t="shared" si="26"/>
        <v>5469.9008000000003</v>
      </c>
    </row>
    <row r="542" spans="1:46" x14ac:dyDescent="0.25">
      <c r="A542" t="s">
        <v>340</v>
      </c>
      <c r="B542" t="s">
        <v>367</v>
      </c>
      <c r="C542" t="s">
        <v>372</v>
      </c>
      <c r="D542" t="str">
        <f t="shared" si="24"/>
        <v>RDIPPD</v>
      </c>
      <c r="E542" t="s">
        <v>1069</v>
      </c>
      <c r="F542" t="s">
        <v>1070</v>
      </c>
      <c r="G542" t="s">
        <v>47</v>
      </c>
      <c r="H542" t="s">
        <v>1362</v>
      </c>
      <c r="I542" t="s">
        <v>1365</v>
      </c>
      <c r="J542" t="s">
        <v>326</v>
      </c>
      <c r="K542">
        <v>27.81</v>
      </c>
      <c r="L542">
        <v>27.81</v>
      </c>
      <c r="P542" t="s">
        <v>51</v>
      </c>
      <c r="Q542" t="s">
        <v>52</v>
      </c>
      <c r="R542">
        <v>42129</v>
      </c>
      <c r="S542" t="s">
        <v>357</v>
      </c>
      <c r="T542" t="s">
        <v>952</v>
      </c>
      <c r="U542" t="s">
        <v>55</v>
      </c>
      <c r="V542" t="s">
        <v>109</v>
      </c>
      <c r="W542" t="s">
        <v>57</v>
      </c>
      <c r="X542" t="s">
        <v>1334</v>
      </c>
      <c r="Y542" t="s">
        <v>348</v>
      </c>
      <c r="Z542">
        <v>2</v>
      </c>
      <c r="AA542">
        <v>8</v>
      </c>
      <c r="AB542">
        <v>8.25</v>
      </c>
      <c r="AC542">
        <v>8.5</v>
      </c>
      <c r="AD542">
        <v>99</v>
      </c>
      <c r="AE542">
        <v>8</v>
      </c>
      <c r="AF542" t="s">
        <v>57</v>
      </c>
      <c r="AG542">
        <v>27.785810496692001</v>
      </c>
      <c r="AH542">
        <v>18.858245620442801</v>
      </c>
      <c r="AI542">
        <v>21.219801929728199</v>
      </c>
      <c r="AJ542">
        <v>268.80423660473502</v>
      </c>
      <c r="AK542" s="2">
        <v>766.46506911077699</v>
      </c>
      <c r="AL542" s="1">
        <v>45166</v>
      </c>
      <c r="AM542" t="s">
        <v>63</v>
      </c>
      <c r="AN542">
        <v>2023</v>
      </c>
      <c r="AO542">
        <v>2015</v>
      </c>
      <c r="AP542">
        <v>184.25591132292499</v>
      </c>
      <c r="AQ542">
        <v>0.68546505683935799</v>
      </c>
      <c r="AR542">
        <v>271.16000000000003</v>
      </c>
      <c r="AS542">
        <f t="shared" si="25"/>
        <v>21315.393571970708</v>
      </c>
      <c r="AT542">
        <f t="shared" si="26"/>
        <v>7540.9596000000001</v>
      </c>
    </row>
    <row r="543" spans="1:46" x14ac:dyDescent="0.25">
      <c r="A543" t="s">
        <v>42</v>
      </c>
      <c r="B543" t="s">
        <v>43</v>
      </c>
      <c r="C543" t="s">
        <v>44</v>
      </c>
      <c r="D543" t="str">
        <f t="shared" si="24"/>
        <v>GNSACR</v>
      </c>
      <c r="E543" t="s">
        <v>1366</v>
      </c>
      <c r="F543" t="s">
        <v>1367</v>
      </c>
      <c r="G543" t="s">
        <v>47</v>
      </c>
      <c r="H543" t="s">
        <v>1368</v>
      </c>
      <c r="I543" t="s">
        <v>1369</v>
      </c>
      <c r="J543" t="s">
        <v>50</v>
      </c>
      <c r="K543">
        <v>28.11</v>
      </c>
      <c r="L543">
        <v>28.11</v>
      </c>
      <c r="P543" t="s">
        <v>51</v>
      </c>
      <c r="Q543" t="s">
        <v>52</v>
      </c>
      <c r="R543">
        <v>42244</v>
      </c>
      <c r="S543" t="s">
        <v>53</v>
      </c>
      <c r="T543" t="s">
        <v>521</v>
      </c>
      <c r="U543" t="s">
        <v>55</v>
      </c>
      <c r="V543" t="s">
        <v>56</v>
      </c>
      <c r="W543" t="s">
        <v>57</v>
      </c>
      <c r="X543" t="s">
        <v>101</v>
      </c>
      <c r="Y543" t="s">
        <v>59</v>
      </c>
      <c r="Z543">
        <v>1</v>
      </c>
      <c r="AA543">
        <v>8</v>
      </c>
      <c r="AB543">
        <v>7.83</v>
      </c>
      <c r="AC543">
        <v>8.1999999999999993</v>
      </c>
      <c r="AD543">
        <v>94</v>
      </c>
      <c r="AE543">
        <v>8</v>
      </c>
      <c r="AF543" t="s">
        <v>57</v>
      </c>
      <c r="AG543">
        <v>28.656150084505299</v>
      </c>
      <c r="AH543">
        <v>18.2883244858571</v>
      </c>
      <c r="AI543">
        <v>28.756929295791501</v>
      </c>
      <c r="AJ543">
        <v>395.38283773930902</v>
      </c>
      <c r="AK543" s="2">
        <v>1094.7243816462801</v>
      </c>
      <c r="AL543" s="1">
        <v>45084</v>
      </c>
      <c r="AM543" t="s">
        <v>63</v>
      </c>
      <c r="AN543">
        <v>2023</v>
      </c>
      <c r="AO543">
        <v>2015</v>
      </c>
      <c r="AP543">
        <v>301.15879462703299</v>
      </c>
      <c r="AQ543">
        <v>0.76168909189123202</v>
      </c>
      <c r="AR543">
        <v>409.97</v>
      </c>
      <c r="AS543">
        <f t="shared" si="25"/>
        <v>30772.702368076934</v>
      </c>
      <c r="AT543">
        <f t="shared" si="26"/>
        <v>11524.2567</v>
      </c>
    </row>
    <row r="544" spans="1:46" x14ac:dyDescent="0.25">
      <c r="A544" t="s">
        <v>42</v>
      </c>
      <c r="B544" t="s">
        <v>43</v>
      </c>
      <c r="C544" t="s">
        <v>44</v>
      </c>
      <c r="D544" t="str">
        <f t="shared" si="24"/>
        <v>GNSACR</v>
      </c>
      <c r="E544" t="s">
        <v>1370</v>
      </c>
      <c r="F544" t="s">
        <v>1371</v>
      </c>
      <c r="G544" t="s">
        <v>47</v>
      </c>
      <c r="H544" t="s">
        <v>1372</v>
      </c>
      <c r="I544" t="s">
        <v>1373</v>
      </c>
      <c r="J544" t="s">
        <v>50</v>
      </c>
      <c r="K544">
        <v>41.35</v>
      </c>
      <c r="L544">
        <v>41.35</v>
      </c>
      <c r="P544" t="s">
        <v>51</v>
      </c>
      <c r="Q544" t="s">
        <v>52</v>
      </c>
      <c r="R544">
        <v>42327</v>
      </c>
      <c r="S544" t="s">
        <v>53</v>
      </c>
      <c r="T544" t="s">
        <v>54</v>
      </c>
      <c r="U544" t="s">
        <v>55</v>
      </c>
      <c r="V544" t="s">
        <v>56</v>
      </c>
      <c r="W544" t="s">
        <v>57</v>
      </c>
      <c r="X544" t="s">
        <v>101</v>
      </c>
      <c r="Y544" t="s">
        <v>59</v>
      </c>
      <c r="Z544">
        <v>1</v>
      </c>
      <c r="AA544">
        <v>8</v>
      </c>
      <c r="AB544">
        <v>7.58</v>
      </c>
      <c r="AC544">
        <v>8</v>
      </c>
      <c r="AD544">
        <v>91</v>
      </c>
      <c r="AE544">
        <v>8</v>
      </c>
      <c r="AF544" t="s">
        <v>57</v>
      </c>
      <c r="AG544">
        <v>30.387346090064401</v>
      </c>
      <c r="AH544">
        <v>17.932919831704201</v>
      </c>
      <c r="AI544">
        <v>27.452898954895801</v>
      </c>
      <c r="AJ544">
        <v>392.477953001164</v>
      </c>
      <c r="AK544" s="2">
        <v>1087.52541573843</v>
      </c>
      <c r="AL544" s="1">
        <v>45084</v>
      </c>
      <c r="AM544" t="s">
        <v>63</v>
      </c>
      <c r="AN544">
        <v>2023</v>
      </c>
      <c r="AO544">
        <v>2015</v>
      </c>
      <c r="AP544">
        <v>297.190493745975</v>
      </c>
      <c r="AQ544">
        <v>0.75721576581167604</v>
      </c>
      <c r="AR544">
        <v>409.52</v>
      </c>
      <c r="AS544">
        <f t="shared" si="25"/>
        <v>44969.17594078408</v>
      </c>
      <c r="AT544">
        <f t="shared" si="26"/>
        <v>16933.651999999998</v>
      </c>
    </row>
    <row r="545" spans="1:46" x14ac:dyDescent="0.25">
      <c r="A545" t="s">
        <v>42</v>
      </c>
      <c r="B545" t="s">
        <v>43</v>
      </c>
      <c r="C545" t="s">
        <v>44</v>
      </c>
      <c r="D545" t="str">
        <f t="shared" si="24"/>
        <v>GNSACR</v>
      </c>
      <c r="E545" t="s">
        <v>1374</v>
      </c>
      <c r="F545" t="s">
        <v>1375</v>
      </c>
      <c r="G545" t="s">
        <v>47</v>
      </c>
      <c r="H545" t="s">
        <v>1376</v>
      </c>
      <c r="I545" t="s">
        <v>1377</v>
      </c>
      <c r="J545" t="s">
        <v>50</v>
      </c>
      <c r="K545">
        <v>15.92</v>
      </c>
      <c r="L545">
        <v>15.92</v>
      </c>
      <c r="P545" t="s">
        <v>51</v>
      </c>
      <c r="Q545" t="s">
        <v>52</v>
      </c>
      <c r="R545">
        <v>42265</v>
      </c>
      <c r="S545" t="s">
        <v>53</v>
      </c>
      <c r="T545" t="s">
        <v>497</v>
      </c>
      <c r="U545" t="s">
        <v>55</v>
      </c>
      <c r="V545" t="s">
        <v>56</v>
      </c>
      <c r="W545" t="s">
        <v>57</v>
      </c>
      <c r="X545" t="s">
        <v>101</v>
      </c>
      <c r="Y545" t="s">
        <v>59</v>
      </c>
      <c r="Z545">
        <v>1</v>
      </c>
      <c r="AA545">
        <v>8</v>
      </c>
      <c r="AB545">
        <v>7.75</v>
      </c>
      <c r="AC545">
        <v>8.1999999999999993</v>
      </c>
      <c r="AD545">
        <v>93</v>
      </c>
      <c r="AE545">
        <v>8</v>
      </c>
      <c r="AF545" t="s">
        <v>57</v>
      </c>
      <c r="AG545">
        <v>31.330142190771401</v>
      </c>
      <c r="AH545">
        <v>17.8744230676126</v>
      </c>
      <c r="AI545">
        <v>21.576268789681102</v>
      </c>
      <c r="AJ545">
        <v>320.882028935101</v>
      </c>
      <c r="AK545" s="2">
        <v>859.84940757351296</v>
      </c>
      <c r="AL545" s="1">
        <v>45084</v>
      </c>
      <c r="AM545" t="s">
        <v>63</v>
      </c>
      <c r="AN545">
        <v>2023</v>
      </c>
      <c r="AO545">
        <v>2015</v>
      </c>
      <c r="AP545">
        <v>299.89867018010602</v>
      </c>
      <c r="AQ545">
        <v>0.934607248574713</v>
      </c>
      <c r="AR545">
        <v>333.38</v>
      </c>
      <c r="AS545">
        <f t="shared" si="25"/>
        <v>13688.802568570327</v>
      </c>
      <c r="AT545">
        <f t="shared" si="26"/>
        <v>5307.4096</v>
      </c>
    </row>
    <row r="546" spans="1:46" x14ac:dyDescent="0.25">
      <c r="A546" t="s">
        <v>42</v>
      </c>
      <c r="B546" t="s">
        <v>91</v>
      </c>
      <c r="C546" t="s">
        <v>91</v>
      </c>
      <c r="D546" t="str">
        <f t="shared" si="24"/>
        <v>GNVIVI</v>
      </c>
      <c r="E546" t="s">
        <v>1378</v>
      </c>
      <c r="F546" t="s">
        <v>1379</v>
      </c>
      <c r="G546" t="s">
        <v>47</v>
      </c>
      <c r="H546" t="s">
        <v>1380</v>
      </c>
      <c r="I546" t="s">
        <v>1381</v>
      </c>
      <c r="J546" t="s">
        <v>112</v>
      </c>
      <c r="K546">
        <v>15.56</v>
      </c>
      <c r="L546">
        <v>15.56</v>
      </c>
      <c r="P546" t="s">
        <v>51</v>
      </c>
      <c r="Q546" t="s">
        <v>52</v>
      </c>
      <c r="R546">
        <v>42166</v>
      </c>
      <c r="S546" t="s">
        <v>53</v>
      </c>
      <c r="T546" t="s">
        <v>96</v>
      </c>
      <c r="U546" t="s">
        <v>55</v>
      </c>
      <c r="V546" t="s">
        <v>56</v>
      </c>
      <c r="W546" t="s">
        <v>57</v>
      </c>
      <c r="X546" t="s">
        <v>119</v>
      </c>
      <c r="Y546" t="s">
        <v>120</v>
      </c>
      <c r="Z546">
        <v>1</v>
      </c>
      <c r="AA546">
        <v>8</v>
      </c>
      <c r="AB546">
        <v>7.75</v>
      </c>
      <c r="AC546">
        <v>8.4</v>
      </c>
      <c r="AD546">
        <v>93</v>
      </c>
      <c r="AE546">
        <v>8</v>
      </c>
      <c r="AF546" t="s">
        <v>57</v>
      </c>
      <c r="AG546">
        <v>22.744155307830699</v>
      </c>
      <c r="AH546">
        <v>15.9771000895885</v>
      </c>
      <c r="AI546">
        <v>17.999499992668198</v>
      </c>
      <c r="AJ546">
        <v>195.003663993537</v>
      </c>
      <c r="AK546" s="2">
        <v>897.78976049909295</v>
      </c>
      <c r="AL546" s="1">
        <v>45000</v>
      </c>
      <c r="AM546" t="s">
        <v>63</v>
      </c>
      <c r="AN546">
        <v>2023</v>
      </c>
      <c r="AO546">
        <v>2015</v>
      </c>
      <c r="AP546">
        <v>329.48988028683999</v>
      </c>
      <c r="AQ546">
        <v>1.6896599455575401</v>
      </c>
      <c r="AR546">
        <v>205.9</v>
      </c>
      <c r="AS546">
        <f t="shared" si="25"/>
        <v>13969.608673365887</v>
      </c>
      <c r="AT546">
        <f t="shared" si="26"/>
        <v>3203.8040000000001</v>
      </c>
    </row>
    <row r="547" spans="1:46" x14ac:dyDescent="0.25">
      <c r="A547" t="s">
        <v>42</v>
      </c>
      <c r="B547" t="s">
        <v>91</v>
      </c>
      <c r="C547" t="s">
        <v>91</v>
      </c>
      <c r="D547" t="str">
        <f t="shared" si="24"/>
        <v>GNVIVI</v>
      </c>
      <c r="E547" t="s">
        <v>1378</v>
      </c>
      <c r="F547" t="s">
        <v>1379</v>
      </c>
      <c r="G547" t="s">
        <v>47</v>
      </c>
      <c r="H547" t="s">
        <v>1380</v>
      </c>
      <c r="I547" t="s">
        <v>1382</v>
      </c>
      <c r="J547" t="s">
        <v>65</v>
      </c>
      <c r="K547">
        <v>40.68</v>
      </c>
      <c r="L547">
        <v>40.68</v>
      </c>
      <c r="P547" t="s">
        <v>51</v>
      </c>
      <c r="Q547" t="s">
        <v>52</v>
      </c>
      <c r="R547">
        <v>42334</v>
      </c>
      <c r="S547" t="s">
        <v>53</v>
      </c>
      <c r="T547" t="s">
        <v>497</v>
      </c>
      <c r="U547" t="s">
        <v>55</v>
      </c>
      <c r="V547" t="s">
        <v>56</v>
      </c>
      <c r="W547" t="s">
        <v>57</v>
      </c>
      <c r="X547" t="s">
        <v>119</v>
      </c>
      <c r="Y547" t="s">
        <v>120</v>
      </c>
      <c r="Z547">
        <v>1</v>
      </c>
      <c r="AA547">
        <v>8</v>
      </c>
      <c r="AB547">
        <v>7.33</v>
      </c>
      <c r="AC547">
        <v>8</v>
      </c>
      <c r="AD547">
        <v>88</v>
      </c>
      <c r="AE547">
        <v>7</v>
      </c>
      <c r="AF547" t="s">
        <v>57</v>
      </c>
      <c r="AG547">
        <v>27.3223298796762</v>
      </c>
      <c r="AH547">
        <v>18.151673706767401</v>
      </c>
      <c r="AI547">
        <v>21.976060128065701</v>
      </c>
      <c r="AJ547">
        <v>277.27981865400199</v>
      </c>
      <c r="AK547" s="2">
        <v>856.19534429298903</v>
      </c>
      <c r="AL547" s="1">
        <v>45000</v>
      </c>
      <c r="AM547" t="s">
        <v>63</v>
      </c>
      <c r="AN547">
        <v>2023</v>
      </c>
      <c r="AO547">
        <v>2015</v>
      </c>
      <c r="AP547">
        <v>321.03822037702503</v>
      </c>
      <c r="AQ547">
        <v>1.1578131503960101</v>
      </c>
      <c r="AR547">
        <v>296.04000000000002</v>
      </c>
      <c r="AS547">
        <f t="shared" si="25"/>
        <v>34830.026605838793</v>
      </c>
      <c r="AT547">
        <f t="shared" si="26"/>
        <v>12042.907200000001</v>
      </c>
    </row>
    <row r="548" spans="1:46" x14ac:dyDescent="0.25">
      <c r="A548" t="s">
        <v>42</v>
      </c>
      <c r="B548" t="s">
        <v>91</v>
      </c>
      <c r="C548" t="s">
        <v>91</v>
      </c>
      <c r="D548" t="str">
        <f t="shared" si="24"/>
        <v>GNVIVI</v>
      </c>
      <c r="E548" t="s">
        <v>1378</v>
      </c>
      <c r="F548" t="s">
        <v>1379</v>
      </c>
      <c r="G548" t="s">
        <v>47</v>
      </c>
      <c r="H548" t="s">
        <v>1380</v>
      </c>
      <c r="I548" t="s">
        <v>1383</v>
      </c>
      <c r="J548" t="s">
        <v>141</v>
      </c>
      <c r="K548">
        <v>8.01</v>
      </c>
      <c r="L548">
        <v>8.01</v>
      </c>
      <c r="P548" t="s">
        <v>51</v>
      </c>
      <c r="Q548" t="s">
        <v>52</v>
      </c>
      <c r="R548">
        <v>42172</v>
      </c>
      <c r="S548" t="s">
        <v>53</v>
      </c>
      <c r="T548" t="s">
        <v>96</v>
      </c>
      <c r="U548" t="s">
        <v>55</v>
      </c>
      <c r="V548" t="s">
        <v>56</v>
      </c>
      <c r="W548" t="s">
        <v>57</v>
      </c>
      <c r="X548" t="s">
        <v>119</v>
      </c>
      <c r="Y548" t="s">
        <v>120</v>
      </c>
      <c r="Z548">
        <v>1</v>
      </c>
      <c r="AA548">
        <v>8</v>
      </c>
      <c r="AB548">
        <v>7.75</v>
      </c>
      <c r="AC548">
        <v>8.4</v>
      </c>
      <c r="AD548">
        <v>93</v>
      </c>
      <c r="AE548">
        <v>8</v>
      </c>
      <c r="AF548" t="s">
        <v>57</v>
      </c>
      <c r="AG548">
        <v>23.0480220914434</v>
      </c>
      <c r="AH548">
        <v>15.753775057789399</v>
      </c>
      <c r="AI548">
        <v>22.213217427442</v>
      </c>
      <c r="AJ548">
        <v>244.43492868439901</v>
      </c>
      <c r="AK548" s="2">
        <v>1139.5996470616799</v>
      </c>
      <c r="AL548" s="1">
        <v>45000</v>
      </c>
      <c r="AM548" t="s">
        <v>63</v>
      </c>
      <c r="AN548">
        <v>2023</v>
      </c>
      <c r="AO548">
        <v>2015</v>
      </c>
      <c r="AP548">
        <v>329.48988028683999</v>
      </c>
      <c r="AQ548">
        <v>1.34796562038095</v>
      </c>
      <c r="AR548">
        <v>258.08999999999997</v>
      </c>
      <c r="AS548">
        <f t="shared" si="25"/>
        <v>9128.1931729640564</v>
      </c>
      <c r="AT548">
        <f t="shared" si="26"/>
        <v>2067.3008999999997</v>
      </c>
    </row>
    <row r="549" spans="1:46" x14ac:dyDescent="0.25">
      <c r="A549" t="s">
        <v>128</v>
      </c>
      <c r="B549" t="s">
        <v>129</v>
      </c>
      <c r="C549" t="s">
        <v>214</v>
      </c>
      <c r="D549" t="str">
        <f t="shared" si="24"/>
        <v>NECOCE</v>
      </c>
      <c r="E549" t="s">
        <v>1043</v>
      </c>
      <c r="F549" t="s">
        <v>1044</v>
      </c>
      <c r="G549" t="s">
        <v>47</v>
      </c>
      <c r="H549" t="s">
        <v>1384</v>
      </c>
      <c r="I549" t="s">
        <v>1385</v>
      </c>
      <c r="J549" t="s">
        <v>156</v>
      </c>
      <c r="K549">
        <v>1.45</v>
      </c>
      <c r="L549">
        <v>3.4277271237990625E-2</v>
      </c>
      <c r="M549">
        <v>1.4157227287620093</v>
      </c>
      <c r="P549" t="s">
        <v>51</v>
      </c>
      <c r="Q549" t="s">
        <v>483</v>
      </c>
      <c r="R549">
        <v>42100</v>
      </c>
      <c r="S549" t="s">
        <v>53</v>
      </c>
      <c r="T549" t="s">
        <v>1265</v>
      </c>
      <c r="U549" t="s">
        <v>55</v>
      </c>
      <c r="V549" t="s">
        <v>56</v>
      </c>
      <c r="W549" t="s">
        <v>57</v>
      </c>
      <c r="X549" t="s">
        <v>271</v>
      </c>
      <c r="Y549" t="s">
        <v>150</v>
      </c>
      <c r="Z549">
        <v>1</v>
      </c>
      <c r="AA549">
        <v>9</v>
      </c>
      <c r="AB549">
        <v>8.42</v>
      </c>
      <c r="AC549">
        <v>8.6</v>
      </c>
      <c r="AD549">
        <v>101</v>
      </c>
      <c r="AE549">
        <v>8</v>
      </c>
      <c r="AF549" t="s">
        <v>57</v>
      </c>
      <c r="AG549">
        <v>28.9360763150707</v>
      </c>
      <c r="AH549">
        <v>20.845661728600199</v>
      </c>
      <c r="AI549">
        <v>37.146418292481499</v>
      </c>
      <c r="AJ549">
        <v>462.82113827116899</v>
      </c>
      <c r="AK549" s="2">
        <v>1088.4179398399399</v>
      </c>
      <c r="AL549" s="1">
        <v>45182</v>
      </c>
      <c r="AM549" t="s">
        <v>60</v>
      </c>
      <c r="AN549">
        <v>2023</v>
      </c>
      <c r="AO549">
        <v>2015</v>
      </c>
      <c r="AP549">
        <v>341.00483527067701</v>
      </c>
      <c r="AQ549">
        <v>0.73679615530196596</v>
      </c>
      <c r="AR549">
        <v>488.47</v>
      </c>
      <c r="AS549">
        <f t="shared" si="25"/>
        <v>37.307996944188581</v>
      </c>
      <c r="AT549">
        <f t="shared" si="26"/>
        <v>16.743418681621282</v>
      </c>
    </row>
    <row r="550" spans="1:46" x14ac:dyDescent="0.25">
      <c r="A550" t="s">
        <v>128</v>
      </c>
      <c r="B550" t="s">
        <v>244</v>
      </c>
      <c r="C550" t="s">
        <v>245</v>
      </c>
      <c r="D550" t="str">
        <f t="shared" si="24"/>
        <v>NEPIAL</v>
      </c>
      <c r="E550" t="s">
        <v>698</v>
      </c>
      <c r="F550" t="s">
        <v>699</v>
      </c>
      <c r="G550" t="s">
        <v>47</v>
      </c>
      <c r="H550" t="s">
        <v>1386</v>
      </c>
      <c r="I550" t="s">
        <v>1387</v>
      </c>
      <c r="J550" t="s">
        <v>1159</v>
      </c>
      <c r="K550">
        <v>9.18</v>
      </c>
      <c r="L550">
        <v>9.18</v>
      </c>
      <c r="P550" t="s">
        <v>51</v>
      </c>
      <c r="Q550" t="s">
        <v>52</v>
      </c>
      <c r="R550">
        <v>42116</v>
      </c>
      <c r="S550" t="s">
        <v>53</v>
      </c>
      <c r="T550" t="s">
        <v>124</v>
      </c>
      <c r="U550" t="s">
        <v>55</v>
      </c>
      <c r="V550" t="s">
        <v>56</v>
      </c>
      <c r="W550" t="s">
        <v>57</v>
      </c>
      <c r="X550" t="s">
        <v>707</v>
      </c>
      <c r="Y550" t="s">
        <v>137</v>
      </c>
      <c r="Z550">
        <v>1</v>
      </c>
      <c r="AA550">
        <v>9</v>
      </c>
      <c r="AB550">
        <v>8.25</v>
      </c>
      <c r="AC550">
        <v>8.6</v>
      </c>
      <c r="AD550">
        <v>99</v>
      </c>
      <c r="AE550">
        <v>8</v>
      </c>
      <c r="AF550" t="s">
        <v>57</v>
      </c>
      <c r="AG550">
        <v>21.348489320283701</v>
      </c>
      <c r="AH550">
        <v>14.849435312239301</v>
      </c>
      <c r="AI550">
        <v>15.125884683118301</v>
      </c>
      <c r="AJ550">
        <v>148.21446010113499</v>
      </c>
      <c r="AK550" s="2">
        <v>867.61510908247601</v>
      </c>
      <c r="AL550" s="1">
        <v>45124</v>
      </c>
      <c r="AM550" t="s">
        <v>60</v>
      </c>
      <c r="AN550">
        <v>2023</v>
      </c>
      <c r="AO550">
        <v>2015</v>
      </c>
      <c r="AP550">
        <v>320.00190620941402</v>
      </c>
      <c r="AQ550">
        <v>2.1590464654464898</v>
      </c>
      <c r="AR550">
        <v>152.87</v>
      </c>
      <c r="AS550">
        <f t="shared" si="25"/>
        <v>7964.7067013771293</v>
      </c>
      <c r="AT550">
        <f t="shared" si="26"/>
        <v>1403.3466000000001</v>
      </c>
    </row>
    <row r="551" spans="1:46" x14ac:dyDescent="0.25">
      <c r="A551" t="s">
        <v>128</v>
      </c>
      <c r="B551" t="s">
        <v>129</v>
      </c>
      <c r="C551" t="s">
        <v>130</v>
      </c>
      <c r="D551" t="str">
        <f t="shared" si="24"/>
        <v>NECOCA</v>
      </c>
      <c r="E551" t="s">
        <v>200</v>
      </c>
      <c r="F551" t="s">
        <v>201</v>
      </c>
      <c r="G551" t="s">
        <v>47</v>
      </c>
      <c r="H551" t="s">
        <v>1388</v>
      </c>
      <c r="I551" t="s">
        <v>1389</v>
      </c>
      <c r="J551" t="s">
        <v>476</v>
      </c>
      <c r="K551">
        <v>19.3</v>
      </c>
      <c r="L551">
        <v>19.3</v>
      </c>
      <c r="P551" t="s">
        <v>51</v>
      </c>
      <c r="Q551" t="s">
        <v>52</v>
      </c>
      <c r="R551">
        <v>42109</v>
      </c>
      <c r="S551" t="s">
        <v>53</v>
      </c>
      <c r="T551" t="s">
        <v>96</v>
      </c>
      <c r="U551" t="s">
        <v>55</v>
      </c>
      <c r="V551" t="s">
        <v>56</v>
      </c>
      <c r="W551" t="s">
        <v>57</v>
      </c>
      <c r="X551" t="s">
        <v>1097</v>
      </c>
      <c r="Y551" t="s">
        <v>137</v>
      </c>
      <c r="Z551">
        <v>1</v>
      </c>
      <c r="AA551">
        <v>9</v>
      </c>
      <c r="AB551">
        <v>7.92</v>
      </c>
      <c r="AC551">
        <v>8.6</v>
      </c>
      <c r="AD551">
        <v>95</v>
      </c>
      <c r="AE551">
        <v>8</v>
      </c>
      <c r="AF551" t="s">
        <v>57</v>
      </c>
      <c r="AG551">
        <v>22.099826719073</v>
      </c>
      <c r="AH551">
        <v>16.362773920407601</v>
      </c>
      <c r="AI551">
        <v>22.4016475800512</v>
      </c>
      <c r="AJ551">
        <v>226.977522015739</v>
      </c>
      <c r="AK551" s="2">
        <v>1065.31052911303</v>
      </c>
      <c r="AL551" s="1">
        <v>45014</v>
      </c>
      <c r="AM551" t="s">
        <v>63</v>
      </c>
      <c r="AN551">
        <v>2023</v>
      </c>
      <c r="AO551">
        <v>2015</v>
      </c>
      <c r="AP551">
        <v>308.09016054888201</v>
      </c>
      <c r="AQ551">
        <v>1.3573597852897501</v>
      </c>
      <c r="AR551">
        <v>234.55</v>
      </c>
      <c r="AS551">
        <f t="shared" si="25"/>
        <v>20560.49321188148</v>
      </c>
      <c r="AT551">
        <f t="shared" si="26"/>
        <v>4526.8150000000005</v>
      </c>
    </row>
    <row r="552" spans="1:46" x14ac:dyDescent="0.25">
      <c r="A552" t="s">
        <v>128</v>
      </c>
      <c r="B552" t="s">
        <v>129</v>
      </c>
      <c r="C552" t="s">
        <v>130</v>
      </c>
      <c r="D552" t="str">
        <f t="shared" si="24"/>
        <v>NECOCA</v>
      </c>
      <c r="E552" t="s">
        <v>200</v>
      </c>
      <c r="F552" t="s">
        <v>201</v>
      </c>
      <c r="G552" t="s">
        <v>47</v>
      </c>
      <c r="H552" t="s">
        <v>1388</v>
      </c>
      <c r="I552" t="s">
        <v>1390</v>
      </c>
      <c r="J552" t="s">
        <v>806</v>
      </c>
      <c r="K552">
        <v>25.59</v>
      </c>
      <c r="L552">
        <v>25.59</v>
      </c>
      <c r="P552" t="s">
        <v>51</v>
      </c>
      <c r="Q552" t="s">
        <v>52</v>
      </c>
      <c r="R552">
        <v>42114</v>
      </c>
      <c r="S552" t="s">
        <v>53</v>
      </c>
      <c r="T552" t="s">
        <v>1265</v>
      </c>
      <c r="U552" t="s">
        <v>55</v>
      </c>
      <c r="V552" t="s">
        <v>56</v>
      </c>
      <c r="W552" t="s">
        <v>57</v>
      </c>
      <c r="X552" t="s">
        <v>1097</v>
      </c>
      <c r="Y552" t="s">
        <v>137</v>
      </c>
      <c r="Z552">
        <v>1</v>
      </c>
      <c r="AA552">
        <v>9</v>
      </c>
      <c r="AB552">
        <v>7.92</v>
      </c>
      <c r="AC552">
        <v>8.6</v>
      </c>
      <c r="AD552">
        <v>95</v>
      </c>
      <c r="AE552">
        <v>8</v>
      </c>
      <c r="AF552" t="s">
        <v>57</v>
      </c>
      <c r="AG552">
        <v>24.9718157966118</v>
      </c>
      <c r="AH552">
        <v>17.484126133915499</v>
      </c>
      <c r="AI552">
        <v>26.372445349609201</v>
      </c>
      <c r="AJ552">
        <v>314.816951310891</v>
      </c>
      <c r="AK552" s="2">
        <v>1098.4306881192399</v>
      </c>
      <c r="AL552" s="1">
        <v>45014</v>
      </c>
      <c r="AM552" t="s">
        <v>63</v>
      </c>
      <c r="AN552">
        <v>2023</v>
      </c>
      <c r="AO552">
        <v>2015</v>
      </c>
      <c r="AP552">
        <v>308.09016054888201</v>
      </c>
      <c r="AQ552">
        <v>0.978632692000864</v>
      </c>
      <c r="AR552">
        <v>325.33</v>
      </c>
      <c r="AS552">
        <f t="shared" si="25"/>
        <v>28108.84130897135</v>
      </c>
      <c r="AT552">
        <f t="shared" si="26"/>
        <v>8325.1947</v>
      </c>
    </row>
    <row r="553" spans="1:46" x14ac:dyDescent="0.25">
      <c r="A553" t="s">
        <v>128</v>
      </c>
      <c r="B553" t="s">
        <v>129</v>
      </c>
      <c r="C553" t="s">
        <v>130</v>
      </c>
      <c r="D553" t="str">
        <f t="shared" si="24"/>
        <v>NECOCA</v>
      </c>
      <c r="E553" t="s">
        <v>200</v>
      </c>
      <c r="F553" t="s">
        <v>201</v>
      </c>
      <c r="G553" t="s">
        <v>47</v>
      </c>
      <c r="H553" t="s">
        <v>1388</v>
      </c>
      <c r="I553" t="s">
        <v>1391</v>
      </c>
      <c r="J553" t="s">
        <v>479</v>
      </c>
      <c r="K553">
        <v>12.13</v>
      </c>
      <c r="L553">
        <v>12.13</v>
      </c>
      <c r="P553" t="s">
        <v>51</v>
      </c>
      <c r="Q553" t="s">
        <v>52</v>
      </c>
      <c r="R553">
        <v>42111</v>
      </c>
      <c r="S553" t="s">
        <v>53</v>
      </c>
      <c r="T553" t="s">
        <v>521</v>
      </c>
      <c r="U553" t="s">
        <v>55</v>
      </c>
      <c r="V553" t="s">
        <v>56</v>
      </c>
      <c r="W553" t="s">
        <v>57</v>
      </c>
      <c r="X553" t="s">
        <v>1097</v>
      </c>
      <c r="Y553" t="s">
        <v>137</v>
      </c>
      <c r="Z553">
        <v>1</v>
      </c>
      <c r="AA553">
        <v>9</v>
      </c>
      <c r="AB553">
        <v>7.92</v>
      </c>
      <c r="AC553">
        <v>8.6</v>
      </c>
      <c r="AD553">
        <v>95</v>
      </c>
      <c r="AE553">
        <v>8</v>
      </c>
      <c r="AF553" t="s">
        <v>57</v>
      </c>
      <c r="AG553">
        <v>26.455728853416002</v>
      </c>
      <c r="AH553">
        <v>19.344060905293201</v>
      </c>
      <c r="AI553">
        <v>28.907050181367602</v>
      </c>
      <c r="AJ553">
        <v>352.76971591069201</v>
      </c>
      <c r="AK553" s="2">
        <v>983.60016548614396</v>
      </c>
      <c r="AL553" s="1">
        <v>45014</v>
      </c>
      <c r="AM553" t="s">
        <v>63</v>
      </c>
      <c r="AN553">
        <v>2023</v>
      </c>
      <c r="AO553">
        <v>2015</v>
      </c>
      <c r="AP553">
        <v>308.09016054888201</v>
      </c>
      <c r="AQ553">
        <v>0.87334639753169396</v>
      </c>
      <c r="AR553">
        <v>364.55</v>
      </c>
      <c r="AS553">
        <f t="shared" si="25"/>
        <v>11931.070007346927</v>
      </c>
      <c r="AT553">
        <f t="shared" si="26"/>
        <v>4421.9915000000001</v>
      </c>
    </row>
    <row r="554" spans="1:46" x14ac:dyDescent="0.25">
      <c r="A554" t="s">
        <v>340</v>
      </c>
      <c r="B554" t="s">
        <v>367</v>
      </c>
      <c r="C554" t="s">
        <v>372</v>
      </c>
      <c r="D554" t="str">
        <f t="shared" si="24"/>
        <v>RDIPPD</v>
      </c>
      <c r="E554" t="s">
        <v>472</v>
      </c>
      <c r="F554" t="s">
        <v>473</v>
      </c>
      <c r="G554" t="s">
        <v>47</v>
      </c>
      <c r="H554" t="s">
        <v>1392</v>
      </c>
      <c r="I554" t="s">
        <v>1393</v>
      </c>
      <c r="J554" t="s">
        <v>848</v>
      </c>
      <c r="K554">
        <v>39.880000000000003</v>
      </c>
      <c r="L554">
        <v>39.880000000000003</v>
      </c>
      <c r="P554" t="s">
        <v>51</v>
      </c>
      <c r="Q554" t="s">
        <v>52</v>
      </c>
      <c r="R554">
        <v>42341</v>
      </c>
      <c r="S554" t="s">
        <v>477</v>
      </c>
      <c r="T554" t="s">
        <v>104</v>
      </c>
      <c r="U554" t="s">
        <v>55</v>
      </c>
      <c r="V554" t="s">
        <v>56</v>
      </c>
      <c r="W554" t="s">
        <v>57</v>
      </c>
      <c r="X554" t="s">
        <v>221</v>
      </c>
      <c r="Y554" t="s">
        <v>355</v>
      </c>
      <c r="Z554">
        <v>1</v>
      </c>
      <c r="AA554">
        <v>8</v>
      </c>
      <c r="AB554">
        <v>7.33</v>
      </c>
      <c r="AC554">
        <v>7.9</v>
      </c>
      <c r="AD554">
        <v>88</v>
      </c>
      <c r="AE554">
        <v>7</v>
      </c>
      <c r="AF554" t="s">
        <v>57</v>
      </c>
      <c r="AG554">
        <v>25.708702757990199</v>
      </c>
      <c r="AH554">
        <v>16.0972649166665</v>
      </c>
      <c r="AI554">
        <v>21.205003102885801</v>
      </c>
      <c r="AJ554">
        <v>257.66728753503702</v>
      </c>
      <c r="AK554" s="2">
        <v>1042.84963135352</v>
      </c>
      <c r="AL554" s="1">
        <v>45040</v>
      </c>
      <c r="AM554" t="s">
        <v>63</v>
      </c>
      <c r="AN554">
        <v>2023</v>
      </c>
      <c r="AO554">
        <v>2015</v>
      </c>
      <c r="AP554">
        <v>230.57353649240099</v>
      </c>
      <c r="AQ554">
        <v>0.89484986122286903</v>
      </c>
      <c r="AR554">
        <v>275.23</v>
      </c>
      <c r="AS554">
        <f t="shared" si="25"/>
        <v>41588.843298378379</v>
      </c>
      <c r="AT554">
        <f t="shared" si="26"/>
        <v>10976.172400000001</v>
      </c>
    </row>
    <row r="555" spans="1:46" x14ac:dyDescent="0.25">
      <c r="A555" t="s">
        <v>128</v>
      </c>
      <c r="B555" t="s">
        <v>129</v>
      </c>
      <c r="C555" t="s">
        <v>214</v>
      </c>
      <c r="D555" t="str">
        <f t="shared" si="24"/>
        <v>NECOCE</v>
      </c>
      <c r="E555" t="s">
        <v>1394</v>
      </c>
      <c r="F555" t="s">
        <v>1395</v>
      </c>
      <c r="G555" t="s">
        <v>47</v>
      </c>
      <c r="H555" t="s">
        <v>1396</v>
      </c>
      <c r="I555" t="s">
        <v>1397</v>
      </c>
      <c r="J555" t="s">
        <v>50</v>
      </c>
      <c r="K555">
        <v>4.24</v>
      </c>
      <c r="L555">
        <v>4.24</v>
      </c>
      <c r="P555" t="s">
        <v>51</v>
      </c>
      <c r="Q555" t="s">
        <v>52</v>
      </c>
      <c r="R555">
        <v>41238</v>
      </c>
      <c r="S555" t="s">
        <v>107</v>
      </c>
      <c r="T555" t="s">
        <v>1398</v>
      </c>
      <c r="U555" t="s">
        <v>55</v>
      </c>
      <c r="V555" t="s">
        <v>56</v>
      </c>
      <c r="W555" t="s">
        <v>57</v>
      </c>
      <c r="X555" t="s">
        <v>1399</v>
      </c>
      <c r="Y555" t="s">
        <v>150</v>
      </c>
      <c r="Z555">
        <v>1</v>
      </c>
      <c r="AA555">
        <v>11</v>
      </c>
      <c r="AB555">
        <v>7.42</v>
      </c>
      <c r="AC555">
        <v>11</v>
      </c>
      <c r="AD555">
        <v>89</v>
      </c>
      <c r="AE555">
        <v>7</v>
      </c>
      <c r="AF555" t="s">
        <v>57</v>
      </c>
      <c r="AG555">
        <v>26.295000000000002</v>
      </c>
      <c r="AH555">
        <v>15.8343939393939</v>
      </c>
      <c r="AI555">
        <v>22.322081939279201</v>
      </c>
      <c r="AJ555">
        <v>261.12854543378103</v>
      </c>
      <c r="AK555" s="2">
        <v>1090.68370597185</v>
      </c>
      <c r="AL555" s="1">
        <v>43941</v>
      </c>
      <c r="AM555" t="s">
        <v>60</v>
      </c>
      <c r="AN555">
        <v>2020</v>
      </c>
      <c r="AO555">
        <v>2012</v>
      </c>
      <c r="AP555">
        <v>310.19159418605398</v>
      </c>
      <c r="AQ555">
        <v>1.18788849250767</v>
      </c>
      <c r="AR555">
        <v>337.59</v>
      </c>
      <c r="AS555">
        <f t="shared" si="25"/>
        <v>4624.4989133206445</v>
      </c>
      <c r="AT555">
        <f t="shared" si="26"/>
        <v>1431.3815999999999</v>
      </c>
    </row>
    <row r="556" spans="1:46" x14ac:dyDescent="0.25">
      <c r="A556" t="s">
        <v>128</v>
      </c>
      <c r="B556" t="s">
        <v>129</v>
      </c>
      <c r="C556" t="s">
        <v>214</v>
      </c>
      <c r="D556" t="str">
        <f t="shared" si="24"/>
        <v>NECOCE</v>
      </c>
      <c r="E556" t="s">
        <v>1394</v>
      </c>
      <c r="F556" t="s">
        <v>1395</v>
      </c>
      <c r="G556" t="s">
        <v>47</v>
      </c>
      <c r="H556" t="s">
        <v>1396</v>
      </c>
      <c r="I556" t="s">
        <v>1400</v>
      </c>
      <c r="J556" t="s">
        <v>62</v>
      </c>
      <c r="K556">
        <v>4.59</v>
      </c>
      <c r="L556">
        <v>4.59</v>
      </c>
      <c r="P556" t="s">
        <v>51</v>
      </c>
      <c r="Q556" t="s">
        <v>52</v>
      </c>
      <c r="R556">
        <v>41192</v>
      </c>
      <c r="S556" t="s">
        <v>107</v>
      </c>
      <c r="T556" t="s">
        <v>1401</v>
      </c>
      <c r="U556" t="s">
        <v>55</v>
      </c>
      <c r="V556" t="s">
        <v>56</v>
      </c>
      <c r="W556" t="s">
        <v>57</v>
      </c>
      <c r="X556" t="s">
        <v>1402</v>
      </c>
      <c r="Y556" t="s">
        <v>146</v>
      </c>
      <c r="Z556">
        <v>1</v>
      </c>
      <c r="AA556">
        <v>11</v>
      </c>
      <c r="AB556">
        <v>7.5</v>
      </c>
      <c r="AC556">
        <v>11.1</v>
      </c>
      <c r="AD556">
        <v>90</v>
      </c>
      <c r="AE556">
        <v>8</v>
      </c>
      <c r="AF556" t="s">
        <v>57</v>
      </c>
      <c r="AG556">
        <v>26.509455128205101</v>
      </c>
      <c r="AH556">
        <v>13.868990384615399</v>
      </c>
      <c r="AI556">
        <v>20.648913506311398</v>
      </c>
      <c r="AJ556">
        <v>250.73608204384999</v>
      </c>
      <c r="AK556" s="2">
        <v>1315.9899649147701</v>
      </c>
      <c r="AL556" s="1">
        <v>43941</v>
      </c>
      <c r="AM556" t="s">
        <v>60</v>
      </c>
      <c r="AN556">
        <v>2020</v>
      </c>
      <c r="AO556">
        <v>2012</v>
      </c>
      <c r="AP556">
        <v>313.01841888549302</v>
      </c>
      <c r="AQ556">
        <v>1.2483979821889</v>
      </c>
      <c r="AR556">
        <v>322.02</v>
      </c>
      <c r="AS556">
        <f t="shared" si="25"/>
        <v>6040.3939389587949</v>
      </c>
      <c r="AT556">
        <f t="shared" si="26"/>
        <v>1478.0717999999999</v>
      </c>
    </row>
    <row r="557" spans="1:46" x14ac:dyDescent="0.25">
      <c r="A557" t="s">
        <v>128</v>
      </c>
      <c r="B557" t="s">
        <v>129</v>
      </c>
      <c r="C557" t="s">
        <v>214</v>
      </c>
      <c r="D557" t="str">
        <f t="shared" si="24"/>
        <v>NECOCE</v>
      </c>
      <c r="E557" t="s">
        <v>1403</v>
      </c>
      <c r="F557" t="s">
        <v>1404</v>
      </c>
      <c r="G557" t="s">
        <v>47</v>
      </c>
      <c r="H557" t="s">
        <v>1405</v>
      </c>
      <c r="I557" t="s">
        <v>1406</v>
      </c>
      <c r="J557" t="s">
        <v>50</v>
      </c>
      <c r="K557">
        <v>4.9400000000000004</v>
      </c>
      <c r="L557">
        <v>4.9400000000000004</v>
      </c>
      <c r="P557" t="s">
        <v>51</v>
      </c>
      <c r="Q557" t="s">
        <v>52</v>
      </c>
      <c r="R557">
        <v>41213</v>
      </c>
      <c r="S557" t="s">
        <v>107</v>
      </c>
      <c r="T557" t="s">
        <v>1398</v>
      </c>
      <c r="U557" t="s">
        <v>55</v>
      </c>
      <c r="V557" t="s">
        <v>56</v>
      </c>
      <c r="W557" t="s">
        <v>57</v>
      </c>
      <c r="X557" t="s">
        <v>136</v>
      </c>
      <c r="Y557" t="s">
        <v>137</v>
      </c>
      <c r="Z557">
        <v>1</v>
      </c>
      <c r="AA557">
        <v>11</v>
      </c>
      <c r="AB557">
        <v>7.5</v>
      </c>
      <c r="AC557">
        <v>11.1</v>
      </c>
      <c r="AD557">
        <v>90</v>
      </c>
      <c r="AE557">
        <v>8</v>
      </c>
      <c r="AF557" t="s">
        <v>57</v>
      </c>
      <c r="AG557">
        <v>22.931818181818201</v>
      </c>
      <c r="AH557">
        <v>14.7831818181818</v>
      </c>
      <c r="AI557">
        <v>19.273748676076799</v>
      </c>
      <c r="AJ557">
        <v>199.08586816683501</v>
      </c>
      <c r="AK557" s="2">
        <v>1064.4537245167901</v>
      </c>
      <c r="AL557" s="1">
        <v>43941</v>
      </c>
      <c r="AM557" t="s">
        <v>60</v>
      </c>
      <c r="AN557">
        <v>2020</v>
      </c>
      <c r="AO557">
        <v>2012</v>
      </c>
      <c r="AP557">
        <v>313.01841888549302</v>
      </c>
      <c r="AQ557">
        <v>1.5722784433055801</v>
      </c>
      <c r="AR557">
        <v>255.69</v>
      </c>
      <c r="AS557">
        <f t="shared" si="25"/>
        <v>5258.4013991129432</v>
      </c>
      <c r="AT557">
        <f t="shared" si="26"/>
        <v>1263.1086</v>
      </c>
    </row>
    <row r="558" spans="1:46" x14ac:dyDescent="0.25">
      <c r="A558" t="s">
        <v>340</v>
      </c>
      <c r="B558" t="s">
        <v>367</v>
      </c>
      <c r="C558" t="s">
        <v>372</v>
      </c>
      <c r="D558" t="str">
        <f t="shared" si="24"/>
        <v>RDIPPD</v>
      </c>
      <c r="E558" t="s">
        <v>472</v>
      </c>
      <c r="F558" t="s">
        <v>473</v>
      </c>
      <c r="G558" t="s">
        <v>47</v>
      </c>
      <c r="H558" t="s">
        <v>1392</v>
      </c>
      <c r="I558" t="s">
        <v>1407</v>
      </c>
      <c r="J558" t="s">
        <v>1253</v>
      </c>
      <c r="K558">
        <v>40.08</v>
      </c>
      <c r="L558">
        <v>40.08</v>
      </c>
      <c r="P558" t="s">
        <v>51</v>
      </c>
      <c r="Q558" t="s">
        <v>52</v>
      </c>
      <c r="R558">
        <v>42331</v>
      </c>
      <c r="S558" t="s">
        <v>477</v>
      </c>
      <c r="T558" t="s">
        <v>553</v>
      </c>
      <c r="U558" t="s">
        <v>55</v>
      </c>
      <c r="V558" t="s">
        <v>56</v>
      </c>
      <c r="W558" t="s">
        <v>57</v>
      </c>
      <c r="X558" t="s">
        <v>221</v>
      </c>
      <c r="Y558" t="s">
        <v>355</v>
      </c>
      <c r="Z558">
        <v>1</v>
      </c>
      <c r="AA558">
        <v>8</v>
      </c>
      <c r="AB558">
        <v>7.42</v>
      </c>
      <c r="AC558">
        <v>8</v>
      </c>
      <c r="AD558">
        <v>89</v>
      </c>
      <c r="AE558">
        <v>7</v>
      </c>
      <c r="AF558" t="s">
        <v>57</v>
      </c>
      <c r="AG558">
        <v>25.4595853719606</v>
      </c>
      <c r="AH558">
        <v>15.0213421612281</v>
      </c>
      <c r="AI558">
        <v>24.243888215620601</v>
      </c>
      <c r="AJ558">
        <v>303.79345922724201</v>
      </c>
      <c r="AK558" s="2">
        <v>1366.7010118859901</v>
      </c>
      <c r="AL558" s="1">
        <v>45040</v>
      </c>
      <c r="AM558" t="s">
        <v>63</v>
      </c>
      <c r="AN558">
        <v>2023</v>
      </c>
      <c r="AO558">
        <v>2015</v>
      </c>
      <c r="AP558">
        <v>231.969186012291</v>
      </c>
      <c r="AQ558">
        <v>0.76357531397268896</v>
      </c>
      <c r="AR558">
        <v>323.64999999999998</v>
      </c>
      <c r="AS558">
        <f t="shared" si="25"/>
        <v>54777.376556390482</v>
      </c>
      <c r="AT558">
        <f t="shared" si="26"/>
        <v>12971.891999999998</v>
      </c>
    </row>
    <row r="559" spans="1:46" x14ac:dyDescent="0.25">
      <c r="A559" t="s">
        <v>42</v>
      </c>
      <c r="B559" t="s">
        <v>43</v>
      </c>
      <c r="C559" t="s">
        <v>44</v>
      </c>
      <c r="D559" t="str">
        <f t="shared" si="24"/>
        <v>GNSACR</v>
      </c>
      <c r="E559" t="s">
        <v>1408</v>
      </c>
      <c r="F559" t="s">
        <v>1409</v>
      </c>
      <c r="G559" t="s">
        <v>47</v>
      </c>
      <c r="H559" t="s">
        <v>1410</v>
      </c>
      <c r="I559" t="s">
        <v>1411</v>
      </c>
      <c r="J559" t="s">
        <v>65</v>
      </c>
      <c r="K559">
        <v>6.07</v>
      </c>
      <c r="L559">
        <v>6.07</v>
      </c>
      <c r="P559" t="s">
        <v>51</v>
      </c>
      <c r="Q559" t="s">
        <v>52</v>
      </c>
      <c r="R559">
        <v>41182</v>
      </c>
      <c r="S559" t="s">
        <v>107</v>
      </c>
      <c r="T559" t="s">
        <v>1401</v>
      </c>
      <c r="U559" t="s">
        <v>55</v>
      </c>
      <c r="V559" t="s">
        <v>56</v>
      </c>
      <c r="W559" t="s">
        <v>57</v>
      </c>
      <c r="X559" t="s">
        <v>1412</v>
      </c>
      <c r="Y559" t="s">
        <v>120</v>
      </c>
      <c r="Z559">
        <v>1</v>
      </c>
      <c r="AA559">
        <v>11</v>
      </c>
      <c r="AB559">
        <v>7.75</v>
      </c>
      <c r="AC559">
        <v>11.2</v>
      </c>
      <c r="AD559">
        <v>93</v>
      </c>
      <c r="AE559">
        <v>8</v>
      </c>
      <c r="AF559" t="s">
        <v>57</v>
      </c>
      <c r="AG559">
        <v>19.892216216216202</v>
      </c>
      <c r="AH559">
        <v>13.624378378378401</v>
      </c>
      <c r="AI559">
        <v>17.778131735387198</v>
      </c>
      <c r="AJ559">
        <v>169.90668685576301</v>
      </c>
      <c r="AK559" s="2">
        <v>1132.9964356810001</v>
      </c>
      <c r="AL559" s="1">
        <v>44010</v>
      </c>
      <c r="AM559" t="s">
        <v>60</v>
      </c>
      <c r="AN559">
        <v>2020</v>
      </c>
      <c r="AO559">
        <v>2012</v>
      </c>
      <c r="AP559">
        <v>299.89867018010602</v>
      </c>
      <c r="AQ559">
        <v>1.7650786777726799</v>
      </c>
      <c r="AR559">
        <v>182.91</v>
      </c>
      <c r="AS559">
        <f t="shared" si="25"/>
        <v>6877.288364583671</v>
      </c>
      <c r="AT559">
        <f t="shared" si="26"/>
        <v>1110.2637</v>
      </c>
    </row>
    <row r="560" spans="1:46" x14ac:dyDescent="0.25">
      <c r="A560" t="s">
        <v>128</v>
      </c>
      <c r="B560" t="s">
        <v>244</v>
      </c>
      <c r="C560" t="s">
        <v>245</v>
      </c>
      <c r="D560" t="str">
        <f t="shared" si="24"/>
        <v>NEPIAL</v>
      </c>
      <c r="E560" t="s">
        <v>508</v>
      </c>
      <c r="F560" t="s">
        <v>509</v>
      </c>
      <c r="G560" t="s">
        <v>47</v>
      </c>
      <c r="H560" t="s">
        <v>545</v>
      </c>
      <c r="I560" t="s">
        <v>1413</v>
      </c>
      <c r="J560" t="s">
        <v>50</v>
      </c>
      <c r="K560">
        <v>4.66</v>
      </c>
      <c r="L560">
        <v>4.66</v>
      </c>
      <c r="P560" t="s">
        <v>51</v>
      </c>
      <c r="Q560" t="s">
        <v>52</v>
      </c>
      <c r="R560">
        <v>41481</v>
      </c>
      <c r="S560" t="s">
        <v>53</v>
      </c>
      <c r="T560" t="s">
        <v>1401</v>
      </c>
      <c r="U560" t="s">
        <v>55</v>
      </c>
      <c r="V560" t="s">
        <v>56</v>
      </c>
      <c r="W560" t="s">
        <v>57</v>
      </c>
      <c r="X560" t="s">
        <v>149</v>
      </c>
      <c r="Y560" t="s">
        <v>150</v>
      </c>
      <c r="Z560">
        <v>1</v>
      </c>
      <c r="AA560">
        <v>10</v>
      </c>
      <c r="AB560">
        <v>2.58</v>
      </c>
      <c r="AC560">
        <v>10.3</v>
      </c>
      <c r="AD560">
        <v>31</v>
      </c>
      <c r="AE560">
        <v>3</v>
      </c>
      <c r="AF560" t="s">
        <v>57</v>
      </c>
      <c r="AG560">
        <v>18.018181818181802</v>
      </c>
      <c r="AH560">
        <v>12.068181818181801</v>
      </c>
      <c r="AI560">
        <v>8.36387591934011</v>
      </c>
      <c r="AJ560">
        <v>69.573233831560103</v>
      </c>
      <c r="AK560" s="2">
        <v>723.807657725269</v>
      </c>
      <c r="AL560" s="1">
        <v>42418</v>
      </c>
      <c r="AM560" t="s">
        <v>60</v>
      </c>
      <c r="AN560">
        <v>2016</v>
      </c>
      <c r="AO560">
        <v>2013</v>
      </c>
      <c r="AP560">
        <v>92.616337938216603</v>
      </c>
      <c r="AQ560">
        <v>1.3312064545173301</v>
      </c>
      <c r="AR560">
        <v>255.95</v>
      </c>
      <c r="AS560">
        <f t="shared" si="25"/>
        <v>3372.9436849997537</v>
      </c>
      <c r="AT560">
        <f t="shared" si="26"/>
        <v>1192.7270000000001</v>
      </c>
    </row>
    <row r="561" spans="1:46" x14ac:dyDescent="0.25">
      <c r="A561" t="s">
        <v>128</v>
      </c>
      <c r="B561" t="s">
        <v>244</v>
      </c>
      <c r="C561" t="s">
        <v>245</v>
      </c>
      <c r="D561" t="str">
        <f t="shared" si="24"/>
        <v>NEPIAL</v>
      </c>
      <c r="E561" t="s">
        <v>508</v>
      </c>
      <c r="F561" t="s">
        <v>509</v>
      </c>
      <c r="G561" t="s">
        <v>47</v>
      </c>
      <c r="H561" t="s">
        <v>545</v>
      </c>
      <c r="I561" t="s">
        <v>1414</v>
      </c>
      <c r="J561" t="s">
        <v>62</v>
      </c>
      <c r="K561">
        <v>6.36</v>
      </c>
      <c r="L561">
        <v>6.36</v>
      </c>
      <c r="P561" t="s">
        <v>51</v>
      </c>
      <c r="Q561" t="s">
        <v>52</v>
      </c>
      <c r="R561">
        <v>41358</v>
      </c>
      <c r="S561" t="s">
        <v>53</v>
      </c>
      <c r="T561" t="s">
        <v>1398</v>
      </c>
      <c r="U561" t="s">
        <v>55</v>
      </c>
      <c r="V561" t="s">
        <v>56</v>
      </c>
      <c r="W561" t="s">
        <v>57</v>
      </c>
      <c r="X561" t="s">
        <v>101</v>
      </c>
      <c r="Y561" t="s">
        <v>222</v>
      </c>
      <c r="Z561">
        <v>1</v>
      </c>
      <c r="AA561">
        <v>11</v>
      </c>
      <c r="AB561">
        <v>2.92</v>
      </c>
      <c r="AC561">
        <v>10.7</v>
      </c>
      <c r="AD561">
        <v>35</v>
      </c>
      <c r="AE561">
        <v>3</v>
      </c>
      <c r="AF561" t="s">
        <v>57</v>
      </c>
      <c r="AG561">
        <v>17.1827586206897</v>
      </c>
      <c r="AH561">
        <v>11.9586206896552</v>
      </c>
      <c r="AI561">
        <v>11.6923678625775</v>
      </c>
      <c r="AJ561">
        <v>93.269606800331005</v>
      </c>
      <c r="AK561" s="2">
        <v>1015.51127135475</v>
      </c>
      <c r="AL561" s="1">
        <v>42418</v>
      </c>
      <c r="AM561" t="s">
        <v>60</v>
      </c>
      <c r="AN561">
        <v>2016</v>
      </c>
      <c r="AO561">
        <v>2013</v>
      </c>
      <c r="AP561">
        <v>112.738780079094</v>
      </c>
      <c r="AQ561">
        <v>1.20874081007377</v>
      </c>
      <c r="AR561">
        <v>282.89</v>
      </c>
      <c r="AS561">
        <f t="shared" si="25"/>
        <v>6458.6516858162104</v>
      </c>
      <c r="AT561">
        <f t="shared" si="26"/>
        <v>1799.1804</v>
      </c>
    </row>
    <row r="562" spans="1:46" x14ac:dyDescent="0.25">
      <c r="A562" t="s">
        <v>128</v>
      </c>
      <c r="B562" t="s">
        <v>244</v>
      </c>
      <c r="C562" t="s">
        <v>245</v>
      </c>
      <c r="D562" t="str">
        <f t="shared" si="24"/>
        <v>NEPIAL</v>
      </c>
      <c r="E562" t="s">
        <v>508</v>
      </c>
      <c r="F562" t="s">
        <v>509</v>
      </c>
      <c r="G562" t="s">
        <v>47</v>
      </c>
      <c r="H562" t="s">
        <v>545</v>
      </c>
      <c r="I562" t="s">
        <v>1415</v>
      </c>
      <c r="J562" t="s">
        <v>68</v>
      </c>
      <c r="K562">
        <v>6.84</v>
      </c>
      <c r="L562">
        <v>6.84</v>
      </c>
      <c r="P562" t="s">
        <v>51</v>
      </c>
      <c r="Q562" t="s">
        <v>52</v>
      </c>
      <c r="R562">
        <v>41449</v>
      </c>
      <c r="S562" t="s">
        <v>53</v>
      </c>
      <c r="T562" t="s">
        <v>1416</v>
      </c>
      <c r="U562" t="s">
        <v>55</v>
      </c>
      <c r="V562" t="s">
        <v>56</v>
      </c>
      <c r="W562" t="s">
        <v>57</v>
      </c>
      <c r="X562" t="s">
        <v>149</v>
      </c>
      <c r="Y562" t="s">
        <v>150</v>
      </c>
      <c r="Z562">
        <v>1</v>
      </c>
      <c r="AA562">
        <v>10</v>
      </c>
      <c r="AB562">
        <v>2.67</v>
      </c>
      <c r="AC562">
        <v>10.4</v>
      </c>
      <c r="AD562">
        <v>32</v>
      </c>
      <c r="AE562">
        <v>3</v>
      </c>
      <c r="AF562" t="s">
        <v>57</v>
      </c>
      <c r="AG562">
        <v>17.175000000000001</v>
      </c>
      <c r="AH562">
        <v>11.231249999999999</v>
      </c>
      <c r="AI562">
        <v>11.0734069638445</v>
      </c>
      <c r="AJ562">
        <v>89.300036438468595</v>
      </c>
      <c r="AK562" s="2">
        <v>1076.9145298774299</v>
      </c>
      <c r="AL562" s="1">
        <v>42418</v>
      </c>
      <c r="AM562" t="s">
        <v>60</v>
      </c>
      <c r="AN562">
        <v>2016</v>
      </c>
      <c r="AO562">
        <v>2013</v>
      </c>
      <c r="AP562">
        <v>97.574124657004106</v>
      </c>
      <c r="AQ562">
        <v>1.09265492544605</v>
      </c>
      <c r="AR562">
        <v>312.13</v>
      </c>
      <c r="AS562">
        <f t="shared" si="25"/>
        <v>7366.0953843616207</v>
      </c>
      <c r="AT562">
        <f t="shared" si="26"/>
        <v>2134.9692</v>
      </c>
    </row>
    <row r="563" spans="1:46" x14ac:dyDescent="0.25">
      <c r="A563" t="s">
        <v>42</v>
      </c>
      <c r="B563" t="s">
        <v>91</v>
      </c>
      <c r="C563" t="s">
        <v>91</v>
      </c>
      <c r="D563" t="str">
        <f t="shared" si="24"/>
        <v>GNVIVI</v>
      </c>
      <c r="E563" t="s">
        <v>1417</v>
      </c>
      <c r="F563" t="s">
        <v>1418</v>
      </c>
      <c r="G563" t="s">
        <v>47</v>
      </c>
      <c r="H563" t="s">
        <v>1419</v>
      </c>
      <c r="I563" t="s">
        <v>1420</v>
      </c>
      <c r="J563" t="s">
        <v>1421</v>
      </c>
      <c r="K563">
        <v>1.34</v>
      </c>
      <c r="L563">
        <v>1.34</v>
      </c>
      <c r="P563" t="s">
        <v>51</v>
      </c>
      <c r="Q563" t="s">
        <v>52</v>
      </c>
      <c r="R563">
        <v>41225</v>
      </c>
      <c r="S563" t="s">
        <v>53</v>
      </c>
      <c r="T563" t="s">
        <v>69</v>
      </c>
      <c r="U563" t="s">
        <v>55</v>
      </c>
      <c r="V563" t="s">
        <v>56</v>
      </c>
      <c r="W563" t="s">
        <v>57</v>
      </c>
      <c r="X563" t="s">
        <v>339</v>
      </c>
      <c r="Y563" t="s">
        <v>79</v>
      </c>
      <c r="Z563">
        <v>1</v>
      </c>
      <c r="AA563">
        <v>11</v>
      </c>
      <c r="AB563">
        <v>5.58</v>
      </c>
      <c r="AC563">
        <v>11</v>
      </c>
      <c r="AD563">
        <v>67</v>
      </c>
      <c r="AE563">
        <v>6</v>
      </c>
      <c r="AF563" t="s">
        <v>57</v>
      </c>
      <c r="AG563">
        <v>24.46</v>
      </c>
      <c r="AH563">
        <v>15.3002334249234</v>
      </c>
      <c r="AI563">
        <v>21.040494873657099</v>
      </c>
      <c r="AJ563">
        <v>235.11211457952899</v>
      </c>
      <c r="AK563" s="2">
        <v>1144.37920016768</v>
      </c>
      <c r="AL563" s="1">
        <v>43265</v>
      </c>
      <c r="AM563" t="s">
        <v>63</v>
      </c>
      <c r="AN563">
        <v>2018</v>
      </c>
      <c r="AO563">
        <v>2012</v>
      </c>
      <c r="AP563">
        <v>267.807067272528</v>
      </c>
      <c r="AQ563">
        <v>1.13906111453027</v>
      </c>
      <c r="AR563">
        <v>321.02</v>
      </c>
      <c r="AS563">
        <f t="shared" si="25"/>
        <v>1533.4681282246913</v>
      </c>
      <c r="AT563">
        <f t="shared" si="26"/>
        <v>430.16680000000002</v>
      </c>
    </row>
    <row r="564" spans="1:46" x14ac:dyDescent="0.25">
      <c r="A564" t="s">
        <v>340</v>
      </c>
      <c r="B564" t="s">
        <v>367</v>
      </c>
      <c r="C564" t="s">
        <v>372</v>
      </c>
      <c r="D564" t="str">
        <f t="shared" si="24"/>
        <v>RDIPPD</v>
      </c>
      <c r="E564" t="s">
        <v>1069</v>
      </c>
      <c r="F564" t="s">
        <v>1070</v>
      </c>
      <c r="G564" t="s">
        <v>47</v>
      </c>
      <c r="H564" t="s">
        <v>1362</v>
      </c>
      <c r="I564" t="s">
        <v>1422</v>
      </c>
      <c r="J564" t="s">
        <v>276</v>
      </c>
      <c r="K564">
        <v>38.49</v>
      </c>
      <c r="L564">
        <v>38.49</v>
      </c>
      <c r="P564" t="s">
        <v>51</v>
      </c>
      <c r="Q564" t="s">
        <v>52</v>
      </c>
      <c r="R564">
        <v>42276</v>
      </c>
      <c r="S564" t="s">
        <v>357</v>
      </c>
      <c r="T564" t="s">
        <v>361</v>
      </c>
      <c r="U564" t="s">
        <v>55</v>
      </c>
      <c r="V564" t="s">
        <v>109</v>
      </c>
      <c r="W564" t="s">
        <v>57</v>
      </c>
      <c r="X564" t="s">
        <v>271</v>
      </c>
      <c r="Y564" t="s">
        <v>362</v>
      </c>
      <c r="Z564">
        <v>2</v>
      </c>
      <c r="AA564">
        <v>8</v>
      </c>
      <c r="AB564">
        <v>7.92</v>
      </c>
      <c r="AC564">
        <v>8.1999999999999993</v>
      </c>
      <c r="AD564">
        <v>95</v>
      </c>
      <c r="AE564">
        <v>8</v>
      </c>
      <c r="AF564" t="s">
        <v>57</v>
      </c>
      <c r="AG564">
        <v>23.666008333769899</v>
      </c>
      <c r="AH564">
        <v>15.6033363205455</v>
      </c>
      <c r="AI564">
        <v>16.795313817566399</v>
      </c>
      <c r="AJ564">
        <v>182.81814794986099</v>
      </c>
      <c r="AK564" s="2">
        <v>876.06929863309097</v>
      </c>
      <c r="AL564" s="1">
        <v>45167</v>
      </c>
      <c r="AM564" t="s">
        <v>63</v>
      </c>
      <c r="AN564">
        <v>2023</v>
      </c>
      <c r="AO564">
        <v>2015</v>
      </c>
      <c r="AP564">
        <v>183.29698184314901</v>
      </c>
      <c r="AQ564">
        <v>1.0026191814032599</v>
      </c>
      <c r="AR564">
        <v>184.85</v>
      </c>
      <c r="AS564">
        <f t="shared" si="25"/>
        <v>33719.907304387671</v>
      </c>
      <c r="AT564">
        <f t="shared" si="26"/>
        <v>7114.8765000000003</v>
      </c>
    </row>
    <row r="565" spans="1:46" x14ac:dyDescent="0.25">
      <c r="A565" t="s">
        <v>340</v>
      </c>
      <c r="B565" t="s">
        <v>367</v>
      </c>
      <c r="C565" t="s">
        <v>372</v>
      </c>
      <c r="D565" t="str">
        <f t="shared" si="24"/>
        <v>RDIPPD</v>
      </c>
      <c r="E565" t="s">
        <v>472</v>
      </c>
      <c r="F565" t="s">
        <v>473</v>
      </c>
      <c r="G565" t="s">
        <v>47</v>
      </c>
      <c r="H565" t="s">
        <v>1392</v>
      </c>
      <c r="I565" t="s">
        <v>1423</v>
      </c>
      <c r="J565" t="s">
        <v>156</v>
      </c>
      <c r="K565">
        <v>44.5</v>
      </c>
      <c r="L565">
        <v>44.5</v>
      </c>
      <c r="P565" t="s">
        <v>51</v>
      </c>
      <c r="Q565" t="s">
        <v>52</v>
      </c>
      <c r="R565">
        <v>42368</v>
      </c>
      <c r="S565" t="s">
        <v>477</v>
      </c>
      <c r="T565" t="s">
        <v>553</v>
      </c>
      <c r="U565" t="s">
        <v>55</v>
      </c>
      <c r="V565" t="s">
        <v>56</v>
      </c>
      <c r="W565" t="s">
        <v>57</v>
      </c>
      <c r="X565" t="s">
        <v>1424</v>
      </c>
      <c r="Y565" t="s">
        <v>355</v>
      </c>
      <c r="Z565">
        <v>1</v>
      </c>
      <c r="AA565">
        <v>8</v>
      </c>
      <c r="AB565">
        <v>7.33</v>
      </c>
      <c r="AC565">
        <v>7.9</v>
      </c>
      <c r="AD565">
        <v>88</v>
      </c>
      <c r="AE565">
        <v>7</v>
      </c>
      <c r="AF565" t="s">
        <v>57</v>
      </c>
      <c r="AG565">
        <v>23.880537251127699</v>
      </c>
      <c r="AH565">
        <v>14.7093977964358</v>
      </c>
      <c r="AI565">
        <v>20.628722440030302</v>
      </c>
      <c r="AJ565">
        <v>240.527890746688</v>
      </c>
      <c r="AK565" s="2">
        <v>1217.7367782747399</v>
      </c>
      <c r="AL565" s="1">
        <v>45041</v>
      </c>
      <c r="AM565" t="s">
        <v>63</v>
      </c>
      <c r="AN565">
        <v>2023</v>
      </c>
      <c r="AO565">
        <v>2015</v>
      </c>
      <c r="AP565">
        <v>230.57353649240099</v>
      </c>
      <c r="AQ565">
        <v>0.95861455308411303</v>
      </c>
      <c r="AR565">
        <v>256.92</v>
      </c>
      <c r="AS565">
        <f t="shared" si="25"/>
        <v>54189.286633225922</v>
      </c>
      <c r="AT565">
        <f t="shared" si="26"/>
        <v>11432.94</v>
      </c>
    </row>
    <row r="566" spans="1:46" x14ac:dyDescent="0.25">
      <c r="A566" t="s">
        <v>340</v>
      </c>
      <c r="B566" t="s">
        <v>367</v>
      </c>
      <c r="C566" t="s">
        <v>372</v>
      </c>
      <c r="D566" t="str">
        <f t="shared" si="24"/>
        <v>RDIPPD</v>
      </c>
      <c r="E566" t="s">
        <v>472</v>
      </c>
      <c r="F566" t="s">
        <v>473</v>
      </c>
      <c r="G566" t="s">
        <v>47</v>
      </c>
      <c r="H566" t="s">
        <v>1304</v>
      </c>
      <c r="I566" t="s">
        <v>1425</v>
      </c>
      <c r="J566" t="s">
        <v>50</v>
      </c>
      <c r="K566">
        <v>45.88</v>
      </c>
      <c r="L566">
        <v>45.88</v>
      </c>
      <c r="P566" t="s">
        <v>51</v>
      </c>
      <c r="Q566" t="s">
        <v>52</v>
      </c>
      <c r="R566">
        <v>42185</v>
      </c>
      <c r="S566" t="s">
        <v>357</v>
      </c>
      <c r="T566" t="s">
        <v>952</v>
      </c>
      <c r="U566" t="s">
        <v>55</v>
      </c>
      <c r="V566" t="s">
        <v>109</v>
      </c>
      <c r="W566" t="s">
        <v>57</v>
      </c>
      <c r="X566" t="s">
        <v>1426</v>
      </c>
      <c r="Y566" t="s">
        <v>348</v>
      </c>
      <c r="Z566">
        <v>2</v>
      </c>
      <c r="AA566">
        <v>8</v>
      </c>
      <c r="AB566">
        <v>7.83</v>
      </c>
      <c r="AC566">
        <v>8.4</v>
      </c>
      <c r="AD566">
        <v>94</v>
      </c>
      <c r="AE566">
        <v>8</v>
      </c>
      <c r="AF566" t="s">
        <v>57</v>
      </c>
      <c r="AG566">
        <v>25.9627871268777</v>
      </c>
      <c r="AH566">
        <v>17.156920672957899</v>
      </c>
      <c r="AI566">
        <v>23.244404711383801</v>
      </c>
      <c r="AJ566">
        <v>286.85952171681402</v>
      </c>
      <c r="AK566" s="2">
        <v>1011.99095545672</v>
      </c>
      <c r="AL566" s="1">
        <v>45041</v>
      </c>
      <c r="AM566" t="s">
        <v>63</v>
      </c>
      <c r="AN566">
        <v>2023</v>
      </c>
      <c r="AO566">
        <v>2015</v>
      </c>
      <c r="AP566">
        <v>183.02063649636199</v>
      </c>
      <c r="AQ566">
        <v>0.63801485619514697</v>
      </c>
      <c r="AR566">
        <v>291.13</v>
      </c>
      <c r="AS566">
        <f t="shared" si="25"/>
        <v>46430.145036354319</v>
      </c>
      <c r="AT566">
        <f t="shared" si="26"/>
        <v>13357.044400000001</v>
      </c>
    </row>
    <row r="567" spans="1:46" x14ac:dyDescent="0.25">
      <c r="A567" t="s">
        <v>340</v>
      </c>
      <c r="B567" t="s">
        <v>367</v>
      </c>
      <c r="C567" t="s">
        <v>372</v>
      </c>
      <c r="D567" t="str">
        <f t="shared" si="24"/>
        <v>RDIPPD</v>
      </c>
      <c r="E567" t="s">
        <v>472</v>
      </c>
      <c r="F567" t="s">
        <v>473</v>
      </c>
      <c r="G567" t="s">
        <v>47</v>
      </c>
      <c r="H567" t="s">
        <v>1392</v>
      </c>
      <c r="I567" t="s">
        <v>1427</v>
      </c>
      <c r="J567" t="s">
        <v>148</v>
      </c>
      <c r="K567">
        <v>50.98</v>
      </c>
      <c r="L567">
        <v>50.98</v>
      </c>
      <c r="P567" t="s">
        <v>51</v>
      </c>
      <c r="Q567" t="s">
        <v>52</v>
      </c>
      <c r="R567">
        <v>42306</v>
      </c>
      <c r="S567" t="s">
        <v>477</v>
      </c>
      <c r="T567" t="s">
        <v>69</v>
      </c>
      <c r="U567" t="s">
        <v>55</v>
      </c>
      <c r="V567" t="s">
        <v>56</v>
      </c>
      <c r="W567" t="s">
        <v>57</v>
      </c>
      <c r="X567" t="s">
        <v>90</v>
      </c>
      <c r="Y567" t="s">
        <v>355</v>
      </c>
      <c r="Z567">
        <v>1</v>
      </c>
      <c r="AA567">
        <v>8</v>
      </c>
      <c r="AB567">
        <v>7.5</v>
      </c>
      <c r="AC567">
        <v>8.1</v>
      </c>
      <c r="AD567">
        <v>90</v>
      </c>
      <c r="AE567">
        <v>8</v>
      </c>
      <c r="AF567" t="s">
        <v>57</v>
      </c>
      <c r="AG567">
        <v>24.891036812566</v>
      </c>
      <c r="AH567">
        <v>14.7735741146998</v>
      </c>
      <c r="AI567">
        <v>23.6217763241782</v>
      </c>
      <c r="AJ567">
        <v>284.80936127655298</v>
      </c>
      <c r="AK567" s="2">
        <v>1380.3649344072701</v>
      </c>
      <c r="AL567" s="1">
        <v>45042</v>
      </c>
      <c r="AM567" t="s">
        <v>63</v>
      </c>
      <c r="AN567">
        <v>2023</v>
      </c>
      <c r="AO567">
        <v>2015</v>
      </c>
      <c r="AP567">
        <v>233.31889960487501</v>
      </c>
      <c r="AQ567">
        <v>0.81921078211442599</v>
      </c>
      <c r="AR567">
        <v>302.66000000000003</v>
      </c>
      <c r="AS567">
        <f t="shared" si="25"/>
        <v>70371.004356082631</v>
      </c>
      <c r="AT567">
        <f t="shared" si="26"/>
        <v>15429.6068</v>
      </c>
    </row>
    <row r="568" spans="1:46" x14ac:dyDescent="0.25">
      <c r="A568" t="s">
        <v>128</v>
      </c>
      <c r="B568" t="s">
        <v>129</v>
      </c>
      <c r="C568" t="s">
        <v>214</v>
      </c>
      <c r="D568" t="str">
        <f t="shared" si="24"/>
        <v>NECOCE</v>
      </c>
      <c r="E568" t="s">
        <v>1428</v>
      </c>
      <c r="F568" t="s">
        <v>1429</v>
      </c>
      <c r="G568" t="s">
        <v>47</v>
      </c>
      <c r="H568" t="s">
        <v>1430</v>
      </c>
      <c r="I568" t="s">
        <v>1431</v>
      </c>
      <c r="J568" t="s">
        <v>158</v>
      </c>
      <c r="K568">
        <v>20.49</v>
      </c>
      <c r="L568">
        <v>20.49</v>
      </c>
      <c r="P568" t="s">
        <v>51</v>
      </c>
      <c r="Q568" t="s">
        <v>52</v>
      </c>
      <c r="R568">
        <v>42284</v>
      </c>
      <c r="S568" t="s">
        <v>53</v>
      </c>
      <c r="T568" t="s">
        <v>54</v>
      </c>
      <c r="U568" t="s">
        <v>55</v>
      </c>
      <c r="V568" t="s">
        <v>56</v>
      </c>
      <c r="W568" t="s">
        <v>57</v>
      </c>
      <c r="X568" t="s">
        <v>98</v>
      </c>
      <c r="Y568" t="s">
        <v>146</v>
      </c>
      <c r="Z568">
        <v>1</v>
      </c>
      <c r="AA568">
        <v>8</v>
      </c>
      <c r="AB568">
        <v>7.83</v>
      </c>
      <c r="AC568">
        <v>8.1</v>
      </c>
      <c r="AD568">
        <v>94</v>
      </c>
      <c r="AE568">
        <v>8</v>
      </c>
      <c r="AF568" t="s">
        <v>57</v>
      </c>
      <c r="AG568">
        <v>28.896698264299101</v>
      </c>
      <c r="AH568">
        <v>18.7024953771772</v>
      </c>
      <c r="AI568">
        <v>27.1052216382522</v>
      </c>
      <c r="AJ568">
        <v>351.64327693784702</v>
      </c>
      <c r="AK568" s="2">
        <v>986.65192893107906</v>
      </c>
      <c r="AL568" s="1">
        <v>45154</v>
      </c>
      <c r="AM568" t="s">
        <v>63</v>
      </c>
      <c r="AN568">
        <v>2023</v>
      </c>
      <c r="AO568">
        <v>2015</v>
      </c>
      <c r="AP568">
        <v>323.84822299292</v>
      </c>
      <c r="AQ568">
        <v>0.920956674653444</v>
      </c>
      <c r="AR568">
        <v>377.53</v>
      </c>
      <c r="AS568">
        <f t="shared" si="25"/>
        <v>20216.498023797809</v>
      </c>
      <c r="AT568">
        <f t="shared" si="26"/>
        <v>7735.5896999999986</v>
      </c>
    </row>
    <row r="569" spans="1:46" x14ac:dyDescent="0.25">
      <c r="A569" t="s">
        <v>42</v>
      </c>
      <c r="B569" t="s">
        <v>91</v>
      </c>
      <c r="C569" t="s">
        <v>91</v>
      </c>
      <c r="D569" t="str">
        <f t="shared" si="24"/>
        <v>GNVIVI</v>
      </c>
      <c r="E569" t="s">
        <v>1432</v>
      </c>
      <c r="F569" t="s">
        <v>1433</v>
      </c>
      <c r="G569" t="s">
        <v>47</v>
      </c>
      <c r="H569" t="s">
        <v>1434</v>
      </c>
      <c r="I569" t="s">
        <v>1435</v>
      </c>
      <c r="J569" t="s">
        <v>65</v>
      </c>
      <c r="K569">
        <v>29.92</v>
      </c>
      <c r="L569">
        <v>29.92</v>
      </c>
      <c r="P569" t="s">
        <v>51</v>
      </c>
      <c r="Q569" t="s">
        <v>52</v>
      </c>
      <c r="R569">
        <v>42248</v>
      </c>
      <c r="S569" t="s">
        <v>357</v>
      </c>
      <c r="T569" t="s">
        <v>970</v>
      </c>
      <c r="U569" t="s">
        <v>55</v>
      </c>
      <c r="V569" t="s">
        <v>109</v>
      </c>
      <c r="W569" t="s">
        <v>57</v>
      </c>
      <c r="X569" t="s">
        <v>98</v>
      </c>
      <c r="Y569" t="s">
        <v>79</v>
      </c>
      <c r="Z569">
        <v>2</v>
      </c>
      <c r="AA569">
        <v>8</v>
      </c>
      <c r="AB569">
        <v>7.5</v>
      </c>
      <c r="AC569">
        <v>8.1999999999999993</v>
      </c>
      <c r="AD569">
        <v>90</v>
      </c>
      <c r="AE569">
        <v>8</v>
      </c>
      <c r="AF569" t="s">
        <v>57</v>
      </c>
      <c r="AG569">
        <v>32.210805672591199</v>
      </c>
      <c r="AH569">
        <v>20.5657693883165</v>
      </c>
      <c r="AI569">
        <v>27.284290474453901</v>
      </c>
      <c r="AJ569">
        <v>412.19303461231499</v>
      </c>
      <c r="AK569" s="2">
        <v>829.200048441528</v>
      </c>
      <c r="AL569" s="1">
        <v>44991</v>
      </c>
      <c r="AM569" t="s">
        <v>63</v>
      </c>
      <c r="AN569">
        <v>2023</v>
      </c>
      <c r="AO569">
        <v>2015</v>
      </c>
      <c r="AP569">
        <v>282.627623847466</v>
      </c>
      <c r="AQ569">
        <v>0.68566812176554504</v>
      </c>
      <c r="AR569">
        <v>436.45</v>
      </c>
      <c r="AS569">
        <f t="shared" si="25"/>
        <v>24809.665449370517</v>
      </c>
      <c r="AT569">
        <f t="shared" si="26"/>
        <v>13058.584000000001</v>
      </c>
    </row>
    <row r="570" spans="1:46" x14ac:dyDescent="0.25">
      <c r="A570" t="s">
        <v>42</v>
      </c>
      <c r="B570" t="s">
        <v>91</v>
      </c>
      <c r="C570" t="s">
        <v>91</v>
      </c>
      <c r="D570" t="str">
        <f t="shared" si="24"/>
        <v>GNVIVI</v>
      </c>
      <c r="E570" t="s">
        <v>1432</v>
      </c>
      <c r="F570" t="s">
        <v>1433</v>
      </c>
      <c r="G570" t="s">
        <v>47</v>
      </c>
      <c r="H570" t="s">
        <v>1434</v>
      </c>
      <c r="I570" t="s">
        <v>1436</v>
      </c>
      <c r="J570" t="s">
        <v>62</v>
      </c>
      <c r="K570">
        <v>28.97</v>
      </c>
      <c r="L570">
        <v>28.97</v>
      </c>
      <c r="P570" t="s">
        <v>51</v>
      </c>
      <c r="Q570" t="s">
        <v>52</v>
      </c>
      <c r="R570">
        <v>42248</v>
      </c>
      <c r="S570" t="s">
        <v>357</v>
      </c>
      <c r="T570" t="s">
        <v>104</v>
      </c>
      <c r="U570" t="s">
        <v>55</v>
      </c>
      <c r="V570" t="s">
        <v>109</v>
      </c>
      <c r="W570" t="s">
        <v>57</v>
      </c>
      <c r="X570" t="s">
        <v>98</v>
      </c>
      <c r="Y570" t="s">
        <v>79</v>
      </c>
      <c r="Z570">
        <v>2</v>
      </c>
      <c r="AA570">
        <v>8</v>
      </c>
      <c r="AB570">
        <v>7.5</v>
      </c>
      <c r="AC570">
        <v>8.1999999999999993</v>
      </c>
      <c r="AD570">
        <v>90</v>
      </c>
      <c r="AE570">
        <v>8</v>
      </c>
      <c r="AF570" t="s">
        <v>57</v>
      </c>
      <c r="AG570">
        <v>30.352402610013002</v>
      </c>
      <c r="AH570">
        <v>20.496368410206902</v>
      </c>
      <c r="AI570">
        <v>26.434892615074101</v>
      </c>
      <c r="AJ570">
        <v>371.865233315186</v>
      </c>
      <c r="AK570" s="2">
        <v>824.71172994757205</v>
      </c>
      <c r="AL570" s="1">
        <v>44991</v>
      </c>
      <c r="AM570" t="s">
        <v>63</v>
      </c>
      <c r="AN570">
        <v>2023</v>
      </c>
      <c r="AO570">
        <v>2015</v>
      </c>
      <c r="AP570">
        <v>282.627623847466</v>
      </c>
      <c r="AQ570">
        <v>0.76002701658295801</v>
      </c>
      <c r="AR570">
        <v>393.75</v>
      </c>
      <c r="AS570">
        <f t="shared" si="25"/>
        <v>23891.898816581161</v>
      </c>
      <c r="AT570">
        <f t="shared" si="26"/>
        <v>11406.9375</v>
      </c>
    </row>
    <row r="571" spans="1:46" x14ac:dyDescent="0.25">
      <c r="A571" t="s">
        <v>340</v>
      </c>
      <c r="B571" t="s">
        <v>367</v>
      </c>
      <c r="C571" t="s">
        <v>372</v>
      </c>
      <c r="D571" t="str">
        <f t="shared" si="24"/>
        <v>RDIPPD</v>
      </c>
      <c r="E571" t="s">
        <v>472</v>
      </c>
      <c r="F571" t="s">
        <v>473</v>
      </c>
      <c r="G571" t="s">
        <v>47</v>
      </c>
      <c r="H571" t="s">
        <v>1392</v>
      </c>
      <c r="I571" t="s">
        <v>1437</v>
      </c>
      <c r="J571" t="s">
        <v>276</v>
      </c>
      <c r="K571">
        <v>22.04</v>
      </c>
      <c r="L571">
        <v>22.04</v>
      </c>
      <c r="P571" t="s">
        <v>51</v>
      </c>
      <c r="Q571" t="s">
        <v>52</v>
      </c>
      <c r="R571">
        <v>42263</v>
      </c>
      <c r="S571" t="s">
        <v>477</v>
      </c>
      <c r="T571" t="s">
        <v>96</v>
      </c>
      <c r="U571" t="s">
        <v>55</v>
      </c>
      <c r="V571" t="s">
        <v>56</v>
      </c>
      <c r="W571" t="s">
        <v>57</v>
      </c>
      <c r="X571" t="s">
        <v>271</v>
      </c>
      <c r="Y571" t="s">
        <v>362</v>
      </c>
      <c r="Z571">
        <v>1</v>
      </c>
      <c r="AA571">
        <v>8</v>
      </c>
      <c r="AB571">
        <v>7.58</v>
      </c>
      <c r="AC571">
        <v>8.1999999999999993</v>
      </c>
      <c r="AD571">
        <v>91</v>
      </c>
      <c r="AE571">
        <v>8</v>
      </c>
      <c r="AF571" t="s">
        <v>57</v>
      </c>
      <c r="AG571">
        <v>23.197046889169599</v>
      </c>
      <c r="AH571">
        <v>15.3738065738915</v>
      </c>
      <c r="AI571">
        <v>19.911247274344799</v>
      </c>
      <c r="AJ571">
        <v>227.89364279596299</v>
      </c>
      <c r="AK571" s="2">
        <v>1072.6196752733099</v>
      </c>
      <c r="AL571" s="1">
        <v>45042</v>
      </c>
      <c r="AM571" t="s">
        <v>63</v>
      </c>
      <c r="AN571">
        <v>2023</v>
      </c>
      <c r="AO571">
        <v>2015</v>
      </c>
      <c r="AP571">
        <v>234.62359098419299</v>
      </c>
      <c r="AQ571">
        <v>1.02953109224839</v>
      </c>
      <c r="AR571">
        <v>241.58</v>
      </c>
      <c r="AS571">
        <f t="shared" si="25"/>
        <v>23640.537643023748</v>
      </c>
      <c r="AT571">
        <f t="shared" si="26"/>
        <v>5324.4232000000002</v>
      </c>
    </row>
    <row r="572" spans="1:46" x14ac:dyDescent="0.25">
      <c r="A572" t="s">
        <v>128</v>
      </c>
      <c r="B572" t="s">
        <v>129</v>
      </c>
      <c r="C572" t="s">
        <v>214</v>
      </c>
      <c r="D572" t="str">
        <f t="shared" si="24"/>
        <v>NECOCE</v>
      </c>
      <c r="E572" t="s">
        <v>1043</v>
      </c>
      <c r="F572" t="s">
        <v>1044</v>
      </c>
      <c r="G572" t="s">
        <v>47</v>
      </c>
      <c r="H572" t="s">
        <v>1384</v>
      </c>
      <c r="I572" t="s">
        <v>1438</v>
      </c>
      <c r="J572" t="s">
        <v>194</v>
      </c>
      <c r="K572">
        <v>1.68</v>
      </c>
      <c r="L572">
        <v>1.68</v>
      </c>
      <c r="P572" t="s">
        <v>51</v>
      </c>
      <c r="Q572" t="s">
        <v>377</v>
      </c>
      <c r="R572">
        <v>42102</v>
      </c>
      <c r="S572" t="s">
        <v>53</v>
      </c>
      <c r="T572" t="s">
        <v>715</v>
      </c>
      <c r="U572" t="s">
        <v>55</v>
      </c>
      <c r="V572" t="s">
        <v>56</v>
      </c>
      <c r="W572" t="s">
        <v>57</v>
      </c>
      <c r="X572" t="s">
        <v>119</v>
      </c>
      <c r="Y572" t="s">
        <v>137</v>
      </c>
      <c r="Z572">
        <v>1</v>
      </c>
      <c r="AA572">
        <v>9</v>
      </c>
      <c r="AB572">
        <v>8.42</v>
      </c>
      <c r="AC572">
        <v>8.6</v>
      </c>
      <c r="AD572">
        <v>101</v>
      </c>
      <c r="AE572">
        <v>8</v>
      </c>
      <c r="AF572" t="s">
        <v>57</v>
      </c>
      <c r="AG572">
        <v>25.771664009262999</v>
      </c>
      <c r="AH572">
        <v>18.300464474979901</v>
      </c>
      <c r="AI572">
        <v>25.836597768191499</v>
      </c>
      <c r="AJ572">
        <v>307.72958932700999</v>
      </c>
      <c r="AK572" s="2">
        <v>982.248145771282</v>
      </c>
      <c r="AL572" s="1">
        <v>45190</v>
      </c>
      <c r="AM572" t="s">
        <v>60</v>
      </c>
      <c r="AN572">
        <v>2023</v>
      </c>
      <c r="AO572">
        <v>2015</v>
      </c>
      <c r="AP572">
        <v>341.00483527067701</v>
      </c>
      <c r="AQ572">
        <v>1.10813144753626</v>
      </c>
      <c r="AR572">
        <v>324.77999999999997</v>
      </c>
      <c r="AS572">
        <f t="shared" si="25"/>
        <v>1650.1768848957538</v>
      </c>
      <c r="AT572">
        <f t="shared" si="26"/>
        <v>545.6303999999999</v>
      </c>
    </row>
    <row r="573" spans="1:46" x14ac:dyDescent="0.25">
      <c r="A573" t="s">
        <v>340</v>
      </c>
      <c r="B573" t="s">
        <v>367</v>
      </c>
      <c r="C573" t="s">
        <v>372</v>
      </c>
      <c r="D573" t="str">
        <f t="shared" si="24"/>
        <v>RDIPPD</v>
      </c>
      <c r="E573" t="s">
        <v>472</v>
      </c>
      <c r="F573" t="s">
        <v>473</v>
      </c>
      <c r="G573" t="s">
        <v>47</v>
      </c>
      <c r="H573" t="s">
        <v>1392</v>
      </c>
      <c r="I573" t="s">
        <v>1439</v>
      </c>
      <c r="J573" t="s">
        <v>160</v>
      </c>
      <c r="K573">
        <v>27.77</v>
      </c>
      <c r="L573">
        <v>27.77</v>
      </c>
      <c r="P573" t="s">
        <v>51</v>
      </c>
      <c r="Q573" t="s">
        <v>52</v>
      </c>
      <c r="R573">
        <v>42328</v>
      </c>
      <c r="S573" t="s">
        <v>477</v>
      </c>
      <c r="T573" t="s">
        <v>542</v>
      </c>
      <c r="U573" t="s">
        <v>55</v>
      </c>
      <c r="V573" t="s">
        <v>56</v>
      </c>
      <c r="W573" t="s">
        <v>57</v>
      </c>
      <c r="X573" t="s">
        <v>1440</v>
      </c>
      <c r="Y573" t="s">
        <v>348</v>
      </c>
      <c r="Z573">
        <v>1</v>
      </c>
      <c r="AA573">
        <v>8</v>
      </c>
      <c r="AB573">
        <v>7.42</v>
      </c>
      <c r="AC573">
        <v>8</v>
      </c>
      <c r="AD573">
        <v>89</v>
      </c>
      <c r="AE573">
        <v>7</v>
      </c>
      <c r="AF573" t="s">
        <v>57</v>
      </c>
      <c r="AG573">
        <v>25.244679562108999</v>
      </c>
      <c r="AH573">
        <v>16.295950417204899</v>
      </c>
      <c r="AI573">
        <v>27.6750297014663</v>
      </c>
      <c r="AJ573">
        <v>340.45028570335199</v>
      </c>
      <c r="AK573" s="2">
        <v>1326.9019277531099</v>
      </c>
      <c r="AL573" s="1">
        <v>45041</v>
      </c>
      <c r="AM573" t="s">
        <v>63</v>
      </c>
      <c r="AN573">
        <v>2023</v>
      </c>
      <c r="AO573">
        <v>2015</v>
      </c>
      <c r="AP573">
        <v>231.969186012291</v>
      </c>
      <c r="AQ573">
        <v>0.68135993933168504</v>
      </c>
      <c r="AR573">
        <v>362.7</v>
      </c>
      <c r="AS573">
        <f t="shared" si="25"/>
        <v>36848.066533703859</v>
      </c>
      <c r="AT573">
        <f t="shared" si="26"/>
        <v>10072.179</v>
      </c>
    </row>
    <row r="574" spans="1:46" x14ac:dyDescent="0.25">
      <c r="A574" t="s">
        <v>340</v>
      </c>
      <c r="B574" t="s">
        <v>367</v>
      </c>
      <c r="C574" t="s">
        <v>372</v>
      </c>
      <c r="D574" t="str">
        <f t="shared" si="24"/>
        <v>RDIPPD</v>
      </c>
      <c r="E574" t="s">
        <v>472</v>
      </c>
      <c r="F574" t="s">
        <v>473</v>
      </c>
      <c r="G574" t="s">
        <v>47</v>
      </c>
      <c r="H574" t="s">
        <v>1392</v>
      </c>
      <c r="I574" t="s">
        <v>1441</v>
      </c>
      <c r="J574" t="s">
        <v>1262</v>
      </c>
      <c r="K574">
        <v>28.46</v>
      </c>
      <c r="L574">
        <v>28.46</v>
      </c>
      <c r="P574" t="s">
        <v>51</v>
      </c>
      <c r="Q574" t="s">
        <v>52</v>
      </c>
      <c r="R574">
        <v>42347</v>
      </c>
      <c r="S574" t="s">
        <v>477</v>
      </c>
      <c r="T574" t="s">
        <v>553</v>
      </c>
      <c r="U574" t="s">
        <v>55</v>
      </c>
      <c r="V574" t="s">
        <v>56</v>
      </c>
      <c r="W574" t="s">
        <v>57</v>
      </c>
      <c r="X574" t="s">
        <v>1440</v>
      </c>
      <c r="Y574" t="s">
        <v>348</v>
      </c>
      <c r="Z574">
        <v>1</v>
      </c>
      <c r="AA574">
        <v>8</v>
      </c>
      <c r="AB574">
        <v>7.33</v>
      </c>
      <c r="AC574">
        <v>7.9</v>
      </c>
      <c r="AD574">
        <v>88</v>
      </c>
      <c r="AE574">
        <v>7</v>
      </c>
      <c r="AF574" t="s">
        <v>57</v>
      </c>
      <c r="AG574">
        <v>25.180801268897699</v>
      </c>
      <c r="AH574">
        <v>15.753646017863799</v>
      </c>
      <c r="AI574">
        <v>23.553911699788699</v>
      </c>
      <c r="AJ574">
        <v>287.77817023925797</v>
      </c>
      <c r="AK574" s="2">
        <v>1207.1310744275199</v>
      </c>
      <c r="AL574" s="1">
        <v>45040</v>
      </c>
      <c r="AM574" t="s">
        <v>63</v>
      </c>
      <c r="AN574">
        <v>2023</v>
      </c>
      <c r="AO574">
        <v>2015</v>
      </c>
      <c r="AP574">
        <v>230.57353649240099</v>
      </c>
      <c r="AQ574">
        <v>0.80121969050224595</v>
      </c>
      <c r="AR574">
        <v>307.39</v>
      </c>
      <c r="AS574">
        <f t="shared" si="25"/>
        <v>34354.950378207221</v>
      </c>
      <c r="AT574">
        <f t="shared" si="26"/>
        <v>8748.3194000000003</v>
      </c>
    </row>
    <row r="575" spans="1:46" x14ac:dyDescent="0.25">
      <c r="A575" t="s">
        <v>340</v>
      </c>
      <c r="B575" t="s">
        <v>367</v>
      </c>
      <c r="C575" t="s">
        <v>372</v>
      </c>
      <c r="D575" t="str">
        <f t="shared" si="24"/>
        <v>RDIPPD</v>
      </c>
      <c r="E575" t="s">
        <v>1069</v>
      </c>
      <c r="F575" t="s">
        <v>1070</v>
      </c>
      <c r="G575" t="s">
        <v>47</v>
      </c>
      <c r="H575" t="s">
        <v>1442</v>
      </c>
      <c r="I575" t="s">
        <v>1443</v>
      </c>
      <c r="J575" t="s">
        <v>846</v>
      </c>
      <c r="K575">
        <v>19.64</v>
      </c>
      <c r="L575">
        <v>19.64</v>
      </c>
      <c r="P575" t="s">
        <v>51</v>
      </c>
      <c r="Q575" t="s">
        <v>52</v>
      </c>
      <c r="R575">
        <v>42352</v>
      </c>
      <c r="S575" t="s">
        <v>477</v>
      </c>
      <c r="T575" t="s">
        <v>54</v>
      </c>
      <c r="U575" t="s">
        <v>55</v>
      </c>
      <c r="V575" t="s">
        <v>56</v>
      </c>
      <c r="W575" t="s">
        <v>57</v>
      </c>
      <c r="X575" t="s">
        <v>1334</v>
      </c>
      <c r="Y575" t="s">
        <v>348</v>
      </c>
      <c r="Z575">
        <v>1</v>
      </c>
      <c r="AA575">
        <v>8</v>
      </c>
      <c r="AB575">
        <v>7.75</v>
      </c>
      <c r="AC575">
        <v>7.9</v>
      </c>
      <c r="AD575">
        <v>93</v>
      </c>
      <c r="AE575">
        <v>8</v>
      </c>
      <c r="AF575" t="s">
        <v>57</v>
      </c>
      <c r="AG575">
        <v>23.397332961425999</v>
      </c>
      <c r="AH575">
        <v>15.455190171130401</v>
      </c>
      <c r="AI575">
        <v>20.7125758642946</v>
      </c>
      <c r="AJ575">
        <v>242.50772106985201</v>
      </c>
      <c r="AK575" s="2">
        <v>1104.0672412565</v>
      </c>
      <c r="AL575" s="1">
        <v>45174</v>
      </c>
      <c r="AM575" t="s">
        <v>63</v>
      </c>
      <c r="AN575">
        <v>2023</v>
      </c>
      <c r="AO575">
        <v>2015</v>
      </c>
      <c r="AP575">
        <v>237.10170419946201</v>
      </c>
      <c r="AQ575">
        <v>0.97770785669610405</v>
      </c>
      <c r="AR575">
        <v>251.9</v>
      </c>
      <c r="AS575">
        <f t="shared" si="25"/>
        <v>21683.880618277661</v>
      </c>
      <c r="AT575">
        <f t="shared" si="26"/>
        <v>4947.3159999999998</v>
      </c>
    </row>
    <row r="576" spans="1:46" x14ac:dyDescent="0.25">
      <c r="A576" t="s">
        <v>340</v>
      </c>
      <c r="B576" t="s">
        <v>367</v>
      </c>
      <c r="C576" t="s">
        <v>372</v>
      </c>
      <c r="D576" t="str">
        <f t="shared" si="24"/>
        <v>RDIPPD</v>
      </c>
      <c r="E576" t="s">
        <v>1069</v>
      </c>
      <c r="F576" t="s">
        <v>1070</v>
      </c>
      <c r="G576" t="s">
        <v>47</v>
      </c>
      <c r="H576" t="s">
        <v>1442</v>
      </c>
      <c r="I576" t="s">
        <v>1444</v>
      </c>
      <c r="J576" t="s">
        <v>160</v>
      </c>
      <c r="K576">
        <v>19.649999999999999</v>
      </c>
      <c r="L576">
        <v>19.649999999999999</v>
      </c>
      <c r="P576" t="s">
        <v>51</v>
      </c>
      <c r="Q576" t="s">
        <v>52</v>
      </c>
      <c r="R576">
        <v>42347</v>
      </c>
      <c r="S576" t="s">
        <v>477</v>
      </c>
      <c r="T576" t="s">
        <v>542</v>
      </c>
      <c r="U576" t="s">
        <v>55</v>
      </c>
      <c r="V576" t="s">
        <v>56</v>
      </c>
      <c r="W576" t="s">
        <v>57</v>
      </c>
      <c r="X576" t="s">
        <v>271</v>
      </c>
      <c r="Y576" t="s">
        <v>362</v>
      </c>
      <c r="Z576">
        <v>1</v>
      </c>
      <c r="AA576">
        <v>8</v>
      </c>
      <c r="AB576">
        <v>7.67</v>
      </c>
      <c r="AC576">
        <v>7.9</v>
      </c>
      <c r="AD576">
        <v>92</v>
      </c>
      <c r="AE576">
        <v>8</v>
      </c>
      <c r="AF576" t="s">
        <v>57</v>
      </c>
      <c r="AG576">
        <v>25.728936496110901</v>
      </c>
      <c r="AH576">
        <v>16.294551659775799</v>
      </c>
      <c r="AI576">
        <v>23.083992881853099</v>
      </c>
      <c r="AJ576">
        <v>291.252885942283</v>
      </c>
      <c r="AK576" s="2">
        <v>1106.97093833908</v>
      </c>
      <c r="AL576" s="1">
        <v>45167</v>
      </c>
      <c r="AM576" t="s">
        <v>63</v>
      </c>
      <c r="AN576">
        <v>2023</v>
      </c>
      <c r="AO576">
        <v>2015</v>
      </c>
      <c r="AP576">
        <v>235.884203235385</v>
      </c>
      <c r="AQ576">
        <v>0.80989481862895296</v>
      </c>
      <c r="AR576">
        <v>304.10000000000002</v>
      </c>
      <c r="AS576">
        <f t="shared" si="25"/>
        <v>21751.978938362921</v>
      </c>
      <c r="AT576">
        <f t="shared" si="26"/>
        <v>5975.5649999999996</v>
      </c>
    </row>
    <row r="577" spans="1:46" x14ac:dyDescent="0.25">
      <c r="A577" t="s">
        <v>340</v>
      </c>
      <c r="B577" t="s">
        <v>367</v>
      </c>
      <c r="C577" t="s">
        <v>372</v>
      </c>
      <c r="D577" t="str">
        <f t="shared" si="24"/>
        <v>RDIPPD</v>
      </c>
      <c r="E577" t="s">
        <v>1069</v>
      </c>
      <c r="F577" t="s">
        <v>1070</v>
      </c>
      <c r="G577" t="s">
        <v>47</v>
      </c>
      <c r="H577" t="s">
        <v>1442</v>
      </c>
      <c r="I577" t="s">
        <v>1445</v>
      </c>
      <c r="J577" t="s">
        <v>479</v>
      </c>
      <c r="K577">
        <v>28.49</v>
      </c>
      <c r="L577">
        <v>28.49</v>
      </c>
      <c r="P577" t="s">
        <v>51</v>
      </c>
      <c r="Q577" t="s">
        <v>52</v>
      </c>
      <c r="R577">
        <v>42367</v>
      </c>
      <c r="S577" t="s">
        <v>477</v>
      </c>
      <c r="T577" t="s">
        <v>491</v>
      </c>
      <c r="U577" t="s">
        <v>55</v>
      </c>
      <c r="V577" t="s">
        <v>56</v>
      </c>
      <c r="W577" t="s">
        <v>57</v>
      </c>
      <c r="X577" t="s">
        <v>1334</v>
      </c>
      <c r="Y577" t="s">
        <v>348</v>
      </c>
      <c r="Z577">
        <v>1</v>
      </c>
      <c r="AA577">
        <v>8</v>
      </c>
      <c r="AB577">
        <v>7.67</v>
      </c>
      <c r="AC577">
        <v>7.9</v>
      </c>
      <c r="AD577">
        <v>92</v>
      </c>
      <c r="AE577">
        <v>8</v>
      </c>
      <c r="AF577" t="s">
        <v>57</v>
      </c>
      <c r="AG577">
        <v>25.746509418079299</v>
      </c>
      <c r="AH577">
        <v>15.2645115382052</v>
      </c>
      <c r="AI577">
        <v>16.774395265333901</v>
      </c>
      <c r="AJ577">
        <v>207.27242705304201</v>
      </c>
      <c r="AK577" s="2">
        <v>916.62388118522495</v>
      </c>
      <c r="AL577" s="1">
        <v>45168</v>
      </c>
      <c r="AM577" t="s">
        <v>63</v>
      </c>
      <c r="AN577">
        <v>2023</v>
      </c>
      <c r="AO577">
        <v>2015</v>
      </c>
      <c r="AP577">
        <v>235.884203235385</v>
      </c>
      <c r="AQ577">
        <v>1.13803947099544</v>
      </c>
      <c r="AR577">
        <v>216.41</v>
      </c>
      <c r="AS577">
        <f t="shared" si="25"/>
        <v>26114.614374967055</v>
      </c>
      <c r="AT577">
        <f t="shared" si="26"/>
        <v>6165.5208999999995</v>
      </c>
    </row>
    <row r="578" spans="1:46" x14ac:dyDescent="0.25">
      <c r="A578" t="s">
        <v>42</v>
      </c>
      <c r="B578" t="s">
        <v>91</v>
      </c>
      <c r="C578" t="s">
        <v>91</v>
      </c>
      <c r="D578" t="str">
        <f t="shared" si="24"/>
        <v>GNVIVI</v>
      </c>
      <c r="E578" t="s">
        <v>1432</v>
      </c>
      <c r="F578" t="s">
        <v>1433</v>
      </c>
      <c r="G578" t="s">
        <v>47</v>
      </c>
      <c r="H578" t="s">
        <v>1446</v>
      </c>
      <c r="I578" t="s">
        <v>1447</v>
      </c>
      <c r="J578" t="s">
        <v>905</v>
      </c>
      <c r="K578">
        <v>1.69</v>
      </c>
      <c r="L578">
        <v>1.69</v>
      </c>
      <c r="P578" t="s">
        <v>51</v>
      </c>
      <c r="Q578" t="s">
        <v>52</v>
      </c>
      <c r="R578">
        <v>39750</v>
      </c>
      <c r="S578" t="s">
        <v>357</v>
      </c>
      <c r="T578" t="s">
        <v>970</v>
      </c>
      <c r="U578" t="s">
        <v>55</v>
      </c>
      <c r="V578" t="s">
        <v>56</v>
      </c>
      <c r="W578" t="s">
        <v>57</v>
      </c>
      <c r="X578" t="s">
        <v>119</v>
      </c>
      <c r="Y578" t="s">
        <v>120</v>
      </c>
      <c r="Z578">
        <v>1</v>
      </c>
      <c r="AA578">
        <v>15</v>
      </c>
      <c r="AB578">
        <v>6.25</v>
      </c>
      <c r="AC578">
        <v>15.1</v>
      </c>
      <c r="AD578">
        <v>75</v>
      </c>
      <c r="AE578">
        <v>6</v>
      </c>
      <c r="AF578">
        <v>28.205882352941199</v>
      </c>
      <c r="AG578">
        <v>27.985950829233499</v>
      </c>
      <c r="AH578">
        <v>17.5871991754193</v>
      </c>
      <c r="AI578">
        <v>25.655076997454501</v>
      </c>
      <c r="AJ578">
        <v>325.25073280878001</v>
      </c>
      <c r="AK578" s="2">
        <v>1036.26461500512</v>
      </c>
      <c r="AL578" s="1">
        <v>42033</v>
      </c>
      <c r="AM578" t="s">
        <v>60</v>
      </c>
      <c r="AN578">
        <v>2015</v>
      </c>
      <c r="AO578">
        <v>2008</v>
      </c>
      <c r="AP578">
        <v>291.88016883664</v>
      </c>
      <c r="AQ578">
        <v>0.89740049566080504</v>
      </c>
      <c r="AR578">
        <v>415.38</v>
      </c>
      <c r="AS578">
        <f t="shared" si="25"/>
        <v>1751.2871993586527</v>
      </c>
      <c r="AT578">
        <f t="shared" si="26"/>
        <v>701.99220000000003</v>
      </c>
    </row>
    <row r="579" spans="1:46" x14ac:dyDescent="0.25">
      <c r="A579" t="s">
        <v>340</v>
      </c>
      <c r="B579" t="s">
        <v>367</v>
      </c>
      <c r="C579" t="s">
        <v>372</v>
      </c>
      <c r="D579" t="str">
        <f t="shared" ref="D579:D642" si="27">LEFT(E579,6)</f>
        <v>RDIPPD</v>
      </c>
      <c r="E579" t="s">
        <v>1069</v>
      </c>
      <c r="F579" t="s">
        <v>1070</v>
      </c>
      <c r="G579" t="s">
        <v>47</v>
      </c>
      <c r="H579" t="s">
        <v>1442</v>
      </c>
      <c r="I579" t="s">
        <v>1448</v>
      </c>
      <c r="J579" t="s">
        <v>152</v>
      </c>
      <c r="K579">
        <v>74.5</v>
      </c>
      <c r="L579">
        <v>74.5</v>
      </c>
      <c r="P579" t="s">
        <v>51</v>
      </c>
      <c r="Q579" t="s">
        <v>52</v>
      </c>
      <c r="R579">
        <v>42338</v>
      </c>
      <c r="S579" t="s">
        <v>477</v>
      </c>
      <c r="T579" t="s">
        <v>553</v>
      </c>
      <c r="U579" t="s">
        <v>55</v>
      </c>
      <c r="V579" t="s">
        <v>56</v>
      </c>
      <c r="W579" t="s">
        <v>57</v>
      </c>
      <c r="X579" t="s">
        <v>221</v>
      </c>
      <c r="Y579" t="s">
        <v>355</v>
      </c>
      <c r="Z579">
        <v>1</v>
      </c>
      <c r="AA579">
        <v>8</v>
      </c>
      <c r="AB579">
        <v>7.75</v>
      </c>
      <c r="AC579">
        <v>8</v>
      </c>
      <c r="AD579">
        <v>93</v>
      </c>
      <c r="AE579">
        <v>8</v>
      </c>
      <c r="AF579" t="s">
        <v>57</v>
      </c>
      <c r="AG579">
        <v>22.659941648590902</v>
      </c>
      <c r="AH579">
        <v>14.902096989351399</v>
      </c>
      <c r="AI579">
        <v>20.6324952632717</v>
      </c>
      <c r="AJ579">
        <v>224.56495069058201</v>
      </c>
      <c r="AK579" s="2">
        <v>1182.7439427219799</v>
      </c>
      <c r="AL579" s="1">
        <v>45168</v>
      </c>
      <c r="AM579" t="s">
        <v>63</v>
      </c>
      <c r="AN579">
        <v>2023</v>
      </c>
      <c r="AO579">
        <v>2015</v>
      </c>
      <c r="AP579">
        <v>237.10170419946201</v>
      </c>
      <c r="AQ579">
        <v>1.05582684862587</v>
      </c>
      <c r="AR579">
        <v>234.06</v>
      </c>
      <c r="AS579">
        <f t="shared" ref="AS579:AS642" si="28">AK579*L579</f>
        <v>88114.423732787502</v>
      </c>
      <c r="AT579">
        <f t="shared" ref="AT579:AT642" si="29">AR579*L579</f>
        <v>17437.47</v>
      </c>
    </row>
    <row r="580" spans="1:46" x14ac:dyDescent="0.25">
      <c r="A580" t="s">
        <v>340</v>
      </c>
      <c r="B580" t="s">
        <v>367</v>
      </c>
      <c r="C580" t="s">
        <v>372</v>
      </c>
      <c r="D580" t="str">
        <f t="shared" si="27"/>
        <v>RDIPPD</v>
      </c>
      <c r="E580" t="s">
        <v>1069</v>
      </c>
      <c r="F580" t="s">
        <v>1070</v>
      </c>
      <c r="G580" t="s">
        <v>47</v>
      </c>
      <c r="H580" t="s">
        <v>1442</v>
      </c>
      <c r="I580" t="s">
        <v>1449</v>
      </c>
      <c r="J580" t="s">
        <v>310</v>
      </c>
      <c r="K580">
        <v>51.64</v>
      </c>
      <c r="L580">
        <v>51.64</v>
      </c>
      <c r="P580" t="s">
        <v>51</v>
      </c>
      <c r="Q580" t="s">
        <v>52</v>
      </c>
      <c r="R580">
        <v>42361</v>
      </c>
      <c r="S580" t="s">
        <v>477</v>
      </c>
      <c r="T580" t="s">
        <v>491</v>
      </c>
      <c r="U580" t="s">
        <v>55</v>
      </c>
      <c r="V580" t="s">
        <v>56</v>
      </c>
      <c r="W580" t="s">
        <v>57</v>
      </c>
      <c r="X580" t="s">
        <v>221</v>
      </c>
      <c r="Y580" t="s">
        <v>355</v>
      </c>
      <c r="Z580">
        <v>1</v>
      </c>
      <c r="AA580">
        <v>8</v>
      </c>
      <c r="AB580">
        <v>7.67</v>
      </c>
      <c r="AC580">
        <v>7.9</v>
      </c>
      <c r="AD580">
        <v>92</v>
      </c>
      <c r="AE580">
        <v>8</v>
      </c>
      <c r="AF580" t="s">
        <v>57</v>
      </c>
      <c r="AG580">
        <v>24.172179651752</v>
      </c>
      <c r="AH580">
        <v>15.341845056070101</v>
      </c>
      <c r="AI580">
        <v>22.441636032327299</v>
      </c>
      <c r="AJ580">
        <v>260.41398119265801</v>
      </c>
      <c r="AK580" s="2">
        <v>1211.1108253320799</v>
      </c>
      <c r="AL580" s="1">
        <v>45166.666666666664</v>
      </c>
      <c r="AM580" t="s">
        <v>63</v>
      </c>
      <c r="AN580">
        <v>2023</v>
      </c>
      <c r="AO580">
        <v>2015</v>
      </c>
      <c r="AP580">
        <v>235.884203235385</v>
      </c>
      <c r="AQ580">
        <v>0.90580468128120195</v>
      </c>
      <c r="AR580">
        <v>271.89999999999998</v>
      </c>
      <c r="AS580">
        <f t="shared" si="28"/>
        <v>62541.76302014861</v>
      </c>
      <c r="AT580">
        <f t="shared" si="29"/>
        <v>14040.915999999999</v>
      </c>
    </row>
    <row r="581" spans="1:46" x14ac:dyDescent="0.25">
      <c r="A581" t="s">
        <v>340</v>
      </c>
      <c r="B581" t="s">
        <v>367</v>
      </c>
      <c r="C581" t="s">
        <v>372</v>
      </c>
      <c r="D581" t="str">
        <f t="shared" si="27"/>
        <v>RDIPPD</v>
      </c>
      <c r="E581" t="s">
        <v>472</v>
      </c>
      <c r="F581" t="s">
        <v>473</v>
      </c>
      <c r="G581" t="s">
        <v>47</v>
      </c>
      <c r="H581" t="s">
        <v>1304</v>
      </c>
      <c r="I581" t="s">
        <v>1450</v>
      </c>
      <c r="J581" t="s">
        <v>833</v>
      </c>
      <c r="K581">
        <v>8.48</v>
      </c>
      <c r="L581">
        <v>8.48</v>
      </c>
      <c r="P581" t="s">
        <v>51</v>
      </c>
      <c r="Q581" t="s">
        <v>52</v>
      </c>
      <c r="R581">
        <v>42181</v>
      </c>
      <c r="S581" t="s">
        <v>477</v>
      </c>
      <c r="T581" t="s">
        <v>364</v>
      </c>
      <c r="U581" t="s">
        <v>55</v>
      </c>
      <c r="V581" t="s">
        <v>109</v>
      </c>
      <c r="W581" t="s">
        <v>57</v>
      </c>
      <c r="X581" t="s">
        <v>101</v>
      </c>
      <c r="Y581" t="s">
        <v>355</v>
      </c>
      <c r="Z581">
        <v>2</v>
      </c>
      <c r="AA581">
        <v>8</v>
      </c>
      <c r="AB581">
        <v>7.83</v>
      </c>
      <c r="AC581">
        <v>8.4</v>
      </c>
      <c r="AD581">
        <v>94</v>
      </c>
      <c r="AE581">
        <v>8</v>
      </c>
      <c r="AF581" t="s">
        <v>57</v>
      </c>
      <c r="AG581">
        <v>24.518989284247098</v>
      </c>
      <c r="AH581">
        <v>14.637964339347199</v>
      </c>
      <c r="AI581">
        <v>15.5893774079262</v>
      </c>
      <c r="AJ581">
        <v>181.334055180268</v>
      </c>
      <c r="AK581" s="2">
        <v>926.35514962341097</v>
      </c>
      <c r="AL581" s="1">
        <v>45040</v>
      </c>
      <c r="AM581" t="s">
        <v>63</v>
      </c>
      <c r="AN581">
        <v>2023</v>
      </c>
      <c r="AO581">
        <v>2015</v>
      </c>
      <c r="AP581">
        <v>183.02063649636199</v>
      </c>
      <c r="AQ581">
        <v>1.0093009628798999</v>
      </c>
      <c r="AR581">
        <v>184.03</v>
      </c>
      <c r="AS581">
        <f t="shared" si="28"/>
        <v>7855.491668806525</v>
      </c>
      <c r="AT581">
        <f t="shared" si="29"/>
        <v>1560.5744000000002</v>
      </c>
    </row>
    <row r="582" spans="1:46" x14ac:dyDescent="0.25">
      <c r="A582" t="s">
        <v>340</v>
      </c>
      <c r="B582" t="s">
        <v>341</v>
      </c>
      <c r="C582" t="s">
        <v>342</v>
      </c>
      <c r="D582" t="str">
        <f t="shared" si="27"/>
        <v>RDBOBA</v>
      </c>
      <c r="E582" t="s">
        <v>1323</v>
      </c>
      <c r="F582" t="s">
        <v>1324</v>
      </c>
      <c r="G582" t="s">
        <v>47</v>
      </c>
      <c r="H582" t="s">
        <v>1325</v>
      </c>
      <c r="I582" t="s">
        <v>1451</v>
      </c>
      <c r="J582" t="s">
        <v>103</v>
      </c>
      <c r="K582">
        <v>0.6</v>
      </c>
      <c r="L582">
        <v>0.6</v>
      </c>
      <c r="N582">
        <v>0.6</v>
      </c>
      <c r="P582" t="s">
        <v>51</v>
      </c>
      <c r="Q582" t="s">
        <v>52</v>
      </c>
      <c r="R582">
        <v>42188</v>
      </c>
      <c r="S582" t="s">
        <v>477</v>
      </c>
      <c r="T582" t="s">
        <v>104</v>
      </c>
      <c r="U582" t="s">
        <v>55</v>
      </c>
      <c r="V582" t="s">
        <v>56</v>
      </c>
      <c r="W582" t="s">
        <v>51</v>
      </c>
      <c r="X582" t="s">
        <v>1120</v>
      </c>
      <c r="Y582" t="s">
        <v>355</v>
      </c>
      <c r="Z582">
        <v>1</v>
      </c>
      <c r="AA582">
        <v>8</v>
      </c>
      <c r="AB582">
        <v>6.58</v>
      </c>
      <c r="AC582">
        <v>8.3000000000000007</v>
      </c>
      <c r="AD582">
        <v>79</v>
      </c>
      <c r="AE582">
        <v>7</v>
      </c>
      <c r="AF582" t="s">
        <v>57</v>
      </c>
      <c r="AG582">
        <v>20.0948733850332</v>
      </c>
      <c r="AH582">
        <v>12.8767102423976</v>
      </c>
      <c r="AI582">
        <v>13.2840068462632</v>
      </c>
      <c r="AJ582">
        <v>125.07606866843101</v>
      </c>
      <c r="AK582" s="2">
        <v>1020.06856216584</v>
      </c>
      <c r="AL582" s="1">
        <v>44609</v>
      </c>
      <c r="AM582" t="s">
        <v>60</v>
      </c>
      <c r="AN582">
        <v>2022</v>
      </c>
      <c r="AO582">
        <v>2015</v>
      </c>
      <c r="AP582">
        <v>215.00229212942901</v>
      </c>
      <c r="AQ582">
        <v>1.7189722575897901</v>
      </c>
      <c r="AR582">
        <v>149.34</v>
      </c>
      <c r="AS582">
        <f t="shared" si="28"/>
        <v>612.04113729950404</v>
      </c>
      <c r="AT582">
        <f t="shared" si="29"/>
        <v>89.603999999999999</v>
      </c>
    </row>
    <row r="583" spans="1:46" x14ac:dyDescent="0.25">
      <c r="A583" t="s">
        <v>340</v>
      </c>
      <c r="B583" t="s">
        <v>341</v>
      </c>
      <c r="C583" t="s">
        <v>342</v>
      </c>
      <c r="D583" t="str">
        <f t="shared" si="27"/>
        <v>RDBOBA</v>
      </c>
      <c r="E583" t="s">
        <v>350</v>
      </c>
      <c r="F583" t="s">
        <v>351</v>
      </c>
      <c r="G583" t="s">
        <v>47</v>
      </c>
      <c r="H583" t="s">
        <v>1452</v>
      </c>
      <c r="I583" t="s">
        <v>1453</v>
      </c>
      <c r="J583" t="s">
        <v>68</v>
      </c>
      <c r="K583">
        <v>24.54</v>
      </c>
      <c r="L583">
        <v>24.54</v>
      </c>
      <c r="P583" t="s">
        <v>51</v>
      </c>
      <c r="Q583" t="s">
        <v>52</v>
      </c>
      <c r="R583">
        <v>42350</v>
      </c>
      <c r="S583" t="s">
        <v>477</v>
      </c>
      <c r="T583" t="s">
        <v>96</v>
      </c>
      <c r="U583" t="s">
        <v>55</v>
      </c>
      <c r="V583" t="s">
        <v>56</v>
      </c>
      <c r="W583" t="s">
        <v>57</v>
      </c>
      <c r="X583" t="s">
        <v>221</v>
      </c>
      <c r="Y583" t="s">
        <v>355</v>
      </c>
      <c r="Z583">
        <v>1</v>
      </c>
      <c r="AA583">
        <v>8</v>
      </c>
      <c r="AB583">
        <v>7.25</v>
      </c>
      <c r="AC583">
        <v>7.9</v>
      </c>
      <c r="AD583">
        <v>87</v>
      </c>
      <c r="AE583">
        <v>7</v>
      </c>
      <c r="AF583" t="s">
        <v>57</v>
      </c>
      <c r="AG583">
        <v>25.882683572597301</v>
      </c>
      <c r="AH583">
        <v>15.760986951248301</v>
      </c>
      <c r="AI583">
        <v>21.201285120272001</v>
      </c>
      <c r="AJ583">
        <v>269.48951792524099</v>
      </c>
      <c r="AK583" s="2">
        <v>1086.68953861824</v>
      </c>
      <c r="AL583" s="1">
        <v>45009</v>
      </c>
      <c r="AM583" t="s">
        <v>63</v>
      </c>
      <c r="AN583">
        <v>2023</v>
      </c>
      <c r="AO583">
        <v>2015</v>
      </c>
      <c r="AP583">
        <v>229.74825946819399</v>
      </c>
      <c r="AQ583">
        <v>0.85253133864719799</v>
      </c>
      <c r="AR583">
        <v>294.67</v>
      </c>
      <c r="AS583">
        <f t="shared" si="28"/>
        <v>26667.361277691609</v>
      </c>
      <c r="AT583">
        <f t="shared" si="29"/>
        <v>7231.2017999999998</v>
      </c>
    </row>
    <row r="584" spans="1:46" x14ac:dyDescent="0.25">
      <c r="A584" t="s">
        <v>340</v>
      </c>
      <c r="B584" t="s">
        <v>341</v>
      </c>
      <c r="C584" t="s">
        <v>342</v>
      </c>
      <c r="D584" t="str">
        <f t="shared" si="27"/>
        <v>RDBOBA</v>
      </c>
      <c r="E584" t="s">
        <v>350</v>
      </c>
      <c r="F584" t="s">
        <v>351</v>
      </c>
      <c r="G584" t="s">
        <v>47</v>
      </c>
      <c r="H584" t="s">
        <v>1452</v>
      </c>
      <c r="I584" t="s">
        <v>1454</v>
      </c>
      <c r="J584" t="s">
        <v>112</v>
      </c>
      <c r="K584">
        <v>24.53</v>
      </c>
      <c r="L584">
        <v>24.53</v>
      </c>
      <c r="P584" t="s">
        <v>51</v>
      </c>
      <c r="Q584" t="s">
        <v>52</v>
      </c>
      <c r="R584">
        <v>42247</v>
      </c>
      <c r="S584" t="s">
        <v>477</v>
      </c>
      <c r="T584" t="s">
        <v>54</v>
      </c>
      <c r="U584" t="s">
        <v>55</v>
      </c>
      <c r="V584" t="s">
        <v>56</v>
      </c>
      <c r="W584" t="s">
        <v>57</v>
      </c>
      <c r="X584" t="s">
        <v>119</v>
      </c>
      <c r="Y584" t="s">
        <v>487</v>
      </c>
      <c r="Z584">
        <v>1</v>
      </c>
      <c r="AA584">
        <v>8</v>
      </c>
      <c r="AB584">
        <v>7.58</v>
      </c>
      <c r="AC584">
        <v>8.1999999999999993</v>
      </c>
      <c r="AD584">
        <v>91</v>
      </c>
      <c r="AE584">
        <v>8</v>
      </c>
      <c r="AF584" t="s">
        <v>57</v>
      </c>
      <c r="AG584">
        <v>20.556917870509899</v>
      </c>
      <c r="AH584">
        <v>13.3052308009544</v>
      </c>
      <c r="AI584">
        <v>17.844766421165101</v>
      </c>
      <c r="AJ584">
        <v>170.25932164317501</v>
      </c>
      <c r="AK584" s="2">
        <v>1283.44174572116</v>
      </c>
      <c r="AL584" s="1">
        <v>45009</v>
      </c>
      <c r="AM584" t="s">
        <v>63</v>
      </c>
      <c r="AN584">
        <v>2023</v>
      </c>
      <c r="AO584">
        <v>2015</v>
      </c>
      <c r="AP584">
        <v>236.246514507732</v>
      </c>
      <c r="AQ584">
        <v>1.3875687523462099</v>
      </c>
      <c r="AR584">
        <v>184.26</v>
      </c>
      <c r="AS584">
        <f t="shared" si="28"/>
        <v>31482.826022540055</v>
      </c>
      <c r="AT584">
        <f t="shared" si="29"/>
        <v>4519.8977999999997</v>
      </c>
    </row>
    <row r="585" spans="1:46" x14ac:dyDescent="0.25">
      <c r="A585" t="s">
        <v>340</v>
      </c>
      <c r="B585" t="s">
        <v>341</v>
      </c>
      <c r="C585" t="s">
        <v>342</v>
      </c>
      <c r="D585" t="str">
        <f t="shared" si="27"/>
        <v>RDBOBA</v>
      </c>
      <c r="E585" t="s">
        <v>350</v>
      </c>
      <c r="F585" t="s">
        <v>351</v>
      </c>
      <c r="G585" t="s">
        <v>47</v>
      </c>
      <c r="H585" t="s">
        <v>1452</v>
      </c>
      <c r="I585" t="s">
        <v>1455</v>
      </c>
      <c r="J585" t="s">
        <v>50</v>
      </c>
      <c r="K585">
        <v>15.22</v>
      </c>
      <c r="L585">
        <v>15.22</v>
      </c>
      <c r="P585" t="s">
        <v>51</v>
      </c>
      <c r="Q585" t="s">
        <v>52</v>
      </c>
      <c r="R585">
        <v>42259</v>
      </c>
      <c r="S585" t="s">
        <v>477</v>
      </c>
      <c r="T585" t="s">
        <v>54</v>
      </c>
      <c r="U585" t="s">
        <v>55</v>
      </c>
      <c r="V585" t="s">
        <v>56</v>
      </c>
      <c r="W585" t="s">
        <v>57</v>
      </c>
      <c r="X585" t="s">
        <v>110</v>
      </c>
      <c r="Y585" t="s">
        <v>362</v>
      </c>
      <c r="Z585">
        <v>1</v>
      </c>
      <c r="AA585">
        <v>8</v>
      </c>
      <c r="AB585">
        <v>7.5</v>
      </c>
      <c r="AC585">
        <v>8.1999999999999993</v>
      </c>
      <c r="AD585">
        <v>90</v>
      </c>
      <c r="AE585">
        <v>8</v>
      </c>
      <c r="AF585" t="s">
        <v>57</v>
      </c>
      <c r="AG585">
        <v>26.400882790503999</v>
      </c>
      <c r="AH585">
        <v>16.174053295324601</v>
      </c>
      <c r="AI585">
        <v>22.942103356821299</v>
      </c>
      <c r="AJ585">
        <v>287.62163791781302</v>
      </c>
      <c r="AK585" s="2">
        <v>1116.62053629557</v>
      </c>
      <c r="AL585" s="1">
        <v>45009</v>
      </c>
      <c r="AM585" t="s">
        <v>63</v>
      </c>
      <c r="AN585">
        <v>2023</v>
      </c>
      <c r="AO585">
        <v>2015</v>
      </c>
      <c r="AP585">
        <v>234.67636896663399</v>
      </c>
      <c r="AQ585">
        <v>0.81592042471329096</v>
      </c>
      <c r="AR585">
        <v>312.05</v>
      </c>
      <c r="AS585">
        <f t="shared" si="28"/>
        <v>16994.964562418576</v>
      </c>
      <c r="AT585">
        <f t="shared" si="29"/>
        <v>4749.4010000000007</v>
      </c>
    </row>
    <row r="586" spans="1:46" x14ac:dyDescent="0.25">
      <c r="A586" t="s">
        <v>42</v>
      </c>
      <c r="B586" t="s">
        <v>91</v>
      </c>
      <c r="C586" t="s">
        <v>91</v>
      </c>
      <c r="D586" t="str">
        <f t="shared" si="27"/>
        <v>GNVIVI</v>
      </c>
      <c r="E586" t="s">
        <v>1432</v>
      </c>
      <c r="F586" t="s">
        <v>1433</v>
      </c>
      <c r="G586" t="s">
        <v>47</v>
      </c>
      <c r="H586" t="s">
        <v>1434</v>
      </c>
      <c r="I586" t="s">
        <v>1456</v>
      </c>
      <c r="J586" t="s">
        <v>103</v>
      </c>
      <c r="K586">
        <v>28.77</v>
      </c>
      <c r="L586">
        <v>28.77</v>
      </c>
      <c r="P586" t="s">
        <v>51</v>
      </c>
      <c r="Q586" t="s">
        <v>52</v>
      </c>
      <c r="R586">
        <v>42229</v>
      </c>
      <c r="S586" t="s">
        <v>357</v>
      </c>
      <c r="T586" t="s">
        <v>124</v>
      </c>
      <c r="U586" t="s">
        <v>55</v>
      </c>
      <c r="V586" t="s">
        <v>109</v>
      </c>
      <c r="W586" t="s">
        <v>57</v>
      </c>
      <c r="X586" t="s">
        <v>98</v>
      </c>
      <c r="Y586" t="s">
        <v>79</v>
      </c>
      <c r="Z586">
        <v>2</v>
      </c>
      <c r="AA586">
        <v>8</v>
      </c>
      <c r="AB586">
        <v>7.58</v>
      </c>
      <c r="AC586">
        <v>8.1999999999999993</v>
      </c>
      <c r="AD586">
        <v>91</v>
      </c>
      <c r="AE586">
        <v>8</v>
      </c>
      <c r="AF586" t="s">
        <v>57</v>
      </c>
      <c r="AG586">
        <v>27.612805253115699</v>
      </c>
      <c r="AH586">
        <v>16.463982991051601</v>
      </c>
      <c r="AI586">
        <v>18.6128738037606</v>
      </c>
      <c r="AJ586">
        <v>241.73656544922201</v>
      </c>
      <c r="AK586" s="2">
        <v>892.36478767302697</v>
      </c>
      <c r="AL586" s="1">
        <v>44991</v>
      </c>
      <c r="AM586" t="s">
        <v>63</v>
      </c>
      <c r="AN586">
        <v>2023</v>
      </c>
      <c r="AO586">
        <v>2015</v>
      </c>
      <c r="AP586">
        <v>284.00449969795</v>
      </c>
      <c r="AQ586">
        <v>1.1748512235630599</v>
      </c>
      <c r="AR586">
        <v>255.44</v>
      </c>
      <c r="AS586">
        <f t="shared" si="28"/>
        <v>25673.334941352987</v>
      </c>
      <c r="AT586">
        <f t="shared" si="29"/>
        <v>7349.0087999999996</v>
      </c>
    </row>
    <row r="587" spans="1:46" x14ac:dyDescent="0.25">
      <c r="A587" t="s">
        <v>42</v>
      </c>
      <c r="B587" t="s">
        <v>91</v>
      </c>
      <c r="C587" t="s">
        <v>91</v>
      </c>
      <c r="D587" t="str">
        <f t="shared" si="27"/>
        <v>GNVIVI</v>
      </c>
      <c r="E587" t="s">
        <v>1432</v>
      </c>
      <c r="F587" t="s">
        <v>1433</v>
      </c>
      <c r="G587" t="s">
        <v>47</v>
      </c>
      <c r="H587" t="s">
        <v>1434</v>
      </c>
      <c r="I587" t="s">
        <v>1457</v>
      </c>
      <c r="J587" t="s">
        <v>112</v>
      </c>
      <c r="K587">
        <v>30.33</v>
      </c>
      <c r="L587">
        <v>30.33</v>
      </c>
      <c r="P587" t="s">
        <v>51</v>
      </c>
      <c r="Q587" t="s">
        <v>52</v>
      </c>
      <c r="R587">
        <v>42234</v>
      </c>
      <c r="S587" t="s">
        <v>357</v>
      </c>
      <c r="T587" t="s">
        <v>69</v>
      </c>
      <c r="U587" t="s">
        <v>55</v>
      </c>
      <c r="V587" t="s">
        <v>109</v>
      </c>
      <c r="W587" t="s">
        <v>57</v>
      </c>
      <c r="X587" t="s">
        <v>98</v>
      </c>
      <c r="Y587" t="s">
        <v>79</v>
      </c>
      <c r="Z587">
        <v>2</v>
      </c>
      <c r="AA587">
        <v>8</v>
      </c>
      <c r="AB587">
        <v>7.58</v>
      </c>
      <c r="AC587">
        <v>8.1999999999999993</v>
      </c>
      <c r="AD587">
        <v>91</v>
      </c>
      <c r="AE587">
        <v>8</v>
      </c>
      <c r="AF587" t="s">
        <v>57</v>
      </c>
      <c r="AG587">
        <v>32.2391157721243</v>
      </c>
      <c r="AH587">
        <v>19.121101316914899</v>
      </c>
      <c r="AI587">
        <v>26.7298137538946</v>
      </c>
      <c r="AJ587">
        <v>418.818958395501</v>
      </c>
      <c r="AK587" s="2">
        <v>933.50857733118198</v>
      </c>
      <c r="AL587" s="1">
        <v>44991</v>
      </c>
      <c r="AM587" t="s">
        <v>63</v>
      </c>
      <c r="AN587">
        <v>2023</v>
      </c>
      <c r="AO587">
        <v>2015</v>
      </c>
      <c r="AP587">
        <v>284.00449969795</v>
      </c>
      <c r="AQ587">
        <v>0.67810803213391702</v>
      </c>
      <c r="AR587">
        <v>442.56</v>
      </c>
      <c r="AS587">
        <f t="shared" si="28"/>
        <v>28313.31515045475</v>
      </c>
      <c r="AT587">
        <f t="shared" si="29"/>
        <v>13422.844799999999</v>
      </c>
    </row>
    <row r="588" spans="1:46" x14ac:dyDescent="0.25">
      <c r="A588" t="s">
        <v>42</v>
      </c>
      <c r="B588" t="s">
        <v>91</v>
      </c>
      <c r="C588" t="s">
        <v>91</v>
      </c>
      <c r="D588" t="str">
        <f t="shared" si="27"/>
        <v>GNVIVI</v>
      </c>
      <c r="E588" t="s">
        <v>1432</v>
      </c>
      <c r="F588" t="s">
        <v>1433</v>
      </c>
      <c r="G588" t="s">
        <v>47</v>
      </c>
      <c r="H588" t="s">
        <v>1434</v>
      </c>
      <c r="I588" t="s">
        <v>1458</v>
      </c>
      <c r="J588" t="s">
        <v>212</v>
      </c>
      <c r="K588">
        <v>41.36</v>
      </c>
      <c r="L588">
        <v>41.36</v>
      </c>
      <c r="P588" t="s">
        <v>51</v>
      </c>
      <c r="Q588" t="s">
        <v>52</v>
      </c>
      <c r="R588">
        <v>42230</v>
      </c>
      <c r="S588" t="s">
        <v>357</v>
      </c>
      <c r="T588" t="s">
        <v>124</v>
      </c>
      <c r="U588" t="s">
        <v>55</v>
      </c>
      <c r="V588" t="s">
        <v>109</v>
      </c>
      <c r="W588" t="s">
        <v>57</v>
      </c>
      <c r="X588" t="s">
        <v>98</v>
      </c>
      <c r="Y588" t="s">
        <v>79</v>
      </c>
      <c r="Z588">
        <v>2</v>
      </c>
      <c r="AA588">
        <v>8</v>
      </c>
      <c r="AB588">
        <v>7.58</v>
      </c>
      <c r="AC588">
        <v>8.1999999999999993</v>
      </c>
      <c r="AD588">
        <v>91</v>
      </c>
      <c r="AE588">
        <v>8</v>
      </c>
      <c r="AF588" t="s">
        <v>57</v>
      </c>
      <c r="AG588">
        <v>30.0874675520467</v>
      </c>
      <c r="AH588">
        <v>18.290979353886801</v>
      </c>
      <c r="AI588">
        <v>23.430025836176501</v>
      </c>
      <c r="AJ588">
        <v>329.94654548539199</v>
      </c>
      <c r="AK588" s="2">
        <v>892.13542918808605</v>
      </c>
      <c r="AL588" s="1">
        <v>44991</v>
      </c>
      <c r="AM588" t="s">
        <v>63</v>
      </c>
      <c r="AN588">
        <v>2023</v>
      </c>
      <c r="AO588">
        <v>2015</v>
      </c>
      <c r="AP588">
        <v>284.00449969795</v>
      </c>
      <c r="AQ588">
        <v>0.86075912472471705</v>
      </c>
      <c r="AR588">
        <v>348.65</v>
      </c>
      <c r="AS588">
        <f t="shared" si="28"/>
        <v>36898.721351219239</v>
      </c>
      <c r="AT588">
        <f t="shared" si="29"/>
        <v>14420.163999999999</v>
      </c>
    </row>
    <row r="589" spans="1:46" x14ac:dyDescent="0.25">
      <c r="A589" t="s">
        <v>42</v>
      </c>
      <c r="B589" t="s">
        <v>91</v>
      </c>
      <c r="C589" t="s">
        <v>91</v>
      </c>
      <c r="D589" t="str">
        <f t="shared" si="27"/>
        <v>GNVIVI</v>
      </c>
      <c r="E589" t="s">
        <v>1432</v>
      </c>
      <c r="F589" t="s">
        <v>1433</v>
      </c>
      <c r="G589" t="s">
        <v>47</v>
      </c>
      <c r="H589" t="s">
        <v>1434</v>
      </c>
      <c r="I589" t="s">
        <v>1459</v>
      </c>
      <c r="J589" t="s">
        <v>68</v>
      </c>
      <c r="K589">
        <v>23.53</v>
      </c>
      <c r="L589">
        <v>23.53</v>
      </c>
      <c r="P589" t="s">
        <v>51</v>
      </c>
      <c r="Q589" t="s">
        <v>52</v>
      </c>
      <c r="R589">
        <v>42229</v>
      </c>
      <c r="S589" t="s">
        <v>357</v>
      </c>
      <c r="T589" t="s">
        <v>118</v>
      </c>
      <c r="U589" t="s">
        <v>55</v>
      </c>
      <c r="V589" t="s">
        <v>109</v>
      </c>
      <c r="W589" t="s">
        <v>57</v>
      </c>
      <c r="X589" t="s">
        <v>119</v>
      </c>
      <c r="Y589" t="s">
        <v>120</v>
      </c>
      <c r="Z589">
        <v>2</v>
      </c>
      <c r="AA589">
        <v>8</v>
      </c>
      <c r="AB589">
        <v>7.58</v>
      </c>
      <c r="AC589">
        <v>8.1999999999999993</v>
      </c>
      <c r="AD589">
        <v>91</v>
      </c>
      <c r="AE589">
        <v>8</v>
      </c>
      <c r="AF589" t="s">
        <v>57</v>
      </c>
      <c r="AG589">
        <v>28.6984300971978</v>
      </c>
      <c r="AH589">
        <v>19.1124749918331</v>
      </c>
      <c r="AI589">
        <v>25.477128170632401</v>
      </c>
      <c r="AJ589">
        <v>338.01069962179503</v>
      </c>
      <c r="AK589" s="2">
        <v>888.56633654017401</v>
      </c>
      <c r="AL589" s="1">
        <v>44991</v>
      </c>
      <c r="AM589" t="s">
        <v>63</v>
      </c>
      <c r="AN589">
        <v>2023</v>
      </c>
      <c r="AO589">
        <v>2015</v>
      </c>
      <c r="AP589">
        <v>284.00449969795</v>
      </c>
      <c r="AQ589">
        <v>0.84022340125838302</v>
      </c>
      <c r="AR589">
        <v>357.17</v>
      </c>
      <c r="AS589">
        <f t="shared" si="28"/>
        <v>20907.965898790295</v>
      </c>
      <c r="AT589">
        <f t="shared" si="29"/>
        <v>8404.2101000000002</v>
      </c>
    </row>
    <row r="590" spans="1:46" x14ac:dyDescent="0.25">
      <c r="A590" t="s">
        <v>42</v>
      </c>
      <c r="B590" t="s">
        <v>91</v>
      </c>
      <c r="C590" t="s">
        <v>91</v>
      </c>
      <c r="D590" t="str">
        <f t="shared" si="27"/>
        <v>GNVIVI</v>
      </c>
      <c r="E590" t="s">
        <v>1289</v>
      </c>
      <c r="F590" t="s">
        <v>1290</v>
      </c>
      <c r="G590" t="s">
        <v>47</v>
      </c>
      <c r="H590" t="s">
        <v>1291</v>
      </c>
      <c r="I590" t="s">
        <v>1460</v>
      </c>
      <c r="J590" t="s">
        <v>65</v>
      </c>
      <c r="K590">
        <v>41.39</v>
      </c>
      <c r="L590">
        <v>41.39</v>
      </c>
      <c r="P590" t="s">
        <v>51</v>
      </c>
      <c r="Q590" t="s">
        <v>52</v>
      </c>
      <c r="R590">
        <v>42257</v>
      </c>
      <c r="S590" t="s">
        <v>53</v>
      </c>
      <c r="T590" t="s">
        <v>104</v>
      </c>
      <c r="U590" t="s">
        <v>55</v>
      </c>
      <c r="V590" t="s">
        <v>56</v>
      </c>
      <c r="W590" t="s">
        <v>57</v>
      </c>
      <c r="X590" t="s">
        <v>119</v>
      </c>
      <c r="Y590" t="s">
        <v>120</v>
      </c>
      <c r="Z590">
        <v>1</v>
      </c>
      <c r="AA590">
        <v>8</v>
      </c>
      <c r="AB590">
        <v>1.75</v>
      </c>
      <c r="AC590">
        <v>8.1999999999999993</v>
      </c>
      <c r="AD590">
        <v>21</v>
      </c>
      <c r="AE590">
        <v>2</v>
      </c>
      <c r="AF590" t="s">
        <v>57</v>
      </c>
      <c r="AG590">
        <v>11.5880184331798</v>
      </c>
      <c r="AH590">
        <v>8.1954685099846394</v>
      </c>
      <c r="AI590">
        <v>5.1914473100080603</v>
      </c>
      <c r="AJ590">
        <v>29.164609658545999</v>
      </c>
      <c r="AK590" s="2">
        <v>928.63574032386305</v>
      </c>
      <c r="AL590" s="1">
        <v>42905</v>
      </c>
      <c r="AM590" t="s">
        <v>63</v>
      </c>
      <c r="AN590">
        <v>2017</v>
      </c>
      <c r="AO590">
        <v>2015</v>
      </c>
      <c r="AP590">
        <v>58.757053261568402</v>
      </c>
      <c r="AQ590">
        <v>2.0146696269720499</v>
      </c>
      <c r="AR590">
        <v>171.2</v>
      </c>
      <c r="AS590">
        <f t="shared" si="28"/>
        <v>38436.23329200469</v>
      </c>
      <c r="AT590">
        <f t="shared" si="29"/>
        <v>7085.9679999999998</v>
      </c>
    </row>
    <row r="591" spans="1:46" x14ac:dyDescent="0.25">
      <c r="A591" t="s">
        <v>42</v>
      </c>
      <c r="B591" t="s">
        <v>91</v>
      </c>
      <c r="C591" t="s">
        <v>91</v>
      </c>
      <c r="D591" t="str">
        <f t="shared" si="27"/>
        <v>GNVIVI</v>
      </c>
      <c r="E591" t="s">
        <v>1289</v>
      </c>
      <c r="F591" t="s">
        <v>1290</v>
      </c>
      <c r="G591" t="s">
        <v>47</v>
      </c>
      <c r="H591" t="s">
        <v>1291</v>
      </c>
      <c r="I591" t="s">
        <v>1461</v>
      </c>
      <c r="J591" t="s">
        <v>68</v>
      </c>
      <c r="K591">
        <v>20.74</v>
      </c>
      <c r="L591">
        <v>20.74</v>
      </c>
      <c r="P591" t="s">
        <v>51</v>
      </c>
      <c r="Q591" t="s">
        <v>52</v>
      </c>
      <c r="R591">
        <v>42208</v>
      </c>
      <c r="S591" t="s">
        <v>53</v>
      </c>
      <c r="T591" t="s">
        <v>1265</v>
      </c>
      <c r="U591" t="s">
        <v>55</v>
      </c>
      <c r="V591" t="s">
        <v>56</v>
      </c>
      <c r="W591" t="s">
        <v>57</v>
      </c>
      <c r="X591" t="s">
        <v>119</v>
      </c>
      <c r="Y591" t="s">
        <v>120</v>
      </c>
      <c r="Z591">
        <v>1</v>
      </c>
      <c r="AA591">
        <v>8</v>
      </c>
      <c r="AB591">
        <v>1.92</v>
      </c>
      <c r="AC591">
        <v>8.3000000000000007</v>
      </c>
      <c r="AD591">
        <v>23</v>
      </c>
      <c r="AE591">
        <v>2</v>
      </c>
      <c r="AF591" t="s">
        <v>57</v>
      </c>
      <c r="AG591">
        <v>11.3028571428571</v>
      </c>
      <c r="AH591">
        <v>7.1057142857142903</v>
      </c>
      <c r="AI591">
        <v>4.8177135929616197</v>
      </c>
      <c r="AJ591">
        <v>25.7674940776085</v>
      </c>
      <c r="AK591" s="2">
        <v>1203.23049881359</v>
      </c>
      <c r="AL591" s="1">
        <v>42905</v>
      </c>
      <c r="AM591" t="s">
        <v>63</v>
      </c>
      <c r="AN591">
        <v>2017</v>
      </c>
      <c r="AO591">
        <v>2015</v>
      </c>
      <c r="AP591">
        <v>67.097939107219801</v>
      </c>
      <c r="AQ591">
        <v>2.6039761144459401</v>
      </c>
      <c r="AR591">
        <v>133.22999999999999</v>
      </c>
      <c r="AS591">
        <f t="shared" si="28"/>
        <v>24955.000545393854</v>
      </c>
      <c r="AT591">
        <f t="shared" si="29"/>
        <v>2763.1901999999995</v>
      </c>
    </row>
    <row r="592" spans="1:46" x14ac:dyDescent="0.25">
      <c r="A592" t="s">
        <v>42</v>
      </c>
      <c r="B592" t="s">
        <v>91</v>
      </c>
      <c r="C592" t="s">
        <v>91</v>
      </c>
      <c r="D592" t="str">
        <f t="shared" si="27"/>
        <v>GNVIVI</v>
      </c>
      <c r="E592" t="s">
        <v>1289</v>
      </c>
      <c r="F592" t="s">
        <v>1290</v>
      </c>
      <c r="G592" t="s">
        <v>47</v>
      </c>
      <c r="H592" t="s">
        <v>1291</v>
      </c>
      <c r="I592" t="s">
        <v>1462</v>
      </c>
      <c r="J592" t="s">
        <v>112</v>
      </c>
      <c r="K592">
        <v>26.71</v>
      </c>
      <c r="L592">
        <v>26.71</v>
      </c>
      <c r="P592" t="s">
        <v>51</v>
      </c>
      <c r="Q592" t="s">
        <v>52</v>
      </c>
      <c r="R592">
        <v>42334</v>
      </c>
      <c r="S592" t="s">
        <v>53</v>
      </c>
      <c r="T592" t="s">
        <v>104</v>
      </c>
      <c r="U592" t="s">
        <v>55</v>
      </c>
      <c r="V592" t="s">
        <v>56</v>
      </c>
      <c r="W592" t="s">
        <v>57</v>
      </c>
      <c r="X592" t="s">
        <v>119</v>
      </c>
      <c r="Y592" t="s">
        <v>120</v>
      </c>
      <c r="Z592">
        <v>1</v>
      </c>
      <c r="AA592">
        <v>8</v>
      </c>
      <c r="AB592">
        <v>7.33</v>
      </c>
      <c r="AC592">
        <v>8</v>
      </c>
      <c r="AD592">
        <v>88</v>
      </c>
      <c r="AE592">
        <v>7</v>
      </c>
      <c r="AF592" t="s">
        <v>57</v>
      </c>
      <c r="AG592">
        <v>26.4319682415621</v>
      </c>
      <c r="AH592">
        <v>19.012815227028899</v>
      </c>
      <c r="AI592">
        <v>20.4966468597374</v>
      </c>
      <c r="AJ592">
        <v>242.89066792601099</v>
      </c>
      <c r="AK592" s="2">
        <v>721.93829928815205</v>
      </c>
      <c r="AL592" s="1">
        <v>45000</v>
      </c>
      <c r="AM592" t="s">
        <v>63</v>
      </c>
      <c r="AN592">
        <v>2023</v>
      </c>
      <c r="AO592">
        <v>2015</v>
      </c>
      <c r="AP592">
        <v>321.03822037702503</v>
      </c>
      <c r="AQ592">
        <v>1.32173962515027</v>
      </c>
      <c r="AR592">
        <v>259.33</v>
      </c>
      <c r="AS592">
        <f t="shared" si="28"/>
        <v>19282.971973986543</v>
      </c>
      <c r="AT592">
        <f t="shared" si="29"/>
        <v>6926.7042999999994</v>
      </c>
    </row>
    <row r="593" spans="1:46" x14ac:dyDescent="0.25">
      <c r="A593" t="s">
        <v>128</v>
      </c>
      <c r="B593" t="s">
        <v>129</v>
      </c>
      <c r="C593" t="s">
        <v>214</v>
      </c>
      <c r="D593" t="str">
        <f t="shared" si="27"/>
        <v>NECOCE</v>
      </c>
      <c r="E593" t="s">
        <v>1428</v>
      </c>
      <c r="F593" t="s">
        <v>1429</v>
      </c>
      <c r="G593" t="s">
        <v>47</v>
      </c>
      <c r="H593" t="s">
        <v>1430</v>
      </c>
      <c r="I593" t="s">
        <v>1463</v>
      </c>
      <c r="J593" t="s">
        <v>156</v>
      </c>
      <c r="K593">
        <v>22.93</v>
      </c>
      <c r="L593">
        <v>22.93</v>
      </c>
      <c r="P593" t="s">
        <v>51</v>
      </c>
      <c r="Q593" t="s">
        <v>52</v>
      </c>
      <c r="R593">
        <v>42240</v>
      </c>
      <c r="S593" t="s">
        <v>53</v>
      </c>
      <c r="T593" t="s">
        <v>497</v>
      </c>
      <c r="U593" t="s">
        <v>55</v>
      </c>
      <c r="V593" t="s">
        <v>56</v>
      </c>
      <c r="W593" t="s">
        <v>57</v>
      </c>
      <c r="X593" t="s">
        <v>1464</v>
      </c>
      <c r="Y593" t="s">
        <v>137</v>
      </c>
      <c r="Z593">
        <v>1</v>
      </c>
      <c r="AA593">
        <v>8</v>
      </c>
      <c r="AB593">
        <v>8</v>
      </c>
      <c r="AC593">
        <v>8.1999999999999993</v>
      </c>
      <c r="AD593">
        <v>96</v>
      </c>
      <c r="AE593">
        <v>8</v>
      </c>
      <c r="AF593" t="s">
        <v>57</v>
      </c>
      <c r="AG593">
        <v>29.695597918523902</v>
      </c>
      <c r="AH593">
        <v>19.0993254008939</v>
      </c>
      <c r="AI593">
        <v>26.9853812721163</v>
      </c>
      <c r="AJ593">
        <v>366.31667482485102</v>
      </c>
      <c r="AK593" s="2">
        <v>941.89528117688496</v>
      </c>
      <c r="AL593" s="1">
        <v>45154</v>
      </c>
      <c r="AM593" t="s">
        <v>63</v>
      </c>
      <c r="AN593">
        <v>2023</v>
      </c>
      <c r="AO593">
        <v>2015</v>
      </c>
      <c r="AP593">
        <v>328.98001535028101</v>
      </c>
      <c r="AQ593">
        <v>0.89807545754661</v>
      </c>
      <c r="AR593">
        <v>391.86</v>
      </c>
      <c r="AS593">
        <f t="shared" si="28"/>
        <v>21597.658797385971</v>
      </c>
      <c r="AT593">
        <f t="shared" si="29"/>
        <v>8985.3498</v>
      </c>
    </row>
    <row r="594" spans="1:46" x14ac:dyDescent="0.25">
      <c r="A594" t="s">
        <v>128</v>
      </c>
      <c r="B594" t="s">
        <v>129</v>
      </c>
      <c r="C594" t="s">
        <v>130</v>
      </c>
      <c r="D594" t="str">
        <f t="shared" si="27"/>
        <v>NECOCA</v>
      </c>
      <c r="E594" t="s">
        <v>200</v>
      </c>
      <c r="F594" t="s">
        <v>201</v>
      </c>
      <c r="G594" t="s">
        <v>47</v>
      </c>
      <c r="H594" t="s">
        <v>1388</v>
      </c>
      <c r="I594" t="s">
        <v>1465</v>
      </c>
      <c r="J594" t="s">
        <v>160</v>
      </c>
      <c r="K594">
        <v>35.229999999999997</v>
      </c>
      <c r="L594">
        <v>35.229999999999997</v>
      </c>
      <c r="P594" t="s">
        <v>51</v>
      </c>
      <c r="Q594" t="s">
        <v>52</v>
      </c>
      <c r="R594">
        <v>42235</v>
      </c>
      <c r="S594" t="s">
        <v>53</v>
      </c>
      <c r="T594" t="s">
        <v>54</v>
      </c>
      <c r="U594" t="s">
        <v>55</v>
      </c>
      <c r="V594" t="s">
        <v>56</v>
      </c>
      <c r="W594" t="s">
        <v>57</v>
      </c>
      <c r="X594" t="s">
        <v>1402</v>
      </c>
      <c r="Y594" t="s">
        <v>146</v>
      </c>
      <c r="Z594">
        <v>1</v>
      </c>
      <c r="AA594">
        <v>8</v>
      </c>
      <c r="AB594">
        <v>7.58</v>
      </c>
      <c r="AC594">
        <v>8.1999999999999993</v>
      </c>
      <c r="AD594">
        <v>91</v>
      </c>
      <c r="AE594">
        <v>8</v>
      </c>
      <c r="AF594" t="s">
        <v>57</v>
      </c>
      <c r="AG594">
        <v>29.700281960314499</v>
      </c>
      <c r="AH594">
        <v>19.074130109325001</v>
      </c>
      <c r="AI594">
        <v>25.9294631581703</v>
      </c>
      <c r="AJ594">
        <v>352.64038959829497</v>
      </c>
      <c r="AK594" s="2">
        <v>906.98122397376801</v>
      </c>
      <c r="AL594" s="1">
        <v>45014</v>
      </c>
      <c r="AM594" t="s">
        <v>63</v>
      </c>
      <c r="AN594">
        <v>2023</v>
      </c>
      <c r="AO594">
        <v>2015</v>
      </c>
      <c r="AP594">
        <v>303.98307504366801</v>
      </c>
      <c r="AQ594">
        <v>0.86202001815488505</v>
      </c>
      <c r="AR594">
        <v>366.89</v>
      </c>
      <c r="AS594">
        <f t="shared" si="28"/>
        <v>31952.948520595844</v>
      </c>
      <c r="AT594">
        <f t="shared" si="29"/>
        <v>12925.534699999998</v>
      </c>
    </row>
    <row r="595" spans="1:46" x14ac:dyDescent="0.25">
      <c r="A595" t="s">
        <v>340</v>
      </c>
      <c r="B595" t="s">
        <v>367</v>
      </c>
      <c r="C595" t="s">
        <v>372</v>
      </c>
      <c r="D595" t="str">
        <f t="shared" si="27"/>
        <v>RDIPPD</v>
      </c>
      <c r="E595" t="s">
        <v>1069</v>
      </c>
      <c r="F595" t="s">
        <v>1070</v>
      </c>
      <c r="G595" t="s">
        <v>47</v>
      </c>
      <c r="H595" t="s">
        <v>1362</v>
      </c>
      <c r="I595" t="s">
        <v>1466</v>
      </c>
      <c r="J595" t="s">
        <v>139</v>
      </c>
      <c r="K595">
        <v>33.31</v>
      </c>
      <c r="L595">
        <v>33.31</v>
      </c>
      <c r="P595" t="s">
        <v>51</v>
      </c>
      <c r="Q595" t="s">
        <v>52</v>
      </c>
      <c r="R595">
        <v>42339</v>
      </c>
      <c r="S595" t="s">
        <v>357</v>
      </c>
      <c r="T595" t="s">
        <v>361</v>
      </c>
      <c r="U595" t="s">
        <v>55</v>
      </c>
      <c r="V595" t="s">
        <v>109</v>
      </c>
      <c r="W595" t="s">
        <v>57</v>
      </c>
      <c r="X595" t="s">
        <v>221</v>
      </c>
      <c r="Y595" t="s">
        <v>355</v>
      </c>
      <c r="Z595">
        <v>2</v>
      </c>
      <c r="AA595">
        <v>8</v>
      </c>
      <c r="AB595">
        <v>7.67</v>
      </c>
      <c r="AC595">
        <v>7.9</v>
      </c>
      <c r="AD595">
        <v>92</v>
      </c>
      <c r="AE595">
        <v>8</v>
      </c>
      <c r="AF595" t="s">
        <v>57</v>
      </c>
      <c r="AG595">
        <v>25.368692407445799</v>
      </c>
      <c r="AH595">
        <v>18.191789039975099</v>
      </c>
      <c r="AI595">
        <v>18.492627033655499</v>
      </c>
      <c r="AJ595">
        <v>213.442237102212</v>
      </c>
      <c r="AK595" s="2">
        <v>715.039563145795</v>
      </c>
      <c r="AL595" s="1">
        <v>45166</v>
      </c>
      <c r="AM595" t="s">
        <v>63</v>
      </c>
      <c r="AN595">
        <v>2023</v>
      </c>
      <c r="AO595">
        <v>2015</v>
      </c>
      <c r="AP595">
        <v>182.41810993765401</v>
      </c>
      <c r="AQ595">
        <v>0.85464860382951802</v>
      </c>
      <c r="AR595">
        <v>216.28</v>
      </c>
      <c r="AS595">
        <f t="shared" si="28"/>
        <v>23817.967848386434</v>
      </c>
      <c r="AT595">
        <f t="shared" si="29"/>
        <v>7204.2868000000008</v>
      </c>
    </row>
    <row r="596" spans="1:46" x14ac:dyDescent="0.25">
      <c r="A596" t="s">
        <v>42</v>
      </c>
      <c r="B596" t="s">
        <v>91</v>
      </c>
      <c r="C596" t="s">
        <v>91</v>
      </c>
      <c r="D596" t="str">
        <f t="shared" si="27"/>
        <v>GNVIVI</v>
      </c>
      <c r="E596" t="s">
        <v>1467</v>
      </c>
      <c r="F596" t="s">
        <v>1468</v>
      </c>
      <c r="G596" t="s">
        <v>47</v>
      </c>
      <c r="H596" t="s">
        <v>1469</v>
      </c>
      <c r="I596" t="s">
        <v>1470</v>
      </c>
      <c r="J596" t="s">
        <v>50</v>
      </c>
      <c r="K596">
        <v>16.21</v>
      </c>
      <c r="L596">
        <v>16.21</v>
      </c>
      <c r="P596" t="s">
        <v>51</v>
      </c>
      <c r="Q596" t="s">
        <v>52</v>
      </c>
      <c r="R596">
        <v>42235</v>
      </c>
      <c r="S596" t="s">
        <v>53</v>
      </c>
      <c r="T596" t="s">
        <v>104</v>
      </c>
      <c r="U596" t="s">
        <v>55</v>
      </c>
      <c r="V596" t="s">
        <v>56</v>
      </c>
      <c r="W596" t="s">
        <v>57</v>
      </c>
      <c r="X596" t="s">
        <v>119</v>
      </c>
      <c r="Y596" t="s">
        <v>120</v>
      </c>
      <c r="Z596">
        <v>1</v>
      </c>
      <c r="AA596">
        <v>8</v>
      </c>
      <c r="AB596">
        <v>7.67</v>
      </c>
      <c r="AC596">
        <v>8.1999999999999993</v>
      </c>
      <c r="AD596">
        <v>92</v>
      </c>
      <c r="AE596">
        <v>8</v>
      </c>
      <c r="AF596" t="s">
        <v>57</v>
      </c>
      <c r="AG596">
        <v>22.426134422238601</v>
      </c>
      <c r="AH596">
        <v>16.771033509601502</v>
      </c>
      <c r="AI596">
        <v>24.9698257709797</v>
      </c>
      <c r="AJ596">
        <v>264.41763025525898</v>
      </c>
      <c r="AK596" s="2">
        <v>1132.3992712521799</v>
      </c>
      <c r="AL596" s="1">
        <v>45021</v>
      </c>
      <c r="AM596" t="s">
        <v>60</v>
      </c>
      <c r="AN596">
        <v>2023</v>
      </c>
      <c r="AO596">
        <v>2015</v>
      </c>
      <c r="AP596">
        <v>327.90629257928202</v>
      </c>
      <c r="AQ596">
        <v>1.24010752332487</v>
      </c>
      <c r="AR596">
        <v>278.97000000000003</v>
      </c>
      <c r="AS596">
        <f t="shared" si="28"/>
        <v>18356.192186997836</v>
      </c>
      <c r="AT596">
        <f t="shared" si="29"/>
        <v>4522.1037000000006</v>
      </c>
    </row>
    <row r="597" spans="1:46" x14ac:dyDescent="0.25">
      <c r="A597" t="s">
        <v>42</v>
      </c>
      <c r="B597" t="s">
        <v>91</v>
      </c>
      <c r="C597" t="s">
        <v>91</v>
      </c>
      <c r="D597" t="str">
        <f t="shared" si="27"/>
        <v>GNVIVI</v>
      </c>
      <c r="E597" t="s">
        <v>1471</v>
      </c>
      <c r="F597" t="s">
        <v>1472</v>
      </c>
      <c r="G597" t="s">
        <v>47</v>
      </c>
      <c r="H597" t="s">
        <v>1473</v>
      </c>
      <c r="I597" t="s">
        <v>1474</v>
      </c>
      <c r="J597" t="s">
        <v>50</v>
      </c>
      <c r="K597">
        <v>61.1</v>
      </c>
      <c r="L597">
        <v>61.1</v>
      </c>
      <c r="P597" t="s">
        <v>51</v>
      </c>
      <c r="Q597" t="s">
        <v>52</v>
      </c>
      <c r="R597">
        <v>42277</v>
      </c>
      <c r="S597" t="s">
        <v>357</v>
      </c>
      <c r="T597" t="s">
        <v>104</v>
      </c>
      <c r="U597" t="s">
        <v>55</v>
      </c>
      <c r="V597" t="s">
        <v>109</v>
      </c>
      <c r="W597" t="s">
        <v>57</v>
      </c>
      <c r="X597" t="s">
        <v>98</v>
      </c>
      <c r="Y597" t="s">
        <v>79</v>
      </c>
      <c r="Z597">
        <v>2</v>
      </c>
      <c r="AA597">
        <v>8</v>
      </c>
      <c r="AB597">
        <v>7.42</v>
      </c>
      <c r="AC597">
        <v>8.1999999999999993</v>
      </c>
      <c r="AD597">
        <v>89</v>
      </c>
      <c r="AE597">
        <v>7</v>
      </c>
      <c r="AF597" t="s">
        <v>57</v>
      </c>
      <c r="AG597">
        <v>32.762548055985199</v>
      </c>
      <c r="AH597">
        <v>19.573617454843401</v>
      </c>
      <c r="AI597">
        <v>29.152696439884402</v>
      </c>
      <c r="AJ597">
        <v>448.63817648768901</v>
      </c>
      <c r="AK597" s="2">
        <v>967.76870894582601</v>
      </c>
      <c r="AL597" s="1">
        <v>44973</v>
      </c>
      <c r="AM597" t="s">
        <v>63</v>
      </c>
      <c r="AN597">
        <v>2023</v>
      </c>
      <c r="AO597">
        <v>2015</v>
      </c>
      <c r="AP597">
        <v>281.20666448678497</v>
      </c>
      <c r="AQ597">
        <v>0.62680056942167395</v>
      </c>
      <c r="AR597">
        <v>477.44</v>
      </c>
      <c r="AS597">
        <f t="shared" si="28"/>
        <v>59130.668116589972</v>
      </c>
      <c r="AT597">
        <f t="shared" si="29"/>
        <v>29171.583999999999</v>
      </c>
    </row>
    <row r="598" spans="1:46" x14ac:dyDescent="0.25">
      <c r="A598" t="s">
        <v>128</v>
      </c>
      <c r="B598" t="s">
        <v>244</v>
      </c>
      <c r="C598" t="s">
        <v>284</v>
      </c>
      <c r="D598" t="str">
        <f t="shared" si="27"/>
        <v>NEPIPC</v>
      </c>
      <c r="E598" t="s">
        <v>1475</v>
      </c>
      <c r="F598" t="s">
        <v>1476</v>
      </c>
      <c r="G598" t="s">
        <v>47</v>
      </c>
      <c r="H598" t="s">
        <v>1477</v>
      </c>
      <c r="I598" t="s">
        <v>1478</v>
      </c>
      <c r="J598" t="s">
        <v>1479</v>
      </c>
      <c r="K598">
        <v>1.1000000000000001</v>
      </c>
      <c r="L598">
        <v>1.1000000000000001</v>
      </c>
      <c r="P598" t="s">
        <v>51</v>
      </c>
      <c r="Q598" t="s">
        <v>213</v>
      </c>
      <c r="R598">
        <v>32674</v>
      </c>
      <c r="S598" t="s">
        <v>75</v>
      </c>
      <c r="T598" t="s">
        <v>135</v>
      </c>
      <c r="U598" t="s">
        <v>77</v>
      </c>
      <c r="V598" t="s">
        <v>109</v>
      </c>
      <c r="W598" t="s">
        <v>57</v>
      </c>
      <c r="X598" t="s">
        <v>390</v>
      </c>
      <c r="Y598" t="s">
        <v>150</v>
      </c>
      <c r="Z598">
        <v>2</v>
      </c>
      <c r="AA598">
        <v>34</v>
      </c>
      <c r="AB598">
        <v>34</v>
      </c>
      <c r="AC598">
        <v>34.4</v>
      </c>
      <c r="AD598">
        <v>408</v>
      </c>
      <c r="AE598">
        <v>34</v>
      </c>
      <c r="AF598" t="s">
        <v>57</v>
      </c>
      <c r="AG598">
        <v>18.118598654625799</v>
      </c>
      <c r="AH598">
        <v>17.404906470038</v>
      </c>
      <c r="AI598">
        <v>11.906685574590099</v>
      </c>
      <c r="AJ598">
        <v>79.256549527850893</v>
      </c>
      <c r="AK598" s="2">
        <v>500.446453716544</v>
      </c>
      <c r="AL598" s="1">
        <v>45091</v>
      </c>
      <c r="AM598" t="s">
        <v>60</v>
      </c>
      <c r="AN598">
        <v>2023</v>
      </c>
      <c r="AO598">
        <v>1989</v>
      </c>
      <c r="AP598">
        <v>343.88470712073399</v>
      </c>
      <c r="AQ598">
        <v>4.3388806246213498</v>
      </c>
      <c r="AR598">
        <v>79.260000000000005</v>
      </c>
      <c r="AS598">
        <f t="shared" si="28"/>
        <v>550.49109908819844</v>
      </c>
      <c r="AT598">
        <f t="shared" si="29"/>
        <v>87.186000000000007</v>
      </c>
    </row>
    <row r="599" spans="1:46" x14ac:dyDescent="0.25">
      <c r="A599" t="s">
        <v>128</v>
      </c>
      <c r="B599" t="s">
        <v>244</v>
      </c>
      <c r="C599" t="s">
        <v>284</v>
      </c>
      <c r="D599" t="str">
        <f t="shared" si="27"/>
        <v>NEPIPC</v>
      </c>
      <c r="E599" t="s">
        <v>1475</v>
      </c>
      <c r="F599" t="s">
        <v>1476</v>
      </c>
      <c r="G599" t="s">
        <v>47</v>
      </c>
      <c r="H599" t="s">
        <v>1480</v>
      </c>
      <c r="I599" t="s">
        <v>1481</v>
      </c>
      <c r="J599" t="s">
        <v>1482</v>
      </c>
      <c r="K599">
        <v>0.78</v>
      </c>
      <c r="L599">
        <v>0.78</v>
      </c>
      <c r="P599" t="s">
        <v>51</v>
      </c>
      <c r="Q599" t="s">
        <v>52</v>
      </c>
      <c r="R599">
        <v>38975</v>
      </c>
      <c r="S599" t="s">
        <v>357</v>
      </c>
      <c r="T599" t="s">
        <v>594</v>
      </c>
      <c r="U599" t="s">
        <v>55</v>
      </c>
      <c r="V599" t="s">
        <v>56</v>
      </c>
      <c r="W599" t="s">
        <v>57</v>
      </c>
      <c r="X599" t="s">
        <v>1483</v>
      </c>
      <c r="Y599" t="s">
        <v>150</v>
      </c>
      <c r="Z599">
        <v>1</v>
      </c>
      <c r="AA599">
        <v>17</v>
      </c>
      <c r="AB599">
        <v>16.75</v>
      </c>
      <c r="AC599">
        <v>17.2</v>
      </c>
      <c r="AD599">
        <v>201</v>
      </c>
      <c r="AE599">
        <v>17</v>
      </c>
      <c r="AF599" t="s">
        <v>57</v>
      </c>
      <c r="AG599">
        <v>21.075656784675399</v>
      </c>
      <c r="AH599">
        <v>16.193258864510899</v>
      </c>
      <c r="AI599">
        <v>36.169063173448897</v>
      </c>
      <c r="AJ599">
        <v>345.04894253348903</v>
      </c>
      <c r="AK599" s="2">
        <v>1756.21976938022</v>
      </c>
      <c r="AL599" s="1">
        <v>45090</v>
      </c>
      <c r="AM599" t="s">
        <v>60</v>
      </c>
      <c r="AN599">
        <v>2023</v>
      </c>
      <c r="AO599">
        <v>2006</v>
      </c>
      <c r="AP599">
        <v>470.88852923323702</v>
      </c>
      <c r="AQ599">
        <v>1.36470068789599</v>
      </c>
      <c r="AR599">
        <v>351.24</v>
      </c>
      <c r="AS599">
        <f t="shared" si="28"/>
        <v>1369.8514201165717</v>
      </c>
      <c r="AT599">
        <f t="shared" si="29"/>
        <v>273.96719999999999</v>
      </c>
    </row>
    <row r="600" spans="1:46" x14ac:dyDescent="0.25">
      <c r="A600" t="s">
        <v>42</v>
      </c>
      <c r="B600" t="s">
        <v>43</v>
      </c>
      <c r="C600" t="s">
        <v>44</v>
      </c>
      <c r="D600" t="str">
        <f t="shared" si="27"/>
        <v>GNSACR</v>
      </c>
      <c r="E600" t="s">
        <v>1366</v>
      </c>
      <c r="F600" t="s">
        <v>1367</v>
      </c>
      <c r="G600" t="s">
        <v>47</v>
      </c>
      <c r="H600" t="s">
        <v>1368</v>
      </c>
      <c r="I600" t="s">
        <v>1484</v>
      </c>
      <c r="J600" t="s">
        <v>62</v>
      </c>
      <c r="K600">
        <v>37.979999999999997</v>
      </c>
      <c r="L600">
        <v>37.979999999999997</v>
      </c>
      <c r="P600" t="s">
        <v>51</v>
      </c>
      <c r="Q600" t="s">
        <v>52</v>
      </c>
      <c r="R600">
        <v>42213</v>
      </c>
      <c r="S600" t="s">
        <v>53</v>
      </c>
      <c r="T600" t="s">
        <v>1265</v>
      </c>
      <c r="U600" t="s">
        <v>55</v>
      </c>
      <c r="V600" t="s">
        <v>56</v>
      </c>
      <c r="W600" t="s">
        <v>57</v>
      </c>
      <c r="X600" t="s">
        <v>101</v>
      </c>
      <c r="Y600" t="s">
        <v>59</v>
      </c>
      <c r="Z600">
        <v>1</v>
      </c>
      <c r="AA600">
        <v>8</v>
      </c>
      <c r="AB600">
        <v>7.92</v>
      </c>
      <c r="AC600">
        <v>8.3000000000000007</v>
      </c>
      <c r="AD600">
        <v>95</v>
      </c>
      <c r="AE600">
        <v>8</v>
      </c>
      <c r="AF600" t="s">
        <v>57</v>
      </c>
      <c r="AG600">
        <v>29.927028911769</v>
      </c>
      <c r="AH600">
        <v>20.6857488787048</v>
      </c>
      <c r="AI600">
        <v>30.818635840237</v>
      </c>
      <c r="AJ600">
        <v>437.49575793752803</v>
      </c>
      <c r="AK600" s="2">
        <v>912.15953998698399</v>
      </c>
      <c r="AL600" s="1">
        <v>45084</v>
      </c>
      <c r="AM600" t="s">
        <v>63</v>
      </c>
      <c r="AN600">
        <v>2023</v>
      </c>
      <c r="AO600">
        <v>2015</v>
      </c>
      <c r="AP600">
        <v>302.359441419093</v>
      </c>
      <c r="AQ600">
        <v>0.69111399581220201</v>
      </c>
      <c r="AR600">
        <v>452.78</v>
      </c>
      <c r="AS600">
        <f t="shared" si="28"/>
        <v>34643.819328705649</v>
      </c>
      <c r="AT600">
        <f t="shared" si="29"/>
        <v>17196.584399999996</v>
      </c>
    </row>
    <row r="601" spans="1:46" x14ac:dyDescent="0.25">
      <c r="A601" t="s">
        <v>42</v>
      </c>
      <c r="B601" t="s">
        <v>43</v>
      </c>
      <c r="C601" t="s">
        <v>44</v>
      </c>
      <c r="D601" t="str">
        <f t="shared" si="27"/>
        <v>GNSACR</v>
      </c>
      <c r="E601" t="s">
        <v>1366</v>
      </c>
      <c r="F601" t="s">
        <v>1367</v>
      </c>
      <c r="G601" t="s">
        <v>47</v>
      </c>
      <c r="H601" t="s">
        <v>1368</v>
      </c>
      <c r="I601" t="s">
        <v>1485</v>
      </c>
      <c r="J601" t="s">
        <v>65</v>
      </c>
      <c r="K601">
        <v>24.37</v>
      </c>
      <c r="L601">
        <v>24.37</v>
      </c>
      <c r="P601" t="s">
        <v>51</v>
      </c>
      <c r="Q601" t="s">
        <v>52</v>
      </c>
      <c r="R601">
        <v>42223</v>
      </c>
      <c r="S601" t="s">
        <v>53</v>
      </c>
      <c r="T601" t="s">
        <v>104</v>
      </c>
      <c r="U601" t="s">
        <v>55</v>
      </c>
      <c r="V601" t="s">
        <v>56</v>
      </c>
      <c r="W601" t="s">
        <v>57</v>
      </c>
      <c r="X601" t="s">
        <v>101</v>
      </c>
      <c r="Y601" t="s">
        <v>59</v>
      </c>
      <c r="Z601">
        <v>1</v>
      </c>
      <c r="AA601">
        <v>8</v>
      </c>
      <c r="AB601">
        <v>7.83</v>
      </c>
      <c r="AC601">
        <v>8.1999999999999993</v>
      </c>
      <c r="AD601">
        <v>94</v>
      </c>
      <c r="AE601">
        <v>8</v>
      </c>
      <c r="AF601" t="s">
        <v>57</v>
      </c>
      <c r="AG601">
        <v>31.245069649781399</v>
      </c>
      <c r="AH601">
        <v>19.736767719158099</v>
      </c>
      <c r="AI601">
        <v>28.7454869980029</v>
      </c>
      <c r="AJ601">
        <v>421.73760392676701</v>
      </c>
      <c r="AK601" s="2">
        <v>939.56694495427496</v>
      </c>
      <c r="AL601" s="1">
        <v>45084</v>
      </c>
      <c r="AM601" t="s">
        <v>63</v>
      </c>
      <c r="AN601">
        <v>2023</v>
      </c>
      <c r="AO601">
        <v>2015</v>
      </c>
      <c r="AP601">
        <v>301.15879462703299</v>
      </c>
      <c r="AQ601">
        <v>0.71409044823835</v>
      </c>
      <c r="AR601">
        <v>437.3</v>
      </c>
      <c r="AS601">
        <f t="shared" si="28"/>
        <v>22897.246448535683</v>
      </c>
      <c r="AT601">
        <f t="shared" si="29"/>
        <v>10657.001</v>
      </c>
    </row>
    <row r="602" spans="1:46" x14ac:dyDescent="0.25">
      <c r="A602" t="s">
        <v>42</v>
      </c>
      <c r="B602" t="s">
        <v>43</v>
      </c>
      <c r="C602" t="s">
        <v>44</v>
      </c>
      <c r="D602" t="str">
        <f t="shared" si="27"/>
        <v>GNSACR</v>
      </c>
      <c r="E602" t="s">
        <v>1366</v>
      </c>
      <c r="F602" t="s">
        <v>1367</v>
      </c>
      <c r="G602" t="s">
        <v>47</v>
      </c>
      <c r="H602" t="s">
        <v>1368</v>
      </c>
      <c r="I602" t="s">
        <v>1486</v>
      </c>
      <c r="J602" t="s">
        <v>68</v>
      </c>
      <c r="K602">
        <v>20.93</v>
      </c>
      <c r="L602">
        <v>20.93</v>
      </c>
      <c r="P602" t="s">
        <v>51</v>
      </c>
      <c r="Q602" t="s">
        <v>52</v>
      </c>
      <c r="R602">
        <v>42229</v>
      </c>
      <c r="S602" t="s">
        <v>53</v>
      </c>
      <c r="T602" t="s">
        <v>69</v>
      </c>
      <c r="U602" t="s">
        <v>55</v>
      </c>
      <c r="V602" t="s">
        <v>56</v>
      </c>
      <c r="W602" t="s">
        <v>57</v>
      </c>
      <c r="X602" t="s">
        <v>101</v>
      </c>
      <c r="Y602" t="s">
        <v>59</v>
      </c>
      <c r="Z602">
        <v>1</v>
      </c>
      <c r="AA602">
        <v>8</v>
      </c>
      <c r="AB602">
        <v>7.83</v>
      </c>
      <c r="AC602">
        <v>8.1999999999999993</v>
      </c>
      <c r="AD602">
        <v>94</v>
      </c>
      <c r="AE602">
        <v>8</v>
      </c>
      <c r="AF602" t="s">
        <v>57</v>
      </c>
      <c r="AG602">
        <v>36.749345087244301</v>
      </c>
      <c r="AH602">
        <v>21.2483963589276</v>
      </c>
      <c r="AI602">
        <v>28.9593857454879</v>
      </c>
      <c r="AJ602">
        <v>501.65293632469201</v>
      </c>
      <c r="AK602" s="2">
        <v>816.67102357134002</v>
      </c>
      <c r="AL602" s="1">
        <v>45084</v>
      </c>
      <c r="AM602" t="s">
        <v>63</v>
      </c>
      <c r="AN602">
        <v>2023</v>
      </c>
      <c r="AO602">
        <v>2015</v>
      </c>
      <c r="AP602">
        <v>301.15879462703299</v>
      </c>
      <c r="AQ602">
        <v>0.60033296492479704</v>
      </c>
      <c r="AR602">
        <v>520.16</v>
      </c>
      <c r="AS602">
        <f t="shared" si="28"/>
        <v>17092.924523348145</v>
      </c>
      <c r="AT602">
        <f t="shared" si="29"/>
        <v>10886.948799999998</v>
      </c>
    </row>
    <row r="603" spans="1:46" x14ac:dyDescent="0.25">
      <c r="A603" t="s">
        <v>42</v>
      </c>
      <c r="B603" t="s">
        <v>43</v>
      </c>
      <c r="C603" t="s">
        <v>44</v>
      </c>
      <c r="D603" t="str">
        <f t="shared" si="27"/>
        <v>GNSACR</v>
      </c>
      <c r="E603" t="s">
        <v>1366</v>
      </c>
      <c r="F603" t="s">
        <v>1367</v>
      </c>
      <c r="G603" t="s">
        <v>47</v>
      </c>
      <c r="H603" t="s">
        <v>1368</v>
      </c>
      <c r="I603" t="s">
        <v>1487</v>
      </c>
      <c r="J603" t="s">
        <v>103</v>
      </c>
      <c r="K603">
        <v>36.76</v>
      </c>
      <c r="L603">
        <v>36.76</v>
      </c>
      <c r="P603" t="s">
        <v>51</v>
      </c>
      <c r="Q603" t="s">
        <v>52</v>
      </c>
      <c r="R603">
        <v>42243</v>
      </c>
      <c r="S603" t="s">
        <v>53</v>
      </c>
      <c r="T603" t="s">
        <v>1265</v>
      </c>
      <c r="U603" t="s">
        <v>55</v>
      </c>
      <c r="V603" t="s">
        <v>56</v>
      </c>
      <c r="W603" t="s">
        <v>57</v>
      </c>
      <c r="X603" t="s">
        <v>101</v>
      </c>
      <c r="Y603" t="s">
        <v>59</v>
      </c>
      <c r="Z603">
        <v>1</v>
      </c>
      <c r="AA603">
        <v>8</v>
      </c>
      <c r="AB603">
        <v>7.83</v>
      </c>
      <c r="AC603">
        <v>8.1999999999999993</v>
      </c>
      <c r="AD603">
        <v>94</v>
      </c>
      <c r="AE603">
        <v>8</v>
      </c>
      <c r="AF603" t="s">
        <v>57</v>
      </c>
      <c r="AG603">
        <v>26.737292093978802</v>
      </c>
      <c r="AH603">
        <v>20.703787985350399</v>
      </c>
      <c r="AI603">
        <v>27.9201581720049</v>
      </c>
      <c r="AJ603">
        <v>388.080850740095</v>
      </c>
      <c r="AK603" s="2">
        <v>832.83695208712504</v>
      </c>
      <c r="AL603" s="1">
        <v>45084</v>
      </c>
      <c r="AM603" t="s">
        <v>63</v>
      </c>
      <c r="AN603">
        <v>2023</v>
      </c>
      <c r="AO603">
        <v>2015</v>
      </c>
      <c r="AP603">
        <v>301.15879462703299</v>
      </c>
      <c r="AQ603">
        <v>0.77602075457395903</v>
      </c>
      <c r="AR603">
        <v>402.4</v>
      </c>
      <c r="AS603">
        <f t="shared" si="28"/>
        <v>30615.086358722714</v>
      </c>
      <c r="AT603">
        <f t="shared" si="29"/>
        <v>14792.223999999998</v>
      </c>
    </row>
    <row r="604" spans="1:46" x14ac:dyDescent="0.25">
      <c r="A604" t="s">
        <v>42</v>
      </c>
      <c r="B604" t="s">
        <v>43</v>
      </c>
      <c r="C604" t="s">
        <v>44</v>
      </c>
      <c r="D604" t="str">
        <f t="shared" si="27"/>
        <v>GNSACR</v>
      </c>
      <c r="E604" t="s">
        <v>1366</v>
      </c>
      <c r="F604" t="s">
        <v>1367</v>
      </c>
      <c r="G604" t="s">
        <v>47</v>
      </c>
      <c r="H604" t="s">
        <v>1368</v>
      </c>
      <c r="I604" t="s">
        <v>1488</v>
      </c>
      <c r="J604" t="s">
        <v>112</v>
      </c>
      <c r="K604">
        <v>51.67</v>
      </c>
      <c r="L604">
        <v>51.67</v>
      </c>
      <c r="P604" t="s">
        <v>51</v>
      </c>
      <c r="Q604" t="s">
        <v>52</v>
      </c>
      <c r="R604">
        <v>42241</v>
      </c>
      <c r="S604" t="s">
        <v>53</v>
      </c>
      <c r="T604" t="s">
        <v>104</v>
      </c>
      <c r="U604" t="s">
        <v>55</v>
      </c>
      <c r="V604" t="s">
        <v>56</v>
      </c>
      <c r="W604" t="s">
        <v>57</v>
      </c>
      <c r="X604" t="s">
        <v>101</v>
      </c>
      <c r="Y604" t="s">
        <v>59</v>
      </c>
      <c r="Z604">
        <v>1</v>
      </c>
      <c r="AA604">
        <v>8</v>
      </c>
      <c r="AB604">
        <v>7.83</v>
      </c>
      <c r="AC604">
        <v>8.1999999999999993</v>
      </c>
      <c r="AD604">
        <v>94</v>
      </c>
      <c r="AE604">
        <v>8</v>
      </c>
      <c r="AF604" t="s">
        <v>57</v>
      </c>
      <c r="AG604">
        <v>32.555597610425501</v>
      </c>
      <c r="AH604">
        <v>20.303758231983</v>
      </c>
      <c r="AI604">
        <v>26.313894842049301</v>
      </c>
      <c r="AJ604">
        <v>398.23607186243999</v>
      </c>
      <c r="AK604" s="2">
        <v>827.22367703047598</v>
      </c>
      <c r="AL604" s="1">
        <v>45084</v>
      </c>
      <c r="AM604" t="s">
        <v>63</v>
      </c>
      <c r="AN604">
        <v>2023</v>
      </c>
      <c r="AO604">
        <v>2015</v>
      </c>
      <c r="AP604">
        <v>301.15879462703299</v>
      </c>
      <c r="AQ604">
        <v>0.75623183308984698</v>
      </c>
      <c r="AR604">
        <v>412.93</v>
      </c>
      <c r="AS604">
        <f t="shared" si="28"/>
        <v>42742.647392164698</v>
      </c>
      <c r="AT604">
        <f t="shared" si="29"/>
        <v>21336.093100000002</v>
      </c>
    </row>
    <row r="605" spans="1:46" x14ac:dyDescent="0.25">
      <c r="A605" t="s">
        <v>42</v>
      </c>
      <c r="B605" t="s">
        <v>43</v>
      </c>
      <c r="C605" t="s">
        <v>44</v>
      </c>
      <c r="D605" t="str">
        <f t="shared" si="27"/>
        <v>GNSACR</v>
      </c>
      <c r="E605" t="s">
        <v>1366</v>
      </c>
      <c r="F605" t="s">
        <v>1367</v>
      </c>
      <c r="G605" t="s">
        <v>47</v>
      </c>
      <c r="H605" t="s">
        <v>1368</v>
      </c>
      <c r="I605" t="s">
        <v>1489</v>
      </c>
      <c r="J605" t="s">
        <v>212</v>
      </c>
      <c r="K605">
        <v>23.89</v>
      </c>
      <c r="L605">
        <v>23.89</v>
      </c>
      <c r="P605" t="s">
        <v>51</v>
      </c>
      <c r="Q605" t="s">
        <v>52</v>
      </c>
      <c r="R605">
        <v>42262</v>
      </c>
      <c r="S605" t="s">
        <v>53</v>
      </c>
      <c r="T605" t="s">
        <v>69</v>
      </c>
      <c r="U605" t="s">
        <v>55</v>
      </c>
      <c r="V605" t="s">
        <v>56</v>
      </c>
      <c r="W605" t="s">
        <v>57</v>
      </c>
      <c r="X605" t="s">
        <v>101</v>
      </c>
      <c r="Y605" t="s">
        <v>59</v>
      </c>
      <c r="Z605">
        <v>1</v>
      </c>
      <c r="AA605">
        <v>8</v>
      </c>
      <c r="AB605">
        <v>7.75</v>
      </c>
      <c r="AC605">
        <v>8.1999999999999993</v>
      </c>
      <c r="AD605">
        <v>93</v>
      </c>
      <c r="AE605">
        <v>8</v>
      </c>
      <c r="AF605" t="s">
        <v>57</v>
      </c>
      <c r="AG605">
        <v>30.417916058117498</v>
      </c>
      <c r="AH605">
        <v>16.469512400483399</v>
      </c>
      <c r="AI605">
        <v>27.775200010044699</v>
      </c>
      <c r="AJ605">
        <v>407.15774046762402</v>
      </c>
      <c r="AK605" s="2">
        <v>1303.78455049431</v>
      </c>
      <c r="AL605" s="1">
        <v>45084</v>
      </c>
      <c r="AM605" t="s">
        <v>63</v>
      </c>
      <c r="AN605">
        <v>2023</v>
      </c>
      <c r="AO605">
        <v>2015</v>
      </c>
      <c r="AP605">
        <v>299.89867018010602</v>
      </c>
      <c r="AQ605">
        <v>0.73656629942898799</v>
      </c>
      <c r="AR605">
        <v>423.02</v>
      </c>
      <c r="AS605">
        <f t="shared" si="28"/>
        <v>31147.412911309068</v>
      </c>
      <c r="AT605">
        <f t="shared" si="29"/>
        <v>10105.9478</v>
      </c>
    </row>
    <row r="606" spans="1:46" x14ac:dyDescent="0.25">
      <c r="A606" t="s">
        <v>128</v>
      </c>
      <c r="B606" t="s">
        <v>129</v>
      </c>
      <c r="C606" t="s">
        <v>214</v>
      </c>
      <c r="D606" t="str">
        <f t="shared" si="27"/>
        <v>NECOCE</v>
      </c>
      <c r="E606" t="s">
        <v>1428</v>
      </c>
      <c r="F606" t="s">
        <v>1429</v>
      </c>
      <c r="G606" t="s">
        <v>47</v>
      </c>
      <c r="H606" t="s">
        <v>1430</v>
      </c>
      <c r="I606" t="s">
        <v>1490</v>
      </c>
      <c r="J606" t="s">
        <v>152</v>
      </c>
      <c r="K606">
        <v>27.32</v>
      </c>
      <c r="L606">
        <v>27.32</v>
      </c>
      <c r="P606" t="s">
        <v>51</v>
      </c>
      <c r="Q606" t="s">
        <v>52</v>
      </c>
      <c r="R606">
        <v>42237</v>
      </c>
      <c r="S606" t="s">
        <v>53</v>
      </c>
      <c r="T606" t="s">
        <v>54</v>
      </c>
      <c r="U606" t="s">
        <v>55</v>
      </c>
      <c r="V606" t="s">
        <v>56</v>
      </c>
      <c r="W606" t="s">
        <v>57</v>
      </c>
      <c r="X606" t="s">
        <v>98</v>
      </c>
      <c r="Y606" t="s">
        <v>146</v>
      </c>
      <c r="Z606">
        <v>1</v>
      </c>
      <c r="AA606">
        <v>8</v>
      </c>
      <c r="AB606">
        <v>8</v>
      </c>
      <c r="AC606">
        <v>8.1999999999999993</v>
      </c>
      <c r="AD606">
        <v>96</v>
      </c>
      <c r="AE606">
        <v>8</v>
      </c>
      <c r="AF606" t="s">
        <v>57</v>
      </c>
      <c r="AG606">
        <v>26.348932412163901</v>
      </c>
      <c r="AH606">
        <v>18.209897230431</v>
      </c>
      <c r="AI606">
        <v>25.859885023627001</v>
      </c>
      <c r="AJ606">
        <v>304.062599922468</v>
      </c>
      <c r="AK606" s="2">
        <v>992.93705573128898</v>
      </c>
      <c r="AL606" s="1">
        <v>45154</v>
      </c>
      <c r="AM606" t="s">
        <v>63</v>
      </c>
      <c r="AN606">
        <v>2023</v>
      </c>
      <c r="AO606">
        <v>2015</v>
      </c>
      <c r="AP606">
        <v>328.98001535028101</v>
      </c>
      <c r="AQ606">
        <v>1.0819483074675</v>
      </c>
      <c r="AR606">
        <v>325.27</v>
      </c>
      <c r="AS606">
        <f t="shared" si="28"/>
        <v>27127.040362578817</v>
      </c>
      <c r="AT606">
        <f t="shared" si="29"/>
        <v>8886.3763999999992</v>
      </c>
    </row>
    <row r="607" spans="1:46" x14ac:dyDescent="0.25">
      <c r="A607" t="s">
        <v>128</v>
      </c>
      <c r="B607" t="s">
        <v>129</v>
      </c>
      <c r="C607" t="s">
        <v>214</v>
      </c>
      <c r="D607" t="str">
        <f t="shared" si="27"/>
        <v>NECOCE</v>
      </c>
      <c r="E607" t="s">
        <v>1428</v>
      </c>
      <c r="F607" t="s">
        <v>1429</v>
      </c>
      <c r="G607" t="s">
        <v>47</v>
      </c>
      <c r="H607" t="s">
        <v>1430</v>
      </c>
      <c r="I607" t="s">
        <v>1491</v>
      </c>
      <c r="J607" t="s">
        <v>312</v>
      </c>
      <c r="K607">
        <v>13.91</v>
      </c>
      <c r="L607">
        <v>13.91</v>
      </c>
      <c r="P607" t="s">
        <v>51</v>
      </c>
      <c r="Q607" t="s">
        <v>52</v>
      </c>
      <c r="R607">
        <v>42236</v>
      </c>
      <c r="S607" t="s">
        <v>53</v>
      </c>
      <c r="T607" t="s">
        <v>54</v>
      </c>
      <c r="U607" t="s">
        <v>55</v>
      </c>
      <c r="V607" t="s">
        <v>56</v>
      </c>
      <c r="W607" t="s">
        <v>57</v>
      </c>
      <c r="X607" t="s">
        <v>1464</v>
      </c>
      <c r="Y607" t="s">
        <v>137</v>
      </c>
      <c r="Z607">
        <v>1</v>
      </c>
      <c r="AA607">
        <v>8</v>
      </c>
      <c r="AB607">
        <v>5</v>
      </c>
      <c r="AC607">
        <v>8.1999999999999993</v>
      </c>
      <c r="AD607">
        <v>60</v>
      </c>
      <c r="AE607">
        <v>5</v>
      </c>
      <c r="AF607" t="s">
        <v>57</v>
      </c>
      <c r="AG607">
        <v>22.655999999999999</v>
      </c>
      <c r="AH607">
        <v>15.26</v>
      </c>
      <c r="AI607">
        <v>16.502231270797701</v>
      </c>
      <c r="AJ607">
        <v>167.64864786414799</v>
      </c>
      <c r="AK607" s="2">
        <v>880.52034365424504</v>
      </c>
      <c r="AL607" s="1">
        <v>44054</v>
      </c>
      <c r="AM607" t="s">
        <v>63</v>
      </c>
      <c r="AN607">
        <v>2020</v>
      </c>
      <c r="AO607">
        <v>2015</v>
      </c>
      <c r="AP607">
        <v>208.29120746152799</v>
      </c>
      <c r="AQ607">
        <v>1.24242700502013</v>
      </c>
      <c r="AR607">
        <v>283.25</v>
      </c>
      <c r="AS607">
        <f t="shared" si="28"/>
        <v>12248.037980230549</v>
      </c>
      <c r="AT607">
        <f t="shared" si="29"/>
        <v>3940.0075000000002</v>
      </c>
    </row>
    <row r="608" spans="1:46" x14ac:dyDescent="0.25">
      <c r="A608" t="s">
        <v>128</v>
      </c>
      <c r="B608" t="s">
        <v>129</v>
      </c>
      <c r="C608" t="s">
        <v>214</v>
      </c>
      <c r="D608" t="str">
        <f t="shared" si="27"/>
        <v>NECOCE</v>
      </c>
      <c r="E608" t="s">
        <v>1428</v>
      </c>
      <c r="F608" t="s">
        <v>1429</v>
      </c>
      <c r="G608" t="s">
        <v>47</v>
      </c>
      <c r="H608" t="s">
        <v>1430</v>
      </c>
      <c r="I608" t="s">
        <v>1492</v>
      </c>
      <c r="J608" t="s">
        <v>148</v>
      </c>
      <c r="K608">
        <v>41.3</v>
      </c>
      <c r="L608">
        <v>41.3</v>
      </c>
      <c r="P608" t="s">
        <v>51</v>
      </c>
      <c r="Q608" t="s">
        <v>52</v>
      </c>
      <c r="R608">
        <v>42237</v>
      </c>
      <c r="S608" t="s">
        <v>53</v>
      </c>
      <c r="T608" t="s">
        <v>69</v>
      </c>
      <c r="U608" t="s">
        <v>55</v>
      </c>
      <c r="V608" t="s">
        <v>56</v>
      </c>
      <c r="W608" t="s">
        <v>57</v>
      </c>
      <c r="X608" t="s">
        <v>98</v>
      </c>
      <c r="Y608" t="s">
        <v>146</v>
      </c>
      <c r="Z608">
        <v>1</v>
      </c>
      <c r="AA608">
        <v>8</v>
      </c>
      <c r="AB608">
        <v>8</v>
      </c>
      <c r="AC608">
        <v>8.1999999999999993</v>
      </c>
      <c r="AD608">
        <v>96</v>
      </c>
      <c r="AE608">
        <v>8</v>
      </c>
      <c r="AF608" t="s">
        <v>57</v>
      </c>
      <c r="AG608">
        <v>32.967621953536302</v>
      </c>
      <c r="AH608">
        <v>19.8820840639948</v>
      </c>
      <c r="AI608">
        <v>30.080103861825201</v>
      </c>
      <c r="AJ608">
        <v>440.63991691959097</v>
      </c>
      <c r="AK608" s="2">
        <v>970.35859670201603</v>
      </c>
      <c r="AL608" s="1">
        <v>45154</v>
      </c>
      <c r="AM608" t="s">
        <v>63</v>
      </c>
      <c r="AN608">
        <v>2023</v>
      </c>
      <c r="AO608">
        <v>2015</v>
      </c>
      <c r="AP608">
        <v>328.98001535028101</v>
      </c>
      <c r="AQ608">
        <v>0.746596036169628</v>
      </c>
      <c r="AR608">
        <v>471.37</v>
      </c>
      <c r="AS608">
        <f t="shared" si="28"/>
        <v>40075.810043793259</v>
      </c>
      <c r="AT608">
        <f t="shared" si="29"/>
        <v>19467.580999999998</v>
      </c>
    </row>
    <row r="609" spans="1:46" x14ac:dyDescent="0.25">
      <c r="A609" t="s">
        <v>128</v>
      </c>
      <c r="B609" t="s">
        <v>129</v>
      </c>
      <c r="C609" t="s">
        <v>130</v>
      </c>
      <c r="D609" t="str">
        <f t="shared" si="27"/>
        <v>NECOCA</v>
      </c>
      <c r="E609" t="s">
        <v>200</v>
      </c>
      <c r="F609" t="s">
        <v>201</v>
      </c>
      <c r="G609" t="s">
        <v>47</v>
      </c>
      <c r="H609" t="s">
        <v>1200</v>
      </c>
      <c r="I609" t="s">
        <v>1493</v>
      </c>
      <c r="J609" t="s">
        <v>1494</v>
      </c>
      <c r="K609">
        <v>2.71</v>
      </c>
      <c r="L609">
        <v>2.71</v>
      </c>
      <c r="P609" t="s">
        <v>51</v>
      </c>
      <c r="Q609" t="s">
        <v>52</v>
      </c>
      <c r="R609">
        <v>39376</v>
      </c>
      <c r="S609" t="s">
        <v>357</v>
      </c>
      <c r="T609" t="s">
        <v>124</v>
      </c>
      <c r="U609" t="s">
        <v>55</v>
      </c>
      <c r="V609" t="s">
        <v>56</v>
      </c>
      <c r="W609" t="s">
        <v>57</v>
      </c>
      <c r="X609" t="s">
        <v>149</v>
      </c>
      <c r="Y609" t="s">
        <v>150</v>
      </c>
      <c r="Z609">
        <v>1</v>
      </c>
      <c r="AA609">
        <v>16</v>
      </c>
      <c r="AB609">
        <v>15.42</v>
      </c>
      <c r="AC609">
        <v>16.100000000000001</v>
      </c>
      <c r="AD609">
        <v>185</v>
      </c>
      <c r="AE609">
        <v>15</v>
      </c>
      <c r="AF609" t="s">
        <v>57</v>
      </c>
      <c r="AG609">
        <v>34.5739859964037</v>
      </c>
      <c r="AH609">
        <v>21.693797951608602</v>
      </c>
      <c r="AI609">
        <v>35.400029832935303</v>
      </c>
      <c r="AJ609">
        <v>526.68105790278605</v>
      </c>
      <c r="AK609" s="2">
        <v>957.72883815910598</v>
      </c>
      <c r="AL609" s="1">
        <v>45015</v>
      </c>
      <c r="AM609" t="s">
        <v>63</v>
      </c>
      <c r="AN609">
        <v>2023</v>
      </c>
      <c r="AO609">
        <v>2007</v>
      </c>
      <c r="AP609">
        <v>328.45248909133602</v>
      </c>
      <c r="AQ609">
        <v>0.62362692594112801</v>
      </c>
      <c r="AR609">
        <v>526.92999999999995</v>
      </c>
      <c r="AS609">
        <f t="shared" si="28"/>
        <v>2595.445151411177</v>
      </c>
      <c r="AT609">
        <f t="shared" si="29"/>
        <v>1427.9802999999999</v>
      </c>
    </row>
    <row r="610" spans="1:46" x14ac:dyDescent="0.25">
      <c r="A610" t="s">
        <v>128</v>
      </c>
      <c r="B610" t="s">
        <v>129</v>
      </c>
      <c r="C610" t="s">
        <v>214</v>
      </c>
      <c r="D610" t="str">
        <f t="shared" si="27"/>
        <v>NECOCE</v>
      </c>
      <c r="E610" t="s">
        <v>1428</v>
      </c>
      <c r="F610" t="s">
        <v>1429</v>
      </c>
      <c r="G610" t="s">
        <v>47</v>
      </c>
      <c r="H610" t="s">
        <v>1495</v>
      </c>
      <c r="I610" t="s">
        <v>1496</v>
      </c>
      <c r="J610" t="s">
        <v>667</v>
      </c>
      <c r="K610">
        <v>3.37</v>
      </c>
      <c r="L610">
        <v>3.37</v>
      </c>
      <c r="P610" t="s">
        <v>51</v>
      </c>
      <c r="Q610" t="s">
        <v>52</v>
      </c>
      <c r="R610">
        <v>39085</v>
      </c>
      <c r="S610" t="s">
        <v>1003</v>
      </c>
      <c r="T610" t="s">
        <v>1497</v>
      </c>
      <c r="U610" t="s">
        <v>55</v>
      </c>
      <c r="V610" t="s">
        <v>109</v>
      </c>
      <c r="W610" t="s">
        <v>57</v>
      </c>
      <c r="X610" t="s">
        <v>1464</v>
      </c>
      <c r="Y610" t="s">
        <v>137</v>
      </c>
      <c r="Z610">
        <v>2</v>
      </c>
      <c r="AA610">
        <v>17</v>
      </c>
      <c r="AB610">
        <v>16.579999999999998</v>
      </c>
      <c r="AC610">
        <v>16.8</v>
      </c>
      <c r="AD610">
        <v>199</v>
      </c>
      <c r="AE610">
        <v>17</v>
      </c>
      <c r="AF610" t="s">
        <v>57</v>
      </c>
      <c r="AG610">
        <v>20.939035428385999</v>
      </c>
      <c r="AH610">
        <v>15.165726466584401</v>
      </c>
      <c r="AI610">
        <v>15.9136697377701</v>
      </c>
      <c r="AJ610">
        <v>154.56407779716</v>
      </c>
      <c r="AK610" s="2">
        <v>880.95560283952602</v>
      </c>
      <c r="AL610" s="1">
        <v>45154</v>
      </c>
      <c r="AM610" t="s">
        <v>63</v>
      </c>
      <c r="AN610">
        <v>2023</v>
      </c>
      <c r="AO610">
        <v>2007</v>
      </c>
      <c r="AP610">
        <v>350.43113123050699</v>
      </c>
      <c r="AQ610">
        <v>2.2672223470345498</v>
      </c>
      <c r="AR610">
        <v>154.78</v>
      </c>
      <c r="AS610">
        <f t="shared" si="28"/>
        <v>2968.8203815692027</v>
      </c>
      <c r="AT610">
        <f t="shared" si="29"/>
        <v>521.60860000000002</v>
      </c>
    </row>
    <row r="611" spans="1:46" x14ac:dyDescent="0.25">
      <c r="A611" t="s">
        <v>128</v>
      </c>
      <c r="B611" t="s">
        <v>129</v>
      </c>
      <c r="C611" t="s">
        <v>130</v>
      </c>
      <c r="D611" t="str">
        <f t="shared" si="27"/>
        <v>NECOCA</v>
      </c>
      <c r="E611" t="s">
        <v>1498</v>
      </c>
      <c r="F611" t="s">
        <v>1499</v>
      </c>
      <c r="G611" t="s">
        <v>47</v>
      </c>
      <c r="H611" t="s">
        <v>1500</v>
      </c>
      <c r="I611" t="s">
        <v>1501</v>
      </c>
      <c r="J611" t="s">
        <v>1253</v>
      </c>
      <c r="K611">
        <v>39.99</v>
      </c>
      <c r="L611">
        <v>39.99</v>
      </c>
      <c r="P611" t="s">
        <v>51</v>
      </c>
      <c r="Q611" t="s">
        <v>52</v>
      </c>
      <c r="R611">
        <v>42292</v>
      </c>
      <c r="S611" t="s">
        <v>53</v>
      </c>
      <c r="T611" t="s">
        <v>69</v>
      </c>
      <c r="U611" t="s">
        <v>55</v>
      </c>
      <c r="V611" t="s">
        <v>56</v>
      </c>
      <c r="W611" t="s">
        <v>57</v>
      </c>
      <c r="X611" t="s">
        <v>1502</v>
      </c>
      <c r="Y611" t="s">
        <v>146</v>
      </c>
      <c r="Z611">
        <v>1</v>
      </c>
      <c r="AA611">
        <v>8</v>
      </c>
      <c r="AB611">
        <v>7.33</v>
      </c>
      <c r="AC611">
        <v>8.1</v>
      </c>
      <c r="AD611">
        <v>88</v>
      </c>
      <c r="AE611">
        <v>7</v>
      </c>
      <c r="AF611" t="s">
        <v>57</v>
      </c>
      <c r="AG611">
        <v>28.306649338696399</v>
      </c>
      <c r="AH611">
        <v>17.442361370341601</v>
      </c>
      <c r="AI611">
        <v>27.383579254743299</v>
      </c>
      <c r="AJ611">
        <v>367.87936788972399</v>
      </c>
      <c r="AK611" s="2">
        <v>1144.1930242876001</v>
      </c>
      <c r="AL611" s="1">
        <v>44966</v>
      </c>
      <c r="AM611" t="s">
        <v>63</v>
      </c>
      <c r="AN611">
        <v>2023</v>
      </c>
      <c r="AO611">
        <v>2015</v>
      </c>
      <c r="AP611">
        <v>300.40042380573198</v>
      </c>
      <c r="AQ611">
        <v>0.81657317595418899</v>
      </c>
      <c r="AR611">
        <v>385.84</v>
      </c>
      <c r="AS611">
        <f t="shared" si="28"/>
        <v>45756.279041261128</v>
      </c>
      <c r="AT611">
        <f t="shared" si="29"/>
        <v>15429.741599999999</v>
      </c>
    </row>
    <row r="612" spans="1:46" x14ac:dyDescent="0.25">
      <c r="A612" t="s">
        <v>340</v>
      </c>
      <c r="B612" t="s">
        <v>367</v>
      </c>
      <c r="C612" t="s">
        <v>372</v>
      </c>
      <c r="D612" t="str">
        <f t="shared" si="27"/>
        <v>RDIPPD</v>
      </c>
      <c r="E612" t="s">
        <v>472</v>
      </c>
      <c r="F612" t="s">
        <v>473</v>
      </c>
      <c r="G612" t="s">
        <v>47</v>
      </c>
      <c r="H612" t="s">
        <v>1392</v>
      </c>
      <c r="I612" t="s">
        <v>1503</v>
      </c>
      <c r="J612" t="s">
        <v>141</v>
      </c>
      <c r="K612">
        <v>16.98</v>
      </c>
      <c r="L612">
        <v>16.98</v>
      </c>
      <c r="P612" t="s">
        <v>51</v>
      </c>
      <c r="Q612" t="s">
        <v>52</v>
      </c>
      <c r="R612">
        <v>42353</v>
      </c>
      <c r="S612" t="s">
        <v>477</v>
      </c>
      <c r="T612" t="s">
        <v>553</v>
      </c>
      <c r="U612" t="s">
        <v>55</v>
      </c>
      <c r="V612" t="s">
        <v>56</v>
      </c>
      <c r="W612" t="s">
        <v>57</v>
      </c>
      <c r="X612" t="s">
        <v>1426</v>
      </c>
      <c r="Y612" t="s">
        <v>348</v>
      </c>
      <c r="Z612">
        <v>1</v>
      </c>
      <c r="AA612">
        <v>8</v>
      </c>
      <c r="AB612">
        <v>7.33</v>
      </c>
      <c r="AC612">
        <v>7.9</v>
      </c>
      <c r="AD612">
        <v>88</v>
      </c>
      <c r="AE612">
        <v>7</v>
      </c>
      <c r="AF612" t="s">
        <v>57</v>
      </c>
      <c r="AG612">
        <v>23.5062410191236</v>
      </c>
      <c r="AH612">
        <v>16.283068916310999</v>
      </c>
      <c r="AI612">
        <v>20.3897182514519</v>
      </c>
      <c r="AJ612">
        <v>234.62197670102901</v>
      </c>
      <c r="AK612" s="2">
        <v>979.14908244251501</v>
      </c>
      <c r="AL612" s="1">
        <v>45041</v>
      </c>
      <c r="AM612" t="s">
        <v>63</v>
      </c>
      <c r="AN612">
        <v>2023</v>
      </c>
      <c r="AO612">
        <v>2015</v>
      </c>
      <c r="AP612">
        <v>230.57353649240099</v>
      </c>
      <c r="AQ612">
        <v>0.98274483803456003</v>
      </c>
      <c r="AR612">
        <v>250.61</v>
      </c>
      <c r="AS612">
        <f t="shared" si="28"/>
        <v>16625.951419873905</v>
      </c>
      <c r="AT612">
        <f t="shared" si="29"/>
        <v>4255.3578000000007</v>
      </c>
    </row>
    <row r="613" spans="1:46" x14ac:dyDescent="0.25">
      <c r="A613" t="s">
        <v>340</v>
      </c>
      <c r="B613" t="s">
        <v>367</v>
      </c>
      <c r="C613" t="s">
        <v>372</v>
      </c>
      <c r="D613" t="str">
        <f t="shared" si="27"/>
        <v>RDIPPD</v>
      </c>
      <c r="E613" t="s">
        <v>472</v>
      </c>
      <c r="F613" t="s">
        <v>473</v>
      </c>
      <c r="G613" t="s">
        <v>47</v>
      </c>
      <c r="H613" t="s">
        <v>1392</v>
      </c>
      <c r="I613" t="s">
        <v>1504</v>
      </c>
      <c r="J613" t="s">
        <v>144</v>
      </c>
      <c r="K613">
        <v>25.56</v>
      </c>
      <c r="L613">
        <v>25.56</v>
      </c>
      <c r="P613" t="s">
        <v>51</v>
      </c>
      <c r="Q613" t="s">
        <v>52</v>
      </c>
      <c r="R613">
        <v>42353</v>
      </c>
      <c r="S613" t="s">
        <v>477</v>
      </c>
      <c r="T613" t="s">
        <v>364</v>
      </c>
      <c r="U613" t="s">
        <v>55</v>
      </c>
      <c r="V613" t="s">
        <v>56</v>
      </c>
      <c r="W613" t="s">
        <v>57</v>
      </c>
      <c r="X613" t="s">
        <v>1426</v>
      </c>
      <c r="Y613" t="s">
        <v>348</v>
      </c>
      <c r="Z613">
        <v>1</v>
      </c>
      <c r="AA613">
        <v>8</v>
      </c>
      <c r="AB613">
        <v>7.33</v>
      </c>
      <c r="AC613">
        <v>7.9</v>
      </c>
      <c r="AD613">
        <v>88</v>
      </c>
      <c r="AE613">
        <v>7</v>
      </c>
      <c r="AF613" t="s">
        <v>57</v>
      </c>
      <c r="AG613">
        <v>23.498642616659499</v>
      </c>
      <c r="AH613">
        <v>15.3273176605258</v>
      </c>
      <c r="AI613">
        <v>23.0585161840174</v>
      </c>
      <c r="AJ613">
        <v>266.87105243384099</v>
      </c>
      <c r="AK613" s="2">
        <v>1249.70975245779</v>
      </c>
      <c r="AL613" s="1">
        <v>45041</v>
      </c>
      <c r="AM613" t="s">
        <v>63</v>
      </c>
      <c r="AN613">
        <v>2023</v>
      </c>
      <c r="AO613">
        <v>2015</v>
      </c>
      <c r="AP613">
        <v>230.57353649240099</v>
      </c>
      <c r="AQ613">
        <v>0.86398856072844998</v>
      </c>
      <c r="AR613">
        <v>285.06</v>
      </c>
      <c r="AS613">
        <f t="shared" si="28"/>
        <v>31942.581272821113</v>
      </c>
      <c r="AT613">
        <f t="shared" si="29"/>
        <v>7286.1336000000001</v>
      </c>
    </row>
    <row r="614" spans="1:46" x14ac:dyDescent="0.25">
      <c r="A614" t="s">
        <v>128</v>
      </c>
      <c r="B614" t="s">
        <v>129</v>
      </c>
      <c r="C614" t="s">
        <v>130</v>
      </c>
      <c r="D614" t="str">
        <f t="shared" si="27"/>
        <v>NECOCA</v>
      </c>
      <c r="E614" t="s">
        <v>1498</v>
      </c>
      <c r="F614" t="s">
        <v>1499</v>
      </c>
      <c r="G614" t="s">
        <v>47</v>
      </c>
      <c r="H614" t="s">
        <v>1505</v>
      </c>
      <c r="I614" t="s">
        <v>1506</v>
      </c>
      <c r="J614" t="s">
        <v>879</v>
      </c>
      <c r="K614">
        <v>11.56</v>
      </c>
      <c r="L614">
        <v>11.56</v>
      </c>
      <c r="P614" t="s">
        <v>51</v>
      </c>
      <c r="Q614" t="s">
        <v>52</v>
      </c>
      <c r="R614">
        <v>38837</v>
      </c>
      <c r="S614" t="s">
        <v>357</v>
      </c>
      <c r="T614" t="s">
        <v>118</v>
      </c>
      <c r="U614" t="s">
        <v>55</v>
      </c>
      <c r="V614" t="s">
        <v>56</v>
      </c>
      <c r="W614" t="s">
        <v>57</v>
      </c>
      <c r="X614" t="s">
        <v>1502</v>
      </c>
      <c r="Y614" t="s">
        <v>146</v>
      </c>
      <c r="Z614">
        <v>1</v>
      </c>
      <c r="AA614">
        <v>18</v>
      </c>
      <c r="AB614">
        <v>16.920000000000002</v>
      </c>
      <c r="AC614">
        <v>17.600000000000001</v>
      </c>
      <c r="AD614">
        <v>203</v>
      </c>
      <c r="AE614">
        <v>17</v>
      </c>
      <c r="AF614" t="s">
        <v>57</v>
      </c>
      <c r="AG614">
        <v>28.645188111046199</v>
      </c>
      <c r="AH614">
        <v>20.4682869149025</v>
      </c>
      <c r="AI614">
        <v>37.8974753398928</v>
      </c>
      <c r="AJ614">
        <v>490.40001063209297</v>
      </c>
      <c r="AK614" s="2">
        <v>1151.7478373574199</v>
      </c>
      <c r="AL614" s="1">
        <v>45015</v>
      </c>
      <c r="AM614" t="s">
        <v>63</v>
      </c>
      <c r="AN614">
        <v>2023</v>
      </c>
      <c r="AO614">
        <v>2006</v>
      </c>
      <c r="AP614">
        <v>328.63032368428799</v>
      </c>
      <c r="AQ614">
        <v>0.67012707291891205</v>
      </c>
      <c r="AR614">
        <v>490.5</v>
      </c>
      <c r="AS614">
        <f t="shared" si="28"/>
        <v>13314.204999851776</v>
      </c>
      <c r="AT614">
        <f t="shared" si="29"/>
        <v>5670.18</v>
      </c>
    </row>
    <row r="615" spans="1:46" x14ac:dyDescent="0.25">
      <c r="A615" t="s">
        <v>128</v>
      </c>
      <c r="B615" t="s">
        <v>129</v>
      </c>
      <c r="C615" t="s">
        <v>130</v>
      </c>
      <c r="D615" t="str">
        <f t="shared" si="27"/>
        <v>NECOCA</v>
      </c>
      <c r="E615" t="s">
        <v>1498</v>
      </c>
      <c r="F615" t="s">
        <v>1499</v>
      </c>
      <c r="G615" t="s">
        <v>47</v>
      </c>
      <c r="H615" t="s">
        <v>1505</v>
      </c>
      <c r="I615" t="s">
        <v>1507</v>
      </c>
      <c r="J615" t="s">
        <v>757</v>
      </c>
      <c r="K615">
        <v>7.16</v>
      </c>
      <c r="L615">
        <v>7.16</v>
      </c>
      <c r="P615" t="s">
        <v>51</v>
      </c>
      <c r="Q615" t="s">
        <v>52</v>
      </c>
      <c r="R615">
        <v>38840</v>
      </c>
      <c r="S615" t="s">
        <v>357</v>
      </c>
      <c r="T615" t="s">
        <v>354</v>
      </c>
      <c r="U615" t="s">
        <v>55</v>
      </c>
      <c r="V615" t="s">
        <v>56</v>
      </c>
      <c r="W615" t="s">
        <v>57</v>
      </c>
      <c r="X615" t="s">
        <v>149</v>
      </c>
      <c r="Y615" t="s">
        <v>150</v>
      </c>
      <c r="Z615">
        <v>1</v>
      </c>
      <c r="AA615">
        <v>18</v>
      </c>
      <c r="AB615">
        <v>16.829999999999998</v>
      </c>
      <c r="AC615">
        <v>17.5</v>
      </c>
      <c r="AD615">
        <v>202</v>
      </c>
      <c r="AE615">
        <v>17</v>
      </c>
      <c r="AF615" t="s">
        <v>57</v>
      </c>
      <c r="AG615">
        <v>28.2228461625634</v>
      </c>
      <c r="AH615">
        <v>20.854445060654999</v>
      </c>
      <c r="AI615">
        <v>40.605263759421497</v>
      </c>
      <c r="AJ615">
        <v>515.03705174478398</v>
      </c>
      <c r="AK615" s="2">
        <v>1188.7627255739501</v>
      </c>
      <c r="AL615" s="1">
        <v>45015</v>
      </c>
      <c r="AM615" t="s">
        <v>63</v>
      </c>
      <c r="AN615">
        <v>2023</v>
      </c>
      <c r="AO615">
        <v>2006</v>
      </c>
      <c r="AP615">
        <v>328.62388647042002</v>
      </c>
      <c r="AQ615">
        <v>0.63805872870144997</v>
      </c>
      <c r="AR615">
        <v>515.15</v>
      </c>
      <c r="AS615">
        <f t="shared" si="28"/>
        <v>8511.5411151094831</v>
      </c>
      <c r="AT615">
        <f t="shared" si="29"/>
        <v>3688.4739999999997</v>
      </c>
    </row>
    <row r="616" spans="1:46" x14ac:dyDescent="0.25">
      <c r="A616" t="s">
        <v>128</v>
      </c>
      <c r="B616" t="s">
        <v>129</v>
      </c>
      <c r="C616" t="s">
        <v>130</v>
      </c>
      <c r="D616" t="str">
        <f t="shared" si="27"/>
        <v>NECOCA</v>
      </c>
      <c r="E616" t="s">
        <v>1498</v>
      </c>
      <c r="F616" t="s">
        <v>1499</v>
      </c>
      <c r="G616" t="s">
        <v>47</v>
      </c>
      <c r="H616" t="s">
        <v>1505</v>
      </c>
      <c r="I616" t="s">
        <v>1508</v>
      </c>
      <c r="J616" t="s">
        <v>644</v>
      </c>
      <c r="K616">
        <v>3.09</v>
      </c>
      <c r="L616">
        <v>3.09</v>
      </c>
      <c r="P616" t="s">
        <v>51</v>
      </c>
      <c r="Q616" t="s">
        <v>52</v>
      </c>
      <c r="R616">
        <v>38833</v>
      </c>
      <c r="S616" t="s">
        <v>357</v>
      </c>
      <c r="T616" t="s">
        <v>124</v>
      </c>
      <c r="U616" t="s">
        <v>55</v>
      </c>
      <c r="V616" t="s">
        <v>56</v>
      </c>
      <c r="W616" t="s">
        <v>57</v>
      </c>
      <c r="X616" t="s">
        <v>1509</v>
      </c>
      <c r="Y616" t="s">
        <v>146</v>
      </c>
      <c r="Z616">
        <v>1</v>
      </c>
      <c r="AA616">
        <v>18</v>
      </c>
      <c r="AB616">
        <v>16.920000000000002</v>
      </c>
      <c r="AC616">
        <v>17.600000000000001</v>
      </c>
      <c r="AD616">
        <v>203</v>
      </c>
      <c r="AE616">
        <v>17</v>
      </c>
      <c r="AF616" t="s">
        <v>57</v>
      </c>
      <c r="AG616">
        <v>32.737977178383098</v>
      </c>
      <c r="AH616">
        <v>20.386109524341801</v>
      </c>
      <c r="AI616">
        <v>29.8667856570037</v>
      </c>
      <c r="AJ616">
        <v>434.43611420533301</v>
      </c>
      <c r="AK616" s="2">
        <v>915.01854785897297</v>
      </c>
      <c r="AL616" s="1">
        <v>45015</v>
      </c>
      <c r="AM616" t="s">
        <v>63</v>
      </c>
      <c r="AN616">
        <v>2023</v>
      </c>
      <c r="AO616">
        <v>2006</v>
      </c>
      <c r="AP616">
        <v>328.63032368428799</v>
      </c>
      <c r="AQ616">
        <v>0.75645258977931795</v>
      </c>
      <c r="AR616">
        <v>434.53</v>
      </c>
      <c r="AS616">
        <f t="shared" si="28"/>
        <v>2827.4073128842265</v>
      </c>
      <c r="AT616">
        <f t="shared" si="29"/>
        <v>1342.6976999999999</v>
      </c>
    </row>
    <row r="617" spans="1:46" x14ac:dyDescent="0.25">
      <c r="A617" t="s">
        <v>128</v>
      </c>
      <c r="B617" t="s">
        <v>129</v>
      </c>
      <c r="C617" t="s">
        <v>130</v>
      </c>
      <c r="D617" t="str">
        <f t="shared" si="27"/>
        <v>NECOCA</v>
      </c>
      <c r="E617" t="s">
        <v>1498</v>
      </c>
      <c r="F617" t="s">
        <v>1499</v>
      </c>
      <c r="G617" t="s">
        <v>47</v>
      </c>
      <c r="H617" t="s">
        <v>1500</v>
      </c>
      <c r="I617" t="s">
        <v>1510</v>
      </c>
      <c r="J617" t="s">
        <v>1511</v>
      </c>
      <c r="K617">
        <v>23.23</v>
      </c>
      <c r="L617">
        <v>23.23</v>
      </c>
      <c r="P617" t="s">
        <v>51</v>
      </c>
      <c r="Q617" t="s">
        <v>52</v>
      </c>
      <c r="R617">
        <v>42292</v>
      </c>
      <c r="S617" t="s">
        <v>53</v>
      </c>
      <c r="T617" t="s">
        <v>104</v>
      </c>
      <c r="U617" t="s">
        <v>55</v>
      </c>
      <c r="V617" t="s">
        <v>56</v>
      </c>
      <c r="W617" t="s">
        <v>57</v>
      </c>
      <c r="X617" t="s">
        <v>1509</v>
      </c>
      <c r="Y617" t="s">
        <v>146</v>
      </c>
      <c r="Z617">
        <v>1</v>
      </c>
      <c r="AA617">
        <v>8</v>
      </c>
      <c r="AB617">
        <v>7.33</v>
      </c>
      <c r="AC617">
        <v>8.1</v>
      </c>
      <c r="AD617">
        <v>88</v>
      </c>
      <c r="AE617">
        <v>7</v>
      </c>
      <c r="AF617" t="s">
        <v>57</v>
      </c>
      <c r="AG617">
        <v>28.624378261897501</v>
      </c>
      <c r="AH617">
        <v>18.883855538528099</v>
      </c>
      <c r="AI617">
        <v>25.967915496876198</v>
      </c>
      <c r="AJ617">
        <v>343.51948367554201</v>
      </c>
      <c r="AK617" s="2">
        <v>927.18387270461903</v>
      </c>
      <c r="AL617" s="1">
        <v>44966</v>
      </c>
      <c r="AM617" t="s">
        <v>63</v>
      </c>
      <c r="AN617">
        <v>2023</v>
      </c>
      <c r="AO617">
        <v>2015</v>
      </c>
      <c r="AP617">
        <v>300.40042380573198</v>
      </c>
      <c r="AQ617">
        <v>0.87447856113297895</v>
      </c>
      <c r="AR617">
        <v>360.29</v>
      </c>
      <c r="AS617">
        <f t="shared" si="28"/>
        <v>21538.481362928302</v>
      </c>
      <c r="AT617">
        <f t="shared" si="29"/>
        <v>8369.5367000000006</v>
      </c>
    </row>
    <row r="618" spans="1:46" x14ac:dyDescent="0.25">
      <c r="A618" t="s">
        <v>128</v>
      </c>
      <c r="B618" t="s">
        <v>129</v>
      </c>
      <c r="C618" t="s">
        <v>130</v>
      </c>
      <c r="D618" t="str">
        <f t="shared" si="27"/>
        <v>NECOCA</v>
      </c>
      <c r="E618" t="s">
        <v>200</v>
      </c>
      <c r="F618" t="s">
        <v>201</v>
      </c>
      <c r="G618" t="s">
        <v>47</v>
      </c>
      <c r="H618" t="s">
        <v>1388</v>
      </c>
      <c r="I618" t="s">
        <v>1512</v>
      </c>
      <c r="J618" t="s">
        <v>156</v>
      </c>
      <c r="K618">
        <v>29.78</v>
      </c>
      <c r="L618">
        <v>29.78</v>
      </c>
      <c r="P618" t="s">
        <v>51</v>
      </c>
      <c r="Q618" t="s">
        <v>52</v>
      </c>
      <c r="R618">
        <v>42233</v>
      </c>
      <c r="S618" t="s">
        <v>53</v>
      </c>
      <c r="T618" t="s">
        <v>124</v>
      </c>
      <c r="U618" t="s">
        <v>55</v>
      </c>
      <c r="V618" t="s">
        <v>56</v>
      </c>
      <c r="W618" t="s">
        <v>57</v>
      </c>
      <c r="X618" t="s">
        <v>1502</v>
      </c>
      <c r="Y618" t="s">
        <v>146</v>
      </c>
      <c r="Z618">
        <v>1</v>
      </c>
      <c r="AA618">
        <v>8</v>
      </c>
      <c r="AB618">
        <v>7.58</v>
      </c>
      <c r="AC618">
        <v>8.1999999999999993</v>
      </c>
      <c r="AD618">
        <v>91</v>
      </c>
      <c r="AE618">
        <v>8</v>
      </c>
      <c r="AF618" t="s">
        <v>57</v>
      </c>
      <c r="AG618">
        <v>31.8342751272911</v>
      </c>
      <c r="AH618">
        <v>19.779011482890802</v>
      </c>
      <c r="AI618">
        <v>17.9492486135631</v>
      </c>
      <c r="AJ618">
        <v>249.72454614288799</v>
      </c>
      <c r="AK618" s="2">
        <v>632.72241366121398</v>
      </c>
      <c r="AL618" s="1">
        <v>45015</v>
      </c>
      <c r="AM618" t="s">
        <v>63</v>
      </c>
      <c r="AN618">
        <v>2023</v>
      </c>
      <c r="AO618">
        <v>2015</v>
      </c>
      <c r="AP618">
        <v>303.98307504366801</v>
      </c>
      <c r="AQ618">
        <v>1.21727351090964</v>
      </c>
      <c r="AR618">
        <v>259.82</v>
      </c>
      <c r="AS618">
        <f t="shared" si="28"/>
        <v>18842.473478830954</v>
      </c>
      <c r="AT618">
        <f t="shared" si="29"/>
        <v>7737.4395999999997</v>
      </c>
    </row>
    <row r="619" spans="1:46" x14ac:dyDescent="0.25">
      <c r="A619" t="s">
        <v>42</v>
      </c>
      <c r="B619" t="s">
        <v>91</v>
      </c>
      <c r="C619" t="s">
        <v>91</v>
      </c>
      <c r="D619" t="str">
        <f t="shared" si="27"/>
        <v>GNVIVI</v>
      </c>
      <c r="E619" t="s">
        <v>1513</v>
      </c>
      <c r="F619" t="s">
        <v>1514</v>
      </c>
      <c r="G619" t="s">
        <v>1515</v>
      </c>
      <c r="H619" t="s">
        <v>1516</v>
      </c>
      <c r="I619" t="s">
        <v>1517</v>
      </c>
      <c r="J619" t="s">
        <v>212</v>
      </c>
      <c r="K619">
        <v>29.48</v>
      </c>
      <c r="L619">
        <v>29.48</v>
      </c>
      <c r="P619" t="s">
        <v>51</v>
      </c>
      <c r="Q619" t="s">
        <v>52</v>
      </c>
      <c r="R619">
        <v>42369</v>
      </c>
      <c r="S619" t="s">
        <v>357</v>
      </c>
      <c r="T619" t="s">
        <v>118</v>
      </c>
      <c r="U619" t="s">
        <v>55</v>
      </c>
      <c r="V619" t="s">
        <v>109</v>
      </c>
      <c r="W619" t="s">
        <v>57</v>
      </c>
      <c r="X619" t="s">
        <v>271</v>
      </c>
      <c r="Y619" t="s">
        <v>59</v>
      </c>
      <c r="Z619">
        <v>2</v>
      </c>
      <c r="AA619">
        <v>8</v>
      </c>
      <c r="AB619">
        <v>7.67</v>
      </c>
      <c r="AC619">
        <v>7.9</v>
      </c>
      <c r="AD619">
        <v>92</v>
      </c>
      <c r="AE619">
        <v>8</v>
      </c>
      <c r="AF619" t="s">
        <v>57</v>
      </c>
      <c r="AG619">
        <v>26.514094063180501</v>
      </c>
      <c r="AH619">
        <v>18.617673311031801</v>
      </c>
      <c r="AI619">
        <v>28.005038204418199</v>
      </c>
      <c r="AJ619">
        <v>352.29403758902401</v>
      </c>
      <c r="AK619" s="2">
        <v>1058.4159966432101</v>
      </c>
      <c r="AL619" s="1">
        <v>45161</v>
      </c>
      <c r="AM619" t="s">
        <v>63</v>
      </c>
      <c r="AN619">
        <v>2023</v>
      </c>
      <c r="AO619">
        <v>2015</v>
      </c>
      <c r="AP619">
        <v>285.33842321551703</v>
      </c>
      <c r="AQ619">
        <v>0.80994394673345005</v>
      </c>
      <c r="AR619">
        <v>366.14</v>
      </c>
      <c r="AS619">
        <f t="shared" si="28"/>
        <v>31202.103581041833</v>
      </c>
      <c r="AT619">
        <f t="shared" si="29"/>
        <v>10793.807199999999</v>
      </c>
    </row>
    <row r="620" spans="1:46" x14ac:dyDescent="0.25">
      <c r="A620" t="s">
        <v>42</v>
      </c>
      <c r="B620" t="s">
        <v>91</v>
      </c>
      <c r="C620" t="s">
        <v>91</v>
      </c>
      <c r="D620" t="str">
        <f t="shared" si="27"/>
        <v>GNVIVI</v>
      </c>
      <c r="E620" t="s">
        <v>1513</v>
      </c>
      <c r="F620" t="s">
        <v>1514</v>
      </c>
      <c r="G620" t="s">
        <v>1515</v>
      </c>
      <c r="H620" t="s">
        <v>1516</v>
      </c>
      <c r="I620" t="s">
        <v>1518</v>
      </c>
      <c r="J620" t="s">
        <v>103</v>
      </c>
      <c r="K620">
        <v>17.54</v>
      </c>
      <c r="L620">
        <v>17.54</v>
      </c>
      <c r="P620" t="s">
        <v>51</v>
      </c>
      <c r="Q620" t="s">
        <v>52</v>
      </c>
      <c r="R620">
        <v>42335</v>
      </c>
      <c r="S620" t="s">
        <v>357</v>
      </c>
      <c r="T620" t="s">
        <v>1000</v>
      </c>
      <c r="U620" t="s">
        <v>55</v>
      </c>
      <c r="V620" t="s">
        <v>109</v>
      </c>
      <c r="W620" t="s">
        <v>57</v>
      </c>
      <c r="X620" t="s">
        <v>271</v>
      </c>
      <c r="Y620" t="s">
        <v>59</v>
      </c>
      <c r="Z620">
        <v>2</v>
      </c>
      <c r="AA620">
        <v>8</v>
      </c>
      <c r="AB620">
        <v>7.75</v>
      </c>
      <c r="AC620">
        <v>8</v>
      </c>
      <c r="AD620">
        <v>93</v>
      </c>
      <c r="AE620">
        <v>8</v>
      </c>
      <c r="AF620" t="s">
        <v>57</v>
      </c>
      <c r="AG620">
        <v>27.8900925593646</v>
      </c>
      <c r="AH620">
        <v>17.4011579031928</v>
      </c>
      <c r="AI620">
        <v>26.187087905957</v>
      </c>
      <c r="AJ620">
        <v>350.50735913529797</v>
      </c>
      <c r="AK620" s="2">
        <v>1132.8268557818101</v>
      </c>
      <c r="AL620" s="1">
        <v>45161</v>
      </c>
      <c r="AM620" t="s">
        <v>63</v>
      </c>
      <c r="AN620">
        <v>2023</v>
      </c>
      <c r="AO620">
        <v>2015</v>
      </c>
      <c r="AP620">
        <v>286.63051347829202</v>
      </c>
      <c r="AQ620">
        <v>0.81775890293832798</v>
      </c>
      <c r="AR620">
        <v>363.78</v>
      </c>
      <c r="AS620">
        <f t="shared" si="28"/>
        <v>19869.783050412949</v>
      </c>
      <c r="AT620">
        <f t="shared" si="29"/>
        <v>6380.7011999999995</v>
      </c>
    </row>
    <row r="621" spans="1:46" x14ac:dyDescent="0.25">
      <c r="A621" t="s">
        <v>42</v>
      </c>
      <c r="B621" t="s">
        <v>91</v>
      </c>
      <c r="C621" t="s">
        <v>91</v>
      </c>
      <c r="D621" t="str">
        <f t="shared" si="27"/>
        <v>GNVIVI</v>
      </c>
      <c r="E621" t="s">
        <v>1513</v>
      </c>
      <c r="F621" t="s">
        <v>1514</v>
      </c>
      <c r="G621" t="s">
        <v>1515</v>
      </c>
      <c r="H621" t="s">
        <v>1516</v>
      </c>
      <c r="I621" t="s">
        <v>1519</v>
      </c>
      <c r="J621" t="s">
        <v>62</v>
      </c>
      <c r="K621">
        <v>50.94</v>
      </c>
      <c r="L621">
        <v>50.94</v>
      </c>
      <c r="P621" t="s">
        <v>51</v>
      </c>
      <c r="Q621" t="s">
        <v>52</v>
      </c>
      <c r="R621">
        <v>42331</v>
      </c>
      <c r="S621" t="s">
        <v>357</v>
      </c>
      <c r="T621" t="s">
        <v>124</v>
      </c>
      <c r="U621" t="s">
        <v>55</v>
      </c>
      <c r="V621" t="s">
        <v>109</v>
      </c>
      <c r="W621" t="s">
        <v>57</v>
      </c>
      <c r="X621" t="s">
        <v>339</v>
      </c>
      <c r="Y621" t="s">
        <v>79</v>
      </c>
      <c r="Z621">
        <v>2</v>
      </c>
      <c r="AA621">
        <v>8</v>
      </c>
      <c r="AB621">
        <v>7.75</v>
      </c>
      <c r="AC621">
        <v>8</v>
      </c>
      <c r="AD621">
        <v>93</v>
      </c>
      <c r="AE621">
        <v>8</v>
      </c>
      <c r="AF621" t="s">
        <v>57</v>
      </c>
      <c r="AG621">
        <v>27.8936173740878</v>
      </c>
      <c r="AH621">
        <v>16.973409569833599</v>
      </c>
      <c r="AI621">
        <v>23.677201476796501</v>
      </c>
      <c r="AJ621">
        <v>310.67148372311999</v>
      </c>
      <c r="AK621" s="2">
        <v>1050.68395092268</v>
      </c>
      <c r="AL621" s="1">
        <v>45161</v>
      </c>
      <c r="AM621" t="s">
        <v>63</v>
      </c>
      <c r="AN621">
        <v>2023</v>
      </c>
      <c r="AO621">
        <v>2015</v>
      </c>
      <c r="AP621">
        <v>286.63051347829202</v>
      </c>
      <c r="AQ621">
        <v>0.92261610252502402</v>
      </c>
      <c r="AR621">
        <v>322.44</v>
      </c>
      <c r="AS621">
        <f t="shared" si="28"/>
        <v>53521.840460001316</v>
      </c>
      <c r="AT621">
        <f t="shared" si="29"/>
        <v>16425.0936</v>
      </c>
    </row>
    <row r="622" spans="1:46" x14ac:dyDescent="0.25">
      <c r="A622" t="s">
        <v>42</v>
      </c>
      <c r="B622" t="s">
        <v>91</v>
      </c>
      <c r="C622" t="s">
        <v>91</v>
      </c>
      <c r="D622" t="str">
        <f t="shared" si="27"/>
        <v>GNVIVI</v>
      </c>
      <c r="E622" t="s">
        <v>1471</v>
      </c>
      <c r="F622" t="s">
        <v>1472</v>
      </c>
      <c r="G622" t="s">
        <v>47</v>
      </c>
      <c r="H622" t="s">
        <v>1473</v>
      </c>
      <c r="I622" t="s">
        <v>1520</v>
      </c>
      <c r="J622" t="s">
        <v>65</v>
      </c>
      <c r="K622">
        <v>15.69</v>
      </c>
      <c r="L622">
        <v>15.69</v>
      </c>
      <c r="P622" t="s">
        <v>51</v>
      </c>
      <c r="Q622" t="s">
        <v>52</v>
      </c>
      <c r="R622">
        <v>42296</v>
      </c>
      <c r="S622" t="s">
        <v>357</v>
      </c>
      <c r="T622" t="s">
        <v>970</v>
      </c>
      <c r="U622" t="s">
        <v>55</v>
      </c>
      <c r="V622" t="s">
        <v>109</v>
      </c>
      <c r="W622" t="s">
        <v>57</v>
      </c>
      <c r="X622" t="s">
        <v>271</v>
      </c>
      <c r="Y622" t="s">
        <v>59</v>
      </c>
      <c r="Z622">
        <v>2</v>
      </c>
      <c r="AA622">
        <v>8</v>
      </c>
      <c r="AB622">
        <v>7.33</v>
      </c>
      <c r="AC622">
        <v>8.1</v>
      </c>
      <c r="AD622">
        <v>88</v>
      </c>
      <c r="AE622">
        <v>7</v>
      </c>
      <c r="AF622" t="s">
        <v>57</v>
      </c>
      <c r="AG622">
        <v>30.0023602724022</v>
      </c>
      <c r="AH622">
        <v>16.7469101627733</v>
      </c>
      <c r="AI622">
        <v>23.850823551938301</v>
      </c>
      <c r="AJ622">
        <v>355.62198487999399</v>
      </c>
      <c r="AK622" s="2">
        <v>1082.7897024828401</v>
      </c>
      <c r="AL622" s="1">
        <v>44973</v>
      </c>
      <c r="AM622" t="s">
        <v>63</v>
      </c>
      <c r="AN622">
        <v>2023</v>
      </c>
      <c r="AO622">
        <v>2015</v>
      </c>
      <c r="AP622">
        <v>279.74047974933399</v>
      </c>
      <c r="AQ622">
        <v>0.78662313254826799</v>
      </c>
      <c r="AR622">
        <v>379.33</v>
      </c>
      <c r="AS622">
        <f t="shared" si="28"/>
        <v>16988.97043195576</v>
      </c>
      <c r="AT622">
        <f t="shared" si="29"/>
        <v>5951.6876999999995</v>
      </c>
    </row>
    <row r="623" spans="1:46" x14ac:dyDescent="0.25">
      <c r="A623" t="s">
        <v>42</v>
      </c>
      <c r="B623" t="s">
        <v>91</v>
      </c>
      <c r="C623" t="s">
        <v>91</v>
      </c>
      <c r="D623" t="str">
        <f t="shared" si="27"/>
        <v>GNVIVI</v>
      </c>
      <c r="E623" t="s">
        <v>1471</v>
      </c>
      <c r="F623" t="s">
        <v>1472</v>
      </c>
      <c r="G623" t="s">
        <v>47</v>
      </c>
      <c r="H623" t="s">
        <v>1473</v>
      </c>
      <c r="I623" t="s">
        <v>1521</v>
      </c>
      <c r="J623" t="s">
        <v>68</v>
      </c>
      <c r="K623">
        <v>53.98</v>
      </c>
      <c r="L623">
        <v>53.98</v>
      </c>
      <c r="P623" t="s">
        <v>51</v>
      </c>
      <c r="Q623" t="s">
        <v>52</v>
      </c>
      <c r="R623">
        <v>42302</v>
      </c>
      <c r="S623" t="s">
        <v>357</v>
      </c>
      <c r="T623" t="s">
        <v>69</v>
      </c>
      <c r="U623" t="s">
        <v>55</v>
      </c>
      <c r="V623" t="s">
        <v>109</v>
      </c>
      <c r="W623" t="s">
        <v>57</v>
      </c>
      <c r="X623" t="s">
        <v>98</v>
      </c>
      <c r="Y623" t="s">
        <v>79</v>
      </c>
      <c r="Z623">
        <v>2</v>
      </c>
      <c r="AA623">
        <v>8</v>
      </c>
      <c r="AB623">
        <v>7.33</v>
      </c>
      <c r="AC623">
        <v>8.1</v>
      </c>
      <c r="AD623">
        <v>88</v>
      </c>
      <c r="AE623">
        <v>7</v>
      </c>
      <c r="AF623" t="s">
        <v>57</v>
      </c>
      <c r="AG623">
        <v>31.827152666832301</v>
      </c>
      <c r="AH623">
        <v>19.379522183983699</v>
      </c>
      <c r="AI623">
        <v>26.0429456308038</v>
      </c>
      <c r="AJ623">
        <v>397.91432351019301</v>
      </c>
      <c r="AK623" s="2">
        <v>886.68061544177704</v>
      </c>
      <c r="AL623" s="1">
        <v>44973</v>
      </c>
      <c r="AM623" t="s">
        <v>63</v>
      </c>
      <c r="AN623">
        <v>2023</v>
      </c>
      <c r="AO623">
        <v>2015</v>
      </c>
      <c r="AP623">
        <v>279.74047974933399</v>
      </c>
      <c r="AQ623">
        <v>0.70301686373490802</v>
      </c>
      <c r="AR623">
        <v>424.44</v>
      </c>
      <c r="AS623">
        <f t="shared" si="28"/>
        <v>47863.019621547122</v>
      </c>
      <c r="AT623">
        <f t="shared" si="29"/>
        <v>22911.271199999999</v>
      </c>
    </row>
    <row r="624" spans="1:46" x14ac:dyDescent="0.25">
      <c r="A624" t="s">
        <v>128</v>
      </c>
      <c r="B624" t="s">
        <v>244</v>
      </c>
      <c r="C624" t="s">
        <v>284</v>
      </c>
      <c r="D624" t="str">
        <f t="shared" si="27"/>
        <v>NEPIPC</v>
      </c>
      <c r="E624" t="s">
        <v>1475</v>
      </c>
      <c r="F624" t="s">
        <v>1476</v>
      </c>
      <c r="G624" t="s">
        <v>47</v>
      </c>
      <c r="H624" t="s">
        <v>1480</v>
      </c>
      <c r="I624" t="s">
        <v>1522</v>
      </c>
      <c r="J624" t="s">
        <v>694</v>
      </c>
      <c r="K624">
        <v>1.64</v>
      </c>
      <c r="L624">
        <v>1.64</v>
      </c>
      <c r="P624" t="s">
        <v>51</v>
      </c>
      <c r="Q624" t="s">
        <v>52</v>
      </c>
      <c r="R624">
        <v>38975</v>
      </c>
      <c r="S624" t="s">
        <v>357</v>
      </c>
      <c r="T624" t="s">
        <v>118</v>
      </c>
      <c r="U624" t="s">
        <v>55</v>
      </c>
      <c r="V624" t="s">
        <v>56</v>
      </c>
      <c r="W624" t="s">
        <v>57</v>
      </c>
      <c r="X624" t="s">
        <v>1523</v>
      </c>
      <c r="Y624" t="s">
        <v>150</v>
      </c>
      <c r="Z624">
        <v>1</v>
      </c>
      <c r="AA624">
        <v>17</v>
      </c>
      <c r="AB624">
        <v>16.75</v>
      </c>
      <c r="AC624">
        <v>17.2</v>
      </c>
      <c r="AD624">
        <v>201</v>
      </c>
      <c r="AE624">
        <v>17</v>
      </c>
      <c r="AF624" t="s">
        <v>57</v>
      </c>
      <c r="AG624">
        <v>23.6159940161245</v>
      </c>
      <c r="AH624">
        <v>17.432888458313499</v>
      </c>
      <c r="AI624">
        <v>23.1790052344139</v>
      </c>
      <c r="AJ624">
        <v>254.80044845805199</v>
      </c>
      <c r="AK624" s="2">
        <v>971.10504275754101</v>
      </c>
      <c r="AL624" s="1">
        <v>45090</v>
      </c>
      <c r="AM624" t="s">
        <v>60</v>
      </c>
      <c r="AN624">
        <v>2023</v>
      </c>
      <c r="AO624">
        <v>2006</v>
      </c>
      <c r="AP624">
        <v>470.88852923323702</v>
      </c>
      <c r="AQ624">
        <v>1.84806789816447</v>
      </c>
      <c r="AR624">
        <v>259.37</v>
      </c>
      <c r="AS624">
        <f t="shared" si="28"/>
        <v>1592.6122701223671</v>
      </c>
      <c r="AT624">
        <f t="shared" si="29"/>
        <v>425.36679999999996</v>
      </c>
    </row>
    <row r="625" spans="1:46" x14ac:dyDescent="0.25">
      <c r="A625" t="s">
        <v>128</v>
      </c>
      <c r="B625" t="s">
        <v>244</v>
      </c>
      <c r="C625" t="s">
        <v>284</v>
      </c>
      <c r="D625" t="str">
        <f t="shared" si="27"/>
        <v>NEPIPC</v>
      </c>
      <c r="E625" t="s">
        <v>1475</v>
      </c>
      <c r="F625" t="s">
        <v>1476</v>
      </c>
      <c r="G625" t="s">
        <v>47</v>
      </c>
      <c r="H625" t="s">
        <v>1477</v>
      </c>
      <c r="I625" t="s">
        <v>1524</v>
      </c>
      <c r="J625" t="s">
        <v>1525</v>
      </c>
      <c r="K625">
        <v>0.82</v>
      </c>
      <c r="L625">
        <v>0.82</v>
      </c>
      <c r="P625" t="s">
        <v>51</v>
      </c>
      <c r="Q625" t="s">
        <v>52</v>
      </c>
      <c r="R625">
        <v>32674</v>
      </c>
      <c r="S625" t="s">
        <v>75</v>
      </c>
      <c r="T625" t="s">
        <v>135</v>
      </c>
      <c r="U625" t="s">
        <v>77</v>
      </c>
      <c r="V625" t="s">
        <v>109</v>
      </c>
      <c r="W625" t="s">
        <v>57</v>
      </c>
      <c r="X625" t="s">
        <v>1523</v>
      </c>
      <c r="Y625" t="s">
        <v>150</v>
      </c>
      <c r="Z625">
        <v>2</v>
      </c>
      <c r="AA625">
        <v>34</v>
      </c>
      <c r="AB625">
        <v>34</v>
      </c>
      <c r="AC625">
        <v>34.4</v>
      </c>
      <c r="AD625">
        <v>408</v>
      </c>
      <c r="AE625">
        <v>34</v>
      </c>
      <c r="AF625" t="s">
        <v>57</v>
      </c>
      <c r="AG625">
        <v>36.952469279695102</v>
      </c>
      <c r="AH625">
        <v>22.5005858509587</v>
      </c>
      <c r="AI625">
        <v>31.928036572681201</v>
      </c>
      <c r="AJ625">
        <v>468.733187086089</v>
      </c>
      <c r="AK625" s="2">
        <v>802.96141918998899</v>
      </c>
      <c r="AL625" s="1">
        <v>45090</v>
      </c>
      <c r="AM625" t="s">
        <v>60</v>
      </c>
      <c r="AN625">
        <v>2023</v>
      </c>
      <c r="AO625">
        <v>1989</v>
      </c>
      <c r="AP625">
        <v>343.88470712073399</v>
      </c>
      <c r="AQ625">
        <v>0.73364702264526305</v>
      </c>
      <c r="AR625">
        <v>468.73</v>
      </c>
      <c r="AS625">
        <f t="shared" si="28"/>
        <v>658.42836373579098</v>
      </c>
      <c r="AT625">
        <f t="shared" si="29"/>
        <v>384.35859999999997</v>
      </c>
    </row>
    <row r="626" spans="1:46" x14ac:dyDescent="0.25">
      <c r="A626" t="s">
        <v>128</v>
      </c>
      <c r="B626" t="s">
        <v>244</v>
      </c>
      <c r="C626" t="s">
        <v>284</v>
      </c>
      <c r="D626" t="str">
        <f t="shared" si="27"/>
        <v>NEPIPC</v>
      </c>
      <c r="E626" t="s">
        <v>1475</v>
      </c>
      <c r="F626" t="s">
        <v>1476</v>
      </c>
      <c r="G626" t="s">
        <v>47</v>
      </c>
      <c r="H626" t="s">
        <v>1480</v>
      </c>
      <c r="I626" t="s">
        <v>1526</v>
      </c>
      <c r="J626" t="s">
        <v>1527</v>
      </c>
      <c r="K626">
        <v>0.55000000000000004</v>
      </c>
      <c r="L626">
        <v>0.55000000000000004</v>
      </c>
      <c r="P626" t="s">
        <v>51</v>
      </c>
      <c r="Q626" t="s">
        <v>52</v>
      </c>
      <c r="R626">
        <v>38975</v>
      </c>
      <c r="S626" t="s">
        <v>357</v>
      </c>
      <c r="T626" t="s">
        <v>594</v>
      </c>
      <c r="U626" t="s">
        <v>55</v>
      </c>
      <c r="V626" t="s">
        <v>56</v>
      </c>
      <c r="W626" t="s">
        <v>57</v>
      </c>
      <c r="X626" t="s">
        <v>1483</v>
      </c>
      <c r="Y626" t="s">
        <v>150</v>
      </c>
      <c r="Z626">
        <v>1</v>
      </c>
      <c r="AA626">
        <v>17</v>
      </c>
      <c r="AB626">
        <v>16.75</v>
      </c>
      <c r="AC626">
        <v>17.2</v>
      </c>
      <c r="AD626">
        <v>201</v>
      </c>
      <c r="AE626">
        <v>17</v>
      </c>
      <c r="AF626" t="s">
        <v>57</v>
      </c>
      <c r="AG626">
        <v>34.291159425919297</v>
      </c>
      <c r="AH626">
        <v>22.6827596691165</v>
      </c>
      <c r="AI626">
        <v>43.790844152123597</v>
      </c>
      <c r="AJ626">
        <v>593.53958990682895</v>
      </c>
      <c r="AK626" s="2">
        <v>1083.68148418548</v>
      </c>
      <c r="AL626" s="1">
        <v>45091</v>
      </c>
      <c r="AM626" t="s">
        <v>60</v>
      </c>
      <c r="AN626">
        <v>2023</v>
      </c>
      <c r="AO626">
        <v>2006</v>
      </c>
      <c r="AP626">
        <v>470.88852923323702</v>
      </c>
      <c r="AQ626">
        <v>0.79335656330381299</v>
      </c>
      <c r="AR626">
        <v>604.19000000000005</v>
      </c>
      <c r="AS626">
        <f t="shared" si="28"/>
        <v>596.02481630201407</v>
      </c>
      <c r="AT626">
        <f t="shared" si="29"/>
        <v>332.30450000000008</v>
      </c>
    </row>
    <row r="627" spans="1:46" x14ac:dyDescent="0.25">
      <c r="A627" t="s">
        <v>42</v>
      </c>
      <c r="B627" t="s">
        <v>91</v>
      </c>
      <c r="C627" t="s">
        <v>91</v>
      </c>
      <c r="D627" t="str">
        <f t="shared" si="27"/>
        <v>GNVIVI</v>
      </c>
      <c r="E627" t="s">
        <v>1513</v>
      </c>
      <c r="F627" t="s">
        <v>1514</v>
      </c>
      <c r="G627" t="s">
        <v>1515</v>
      </c>
      <c r="H627" t="s">
        <v>1516</v>
      </c>
      <c r="I627" t="s">
        <v>1528</v>
      </c>
      <c r="J627" t="s">
        <v>68</v>
      </c>
      <c r="K627">
        <v>6.4</v>
      </c>
      <c r="L627">
        <v>6.4</v>
      </c>
      <c r="P627" t="s">
        <v>51</v>
      </c>
      <c r="Q627" t="s">
        <v>52</v>
      </c>
      <c r="R627">
        <v>42369</v>
      </c>
      <c r="S627" t="s">
        <v>357</v>
      </c>
      <c r="T627" t="s">
        <v>970</v>
      </c>
      <c r="U627" t="s">
        <v>55</v>
      </c>
      <c r="V627" t="s">
        <v>109</v>
      </c>
      <c r="W627" t="s">
        <v>57</v>
      </c>
      <c r="X627" t="s">
        <v>271</v>
      </c>
      <c r="Y627" t="s">
        <v>59</v>
      </c>
      <c r="Z627">
        <v>2</v>
      </c>
      <c r="AA627">
        <v>8</v>
      </c>
      <c r="AB627">
        <v>7.67</v>
      </c>
      <c r="AC627">
        <v>7.9</v>
      </c>
      <c r="AD627">
        <v>92</v>
      </c>
      <c r="AE627">
        <v>8</v>
      </c>
      <c r="AF627" t="s">
        <v>57</v>
      </c>
      <c r="AG627">
        <v>32.223073801147997</v>
      </c>
      <c r="AH627">
        <v>21.942012322526502</v>
      </c>
      <c r="AI627">
        <v>28.093286997692001</v>
      </c>
      <c r="AJ627">
        <v>417.06074638367801</v>
      </c>
      <c r="AK627" s="2">
        <v>742.95030487156203</v>
      </c>
      <c r="AL627" s="1">
        <v>45161</v>
      </c>
      <c r="AM627" t="s">
        <v>63</v>
      </c>
      <c r="AN627">
        <v>2023</v>
      </c>
      <c r="AO627">
        <v>2015</v>
      </c>
      <c r="AP627">
        <v>285.33842321551703</v>
      </c>
      <c r="AQ627">
        <v>0.68416513826745395</v>
      </c>
      <c r="AR627">
        <v>433.45</v>
      </c>
      <c r="AS627">
        <f t="shared" si="28"/>
        <v>4754.8819511779975</v>
      </c>
      <c r="AT627">
        <f t="shared" si="29"/>
        <v>2774.08</v>
      </c>
    </row>
    <row r="628" spans="1:46" x14ac:dyDescent="0.25">
      <c r="A628" t="s">
        <v>42</v>
      </c>
      <c r="B628" t="s">
        <v>91</v>
      </c>
      <c r="C628" t="s">
        <v>91</v>
      </c>
      <c r="D628" t="str">
        <f t="shared" si="27"/>
        <v>GNVIVI</v>
      </c>
      <c r="E628" t="s">
        <v>1513</v>
      </c>
      <c r="F628" t="s">
        <v>1514</v>
      </c>
      <c r="G628" t="s">
        <v>1515</v>
      </c>
      <c r="H628" t="s">
        <v>1516</v>
      </c>
      <c r="I628" t="s">
        <v>1529</v>
      </c>
      <c r="J628" t="s">
        <v>112</v>
      </c>
      <c r="K628">
        <v>20.21</v>
      </c>
      <c r="L628">
        <v>20.21</v>
      </c>
      <c r="P628" t="s">
        <v>51</v>
      </c>
      <c r="Q628" t="s">
        <v>52</v>
      </c>
      <c r="R628">
        <v>42333</v>
      </c>
      <c r="S628" t="s">
        <v>357</v>
      </c>
      <c r="T628" t="s">
        <v>104</v>
      </c>
      <c r="U628" t="s">
        <v>55</v>
      </c>
      <c r="V628" t="s">
        <v>109</v>
      </c>
      <c r="W628" t="s">
        <v>57</v>
      </c>
      <c r="X628" t="s">
        <v>271</v>
      </c>
      <c r="Y628" t="s">
        <v>59</v>
      </c>
      <c r="Z628">
        <v>2</v>
      </c>
      <c r="AA628">
        <v>8</v>
      </c>
      <c r="AB628">
        <v>7.75</v>
      </c>
      <c r="AC628">
        <v>8</v>
      </c>
      <c r="AD628">
        <v>93</v>
      </c>
      <c r="AE628">
        <v>8</v>
      </c>
      <c r="AF628" t="s">
        <v>57</v>
      </c>
      <c r="AG628">
        <v>29.489908852552201</v>
      </c>
      <c r="AH628">
        <v>18.5436549082204</v>
      </c>
      <c r="AI628">
        <v>23.891328672488999</v>
      </c>
      <c r="AJ628">
        <v>332.23570733630697</v>
      </c>
      <c r="AK628" s="2">
        <v>890.12452013824998</v>
      </c>
      <c r="AL628" s="1">
        <v>45161</v>
      </c>
      <c r="AM628" t="s">
        <v>63</v>
      </c>
      <c r="AN628">
        <v>2023</v>
      </c>
      <c r="AO628">
        <v>2015</v>
      </c>
      <c r="AP628">
        <v>286.63051347829202</v>
      </c>
      <c r="AQ628">
        <v>0.86273241300986703</v>
      </c>
      <c r="AR628">
        <v>344.82</v>
      </c>
      <c r="AS628">
        <f t="shared" si="28"/>
        <v>17989.416551994032</v>
      </c>
      <c r="AT628">
        <f t="shared" si="29"/>
        <v>6968.8122000000003</v>
      </c>
    </row>
    <row r="629" spans="1:46" x14ac:dyDescent="0.25">
      <c r="A629" t="s">
        <v>42</v>
      </c>
      <c r="B629" t="s">
        <v>91</v>
      </c>
      <c r="C629" t="s">
        <v>91</v>
      </c>
      <c r="D629" t="str">
        <f t="shared" si="27"/>
        <v>GNVIVI</v>
      </c>
      <c r="E629" t="s">
        <v>1513</v>
      </c>
      <c r="F629" t="s">
        <v>1514</v>
      </c>
      <c r="G629" t="s">
        <v>1515</v>
      </c>
      <c r="H629" t="s">
        <v>1516</v>
      </c>
      <c r="I629" t="s">
        <v>1530</v>
      </c>
      <c r="J629" t="s">
        <v>50</v>
      </c>
      <c r="K629">
        <v>26.98</v>
      </c>
      <c r="L629">
        <v>26.98</v>
      </c>
      <c r="P629" t="s">
        <v>51</v>
      </c>
      <c r="Q629" t="s">
        <v>52</v>
      </c>
      <c r="R629">
        <v>42309</v>
      </c>
      <c r="S629" t="s">
        <v>357</v>
      </c>
      <c r="T629" t="s">
        <v>118</v>
      </c>
      <c r="U629" t="s">
        <v>55</v>
      </c>
      <c r="V629" t="s">
        <v>109</v>
      </c>
      <c r="W629" t="s">
        <v>57</v>
      </c>
      <c r="X629" t="s">
        <v>339</v>
      </c>
      <c r="Y629" t="s">
        <v>79</v>
      </c>
      <c r="Z629">
        <v>2</v>
      </c>
      <c r="AA629">
        <v>8</v>
      </c>
      <c r="AB629">
        <v>7.75</v>
      </c>
      <c r="AC629">
        <v>8</v>
      </c>
      <c r="AD629">
        <v>93</v>
      </c>
      <c r="AE629">
        <v>8</v>
      </c>
      <c r="AF629" t="s">
        <v>57</v>
      </c>
      <c r="AG629">
        <v>26.032364194002199</v>
      </c>
      <c r="AH629">
        <v>18.093297245467799</v>
      </c>
      <c r="AI629">
        <v>24.262872311388399</v>
      </c>
      <c r="AJ629">
        <v>296.526563708178</v>
      </c>
      <c r="AK629" s="2">
        <v>939.69519110258705</v>
      </c>
      <c r="AL629" s="1">
        <v>45161</v>
      </c>
      <c r="AM629" t="s">
        <v>63</v>
      </c>
      <c r="AN629">
        <v>2023</v>
      </c>
      <c r="AO629">
        <v>2015</v>
      </c>
      <c r="AP629">
        <v>286.63051347829202</v>
      </c>
      <c r="AQ629">
        <v>0.96662676656643198</v>
      </c>
      <c r="AR629">
        <v>307.76</v>
      </c>
      <c r="AS629">
        <f t="shared" si="28"/>
        <v>25352.9762559478</v>
      </c>
      <c r="AT629">
        <f t="shared" si="29"/>
        <v>8303.3647999999994</v>
      </c>
    </row>
    <row r="630" spans="1:46" x14ac:dyDescent="0.25">
      <c r="A630" t="s">
        <v>128</v>
      </c>
      <c r="B630" t="s">
        <v>244</v>
      </c>
      <c r="C630" t="s">
        <v>284</v>
      </c>
      <c r="D630" t="str">
        <f t="shared" si="27"/>
        <v>NEPIPC</v>
      </c>
      <c r="E630" t="s">
        <v>1475</v>
      </c>
      <c r="F630" t="s">
        <v>1476</v>
      </c>
      <c r="G630" t="s">
        <v>47</v>
      </c>
      <c r="H630" t="s">
        <v>1531</v>
      </c>
      <c r="I630" t="s">
        <v>1532</v>
      </c>
      <c r="J630" t="s">
        <v>191</v>
      </c>
      <c r="K630">
        <v>2.58</v>
      </c>
      <c r="L630">
        <v>2.58</v>
      </c>
      <c r="P630" t="s">
        <v>51</v>
      </c>
      <c r="Q630" t="s">
        <v>52</v>
      </c>
      <c r="R630">
        <v>42331</v>
      </c>
      <c r="S630" t="s">
        <v>357</v>
      </c>
      <c r="T630" t="s">
        <v>594</v>
      </c>
      <c r="U630" t="s">
        <v>55</v>
      </c>
      <c r="V630" t="s">
        <v>109</v>
      </c>
      <c r="W630" t="s">
        <v>57</v>
      </c>
      <c r="X630" t="s">
        <v>1483</v>
      </c>
      <c r="Y630" t="s">
        <v>150</v>
      </c>
      <c r="Z630">
        <v>2</v>
      </c>
      <c r="AA630">
        <v>8</v>
      </c>
      <c r="AB630">
        <v>7.58</v>
      </c>
      <c r="AC630">
        <v>8</v>
      </c>
      <c r="AD630">
        <v>91</v>
      </c>
      <c r="AE630">
        <v>8</v>
      </c>
      <c r="AF630" t="s">
        <v>57</v>
      </c>
      <c r="AG630">
        <v>26.034750142619501</v>
      </c>
      <c r="AH630">
        <v>18.0444307608049</v>
      </c>
      <c r="AI630">
        <v>24.312954351453001</v>
      </c>
      <c r="AJ630">
        <v>275.07359622312998</v>
      </c>
      <c r="AK630" s="2">
        <v>950.73937577674496</v>
      </c>
      <c r="AL630" s="1">
        <v>45090</v>
      </c>
      <c r="AM630" t="s">
        <v>60</v>
      </c>
      <c r="AN630">
        <v>2023</v>
      </c>
      <c r="AO630">
        <v>2015</v>
      </c>
      <c r="AP630">
        <v>323.00529540339801</v>
      </c>
      <c r="AQ630">
        <v>1.1742504545633901</v>
      </c>
      <c r="AR630">
        <v>298.76</v>
      </c>
      <c r="AS630">
        <f t="shared" si="28"/>
        <v>2452.9075895040019</v>
      </c>
      <c r="AT630">
        <f t="shared" si="29"/>
        <v>770.80079999999998</v>
      </c>
    </row>
    <row r="631" spans="1:46" x14ac:dyDescent="0.25">
      <c r="A631" t="s">
        <v>42</v>
      </c>
      <c r="B631" t="s">
        <v>43</v>
      </c>
      <c r="C631" t="s">
        <v>44</v>
      </c>
      <c r="D631" t="str">
        <f t="shared" si="27"/>
        <v>GNSACR</v>
      </c>
      <c r="E631" t="s">
        <v>1374</v>
      </c>
      <c r="F631" t="s">
        <v>1375</v>
      </c>
      <c r="G631" t="s">
        <v>47</v>
      </c>
      <c r="H631" t="s">
        <v>1376</v>
      </c>
      <c r="I631" t="s">
        <v>1533</v>
      </c>
      <c r="J631" t="s">
        <v>65</v>
      </c>
      <c r="K631">
        <v>28.24</v>
      </c>
      <c r="L631">
        <v>28.24</v>
      </c>
      <c r="P631" t="s">
        <v>51</v>
      </c>
      <c r="Q631" t="s">
        <v>52</v>
      </c>
      <c r="R631">
        <v>42307</v>
      </c>
      <c r="S631" t="s">
        <v>53</v>
      </c>
      <c r="T631" t="s">
        <v>104</v>
      </c>
      <c r="U631" t="s">
        <v>55</v>
      </c>
      <c r="V631" t="s">
        <v>56</v>
      </c>
      <c r="W631" t="s">
        <v>57</v>
      </c>
      <c r="X631" t="s">
        <v>119</v>
      </c>
      <c r="Y631" t="s">
        <v>120</v>
      </c>
      <c r="Z631">
        <v>1</v>
      </c>
      <c r="AA631">
        <v>8</v>
      </c>
      <c r="AB631">
        <v>7.67</v>
      </c>
      <c r="AC631">
        <v>8.1</v>
      </c>
      <c r="AD631">
        <v>92</v>
      </c>
      <c r="AE631">
        <v>8</v>
      </c>
      <c r="AF631" t="s">
        <v>57</v>
      </c>
      <c r="AG631">
        <v>28.564861025776501</v>
      </c>
      <c r="AH631">
        <v>18.569868066305698</v>
      </c>
      <c r="AI631">
        <v>28.953735572055301</v>
      </c>
      <c r="AJ631">
        <v>407.79691469441298</v>
      </c>
      <c r="AK631" s="2">
        <v>1069.04770598922</v>
      </c>
      <c r="AL631" s="1">
        <v>45084</v>
      </c>
      <c r="AM631" t="s">
        <v>63</v>
      </c>
      <c r="AN631">
        <v>2023</v>
      </c>
      <c r="AO631">
        <v>2015</v>
      </c>
      <c r="AP631">
        <v>298.57670209572598</v>
      </c>
      <c r="AQ631">
        <v>0.73217008598377298</v>
      </c>
      <c r="AR631">
        <v>424.57</v>
      </c>
      <c r="AS631">
        <f t="shared" si="28"/>
        <v>30189.907217135573</v>
      </c>
      <c r="AT631">
        <f t="shared" si="29"/>
        <v>11989.8568</v>
      </c>
    </row>
    <row r="632" spans="1:46" x14ac:dyDescent="0.25">
      <c r="A632" t="s">
        <v>42</v>
      </c>
      <c r="B632" t="s">
        <v>43</v>
      </c>
      <c r="C632" t="s">
        <v>44</v>
      </c>
      <c r="D632" t="str">
        <f t="shared" si="27"/>
        <v>GNSACR</v>
      </c>
      <c r="E632" t="s">
        <v>1374</v>
      </c>
      <c r="F632" t="s">
        <v>1375</v>
      </c>
      <c r="G632" t="s">
        <v>47</v>
      </c>
      <c r="H632" t="s">
        <v>1376</v>
      </c>
      <c r="I632" t="s">
        <v>1534</v>
      </c>
      <c r="J632" t="s">
        <v>68</v>
      </c>
      <c r="K632">
        <v>9.94</v>
      </c>
      <c r="L632">
        <v>9.94</v>
      </c>
      <c r="P632" t="s">
        <v>51</v>
      </c>
      <c r="Q632" t="s">
        <v>52</v>
      </c>
      <c r="R632">
        <v>42307</v>
      </c>
      <c r="S632" t="s">
        <v>53</v>
      </c>
      <c r="T632" t="s">
        <v>69</v>
      </c>
      <c r="U632" t="s">
        <v>55</v>
      </c>
      <c r="V632" t="s">
        <v>56</v>
      </c>
      <c r="W632" t="s">
        <v>57</v>
      </c>
      <c r="X632" t="s">
        <v>101</v>
      </c>
      <c r="Y632" t="s">
        <v>59</v>
      </c>
      <c r="Z632">
        <v>1</v>
      </c>
      <c r="AA632">
        <v>8</v>
      </c>
      <c r="AB632">
        <v>7.67</v>
      </c>
      <c r="AC632">
        <v>8.1</v>
      </c>
      <c r="AD632">
        <v>92</v>
      </c>
      <c r="AE632">
        <v>8</v>
      </c>
      <c r="AF632" t="s">
        <v>57</v>
      </c>
      <c r="AG632">
        <v>35.401301352920001</v>
      </c>
      <c r="AH632">
        <v>19.651370528193802</v>
      </c>
      <c r="AI632">
        <v>23.561468696738899</v>
      </c>
      <c r="AJ632">
        <v>385.844349583689</v>
      </c>
      <c r="AK632" s="2">
        <v>776.83142982461095</v>
      </c>
      <c r="AL632" s="1">
        <v>45084</v>
      </c>
      <c r="AM632" t="s">
        <v>63</v>
      </c>
      <c r="AN632">
        <v>2023</v>
      </c>
      <c r="AO632">
        <v>2015</v>
      </c>
      <c r="AP632">
        <v>298.57670209572598</v>
      </c>
      <c r="AQ632">
        <v>0.77382680974304296</v>
      </c>
      <c r="AR632">
        <v>401.71</v>
      </c>
      <c r="AS632">
        <f t="shared" si="28"/>
        <v>7721.7044124566328</v>
      </c>
      <c r="AT632">
        <f t="shared" si="29"/>
        <v>3992.9973999999997</v>
      </c>
    </row>
    <row r="633" spans="1:46" x14ac:dyDescent="0.25">
      <c r="A633" t="s">
        <v>42</v>
      </c>
      <c r="B633" t="s">
        <v>43</v>
      </c>
      <c r="C633" t="s">
        <v>44</v>
      </c>
      <c r="D633" t="str">
        <f t="shared" si="27"/>
        <v>GNSACR</v>
      </c>
      <c r="E633" t="s">
        <v>1374</v>
      </c>
      <c r="F633" t="s">
        <v>1375</v>
      </c>
      <c r="G633" t="s">
        <v>47</v>
      </c>
      <c r="H633" t="s">
        <v>1376</v>
      </c>
      <c r="I633" t="s">
        <v>1535</v>
      </c>
      <c r="J633" t="s">
        <v>103</v>
      </c>
      <c r="K633">
        <v>13.35</v>
      </c>
      <c r="L633">
        <v>13.35</v>
      </c>
      <c r="P633" t="s">
        <v>51</v>
      </c>
      <c r="Q633" t="s">
        <v>52</v>
      </c>
      <c r="R633">
        <v>42307</v>
      </c>
      <c r="S633" t="s">
        <v>53</v>
      </c>
      <c r="T633" t="s">
        <v>54</v>
      </c>
      <c r="U633" t="s">
        <v>55</v>
      </c>
      <c r="V633" t="s">
        <v>56</v>
      </c>
      <c r="W633" t="s">
        <v>57</v>
      </c>
      <c r="X633" t="s">
        <v>359</v>
      </c>
      <c r="Y633" t="s">
        <v>1079</v>
      </c>
      <c r="Z633">
        <v>1</v>
      </c>
      <c r="AA633">
        <v>8</v>
      </c>
      <c r="AB633">
        <v>7.67</v>
      </c>
      <c r="AC633">
        <v>8.1</v>
      </c>
      <c r="AD633">
        <v>92</v>
      </c>
      <c r="AE633">
        <v>8</v>
      </c>
      <c r="AF633" t="s">
        <v>57</v>
      </c>
      <c r="AG633">
        <v>31.652114830360301</v>
      </c>
      <c r="AH633">
        <v>20.6309327131709</v>
      </c>
      <c r="AI633">
        <v>30.381502184397998</v>
      </c>
      <c r="AJ633">
        <v>454.848911290064</v>
      </c>
      <c r="AK633" s="2">
        <v>908.82787011557502</v>
      </c>
      <c r="AL633" s="1">
        <v>45084</v>
      </c>
      <c r="AM633" t="s">
        <v>63</v>
      </c>
      <c r="AN633">
        <v>2023</v>
      </c>
      <c r="AO633">
        <v>2015</v>
      </c>
      <c r="AP633">
        <v>298.57670209572598</v>
      </c>
      <c r="AQ633">
        <v>0.65643050842726702</v>
      </c>
      <c r="AR633">
        <v>473.56</v>
      </c>
      <c r="AS633">
        <f t="shared" si="28"/>
        <v>12132.852066042926</v>
      </c>
      <c r="AT633">
        <f t="shared" si="29"/>
        <v>6322.0259999999998</v>
      </c>
    </row>
    <row r="634" spans="1:46" x14ac:dyDescent="0.25">
      <c r="A634" t="s">
        <v>340</v>
      </c>
      <c r="B634" t="s">
        <v>367</v>
      </c>
      <c r="C634" t="s">
        <v>372</v>
      </c>
      <c r="D634" t="str">
        <f t="shared" si="27"/>
        <v>RDIPPD</v>
      </c>
      <c r="E634" t="s">
        <v>472</v>
      </c>
      <c r="F634" t="s">
        <v>473</v>
      </c>
      <c r="G634" t="s">
        <v>47</v>
      </c>
      <c r="H634" t="s">
        <v>1392</v>
      </c>
      <c r="I634" t="s">
        <v>1536</v>
      </c>
      <c r="J634" t="s">
        <v>310</v>
      </c>
      <c r="K634">
        <v>25.84</v>
      </c>
      <c r="L634">
        <v>25.84</v>
      </c>
      <c r="P634" t="s">
        <v>51</v>
      </c>
      <c r="Q634" t="s">
        <v>52</v>
      </c>
      <c r="R634">
        <v>42281</v>
      </c>
      <c r="S634" t="s">
        <v>477</v>
      </c>
      <c r="T634" t="s">
        <v>970</v>
      </c>
      <c r="U634" t="s">
        <v>55</v>
      </c>
      <c r="V634" t="s">
        <v>56</v>
      </c>
      <c r="W634" t="s">
        <v>57</v>
      </c>
      <c r="X634" t="s">
        <v>1426</v>
      </c>
      <c r="Y634" t="s">
        <v>348</v>
      </c>
      <c r="Z634">
        <v>1</v>
      </c>
      <c r="AA634">
        <v>8</v>
      </c>
      <c r="AB634">
        <v>7.5</v>
      </c>
      <c r="AC634">
        <v>8.1</v>
      </c>
      <c r="AD634">
        <v>90</v>
      </c>
      <c r="AE634">
        <v>8</v>
      </c>
      <c r="AF634" t="s">
        <v>57</v>
      </c>
      <c r="AG634">
        <v>25.419414903593001</v>
      </c>
      <c r="AH634">
        <v>16.478098017845198</v>
      </c>
      <c r="AI634">
        <v>22.9483723474318</v>
      </c>
      <c r="AJ634">
        <v>286.86018396289103</v>
      </c>
      <c r="AK634" s="2">
        <v>1076.08813461658</v>
      </c>
      <c r="AL634" s="1">
        <v>45041</v>
      </c>
      <c r="AM634" t="s">
        <v>63</v>
      </c>
      <c r="AN634">
        <v>2023</v>
      </c>
      <c r="AO634">
        <v>2015</v>
      </c>
      <c r="AP634">
        <v>233.31889960487501</v>
      </c>
      <c r="AQ634">
        <v>0.81335407508159996</v>
      </c>
      <c r="AR634">
        <v>304.83</v>
      </c>
      <c r="AS634">
        <f t="shared" si="28"/>
        <v>27806.117398492424</v>
      </c>
      <c r="AT634">
        <f t="shared" si="29"/>
        <v>7876.8071999999993</v>
      </c>
    </row>
    <row r="635" spans="1:46" x14ac:dyDescent="0.25">
      <c r="A635" t="s">
        <v>340</v>
      </c>
      <c r="B635" t="s">
        <v>367</v>
      </c>
      <c r="C635" t="s">
        <v>372</v>
      </c>
      <c r="D635" t="str">
        <f t="shared" si="27"/>
        <v>RDIPPD</v>
      </c>
      <c r="E635" t="s">
        <v>472</v>
      </c>
      <c r="F635" t="s">
        <v>473</v>
      </c>
      <c r="G635" t="s">
        <v>47</v>
      </c>
      <c r="H635" t="s">
        <v>1392</v>
      </c>
      <c r="I635" t="s">
        <v>1537</v>
      </c>
      <c r="J635" t="s">
        <v>1511</v>
      </c>
      <c r="K635">
        <v>49.15</v>
      </c>
      <c r="L635">
        <v>49.15</v>
      </c>
      <c r="P635" t="s">
        <v>51</v>
      </c>
      <c r="Q635" t="s">
        <v>52</v>
      </c>
      <c r="R635">
        <v>42343</v>
      </c>
      <c r="S635" t="s">
        <v>477</v>
      </c>
      <c r="T635" t="s">
        <v>54</v>
      </c>
      <c r="U635" t="s">
        <v>55</v>
      </c>
      <c r="V635" t="s">
        <v>56</v>
      </c>
      <c r="W635" t="s">
        <v>57</v>
      </c>
      <c r="X635" t="s">
        <v>1440</v>
      </c>
      <c r="Y635" t="s">
        <v>348</v>
      </c>
      <c r="Z635">
        <v>1</v>
      </c>
      <c r="AA635">
        <v>8</v>
      </c>
      <c r="AB635">
        <v>7.33</v>
      </c>
      <c r="AC635">
        <v>7.9</v>
      </c>
      <c r="AD635">
        <v>88</v>
      </c>
      <c r="AE635">
        <v>7</v>
      </c>
      <c r="AF635" t="s">
        <v>57</v>
      </c>
      <c r="AG635">
        <v>24.584787205739602</v>
      </c>
      <c r="AH635">
        <v>18.3121664013821</v>
      </c>
      <c r="AI635">
        <v>9.8123267450009095</v>
      </c>
      <c r="AJ635">
        <v>113.381825328516</v>
      </c>
      <c r="AK635" s="2">
        <v>424.00802399193202</v>
      </c>
      <c r="AL635" s="1">
        <v>45040</v>
      </c>
      <c r="AM635" t="s">
        <v>63</v>
      </c>
      <c r="AN635">
        <v>2023</v>
      </c>
      <c r="AO635">
        <v>2015</v>
      </c>
      <c r="AP635">
        <v>230.57353649240099</v>
      </c>
      <c r="AQ635">
        <v>2.0336022623055299</v>
      </c>
      <c r="AR635">
        <v>121.11</v>
      </c>
      <c r="AS635">
        <f t="shared" si="28"/>
        <v>20839.994379203457</v>
      </c>
      <c r="AT635">
        <f t="shared" si="29"/>
        <v>5952.5564999999997</v>
      </c>
    </row>
    <row r="636" spans="1:46" x14ac:dyDescent="0.25">
      <c r="A636" t="s">
        <v>340</v>
      </c>
      <c r="B636" t="s">
        <v>367</v>
      </c>
      <c r="C636" t="s">
        <v>372</v>
      </c>
      <c r="D636" t="str">
        <f t="shared" si="27"/>
        <v>RDIPPD</v>
      </c>
      <c r="E636" t="s">
        <v>472</v>
      </c>
      <c r="F636" t="s">
        <v>473</v>
      </c>
      <c r="G636" t="s">
        <v>47</v>
      </c>
      <c r="H636" t="s">
        <v>1392</v>
      </c>
      <c r="I636" t="s">
        <v>1538</v>
      </c>
      <c r="J636" t="s">
        <v>152</v>
      </c>
      <c r="K636">
        <v>47.47</v>
      </c>
      <c r="L636">
        <v>47.47</v>
      </c>
      <c r="P636" t="s">
        <v>51</v>
      </c>
      <c r="Q636" t="s">
        <v>52</v>
      </c>
      <c r="R636">
        <v>42367</v>
      </c>
      <c r="S636" t="s">
        <v>477</v>
      </c>
      <c r="T636" t="s">
        <v>542</v>
      </c>
      <c r="U636" t="s">
        <v>55</v>
      </c>
      <c r="V636" t="s">
        <v>56</v>
      </c>
      <c r="W636" t="s">
        <v>57</v>
      </c>
      <c r="X636" t="s">
        <v>1426</v>
      </c>
      <c r="Y636" t="s">
        <v>348</v>
      </c>
      <c r="Z636">
        <v>1</v>
      </c>
      <c r="AA636">
        <v>8</v>
      </c>
      <c r="AB636">
        <v>7.33</v>
      </c>
      <c r="AC636">
        <v>7.9</v>
      </c>
      <c r="AD636">
        <v>88</v>
      </c>
      <c r="AE636">
        <v>7</v>
      </c>
      <c r="AF636" t="s">
        <v>57</v>
      </c>
      <c r="AG636">
        <v>25.451213890647299</v>
      </c>
      <c r="AH636">
        <v>16.244773777691702</v>
      </c>
      <c r="AI636">
        <v>24.0450954402734</v>
      </c>
      <c r="AJ636">
        <v>301.30755283532699</v>
      </c>
      <c r="AK636" s="2">
        <v>1172.1435585857</v>
      </c>
      <c r="AL636" s="1">
        <v>45042</v>
      </c>
      <c r="AM636" t="s">
        <v>63</v>
      </c>
      <c r="AN636">
        <v>2023</v>
      </c>
      <c r="AO636">
        <v>2015</v>
      </c>
      <c r="AP636">
        <v>230.57353649240099</v>
      </c>
      <c r="AQ636">
        <v>0.76524313553605405</v>
      </c>
      <c r="AR636">
        <v>321.83999999999997</v>
      </c>
      <c r="AS636">
        <f t="shared" si="28"/>
        <v>55641.654726063178</v>
      </c>
      <c r="AT636">
        <f t="shared" si="29"/>
        <v>15277.744799999999</v>
      </c>
    </row>
    <row r="637" spans="1:46" x14ac:dyDescent="0.25">
      <c r="A637" t="s">
        <v>42</v>
      </c>
      <c r="B637" t="s">
        <v>91</v>
      </c>
      <c r="C637" t="s">
        <v>91</v>
      </c>
      <c r="D637" t="str">
        <f t="shared" si="27"/>
        <v>GNVIVI</v>
      </c>
      <c r="E637" t="s">
        <v>1539</v>
      </c>
      <c r="F637" t="s">
        <v>1540</v>
      </c>
      <c r="G637" t="s">
        <v>47</v>
      </c>
      <c r="H637" t="s">
        <v>1541</v>
      </c>
      <c r="I637" t="s">
        <v>1542</v>
      </c>
      <c r="J637" t="s">
        <v>50</v>
      </c>
      <c r="K637">
        <v>30.16</v>
      </c>
      <c r="L637">
        <v>30.16</v>
      </c>
      <c r="P637" t="s">
        <v>51</v>
      </c>
      <c r="Q637" t="s">
        <v>52</v>
      </c>
      <c r="R637">
        <v>42366</v>
      </c>
      <c r="S637" t="s">
        <v>53</v>
      </c>
      <c r="T637" t="s">
        <v>69</v>
      </c>
      <c r="U637" t="s">
        <v>55</v>
      </c>
      <c r="V637" t="s">
        <v>56</v>
      </c>
      <c r="W637" t="s">
        <v>57</v>
      </c>
      <c r="X637" t="s">
        <v>98</v>
      </c>
      <c r="Y637" t="s">
        <v>79</v>
      </c>
      <c r="Z637">
        <v>1</v>
      </c>
      <c r="AA637">
        <v>8</v>
      </c>
      <c r="AB637">
        <v>7.25</v>
      </c>
      <c r="AC637">
        <v>7.9</v>
      </c>
      <c r="AD637">
        <v>87</v>
      </c>
      <c r="AE637">
        <v>7</v>
      </c>
      <c r="AF637" t="s">
        <v>57</v>
      </c>
      <c r="AG637">
        <v>31.114491115602899</v>
      </c>
      <c r="AH637">
        <v>17.284207101146901</v>
      </c>
      <c r="AI637">
        <v>25.681709665070699</v>
      </c>
      <c r="AJ637">
        <v>370.30182192221901</v>
      </c>
      <c r="AK637" s="2">
        <v>1095.9354736333801</v>
      </c>
      <c r="AL637" s="1">
        <v>44993</v>
      </c>
      <c r="AM637" t="s">
        <v>63</v>
      </c>
      <c r="AN637">
        <v>2023</v>
      </c>
      <c r="AO637">
        <v>2015</v>
      </c>
      <c r="AP637">
        <v>319.180726715437</v>
      </c>
      <c r="AQ637">
        <v>0.86194749207169497</v>
      </c>
      <c r="AR637">
        <v>396.34</v>
      </c>
      <c r="AS637">
        <f t="shared" si="28"/>
        <v>33053.413884782742</v>
      </c>
      <c r="AT637">
        <f t="shared" si="29"/>
        <v>11953.614399999999</v>
      </c>
    </row>
    <row r="638" spans="1:46" x14ac:dyDescent="0.25">
      <c r="A638" t="s">
        <v>42</v>
      </c>
      <c r="B638" t="s">
        <v>91</v>
      </c>
      <c r="C638" t="s">
        <v>91</v>
      </c>
      <c r="D638" t="str">
        <f t="shared" si="27"/>
        <v>GNVIVI</v>
      </c>
      <c r="E638" t="s">
        <v>1471</v>
      </c>
      <c r="F638" t="s">
        <v>1472</v>
      </c>
      <c r="G638" t="s">
        <v>47</v>
      </c>
      <c r="H638" t="s">
        <v>1473</v>
      </c>
      <c r="I638" t="s">
        <v>1543</v>
      </c>
      <c r="J638" t="s">
        <v>103</v>
      </c>
      <c r="K638">
        <v>13.14</v>
      </c>
      <c r="L638">
        <v>13.14</v>
      </c>
      <c r="P638" t="s">
        <v>51</v>
      </c>
      <c r="Q638" t="s">
        <v>52</v>
      </c>
      <c r="R638">
        <v>42298</v>
      </c>
      <c r="S638" t="s">
        <v>357</v>
      </c>
      <c r="T638" t="s">
        <v>104</v>
      </c>
      <c r="U638" t="s">
        <v>55</v>
      </c>
      <c r="V638" t="s">
        <v>109</v>
      </c>
      <c r="W638" t="s">
        <v>57</v>
      </c>
      <c r="X638" t="s">
        <v>271</v>
      </c>
      <c r="Y638" t="s">
        <v>59</v>
      </c>
      <c r="Z638">
        <v>2</v>
      </c>
      <c r="AA638">
        <v>8</v>
      </c>
      <c r="AB638">
        <v>7.33</v>
      </c>
      <c r="AC638">
        <v>8.1</v>
      </c>
      <c r="AD638">
        <v>88</v>
      </c>
      <c r="AE638">
        <v>7</v>
      </c>
      <c r="AF638" t="s">
        <v>57</v>
      </c>
      <c r="AG638">
        <v>33.934210380205698</v>
      </c>
      <c r="AH638">
        <v>20.003658756246701</v>
      </c>
      <c r="AI638">
        <v>25.881795198034801</v>
      </c>
      <c r="AJ638">
        <v>412.92512850703599</v>
      </c>
      <c r="AK638" s="2">
        <v>823.54178683774501</v>
      </c>
      <c r="AL638" s="1">
        <v>44973</v>
      </c>
      <c r="AM638" t="s">
        <v>63</v>
      </c>
      <c r="AN638">
        <v>2023</v>
      </c>
      <c r="AO638">
        <v>2015</v>
      </c>
      <c r="AP638">
        <v>279.74047974933399</v>
      </c>
      <c r="AQ638">
        <v>0.67746053809018103</v>
      </c>
      <c r="AR638">
        <v>440.45</v>
      </c>
      <c r="AS638">
        <f t="shared" si="28"/>
        <v>10821.33907904797</v>
      </c>
      <c r="AT638">
        <f t="shared" si="29"/>
        <v>5787.5129999999999</v>
      </c>
    </row>
    <row r="639" spans="1:46" x14ac:dyDescent="0.25">
      <c r="A639" t="s">
        <v>42</v>
      </c>
      <c r="B639" t="s">
        <v>91</v>
      </c>
      <c r="C639" t="s">
        <v>91</v>
      </c>
      <c r="D639" t="str">
        <f t="shared" si="27"/>
        <v>GNVIVI</v>
      </c>
      <c r="E639" t="s">
        <v>1513</v>
      </c>
      <c r="F639" t="s">
        <v>1514</v>
      </c>
      <c r="G639" t="s">
        <v>1515</v>
      </c>
      <c r="H639" t="s">
        <v>1516</v>
      </c>
      <c r="I639" t="s">
        <v>1544</v>
      </c>
      <c r="J639" t="s">
        <v>65</v>
      </c>
      <c r="K639">
        <v>37.01</v>
      </c>
      <c r="L639">
        <v>37.01</v>
      </c>
      <c r="P639" t="s">
        <v>51</v>
      </c>
      <c r="Q639" t="s">
        <v>52</v>
      </c>
      <c r="R639">
        <v>42334</v>
      </c>
      <c r="S639" t="s">
        <v>357</v>
      </c>
      <c r="T639" t="s">
        <v>118</v>
      </c>
      <c r="U639" t="s">
        <v>55</v>
      </c>
      <c r="V639" t="s">
        <v>109</v>
      </c>
      <c r="W639" t="s">
        <v>57</v>
      </c>
      <c r="X639" t="s">
        <v>339</v>
      </c>
      <c r="Y639" t="s">
        <v>79</v>
      </c>
      <c r="Z639">
        <v>2</v>
      </c>
      <c r="AA639">
        <v>8</v>
      </c>
      <c r="AB639">
        <v>7.75</v>
      </c>
      <c r="AC639">
        <v>8</v>
      </c>
      <c r="AD639">
        <v>93</v>
      </c>
      <c r="AE639">
        <v>8</v>
      </c>
      <c r="AF639" t="s">
        <v>57</v>
      </c>
      <c r="AG639">
        <v>27.638886582622</v>
      </c>
      <c r="AH639">
        <v>18.360123125095299</v>
      </c>
      <c r="AI639">
        <v>25.396441026570301</v>
      </c>
      <c r="AJ639">
        <v>324.68030273656598</v>
      </c>
      <c r="AK639" s="2">
        <v>958.34732990928001</v>
      </c>
      <c r="AL639" s="1">
        <v>45161</v>
      </c>
      <c r="AM639" t="s">
        <v>63</v>
      </c>
      <c r="AN639">
        <v>2023</v>
      </c>
      <c r="AO639">
        <v>2015</v>
      </c>
      <c r="AP639">
        <v>286.63051347829202</v>
      </c>
      <c r="AQ639">
        <v>0.882808445915652</v>
      </c>
      <c r="AR639">
        <v>336.98</v>
      </c>
      <c r="AS639">
        <f t="shared" si="28"/>
        <v>35468.434679942453</v>
      </c>
      <c r="AT639">
        <f t="shared" si="29"/>
        <v>12471.629800000001</v>
      </c>
    </row>
    <row r="640" spans="1:46" x14ac:dyDescent="0.25">
      <c r="A640" t="s">
        <v>128</v>
      </c>
      <c r="B640" t="s">
        <v>328</v>
      </c>
      <c r="C640" t="s">
        <v>328</v>
      </c>
      <c r="D640" t="str">
        <f t="shared" si="27"/>
        <v>NESBSB</v>
      </c>
      <c r="E640" t="s">
        <v>1545</v>
      </c>
      <c r="F640" t="s">
        <v>1546</v>
      </c>
      <c r="G640" t="s">
        <v>47</v>
      </c>
      <c r="H640" t="s">
        <v>1547</v>
      </c>
      <c r="I640" t="s">
        <v>1548</v>
      </c>
      <c r="J640" t="s">
        <v>144</v>
      </c>
      <c r="K640">
        <v>18.850000000000001</v>
      </c>
      <c r="L640">
        <v>18.850000000000001</v>
      </c>
      <c r="P640" t="s">
        <v>51</v>
      </c>
      <c r="Q640" t="s">
        <v>52</v>
      </c>
      <c r="R640">
        <v>42327</v>
      </c>
      <c r="S640" t="s">
        <v>107</v>
      </c>
      <c r="T640" t="s">
        <v>118</v>
      </c>
      <c r="U640" t="s">
        <v>55</v>
      </c>
      <c r="V640" t="s">
        <v>109</v>
      </c>
      <c r="W640" t="s">
        <v>57</v>
      </c>
      <c r="X640" t="s">
        <v>1125</v>
      </c>
      <c r="Y640" t="s">
        <v>137</v>
      </c>
      <c r="Z640">
        <v>2</v>
      </c>
      <c r="AA640">
        <v>8</v>
      </c>
      <c r="AB640">
        <v>7.33</v>
      </c>
      <c r="AC640">
        <v>8</v>
      </c>
      <c r="AD640">
        <v>88</v>
      </c>
      <c r="AE640">
        <v>7</v>
      </c>
      <c r="AF640" t="s">
        <v>57</v>
      </c>
      <c r="AG640">
        <v>29.3003827998327</v>
      </c>
      <c r="AH640">
        <v>20.679547800220998</v>
      </c>
      <c r="AI640">
        <v>24.9389935149993</v>
      </c>
      <c r="AJ640">
        <v>344.99991635628601</v>
      </c>
      <c r="AK640" s="2">
        <v>743.260396820496</v>
      </c>
      <c r="AL640" s="1">
        <v>45015</v>
      </c>
      <c r="AM640" t="s">
        <v>63</v>
      </c>
      <c r="AN640">
        <v>2023</v>
      </c>
      <c r="AO640">
        <v>2015</v>
      </c>
      <c r="AP640">
        <v>286.792419947643</v>
      </c>
      <c r="AQ640">
        <v>0.83128257820059603</v>
      </c>
      <c r="AR640">
        <v>363.85</v>
      </c>
      <c r="AS640">
        <f t="shared" si="28"/>
        <v>14010.458480066351</v>
      </c>
      <c r="AT640">
        <f t="shared" si="29"/>
        <v>6858.5725000000011</v>
      </c>
    </row>
    <row r="641" spans="1:46" x14ac:dyDescent="0.25">
      <c r="A641" t="s">
        <v>128</v>
      </c>
      <c r="B641" t="s">
        <v>328</v>
      </c>
      <c r="C641" t="s">
        <v>328</v>
      </c>
      <c r="D641" t="str">
        <f t="shared" si="27"/>
        <v>NESBSB</v>
      </c>
      <c r="E641" t="s">
        <v>1545</v>
      </c>
      <c r="F641" t="s">
        <v>1546</v>
      </c>
      <c r="G641" t="s">
        <v>47</v>
      </c>
      <c r="H641" t="s">
        <v>1547</v>
      </c>
      <c r="I641" t="s">
        <v>1549</v>
      </c>
      <c r="J641" t="s">
        <v>141</v>
      </c>
      <c r="K641">
        <v>13.93</v>
      </c>
      <c r="L641">
        <v>13.93</v>
      </c>
      <c r="P641" t="s">
        <v>51</v>
      </c>
      <c r="Q641" t="s">
        <v>52</v>
      </c>
      <c r="R641">
        <v>42327</v>
      </c>
      <c r="S641" t="s">
        <v>107</v>
      </c>
      <c r="T641" t="s">
        <v>124</v>
      </c>
      <c r="U641" t="s">
        <v>55</v>
      </c>
      <c r="V641" t="s">
        <v>109</v>
      </c>
      <c r="W641" t="s">
        <v>57</v>
      </c>
      <c r="X641" t="s">
        <v>838</v>
      </c>
      <c r="Y641" t="s">
        <v>839</v>
      </c>
      <c r="Z641">
        <v>2</v>
      </c>
      <c r="AA641">
        <v>8</v>
      </c>
      <c r="AB641">
        <v>7.33</v>
      </c>
      <c r="AC641">
        <v>8</v>
      </c>
      <c r="AD641">
        <v>88</v>
      </c>
      <c r="AE641">
        <v>7</v>
      </c>
      <c r="AF641" t="s">
        <v>57</v>
      </c>
      <c r="AG641">
        <v>25.9618581688154</v>
      </c>
      <c r="AH641">
        <v>15.8913394140399</v>
      </c>
      <c r="AI641">
        <v>19.504155071822002</v>
      </c>
      <c r="AJ641">
        <v>240.01665839566201</v>
      </c>
      <c r="AK641" s="2">
        <v>985.30732019347704</v>
      </c>
      <c r="AL641" s="1">
        <v>45015</v>
      </c>
      <c r="AM641" t="s">
        <v>63</v>
      </c>
      <c r="AN641">
        <v>2023</v>
      </c>
      <c r="AO641">
        <v>2015</v>
      </c>
      <c r="AP641">
        <v>286.792419947643</v>
      </c>
      <c r="AQ641">
        <v>1.19488547946898</v>
      </c>
      <c r="AR641">
        <v>253.13</v>
      </c>
      <c r="AS641">
        <f t="shared" si="28"/>
        <v>13725.330970295136</v>
      </c>
      <c r="AT641">
        <f t="shared" si="29"/>
        <v>3526.1008999999999</v>
      </c>
    </row>
    <row r="642" spans="1:46" x14ac:dyDescent="0.25">
      <c r="A642" t="s">
        <v>128</v>
      </c>
      <c r="B642" t="s">
        <v>328</v>
      </c>
      <c r="C642" t="s">
        <v>328</v>
      </c>
      <c r="D642" t="str">
        <f t="shared" si="27"/>
        <v>NESBSB</v>
      </c>
      <c r="E642" t="s">
        <v>1545</v>
      </c>
      <c r="F642" t="s">
        <v>1546</v>
      </c>
      <c r="G642" t="s">
        <v>47</v>
      </c>
      <c r="H642" t="s">
        <v>1550</v>
      </c>
      <c r="I642" t="s">
        <v>1551</v>
      </c>
      <c r="J642" t="s">
        <v>276</v>
      </c>
      <c r="K642">
        <v>46.95</v>
      </c>
      <c r="L642">
        <v>46.95</v>
      </c>
      <c r="P642" t="s">
        <v>51</v>
      </c>
      <c r="Q642" t="s">
        <v>52</v>
      </c>
      <c r="R642">
        <v>42357</v>
      </c>
      <c r="S642" t="s">
        <v>53</v>
      </c>
      <c r="T642" t="s">
        <v>113</v>
      </c>
      <c r="U642" t="s">
        <v>55</v>
      </c>
      <c r="V642" t="s">
        <v>56</v>
      </c>
      <c r="W642" t="s">
        <v>57</v>
      </c>
      <c r="X642" t="s">
        <v>838</v>
      </c>
      <c r="Y642" t="s">
        <v>839</v>
      </c>
      <c r="Z642">
        <v>1</v>
      </c>
      <c r="AA642">
        <v>8</v>
      </c>
      <c r="AB642">
        <v>7.25</v>
      </c>
      <c r="AC642">
        <v>7.9</v>
      </c>
      <c r="AD642">
        <v>87</v>
      </c>
      <c r="AE642">
        <v>7</v>
      </c>
      <c r="AF642" t="s">
        <v>57</v>
      </c>
      <c r="AG642">
        <v>30.336016046320399</v>
      </c>
      <c r="AH642">
        <v>19.099784593566898</v>
      </c>
      <c r="AI642">
        <v>31.983847566621801</v>
      </c>
      <c r="AJ642">
        <v>440.23428926418899</v>
      </c>
      <c r="AK642" s="2">
        <v>1125.9795211022099</v>
      </c>
      <c r="AL642" s="1">
        <v>45015</v>
      </c>
      <c r="AM642" t="s">
        <v>63</v>
      </c>
      <c r="AN642">
        <v>2023</v>
      </c>
      <c r="AO642">
        <v>2015</v>
      </c>
      <c r="AP642">
        <v>328.95758319188701</v>
      </c>
      <c r="AQ642">
        <v>0.74723298755694101</v>
      </c>
      <c r="AR642">
        <v>470.4</v>
      </c>
      <c r="AS642">
        <f t="shared" si="28"/>
        <v>52864.738515748759</v>
      </c>
      <c r="AT642">
        <f t="shared" si="29"/>
        <v>22085.279999999999</v>
      </c>
    </row>
    <row r="643" spans="1:46" x14ac:dyDescent="0.25">
      <c r="A643" t="s">
        <v>128</v>
      </c>
      <c r="B643" t="s">
        <v>328</v>
      </c>
      <c r="C643" t="s">
        <v>328</v>
      </c>
      <c r="D643" t="str">
        <f t="shared" ref="D643:D706" si="30">LEFT(E643,6)</f>
        <v>NESBSB</v>
      </c>
      <c r="E643" t="s">
        <v>1545</v>
      </c>
      <c r="F643" t="s">
        <v>1546</v>
      </c>
      <c r="G643" t="s">
        <v>47</v>
      </c>
      <c r="H643" t="s">
        <v>1547</v>
      </c>
      <c r="I643" t="s">
        <v>1552</v>
      </c>
      <c r="J643" t="s">
        <v>312</v>
      </c>
      <c r="K643">
        <v>15.65</v>
      </c>
      <c r="L643">
        <v>15.65</v>
      </c>
      <c r="P643" t="s">
        <v>51</v>
      </c>
      <c r="Q643" t="s">
        <v>52</v>
      </c>
      <c r="R643">
        <v>42328</v>
      </c>
      <c r="S643" t="s">
        <v>107</v>
      </c>
      <c r="T643" t="s">
        <v>381</v>
      </c>
      <c r="U643" t="s">
        <v>55</v>
      </c>
      <c r="V643" t="s">
        <v>109</v>
      </c>
      <c r="W643" t="s">
        <v>57</v>
      </c>
      <c r="X643" t="s">
        <v>1182</v>
      </c>
      <c r="Y643" t="s">
        <v>470</v>
      </c>
      <c r="Z643">
        <v>2</v>
      </c>
      <c r="AA643">
        <v>8</v>
      </c>
      <c r="AB643">
        <v>7.33</v>
      </c>
      <c r="AC643">
        <v>8</v>
      </c>
      <c r="AD643">
        <v>88</v>
      </c>
      <c r="AE643">
        <v>7</v>
      </c>
      <c r="AF643" t="s">
        <v>57</v>
      </c>
      <c r="AG643">
        <v>20.6279569800984</v>
      </c>
      <c r="AH643">
        <v>18.527706525388101</v>
      </c>
      <c r="AI643">
        <v>20.723766456178399</v>
      </c>
      <c r="AJ643">
        <v>214.01657630059</v>
      </c>
      <c r="AK643" s="2">
        <v>768.66212471173696</v>
      </c>
      <c r="AL643" s="1">
        <v>45015</v>
      </c>
      <c r="AM643" t="s">
        <v>63</v>
      </c>
      <c r="AN643">
        <v>2023</v>
      </c>
      <c r="AO643">
        <v>2015</v>
      </c>
      <c r="AP643">
        <v>286.792419947643</v>
      </c>
      <c r="AQ643">
        <v>1.3400476958609</v>
      </c>
      <c r="AR643">
        <v>225.71</v>
      </c>
      <c r="AS643">
        <f t="shared" ref="AS643:AS706" si="31">AK643*L643</f>
        <v>12029.562251738684</v>
      </c>
      <c r="AT643">
        <f t="shared" ref="AT643:AT706" si="32">AR643*L643</f>
        <v>3532.3615</v>
      </c>
    </row>
    <row r="644" spans="1:46" x14ac:dyDescent="0.25">
      <c r="A644" t="s">
        <v>128</v>
      </c>
      <c r="B644" t="s">
        <v>328</v>
      </c>
      <c r="C644" t="s">
        <v>328</v>
      </c>
      <c r="D644" t="str">
        <f t="shared" si="30"/>
        <v>NESBSB</v>
      </c>
      <c r="E644" t="s">
        <v>1545</v>
      </c>
      <c r="F644" t="s">
        <v>1546</v>
      </c>
      <c r="G644" t="s">
        <v>47</v>
      </c>
      <c r="H644" t="s">
        <v>1550</v>
      </c>
      <c r="I644" t="s">
        <v>1553</v>
      </c>
      <c r="J644" t="s">
        <v>62</v>
      </c>
      <c r="K644">
        <v>15.86</v>
      </c>
      <c r="L644">
        <v>15.86</v>
      </c>
      <c r="P644" t="s">
        <v>51</v>
      </c>
      <c r="Q644" t="s">
        <v>52</v>
      </c>
      <c r="R644">
        <v>42339</v>
      </c>
      <c r="S644" t="s">
        <v>53</v>
      </c>
      <c r="T644" t="s">
        <v>556</v>
      </c>
      <c r="U644" t="s">
        <v>55</v>
      </c>
      <c r="V644" t="s">
        <v>56</v>
      </c>
      <c r="W644" t="s">
        <v>57</v>
      </c>
      <c r="X644" t="s">
        <v>838</v>
      </c>
      <c r="Y644" t="s">
        <v>839</v>
      </c>
      <c r="Z644">
        <v>1</v>
      </c>
      <c r="AA644">
        <v>8</v>
      </c>
      <c r="AB644">
        <v>7.25</v>
      </c>
      <c r="AC644">
        <v>7.9</v>
      </c>
      <c r="AD644">
        <v>87</v>
      </c>
      <c r="AE644">
        <v>7</v>
      </c>
      <c r="AF644" t="s">
        <v>57</v>
      </c>
      <c r="AG644">
        <v>29.4636246298099</v>
      </c>
      <c r="AH644">
        <v>21.108343703688401</v>
      </c>
      <c r="AI644">
        <v>27.059781018698501</v>
      </c>
      <c r="AJ644">
        <v>352.64208258873703</v>
      </c>
      <c r="AK644" s="2">
        <v>773.26095610410198</v>
      </c>
      <c r="AL644" s="1">
        <v>45015</v>
      </c>
      <c r="AM644" t="s">
        <v>63</v>
      </c>
      <c r="AN644">
        <v>2023</v>
      </c>
      <c r="AO644">
        <v>2015</v>
      </c>
      <c r="AP644">
        <v>328.95758319188701</v>
      </c>
      <c r="AQ644">
        <v>0.93283700225740795</v>
      </c>
      <c r="AR644">
        <v>376.8</v>
      </c>
      <c r="AS644">
        <f t="shared" si="31"/>
        <v>12263.918763811056</v>
      </c>
      <c r="AT644">
        <f t="shared" si="32"/>
        <v>5976.0479999999998</v>
      </c>
    </row>
    <row r="645" spans="1:46" x14ac:dyDescent="0.25">
      <c r="A645" t="s">
        <v>42</v>
      </c>
      <c r="B645" t="s">
        <v>43</v>
      </c>
      <c r="C645" t="s">
        <v>44</v>
      </c>
      <c r="D645" t="str">
        <f t="shared" si="30"/>
        <v>GNSACR</v>
      </c>
      <c r="E645" t="s">
        <v>1370</v>
      </c>
      <c r="F645" t="s">
        <v>1371</v>
      </c>
      <c r="G645" t="s">
        <v>47</v>
      </c>
      <c r="H645" t="s">
        <v>1372</v>
      </c>
      <c r="I645" t="s">
        <v>1554</v>
      </c>
      <c r="J645" t="s">
        <v>62</v>
      </c>
      <c r="K645">
        <v>23.27</v>
      </c>
      <c r="L645">
        <v>23.27</v>
      </c>
      <c r="P645" t="s">
        <v>51</v>
      </c>
      <c r="Q645" t="s">
        <v>52</v>
      </c>
      <c r="R645">
        <v>42325</v>
      </c>
      <c r="S645" t="s">
        <v>53</v>
      </c>
      <c r="T645" t="s">
        <v>124</v>
      </c>
      <c r="U645" t="s">
        <v>55</v>
      </c>
      <c r="V645" t="s">
        <v>56</v>
      </c>
      <c r="W645" t="s">
        <v>57</v>
      </c>
      <c r="X645" t="s">
        <v>119</v>
      </c>
      <c r="Y645" t="s">
        <v>120</v>
      </c>
      <c r="Z645">
        <v>1</v>
      </c>
      <c r="AA645">
        <v>8</v>
      </c>
      <c r="AB645">
        <v>7.58</v>
      </c>
      <c r="AC645">
        <v>8</v>
      </c>
      <c r="AD645">
        <v>91</v>
      </c>
      <c r="AE645">
        <v>8</v>
      </c>
      <c r="AF645" t="s">
        <v>57</v>
      </c>
      <c r="AG645">
        <v>29.0074498446644</v>
      </c>
      <c r="AH645">
        <v>16.416607444901601</v>
      </c>
      <c r="AI645">
        <v>24.905565560219902</v>
      </c>
      <c r="AJ645">
        <v>341.05790853423798</v>
      </c>
      <c r="AK645" s="2">
        <v>1176.62941136994</v>
      </c>
      <c r="AL645" s="1">
        <v>45084</v>
      </c>
      <c r="AM645" t="s">
        <v>63</v>
      </c>
      <c r="AN645">
        <v>2023</v>
      </c>
      <c r="AO645">
        <v>2015</v>
      </c>
      <c r="AP645">
        <v>297.190493745975</v>
      </c>
      <c r="AQ645">
        <v>0.87137839736134204</v>
      </c>
      <c r="AR645">
        <v>355.86</v>
      </c>
      <c r="AS645">
        <f t="shared" si="31"/>
        <v>27380.166402578503</v>
      </c>
      <c r="AT645">
        <f t="shared" si="32"/>
        <v>8280.8621999999996</v>
      </c>
    </row>
    <row r="646" spans="1:46" x14ac:dyDescent="0.25">
      <c r="A646" t="s">
        <v>42</v>
      </c>
      <c r="B646" t="s">
        <v>43</v>
      </c>
      <c r="C646" t="s">
        <v>44</v>
      </c>
      <c r="D646" t="str">
        <f t="shared" si="30"/>
        <v>GNSACR</v>
      </c>
      <c r="E646" t="s">
        <v>1370</v>
      </c>
      <c r="F646" t="s">
        <v>1371</v>
      </c>
      <c r="G646" t="s">
        <v>47</v>
      </c>
      <c r="H646" t="s">
        <v>1372</v>
      </c>
      <c r="I646" t="s">
        <v>1555</v>
      </c>
      <c r="J646" t="s">
        <v>65</v>
      </c>
      <c r="K646">
        <v>27.7</v>
      </c>
      <c r="L646">
        <v>27.7</v>
      </c>
      <c r="P646" t="s">
        <v>51</v>
      </c>
      <c r="Q646" t="s">
        <v>52</v>
      </c>
      <c r="R646">
        <v>42328</v>
      </c>
      <c r="S646" t="s">
        <v>53</v>
      </c>
      <c r="T646" t="s">
        <v>1265</v>
      </c>
      <c r="U646" t="s">
        <v>55</v>
      </c>
      <c r="V646" t="s">
        <v>56</v>
      </c>
      <c r="W646" t="s">
        <v>57</v>
      </c>
      <c r="X646" t="s">
        <v>101</v>
      </c>
      <c r="Y646" t="s">
        <v>59</v>
      </c>
      <c r="Z646">
        <v>1</v>
      </c>
      <c r="AA646">
        <v>8</v>
      </c>
      <c r="AB646">
        <v>7.58</v>
      </c>
      <c r="AC646">
        <v>8</v>
      </c>
      <c r="AD646">
        <v>91</v>
      </c>
      <c r="AE646">
        <v>8</v>
      </c>
      <c r="AF646" t="s">
        <v>57</v>
      </c>
      <c r="AG646">
        <v>31.040896410507798</v>
      </c>
      <c r="AH646">
        <v>20.125286811245399</v>
      </c>
      <c r="AI646">
        <v>23.2636267522008</v>
      </c>
      <c r="AJ646">
        <v>334.28312065543201</v>
      </c>
      <c r="AK646" s="2">
        <v>728.971782039564</v>
      </c>
      <c r="AL646" s="1">
        <v>45084</v>
      </c>
      <c r="AM646" t="s">
        <v>63</v>
      </c>
      <c r="AN646">
        <v>2023</v>
      </c>
      <c r="AO646">
        <v>2015</v>
      </c>
      <c r="AP646">
        <v>297.190493745975</v>
      </c>
      <c r="AQ646">
        <v>0.88903828934967299</v>
      </c>
      <c r="AR646">
        <v>348.8</v>
      </c>
      <c r="AS646">
        <f t="shared" si="31"/>
        <v>20192.518362495921</v>
      </c>
      <c r="AT646">
        <f t="shared" si="32"/>
        <v>9661.76</v>
      </c>
    </row>
    <row r="647" spans="1:46" x14ac:dyDescent="0.25">
      <c r="A647" t="s">
        <v>42</v>
      </c>
      <c r="B647" t="s">
        <v>43</v>
      </c>
      <c r="C647" t="s">
        <v>44</v>
      </c>
      <c r="D647" t="str">
        <f t="shared" si="30"/>
        <v>GNSACR</v>
      </c>
      <c r="E647" t="s">
        <v>1370</v>
      </c>
      <c r="F647" t="s">
        <v>1371</v>
      </c>
      <c r="G647" t="s">
        <v>47</v>
      </c>
      <c r="H647" t="s">
        <v>1372</v>
      </c>
      <c r="I647" t="s">
        <v>1556</v>
      </c>
      <c r="J647" t="s">
        <v>68</v>
      </c>
      <c r="K647">
        <v>59.58</v>
      </c>
      <c r="L647">
        <v>59.58</v>
      </c>
      <c r="P647" t="s">
        <v>51</v>
      </c>
      <c r="Q647" t="s">
        <v>52</v>
      </c>
      <c r="R647">
        <v>42331</v>
      </c>
      <c r="S647" t="s">
        <v>53</v>
      </c>
      <c r="T647" t="s">
        <v>497</v>
      </c>
      <c r="U647" t="s">
        <v>55</v>
      </c>
      <c r="V647" t="s">
        <v>56</v>
      </c>
      <c r="W647" t="s">
        <v>57</v>
      </c>
      <c r="X647" t="s">
        <v>101</v>
      </c>
      <c r="Y647" t="s">
        <v>59</v>
      </c>
      <c r="Z647">
        <v>1</v>
      </c>
      <c r="AA647">
        <v>8</v>
      </c>
      <c r="AB647">
        <v>7.58</v>
      </c>
      <c r="AC647">
        <v>8</v>
      </c>
      <c r="AD647">
        <v>91</v>
      </c>
      <c r="AE647">
        <v>8</v>
      </c>
      <c r="AF647" t="s">
        <v>57</v>
      </c>
      <c r="AG647">
        <v>31.034501774610501</v>
      </c>
      <c r="AH647">
        <v>18.390033450011298</v>
      </c>
      <c r="AI647">
        <v>23.4953712168133</v>
      </c>
      <c r="AJ647">
        <v>339.42068270654102</v>
      </c>
      <c r="AK647" s="2">
        <v>893.53881719964602</v>
      </c>
      <c r="AL647" s="1">
        <v>45084</v>
      </c>
      <c r="AM647" t="s">
        <v>63</v>
      </c>
      <c r="AN647">
        <v>2023</v>
      </c>
      <c r="AO647">
        <v>2015</v>
      </c>
      <c r="AP647">
        <v>297.190493745975</v>
      </c>
      <c r="AQ647">
        <v>0.87558156850129998</v>
      </c>
      <c r="AR647">
        <v>354.16</v>
      </c>
      <c r="AS647">
        <f t="shared" si="31"/>
        <v>53237.04272875491</v>
      </c>
      <c r="AT647">
        <f t="shared" si="32"/>
        <v>21100.852800000001</v>
      </c>
    </row>
    <row r="648" spans="1:46" x14ac:dyDescent="0.25">
      <c r="A648" t="s">
        <v>42</v>
      </c>
      <c r="B648" t="s">
        <v>43</v>
      </c>
      <c r="C648" t="s">
        <v>44</v>
      </c>
      <c r="D648" t="str">
        <f t="shared" si="30"/>
        <v>GNSACR</v>
      </c>
      <c r="E648" t="s">
        <v>1370</v>
      </c>
      <c r="F648" t="s">
        <v>1371</v>
      </c>
      <c r="G648" t="s">
        <v>47</v>
      </c>
      <c r="H648" t="s">
        <v>1372</v>
      </c>
      <c r="I648" t="s">
        <v>1557</v>
      </c>
      <c r="J648" t="s">
        <v>103</v>
      </c>
      <c r="K648">
        <v>17.97</v>
      </c>
      <c r="L648">
        <v>17.97</v>
      </c>
      <c r="P648" t="s">
        <v>51</v>
      </c>
      <c r="Q648" t="s">
        <v>52</v>
      </c>
      <c r="R648">
        <v>42331</v>
      </c>
      <c r="S648" t="s">
        <v>53</v>
      </c>
      <c r="T648" t="s">
        <v>104</v>
      </c>
      <c r="U648" t="s">
        <v>55</v>
      </c>
      <c r="V648" t="s">
        <v>56</v>
      </c>
      <c r="W648" t="s">
        <v>57</v>
      </c>
      <c r="X648" t="s">
        <v>119</v>
      </c>
      <c r="Y648" t="s">
        <v>120</v>
      </c>
      <c r="Z648">
        <v>1</v>
      </c>
      <c r="AA648">
        <v>8</v>
      </c>
      <c r="AB648">
        <v>7.58</v>
      </c>
      <c r="AC648">
        <v>8</v>
      </c>
      <c r="AD648">
        <v>91</v>
      </c>
      <c r="AE648">
        <v>8</v>
      </c>
      <c r="AF648" t="s">
        <v>57</v>
      </c>
      <c r="AG648">
        <v>29.8521307268879</v>
      </c>
      <c r="AH648">
        <v>17.608117629423401</v>
      </c>
      <c r="AI648">
        <v>26.5693466388663</v>
      </c>
      <c r="AJ648">
        <v>376.20349043602698</v>
      </c>
      <c r="AK648" s="2">
        <v>1091.1014472709301</v>
      </c>
      <c r="AL648" s="1">
        <v>45084</v>
      </c>
      <c r="AM648" t="s">
        <v>63</v>
      </c>
      <c r="AN648">
        <v>2023</v>
      </c>
      <c r="AO648">
        <v>2015</v>
      </c>
      <c r="AP648">
        <v>297.190493745975</v>
      </c>
      <c r="AQ648">
        <v>0.78997271769468702</v>
      </c>
      <c r="AR648">
        <v>392.54</v>
      </c>
      <c r="AS648">
        <f t="shared" si="31"/>
        <v>19607.09300745861</v>
      </c>
      <c r="AT648">
        <f t="shared" si="32"/>
        <v>7053.9438</v>
      </c>
    </row>
    <row r="649" spans="1:46" x14ac:dyDescent="0.25">
      <c r="A649" t="s">
        <v>42</v>
      </c>
      <c r="B649" t="s">
        <v>43</v>
      </c>
      <c r="C649" t="s">
        <v>44</v>
      </c>
      <c r="D649" t="str">
        <f t="shared" si="30"/>
        <v>GNSACR</v>
      </c>
      <c r="E649" t="s">
        <v>1370</v>
      </c>
      <c r="F649" t="s">
        <v>1371</v>
      </c>
      <c r="G649" t="s">
        <v>47</v>
      </c>
      <c r="H649" t="s">
        <v>1372</v>
      </c>
      <c r="I649" t="s">
        <v>1558</v>
      </c>
      <c r="J649" t="s">
        <v>112</v>
      </c>
      <c r="K649">
        <v>29.84</v>
      </c>
      <c r="L649">
        <v>29.84</v>
      </c>
      <c r="P649" t="s">
        <v>51</v>
      </c>
      <c r="Q649" t="s">
        <v>52</v>
      </c>
      <c r="R649">
        <v>42333</v>
      </c>
      <c r="S649" t="s">
        <v>53</v>
      </c>
      <c r="T649" t="s">
        <v>521</v>
      </c>
      <c r="U649" t="s">
        <v>55</v>
      </c>
      <c r="V649" t="s">
        <v>56</v>
      </c>
      <c r="W649" t="s">
        <v>57</v>
      </c>
      <c r="X649" t="s">
        <v>119</v>
      </c>
      <c r="Y649" t="s">
        <v>120</v>
      </c>
      <c r="Z649">
        <v>1</v>
      </c>
      <c r="AA649">
        <v>8</v>
      </c>
      <c r="AB649">
        <v>7.58</v>
      </c>
      <c r="AC649">
        <v>8</v>
      </c>
      <c r="AD649">
        <v>91</v>
      </c>
      <c r="AE649">
        <v>8</v>
      </c>
      <c r="AF649" t="s">
        <v>57</v>
      </c>
      <c r="AG649">
        <v>23.327413361384899</v>
      </c>
      <c r="AH649">
        <v>17.7995658782608</v>
      </c>
      <c r="AI649">
        <v>20.129137858400899</v>
      </c>
      <c r="AJ649">
        <v>210.81980556240799</v>
      </c>
      <c r="AK649" s="2">
        <v>808.94030109394498</v>
      </c>
      <c r="AL649" s="1">
        <v>45084</v>
      </c>
      <c r="AM649" t="s">
        <v>63</v>
      </c>
      <c r="AN649">
        <v>2023</v>
      </c>
      <c r="AO649">
        <v>2015</v>
      </c>
      <c r="AP649">
        <v>297.190493745975</v>
      </c>
      <c r="AQ649">
        <v>1.4096896302183499</v>
      </c>
      <c r="AR649">
        <v>219.97</v>
      </c>
      <c r="AS649">
        <f t="shared" si="31"/>
        <v>24138.778584643318</v>
      </c>
      <c r="AT649">
        <f t="shared" si="32"/>
        <v>6563.9048000000003</v>
      </c>
    </row>
    <row r="650" spans="1:46" x14ac:dyDescent="0.25">
      <c r="A650" t="s">
        <v>42</v>
      </c>
      <c r="B650" t="s">
        <v>43</v>
      </c>
      <c r="C650" t="s">
        <v>44</v>
      </c>
      <c r="D650" t="str">
        <f t="shared" si="30"/>
        <v>GNSACR</v>
      </c>
      <c r="E650" t="s">
        <v>1370</v>
      </c>
      <c r="F650" t="s">
        <v>1371</v>
      </c>
      <c r="G650" t="s">
        <v>47</v>
      </c>
      <c r="H650" t="s">
        <v>1372</v>
      </c>
      <c r="I650" t="s">
        <v>1559</v>
      </c>
      <c r="J650" t="s">
        <v>212</v>
      </c>
      <c r="K650">
        <v>18.440000000000001</v>
      </c>
      <c r="L650">
        <v>18.440000000000001</v>
      </c>
      <c r="P650" t="s">
        <v>51</v>
      </c>
      <c r="Q650" t="s">
        <v>52</v>
      </c>
      <c r="R650">
        <v>42332</v>
      </c>
      <c r="S650" t="s">
        <v>53</v>
      </c>
      <c r="T650" t="s">
        <v>788</v>
      </c>
      <c r="U650" t="s">
        <v>55</v>
      </c>
      <c r="V650" t="s">
        <v>56</v>
      </c>
      <c r="W650" t="s">
        <v>57</v>
      </c>
      <c r="X650" t="s">
        <v>359</v>
      </c>
      <c r="Y650" t="s">
        <v>1079</v>
      </c>
      <c r="Z650">
        <v>1</v>
      </c>
      <c r="AA650">
        <v>8</v>
      </c>
      <c r="AB650">
        <v>7.58</v>
      </c>
      <c r="AC650">
        <v>8</v>
      </c>
      <c r="AD650">
        <v>91</v>
      </c>
      <c r="AE650">
        <v>8</v>
      </c>
      <c r="AF650" t="s">
        <v>57</v>
      </c>
      <c r="AG650">
        <v>29.918120736826399</v>
      </c>
      <c r="AH650">
        <v>16.9925691820692</v>
      </c>
      <c r="AI650">
        <v>23.1889260422587</v>
      </c>
      <c r="AJ650">
        <v>322.16591695786099</v>
      </c>
      <c r="AK650" s="2">
        <v>1022.5219993552799</v>
      </c>
      <c r="AL650" s="1">
        <v>45084</v>
      </c>
      <c r="AM650" t="s">
        <v>63</v>
      </c>
      <c r="AN650">
        <v>2023</v>
      </c>
      <c r="AO650">
        <v>2015</v>
      </c>
      <c r="AP650">
        <v>297.190493745975</v>
      </c>
      <c r="AQ650">
        <v>0.92247651940427799</v>
      </c>
      <c r="AR650">
        <v>336.15</v>
      </c>
      <c r="AS650">
        <f t="shared" si="31"/>
        <v>18855.305668111363</v>
      </c>
      <c r="AT650">
        <f t="shared" si="32"/>
        <v>6198.6059999999998</v>
      </c>
    </row>
    <row r="651" spans="1:46" x14ac:dyDescent="0.25">
      <c r="A651" t="s">
        <v>42</v>
      </c>
      <c r="B651" t="s">
        <v>91</v>
      </c>
      <c r="C651" t="s">
        <v>91</v>
      </c>
      <c r="D651" t="str">
        <f t="shared" si="30"/>
        <v>GNVIVI</v>
      </c>
      <c r="E651" t="s">
        <v>1560</v>
      </c>
      <c r="F651" t="s">
        <v>1561</v>
      </c>
      <c r="G651" t="s">
        <v>47</v>
      </c>
      <c r="H651" t="s">
        <v>1562</v>
      </c>
      <c r="I651" t="s">
        <v>1563</v>
      </c>
      <c r="J651" t="s">
        <v>65</v>
      </c>
      <c r="K651">
        <v>50.5</v>
      </c>
      <c r="L651">
        <v>50.5</v>
      </c>
      <c r="P651" t="s">
        <v>51</v>
      </c>
      <c r="Q651" t="s">
        <v>52</v>
      </c>
      <c r="R651">
        <v>42339</v>
      </c>
      <c r="S651" t="s">
        <v>357</v>
      </c>
      <c r="T651" t="s">
        <v>104</v>
      </c>
      <c r="U651" t="s">
        <v>55</v>
      </c>
      <c r="V651" t="s">
        <v>109</v>
      </c>
      <c r="W651" t="s">
        <v>57</v>
      </c>
      <c r="X651" t="s">
        <v>98</v>
      </c>
      <c r="Y651" t="s">
        <v>79</v>
      </c>
      <c r="Z651">
        <v>2</v>
      </c>
      <c r="AA651">
        <v>8</v>
      </c>
      <c r="AB651">
        <v>7.25</v>
      </c>
      <c r="AC651">
        <v>7.9</v>
      </c>
      <c r="AD651">
        <v>87</v>
      </c>
      <c r="AE651">
        <v>7</v>
      </c>
      <c r="AF651" t="s">
        <v>57</v>
      </c>
      <c r="AG651">
        <v>32.034750395843098</v>
      </c>
      <c r="AH651">
        <v>19.652892848406399</v>
      </c>
      <c r="AI651">
        <v>26.774048530923199</v>
      </c>
      <c r="AJ651">
        <v>398.98640511066799</v>
      </c>
      <c r="AK651" s="2">
        <v>885.82462342563497</v>
      </c>
      <c r="AL651" s="1">
        <v>44999</v>
      </c>
      <c r="AM651" t="s">
        <v>63</v>
      </c>
      <c r="AN651">
        <v>2023</v>
      </c>
      <c r="AO651">
        <v>2015</v>
      </c>
      <c r="AP651">
        <v>278.22791864312399</v>
      </c>
      <c r="AQ651">
        <v>0.69733683924882495</v>
      </c>
      <c r="AR651">
        <v>425.27</v>
      </c>
      <c r="AS651">
        <f t="shared" si="31"/>
        <v>44734.143482994565</v>
      </c>
      <c r="AT651">
        <f t="shared" si="32"/>
        <v>21476.134999999998</v>
      </c>
    </row>
    <row r="652" spans="1:46" x14ac:dyDescent="0.25">
      <c r="A652" t="s">
        <v>340</v>
      </c>
      <c r="B652" t="s">
        <v>385</v>
      </c>
      <c r="C652" t="s">
        <v>385</v>
      </c>
      <c r="D652" t="str">
        <f t="shared" si="30"/>
        <v>RDPOPO</v>
      </c>
      <c r="E652" t="s">
        <v>392</v>
      </c>
      <c r="F652" t="s">
        <v>393</v>
      </c>
      <c r="G652" t="s">
        <v>47</v>
      </c>
      <c r="H652" t="s">
        <v>394</v>
      </c>
      <c r="I652" t="s">
        <v>1564</v>
      </c>
      <c r="J652" t="s">
        <v>905</v>
      </c>
      <c r="K652">
        <v>18.82</v>
      </c>
      <c r="L652">
        <v>18.82</v>
      </c>
      <c r="P652" t="s">
        <v>51</v>
      </c>
      <c r="Q652" t="s">
        <v>52</v>
      </c>
      <c r="R652">
        <v>35961</v>
      </c>
      <c r="S652" t="s">
        <v>75</v>
      </c>
      <c r="T652" t="s">
        <v>135</v>
      </c>
      <c r="U652" t="s">
        <v>77</v>
      </c>
      <c r="V652" t="s">
        <v>109</v>
      </c>
      <c r="W652" t="s">
        <v>57</v>
      </c>
      <c r="X652" t="s">
        <v>271</v>
      </c>
      <c r="Y652" t="s">
        <v>150</v>
      </c>
      <c r="Z652">
        <v>2</v>
      </c>
      <c r="AA652">
        <v>25</v>
      </c>
      <c r="AB652">
        <v>24.92</v>
      </c>
      <c r="AC652">
        <v>25.4</v>
      </c>
      <c r="AD652">
        <v>299</v>
      </c>
      <c r="AE652">
        <v>25</v>
      </c>
      <c r="AF652" t="s">
        <v>57</v>
      </c>
      <c r="AG652">
        <v>41.199461054318</v>
      </c>
      <c r="AH652">
        <v>34.396711325357799</v>
      </c>
      <c r="AI652">
        <v>24.479216923732</v>
      </c>
      <c r="AJ652">
        <v>439.650673992218</v>
      </c>
      <c r="AK652" s="2">
        <v>263.43519494204401</v>
      </c>
      <c r="AL652" s="1">
        <v>45049</v>
      </c>
      <c r="AM652" t="s">
        <v>63</v>
      </c>
      <c r="AN652">
        <v>2023</v>
      </c>
      <c r="AO652">
        <v>1998</v>
      </c>
      <c r="AP652">
        <v>515.65735401038205</v>
      </c>
      <c r="AQ652">
        <v>1.17287970771884</v>
      </c>
      <c r="AR652">
        <v>439.84</v>
      </c>
      <c r="AS652">
        <f t="shared" si="31"/>
        <v>4957.8503688092687</v>
      </c>
      <c r="AT652">
        <f t="shared" si="32"/>
        <v>8277.7888000000003</v>
      </c>
    </row>
    <row r="653" spans="1:46" x14ac:dyDescent="0.25">
      <c r="A653" t="s">
        <v>340</v>
      </c>
      <c r="B653" t="s">
        <v>385</v>
      </c>
      <c r="C653" t="s">
        <v>385</v>
      </c>
      <c r="D653" t="str">
        <f t="shared" si="30"/>
        <v>RDPOPO</v>
      </c>
      <c r="E653" t="s">
        <v>392</v>
      </c>
      <c r="F653" t="s">
        <v>393</v>
      </c>
      <c r="G653" t="s">
        <v>47</v>
      </c>
      <c r="H653" t="s">
        <v>394</v>
      </c>
      <c r="I653" t="s">
        <v>1565</v>
      </c>
      <c r="J653" t="s">
        <v>624</v>
      </c>
      <c r="K653">
        <v>5.23</v>
      </c>
      <c r="L653">
        <v>5.23</v>
      </c>
      <c r="P653" t="s">
        <v>51</v>
      </c>
      <c r="Q653" t="s">
        <v>52</v>
      </c>
      <c r="R653">
        <v>35961</v>
      </c>
      <c r="S653" t="s">
        <v>75</v>
      </c>
      <c r="T653" t="s">
        <v>135</v>
      </c>
      <c r="U653" t="s">
        <v>77</v>
      </c>
      <c r="V653" t="s">
        <v>109</v>
      </c>
      <c r="W653" t="s">
        <v>57</v>
      </c>
      <c r="X653" t="s">
        <v>271</v>
      </c>
      <c r="Y653" t="s">
        <v>150</v>
      </c>
      <c r="Z653">
        <v>2</v>
      </c>
      <c r="AA653">
        <v>25</v>
      </c>
      <c r="AB653">
        <v>22.08</v>
      </c>
      <c r="AC653">
        <v>25.4</v>
      </c>
      <c r="AD653">
        <v>265</v>
      </c>
      <c r="AE653">
        <v>22</v>
      </c>
      <c r="AF653" t="s">
        <v>57</v>
      </c>
      <c r="AG653">
        <v>31.7</v>
      </c>
      <c r="AH653">
        <v>19.55</v>
      </c>
      <c r="AI653">
        <v>29.1580340512578</v>
      </c>
      <c r="AJ653">
        <v>427.90265770995001</v>
      </c>
      <c r="AK653" s="2">
        <v>840.82382762426198</v>
      </c>
      <c r="AL653" s="1">
        <v>44029</v>
      </c>
      <c r="AM653" t="s">
        <v>63</v>
      </c>
      <c r="AN653">
        <v>2020</v>
      </c>
      <c r="AO653">
        <v>1998</v>
      </c>
      <c r="AP653">
        <v>514.40916060484506</v>
      </c>
      <c r="AQ653">
        <v>1.20216397663399</v>
      </c>
      <c r="AR653">
        <v>429.13</v>
      </c>
      <c r="AS653">
        <f t="shared" si="31"/>
        <v>4397.5086184748907</v>
      </c>
      <c r="AT653">
        <f t="shared" si="32"/>
        <v>2244.3499000000002</v>
      </c>
    </row>
    <row r="654" spans="1:46" x14ac:dyDescent="0.25">
      <c r="A654" t="s">
        <v>340</v>
      </c>
      <c r="B654" t="s">
        <v>385</v>
      </c>
      <c r="C654" t="s">
        <v>385</v>
      </c>
      <c r="D654" t="str">
        <f t="shared" si="30"/>
        <v>RDPOPO</v>
      </c>
      <c r="E654" t="s">
        <v>392</v>
      </c>
      <c r="F654" t="s">
        <v>393</v>
      </c>
      <c r="G654" t="s">
        <v>47</v>
      </c>
      <c r="H654" t="s">
        <v>394</v>
      </c>
      <c r="I654" t="s">
        <v>1566</v>
      </c>
      <c r="J654" t="s">
        <v>894</v>
      </c>
      <c r="K654">
        <v>9.77</v>
      </c>
      <c r="L654">
        <v>9.77</v>
      </c>
      <c r="P654" t="s">
        <v>51</v>
      </c>
      <c r="Q654" t="s">
        <v>52</v>
      </c>
      <c r="R654">
        <v>36131</v>
      </c>
      <c r="S654" t="s">
        <v>75</v>
      </c>
      <c r="T654" t="s">
        <v>135</v>
      </c>
      <c r="U654" t="s">
        <v>77</v>
      </c>
      <c r="V654" t="s">
        <v>109</v>
      </c>
      <c r="W654" t="s">
        <v>57</v>
      </c>
      <c r="X654" t="s">
        <v>271</v>
      </c>
      <c r="Y654" t="s">
        <v>150</v>
      </c>
      <c r="Z654">
        <v>2</v>
      </c>
      <c r="AA654">
        <v>25</v>
      </c>
      <c r="AB654">
        <v>24.42</v>
      </c>
      <c r="AC654">
        <v>24.9</v>
      </c>
      <c r="AD654">
        <v>293</v>
      </c>
      <c r="AE654">
        <v>24</v>
      </c>
      <c r="AF654" t="s">
        <v>57</v>
      </c>
      <c r="AG654">
        <v>39.054481354208399</v>
      </c>
      <c r="AH654">
        <v>27.488531699601602</v>
      </c>
      <c r="AI654">
        <v>37.392732719275401</v>
      </c>
      <c r="AJ654">
        <v>677.95596966086498</v>
      </c>
      <c r="AK654" s="2">
        <v>630.07788779472901</v>
      </c>
      <c r="AL654" s="1">
        <v>45048</v>
      </c>
      <c r="AM654" t="s">
        <v>63</v>
      </c>
      <c r="AN654">
        <v>2023</v>
      </c>
      <c r="AO654">
        <v>1998</v>
      </c>
      <c r="AP654">
        <v>515.51870004747002</v>
      </c>
      <c r="AQ654">
        <v>0.76040144657970798</v>
      </c>
      <c r="AR654">
        <v>678.31</v>
      </c>
      <c r="AS654">
        <f t="shared" si="31"/>
        <v>6155.8609637545023</v>
      </c>
      <c r="AT654">
        <f t="shared" si="32"/>
        <v>6627.0886999999993</v>
      </c>
    </row>
    <row r="655" spans="1:46" x14ac:dyDescent="0.25">
      <c r="A655" t="s">
        <v>340</v>
      </c>
      <c r="B655" t="s">
        <v>385</v>
      </c>
      <c r="C655" t="s">
        <v>385</v>
      </c>
      <c r="D655" t="str">
        <f t="shared" si="30"/>
        <v>RDPOPO</v>
      </c>
      <c r="E655" t="s">
        <v>392</v>
      </c>
      <c r="F655" t="s">
        <v>393</v>
      </c>
      <c r="G655" t="s">
        <v>47</v>
      </c>
      <c r="H655" t="s">
        <v>394</v>
      </c>
      <c r="I655" t="s">
        <v>1567</v>
      </c>
      <c r="J655" t="s">
        <v>892</v>
      </c>
      <c r="K655">
        <v>6.11</v>
      </c>
      <c r="L655">
        <v>6.11</v>
      </c>
      <c r="P655" t="s">
        <v>51</v>
      </c>
      <c r="Q655" t="s">
        <v>52</v>
      </c>
      <c r="R655">
        <v>35961</v>
      </c>
      <c r="S655" t="s">
        <v>75</v>
      </c>
      <c r="T655" t="s">
        <v>135</v>
      </c>
      <c r="U655" t="s">
        <v>77</v>
      </c>
      <c r="V655" t="s">
        <v>109</v>
      </c>
      <c r="W655" t="s">
        <v>57</v>
      </c>
      <c r="X655" t="s">
        <v>271</v>
      </c>
      <c r="Y655" t="s">
        <v>150</v>
      </c>
      <c r="Z655">
        <v>2</v>
      </c>
      <c r="AA655">
        <v>25</v>
      </c>
      <c r="AB655">
        <v>22.08</v>
      </c>
      <c r="AC655">
        <v>25.4</v>
      </c>
      <c r="AD655">
        <v>265</v>
      </c>
      <c r="AE655">
        <v>22</v>
      </c>
      <c r="AF655" t="s">
        <v>57</v>
      </c>
      <c r="AG655">
        <v>31.012499999999999</v>
      </c>
      <c r="AH655">
        <v>24.487500000000001</v>
      </c>
      <c r="AI655">
        <v>16.4641094135259</v>
      </c>
      <c r="AJ655">
        <v>223.960725093804</v>
      </c>
      <c r="AK655" s="2">
        <v>326.01168606697797</v>
      </c>
      <c r="AL655" s="1">
        <v>44029</v>
      </c>
      <c r="AM655" t="s">
        <v>63</v>
      </c>
      <c r="AN655">
        <v>2020</v>
      </c>
      <c r="AO655">
        <v>1998</v>
      </c>
      <c r="AP655">
        <v>514.40916060484506</v>
      </c>
      <c r="AQ655">
        <v>2.2968721876989302</v>
      </c>
      <c r="AR655">
        <v>224.6</v>
      </c>
      <c r="AS655">
        <f t="shared" si="31"/>
        <v>1991.9314018692355</v>
      </c>
      <c r="AT655">
        <f t="shared" si="32"/>
        <v>1372.306</v>
      </c>
    </row>
    <row r="656" spans="1:46" x14ac:dyDescent="0.25">
      <c r="A656" t="s">
        <v>340</v>
      </c>
      <c r="B656" t="s">
        <v>385</v>
      </c>
      <c r="C656" t="s">
        <v>385</v>
      </c>
      <c r="D656" t="str">
        <f t="shared" si="30"/>
        <v>RDPOPO</v>
      </c>
      <c r="E656" t="s">
        <v>392</v>
      </c>
      <c r="F656" t="s">
        <v>393</v>
      </c>
      <c r="G656" t="s">
        <v>47</v>
      </c>
      <c r="H656" t="s">
        <v>394</v>
      </c>
      <c r="I656" t="s">
        <v>1568</v>
      </c>
      <c r="J656" t="s">
        <v>667</v>
      </c>
      <c r="K656">
        <v>4.78</v>
      </c>
      <c r="L656">
        <v>4.78</v>
      </c>
      <c r="P656" t="s">
        <v>51</v>
      </c>
      <c r="Q656" t="s">
        <v>52</v>
      </c>
      <c r="R656">
        <v>35961</v>
      </c>
      <c r="S656" t="s">
        <v>75</v>
      </c>
      <c r="T656" t="s">
        <v>135</v>
      </c>
      <c r="U656" t="s">
        <v>77</v>
      </c>
      <c r="V656" t="s">
        <v>109</v>
      </c>
      <c r="W656" t="s">
        <v>57</v>
      </c>
      <c r="X656" t="s">
        <v>271</v>
      </c>
      <c r="Y656" t="s">
        <v>150</v>
      </c>
      <c r="Z656">
        <v>2</v>
      </c>
      <c r="AA656">
        <v>25</v>
      </c>
      <c r="AB656">
        <v>24.92</v>
      </c>
      <c r="AC656">
        <v>25.4</v>
      </c>
      <c r="AD656">
        <v>299</v>
      </c>
      <c r="AE656">
        <v>25</v>
      </c>
      <c r="AF656" t="s">
        <v>57</v>
      </c>
      <c r="AG656">
        <v>30.070991624353098</v>
      </c>
      <c r="AH656">
        <v>24.587551572039299</v>
      </c>
      <c r="AI656">
        <v>24.5677698751722</v>
      </c>
      <c r="AJ656">
        <v>385.48528824252497</v>
      </c>
      <c r="AK656" s="2">
        <v>517.42247179098399</v>
      </c>
      <c r="AL656" s="1">
        <v>45048</v>
      </c>
      <c r="AM656" t="s">
        <v>63</v>
      </c>
      <c r="AN656">
        <v>2023</v>
      </c>
      <c r="AO656">
        <v>1998</v>
      </c>
      <c r="AP656">
        <v>515.65735401038205</v>
      </c>
      <c r="AQ656">
        <v>1.3376836152718801</v>
      </c>
      <c r="AR656">
        <v>385.65</v>
      </c>
      <c r="AS656">
        <f t="shared" si="31"/>
        <v>2473.2794151609037</v>
      </c>
      <c r="AT656">
        <f t="shared" si="32"/>
        <v>1843.4069999999999</v>
      </c>
    </row>
    <row r="657" spans="1:46" x14ac:dyDescent="0.25">
      <c r="A657" t="s">
        <v>340</v>
      </c>
      <c r="B657" t="s">
        <v>385</v>
      </c>
      <c r="C657" t="s">
        <v>385</v>
      </c>
      <c r="D657" t="str">
        <f t="shared" si="30"/>
        <v>RDPOPO</v>
      </c>
      <c r="E657" t="s">
        <v>392</v>
      </c>
      <c r="F657" t="s">
        <v>393</v>
      </c>
      <c r="G657" t="s">
        <v>47</v>
      </c>
      <c r="H657" t="s">
        <v>394</v>
      </c>
      <c r="I657" t="s">
        <v>1569</v>
      </c>
      <c r="J657" t="s">
        <v>934</v>
      </c>
      <c r="K657">
        <v>7.55</v>
      </c>
      <c r="L657">
        <v>7.55</v>
      </c>
      <c r="P657" t="s">
        <v>51</v>
      </c>
      <c r="Q657" t="s">
        <v>52</v>
      </c>
      <c r="R657">
        <v>35961</v>
      </c>
      <c r="S657" t="s">
        <v>75</v>
      </c>
      <c r="T657" t="s">
        <v>135</v>
      </c>
      <c r="U657" t="s">
        <v>77</v>
      </c>
      <c r="V657" t="s">
        <v>109</v>
      </c>
      <c r="W657" t="s">
        <v>57</v>
      </c>
      <c r="X657" t="s">
        <v>1055</v>
      </c>
      <c r="Y657" t="s">
        <v>137</v>
      </c>
      <c r="Z657">
        <v>2</v>
      </c>
      <c r="AA657">
        <v>25</v>
      </c>
      <c r="AB657">
        <v>22.08</v>
      </c>
      <c r="AC657">
        <v>25.4</v>
      </c>
      <c r="AD657">
        <v>265</v>
      </c>
      <c r="AE657">
        <v>22</v>
      </c>
      <c r="AF657" t="s">
        <v>57</v>
      </c>
      <c r="AG657">
        <v>17.993749999999999</v>
      </c>
      <c r="AH657">
        <v>12.90625</v>
      </c>
      <c r="AI657">
        <v>11.1383743578735</v>
      </c>
      <c r="AJ657">
        <v>110.34026938371299</v>
      </c>
      <c r="AK657" s="2">
        <v>655.998135624881</v>
      </c>
      <c r="AL657" s="1">
        <v>44020</v>
      </c>
      <c r="AM657" t="s">
        <v>63</v>
      </c>
      <c r="AN657">
        <v>2020</v>
      </c>
      <c r="AO657">
        <v>1998</v>
      </c>
      <c r="AP657">
        <v>514.40916060484506</v>
      </c>
      <c r="AQ657">
        <v>4.6620256002454097</v>
      </c>
      <c r="AR657">
        <v>110.66</v>
      </c>
      <c r="AS657">
        <f t="shared" si="31"/>
        <v>4952.7859239678519</v>
      </c>
      <c r="AT657">
        <f t="shared" si="32"/>
        <v>835.48299999999995</v>
      </c>
    </row>
    <row r="658" spans="1:46" x14ac:dyDescent="0.25">
      <c r="A658" t="s">
        <v>42</v>
      </c>
      <c r="B658" t="s">
        <v>91</v>
      </c>
      <c r="C658" t="s">
        <v>91</v>
      </c>
      <c r="D658" t="str">
        <f t="shared" si="30"/>
        <v>GNVIVI</v>
      </c>
      <c r="E658" t="s">
        <v>1539</v>
      </c>
      <c r="F658" t="s">
        <v>1540</v>
      </c>
      <c r="G658" t="s">
        <v>47</v>
      </c>
      <c r="H658" t="s">
        <v>1541</v>
      </c>
      <c r="I658" t="s">
        <v>1570</v>
      </c>
      <c r="J658" t="s">
        <v>62</v>
      </c>
      <c r="K658">
        <v>26.64</v>
      </c>
      <c r="L658">
        <v>26.64</v>
      </c>
      <c r="P658" t="s">
        <v>51</v>
      </c>
      <c r="Q658" t="s">
        <v>52</v>
      </c>
      <c r="R658">
        <v>42366</v>
      </c>
      <c r="S658" t="s">
        <v>53</v>
      </c>
      <c r="T658" t="s">
        <v>497</v>
      </c>
      <c r="U658" t="s">
        <v>55</v>
      </c>
      <c r="V658" t="s">
        <v>56</v>
      </c>
      <c r="W658" t="s">
        <v>57</v>
      </c>
      <c r="X658" t="s">
        <v>98</v>
      </c>
      <c r="Y658" t="s">
        <v>79</v>
      </c>
      <c r="Z658">
        <v>1</v>
      </c>
      <c r="AA658">
        <v>8</v>
      </c>
      <c r="AB658">
        <v>7.25</v>
      </c>
      <c r="AC658">
        <v>7.9</v>
      </c>
      <c r="AD658">
        <v>87</v>
      </c>
      <c r="AE658">
        <v>7</v>
      </c>
      <c r="AF658" t="s">
        <v>57</v>
      </c>
      <c r="AG658">
        <v>27.191627156030702</v>
      </c>
      <c r="AH658">
        <v>16.229244809810901</v>
      </c>
      <c r="AI658">
        <v>23.351287658243301</v>
      </c>
      <c r="AJ658">
        <v>296.67112562588102</v>
      </c>
      <c r="AK658" s="2">
        <v>1128.8190489642</v>
      </c>
      <c r="AL658" s="1">
        <v>44993</v>
      </c>
      <c r="AM658" t="s">
        <v>63</v>
      </c>
      <c r="AN658">
        <v>2023</v>
      </c>
      <c r="AO658">
        <v>2015</v>
      </c>
      <c r="AP658">
        <v>319.180726715437</v>
      </c>
      <c r="AQ658">
        <v>1.0758739194522799</v>
      </c>
      <c r="AR658">
        <v>317.52999999999997</v>
      </c>
      <c r="AS658">
        <f t="shared" si="31"/>
        <v>30071.739464406288</v>
      </c>
      <c r="AT658">
        <f t="shared" si="32"/>
        <v>8458.9992000000002</v>
      </c>
    </row>
    <row r="659" spans="1:46" x14ac:dyDescent="0.25">
      <c r="A659" t="s">
        <v>128</v>
      </c>
      <c r="B659" t="s">
        <v>328</v>
      </c>
      <c r="C659" t="s">
        <v>328</v>
      </c>
      <c r="D659" t="str">
        <f t="shared" si="30"/>
        <v>NESBSB</v>
      </c>
      <c r="E659" t="s">
        <v>1545</v>
      </c>
      <c r="F659" t="s">
        <v>1546</v>
      </c>
      <c r="G659" t="s">
        <v>47</v>
      </c>
      <c r="H659" t="s">
        <v>1547</v>
      </c>
      <c r="I659" t="s">
        <v>1571</v>
      </c>
      <c r="J659" t="s">
        <v>310</v>
      </c>
      <c r="K659">
        <v>27.19</v>
      </c>
      <c r="L659">
        <v>27.19</v>
      </c>
      <c r="P659" t="s">
        <v>51</v>
      </c>
      <c r="Q659" t="s">
        <v>52</v>
      </c>
      <c r="R659">
        <v>42339</v>
      </c>
      <c r="S659" t="s">
        <v>107</v>
      </c>
      <c r="T659" t="s">
        <v>521</v>
      </c>
      <c r="U659" t="s">
        <v>55</v>
      </c>
      <c r="V659" t="s">
        <v>109</v>
      </c>
      <c r="W659" t="s">
        <v>57</v>
      </c>
      <c r="X659" t="s">
        <v>1572</v>
      </c>
      <c r="Y659" t="s">
        <v>565</v>
      </c>
      <c r="Z659">
        <v>2</v>
      </c>
      <c r="AA659">
        <v>8</v>
      </c>
      <c r="AB659">
        <v>7.25</v>
      </c>
      <c r="AC659">
        <v>7.9</v>
      </c>
      <c r="AD659">
        <v>87</v>
      </c>
      <c r="AE659">
        <v>7</v>
      </c>
      <c r="AF659" t="s">
        <v>57</v>
      </c>
      <c r="AG659">
        <v>29.6977006615836</v>
      </c>
      <c r="AH659">
        <v>19.8776056921857</v>
      </c>
      <c r="AI659">
        <v>27.898301783931</v>
      </c>
      <c r="AJ659">
        <v>396.47856255654102</v>
      </c>
      <c r="AK659" s="2">
        <v>906.33013564767396</v>
      </c>
      <c r="AL659" s="1">
        <v>45015</v>
      </c>
      <c r="AM659" t="s">
        <v>63</v>
      </c>
      <c r="AN659">
        <v>2023</v>
      </c>
      <c r="AO659">
        <v>2015</v>
      </c>
      <c r="AP659">
        <v>285.42044566608098</v>
      </c>
      <c r="AQ659">
        <v>0.71988872191640496</v>
      </c>
      <c r="AR659">
        <v>419.04</v>
      </c>
      <c r="AS659">
        <f t="shared" si="31"/>
        <v>24643.116388260256</v>
      </c>
      <c r="AT659">
        <f t="shared" si="32"/>
        <v>11393.697600000001</v>
      </c>
    </row>
    <row r="660" spans="1:46" x14ac:dyDescent="0.25">
      <c r="A660" t="s">
        <v>128</v>
      </c>
      <c r="B660" t="s">
        <v>328</v>
      </c>
      <c r="C660" t="s">
        <v>328</v>
      </c>
      <c r="D660" t="str">
        <f t="shared" si="30"/>
        <v>NESBSB</v>
      </c>
      <c r="E660" t="s">
        <v>1545</v>
      </c>
      <c r="F660" t="s">
        <v>1546</v>
      </c>
      <c r="G660" t="s">
        <v>47</v>
      </c>
      <c r="H660" t="s">
        <v>1547</v>
      </c>
      <c r="I660" t="s">
        <v>1573</v>
      </c>
      <c r="J660" t="s">
        <v>148</v>
      </c>
      <c r="K660">
        <v>12.36</v>
      </c>
      <c r="L660">
        <v>12.36</v>
      </c>
      <c r="P660" t="s">
        <v>51</v>
      </c>
      <c r="Q660" t="s">
        <v>52</v>
      </c>
      <c r="R660">
        <v>42339</v>
      </c>
      <c r="S660" t="s">
        <v>107</v>
      </c>
      <c r="T660" t="s">
        <v>118</v>
      </c>
      <c r="U660" t="s">
        <v>55</v>
      </c>
      <c r="V660" t="s">
        <v>109</v>
      </c>
      <c r="W660" t="s">
        <v>57</v>
      </c>
      <c r="X660" t="s">
        <v>1574</v>
      </c>
      <c r="Y660" t="s">
        <v>565</v>
      </c>
      <c r="Z660">
        <v>2</v>
      </c>
      <c r="AA660">
        <v>8</v>
      </c>
      <c r="AB660">
        <v>7.25</v>
      </c>
      <c r="AC660">
        <v>7.9</v>
      </c>
      <c r="AD660">
        <v>87</v>
      </c>
      <c r="AE660">
        <v>7</v>
      </c>
      <c r="AF660" t="s">
        <v>57</v>
      </c>
      <c r="AG660">
        <v>28.370737233101899</v>
      </c>
      <c r="AH660">
        <v>17.745548251846699</v>
      </c>
      <c r="AI660">
        <v>24.2587513475201</v>
      </c>
      <c r="AJ660">
        <v>338.00894127494399</v>
      </c>
      <c r="AK660" s="2">
        <v>980.84350044653104</v>
      </c>
      <c r="AL660" s="1">
        <v>45015</v>
      </c>
      <c r="AM660" t="s">
        <v>63</v>
      </c>
      <c r="AN660">
        <v>2023</v>
      </c>
      <c r="AO660">
        <v>2015</v>
      </c>
      <c r="AP660">
        <v>285.42044566608098</v>
      </c>
      <c r="AQ660">
        <v>0.84441685060015703</v>
      </c>
      <c r="AR660">
        <v>357.24</v>
      </c>
      <c r="AS660">
        <f t="shared" si="31"/>
        <v>12123.225665519123</v>
      </c>
      <c r="AT660">
        <f t="shared" si="32"/>
        <v>4415.4863999999998</v>
      </c>
    </row>
    <row r="661" spans="1:46" x14ac:dyDescent="0.25">
      <c r="A661" t="s">
        <v>128</v>
      </c>
      <c r="B661" t="s">
        <v>328</v>
      </c>
      <c r="C661" t="s">
        <v>328</v>
      </c>
      <c r="D661" t="str">
        <f t="shared" si="30"/>
        <v>NESBSB</v>
      </c>
      <c r="E661" t="s">
        <v>1545</v>
      </c>
      <c r="F661" t="s">
        <v>1546</v>
      </c>
      <c r="G661" t="s">
        <v>47</v>
      </c>
      <c r="H661" t="s">
        <v>1550</v>
      </c>
      <c r="I661" t="s">
        <v>1575</v>
      </c>
      <c r="J661" t="s">
        <v>154</v>
      </c>
      <c r="K661">
        <v>33.619999999999997</v>
      </c>
      <c r="L661">
        <v>33.619999999999997</v>
      </c>
      <c r="P661" t="s">
        <v>51</v>
      </c>
      <c r="Q661" t="s">
        <v>52</v>
      </c>
      <c r="R661">
        <v>42353</v>
      </c>
      <c r="S661" t="s">
        <v>53</v>
      </c>
      <c r="T661" t="s">
        <v>113</v>
      </c>
      <c r="U661" t="s">
        <v>55</v>
      </c>
      <c r="V661" t="s">
        <v>56</v>
      </c>
      <c r="W661" t="s">
        <v>57</v>
      </c>
      <c r="X661" t="s">
        <v>1574</v>
      </c>
      <c r="Y661" t="s">
        <v>565</v>
      </c>
      <c r="Z661">
        <v>1</v>
      </c>
      <c r="AA661">
        <v>8</v>
      </c>
      <c r="AB661">
        <v>7.25</v>
      </c>
      <c r="AC661">
        <v>7.9</v>
      </c>
      <c r="AD661">
        <v>87</v>
      </c>
      <c r="AE661">
        <v>7</v>
      </c>
      <c r="AF661" t="s">
        <v>57</v>
      </c>
      <c r="AG661">
        <v>27.5484843261675</v>
      </c>
      <c r="AH661">
        <v>18.021941725817101</v>
      </c>
      <c r="AI661">
        <v>25.688933933946799</v>
      </c>
      <c r="AJ661">
        <v>323.978798101981</v>
      </c>
      <c r="AK661" s="2">
        <v>1002.76214454032</v>
      </c>
      <c r="AL661" s="1">
        <v>45015</v>
      </c>
      <c r="AM661" t="s">
        <v>63</v>
      </c>
      <c r="AN661">
        <v>2023</v>
      </c>
      <c r="AO661">
        <v>2015</v>
      </c>
      <c r="AP661">
        <v>328.95758319188701</v>
      </c>
      <c r="AQ661">
        <v>1.01536762627392</v>
      </c>
      <c r="AR661">
        <v>346.18</v>
      </c>
      <c r="AS661">
        <f t="shared" si="31"/>
        <v>33712.863299445555</v>
      </c>
      <c r="AT661">
        <f t="shared" si="32"/>
        <v>11638.571599999999</v>
      </c>
    </row>
    <row r="662" spans="1:46" x14ac:dyDescent="0.25">
      <c r="A662" t="s">
        <v>128</v>
      </c>
      <c r="B662" t="s">
        <v>328</v>
      </c>
      <c r="C662" t="s">
        <v>328</v>
      </c>
      <c r="D662" t="str">
        <f t="shared" si="30"/>
        <v>NESBSB</v>
      </c>
      <c r="E662" t="s">
        <v>1545</v>
      </c>
      <c r="F662" t="s">
        <v>1546</v>
      </c>
      <c r="G662" t="s">
        <v>47</v>
      </c>
      <c r="H662" t="s">
        <v>1550</v>
      </c>
      <c r="I662" t="s">
        <v>1576</v>
      </c>
      <c r="J662" t="s">
        <v>152</v>
      </c>
      <c r="K662">
        <v>17.93</v>
      </c>
      <c r="L662">
        <v>17.93</v>
      </c>
      <c r="P662" t="s">
        <v>51</v>
      </c>
      <c r="Q662" t="s">
        <v>52</v>
      </c>
      <c r="R662">
        <v>42353</v>
      </c>
      <c r="S662" t="s">
        <v>53</v>
      </c>
      <c r="T662" t="s">
        <v>556</v>
      </c>
      <c r="U662" t="s">
        <v>55</v>
      </c>
      <c r="V662" t="s">
        <v>56</v>
      </c>
      <c r="W662" t="s">
        <v>57</v>
      </c>
      <c r="X662" t="s">
        <v>1574</v>
      </c>
      <c r="Y662" t="s">
        <v>565</v>
      </c>
      <c r="Z662">
        <v>1</v>
      </c>
      <c r="AA662">
        <v>8</v>
      </c>
      <c r="AB662">
        <v>7.25</v>
      </c>
      <c r="AC662">
        <v>7.9</v>
      </c>
      <c r="AD662">
        <v>87</v>
      </c>
      <c r="AE662">
        <v>7</v>
      </c>
      <c r="AF662" t="s">
        <v>57</v>
      </c>
      <c r="AG662">
        <v>27.976118339594699</v>
      </c>
      <c r="AH662">
        <v>18.772145542688001</v>
      </c>
      <c r="AI662">
        <v>30.540245151212801</v>
      </c>
      <c r="AJ662">
        <v>382.69196362051298</v>
      </c>
      <c r="AK662" s="2">
        <v>1103.45547051468</v>
      </c>
      <c r="AL662" s="1">
        <v>45015</v>
      </c>
      <c r="AM662" t="s">
        <v>63</v>
      </c>
      <c r="AN662">
        <v>2023</v>
      </c>
      <c r="AO662">
        <v>2015</v>
      </c>
      <c r="AP662">
        <v>328.95758319188701</v>
      </c>
      <c r="AQ662">
        <v>0.85958842741231201</v>
      </c>
      <c r="AR662">
        <v>408.91</v>
      </c>
      <c r="AS662">
        <f t="shared" si="31"/>
        <v>19784.956586328211</v>
      </c>
      <c r="AT662">
        <f t="shared" si="32"/>
        <v>7331.7563</v>
      </c>
    </row>
    <row r="663" spans="1:46" x14ac:dyDescent="0.25">
      <c r="A663" t="s">
        <v>340</v>
      </c>
      <c r="B663" t="s">
        <v>367</v>
      </c>
      <c r="C663" t="s">
        <v>372</v>
      </c>
      <c r="D663" t="str">
        <f t="shared" si="30"/>
        <v>RDIPPD</v>
      </c>
      <c r="E663" t="s">
        <v>1069</v>
      </c>
      <c r="F663" t="s">
        <v>1070</v>
      </c>
      <c r="G663" t="s">
        <v>47</v>
      </c>
      <c r="H663" t="s">
        <v>1442</v>
      </c>
      <c r="I663" t="s">
        <v>1577</v>
      </c>
      <c r="J663" t="s">
        <v>204</v>
      </c>
      <c r="K663">
        <v>21.33</v>
      </c>
      <c r="L663">
        <v>21.33</v>
      </c>
      <c r="P663" t="s">
        <v>51</v>
      </c>
      <c r="Q663" t="s">
        <v>52</v>
      </c>
      <c r="R663">
        <v>42368</v>
      </c>
      <c r="S663" t="s">
        <v>477</v>
      </c>
      <c r="T663" t="s">
        <v>54</v>
      </c>
      <c r="U663" t="s">
        <v>55</v>
      </c>
      <c r="V663" t="s">
        <v>56</v>
      </c>
      <c r="W663" t="s">
        <v>57</v>
      </c>
      <c r="X663" t="s">
        <v>1334</v>
      </c>
      <c r="Y663" t="s">
        <v>348</v>
      </c>
      <c r="Z663">
        <v>1</v>
      </c>
      <c r="AA663">
        <v>8</v>
      </c>
      <c r="AB663">
        <v>7.67</v>
      </c>
      <c r="AC663">
        <v>7.9</v>
      </c>
      <c r="AD663">
        <v>92</v>
      </c>
      <c r="AE663">
        <v>8</v>
      </c>
      <c r="AF663" t="s">
        <v>57</v>
      </c>
      <c r="AG663">
        <v>25.4627382544851</v>
      </c>
      <c r="AH663">
        <v>16.017885836360101</v>
      </c>
      <c r="AI663">
        <v>20.0868920658191</v>
      </c>
      <c r="AJ663">
        <v>248.10047187929101</v>
      </c>
      <c r="AK663" s="2">
        <v>996.81020733652304</v>
      </c>
      <c r="AL663" s="1">
        <v>45168</v>
      </c>
      <c r="AM663" t="s">
        <v>63</v>
      </c>
      <c r="AN663">
        <v>2023</v>
      </c>
      <c r="AO663">
        <v>2015</v>
      </c>
      <c r="AP663">
        <v>235.884203235385</v>
      </c>
      <c r="AQ663">
        <v>0.95076080044761002</v>
      </c>
      <c r="AR663">
        <v>259.04000000000002</v>
      </c>
      <c r="AS663">
        <f t="shared" si="31"/>
        <v>21261.961722488035</v>
      </c>
      <c r="AT663">
        <f t="shared" si="32"/>
        <v>5525.3231999999998</v>
      </c>
    </row>
    <row r="664" spans="1:46" x14ac:dyDescent="0.25">
      <c r="A664" t="s">
        <v>42</v>
      </c>
      <c r="B664" t="s">
        <v>91</v>
      </c>
      <c r="C664" t="s">
        <v>91</v>
      </c>
      <c r="D664" t="str">
        <f t="shared" si="30"/>
        <v>GNVIVI</v>
      </c>
      <c r="E664" t="s">
        <v>1560</v>
      </c>
      <c r="F664" t="s">
        <v>1561</v>
      </c>
      <c r="G664" t="s">
        <v>47</v>
      </c>
      <c r="H664" t="s">
        <v>1562</v>
      </c>
      <c r="I664" t="s">
        <v>1578</v>
      </c>
      <c r="J664" t="s">
        <v>62</v>
      </c>
      <c r="K664">
        <v>41.73</v>
      </c>
      <c r="L664">
        <v>41.73</v>
      </c>
      <c r="P664" t="s">
        <v>51</v>
      </c>
      <c r="Q664" t="s">
        <v>52</v>
      </c>
      <c r="R664">
        <v>42341</v>
      </c>
      <c r="S664" t="s">
        <v>357</v>
      </c>
      <c r="T664" t="s">
        <v>118</v>
      </c>
      <c r="U664" t="s">
        <v>55</v>
      </c>
      <c r="V664" t="s">
        <v>109</v>
      </c>
      <c r="W664" t="s">
        <v>57</v>
      </c>
      <c r="X664" t="s">
        <v>98</v>
      </c>
      <c r="Y664" t="s">
        <v>79</v>
      </c>
      <c r="Z664">
        <v>2</v>
      </c>
      <c r="AA664">
        <v>8</v>
      </c>
      <c r="AB664">
        <v>7.25</v>
      </c>
      <c r="AC664">
        <v>7.9</v>
      </c>
      <c r="AD664">
        <v>87</v>
      </c>
      <c r="AE664">
        <v>7</v>
      </c>
      <c r="AF664" t="s">
        <v>57</v>
      </c>
      <c r="AG664">
        <v>23.985634074298002</v>
      </c>
      <c r="AH664">
        <v>16.3104430217711</v>
      </c>
      <c r="AI664">
        <v>23.5293755024042</v>
      </c>
      <c r="AJ664">
        <v>271.99405633352598</v>
      </c>
      <c r="AK664" s="2">
        <v>1138.7984109833201</v>
      </c>
      <c r="AL664" s="1">
        <v>44999</v>
      </c>
      <c r="AM664" t="s">
        <v>63</v>
      </c>
      <c r="AN664">
        <v>2023</v>
      </c>
      <c r="AO664">
        <v>2015</v>
      </c>
      <c r="AP664">
        <v>278.22791864312399</v>
      </c>
      <c r="AQ664">
        <v>1.02291911225426</v>
      </c>
      <c r="AR664">
        <v>289.91000000000003</v>
      </c>
      <c r="AS664">
        <f t="shared" si="31"/>
        <v>47522.057690333946</v>
      </c>
      <c r="AT664">
        <f t="shared" si="32"/>
        <v>12097.944300000001</v>
      </c>
    </row>
    <row r="665" spans="1:46" x14ac:dyDescent="0.25">
      <c r="A665" t="s">
        <v>42</v>
      </c>
      <c r="B665" t="s">
        <v>91</v>
      </c>
      <c r="C665" t="s">
        <v>91</v>
      </c>
      <c r="D665" t="str">
        <f t="shared" si="30"/>
        <v>GNVIVI</v>
      </c>
      <c r="E665" t="s">
        <v>1560</v>
      </c>
      <c r="F665" t="s">
        <v>1561</v>
      </c>
      <c r="G665" t="s">
        <v>47</v>
      </c>
      <c r="H665" t="s">
        <v>1579</v>
      </c>
      <c r="I665" t="s">
        <v>1580</v>
      </c>
      <c r="J665" t="s">
        <v>50</v>
      </c>
      <c r="K665">
        <v>30.7</v>
      </c>
      <c r="L665">
        <v>30.7</v>
      </c>
      <c r="P665" t="s">
        <v>51</v>
      </c>
      <c r="Q665" t="s">
        <v>52</v>
      </c>
      <c r="R665">
        <v>42368</v>
      </c>
      <c r="S665" t="s">
        <v>53</v>
      </c>
      <c r="T665" t="s">
        <v>69</v>
      </c>
      <c r="U665" t="s">
        <v>55</v>
      </c>
      <c r="V665" t="s">
        <v>56</v>
      </c>
      <c r="W665" t="s">
        <v>57</v>
      </c>
      <c r="X665" t="s">
        <v>98</v>
      </c>
      <c r="Y665" t="s">
        <v>79</v>
      </c>
      <c r="Z665">
        <v>1</v>
      </c>
      <c r="AA665">
        <v>8</v>
      </c>
      <c r="AB665">
        <v>7.25</v>
      </c>
      <c r="AC665">
        <v>7.9</v>
      </c>
      <c r="AD665">
        <v>87</v>
      </c>
      <c r="AE665">
        <v>7</v>
      </c>
      <c r="AF665" t="s">
        <v>57</v>
      </c>
      <c r="AG665">
        <v>32.220127373417398</v>
      </c>
      <c r="AH665">
        <v>17.2772813020282</v>
      </c>
      <c r="AI665">
        <v>25.9691426424986</v>
      </c>
      <c r="AJ665">
        <v>386.68508682683199</v>
      </c>
      <c r="AK665" s="2">
        <v>1109.9377874991801</v>
      </c>
      <c r="AL665" s="1">
        <v>44999</v>
      </c>
      <c r="AM665" t="s">
        <v>63</v>
      </c>
      <c r="AN665">
        <v>2023</v>
      </c>
      <c r="AO665">
        <v>2015</v>
      </c>
      <c r="AP665">
        <v>319.180726715437</v>
      </c>
      <c r="AQ665">
        <v>0.82542807465025003</v>
      </c>
      <c r="AR665">
        <v>413.88</v>
      </c>
      <c r="AS665">
        <f t="shared" si="31"/>
        <v>34075.090076224827</v>
      </c>
      <c r="AT665">
        <f t="shared" si="32"/>
        <v>12706.116</v>
      </c>
    </row>
    <row r="666" spans="1:46" x14ac:dyDescent="0.25">
      <c r="A666" t="s">
        <v>128</v>
      </c>
      <c r="B666" t="s">
        <v>129</v>
      </c>
      <c r="C666" t="s">
        <v>130</v>
      </c>
      <c r="D666" t="str">
        <f t="shared" si="30"/>
        <v>NECOCA</v>
      </c>
      <c r="E666" t="s">
        <v>166</v>
      </c>
      <c r="F666" t="s">
        <v>167</v>
      </c>
      <c r="G666" t="s">
        <v>47</v>
      </c>
      <c r="H666" t="s">
        <v>168</v>
      </c>
      <c r="I666" t="s">
        <v>1581</v>
      </c>
      <c r="J666" t="s">
        <v>671</v>
      </c>
      <c r="K666">
        <v>0.9</v>
      </c>
      <c r="L666">
        <v>0.9</v>
      </c>
      <c r="P666" t="s">
        <v>51</v>
      </c>
      <c r="Q666" t="s">
        <v>52</v>
      </c>
      <c r="R666">
        <v>36617</v>
      </c>
      <c r="S666" t="s">
        <v>75</v>
      </c>
      <c r="T666" t="s">
        <v>135</v>
      </c>
      <c r="U666" t="s">
        <v>77</v>
      </c>
      <c r="V666" t="s">
        <v>109</v>
      </c>
      <c r="W666" t="s">
        <v>57</v>
      </c>
      <c r="X666" t="s">
        <v>119</v>
      </c>
      <c r="Y666" t="s">
        <v>137</v>
      </c>
      <c r="Z666">
        <v>2</v>
      </c>
      <c r="AA666">
        <v>24</v>
      </c>
      <c r="AB666">
        <v>19.920000000000002</v>
      </c>
      <c r="AC666">
        <v>23.6</v>
      </c>
      <c r="AD666">
        <v>239</v>
      </c>
      <c r="AE666">
        <v>20</v>
      </c>
      <c r="AF666" t="s">
        <v>57</v>
      </c>
      <c r="AG666">
        <v>30.248152709359601</v>
      </c>
      <c r="AH666">
        <v>22.377894088669901</v>
      </c>
      <c r="AI666">
        <v>50.405468692621703</v>
      </c>
      <c r="AJ666">
        <v>750.03661845822603</v>
      </c>
      <c r="AK666" s="2">
        <v>1085.4586257922399</v>
      </c>
      <c r="AL666" s="1">
        <v>43895</v>
      </c>
      <c r="AM666" t="s">
        <v>60</v>
      </c>
      <c r="AN666">
        <v>2020</v>
      </c>
      <c r="AO666">
        <v>2000</v>
      </c>
      <c r="AP666">
        <v>476.31886598721502</v>
      </c>
      <c r="AQ666">
        <v>0.63506081471906695</v>
      </c>
      <c r="AR666">
        <v>762.61</v>
      </c>
      <c r="AS666">
        <f t="shared" si="31"/>
        <v>976.91276321301598</v>
      </c>
      <c r="AT666">
        <f t="shared" si="32"/>
        <v>686.34900000000005</v>
      </c>
    </row>
    <row r="667" spans="1:46" x14ac:dyDescent="0.25">
      <c r="A667" t="s">
        <v>128</v>
      </c>
      <c r="B667" t="s">
        <v>328</v>
      </c>
      <c r="C667" t="s">
        <v>328</v>
      </c>
      <c r="D667" t="str">
        <f t="shared" si="30"/>
        <v>NESBSB</v>
      </c>
      <c r="E667" t="s">
        <v>1582</v>
      </c>
      <c r="F667" t="s">
        <v>1583</v>
      </c>
      <c r="G667" t="s">
        <v>47</v>
      </c>
      <c r="H667" t="s">
        <v>1584</v>
      </c>
      <c r="I667" t="s">
        <v>1585</v>
      </c>
      <c r="J667" t="s">
        <v>103</v>
      </c>
      <c r="K667">
        <v>18.3</v>
      </c>
      <c r="L667">
        <v>18.3</v>
      </c>
      <c r="P667" t="s">
        <v>51</v>
      </c>
      <c r="Q667" t="s">
        <v>52</v>
      </c>
      <c r="R667">
        <v>42339</v>
      </c>
      <c r="S667" t="s">
        <v>357</v>
      </c>
      <c r="T667" t="s">
        <v>970</v>
      </c>
      <c r="U667" t="s">
        <v>55</v>
      </c>
      <c r="V667" t="s">
        <v>109</v>
      </c>
      <c r="W667" t="s">
        <v>57</v>
      </c>
      <c r="X667" t="s">
        <v>1182</v>
      </c>
      <c r="Y667" t="s">
        <v>470</v>
      </c>
      <c r="Z667">
        <v>2</v>
      </c>
      <c r="AA667">
        <v>8</v>
      </c>
      <c r="AB667">
        <v>7.25</v>
      </c>
      <c r="AC667">
        <v>7.9</v>
      </c>
      <c r="AD667">
        <v>87</v>
      </c>
      <c r="AE667">
        <v>7</v>
      </c>
      <c r="AF667" t="s">
        <v>57</v>
      </c>
      <c r="AG667">
        <v>31.1563881438809</v>
      </c>
      <c r="AH667">
        <v>21.146083572797</v>
      </c>
      <c r="AI667">
        <v>28.539819308089101</v>
      </c>
      <c r="AJ667">
        <v>426.810992255374</v>
      </c>
      <c r="AK667" s="2">
        <v>812.44011829021701</v>
      </c>
      <c r="AL667" s="1">
        <v>45013</v>
      </c>
      <c r="AM667" t="s">
        <v>63</v>
      </c>
      <c r="AN667">
        <v>2023</v>
      </c>
      <c r="AO667">
        <v>2015</v>
      </c>
      <c r="AP667">
        <v>285.42044566608098</v>
      </c>
      <c r="AQ667">
        <v>0.66872796353685604</v>
      </c>
      <c r="AR667">
        <v>451.1</v>
      </c>
      <c r="AS667">
        <f t="shared" si="31"/>
        <v>14867.654164710972</v>
      </c>
      <c r="AT667">
        <f t="shared" si="32"/>
        <v>8255.130000000001</v>
      </c>
    </row>
    <row r="668" spans="1:46" x14ac:dyDescent="0.25">
      <c r="A668" t="s">
        <v>128</v>
      </c>
      <c r="B668" t="s">
        <v>328</v>
      </c>
      <c r="C668" t="s">
        <v>328</v>
      </c>
      <c r="D668" t="str">
        <f t="shared" si="30"/>
        <v>NESBSB</v>
      </c>
      <c r="E668" t="s">
        <v>1582</v>
      </c>
      <c r="F668" t="s">
        <v>1583</v>
      </c>
      <c r="G668" t="s">
        <v>47</v>
      </c>
      <c r="H668" t="s">
        <v>1584</v>
      </c>
      <c r="I668" t="s">
        <v>1586</v>
      </c>
      <c r="J668" t="s">
        <v>158</v>
      </c>
      <c r="K668">
        <v>39.32</v>
      </c>
      <c r="L668">
        <v>39.32</v>
      </c>
      <c r="P668" t="s">
        <v>51</v>
      </c>
      <c r="Q668" t="s">
        <v>52</v>
      </c>
      <c r="R668">
        <v>42339</v>
      </c>
      <c r="S668" t="s">
        <v>1587</v>
      </c>
      <c r="T668" t="s">
        <v>69</v>
      </c>
      <c r="U668" t="s">
        <v>55</v>
      </c>
      <c r="V668" t="s">
        <v>109</v>
      </c>
      <c r="W668" t="s">
        <v>57</v>
      </c>
      <c r="X668" t="s">
        <v>838</v>
      </c>
      <c r="Y668" t="s">
        <v>839</v>
      </c>
      <c r="Z668">
        <v>2</v>
      </c>
      <c r="AA668">
        <v>8</v>
      </c>
      <c r="AB668">
        <v>7.25</v>
      </c>
      <c r="AC668">
        <v>7.9</v>
      </c>
      <c r="AD668">
        <v>87</v>
      </c>
      <c r="AE668">
        <v>7</v>
      </c>
      <c r="AF668" t="s">
        <v>57</v>
      </c>
      <c r="AG668">
        <v>27.857449650486998</v>
      </c>
      <c r="AH668">
        <v>19.6178664219543</v>
      </c>
      <c r="AI668">
        <v>26.222871807958398</v>
      </c>
      <c r="AJ668">
        <v>349.19942431673599</v>
      </c>
      <c r="AK668" s="2">
        <v>881.63613283717496</v>
      </c>
      <c r="AL668" s="1">
        <v>45013.75</v>
      </c>
      <c r="AM668" t="s">
        <v>63</v>
      </c>
      <c r="AN668">
        <v>2023</v>
      </c>
      <c r="AO668">
        <v>2015</v>
      </c>
      <c r="AP668">
        <v>285.42044566608098</v>
      </c>
      <c r="AQ668">
        <v>0.81735657561449904</v>
      </c>
      <c r="AR668">
        <v>369.07</v>
      </c>
      <c r="AS668">
        <f t="shared" si="31"/>
        <v>34665.932743157719</v>
      </c>
      <c r="AT668">
        <f t="shared" si="32"/>
        <v>14511.832399999999</v>
      </c>
    </row>
    <row r="669" spans="1:46" x14ac:dyDescent="0.25">
      <c r="A669" t="s">
        <v>128</v>
      </c>
      <c r="B669" t="s">
        <v>328</v>
      </c>
      <c r="C669" t="s">
        <v>328</v>
      </c>
      <c r="D669" t="str">
        <f t="shared" si="30"/>
        <v>NESBSB</v>
      </c>
      <c r="E669" t="s">
        <v>1582</v>
      </c>
      <c r="F669" t="s">
        <v>1583</v>
      </c>
      <c r="G669" t="s">
        <v>47</v>
      </c>
      <c r="H669" t="s">
        <v>1584</v>
      </c>
      <c r="I669" t="s">
        <v>1588</v>
      </c>
      <c r="J669" t="s">
        <v>68</v>
      </c>
      <c r="K669">
        <v>30.01</v>
      </c>
      <c r="L669">
        <v>30.01</v>
      </c>
      <c r="P669" t="s">
        <v>51</v>
      </c>
      <c r="Q669" t="s">
        <v>52</v>
      </c>
      <c r="R669">
        <v>42339</v>
      </c>
      <c r="S669" t="s">
        <v>357</v>
      </c>
      <c r="T669" t="s">
        <v>124</v>
      </c>
      <c r="U669" t="s">
        <v>55</v>
      </c>
      <c r="V669" t="s">
        <v>109</v>
      </c>
      <c r="W669" t="s">
        <v>57</v>
      </c>
      <c r="X669" t="s">
        <v>1574</v>
      </c>
      <c r="Y669" t="s">
        <v>565</v>
      </c>
      <c r="Z669">
        <v>2</v>
      </c>
      <c r="AA669">
        <v>8</v>
      </c>
      <c r="AB669">
        <v>7.25</v>
      </c>
      <c r="AC669">
        <v>7.9</v>
      </c>
      <c r="AD669">
        <v>87</v>
      </c>
      <c r="AE669">
        <v>7</v>
      </c>
      <c r="AF669" t="s">
        <v>57</v>
      </c>
      <c r="AG669">
        <v>25.498863956372901</v>
      </c>
      <c r="AH669">
        <v>17.355674374930501</v>
      </c>
      <c r="AI669">
        <v>19.8384120763975</v>
      </c>
      <c r="AJ669">
        <v>236.798306625755</v>
      </c>
      <c r="AK669" s="2">
        <v>838.23891820562994</v>
      </c>
      <c r="AL669" s="1">
        <v>45013</v>
      </c>
      <c r="AM669" t="s">
        <v>63</v>
      </c>
      <c r="AN669">
        <v>2023</v>
      </c>
      <c r="AO669">
        <v>2015</v>
      </c>
      <c r="AP669">
        <v>285.42044566608098</v>
      </c>
      <c r="AQ669">
        <v>1.2053314473957399</v>
      </c>
      <c r="AR669">
        <v>250.27</v>
      </c>
      <c r="AS669">
        <f t="shared" si="31"/>
        <v>25155.549935350955</v>
      </c>
      <c r="AT669">
        <f t="shared" si="32"/>
        <v>7510.6027000000004</v>
      </c>
    </row>
    <row r="670" spans="1:46" x14ac:dyDescent="0.25">
      <c r="A670" t="s">
        <v>128</v>
      </c>
      <c r="B670" t="s">
        <v>328</v>
      </c>
      <c r="C670" t="s">
        <v>328</v>
      </c>
      <c r="D670" t="str">
        <f t="shared" si="30"/>
        <v>NESBSB</v>
      </c>
      <c r="E670" t="s">
        <v>1582</v>
      </c>
      <c r="F670" t="s">
        <v>1583</v>
      </c>
      <c r="G670" t="s">
        <v>47</v>
      </c>
      <c r="H670" t="s">
        <v>1589</v>
      </c>
      <c r="I670" t="s">
        <v>1590</v>
      </c>
      <c r="J670" t="s">
        <v>141</v>
      </c>
      <c r="K670">
        <v>28.92</v>
      </c>
      <c r="L670">
        <v>28.92</v>
      </c>
      <c r="P670" t="s">
        <v>51</v>
      </c>
      <c r="Q670" t="s">
        <v>52</v>
      </c>
      <c r="R670">
        <v>42353</v>
      </c>
      <c r="S670" t="s">
        <v>53</v>
      </c>
      <c r="T670" t="s">
        <v>69</v>
      </c>
      <c r="U670" t="s">
        <v>55</v>
      </c>
      <c r="V670" t="s">
        <v>56</v>
      </c>
      <c r="W670" t="s">
        <v>57</v>
      </c>
      <c r="X670" t="s">
        <v>838</v>
      </c>
      <c r="Y670" t="s">
        <v>839</v>
      </c>
      <c r="Z670">
        <v>1</v>
      </c>
      <c r="AA670">
        <v>8</v>
      </c>
      <c r="AB670">
        <v>7.25</v>
      </c>
      <c r="AC670">
        <v>7.9</v>
      </c>
      <c r="AD670">
        <v>87</v>
      </c>
      <c r="AE670">
        <v>7</v>
      </c>
      <c r="AF670" t="s">
        <v>57</v>
      </c>
      <c r="AG670">
        <v>32.015181853982497</v>
      </c>
      <c r="AH670">
        <v>18.958103728213398</v>
      </c>
      <c r="AI670">
        <v>30.317093184778599</v>
      </c>
      <c r="AJ670">
        <v>441.962885911233</v>
      </c>
      <c r="AK670" s="2">
        <v>1074.00891641761</v>
      </c>
      <c r="AL670" s="1">
        <v>45013</v>
      </c>
      <c r="AM670" t="s">
        <v>63</v>
      </c>
      <c r="AN670">
        <v>2023</v>
      </c>
      <c r="AO670">
        <v>2015</v>
      </c>
      <c r="AP670">
        <v>328.95758319188701</v>
      </c>
      <c r="AQ670">
        <v>0.74431042442318696</v>
      </c>
      <c r="AR670">
        <v>472.24</v>
      </c>
      <c r="AS670">
        <f t="shared" si="31"/>
        <v>31060.337862797282</v>
      </c>
      <c r="AT670">
        <f t="shared" si="32"/>
        <v>13657.180800000002</v>
      </c>
    </row>
    <row r="671" spans="1:46" x14ac:dyDescent="0.25">
      <c r="A671" t="s">
        <v>128</v>
      </c>
      <c r="B671" t="s">
        <v>328</v>
      </c>
      <c r="C671" t="s">
        <v>328</v>
      </c>
      <c r="D671" t="str">
        <f t="shared" si="30"/>
        <v>NESBSB</v>
      </c>
      <c r="E671" t="s">
        <v>1582</v>
      </c>
      <c r="F671" t="s">
        <v>1583</v>
      </c>
      <c r="G671" t="s">
        <v>47</v>
      </c>
      <c r="H671" t="s">
        <v>1589</v>
      </c>
      <c r="I671" t="s">
        <v>1591</v>
      </c>
      <c r="J671" t="s">
        <v>139</v>
      </c>
      <c r="K671">
        <v>16.84</v>
      </c>
      <c r="L671">
        <v>16.84</v>
      </c>
      <c r="P671" t="s">
        <v>51</v>
      </c>
      <c r="Q671" t="s">
        <v>52</v>
      </c>
      <c r="R671">
        <v>42339</v>
      </c>
      <c r="S671" t="s">
        <v>53</v>
      </c>
      <c r="T671" t="s">
        <v>54</v>
      </c>
      <c r="U671" t="s">
        <v>55</v>
      </c>
      <c r="V671" t="s">
        <v>56</v>
      </c>
      <c r="W671" t="s">
        <v>57</v>
      </c>
      <c r="X671" t="s">
        <v>838</v>
      </c>
      <c r="Y671" t="s">
        <v>839</v>
      </c>
      <c r="Z671">
        <v>1</v>
      </c>
      <c r="AA671">
        <v>8</v>
      </c>
      <c r="AB671">
        <v>7.25</v>
      </c>
      <c r="AC671">
        <v>7.9</v>
      </c>
      <c r="AD671">
        <v>87</v>
      </c>
      <c r="AE671">
        <v>7</v>
      </c>
      <c r="AF671" t="s">
        <v>57</v>
      </c>
      <c r="AG671">
        <v>31.475679109347801</v>
      </c>
      <c r="AH671">
        <v>19.250877531018801</v>
      </c>
      <c r="AI671">
        <v>33.2759803858102</v>
      </c>
      <c r="AJ671">
        <v>465.64300597950398</v>
      </c>
      <c r="AK671" s="2">
        <v>1143.24659325315</v>
      </c>
      <c r="AL671" s="1">
        <v>45013</v>
      </c>
      <c r="AM671" t="s">
        <v>63</v>
      </c>
      <c r="AN671">
        <v>2023</v>
      </c>
      <c r="AO671">
        <v>2015</v>
      </c>
      <c r="AP671">
        <v>328.95758319188701</v>
      </c>
      <c r="AQ671">
        <v>0.70645876555132103</v>
      </c>
      <c r="AR671">
        <v>497.55</v>
      </c>
      <c r="AS671">
        <f t="shared" si="31"/>
        <v>19252.272630383046</v>
      </c>
      <c r="AT671">
        <f t="shared" si="32"/>
        <v>8378.7420000000002</v>
      </c>
    </row>
    <row r="672" spans="1:46" x14ac:dyDescent="0.25">
      <c r="A672" t="s">
        <v>128</v>
      </c>
      <c r="B672" t="s">
        <v>129</v>
      </c>
      <c r="C672" t="s">
        <v>214</v>
      </c>
      <c r="D672" t="str">
        <f t="shared" si="30"/>
        <v>NECOCE</v>
      </c>
      <c r="E672" t="s">
        <v>1204</v>
      </c>
      <c r="F672" t="s">
        <v>1205</v>
      </c>
      <c r="G672" t="s">
        <v>47</v>
      </c>
      <c r="H672" t="s">
        <v>1212</v>
      </c>
      <c r="I672" t="s">
        <v>1592</v>
      </c>
      <c r="J672" t="s">
        <v>621</v>
      </c>
      <c r="K672">
        <v>2.42</v>
      </c>
      <c r="L672">
        <v>2.42</v>
      </c>
      <c r="P672" t="s">
        <v>51</v>
      </c>
      <c r="Q672" t="s">
        <v>52</v>
      </c>
      <c r="R672">
        <v>39038</v>
      </c>
      <c r="S672" t="s">
        <v>357</v>
      </c>
      <c r="T672" t="s">
        <v>124</v>
      </c>
      <c r="U672" t="s">
        <v>55</v>
      </c>
      <c r="V672" t="s">
        <v>56</v>
      </c>
      <c r="W672" t="s">
        <v>57</v>
      </c>
      <c r="X672" t="s">
        <v>1208</v>
      </c>
      <c r="Y672" t="s">
        <v>150</v>
      </c>
      <c r="Z672">
        <v>1</v>
      </c>
      <c r="AA672">
        <v>17</v>
      </c>
      <c r="AB672">
        <v>14.58</v>
      </c>
      <c r="AC672">
        <v>17</v>
      </c>
      <c r="AD672">
        <v>175</v>
      </c>
      <c r="AE672">
        <v>15</v>
      </c>
      <c r="AF672" t="s">
        <v>57</v>
      </c>
      <c r="AG672">
        <v>27.552791708010002</v>
      </c>
      <c r="AH672">
        <v>19.367999999999999</v>
      </c>
      <c r="AI672">
        <v>31.881607670398498</v>
      </c>
      <c r="AJ672">
        <v>394.32952890710601</v>
      </c>
      <c r="AK672" s="2">
        <v>1034.38116992043</v>
      </c>
      <c r="AL672" s="1">
        <v>44349</v>
      </c>
      <c r="AM672" t="s">
        <v>63</v>
      </c>
      <c r="AN672">
        <v>2021</v>
      </c>
      <c r="AO672">
        <v>2006</v>
      </c>
      <c r="AP672">
        <v>425.10293267591999</v>
      </c>
      <c r="AQ672">
        <v>1.0780398157198701</v>
      </c>
      <c r="AR672">
        <v>403.43</v>
      </c>
      <c r="AS672">
        <f t="shared" si="31"/>
        <v>2503.2024312074404</v>
      </c>
      <c r="AT672">
        <f t="shared" si="32"/>
        <v>976.30060000000003</v>
      </c>
    </row>
    <row r="673" spans="1:46" x14ac:dyDescent="0.25">
      <c r="A673" t="s">
        <v>128</v>
      </c>
      <c r="B673" t="s">
        <v>129</v>
      </c>
      <c r="C673" t="s">
        <v>214</v>
      </c>
      <c r="D673" t="str">
        <f t="shared" si="30"/>
        <v>NECOCE</v>
      </c>
      <c r="E673" t="s">
        <v>1204</v>
      </c>
      <c r="F673" t="s">
        <v>1205</v>
      </c>
      <c r="G673" t="s">
        <v>47</v>
      </c>
      <c r="H673" t="s">
        <v>1593</v>
      </c>
      <c r="I673" t="s">
        <v>1594</v>
      </c>
      <c r="J673" t="s">
        <v>669</v>
      </c>
      <c r="K673">
        <v>6.91</v>
      </c>
      <c r="L673">
        <v>6.91</v>
      </c>
      <c r="P673" t="s">
        <v>51</v>
      </c>
      <c r="Q673" t="s">
        <v>52</v>
      </c>
      <c r="R673">
        <v>39392</v>
      </c>
      <c r="S673" t="s">
        <v>357</v>
      </c>
      <c r="T673" t="s">
        <v>96</v>
      </c>
      <c r="U673" t="s">
        <v>55</v>
      </c>
      <c r="V673" t="s">
        <v>56</v>
      </c>
      <c r="W673" t="s">
        <v>57</v>
      </c>
      <c r="X673" t="s">
        <v>1208</v>
      </c>
      <c r="Y673" t="s">
        <v>150</v>
      </c>
      <c r="Z673">
        <v>1</v>
      </c>
      <c r="AA673">
        <v>16</v>
      </c>
      <c r="AB673">
        <v>15.33</v>
      </c>
      <c r="AC673">
        <v>16</v>
      </c>
      <c r="AD673">
        <v>184</v>
      </c>
      <c r="AE673">
        <v>15</v>
      </c>
      <c r="AF673" t="s">
        <v>57</v>
      </c>
      <c r="AG673">
        <v>29.912019578775201</v>
      </c>
      <c r="AH673">
        <v>20.933055734034301</v>
      </c>
      <c r="AI673">
        <v>34.492956352128601</v>
      </c>
      <c r="AJ673">
        <v>471.38050225314998</v>
      </c>
      <c r="AK673" s="2">
        <v>1006.20691956766</v>
      </c>
      <c r="AL673" s="1">
        <v>45005.333333333336</v>
      </c>
      <c r="AM673" t="s">
        <v>60</v>
      </c>
      <c r="AN673">
        <v>2023</v>
      </c>
      <c r="AO673">
        <v>2007</v>
      </c>
      <c r="AP673">
        <v>428.44794989192002</v>
      </c>
      <c r="AQ673">
        <v>0.90892166274163499</v>
      </c>
      <c r="AR673">
        <v>475.92</v>
      </c>
      <c r="AS673">
        <f t="shared" si="31"/>
        <v>6952.8898142125308</v>
      </c>
      <c r="AT673">
        <f t="shared" si="32"/>
        <v>3288.6072000000004</v>
      </c>
    </row>
    <row r="674" spans="1:46" x14ac:dyDescent="0.25">
      <c r="A674" t="s">
        <v>128</v>
      </c>
      <c r="B674" t="s">
        <v>129</v>
      </c>
      <c r="C674" t="s">
        <v>214</v>
      </c>
      <c r="D674" t="str">
        <f t="shared" si="30"/>
        <v>NECOCE</v>
      </c>
      <c r="E674" t="s">
        <v>231</v>
      </c>
      <c r="F674" t="s">
        <v>232</v>
      </c>
      <c r="G674" t="s">
        <v>47</v>
      </c>
      <c r="H674" t="s">
        <v>1595</v>
      </c>
      <c r="I674" t="s">
        <v>1596</v>
      </c>
      <c r="J674" t="s">
        <v>139</v>
      </c>
      <c r="K674">
        <v>11.93</v>
      </c>
      <c r="L674">
        <v>11.93</v>
      </c>
      <c r="P674" t="s">
        <v>51</v>
      </c>
      <c r="Q674" t="s">
        <v>213</v>
      </c>
      <c r="R674">
        <v>42368</v>
      </c>
      <c r="S674" t="s">
        <v>53</v>
      </c>
      <c r="T674" t="s">
        <v>497</v>
      </c>
      <c r="U674" t="s">
        <v>55</v>
      </c>
      <c r="V674" t="s">
        <v>56</v>
      </c>
      <c r="W674" t="s">
        <v>57</v>
      </c>
      <c r="X674" t="s">
        <v>149</v>
      </c>
      <c r="Y674" t="s">
        <v>150</v>
      </c>
      <c r="Z674">
        <v>1</v>
      </c>
      <c r="AA674">
        <v>8</v>
      </c>
      <c r="AB674">
        <v>7.75</v>
      </c>
      <c r="AC674">
        <v>7.9</v>
      </c>
      <c r="AD674">
        <v>93</v>
      </c>
      <c r="AE674">
        <v>8</v>
      </c>
      <c r="AF674" t="s">
        <v>57</v>
      </c>
      <c r="AG674">
        <v>27.195580349861199</v>
      </c>
      <c r="AH674">
        <v>17.981705262236101</v>
      </c>
      <c r="AI674">
        <v>27.383266319030898</v>
      </c>
      <c r="AJ674">
        <v>339.01196412452998</v>
      </c>
      <c r="AK674" s="2">
        <v>1078.2851371813399</v>
      </c>
      <c r="AL674" s="1">
        <v>45189</v>
      </c>
      <c r="AM674" t="s">
        <v>63</v>
      </c>
      <c r="AN674">
        <v>2023</v>
      </c>
      <c r="AO674">
        <v>2015</v>
      </c>
      <c r="AP674">
        <v>321.21196001426802</v>
      </c>
      <c r="AQ674">
        <v>0.94749446629050604</v>
      </c>
      <c r="AR674">
        <v>362.3</v>
      </c>
      <c r="AS674">
        <f t="shared" si="31"/>
        <v>12863.941686573386</v>
      </c>
      <c r="AT674">
        <f t="shared" si="32"/>
        <v>4322.2389999999996</v>
      </c>
    </row>
    <row r="675" spans="1:46" x14ac:dyDescent="0.25">
      <c r="A675" t="s">
        <v>128</v>
      </c>
      <c r="B675" t="s">
        <v>129</v>
      </c>
      <c r="C675" t="s">
        <v>214</v>
      </c>
      <c r="D675" t="str">
        <f t="shared" si="30"/>
        <v>NECOCE</v>
      </c>
      <c r="E675" t="s">
        <v>231</v>
      </c>
      <c r="F675" t="s">
        <v>232</v>
      </c>
      <c r="G675" t="s">
        <v>47</v>
      </c>
      <c r="H675" t="s">
        <v>1595</v>
      </c>
      <c r="I675" t="s">
        <v>1597</v>
      </c>
      <c r="J675" t="s">
        <v>141</v>
      </c>
      <c r="K675">
        <v>10.01</v>
      </c>
      <c r="L675">
        <v>10.01</v>
      </c>
      <c r="P675" t="s">
        <v>51</v>
      </c>
      <c r="Q675" t="s">
        <v>377</v>
      </c>
      <c r="R675">
        <v>42368</v>
      </c>
      <c r="S675" t="s">
        <v>53</v>
      </c>
      <c r="T675" t="s">
        <v>788</v>
      </c>
      <c r="U675" t="s">
        <v>55</v>
      </c>
      <c r="V675" t="s">
        <v>56</v>
      </c>
      <c r="W675" t="s">
        <v>57</v>
      </c>
      <c r="X675" t="s">
        <v>149</v>
      </c>
      <c r="Y675" t="s">
        <v>150</v>
      </c>
      <c r="Z675">
        <v>1</v>
      </c>
      <c r="AA675">
        <v>8</v>
      </c>
      <c r="AB675">
        <v>7.75</v>
      </c>
      <c r="AC675">
        <v>7.9</v>
      </c>
      <c r="AD675">
        <v>93</v>
      </c>
      <c r="AE675">
        <v>8</v>
      </c>
      <c r="AF675" t="s">
        <v>57</v>
      </c>
      <c r="AG675">
        <v>25.1867450566548</v>
      </c>
      <c r="AH675">
        <v>15.400060124942801</v>
      </c>
      <c r="AI675">
        <v>18.638409376371701</v>
      </c>
      <c r="AJ675">
        <v>214.98522870305399</v>
      </c>
      <c r="AK675" s="2">
        <v>1000.63141186318</v>
      </c>
      <c r="AL675" s="1">
        <v>45190</v>
      </c>
      <c r="AM675" t="s">
        <v>63</v>
      </c>
      <c r="AN675">
        <v>2023</v>
      </c>
      <c r="AO675">
        <v>2015</v>
      </c>
      <c r="AP675">
        <v>321.21196001426802</v>
      </c>
      <c r="AQ675">
        <v>1.49411176736211</v>
      </c>
      <c r="AR675">
        <v>229.75</v>
      </c>
      <c r="AS675">
        <f t="shared" si="31"/>
        <v>10016.320432750432</v>
      </c>
      <c r="AT675">
        <f t="shared" si="32"/>
        <v>2299.7975000000001</v>
      </c>
    </row>
    <row r="676" spans="1:46" x14ac:dyDescent="0.25">
      <c r="A676" t="s">
        <v>128</v>
      </c>
      <c r="B676" t="s">
        <v>129</v>
      </c>
      <c r="C676" t="s">
        <v>214</v>
      </c>
      <c r="D676" t="str">
        <f t="shared" si="30"/>
        <v>NECOCE</v>
      </c>
      <c r="E676" t="s">
        <v>231</v>
      </c>
      <c r="F676" t="s">
        <v>232</v>
      </c>
      <c r="G676" t="s">
        <v>47</v>
      </c>
      <c r="H676" t="s">
        <v>1595</v>
      </c>
      <c r="I676" t="s">
        <v>1598</v>
      </c>
      <c r="J676" t="s">
        <v>144</v>
      </c>
      <c r="K676">
        <v>11.34</v>
      </c>
      <c r="L676">
        <v>11.34</v>
      </c>
      <c r="P676" t="s">
        <v>51</v>
      </c>
      <c r="Q676" t="s">
        <v>377</v>
      </c>
      <c r="R676">
        <v>42368</v>
      </c>
      <c r="S676" t="s">
        <v>53</v>
      </c>
      <c r="T676" t="s">
        <v>1265</v>
      </c>
      <c r="U676" t="s">
        <v>55</v>
      </c>
      <c r="V676" t="s">
        <v>56</v>
      </c>
      <c r="W676" t="s">
        <v>57</v>
      </c>
      <c r="X676" t="s">
        <v>149</v>
      </c>
      <c r="Y676" t="s">
        <v>150</v>
      </c>
      <c r="Z676">
        <v>1</v>
      </c>
      <c r="AA676">
        <v>8</v>
      </c>
      <c r="AB676">
        <v>4.67</v>
      </c>
      <c r="AC676">
        <v>7.9</v>
      </c>
      <c r="AD676">
        <v>56</v>
      </c>
      <c r="AE676">
        <v>5</v>
      </c>
      <c r="AF676" t="s">
        <v>57</v>
      </c>
      <c r="AG676">
        <v>25.7841174450549</v>
      </c>
      <c r="AH676">
        <v>16.685831865145701</v>
      </c>
      <c r="AI676">
        <v>19.534787591586699</v>
      </c>
      <c r="AJ676">
        <v>221.83575107370899</v>
      </c>
      <c r="AK676" s="2">
        <v>918.651667569339</v>
      </c>
      <c r="AL676" s="1">
        <v>44068.5</v>
      </c>
      <c r="AM676" t="s">
        <v>60</v>
      </c>
      <c r="AN676">
        <v>2020</v>
      </c>
      <c r="AO676">
        <v>2015</v>
      </c>
      <c r="AP676">
        <v>191.79545304546801</v>
      </c>
      <c r="AQ676">
        <v>0.86458315270265196</v>
      </c>
      <c r="AR676">
        <v>397.04</v>
      </c>
      <c r="AS676">
        <f t="shared" si="31"/>
        <v>10417.509910236304</v>
      </c>
      <c r="AT676">
        <f t="shared" si="32"/>
        <v>4502.4336000000003</v>
      </c>
    </row>
    <row r="677" spans="1:46" x14ac:dyDescent="0.25">
      <c r="A677" t="s">
        <v>128</v>
      </c>
      <c r="B677" t="s">
        <v>129</v>
      </c>
      <c r="C677" t="s">
        <v>214</v>
      </c>
      <c r="D677" t="str">
        <f t="shared" si="30"/>
        <v>NECOCE</v>
      </c>
      <c r="E677" t="s">
        <v>231</v>
      </c>
      <c r="F677" t="s">
        <v>232</v>
      </c>
      <c r="G677" t="s">
        <v>47</v>
      </c>
      <c r="H677" t="s">
        <v>1595</v>
      </c>
      <c r="I677" t="s">
        <v>1599</v>
      </c>
      <c r="J677" t="s">
        <v>276</v>
      </c>
      <c r="K677">
        <v>4.24</v>
      </c>
      <c r="L677">
        <v>4.24</v>
      </c>
      <c r="P677" t="s">
        <v>51</v>
      </c>
      <c r="Q677" t="s">
        <v>213</v>
      </c>
      <c r="R677">
        <v>42368</v>
      </c>
      <c r="S677" t="s">
        <v>53</v>
      </c>
      <c r="T677" t="s">
        <v>497</v>
      </c>
      <c r="U677" t="s">
        <v>55</v>
      </c>
      <c r="V677" t="s">
        <v>56</v>
      </c>
      <c r="W677" t="s">
        <v>57</v>
      </c>
      <c r="X677" t="s">
        <v>149</v>
      </c>
      <c r="Y677" t="s">
        <v>150</v>
      </c>
      <c r="Z677">
        <v>1</v>
      </c>
      <c r="AA677">
        <v>8</v>
      </c>
      <c r="AB677">
        <v>4.75</v>
      </c>
      <c r="AC677">
        <v>7.9</v>
      </c>
      <c r="AD677">
        <v>57</v>
      </c>
      <c r="AE677">
        <v>5</v>
      </c>
      <c r="AF677" t="s">
        <v>57</v>
      </c>
      <c r="AG677">
        <v>19.2001949317739</v>
      </c>
      <c r="AH677">
        <v>13.1573099415205</v>
      </c>
      <c r="AI677">
        <v>12.7820109910882</v>
      </c>
      <c r="AJ677">
        <v>115.040155596388</v>
      </c>
      <c r="AK677" s="2">
        <v>898.87797078728295</v>
      </c>
      <c r="AL677" s="1">
        <v>44075</v>
      </c>
      <c r="AM677" t="s">
        <v>60</v>
      </c>
      <c r="AN677">
        <v>2020</v>
      </c>
      <c r="AO677">
        <v>2015</v>
      </c>
      <c r="AP677">
        <v>195.95198403866101</v>
      </c>
      <c r="AQ677">
        <v>1.70333552682377</v>
      </c>
      <c r="AR677">
        <v>201.53</v>
      </c>
      <c r="AS677">
        <f t="shared" si="31"/>
        <v>3811.24259613808</v>
      </c>
      <c r="AT677">
        <f t="shared" si="32"/>
        <v>854.48720000000003</v>
      </c>
    </row>
    <row r="678" spans="1:46" x14ac:dyDescent="0.25">
      <c r="A678" t="s">
        <v>128</v>
      </c>
      <c r="B678" t="s">
        <v>129</v>
      </c>
      <c r="C678" t="s">
        <v>214</v>
      </c>
      <c r="D678" t="str">
        <f t="shared" si="30"/>
        <v>NECOCE</v>
      </c>
      <c r="E678" t="s">
        <v>231</v>
      </c>
      <c r="F678" t="s">
        <v>232</v>
      </c>
      <c r="G678" t="s">
        <v>47</v>
      </c>
      <c r="H678" t="s">
        <v>1595</v>
      </c>
      <c r="I678" t="s">
        <v>1600</v>
      </c>
      <c r="J678" t="s">
        <v>310</v>
      </c>
      <c r="K678">
        <v>10.3</v>
      </c>
      <c r="L678">
        <v>10.3</v>
      </c>
      <c r="P678" t="s">
        <v>51</v>
      </c>
      <c r="Q678" t="s">
        <v>377</v>
      </c>
      <c r="R678">
        <v>42368</v>
      </c>
      <c r="S678" t="s">
        <v>53</v>
      </c>
      <c r="T678" t="s">
        <v>521</v>
      </c>
      <c r="U678" t="s">
        <v>55</v>
      </c>
      <c r="V678" t="s">
        <v>56</v>
      </c>
      <c r="W678" t="s">
        <v>57</v>
      </c>
      <c r="X678" t="s">
        <v>149</v>
      </c>
      <c r="Y678" t="s">
        <v>150</v>
      </c>
      <c r="Z678">
        <v>1</v>
      </c>
      <c r="AA678">
        <v>8</v>
      </c>
      <c r="AB678">
        <v>7.75</v>
      </c>
      <c r="AC678">
        <v>7.9</v>
      </c>
      <c r="AD678">
        <v>93</v>
      </c>
      <c r="AE678">
        <v>8</v>
      </c>
      <c r="AF678" t="s">
        <v>57</v>
      </c>
      <c r="AG678">
        <v>23.044061954827399</v>
      </c>
      <c r="AH678">
        <v>16.972131135898</v>
      </c>
      <c r="AI678">
        <v>28.625252257807599</v>
      </c>
      <c r="AJ678">
        <v>301.81871658557202</v>
      </c>
      <c r="AK678" s="2">
        <v>1265.28011777708</v>
      </c>
      <c r="AL678" s="1">
        <v>45190</v>
      </c>
      <c r="AM678" t="s">
        <v>63</v>
      </c>
      <c r="AN678">
        <v>2023</v>
      </c>
      <c r="AO678">
        <v>2015</v>
      </c>
      <c r="AP678">
        <v>321.21196001426802</v>
      </c>
      <c r="AQ678">
        <v>1.0642546083559301</v>
      </c>
      <c r="AR678">
        <v>322.55</v>
      </c>
      <c r="AS678">
        <f t="shared" si="31"/>
        <v>13032.385213103926</v>
      </c>
      <c r="AT678">
        <f t="shared" si="32"/>
        <v>3322.2650000000003</v>
      </c>
    </row>
    <row r="679" spans="1:46" x14ac:dyDescent="0.25">
      <c r="A679" t="s">
        <v>128</v>
      </c>
      <c r="B679" t="s">
        <v>129</v>
      </c>
      <c r="C679" t="s">
        <v>214</v>
      </c>
      <c r="D679" t="str">
        <f t="shared" si="30"/>
        <v>NECOCE</v>
      </c>
      <c r="E679" t="s">
        <v>231</v>
      </c>
      <c r="F679" t="s">
        <v>232</v>
      </c>
      <c r="G679" t="s">
        <v>47</v>
      </c>
      <c r="H679" t="s">
        <v>1595</v>
      </c>
      <c r="I679" t="s">
        <v>1601</v>
      </c>
      <c r="J679" t="s">
        <v>312</v>
      </c>
      <c r="K679">
        <v>5.76</v>
      </c>
      <c r="L679">
        <v>5.76</v>
      </c>
      <c r="P679" t="s">
        <v>51</v>
      </c>
      <c r="Q679" t="s">
        <v>377</v>
      </c>
      <c r="R679">
        <v>42368</v>
      </c>
      <c r="S679" t="s">
        <v>53</v>
      </c>
      <c r="T679" t="s">
        <v>497</v>
      </c>
      <c r="U679" t="s">
        <v>55</v>
      </c>
      <c r="V679" t="s">
        <v>56</v>
      </c>
      <c r="W679" t="s">
        <v>57</v>
      </c>
      <c r="X679" t="s">
        <v>149</v>
      </c>
      <c r="Y679" t="s">
        <v>150</v>
      </c>
      <c r="Z679">
        <v>1</v>
      </c>
      <c r="AA679">
        <v>8</v>
      </c>
      <c r="AB679">
        <v>4.67</v>
      </c>
      <c r="AC679">
        <v>7.9</v>
      </c>
      <c r="AD679">
        <v>56</v>
      </c>
      <c r="AE679">
        <v>5</v>
      </c>
      <c r="AF679" t="s">
        <v>57</v>
      </c>
      <c r="AG679">
        <v>20.850999999999999</v>
      </c>
      <c r="AH679">
        <v>14.2243333333333</v>
      </c>
      <c r="AI679">
        <v>17.4494745284956</v>
      </c>
      <c r="AJ679">
        <v>165.21125767959799</v>
      </c>
      <c r="AK679" s="2">
        <v>1056.1331340691399</v>
      </c>
      <c r="AL679" s="1">
        <v>44063</v>
      </c>
      <c r="AM679" t="s">
        <v>60</v>
      </c>
      <c r="AN679">
        <v>2020</v>
      </c>
      <c r="AO679">
        <v>2015</v>
      </c>
      <c r="AP679">
        <v>191.79545304546801</v>
      </c>
      <c r="AQ679">
        <v>1.16091031409872</v>
      </c>
      <c r="AR679">
        <v>295.69</v>
      </c>
      <c r="AS679">
        <f t="shared" si="31"/>
        <v>6083.3268522382459</v>
      </c>
      <c r="AT679">
        <f t="shared" si="32"/>
        <v>1703.1743999999999</v>
      </c>
    </row>
    <row r="680" spans="1:46" x14ac:dyDescent="0.25">
      <c r="A680" t="s">
        <v>128</v>
      </c>
      <c r="B680" t="s">
        <v>129</v>
      </c>
      <c r="C680" t="s">
        <v>214</v>
      </c>
      <c r="D680" t="str">
        <f t="shared" si="30"/>
        <v>NECOCE</v>
      </c>
      <c r="E680" t="s">
        <v>231</v>
      </c>
      <c r="F680" t="s">
        <v>232</v>
      </c>
      <c r="G680" t="s">
        <v>47</v>
      </c>
      <c r="H680" t="s">
        <v>1595</v>
      </c>
      <c r="I680" t="s">
        <v>1602</v>
      </c>
      <c r="J680" t="s">
        <v>148</v>
      </c>
      <c r="K680">
        <v>11.49</v>
      </c>
      <c r="L680">
        <v>11.49</v>
      </c>
      <c r="P680" t="s">
        <v>51</v>
      </c>
      <c r="Q680" t="s">
        <v>213</v>
      </c>
      <c r="R680">
        <v>42368</v>
      </c>
      <c r="S680" t="s">
        <v>53</v>
      </c>
      <c r="T680" t="s">
        <v>124</v>
      </c>
      <c r="U680" t="s">
        <v>55</v>
      </c>
      <c r="V680" t="s">
        <v>56</v>
      </c>
      <c r="W680" t="s">
        <v>57</v>
      </c>
      <c r="X680" t="s">
        <v>149</v>
      </c>
      <c r="Y680" t="s">
        <v>150</v>
      </c>
      <c r="Z680">
        <v>1</v>
      </c>
      <c r="AA680">
        <v>8</v>
      </c>
      <c r="AB680">
        <v>7.75</v>
      </c>
      <c r="AC680">
        <v>7.9</v>
      </c>
      <c r="AD680">
        <v>93</v>
      </c>
      <c r="AE680">
        <v>8</v>
      </c>
      <c r="AF680" t="s">
        <v>57</v>
      </c>
      <c r="AG680">
        <v>20.224388736399298</v>
      </c>
      <c r="AH680">
        <v>14.521296929549001</v>
      </c>
      <c r="AI680">
        <v>18.650443936212799</v>
      </c>
      <c r="AJ680">
        <v>179.69788491443501</v>
      </c>
      <c r="AK680" s="2">
        <v>1126.1298764154601</v>
      </c>
      <c r="AL680" s="1">
        <v>45190</v>
      </c>
      <c r="AM680" t="s">
        <v>63</v>
      </c>
      <c r="AN680">
        <v>2023</v>
      </c>
      <c r="AO680">
        <v>2015</v>
      </c>
      <c r="AP680">
        <v>321.21196001426802</v>
      </c>
      <c r="AQ680">
        <v>1.7875110782033801</v>
      </c>
      <c r="AR680">
        <v>192.04</v>
      </c>
      <c r="AS680">
        <f t="shared" si="31"/>
        <v>12939.232280013637</v>
      </c>
      <c r="AT680">
        <f t="shared" si="32"/>
        <v>2206.5396000000001</v>
      </c>
    </row>
    <row r="681" spans="1:46" x14ac:dyDescent="0.25">
      <c r="A681" t="s">
        <v>128</v>
      </c>
      <c r="B681" t="s">
        <v>328</v>
      </c>
      <c r="C681" t="s">
        <v>328</v>
      </c>
      <c r="D681" t="str">
        <f t="shared" si="30"/>
        <v>NESBSB</v>
      </c>
      <c r="E681" t="s">
        <v>1582</v>
      </c>
      <c r="F681" t="s">
        <v>1583</v>
      </c>
      <c r="G681" t="s">
        <v>47</v>
      </c>
      <c r="H681" t="s">
        <v>1589</v>
      </c>
      <c r="I681" t="s">
        <v>1603</v>
      </c>
      <c r="J681" t="s">
        <v>276</v>
      </c>
      <c r="K681">
        <v>34.909999999999997</v>
      </c>
      <c r="L681">
        <v>34.909999999999997</v>
      </c>
      <c r="P681" t="s">
        <v>51</v>
      </c>
      <c r="Q681" t="s">
        <v>377</v>
      </c>
      <c r="R681">
        <v>42353</v>
      </c>
      <c r="S681" t="s">
        <v>53</v>
      </c>
      <c r="T681" t="s">
        <v>69</v>
      </c>
      <c r="U681" t="s">
        <v>55</v>
      </c>
      <c r="V681" t="s">
        <v>56</v>
      </c>
      <c r="W681" t="s">
        <v>57</v>
      </c>
      <c r="X681" t="s">
        <v>838</v>
      </c>
      <c r="Y681" t="s">
        <v>839</v>
      </c>
      <c r="Z681">
        <v>1</v>
      </c>
      <c r="AA681">
        <v>8</v>
      </c>
      <c r="AB681">
        <v>7.25</v>
      </c>
      <c r="AC681">
        <v>7.9</v>
      </c>
      <c r="AD681">
        <v>87</v>
      </c>
      <c r="AE681">
        <v>7</v>
      </c>
      <c r="AF681" t="s">
        <v>57</v>
      </c>
      <c r="AG681">
        <v>28.948511788267101</v>
      </c>
      <c r="AH681">
        <v>18.4421791796299</v>
      </c>
      <c r="AI681">
        <v>24.940269340749001</v>
      </c>
      <c r="AJ681">
        <v>326.78995098816802</v>
      </c>
      <c r="AK681" s="2">
        <v>931.94383617631604</v>
      </c>
      <c r="AL681" s="1">
        <v>45013</v>
      </c>
      <c r="AM681" t="s">
        <v>63</v>
      </c>
      <c r="AN681">
        <v>2023</v>
      </c>
      <c r="AO681">
        <v>2015</v>
      </c>
      <c r="AP681">
        <v>328.95758319188701</v>
      </c>
      <c r="AQ681">
        <v>1.00663310544637</v>
      </c>
      <c r="AR681">
        <v>349.18</v>
      </c>
      <c r="AS681">
        <f t="shared" si="31"/>
        <v>32534.159320915191</v>
      </c>
      <c r="AT681">
        <f t="shared" si="32"/>
        <v>12189.873799999999</v>
      </c>
    </row>
    <row r="682" spans="1:46" x14ac:dyDescent="0.25">
      <c r="A682" t="s">
        <v>128</v>
      </c>
      <c r="B682" t="s">
        <v>244</v>
      </c>
      <c r="C682" t="s">
        <v>245</v>
      </c>
      <c r="D682" t="str">
        <f t="shared" si="30"/>
        <v>NEPIAL</v>
      </c>
      <c r="E682" t="s">
        <v>698</v>
      </c>
      <c r="F682" t="s">
        <v>699</v>
      </c>
      <c r="G682" t="s">
        <v>47</v>
      </c>
      <c r="H682" t="s">
        <v>1604</v>
      </c>
      <c r="I682" t="s">
        <v>1605</v>
      </c>
      <c r="J682" t="s">
        <v>1157</v>
      </c>
      <c r="K682">
        <v>3.89</v>
      </c>
      <c r="L682">
        <v>3.89</v>
      </c>
      <c r="P682" t="s">
        <v>51</v>
      </c>
      <c r="Q682" t="s">
        <v>52</v>
      </c>
      <c r="R682">
        <v>42640</v>
      </c>
      <c r="S682" t="s">
        <v>53</v>
      </c>
      <c r="T682" t="s">
        <v>521</v>
      </c>
      <c r="U682" t="s">
        <v>55</v>
      </c>
      <c r="V682" t="s">
        <v>56</v>
      </c>
      <c r="W682" t="s">
        <v>57</v>
      </c>
      <c r="X682" t="s">
        <v>149</v>
      </c>
      <c r="Y682" t="s">
        <v>150</v>
      </c>
      <c r="Z682">
        <v>1</v>
      </c>
      <c r="AA682">
        <v>7</v>
      </c>
      <c r="AB682">
        <v>6.83</v>
      </c>
      <c r="AC682">
        <v>7.2</v>
      </c>
      <c r="AD682">
        <v>82</v>
      </c>
      <c r="AE682">
        <v>7</v>
      </c>
      <c r="AF682" t="s">
        <v>57</v>
      </c>
      <c r="AG682">
        <v>22.0860156720662</v>
      </c>
      <c r="AH682">
        <v>16.970278098606801</v>
      </c>
      <c r="AI682">
        <v>24.3566539457955</v>
      </c>
      <c r="AJ682">
        <v>239.48001907527799</v>
      </c>
      <c r="AK682" s="2">
        <v>1076.77845818332</v>
      </c>
      <c r="AL682" s="1">
        <v>45120.5</v>
      </c>
      <c r="AM682" t="s">
        <v>60</v>
      </c>
      <c r="AN682">
        <v>2023</v>
      </c>
      <c r="AO682">
        <v>2016</v>
      </c>
      <c r="AP682">
        <v>293.977133059501</v>
      </c>
      <c r="AQ682">
        <v>1.22756434626428</v>
      </c>
      <c r="AR682">
        <v>254.6</v>
      </c>
      <c r="AS682">
        <f t="shared" si="31"/>
        <v>4188.668202333115</v>
      </c>
      <c r="AT682">
        <f t="shared" si="32"/>
        <v>990.39400000000001</v>
      </c>
    </row>
    <row r="683" spans="1:46" x14ac:dyDescent="0.25">
      <c r="A683" t="s">
        <v>128</v>
      </c>
      <c r="B683" t="s">
        <v>244</v>
      </c>
      <c r="C683" t="s">
        <v>245</v>
      </c>
      <c r="D683" t="str">
        <f t="shared" si="30"/>
        <v>NEPIAL</v>
      </c>
      <c r="E683" t="s">
        <v>698</v>
      </c>
      <c r="F683" t="s">
        <v>699</v>
      </c>
      <c r="G683" t="s">
        <v>47</v>
      </c>
      <c r="H683" t="s">
        <v>1604</v>
      </c>
      <c r="I683" t="s">
        <v>1606</v>
      </c>
      <c r="J683" t="s">
        <v>1607</v>
      </c>
      <c r="K683">
        <v>0.94</v>
      </c>
      <c r="L683">
        <v>0.94</v>
      </c>
      <c r="P683" t="s">
        <v>51</v>
      </c>
      <c r="Q683" t="s">
        <v>52</v>
      </c>
      <c r="R683">
        <v>42641</v>
      </c>
      <c r="S683" t="s">
        <v>53</v>
      </c>
      <c r="T683" t="s">
        <v>521</v>
      </c>
      <c r="U683" t="s">
        <v>55</v>
      </c>
      <c r="V683" t="s">
        <v>56</v>
      </c>
      <c r="W683" t="s">
        <v>57</v>
      </c>
      <c r="X683" t="s">
        <v>221</v>
      </c>
      <c r="Y683" t="s">
        <v>222</v>
      </c>
      <c r="Z683">
        <v>1</v>
      </c>
      <c r="AA683">
        <v>7</v>
      </c>
      <c r="AB683">
        <v>6.83</v>
      </c>
      <c r="AC683">
        <v>7.2</v>
      </c>
      <c r="AD683">
        <v>82</v>
      </c>
      <c r="AE683">
        <v>7</v>
      </c>
      <c r="AF683" t="s">
        <v>57</v>
      </c>
      <c r="AG683">
        <v>27.709665265511099</v>
      </c>
      <c r="AH683">
        <v>18.832485231641598</v>
      </c>
      <c r="AI683">
        <v>27.5653835747834</v>
      </c>
      <c r="AJ683">
        <v>324.13799604743201</v>
      </c>
      <c r="AK683" s="2">
        <v>989.59817935712397</v>
      </c>
      <c r="AL683" s="1">
        <v>45124</v>
      </c>
      <c r="AM683" t="s">
        <v>60</v>
      </c>
      <c r="AN683">
        <v>2023</v>
      </c>
      <c r="AO683">
        <v>2016</v>
      </c>
      <c r="AP683">
        <v>293.977133059501</v>
      </c>
      <c r="AQ683">
        <v>0.90695054774288997</v>
      </c>
      <c r="AR683">
        <v>344.6</v>
      </c>
      <c r="AS683">
        <f t="shared" si="31"/>
        <v>930.22228859569645</v>
      </c>
      <c r="AT683">
        <f t="shared" si="32"/>
        <v>323.92399999999998</v>
      </c>
    </row>
    <row r="684" spans="1:46" x14ac:dyDescent="0.25">
      <c r="A684" t="s">
        <v>128</v>
      </c>
      <c r="B684" t="s">
        <v>244</v>
      </c>
      <c r="C684" t="s">
        <v>245</v>
      </c>
      <c r="D684" t="str">
        <f t="shared" si="30"/>
        <v>NEPIAL</v>
      </c>
      <c r="E684" t="s">
        <v>698</v>
      </c>
      <c r="F684" t="s">
        <v>699</v>
      </c>
      <c r="G684" t="s">
        <v>47</v>
      </c>
      <c r="H684" t="s">
        <v>1604</v>
      </c>
      <c r="I684" t="s">
        <v>1608</v>
      </c>
      <c r="J684" t="s">
        <v>1067</v>
      </c>
      <c r="K684">
        <v>3.32</v>
      </c>
      <c r="L684">
        <v>3.32</v>
      </c>
      <c r="P684" t="s">
        <v>51</v>
      </c>
      <c r="Q684" t="s">
        <v>52</v>
      </c>
      <c r="R684">
        <v>42641</v>
      </c>
      <c r="S684" t="s">
        <v>53</v>
      </c>
      <c r="T684" t="s">
        <v>521</v>
      </c>
      <c r="U684" t="s">
        <v>55</v>
      </c>
      <c r="V684" t="s">
        <v>56</v>
      </c>
      <c r="W684" t="s">
        <v>57</v>
      </c>
      <c r="X684" t="s">
        <v>149</v>
      </c>
      <c r="Y684" t="s">
        <v>150</v>
      </c>
      <c r="Z684">
        <v>1</v>
      </c>
      <c r="AA684">
        <v>7</v>
      </c>
      <c r="AB684">
        <v>6.83</v>
      </c>
      <c r="AC684">
        <v>7.2</v>
      </c>
      <c r="AD684">
        <v>82</v>
      </c>
      <c r="AE684">
        <v>7</v>
      </c>
      <c r="AF684" t="s">
        <v>57</v>
      </c>
      <c r="AG684">
        <v>26.418776180860299</v>
      </c>
      <c r="AH684">
        <v>18.1784056084303</v>
      </c>
      <c r="AI684">
        <v>31.106366410724199</v>
      </c>
      <c r="AJ684">
        <v>354.11225631262801</v>
      </c>
      <c r="AK684" s="2">
        <v>1202.05804080486</v>
      </c>
      <c r="AL684" s="1">
        <v>45124</v>
      </c>
      <c r="AM684" t="s">
        <v>60</v>
      </c>
      <c r="AN684">
        <v>2023</v>
      </c>
      <c r="AO684">
        <v>2016</v>
      </c>
      <c r="AP684">
        <v>293.977133059501</v>
      </c>
      <c r="AQ684">
        <v>0.83018062159351902</v>
      </c>
      <c r="AR684">
        <v>376.47</v>
      </c>
      <c r="AS684">
        <f t="shared" si="31"/>
        <v>3990.8326954721347</v>
      </c>
      <c r="AT684">
        <f t="shared" si="32"/>
        <v>1249.8804</v>
      </c>
    </row>
    <row r="685" spans="1:46" x14ac:dyDescent="0.25">
      <c r="A685" t="s">
        <v>128</v>
      </c>
      <c r="B685" t="s">
        <v>244</v>
      </c>
      <c r="C685" t="s">
        <v>284</v>
      </c>
      <c r="D685" t="str">
        <f t="shared" si="30"/>
        <v>NEPIPC</v>
      </c>
      <c r="E685" t="s">
        <v>1475</v>
      </c>
      <c r="F685" t="s">
        <v>1476</v>
      </c>
      <c r="G685" t="s">
        <v>47</v>
      </c>
      <c r="H685" t="s">
        <v>1609</v>
      </c>
      <c r="I685" t="s">
        <v>1610</v>
      </c>
      <c r="J685" t="s">
        <v>1131</v>
      </c>
      <c r="K685">
        <v>15.87</v>
      </c>
      <c r="L685">
        <v>15.87</v>
      </c>
      <c r="P685" t="s">
        <v>51</v>
      </c>
      <c r="Q685" t="s">
        <v>213</v>
      </c>
      <c r="R685">
        <v>42389</v>
      </c>
      <c r="S685" t="s">
        <v>53</v>
      </c>
      <c r="T685" t="s">
        <v>521</v>
      </c>
      <c r="U685" t="s">
        <v>55</v>
      </c>
      <c r="V685" t="s">
        <v>56</v>
      </c>
      <c r="W685" t="s">
        <v>57</v>
      </c>
      <c r="X685" t="s">
        <v>149</v>
      </c>
      <c r="Y685" t="s">
        <v>150</v>
      </c>
      <c r="Z685">
        <v>1</v>
      </c>
      <c r="AA685">
        <v>8</v>
      </c>
      <c r="AB685">
        <v>7.42</v>
      </c>
      <c r="AC685">
        <v>7.8</v>
      </c>
      <c r="AD685">
        <v>89</v>
      </c>
      <c r="AE685">
        <v>7</v>
      </c>
      <c r="AF685" t="s">
        <v>57</v>
      </c>
      <c r="AG685">
        <v>28.603179322022601</v>
      </c>
      <c r="AH685">
        <v>18.220988048833402</v>
      </c>
      <c r="AI685">
        <v>28.3238310502954</v>
      </c>
      <c r="AJ685">
        <v>358.63036978529902</v>
      </c>
      <c r="AK685" s="2">
        <v>1097.8528631503</v>
      </c>
      <c r="AL685" s="1">
        <v>45091</v>
      </c>
      <c r="AM685" t="s">
        <v>60</v>
      </c>
      <c r="AN685">
        <v>2023</v>
      </c>
      <c r="AO685">
        <v>2016</v>
      </c>
      <c r="AP685">
        <v>316.48777252187</v>
      </c>
      <c r="AQ685">
        <v>0.88249016030444305</v>
      </c>
      <c r="AR685">
        <v>390.34</v>
      </c>
      <c r="AS685">
        <f t="shared" si="31"/>
        <v>17422.924938195261</v>
      </c>
      <c r="AT685">
        <f t="shared" si="32"/>
        <v>6194.6957999999995</v>
      </c>
    </row>
    <row r="686" spans="1:46" x14ac:dyDescent="0.25">
      <c r="A686" t="s">
        <v>128</v>
      </c>
      <c r="B686" t="s">
        <v>244</v>
      </c>
      <c r="C686" t="s">
        <v>284</v>
      </c>
      <c r="D686" t="str">
        <f t="shared" si="30"/>
        <v>NEPIPC</v>
      </c>
      <c r="E686" t="s">
        <v>1475</v>
      </c>
      <c r="F686" t="s">
        <v>1476</v>
      </c>
      <c r="G686" t="s">
        <v>47</v>
      </c>
      <c r="H686" t="s">
        <v>1609</v>
      </c>
      <c r="I686" t="s">
        <v>1611</v>
      </c>
      <c r="J686" t="s">
        <v>1612</v>
      </c>
      <c r="K686">
        <v>4.7300000000000004</v>
      </c>
      <c r="L686">
        <v>4.7300000000000004</v>
      </c>
      <c r="P686" t="s">
        <v>51</v>
      </c>
      <c r="Q686" t="s">
        <v>52</v>
      </c>
      <c r="R686">
        <v>42389</v>
      </c>
      <c r="S686" t="s">
        <v>53</v>
      </c>
      <c r="T686" t="s">
        <v>104</v>
      </c>
      <c r="U686" t="s">
        <v>55</v>
      </c>
      <c r="V686" t="s">
        <v>56</v>
      </c>
      <c r="W686" t="s">
        <v>57</v>
      </c>
      <c r="X686" t="s">
        <v>1483</v>
      </c>
      <c r="Y686" t="s">
        <v>150</v>
      </c>
      <c r="Z686">
        <v>1</v>
      </c>
      <c r="AA686">
        <v>8</v>
      </c>
      <c r="AB686">
        <v>7.42</v>
      </c>
      <c r="AC686">
        <v>7.8</v>
      </c>
      <c r="AD686">
        <v>89</v>
      </c>
      <c r="AE686">
        <v>7</v>
      </c>
      <c r="AF686" t="s">
        <v>57</v>
      </c>
      <c r="AG686">
        <v>29.128855424195699</v>
      </c>
      <c r="AH686">
        <v>18.759405826519298</v>
      </c>
      <c r="AI686">
        <v>28.2116436951538</v>
      </c>
      <c r="AJ686">
        <v>365.42924458380497</v>
      </c>
      <c r="AK686" s="2">
        <v>1022.30027622951</v>
      </c>
      <c r="AL686" s="1">
        <v>45090.5</v>
      </c>
      <c r="AM686" t="s">
        <v>60</v>
      </c>
      <c r="AN686">
        <v>2023</v>
      </c>
      <c r="AO686">
        <v>2016</v>
      </c>
      <c r="AP686">
        <v>316.48777252187</v>
      </c>
      <c r="AQ686">
        <v>0.86607127703291698</v>
      </c>
      <c r="AR686">
        <v>397.74</v>
      </c>
      <c r="AS686">
        <f t="shared" si="31"/>
        <v>4835.4803065655824</v>
      </c>
      <c r="AT686">
        <f t="shared" si="32"/>
        <v>1881.3102000000001</v>
      </c>
    </row>
    <row r="687" spans="1:46" x14ac:dyDescent="0.25">
      <c r="A687" t="s">
        <v>128</v>
      </c>
      <c r="B687" t="s">
        <v>244</v>
      </c>
      <c r="C687" t="s">
        <v>284</v>
      </c>
      <c r="D687" t="str">
        <f t="shared" si="30"/>
        <v>NEPIPC</v>
      </c>
      <c r="E687" t="s">
        <v>1475</v>
      </c>
      <c r="F687" t="s">
        <v>1476</v>
      </c>
      <c r="G687" t="s">
        <v>47</v>
      </c>
      <c r="H687" t="s">
        <v>1609</v>
      </c>
      <c r="I687" t="s">
        <v>1613</v>
      </c>
      <c r="J687" t="s">
        <v>1296</v>
      </c>
      <c r="K687">
        <v>3.29</v>
      </c>
      <c r="L687">
        <v>3.29</v>
      </c>
      <c r="P687" t="s">
        <v>51</v>
      </c>
      <c r="Q687" t="s">
        <v>52</v>
      </c>
      <c r="R687">
        <v>42389</v>
      </c>
      <c r="S687" t="s">
        <v>53</v>
      </c>
      <c r="T687" t="s">
        <v>104</v>
      </c>
      <c r="U687" t="s">
        <v>55</v>
      </c>
      <c r="V687" t="s">
        <v>56</v>
      </c>
      <c r="W687" t="s">
        <v>57</v>
      </c>
      <c r="X687" t="s">
        <v>1483</v>
      </c>
      <c r="Y687" t="s">
        <v>150</v>
      </c>
      <c r="Z687">
        <v>1</v>
      </c>
      <c r="AA687">
        <v>8</v>
      </c>
      <c r="AB687">
        <v>7.42</v>
      </c>
      <c r="AC687">
        <v>7.8</v>
      </c>
      <c r="AD687">
        <v>89</v>
      </c>
      <c r="AE687">
        <v>7</v>
      </c>
      <c r="AF687" t="s">
        <v>57</v>
      </c>
      <c r="AG687">
        <v>27.392364711420399</v>
      </c>
      <c r="AH687">
        <v>18.195137243485899</v>
      </c>
      <c r="AI687">
        <v>29.337226935613899</v>
      </c>
      <c r="AJ687">
        <v>351.69295961038398</v>
      </c>
      <c r="AK687" s="2">
        <v>1124.0376804325799</v>
      </c>
      <c r="AL687" s="1">
        <v>45090</v>
      </c>
      <c r="AM687" t="s">
        <v>60</v>
      </c>
      <c r="AN687">
        <v>2023</v>
      </c>
      <c r="AO687">
        <v>2016</v>
      </c>
      <c r="AP687">
        <v>316.48777252187</v>
      </c>
      <c r="AQ687">
        <v>0.89989794755199204</v>
      </c>
      <c r="AR687">
        <v>382.79</v>
      </c>
      <c r="AS687">
        <f t="shared" si="31"/>
        <v>3698.083968623188</v>
      </c>
      <c r="AT687">
        <f t="shared" si="32"/>
        <v>1259.3791000000001</v>
      </c>
    </row>
    <row r="688" spans="1:46" x14ac:dyDescent="0.25">
      <c r="A688" t="s">
        <v>128</v>
      </c>
      <c r="B688" t="s">
        <v>129</v>
      </c>
      <c r="C688" t="s">
        <v>130</v>
      </c>
      <c r="D688" t="str">
        <f t="shared" si="30"/>
        <v>NECOCA</v>
      </c>
      <c r="E688" t="s">
        <v>1614</v>
      </c>
      <c r="F688" t="s">
        <v>1615</v>
      </c>
      <c r="G688" t="s">
        <v>47</v>
      </c>
      <c r="H688" t="s">
        <v>1616</v>
      </c>
      <c r="I688" t="s">
        <v>1617</v>
      </c>
      <c r="J688" t="s">
        <v>673</v>
      </c>
      <c r="K688">
        <v>1.26</v>
      </c>
      <c r="L688">
        <v>1.26</v>
      </c>
      <c r="P688" t="s">
        <v>51</v>
      </c>
      <c r="Q688" t="s">
        <v>52</v>
      </c>
      <c r="R688">
        <v>40041</v>
      </c>
      <c r="S688" t="s">
        <v>53</v>
      </c>
      <c r="T688" t="s">
        <v>124</v>
      </c>
      <c r="U688" t="s">
        <v>55</v>
      </c>
      <c r="V688" t="s">
        <v>56</v>
      </c>
      <c r="W688" t="s">
        <v>57</v>
      </c>
      <c r="X688" t="s">
        <v>119</v>
      </c>
      <c r="Y688" t="s">
        <v>137</v>
      </c>
      <c r="Z688">
        <v>1</v>
      </c>
      <c r="AA688">
        <v>14</v>
      </c>
      <c r="AB688">
        <v>6</v>
      </c>
      <c r="AC688">
        <v>14.2</v>
      </c>
      <c r="AD688">
        <v>72</v>
      </c>
      <c r="AE688">
        <v>6</v>
      </c>
      <c r="AF688">
        <v>30.511111111111099</v>
      </c>
      <c r="AG688">
        <v>27.267196218133702</v>
      </c>
      <c r="AH688">
        <v>16.175341810966799</v>
      </c>
      <c r="AI688">
        <v>25.791597162134</v>
      </c>
      <c r="AJ688">
        <v>317.99387405708802</v>
      </c>
      <c r="AK688" s="2">
        <v>1235.12803751868</v>
      </c>
      <c r="AL688" s="1">
        <v>42243.666666666664</v>
      </c>
      <c r="AM688" t="s">
        <v>60</v>
      </c>
      <c r="AN688">
        <v>2015</v>
      </c>
      <c r="AO688">
        <v>2009</v>
      </c>
      <c r="AP688">
        <v>271.53219293022897</v>
      </c>
      <c r="AQ688">
        <v>0.85389126987233099</v>
      </c>
      <c r="AR688">
        <v>384.51</v>
      </c>
      <c r="AS688">
        <f t="shared" si="31"/>
        <v>1556.2613272735368</v>
      </c>
      <c r="AT688">
        <f t="shared" si="32"/>
        <v>484.48259999999999</v>
      </c>
    </row>
    <row r="689" spans="1:46" x14ac:dyDescent="0.25">
      <c r="A689" t="s">
        <v>128</v>
      </c>
      <c r="B689" t="s">
        <v>129</v>
      </c>
      <c r="C689" t="s">
        <v>130</v>
      </c>
      <c r="D689" t="str">
        <f t="shared" si="30"/>
        <v>NECOCA</v>
      </c>
      <c r="E689" t="s">
        <v>1614</v>
      </c>
      <c r="F689" t="s">
        <v>1615</v>
      </c>
      <c r="G689" t="s">
        <v>47</v>
      </c>
      <c r="H689" t="s">
        <v>1618</v>
      </c>
      <c r="I689" t="s">
        <v>1619</v>
      </c>
      <c r="J689" t="s">
        <v>669</v>
      </c>
      <c r="K689">
        <v>2.59</v>
      </c>
      <c r="L689">
        <v>2.59</v>
      </c>
      <c r="P689" t="s">
        <v>51</v>
      </c>
      <c r="Q689" t="s">
        <v>52</v>
      </c>
      <c r="R689">
        <v>39666</v>
      </c>
      <c r="S689" t="s">
        <v>357</v>
      </c>
      <c r="T689" t="s">
        <v>118</v>
      </c>
      <c r="U689" t="s">
        <v>55</v>
      </c>
      <c r="V689" t="s">
        <v>56</v>
      </c>
      <c r="W689" t="s">
        <v>57</v>
      </c>
      <c r="X689" t="s">
        <v>119</v>
      </c>
      <c r="Y689" t="s">
        <v>137</v>
      </c>
      <c r="Z689">
        <v>1</v>
      </c>
      <c r="AA689">
        <v>15</v>
      </c>
      <c r="AB689">
        <v>14.08</v>
      </c>
      <c r="AC689">
        <v>15.2</v>
      </c>
      <c r="AD689">
        <v>169</v>
      </c>
      <c r="AE689">
        <v>14</v>
      </c>
      <c r="AF689" t="s">
        <v>57</v>
      </c>
      <c r="AG689">
        <v>28.195052116502001</v>
      </c>
      <c r="AH689">
        <v>20.111062318689399</v>
      </c>
      <c r="AI689">
        <v>35.486040117744402</v>
      </c>
      <c r="AJ689">
        <v>491.18712855721401</v>
      </c>
      <c r="AK689" s="2">
        <v>1117.11435928999</v>
      </c>
      <c r="AL689" s="1">
        <v>44810</v>
      </c>
      <c r="AM689" t="s">
        <v>63</v>
      </c>
      <c r="AN689">
        <v>2022</v>
      </c>
      <c r="AO689">
        <v>2008</v>
      </c>
      <c r="AP689">
        <v>328.10373113404501</v>
      </c>
      <c r="AQ689">
        <v>0.66798112584464298</v>
      </c>
      <c r="AR689">
        <v>491.81</v>
      </c>
      <c r="AS689">
        <f t="shared" si="31"/>
        <v>2893.3261905610739</v>
      </c>
      <c r="AT689">
        <f t="shared" si="32"/>
        <v>1273.7879</v>
      </c>
    </row>
    <row r="690" spans="1:46" x14ac:dyDescent="0.25">
      <c r="A690" t="s">
        <v>128</v>
      </c>
      <c r="B690" t="s">
        <v>129</v>
      </c>
      <c r="C690" t="s">
        <v>130</v>
      </c>
      <c r="D690" t="str">
        <f t="shared" si="30"/>
        <v>NECOCA</v>
      </c>
      <c r="E690" t="s">
        <v>1614</v>
      </c>
      <c r="F690" t="s">
        <v>1615</v>
      </c>
      <c r="G690" t="s">
        <v>47</v>
      </c>
      <c r="H690" t="s">
        <v>1618</v>
      </c>
      <c r="I690" t="s">
        <v>1620</v>
      </c>
      <c r="J690" t="s">
        <v>621</v>
      </c>
      <c r="K690">
        <v>2.2799999999999998</v>
      </c>
      <c r="L690">
        <v>2.2799999999999998</v>
      </c>
      <c r="P690" t="s">
        <v>51</v>
      </c>
      <c r="Q690" t="s">
        <v>52</v>
      </c>
      <c r="R690">
        <v>39672</v>
      </c>
      <c r="S690" t="s">
        <v>107</v>
      </c>
      <c r="T690" t="s">
        <v>124</v>
      </c>
      <c r="U690" t="s">
        <v>55</v>
      </c>
      <c r="V690" t="s">
        <v>56</v>
      </c>
      <c r="W690" t="s">
        <v>57</v>
      </c>
      <c r="X690" t="s">
        <v>119</v>
      </c>
      <c r="Y690" t="s">
        <v>137</v>
      </c>
      <c r="Z690">
        <v>1</v>
      </c>
      <c r="AA690">
        <v>15</v>
      </c>
      <c r="AB690">
        <v>14.08</v>
      </c>
      <c r="AC690">
        <v>15.2</v>
      </c>
      <c r="AD690">
        <v>169</v>
      </c>
      <c r="AE690">
        <v>14</v>
      </c>
      <c r="AF690" t="s">
        <v>57</v>
      </c>
      <c r="AG690">
        <v>29.011505901882199</v>
      </c>
      <c r="AH690">
        <v>19.384238330462601</v>
      </c>
      <c r="AI690">
        <v>29.124816560740999</v>
      </c>
      <c r="AJ690">
        <v>390.376176011952</v>
      </c>
      <c r="AK690" s="2">
        <v>986.90610513198203</v>
      </c>
      <c r="AL690" s="1">
        <v>44810</v>
      </c>
      <c r="AM690" t="s">
        <v>63</v>
      </c>
      <c r="AN690">
        <v>2022</v>
      </c>
      <c r="AO690">
        <v>2008</v>
      </c>
      <c r="AP690">
        <v>328.10373113404501</v>
      </c>
      <c r="AQ690">
        <v>0.84048092915383199</v>
      </c>
      <c r="AR690">
        <v>390.87</v>
      </c>
      <c r="AS690">
        <f t="shared" si="31"/>
        <v>2250.145919700919</v>
      </c>
      <c r="AT690">
        <f t="shared" si="32"/>
        <v>891.18359999999996</v>
      </c>
    </row>
    <row r="691" spans="1:46" x14ac:dyDescent="0.25">
      <c r="A691" t="s">
        <v>128</v>
      </c>
      <c r="B691" t="s">
        <v>129</v>
      </c>
      <c r="C691" t="s">
        <v>130</v>
      </c>
      <c r="D691" t="str">
        <f t="shared" si="30"/>
        <v>NECOCA</v>
      </c>
      <c r="E691" t="s">
        <v>1614</v>
      </c>
      <c r="F691" t="s">
        <v>1615</v>
      </c>
      <c r="G691" t="s">
        <v>47</v>
      </c>
      <c r="H691" t="s">
        <v>1618</v>
      </c>
      <c r="I691" t="s">
        <v>1621</v>
      </c>
      <c r="J691" t="s">
        <v>894</v>
      </c>
      <c r="K691">
        <v>3.09</v>
      </c>
      <c r="L691">
        <v>3.09</v>
      </c>
      <c r="P691" t="s">
        <v>51</v>
      </c>
      <c r="Q691" t="s">
        <v>52</v>
      </c>
      <c r="R691">
        <v>39690</v>
      </c>
      <c r="S691" t="s">
        <v>357</v>
      </c>
      <c r="T691" t="s">
        <v>1083</v>
      </c>
      <c r="U691" t="s">
        <v>55</v>
      </c>
      <c r="V691" t="s">
        <v>56</v>
      </c>
      <c r="W691" t="s">
        <v>57</v>
      </c>
      <c r="X691" t="s">
        <v>119</v>
      </c>
      <c r="Y691" t="s">
        <v>137</v>
      </c>
      <c r="Z691">
        <v>1</v>
      </c>
      <c r="AA691">
        <v>15</v>
      </c>
      <c r="AB691">
        <v>14.08</v>
      </c>
      <c r="AC691">
        <v>15.2</v>
      </c>
      <c r="AD691">
        <v>169</v>
      </c>
      <c r="AE691">
        <v>14</v>
      </c>
      <c r="AF691" t="s">
        <v>57</v>
      </c>
      <c r="AG691">
        <v>32.3265270740673</v>
      </c>
      <c r="AH691">
        <v>23.888272924875402</v>
      </c>
      <c r="AI691">
        <v>45.730526010077803</v>
      </c>
      <c r="AJ691">
        <v>676.33902259159402</v>
      </c>
      <c r="AK691" s="2">
        <v>1020.34446025271</v>
      </c>
      <c r="AL691" s="1">
        <v>44810</v>
      </c>
      <c r="AM691" t="s">
        <v>63</v>
      </c>
      <c r="AN691">
        <v>2022</v>
      </c>
      <c r="AO691">
        <v>2008</v>
      </c>
      <c r="AP691">
        <v>328.10373113404501</v>
      </c>
      <c r="AQ691">
        <v>0.485117256545125</v>
      </c>
      <c r="AR691">
        <v>677.19</v>
      </c>
      <c r="AS691">
        <f t="shared" si="31"/>
        <v>3152.8643821808737</v>
      </c>
      <c r="AT691">
        <f t="shared" si="32"/>
        <v>2092.5171</v>
      </c>
    </row>
    <row r="692" spans="1:46" x14ac:dyDescent="0.25">
      <c r="A692" t="s">
        <v>128</v>
      </c>
      <c r="B692" t="s">
        <v>328</v>
      </c>
      <c r="C692" t="s">
        <v>328</v>
      </c>
      <c r="D692" t="str">
        <f t="shared" si="30"/>
        <v>NESBSB</v>
      </c>
      <c r="E692" t="s">
        <v>1582</v>
      </c>
      <c r="F692" t="s">
        <v>1583</v>
      </c>
      <c r="G692" t="s">
        <v>47</v>
      </c>
      <c r="H692" t="s">
        <v>1622</v>
      </c>
      <c r="I692" t="s">
        <v>1623</v>
      </c>
      <c r="J692" t="s">
        <v>65</v>
      </c>
      <c r="K692">
        <v>14.39</v>
      </c>
      <c r="L692">
        <v>14.39</v>
      </c>
      <c r="P692" t="s">
        <v>51</v>
      </c>
      <c r="Q692" t="s">
        <v>52</v>
      </c>
      <c r="R692">
        <v>42415</v>
      </c>
      <c r="S692" t="s">
        <v>357</v>
      </c>
      <c r="T692" t="s">
        <v>1000</v>
      </c>
      <c r="U692" t="s">
        <v>55</v>
      </c>
      <c r="V692" t="s">
        <v>109</v>
      </c>
      <c r="W692" t="s">
        <v>57</v>
      </c>
      <c r="X692" t="s">
        <v>838</v>
      </c>
      <c r="Y692" t="s">
        <v>839</v>
      </c>
      <c r="Z692">
        <v>2</v>
      </c>
      <c r="AA692">
        <v>8</v>
      </c>
      <c r="AB692">
        <v>7.08</v>
      </c>
      <c r="AC692">
        <v>7.8</v>
      </c>
      <c r="AD692">
        <v>85</v>
      </c>
      <c r="AE692">
        <v>7</v>
      </c>
      <c r="AF692" t="s">
        <v>57</v>
      </c>
      <c r="AG692">
        <v>32.963085023466903</v>
      </c>
      <c r="AH692">
        <v>21.940772547929999</v>
      </c>
      <c r="AI692">
        <v>23.072660954422702</v>
      </c>
      <c r="AJ692">
        <v>346.99622779909998</v>
      </c>
      <c r="AK692" s="2">
        <v>610.24463827921898</v>
      </c>
      <c r="AL692" s="1">
        <v>45013</v>
      </c>
      <c r="AM692" t="s">
        <v>63</v>
      </c>
      <c r="AN692">
        <v>2023</v>
      </c>
      <c r="AO692">
        <v>2016</v>
      </c>
      <c r="AP692">
        <v>282.53007266165798</v>
      </c>
      <c r="AQ692">
        <v>0.81421655345842603</v>
      </c>
      <c r="AR692">
        <v>368.42</v>
      </c>
      <c r="AS692">
        <f t="shared" si="31"/>
        <v>8781.4203448379612</v>
      </c>
      <c r="AT692">
        <f t="shared" si="32"/>
        <v>5301.5638000000008</v>
      </c>
    </row>
    <row r="693" spans="1:46" x14ac:dyDescent="0.25">
      <c r="A693" t="s">
        <v>340</v>
      </c>
      <c r="B693" t="s">
        <v>385</v>
      </c>
      <c r="C693" t="s">
        <v>385</v>
      </c>
      <c r="D693" t="str">
        <f t="shared" si="30"/>
        <v>RDPOPO</v>
      </c>
      <c r="E693" t="s">
        <v>1624</v>
      </c>
      <c r="F693" t="s">
        <v>1625</v>
      </c>
      <c r="G693" t="s">
        <v>47</v>
      </c>
      <c r="H693" t="s">
        <v>1626</v>
      </c>
      <c r="I693" t="s">
        <v>1627</v>
      </c>
      <c r="J693" t="s">
        <v>326</v>
      </c>
      <c r="K693">
        <v>18.829999999999998</v>
      </c>
      <c r="L693">
        <v>18.829999999999998</v>
      </c>
      <c r="P693" t="s">
        <v>51</v>
      </c>
      <c r="Q693" t="s">
        <v>52</v>
      </c>
      <c r="R693">
        <v>42649</v>
      </c>
      <c r="S693" t="s">
        <v>53</v>
      </c>
      <c r="T693" t="s">
        <v>521</v>
      </c>
      <c r="U693" t="s">
        <v>55</v>
      </c>
      <c r="V693" t="s">
        <v>56</v>
      </c>
      <c r="W693" t="s">
        <v>57</v>
      </c>
      <c r="X693" t="s">
        <v>271</v>
      </c>
      <c r="Y693" t="s">
        <v>150</v>
      </c>
      <c r="Z693">
        <v>1</v>
      </c>
      <c r="AA693">
        <v>7</v>
      </c>
      <c r="AB693">
        <v>6.5</v>
      </c>
      <c r="AC693">
        <v>7.1</v>
      </c>
      <c r="AD693">
        <v>78</v>
      </c>
      <c r="AE693">
        <v>6</v>
      </c>
      <c r="AF693" t="s">
        <v>57</v>
      </c>
      <c r="AG693">
        <v>24.504673681548201</v>
      </c>
      <c r="AH693">
        <v>16.691939443025699</v>
      </c>
      <c r="AI693">
        <v>19.021742669419901</v>
      </c>
      <c r="AJ693">
        <v>212.714188311783</v>
      </c>
      <c r="AK693" s="2">
        <v>869.15789466691899</v>
      </c>
      <c r="AL693" s="1">
        <v>45042</v>
      </c>
      <c r="AM693" t="s">
        <v>63</v>
      </c>
      <c r="AN693">
        <v>2023</v>
      </c>
      <c r="AO693">
        <v>2016</v>
      </c>
      <c r="AP693">
        <v>285.61527900400398</v>
      </c>
      <c r="AQ693">
        <v>1.34271851478646</v>
      </c>
      <c r="AR693">
        <v>236.13</v>
      </c>
      <c r="AS693">
        <f t="shared" si="31"/>
        <v>16366.243156578083</v>
      </c>
      <c r="AT693">
        <f t="shared" si="32"/>
        <v>4446.3278999999993</v>
      </c>
    </row>
    <row r="694" spans="1:46" x14ac:dyDescent="0.25">
      <c r="A694" t="s">
        <v>128</v>
      </c>
      <c r="B694" t="s">
        <v>244</v>
      </c>
      <c r="C694" t="s">
        <v>266</v>
      </c>
      <c r="D694" t="str">
        <f t="shared" si="30"/>
        <v>NEPIIT</v>
      </c>
      <c r="E694" t="s">
        <v>1628</v>
      </c>
      <c r="F694" t="s">
        <v>1629</v>
      </c>
      <c r="G694" t="s">
        <v>47</v>
      </c>
      <c r="H694" t="s">
        <v>1630</v>
      </c>
      <c r="I694" t="s">
        <v>1631</v>
      </c>
      <c r="J694" t="s">
        <v>50</v>
      </c>
      <c r="K694">
        <v>40.43</v>
      </c>
      <c r="L694">
        <v>40.43</v>
      </c>
      <c r="P694" t="s">
        <v>51</v>
      </c>
      <c r="Q694" t="s">
        <v>52</v>
      </c>
      <c r="R694">
        <v>42521</v>
      </c>
      <c r="S694" t="s">
        <v>53</v>
      </c>
      <c r="T694" t="s">
        <v>69</v>
      </c>
      <c r="U694" t="s">
        <v>55</v>
      </c>
      <c r="V694" t="s">
        <v>56</v>
      </c>
      <c r="W694" t="s">
        <v>57</v>
      </c>
      <c r="X694" t="s">
        <v>1632</v>
      </c>
      <c r="Y694" t="s">
        <v>137</v>
      </c>
      <c r="Z694">
        <v>1</v>
      </c>
      <c r="AA694">
        <v>8</v>
      </c>
      <c r="AB694">
        <v>6.75</v>
      </c>
      <c r="AC694">
        <v>7.5</v>
      </c>
      <c r="AD694">
        <v>81</v>
      </c>
      <c r="AE694">
        <v>7</v>
      </c>
      <c r="AF694" t="s">
        <v>57</v>
      </c>
      <c r="AG694">
        <v>28.099710273970999</v>
      </c>
      <c r="AH694">
        <v>17.287583204093799</v>
      </c>
      <c r="AI694">
        <v>23.7760508332283</v>
      </c>
      <c r="AJ694">
        <v>295.923470766935</v>
      </c>
      <c r="AK694" s="2">
        <v>1011.55603248989</v>
      </c>
      <c r="AL694" s="1">
        <v>44981</v>
      </c>
      <c r="AM694" t="s">
        <v>63</v>
      </c>
      <c r="AN694">
        <v>2023</v>
      </c>
      <c r="AO694">
        <v>2016</v>
      </c>
      <c r="AP694">
        <v>277.39674078382501</v>
      </c>
      <c r="AQ694">
        <v>0.93739350942628796</v>
      </c>
      <c r="AR694">
        <v>313.10000000000002</v>
      </c>
      <c r="AS694">
        <f t="shared" si="31"/>
        <v>40897.210393566253</v>
      </c>
      <c r="AT694">
        <f t="shared" si="32"/>
        <v>12658.633000000002</v>
      </c>
    </row>
    <row r="695" spans="1:46" x14ac:dyDescent="0.25">
      <c r="A695" t="s">
        <v>128</v>
      </c>
      <c r="B695" t="s">
        <v>328</v>
      </c>
      <c r="C695" t="s">
        <v>328</v>
      </c>
      <c r="D695" t="str">
        <f t="shared" si="30"/>
        <v>NESBSB</v>
      </c>
      <c r="E695" t="s">
        <v>1582</v>
      </c>
      <c r="F695" t="s">
        <v>1583</v>
      </c>
      <c r="G695" t="s">
        <v>47</v>
      </c>
      <c r="H695" t="s">
        <v>1633</v>
      </c>
      <c r="I695" t="s">
        <v>1634</v>
      </c>
      <c r="J695" t="s">
        <v>50</v>
      </c>
      <c r="K695">
        <v>19.82</v>
      </c>
      <c r="L695">
        <v>19.82</v>
      </c>
      <c r="P695" t="s">
        <v>51</v>
      </c>
      <c r="Q695" t="s">
        <v>52</v>
      </c>
      <c r="R695">
        <v>42536</v>
      </c>
      <c r="S695" t="s">
        <v>53</v>
      </c>
      <c r="T695" t="s">
        <v>104</v>
      </c>
      <c r="U695" t="s">
        <v>55</v>
      </c>
      <c r="V695" t="s">
        <v>56</v>
      </c>
      <c r="W695" t="s">
        <v>57</v>
      </c>
      <c r="X695" t="s">
        <v>1574</v>
      </c>
      <c r="Y695" t="s">
        <v>565</v>
      </c>
      <c r="Z695">
        <v>1</v>
      </c>
      <c r="AA695">
        <v>7</v>
      </c>
      <c r="AB695">
        <v>6.75</v>
      </c>
      <c r="AC695">
        <v>7.4</v>
      </c>
      <c r="AD695">
        <v>81</v>
      </c>
      <c r="AE695">
        <v>7</v>
      </c>
      <c r="AF695" t="s">
        <v>57</v>
      </c>
      <c r="AG695">
        <v>27.405720293812902</v>
      </c>
      <c r="AH695">
        <v>18.9869149989268</v>
      </c>
      <c r="AI695">
        <v>29.363295459505299</v>
      </c>
      <c r="AJ695">
        <v>364.85481866507598</v>
      </c>
      <c r="AK695" s="2">
        <v>1037.0652959417</v>
      </c>
      <c r="AL695" s="1">
        <v>45013</v>
      </c>
      <c r="AM695" t="s">
        <v>63</v>
      </c>
      <c r="AN695">
        <v>2023</v>
      </c>
      <c r="AO695">
        <v>2016</v>
      </c>
      <c r="AP695">
        <v>316.24533192607799</v>
      </c>
      <c r="AQ695">
        <v>0.86677033095835399</v>
      </c>
      <c r="AR695">
        <v>396.7</v>
      </c>
      <c r="AS695">
        <f t="shared" si="31"/>
        <v>20554.634165564494</v>
      </c>
      <c r="AT695">
        <f t="shared" si="32"/>
        <v>7862.5940000000001</v>
      </c>
    </row>
    <row r="696" spans="1:46" x14ac:dyDescent="0.25">
      <c r="A696" t="s">
        <v>128</v>
      </c>
      <c r="B696" t="s">
        <v>328</v>
      </c>
      <c r="C696" t="s">
        <v>328</v>
      </c>
      <c r="D696" t="str">
        <f t="shared" si="30"/>
        <v>NESBSB</v>
      </c>
      <c r="E696" t="s">
        <v>1582</v>
      </c>
      <c r="F696" t="s">
        <v>1583</v>
      </c>
      <c r="G696" t="s">
        <v>47</v>
      </c>
      <c r="H696" t="s">
        <v>1633</v>
      </c>
      <c r="I696" t="s">
        <v>1635</v>
      </c>
      <c r="J696" t="s">
        <v>148</v>
      </c>
      <c r="K696">
        <v>37.03</v>
      </c>
      <c r="L696">
        <v>37.03</v>
      </c>
      <c r="P696" t="s">
        <v>51</v>
      </c>
      <c r="Q696" t="s">
        <v>213</v>
      </c>
      <c r="R696">
        <v>42475</v>
      </c>
      <c r="S696" t="s">
        <v>53</v>
      </c>
      <c r="T696" t="s">
        <v>54</v>
      </c>
      <c r="U696" t="s">
        <v>55</v>
      </c>
      <c r="V696" t="s">
        <v>56</v>
      </c>
      <c r="W696" t="s">
        <v>57</v>
      </c>
      <c r="X696" t="s">
        <v>838</v>
      </c>
      <c r="Y696" t="s">
        <v>839</v>
      </c>
      <c r="Z696">
        <v>1</v>
      </c>
      <c r="AA696">
        <v>8</v>
      </c>
      <c r="AB696">
        <v>6.92</v>
      </c>
      <c r="AC696">
        <v>7.6</v>
      </c>
      <c r="AD696">
        <v>83</v>
      </c>
      <c r="AE696">
        <v>7</v>
      </c>
      <c r="AF696" t="s">
        <v>57</v>
      </c>
      <c r="AG696">
        <v>28.029490216850601</v>
      </c>
      <c r="AH696">
        <v>19.2143515360818</v>
      </c>
      <c r="AI696">
        <v>25.228319757624099</v>
      </c>
      <c r="AJ696">
        <v>320.23226905773703</v>
      </c>
      <c r="AK696" s="2">
        <v>866.36993669212598</v>
      </c>
      <c r="AL696" s="1">
        <v>45014</v>
      </c>
      <c r="AM696" t="s">
        <v>63</v>
      </c>
      <c r="AN696">
        <v>2023</v>
      </c>
      <c r="AO696">
        <v>2016</v>
      </c>
      <c r="AP696">
        <v>320.75879263863499</v>
      </c>
      <c r="AQ696">
        <v>1.0016441927680999</v>
      </c>
      <c r="AR696">
        <v>346.01</v>
      </c>
      <c r="AS696">
        <f t="shared" si="31"/>
        <v>32081.678755709425</v>
      </c>
      <c r="AT696">
        <f t="shared" si="32"/>
        <v>12812.7503</v>
      </c>
    </row>
    <row r="697" spans="1:46" x14ac:dyDescent="0.25">
      <c r="A697" t="s">
        <v>128</v>
      </c>
      <c r="B697" t="s">
        <v>328</v>
      </c>
      <c r="C697" t="s">
        <v>328</v>
      </c>
      <c r="D697" t="str">
        <f t="shared" si="30"/>
        <v>NESBSB</v>
      </c>
      <c r="E697" t="s">
        <v>1582</v>
      </c>
      <c r="F697" t="s">
        <v>1583</v>
      </c>
      <c r="G697" t="s">
        <v>47</v>
      </c>
      <c r="H697" t="s">
        <v>1633</v>
      </c>
      <c r="I697" t="s">
        <v>1636</v>
      </c>
      <c r="J697" t="s">
        <v>318</v>
      </c>
      <c r="K697">
        <v>20.94</v>
      </c>
      <c r="L697">
        <v>20.94</v>
      </c>
      <c r="P697" t="s">
        <v>51</v>
      </c>
      <c r="Q697" t="s">
        <v>52</v>
      </c>
      <c r="R697">
        <v>42475</v>
      </c>
      <c r="S697" t="s">
        <v>53</v>
      </c>
      <c r="T697" t="s">
        <v>521</v>
      </c>
      <c r="U697" t="s">
        <v>55</v>
      </c>
      <c r="V697" t="s">
        <v>56</v>
      </c>
      <c r="W697" t="s">
        <v>57</v>
      </c>
      <c r="X697" t="s">
        <v>838</v>
      </c>
      <c r="Y697" t="s">
        <v>839</v>
      </c>
      <c r="Z697">
        <v>1</v>
      </c>
      <c r="AA697">
        <v>8</v>
      </c>
      <c r="AB697">
        <v>6.92</v>
      </c>
      <c r="AC697">
        <v>7.6</v>
      </c>
      <c r="AD697">
        <v>83</v>
      </c>
      <c r="AE697">
        <v>7</v>
      </c>
      <c r="AF697" t="s">
        <v>57</v>
      </c>
      <c r="AG697">
        <v>32.708770803044999</v>
      </c>
      <c r="AH697">
        <v>20.323234756498302</v>
      </c>
      <c r="AI697">
        <v>34.923077872168797</v>
      </c>
      <c r="AJ697">
        <v>515.15915404155896</v>
      </c>
      <c r="AK697" s="2">
        <v>1076.5568368696199</v>
      </c>
      <c r="AL697" s="1">
        <v>45014</v>
      </c>
      <c r="AM697" t="s">
        <v>63</v>
      </c>
      <c r="AN697">
        <v>2023</v>
      </c>
      <c r="AO697">
        <v>2016</v>
      </c>
      <c r="AP697">
        <v>320.75879263863499</v>
      </c>
      <c r="AQ697">
        <v>0.62264018822571199</v>
      </c>
      <c r="AR697">
        <v>556.63</v>
      </c>
      <c r="AS697">
        <f t="shared" si="31"/>
        <v>22543.100164049843</v>
      </c>
      <c r="AT697">
        <f t="shared" si="32"/>
        <v>11655.832200000001</v>
      </c>
    </row>
    <row r="698" spans="1:46" x14ac:dyDescent="0.25">
      <c r="A698" t="s">
        <v>128</v>
      </c>
      <c r="B698" t="s">
        <v>328</v>
      </c>
      <c r="C698" t="s">
        <v>328</v>
      </c>
      <c r="D698" t="str">
        <f t="shared" si="30"/>
        <v>NESBSB</v>
      </c>
      <c r="E698" t="s">
        <v>1582</v>
      </c>
      <c r="F698" t="s">
        <v>1583</v>
      </c>
      <c r="G698" t="s">
        <v>47</v>
      </c>
      <c r="H698" t="s">
        <v>1622</v>
      </c>
      <c r="I698" t="s">
        <v>1637</v>
      </c>
      <c r="J698" t="s">
        <v>310</v>
      </c>
      <c r="K698">
        <v>36.07</v>
      </c>
      <c r="L698">
        <v>36.07</v>
      </c>
      <c r="P698" t="s">
        <v>51</v>
      </c>
      <c r="Q698" t="s">
        <v>377</v>
      </c>
      <c r="R698">
        <v>42415</v>
      </c>
      <c r="S698" t="s">
        <v>1587</v>
      </c>
      <c r="T698" t="s">
        <v>124</v>
      </c>
      <c r="U698" t="s">
        <v>55</v>
      </c>
      <c r="V698" t="s">
        <v>109</v>
      </c>
      <c r="W698" t="s">
        <v>57</v>
      </c>
      <c r="X698" t="s">
        <v>838</v>
      </c>
      <c r="Y698" t="s">
        <v>839</v>
      </c>
      <c r="Z698">
        <v>2</v>
      </c>
      <c r="AA698">
        <v>8</v>
      </c>
      <c r="AB698">
        <v>7.08</v>
      </c>
      <c r="AC698">
        <v>7.8</v>
      </c>
      <c r="AD698">
        <v>85</v>
      </c>
      <c r="AE698">
        <v>7</v>
      </c>
      <c r="AF698" t="s">
        <v>57</v>
      </c>
      <c r="AG698">
        <v>25.676905387520598</v>
      </c>
      <c r="AH698">
        <v>16.924896650622401</v>
      </c>
      <c r="AI698">
        <v>19.836865832852599</v>
      </c>
      <c r="AJ698">
        <v>246.06815737687501</v>
      </c>
      <c r="AK698" s="2">
        <v>865.32187036330401</v>
      </c>
      <c r="AL698" s="1">
        <v>45013</v>
      </c>
      <c r="AM698" t="s">
        <v>63</v>
      </c>
      <c r="AN698">
        <v>2023</v>
      </c>
      <c r="AO698">
        <v>2016</v>
      </c>
      <c r="AP698">
        <v>282.53007266165798</v>
      </c>
      <c r="AQ698">
        <v>1.14817811322469</v>
      </c>
      <c r="AR698">
        <v>261.26</v>
      </c>
      <c r="AS698">
        <f t="shared" si="31"/>
        <v>31212.159864004378</v>
      </c>
      <c r="AT698">
        <f t="shared" si="32"/>
        <v>9423.6481999999996</v>
      </c>
    </row>
    <row r="699" spans="1:46" x14ac:dyDescent="0.25">
      <c r="A699" t="s">
        <v>128</v>
      </c>
      <c r="B699" t="s">
        <v>328</v>
      </c>
      <c r="C699" t="s">
        <v>328</v>
      </c>
      <c r="D699" t="str">
        <f t="shared" si="30"/>
        <v>NESBSB</v>
      </c>
      <c r="E699" t="s">
        <v>1582</v>
      </c>
      <c r="F699" t="s">
        <v>1583</v>
      </c>
      <c r="G699" t="s">
        <v>47</v>
      </c>
      <c r="H699" t="s">
        <v>1633</v>
      </c>
      <c r="I699" t="s">
        <v>1638</v>
      </c>
      <c r="J699" t="s">
        <v>62</v>
      </c>
      <c r="K699">
        <v>29.31</v>
      </c>
      <c r="L699">
        <v>29.31</v>
      </c>
      <c r="P699" t="s">
        <v>51</v>
      </c>
      <c r="Q699" t="s">
        <v>52</v>
      </c>
      <c r="R699">
        <v>42536</v>
      </c>
      <c r="S699" t="s">
        <v>53</v>
      </c>
      <c r="T699" t="s">
        <v>69</v>
      </c>
      <c r="U699" t="s">
        <v>55</v>
      </c>
      <c r="V699" t="s">
        <v>56</v>
      </c>
      <c r="W699" t="s">
        <v>57</v>
      </c>
      <c r="X699" t="s">
        <v>838</v>
      </c>
      <c r="Y699" t="s">
        <v>839</v>
      </c>
      <c r="Z699">
        <v>1</v>
      </c>
      <c r="AA699">
        <v>7</v>
      </c>
      <c r="AB699">
        <v>6.75</v>
      </c>
      <c r="AC699">
        <v>7.4</v>
      </c>
      <c r="AD699">
        <v>81</v>
      </c>
      <c r="AE699">
        <v>7</v>
      </c>
      <c r="AF699" t="s">
        <v>57</v>
      </c>
      <c r="AG699">
        <v>30.4749801572104</v>
      </c>
      <c r="AH699">
        <v>18.3107857652696</v>
      </c>
      <c r="AI699">
        <v>26.972462376669199</v>
      </c>
      <c r="AJ699">
        <v>375.07914731593701</v>
      </c>
      <c r="AK699" s="2">
        <v>1022.33628595148</v>
      </c>
      <c r="AL699" s="1">
        <v>45013</v>
      </c>
      <c r="AM699" t="s">
        <v>63</v>
      </c>
      <c r="AN699">
        <v>2023</v>
      </c>
      <c r="AO699">
        <v>2016</v>
      </c>
      <c r="AP699">
        <v>316.24533192607799</v>
      </c>
      <c r="AQ699">
        <v>0.84314293180286604</v>
      </c>
      <c r="AR699">
        <v>407.82</v>
      </c>
      <c r="AS699">
        <f t="shared" si="31"/>
        <v>29964.676541237877</v>
      </c>
      <c r="AT699">
        <f t="shared" si="32"/>
        <v>11953.2042</v>
      </c>
    </row>
    <row r="700" spans="1:46" x14ac:dyDescent="0.25">
      <c r="A700" t="s">
        <v>340</v>
      </c>
      <c r="B700" t="s">
        <v>367</v>
      </c>
      <c r="C700" t="s">
        <v>368</v>
      </c>
      <c r="D700" t="str">
        <f t="shared" si="30"/>
        <v>RDIPMA</v>
      </c>
      <c r="E700" t="s">
        <v>1639</v>
      </c>
      <c r="F700" t="s">
        <v>1640</v>
      </c>
      <c r="G700" t="s">
        <v>47</v>
      </c>
      <c r="H700" t="s">
        <v>1641</v>
      </c>
      <c r="I700" t="s">
        <v>1642</v>
      </c>
      <c r="J700" t="s">
        <v>476</v>
      </c>
      <c r="K700">
        <v>16.809999999999999</v>
      </c>
      <c r="L700">
        <v>16.809999999999999</v>
      </c>
      <c r="P700" t="s">
        <v>51</v>
      </c>
      <c r="Q700" t="s">
        <v>52</v>
      </c>
      <c r="R700">
        <v>42398</v>
      </c>
      <c r="S700" t="s">
        <v>477</v>
      </c>
      <c r="T700" t="s">
        <v>553</v>
      </c>
      <c r="U700" t="s">
        <v>55</v>
      </c>
      <c r="V700" t="s">
        <v>56</v>
      </c>
      <c r="W700" t="s">
        <v>57</v>
      </c>
      <c r="X700" t="s">
        <v>271</v>
      </c>
      <c r="Y700" t="s">
        <v>362</v>
      </c>
      <c r="Z700">
        <v>1</v>
      </c>
      <c r="AA700">
        <v>8</v>
      </c>
      <c r="AB700">
        <v>3.25</v>
      </c>
      <c r="AC700">
        <v>7.8</v>
      </c>
      <c r="AD700">
        <v>39</v>
      </c>
      <c r="AE700">
        <v>3</v>
      </c>
      <c r="AF700">
        <v>17.720833333333299</v>
      </c>
      <c r="AG700">
        <v>15.836614385946801</v>
      </c>
      <c r="AH700">
        <v>10.556068535095999</v>
      </c>
      <c r="AI700">
        <v>11.473709767592</v>
      </c>
      <c r="AJ700">
        <v>85.293986515529994</v>
      </c>
      <c r="AK700" s="2">
        <v>1319.3891559138499</v>
      </c>
      <c r="AL700" s="1">
        <v>43559</v>
      </c>
      <c r="AM700" t="s">
        <v>60</v>
      </c>
      <c r="AN700">
        <v>2019</v>
      </c>
      <c r="AO700">
        <v>2016</v>
      </c>
      <c r="AP700">
        <v>116.99330327186701</v>
      </c>
      <c r="AQ700">
        <v>1.3716477333436099</v>
      </c>
      <c r="AR700">
        <v>177.07</v>
      </c>
      <c r="AS700">
        <f t="shared" si="31"/>
        <v>22178.931710911816</v>
      </c>
      <c r="AT700">
        <f t="shared" si="32"/>
        <v>2976.5466999999999</v>
      </c>
    </row>
    <row r="701" spans="1:46" x14ac:dyDescent="0.25">
      <c r="A701" t="s">
        <v>340</v>
      </c>
      <c r="B701" t="s">
        <v>367</v>
      </c>
      <c r="C701" t="s">
        <v>372</v>
      </c>
      <c r="D701" t="str">
        <f t="shared" si="30"/>
        <v>RDIPPD</v>
      </c>
      <c r="E701" t="s">
        <v>1069</v>
      </c>
      <c r="F701" t="s">
        <v>1070</v>
      </c>
      <c r="G701" t="s">
        <v>47</v>
      </c>
      <c r="H701" t="s">
        <v>1643</v>
      </c>
      <c r="I701" t="s">
        <v>1644</v>
      </c>
      <c r="J701" t="s">
        <v>318</v>
      </c>
      <c r="K701">
        <v>46.88</v>
      </c>
      <c r="L701">
        <v>46.88</v>
      </c>
      <c r="P701" t="s">
        <v>51</v>
      </c>
      <c r="Q701" t="s">
        <v>52</v>
      </c>
      <c r="R701">
        <v>42391</v>
      </c>
      <c r="S701" t="s">
        <v>477</v>
      </c>
      <c r="T701" t="s">
        <v>542</v>
      </c>
      <c r="U701" t="s">
        <v>55</v>
      </c>
      <c r="V701" t="s">
        <v>56</v>
      </c>
      <c r="W701" t="s">
        <v>57</v>
      </c>
      <c r="X701" t="s">
        <v>1334</v>
      </c>
      <c r="Y701" t="s">
        <v>348</v>
      </c>
      <c r="Z701">
        <v>1</v>
      </c>
      <c r="AA701">
        <v>8</v>
      </c>
      <c r="AB701">
        <v>7.58</v>
      </c>
      <c r="AC701">
        <v>7.8</v>
      </c>
      <c r="AD701">
        <v>91</v>
      </c>
      <c r="AE701">
        <v>8</v>
      </c>
      <c r="AF701" t="s">
        <v>57</v>
      </c>
      <c r="AG701">
        <v>24.069341084058799</v>
      </c>
      <c r="AH701">
        <v>15.511564552243</v>
      </c>
      <c r="AI701">
        <v>23.271550568456799</v>
      </c>
      <c r="AJ701">
        <v>274.711632610072</v>
      </c>
      <c r="AK701" s="2">
        <v>1229.61055308043</v>
      </c>
      <c r="AL701" s="1">
        <v>45167</v>
      </c>
      <c r="AM701" t="s">
        <v>63</v>
      </c>
      <c r="AN701">
        <v>2023</v>
      </c>
      <c r="AO701">
        <v>2016</v>
      </c>
      <c r="AP701">
        <v>234.62359098419299</v>
      </c>
      <c r="AQ701">
        <v>0.85407228210543096</v>
      </c>
      <c r="AR701">
        <v>287.33999999999997</v>
      </c>
      <c r="AS701">
        <f t="shared" si="31"/>
        <v>57644.142728410559</v>
      </c>
      <c r="AT701">
        <f t="shared" si="32"/>
        <v>13470.4992</v>
      </c>
    </row>
    <row r="702" spans="1:46" x14ac:dyDescent="0.25">
      <c r="A702" t="s">
        <v>340</v>
      </c>
      <c r="B702" t="s">
        <v>367</v>
      </c>
      <c r="C702" t="s">
        <v>372</v>
      </c>
      <c r="D702" t="str">
        <f t="shared" si="30"/>
        <v>RDIPPD</v>
      </c>
      <c r="E702" t="s">
        <v>1069</v>
      </c>
      <c r="F702" t="s">
        <v>1070</v>
      </c>
      <c r="G702" t="s">
        <v>47</v>
      </c>
      <c r="H702" t="s">
        <v>1643</v>
      </c>
      <c r="I702" t="s">
        <v>1645</v>
      </c>
      <c r="J702" t="s">
        <v>158</v>
      </c>
      <c r="K702">
        <v>20.59</v>
      </c>
      <c r="L702">
        <v>20.59</v>
      </c>
      <c r="P702" t="s">
        <v>51</v>
      </c>
      <c r="Q702" t="s">
        <v>52</v>
      </c>
      <c r="R702">
        <v>42396</v>
      </c>
      <c r="S702" t="s">
        <v>477</v>
      </c>
      <c r="T702" t="s">
        <v>491</v>
      </c>
      <c r="U702" t="s">
        <v>55</v>
      </c>
      <c r="V702" t="s">
        <v>56</v>
      </c>
      <c r="W702" t="s">
        <v>57</v>
      </c>
      <c r="X702" t="s">
        <v>271</v>
      </c>
      <c r="Y702" t="s">
        <v>362</v>
      </c>
      <c r="Z702">
        <v>1</v>
      </c>
      <c r="AA702">
        <v>8</v>
      </c>
      <c r="AB702">
        <v>7.67</v>
      </c>
      <c r="AC702">
        <v>7.8</v>
      </c>
      <c r="AD702">
        <v>92</v>
      </c>
      <c r="AE702">
        <v>8</v>
      </c>
      <c r="AF702" t="s">
        <v>57</v>
      </c>
      <c r="AG702">
        <v>22.878817003812799</v>
      </c>
      <c r="AH702">
        <v>14.2933550994859</v>
      </c>
      <c r="AI702">
        <v>22.581598820879499</v>
      </c>
      <c r="AJ702">
        <v>247.976186542665</v>
      </c>
      <c r="AK702" s="2">
        <v>1407.33160050585</v>
      </c>
      <c r="AL702" s="1">
        <v>45174</v>
      </c>
      <c r="AM702" t="s">
        <v>63</v>
      </c>
      <c r="AN702">
        <v>2023</v>
      </c>
      <c r="AO702">
        <v>2016</v>
      </c>
      <c r="AP702">
        <v>235.884203235385</v>
      </c>
      <c r="AQ702">
        <v>0.95123732050295096</v>
      </c>
      <c r="AR702">
        <v>257.99</v>
      </c>
      <c r="AS702">
        <f t="shared" si="31"/>
        <v>28976.957654415452</v>
      </c>
      <c r="AT702">
        <f t="shared" si="32"/>
        <v>5312.0141000000003</v>
      </c>
    </row>
    <row r="703" spans="1:46" x14ac:dyDescent="0.25">
      <c r="A703" t="s">
        <v>340</v>
      </c>
      <c r="B703" t="s">
        <v>367</v>
      </c>
      <c r="C703" t="s">
        <v>372</v>
      </c>
      <c r="D703" t="str">
        <f t="shared" si="30"/>
        <v>RDIPPD</v>
      </c>
      <c r="E703" t="s">
        <v>1069</v>
      </c>
      <c r="F703" t="s">
        <v>1070</v>
      </c>
      <c r="G703" t="s">
        <v>47</v>
      </c>
      <c r="H703" t="s">
        <v>1643</v>
      </c>
      <c r="I703" t="s">
        <v>1646</v>
      </c>
      <c r="J703" t="s">
        <v>806</v>
      </c>
      <c r="K703">
        <v>29.89</v>
      </c>
      <c r="L703">
        <v>29.89</v>
      </c>
      <c r="P703" t="s">
        <v>51</v>
      </c>
      <c r="Q703" t="s">
        <v>52</v>
      </c>
      <c r="R703">
        <v>42389</v>
      </c>
      <c r="S703" t="s">
        <v>477</v>
      </c>
      <c r="T703" t="s">
        <v>54</v>
      </c>
      <c r="U703" t="s">
        <v>55</v>
      </c>
      <c r="V703" t="s">
        <v>56</v>
      </c>
      <c r="W703" t="s">
        <v>57</v>
      </c>
      <c r="X703" t="s">
        <v>271</v>
      </c>
      <c r="Y703" t="s">
        <v>362</v>
      </c>
      <c r="Z703">
        <v>1</v>
      </c>
      <c r="AA703">
        <v>8</v>
      </c>
      <c r="AB703">
        <v>7.58</v>
      </c>
      <c r="AC703">
        <v>7.8</v>
      </c>
      <c r="AD703">
        <v>91</v>
      </c>
      <c r="AE703">
        <v>8</v>
      </c>
      <c r="AF703" t="s">
        <v>57</v>
      </c>
      <c r="AG703">
        <v>24.276920099163</v>
      </c>
      <c r="AH703">
        <v>15.8776219922084</v>
      </c>
      <c r="AI703">
        <v>25.0556190230017</v>
      </c>
      <c r="AJ703">
        <v>288.60668228563702</v>
      </c>
      <c r="AK703" s="2">
        <v>1271.4982572940601</v>
      </c>
      <c r="AL703" s="1">
        <v>45167</v>
      </c>
      <c r="AM703" t="s">
        <v>63</v>
      </c>
      <c r="AN703">
        <v>2023</v>
      </c>
      <c r="AO703">
        <v>2016</v>
      </c>
      <c r="AP703">
        <v>234.62359098419299</v>
      </c>
      <c r="AQ703">
        <v>0.812952732508056</v>
      </c>
      <c r="AR703">
        <v>301.88</v>
      </c>
      <c r="AS703">
        <f t="shared" si="31"/>
        <v>38005.082910519457</v>
      </c>
      <c r="AT703">
        <f t="shared" si="32"/>
        <v>9023.1931999999997</v>
      </c>
    </row>
    <row r="704" spans="1:46" x14ac:dyDescent="0.25">
      <c r="A704" t="s">
        <v>340</v>
      </c>
      <c r="B704" t="s">
        <v>341</v>
      </c>
      <c r="C704" t="s">
        <v>342</v>
      </c>
      <c r="D704" t="str">
        <f t="shared" si="30"/>
        <v>RDBOBA</v>
      </c>
      <c r="E704" t="s">
        <v>1647</v>
      </c>
      <c r="F704" t="s">
        <v>1648</v>
      </c>
      <c r="G704" t="s">
        <v>47</v>
      </c>
      <c r="H704" t="s">
        <v>1649</v>
      </c>
      <c r="I704" t="s">
        <v>1650</v>
      </c>
      <c r="J704" t="s">
        <v>65</v>
      </c>
      <c r="K704">
        <v>13.11</v>
      </c>
      <c r="L704">
        <v>13.11</v>
      </c>
      <c r="P704" t="s">
        <v>51</v>
      </c>
      <c r="Q704" t="s">
        <v>52</v>
      </c>
      <c r="R704">
        <v>42718</v>
      </c>
      <c r="S704" t="s">
        <v>477</v>
      </c>
      <c r="T704" t="s">
        <v>491</v>
      </c>
      <c r="U704" t="s">
        <v>55</v>
      </c>
      <c r="V704" t="s">
        <v>56</v>
      </c>
      <c r="W704" t="s">
        <v>57</v>
      </c>
      <c r="X704" t="s">
        <v>1120</v>
      </c>
      <c r="Y704" t="s">
        <v>355</v>
      </c>
      <c r="Z704">
        <v>1</v>
      </c>
      <c r="AA704">
        <v>7</v>
      </c>
      <c r="AB704">
        <v>6.42</v>
      </c>
      <c r="AC704">
        <v>6.9</v>
      </c>
      <c r="AD704">
        <v>77</v>
      </c>
      <c r="AE704">
        <v>6</v>
      </c>
      <c r="AF704" t="s">
        <v>57</v>
      </c>
      <c r="AG704">
        <v>21.0715918815931</v>
      </c>
      <c r="AH704">
        <v>14.3401243602232</v>
      </c>
      <c r="AI704">
        <v>19.476351258826998</v>
      </c>
      <c r="AJ704">
        <v>187.42557400826399</v>
      </c>
      <c r="AK704" s="2">
        <v>1205.9016289853801</v>
      </c>
      <c r="AL704" s="1">
        <v>45047</v>
      </c>
      <c r="AM704" t="s">
        <v>63</v>
      </c>
      <c r="AN704">
        <v>2023</v>
      </c>
      <c r="AO704">
        <v>2016</v>
      </c>
      <c r="AP704">
        <v>210.95674263205601</v>
      </c>
      <c r="AQ704">
        <v>1.12554940140001</v>
      </c>
      <c r="AR704">
        <v>208.5</v>
      </c>
      <c r="AS704">
        <f t="shared" si="31"/>
        <v>15809.370355998331</v>
      </c>
      <c r="AT704">
        <f t="shared" si="32"/>
        <v>2733.4349999999999</v>
      </c>
    </row>
    <row r="705" spans="1:46" x14ac:dyDescent="0.25">
      <c r="A705" t="s">
        <v>340</v>
      </c>
      <c r="B705" t="s">
        <v>341</v>
      </c>
      <c r="C705" t="s">
        <v>342</v>
      </c>
      <c r="D705" t="str">
        <f t="shared" si="30"/>
        <v>RDBOBA</v>
      </c>
      <c r="E705" t="s">
        <v>1647</v>
      </c>
      <c r="F705" t="s">
        <v>1648</v>
      </c>
      <c r="G705" t="s">
        <v>47</v>
      </c>
      <c r="H705" t="s">
        <v>1649</v>
      </c>
      <c r="I705" t="s">
        <v>1651</v>
      </c>
      <c r="J705" t="s">
        <v>68</v>
      </c>
      <c r="K705">
        <v>31.34</v>
      </c>
      <c r="L705">
        <v>31.34</v>
      </c>
      <c r="P705" t="s">
        <v>51</v>
      </c>
      <c r="Q705" t="s">
        <v>52</v>
      </c>
      <c r="R705">
        <v>42695</v>
      </c>
      <c r="S705" t="s">
        <v>477</v>
      </c>
      <c r="T705" t="s">
        <v>104</v>
      </c>
      <c r="U705" t="s">
        <v>55</v>
      </c>
      <c r="V705" t="s">
        <v>56</v>
      </c>
      <c r="W705" t="s">
        <v>57</v>
      </c>
      <c r="X705" t="s">
        <v>119</v>
      </c>
      <c r="Y705" t="s">
        <v>487</v>
      </c>
      <c r="Z705">
        <v>1</v>
      </c>
      <c r="AA705">
        <v>7</v>
      </c>
      <c r="AB705">
        <v>6.5</v>
      </c>
      <c r="AC705">
        <v>7</v>
      </c>
      <c r="AD705">
        <v>78</v>
      </c>
      <c r="AE705">
        <v>6</v>
      </c>
      <c r="AF705" t="s">
        <v>57</v>
      </c>
      <c r="AG705">
        <v>20.452702419651501</v>
      </c>
      <c r="AH705">
        <v>13.6510530729318</v>
      </c>
      <c r="AI705">
        <v>21.553009897185898</v>
      </c>
      <c r="AJ705">
        <v>204.634738526821</v>
      </c>
      <c r="AK705" s="2">
        <v>1472.60318917004</v>
      </c>
      <c r="AL705" s="1">
        <v>45047</v>
      </c>
      <c r="AM705" t="s">
        <v>63</v>
      </c>
      <c r="AN705">
        <v>2023</v>
      </c>
      <c r="AO705">
        <v>2016</v>
      </c>
      <c r="AP705">
        <v>212.997032040428</v>
      </c>
      <c r="AQ705">
        <v>1.04086448651782</v>
      </c>
      <c r="AR705">
        <v>226.97</v>
      </c>
      <c r="AS705">
        <f t="shared" si="31"/>
        <v>46151.383948589049</v>
      </c>
      <c r="AT705">
        <f t="shared" si="32"/>
        <v>7113.2398000000003</v>
      </c>
    </row>
    <row r="706" spans="1:46" x14ac:dyDescent="0.25">
      <c r="A706" t="s">
        <v>340</v>
      </c>
      <c r="B706" t="s">
        <v>341</v>
      </c>
      <c r="C706" t="s">
        <v>342</v>
      </c>
      <c r="D706" t="str">
        <f t="shared" si="30"/>
        <v>RDBOBA</v>
      </c>
      <c r="E706" t="s">
        <v>1647</v>
      </c>
      <c r="F706" t="s">
        <v>1648</v>
      </c>
      <c r="G706" t="s">
        <v>47</v>
      </c>
      <c r="H706" t="s">
        <v>1649</v>
      </c>
      <c r="I706" t="s">
        <v>1652</v>
      </c>
      <c r="J706" t="s">
        <v>103</v>
      </c>
      <c r="K706">
        <v>19.420000000000002</v>
      </c>
      <c r="L706">
        <v>19.420000000000002</v>
      </c>
      <c r="P706" t="s">
        <v>51</v>
      </c>
      <c r="Q706" t="s">
        <v>52</v>
      </c>
      <c r="R706">
        <v>42670</v>
      </c>
      <c r="S706" t="s">
        <v>477</v>
      </c>
      <c r="T706" t="s">
        <v>542</v>
      </c>
      <c r="U706" t="s">
        <v>55</v>
      </c>
      <c r="V706" t="s">
        <v>56</v>
      </c>
      <c r="W706" t="s">
        <v>57</v>
      </c>
      <c r="X706" t="s">
        <v>359</v>
      </c>
      <c r="Y706" t="s">
        <v>348</v>
      </c>
      <c r="Z706">
        <v>1</v>
      </c>
      <c r="AA706">
        <v>7</v>
      </c>
      <c r="AB706">
        <v>6.58</v>
      </c>
      <c r="AC706">
        <v>7.1</v>
      </c>
      <c r="AD706">
        <v>79</v>
      </c>
      <c r="AE706">
        <v>7</v>
      </c>
      <c r="AF706" t="s">
        <v>57</v>
      </c>
      <c r="AG706">
        <v>21.6809956868759</v>
      </c>
      <c r="AH706">
        <v>13.3520058645157</v>
      </c>
      <c r="AI706">
        <v>17.4148540340456</v>
      </c>
      <c r="AJ706">
        <v>182.86852606582701</v>
      </c>
      <c r="AK706" s="2">
        <v>1243.7609819099</v>
      </c>
      <c r="AL706" s="1">
        <v>45047</v>
      </c>
      <c r="AM706" t="s">
        <v>63</v>
      </c>
      <c r="AN706">
        <v>2023</v>
      </c>
      <c r="AO706">
        <v>2016</v>
      </c>
      <c r="AP706">
        <v>215.00229212942901</v>
      </c>
      <c r="AQ706">
        <v>1.17572059421551</v>
      </c>
      <c r="AR706">
        <v>202.24</v>
      </c>
      <c r="AS706">
        <f t="shared" si="31"/>
        <v>24153.838268690259</v>
      </c>
      <c r="AT706">
        <f t="shared" si="32"/>
        <v>3927.5008000000007</v>
      </c>
    </row>
    <row r="707" spans="1:46" x14ac:dyDescent="0.25">
      <c r="A707" t="s">
        <v>340</v>
      </c>
      <c r="B707" t="s">
        <v>341</v>
      </c>
      <c r="C707" t="s">
        <v>342</v>
      </c>
      <c r="D707" t="str">
        <f t="shared" ref="D707:D770" si="33">LEFT(E707,6)</f>
        <v>RDBOBA</v>
      </c>
      <c r="E707" t="s">
        <v>1647</v>
      </c>
      <c r="F707" t="s">
        <v>1648</v>
      </c>
      <c r="G707" t="s">
        <v>47</v>
      </c>
      <c r="H707" t="s">
        <v>1649</v>
      </c>
      <c r="I707" t="s">
        <v>1653</v>
      </c>
      <c r="J707" t="s">
        <v>112</v>
      </c>
      <c r="K707">
        <v>58.78</v>
      </c>
      <c r="L707">
        <v>58.78</v>
      </c>
      <c r="P707" t="s">
        <v>51</v>
      </c>
      <c r="Q707" t="s">
        <v>52</v>
      </c>
      <c r="R707">
        <v>42710</v>
      </c>
      <c r="S707" t="s">
        <v>477</v>
      </c>
      <c r="T707" t="s">
        <v>486</v>
      </c>
      <c r="U707" t="s">
        <v>55</v>
      </c>
      <c r="V707" t="s">
        <v>56</v>
      </c>
      <c r="W707" t="s">
        <v>57</v>
      </c>
      <c r="X707" t="s">
        <v>119</v>
      </c>
      <c r="Y707" t="s">
        <v>487</v>
      </c>
      <c r="Z707">
        <v>1</v>
      </c>
      <c r="AA707">
        <v>7</v>
      </c>
      <c r="AB707">
        <v>6.42</v>
      </c>
      <c r="AC707">
        <v>6.9</v>
      </c>
      <c r="AD707">
        <v>77</v>
      </c>
      <c r="AE707">
        <v>6</v>
      </c>
      <c r="AF707" t="s">
        <v>57</v>
      </c>
      <c r="AG707">
        <v>22.444521011549799</v>
      </c>
      <c r="AH707">
        <v>15.259071062172801</v>
      </c>
      <c r="AI707">
        <v>20.784984907969399</v>
      </c>
      <c r="AJ707">
        <v>215.873604170725</v>
      </c>
      <c r="AK707" s="2">
        <v>1130.7581156772501</v>
      </c>
      <c r="AL707" s="1">
        <v>45047</v>
      </c>
      <c r="AM707" t="s">
        <v>63</v>
      </c>
      <c r="AN707">
        <v>2023</v>
      </c>
      <c r="AO707">
        <v>2016</v>
      </c>
      <c r="AP707">
        <v>210.95674263205601</v>
      </c>
      <c r="AQ707">
        <v>0.97722342406077101</v>
      </c>
      <c r="AR707">
        <v>240.15</v>
      </c>
      <c r="AS707">
        <f t="shared" ref="AS707:AS770" si="34">AK707*L707</f>
        <v>66465.962039508755</v>
      </c>
      <c r="AT707">
        <f t="shared" ref="AT707:AT770" si="35">AR707*L707</f>
        <v>14116.017</v>
      </c>
    </row>
    <row r="708" spans="1:46" x14ac:dyDescent="0.25">
      <c r="A708" t="s">
        <v>340</v>
      </c>
      <c r="B708" t="s">
        <v>341</v>
      </c>
      <c r="C708" t="s">
        <v>342</v>
      </c>
      <c r="D708" t="str">
        <f t="shared" si="33"/>
        <v>RDBOBA</v>
      </c>
      <c r="E708" t="s">
        <v>1647</v>
      </c>
      <c r="F708" t="s">
        <v>1648</v>
      </c>
      <c r="G708" t="s">
        <v>47</v>
      </c>
      <c r="H708" t="s">
        <v>1649</v>
      </c>
      <c r="I708" t="s">
        <v>1654</v>
      </c>
      <c r="J708" t="s">
        <v>212</v>
      </c>
      <c r="K708">
        <v>54.65</v>
      </c>
      <c r="L708">
        <v>54.65</v>
      </c>
      <c r="P708" t="s">
        <v>51</v>
      </c>
      <c r="Q708" t="s">
        <v>52</v>
      </c>
      <c r="R708">
        <v>42691</v>
      </c>
      <c r="S708" t="s">
        <v>477</v>
      </c>
      <c r="T708" t="s">
        <v>104</v>
      </c>
      <c r="U708" t="s">
        <v>55</v>
      </c>
      <c r="V708" t="s">
        <v>56</v>
      </c>
      <c r="W708" t="s">
        <v>57</v>
      </c>
      <c r="X708" t="s">
        <v>119</v>
      </c>
      <c r="Y708" t="s">
        <v>487</v>
      </c>
      <c r="Z708">
        <v>1</v>
      </c>
      <c r="AA708">
        <v>7</v>
      </c>
      <c r="AB708">
        <v>6.5</v>
      </c>
      <c r="AC708">
        <v>7</v>
      </c>
      <c r="AD708">
        <v>78</v>
      </c>
      <c r="AE708">
        <v>6</v>
      </c>
      <c r="AF708" t="s">
        <v>57</v>
      </c>
      <c r="AG708">
        <v>25.172585857625698</v>
      </c>
      <c r="AH708">
        <v>15.481194475520599</v>
      </c>
      <c r="AI708">
        <v>24.993315918472799</v>
      </c>
      <c r="AJ708">
        <v>296.91507194095902</v>
      </c>
      <c r="AK708" s="2">
        <v>1325.56773699686</v>
      </c>
      <c r="AL708" s="1">
        <v>45047</v>
      </c>
      <c r="AM708" t="s">
        <v>63</v>
      </c>
      <c r="AN708">
        <v>2023</v>
      </c>
      <c r="AO708">
        <v>2016</v>
      </c>
      <c r="AP708">
        <v>212.997032040428</v>
      </c>
      <c r="AQ708">
        <v>0.71736685729036398</v>
      </c>
      <c r="AR708">
        <v>329.32</v>
      </c>
      <c r="AS708">
        <f t="shared" si="34"/>
        <v>72442.276826878398</v>
      </c>
      <c r="AT708">
        <f t="shared" si="35"/>
        <v>17997.338</v>
      </c>
    </row>
    <row r="709" spans="1:46" x14ac:dyDescent="0.25">
      <c r="A709" t="s">
        <v>340</v>
      </c>
      <c r="B709" t="s">
        <v>341</v>
      </c>
      <c r="C709" t="s">
        <v>342</v>
      </c>
      <c r="D709" t="str">
        <f t="shared" si="33"/>
        <v>RDBOBA</v>
      </c>
      <c r="E709" t="s">
        <v>1647</v>
      </c>
      <c r="F709" t="s">
        <v>1648</v>
      </c>
      <c r="G709" t="s">
        <v>47</v>
      </c>
      <c r="H709" t="s">
        <v>1649</v>
      </c>
      <c r="I709" t="s">
        <v>1655</v>
      </c>
      <c r="J709" t="s">
        <v>127</v>
      </c>
      <c r="K709">
        <v>22.97</v>
      </c>
      <c r="L709">
        <v>22.97</v>
      </c>
      <c r="P709" t="s">
        <v>51</v>
      </c>
      <c r="Q709" t="s">
        <v>52</v>
      </c>
      <c r="R709">
        <v>42675</v>
      </c>
      <c r="S709" t="s">
        <v>477</v>
      </c>
      <c r="T709" t="s">
        <v>1656</v>
      </c>
      <c r="U709" t="s">
        <v>55</v>
      </c>
      <c r="V709" t="s">
        <v>56</v>
      </c>
      <c r="W709" t="s">
        <v>57</v>
      </c>
      <c r="X709" t="s">
        <v>1120</v>
      </c>
      <c r="Y709" t="s">
        <v>355</v>
      </c>
      <c r="Z709">
        <v>1</v>
      </c>
      <c r="AA709">
        <v>7</v>
      </c>
      <c r="AB709">
        <v>6.5</v>
      </c>
      <c r="AC709">
        <v>7</v>
      </c>
      <c r="AD709">
        <v>78</v>
      </c>
      <c r="AE709">
        <v>6</v>
      </c>
      <c r="AF709" t="s">
        <v>57</v>
      </c>
      <c r="AG709">
        <v>20.674076696653302</v>
      </c>
      <c r="AH709">
        <v>14.4961768358813</v>
      </c>
      <c r="AI709">
        <v>18.487418228211101</v>
      </c>
      <c r="AJ709">
        <v>173.52533248044301</v>
      </c>
      <c r="AK709" s="2">
        <v>1120.1583695972699</v>
      </c>
      <c r="AL709" s="1">
        <v>45047</v>
      </c>
      <c r="AM709" t="s">
        <v>63</v>
      </c>
      <c r="AN709">
        <v>2023</v>
      </c>
      <c r="AO709">
        <v>2016</v>
      </c>
      <c r="AP709">
        <v>212.997032040428</v>
      </c>
      <c r="AQ709">
        <v>1.2274693786536</v>
      </c>
      <c r="AR709">
        <v>192.47</v>
      </c>
      <c r="AS709">
        <f t="shared" si="34"/>
        <v>25730.037749649287</v>
      </c>
      <c r="AT709">
        <f t="shared" si="35"/>
        <v>4421.0358999999999</v>
      </c>
    </row>
    <row r="710" spans="1:46" x14ac:dyDescent="0.25">
      <c r="A710" t="s">
        <v>340</v>
      </c>
      <c r="B710" t="s">
        <v>341</v>
      </c>
      <c r="C710" t="s">
        <v>342</v>
      </c>
      <c r="D710" t="str">
        <f t="shared" si="33"/>
        <v>RDBOBA</v>
      </c>
      <c r="E710" t="s">
        <v>1647</v>
      </c>
      <c r="F710" t="s">
        <v>1648</v>
      </c>
      <c r="G710" t="s">
        <v>47</v>
      </c>
      <c r="H710" t="s">
        <v>1649</v>
      </c>
      <c r="I710" t="s">
        <v>1657</v>
      </c>
      <c r="J710" t="s">
        <v>139</v>
      </c>
      <c r="K710">
        <v>51.27</v>
      </c>
      <c r="L710">
        <v>51.27</v>
      </c>
      <c r="P710" t="s">
        <v>51</v>
      </c>
      <c r="Q710" t="s">
        <v>52</v>
      </c>
      <c r="R710">
        <v>42717</v>
      </c>
      <c r="S710" t="s">
        <v>477</v>
      </c>
      <c r="T710" t="s">
        <v>1272</v>
      </c>
      <c r="U710" t="s">
        <v>55</v>
      </c>
      <c r="V710" t="s">
        <v>56</v>
      </c>
      <c r="W710" t="s">
        <v>57</v>
      </c>
      <c r="X710" t="s">
        <v>119</v>
      </c>
      <c r="Y710" t="s">
        <v>487</v>
      </c>
      <c r="Z710">
        <v>1</v>
      </c>
      <c r="AA710">
        <v>7</v>
      </c>
      <c r="AB710">
        <v>6.42</v>
      </c>
      <c r="AC710">
        <v>6.9</v>
      </c>
      <c r="AD710">
        <v>77</v>
      </c>
      <c r="AE710">
        <v>6</v>
      </c>
      <c r="AF710" t="s">
        <v>57</v>
      </c>
      <c r="AG710">
        <v>22.4339021519372</v>
      </c>
      <c r="AH710">
        <v>13.522511189999699</v>
      </c>
      <c r="AI710">
        <v>19.0004002119401</v>
      </c>
      <c r="AJ710">
        <v>203.17643276870601</v>
      </c>
      <c r="AK710" s="2">
        <v>1323.4315325292</v>
      </c>
      <c r="AL710" s="1">
        <v>45047</v>
      </c>
      <c r="AM710" t="s">
        <v>63</v>
      </c>
      <c r="AN710">
        <v>2023</v>
      </c>
      <c r="AO710">
        <v>2016</v>
      </c>
      <c r="AP710">
        <v>210.95674263205601</v>
      </c>
      <c r="AQ710">
        <v>1.0382933677756101</v>
      </c>
      <c r="AR710">
        <v>226.02</v>
      </c>
      <c r="AS710">
        <f t="shared" si="34"/>
        <v>67852.334672772093</v>
      </c>
      <c r="AT710">
        <f t="shared" si="35"/>
        <v>11588.045400000001</v>
      </c>
    </row>
    <row r="711" spans="1:46" x14ac:dyDescent="0.25">
      <c r="A711" t="s">
        <v>128</v>
      </c>
      <c r="B711" t="s">
        <v>328</v>
      </c>
      <c r="C711" t="s">
        <v>328</v>
      </c>
      <c r="D711" t="str">
        <f t="shared" si="33"/>
        <v>NESBSB</v>
      </c>
      <c r="E711" t="s">
        <v>1582</v>
      </c>
      <c r="F711" t="s">
        <v>1583</v>
      </c>
      <c r="G711" t="s">
        <v>47</v>
      </c>
      <c r="H711" t="s">
        <v>1633</v>
      </c>
      <c r="I711" t="s">
        <v>1658</v>
      </c>
      <c r="J711" t="s">
        <v>312</v>
      </c>
      <c r="K711">
        <v>16.2</v>
      </c>
      <c r="L711">
        <v>16.2</v>
      </c>
      <c r="P711" t="s">
        <v>51</v>
      </c>
      <c r="Q711" t="s">
        <v>377</v>
      </c>
      <c r="R711">
        <v>42475</v>
      </c>
      <c r="S711" t="s">
        <v>53</v>
      </c>
      <c r="T711" t="s">
        <v>788</v>
      </c>
      <c r="U711" t="s">
        <v>55</v>
      </c>
      <c r="V711" t="s">
        <v>56</v>
      </c>
      <c r="W711" t="s">
        <v>57</v>
      </c>
      <c r="X711" t="s">
        <v>1572</v>
      </c>
      <c r="Y711" t="s">
        <v>565</v>
      </c>
      <c r="Z711">
        <v>1</v>
      </c>
      <c r="AA711">
        <v>8</v>
      </c>
      <c r="AB711">
        <v>6.92</v>
      </c>
      <c r="AC711">
        <v>7.6</v>
      </c>
      <c r="AD711">
        <v>83</v>
      </c>
      <c r="AE711">
        <v>7</v>
      </c>
      <c r="AF711" t="s">
        <v>57</v>
      </c>
      <c r="AG711">
        <v>29.9476116830031</v>
      </c>
      <c r="AH711">
        <v>17.693124841775902</v>
      </c>
      <c r="AI711">
        <v>23.2229586713025</v>
      </c>
      <c r="AJ711">
        <v>313.40275778568099</v>
      </c>
      <c r="AK711" s="2">
        <v>944.53614973886295</v>
      </c>
      <c r="AL711" s="1">
        <v>45013</v>
      </c>
      <c r="AM711" t="s">
        <v>63</v>
      </c>
      <c r="AN711">
        <v>2023</v>
      </c>
      <c r="AO711">
        <v>2016</v>
      </c>
      <c r="AP711">
        <v>320.75879263863499</v>
      </c>
      <c r="AQ711">
        <v>1.02347150645683</v>
      </c>
      <c r="AR711">
        <v>338.63</v>
      </c>
      <c r="AS711">
        <f t="shared" si="34"/>
        <v>15301.485625769579</v>
      </c>
      <c r="AT711">
        <f t="shared" si="35"/>
        <v>5485.8059999999996</v>
      </c>
    </row>
    <row r="712" spans="1:46" x14ac:dyDescent="0.25">
      <c r="A712" t="s">
        <v>128</v>
      </c>
      <c r="B712" t="s">
        <v>129</v>
      </c>
      <c r="C712" t="s">
        <v>130</v>
      </c>
      <c r="D712" t="str">
        <f t="shared" si="33"/>
        <v>NECOCA</v>
      </c>
      <c r="E712" t="s">
        <v>1614</v>
      </c>
      <c r="F712" t="s">
        <v>1615</v>
      </c>
      <c r="G712" t="s">
        <v>47</v>
      </c>
      <c r="H712" t="s">
        <v>1659</v>
      </c>
      <c r="I712" t="s">
        <v>1660</v>
      </c>
      <c r="J712" t="s">
        <v>139</v>
      </c>
      <c r="K712">
        <v>42.27</v>
      </c>
      <c r="L712">
        <v>42.27</v>
      </c>
      <c r="P712" t="s">
        <v>51</v>
      </c>
      <c r="Q712" t="s">
        <v>52</v>
      </c>
      <c r="R712">
        <v>42402</v>
      </c>
      <c r="S712" t="s">
        <v>357</v>
      </c>
      <c r="T712" t="s">
        <v>118</v>
      </c>
      <c r="U712" t="s">
        <v>55</v>
      </c>
      <c r="V712" t="s">
        <v>109</v>
      </c>
      <c r="W712" t="s">
        <v>57</v>
      </c>
      <c r="X712" t="s">
        <v>119</v>
      </c>
      <c r="Y712" t="s">
        <v>137</v>
      </c>
      <c r="Z712">
        <v>2</v>
      </c>
      <c r="AA712">
        <v>8</v>
      </c>
      <c r="AB712">
        <v>7.58</v>
      </c>
      <c r="AC712">
        <v>7.8</v>
      </c>
      <c r="AD712">
        <v>91</v>
      </c>
      <c r="AE712">
        <v>8</v>
      </c>
      <c r="AF712" t="s">
        <v>57</v>
      </c>
      <c r="AG712">
        <v>24.7355496104609</v>
      </c>
      <c r="AH712">
        <v>20.057193410550099</v>
      </c>
      <c r="AI712">
        <v>23.429782493546099</v>
      </c>
      <c r="AJ712">
        <v>250.10031455621001</v>
      </c>
      <c r="AK712" s="2">
        <v>747.80408509147605</v>
      </c>
      <c r="AL712" s="1">
        <v>45180</v>
      </c>
      <c r="AM712" t="s">
        <v>63</v>
      </c>
      <c r="AN712">
        <v>2023</v>
      </c>
      <c r="AO712">
        <v>2016</v>
      </c>
      <c r="AP712">
        <v>275.11945776864002</v>
      </c>
      <c r="AQ712">
        <v>1.10003643240843</v>
      </c>
      <c r="AR712">
        <v>261.95</v>
      </c>
      <c r="AS712">
        <f t="shared" si="34"/>
        <v>31609.678676816697</v>
      </c>
      <c r="AT712">
        <f t="shared" si="35"/>
        <v>11072.6265</v>
      </c>
    </row>
    <row r="713" spans="1:46" x14ac:dyDescent="0.25">
      <c r="A713" t="s">
        <v>128</v>
      </c>
      <c r="B713" t="s">
        <v>129</v>
      </c>
      <c r="C713" t="s">
        <v>130</v>
      </c>
      <c r="D713" t="str">
        <f t="shared" si="33"/>
        <v>NECOCA</v>
      </c>
      <c r="E713" t="s">
        <v>1614</v>
      </c>
      <c r="F713" t="s">
        <v>1615</v>
      </c>
      <c r="G713" t="s">
        <v>47</v>
      </c>
      <c r="H713" t="s">
        <v>1659</v>
      </c>
      <c r="I713" t="s">
        <v>1661</v>
      </c>
      <c r="J713" t="s">
        <v>141</v>
      </c>
      <c r="K713">
        <v>32.229999999999997</v>
      </c>
      <c r="L713">
        <v>32.229999999999997</v>
      </c>
      <c r="P713" t="s">
        <v>51</v>
      </c>
      <c r="Q713" t="s">
        <v>52</v>
      </c>
      <c r="R713">
        <v>42425</v>
      </c>
      <c r="S713" t="s">
        <v>107</v>
      </c>
      <c r="T713" t="s">
        <v>124</v>
      </c>
      <c r="U713" t="s">
        <v>55</v>
      </c>
      <c r="V713" t="s">
        <v>109</v>
      </c>
      <c r="W713" t="s">
        <v>57</v>
      </c>
      <c r="X713" t="s">
        <v>119</v>
      </c>
      <c r="Y713" t="s">
        <v>137</v>
      </c>
      <c r="Z713">
        <v>2</v>
      </c>
      <c r="AA713">
        <v>8</v>
      </c>
      <c r="AB713">
        <v>7.58</v>
      </c>
      <c r="AC713">
        <v>7.8</v>
      </c>
      <c r="AD713">
        <v>91</v>
      </c>
      <c r="AE713">
        <v>8</v>
      </c>
      <c r="AF713" t="s">
        <v>57</v>
      </c>
      <c r="AG713">
        <v>24.288968178824899</v>
      </c>
      <c r="AH713">
        <v>16.645718030119699</v>
      </c>
      <c r="AI713">
        <v>22.313685661160299</v>
      </c>
      <c r="AJ713">
        <v>240.58466552380699</v>
      </c>
      <c r="AK713" s="2">
        <v>1025.49774167431</v>
      </c>
      <c r="AL713" s="1">
        <v>45180</v>
      </c>
      <c r="AM713" t="s">
        <v>63</v>
      </c>
      <c r="AN713">
        <v>2023</v>
      </c>
      <c r="AO713">
        <v>2016</v>
      </c>
      <c r="AP713">
        <v>275.11945776864002</v>
      </c>
      <c r="AQ713">
        <v>1.1435452761282301</v>
      </c>
      <c r="AR713">
        <v>251.98</v>
      </c>
      <c r="AS713">
        <f t="shared" si="34"/>
        <v>33051.792214163004</v>
      </c>
      <c r="AT713">
        <f t="shared" si="35"/>
        <v>8121.3153999999986</v>
      </c>
    </row>
    <row r="714" spans="1:46" x14ac:dyDescent="0.25">
      <c r="A714" t="s">
        <v>128</v>
      </c>
      <c r="B714" t="s">
        <v>129</v>
      </c>
      <c r="C714" t="s">
        <v>130</v>
      </c>
      <c r="D714" t="str">
        <f t="shared" si="33"/>
        <v>NECOCA</v>
      </c>
      <c r="E714" t="s">
        <v>1614</v>
      </c>
      <c r="F714" t="s">
        <v>1615</v>
      </c>
      <c r="G714" t="s">
        <v>47</v>
      </c>
      <c r="H714" t="s">
        <v>1659</v>
      </c>
      <c r="I714" t="s">
        <v>1662</v>
      </c>
      <c r="J714" t="s">
        <v>312</v>
      </c>
      <c r="K714">
        <v>20.34</v>
      </c>
      <c r="L714">
        <v>20.34</v>
      </c>
      <c r="P714" t="s">
        <v>51</v>
      </c>
      <c r="Q714" t="s">
        <v>52</v>
      </c>
      <c r="R714">
        <v>42454</v>
      </c>
      <c r="S714" t="s">
        <v>1587</v>
      </c>
      <c r="T714" t="s">
        <v>118</v>
      </c>
      <c r="U714" t="s">
        <v>55</v>
      </c>
      <c r="V714" t="s">
        <v>109</v>
      </c>
      <c r="W714" t="s">
        <v>57</v>
      </c>
      <c r="X714" t="s">
        <v>136</v>
      </c>
      <c r="Y714" t="s">
        <v>137</v>
      </c>
      <c r="Z714">
        <v>2</v>
      </c>
      <c r="AA714">
        <v>8</v>
      </c>
      <c r="AB714">
        <v>7.5</v>
      </c>
      <c r="AC714">
        <v>7.7</v>
      </c>
      <c r="AD714">
        <v>90</v>
      </c>
      <c r="AE714">
        <v>8</v>
      </c>
      <c r="AF714" t="s">
        <v>57</v>
      </c>
      <c r="AG714">
        <v>30.200597643992499</v>
      </c>
      <c r="AH714">
        <v>23.17500266807</v>
      </c>
      <c r="AI714">
        <v>12.6506341021013</v>
      </c>
      <c r="AJ714">
        <v>163.864873647211</v>
      </c>
      <c r="AK714" s="2">
        <v>298.69937129803202</v>
      </c>
      <c r="AL714" s="1">
        <v>45180</v>
      </c>
      <c r="AM714" t="s">
        <v>63</v>
      </c>
      <c r="AN714">
        <v>2023</v>
      </c>
      <c r="AO714">
        <v>2016</v>
      </c>
      <c r="AP714">
        <v>273.45466256466898</v>
      </c>
      <c r="AQ714">
        <v>1.6687814568081101</v>
      </c>
      <c r="AR714">
        <v>171.9</v>
      </c>
      <c r="AS714">
        <f t="shared" si="34"/>
        <v>6075.5452122019715</v>
      </c>
      <c r="AT714">
        <f t="shared" si="35"/>
        <v>3496.4459999999999</v>
      </c>
    </row>
    <row r="715" spans="1:46" x14ac:dyDescent="0.25">
      <c r="A715" t="s">
        <v>42</v>
      </c>
      <c r="B715" t="s">
        <v>43</v>
      </c>
      <c r="C715" t="s">
        <v>794</v>
      </c>
      <c r="D715" t="str">
        <f t="shared" si="33"/>
        <v>GNSAPE</v>
      </c>
      <c r="E715" t="s">
        <v>1663</v>
      </c>
      <c r="F715" t="s">
        <v>1664</v>
      </c>
      <c r="G715" t="s">
        <v>47</v>
      </c>
      <c r="H715" t="s">
        <v>1665</v>
      </c>
      <c r="I715" t="s">
        <v>1666</v>
      </c>
      <c r="J715" t="s">
        <v>1271</v>
      </c>
      <c r="K715">
        <v>11.23</v>
      </c>
      <c r="L715">
        <v>11.23</v>
      </c>
      <c r="P715" t="s">
        <v>51</v>
      </c>
      <c r="Q715" t="s">
        <v>213</v>
      </c>
      <c r="R715">
        <v>42535</v>
      </c>
      <c r="S715" t="s">
        <v>53</v>
      </c>
      <c r="T715" t="s">
        <v>1265</v>
      </c>
      <c r="U715" t="s">
        <v>55</v>
      </c>
      <c r="V715" t="s">
        <v>56</v>
      </c>
      <c r="W715" t="s">
        <v>57</v>
      </c>
      <c r="X715" t="s">
        <v>149</v>
      </c>
      <c r="Y715" t="s">
        <v>59</v>
      </c>
      <c r="Z715">
        <v>1</v>
      </c>
      <c r="AA715">
        <v>7</v>
      </c>
      <c r="AB715">
        <v>7.17</v>
      </c>
      <c r="AC715">
        <v>7.4</v>
      </c>
      <c r="AD715">
        <v>86</v>
      </c>
      <c r="AE715">
        <v>7</v>
      </c>
      <c r="AF715" t="s">
        <v>57</v>
      </c>
      <c r="AG715">
        <v>28.447631855120399</v>
      </c>
      <c r="AH715">
        <v>18.7950158577035</v>
      </c>
      <c r="AI715">
        <v>29.626646564440701</v>
      </c>
      <c r="AJ715">
        <v>380.33082347609502</v>
      </c>
      <c r="AK715" s="2">
        <v>1081.3151489848301</v>
      </c>
      <c r="AL715" s="1">
        <v>45150.5</v>
      </c>
      <c r="AM715" t="s">
        <v>60</v>
      </c>
      <c r="AN715">
        <v>2023</v>
      </c>
      <c r="AO715">
        <v>2016</v>
      </c>
      <c r="AP715">
        <v>285.077094831887</v>
      </c>
      <c r="AQ715">
        <v>0.74955033154131001</v>
      </c>
      <c r="AR715">
        <v>387.81</v>
      </c>
      <c r="AS715">
        <f t="shared" si="34"/>
        <v>12143.169123099642</v>
      </c>
      <c r="AT715">
        <f t="shared" si="35"/>
        <v>4355.1063000000004</v>
      </c>
    </row>
    <row r="716" spans="1:46" x14ac:dyDescent="0.25">
      <c r="A716" t="s">
        <v>128</v>
      </c>
      <c r="B716" t="s">
        <v>328</v>
      </c>
      <c r="C716" t="s">
        <v>328</v>
      </c>
      <c r="D716" t="str">
        <f t="shared" si="33"/>
        <v>NESBSB</v>
      </c>
      <c r="E716" t="s">
        <v>1582</v>
      </c>
      <c r="F716" t="s">
        <v>1583</v>
      </c>
      <c r="G716" t="s">
        <v>47</v>
      </c>
      <c r="H716" t="s">
        <v>1633</v>
      </c>
      <c r="I716" t="s">
        <v>1667</v>
      </c>
      <c r="J716" t="s">
        <v>112</v>
      </c>
      <c r="K716">
        <v>17.29</v>
      </c>
      <c r="L716">
        <v>17.29</v>
      </c>
      <c r="P716" t="s">
        <v>51</v>
      </c>
      <c r="Q716" t="s">
        <v>52</v>
      </c>
      <c r="R716">
        <v>42536</v>
      </c>
      <c r="S716" t="s">
        <v>53</v>
      </c>
      <c r="T716" t="s">
        <v>497</v>
      </c>
      <c r="U716" t="s">
        <v>55</v>
      </c>
      <c r="V716" t="s">
        <v>56</v>
      </c>
      <c r="W716" t="s">
        <v>57</v>
      </c>
      <c r="X716" t="s">
        <v>838</v>
      </c>
      <c r="Y716" t="s">
        <v>839</v>
      </c>
      <c r="Z716">
        <v>1</v>
      </c>
      <c r="AA716">
        <v>7</v>
      </c>
      <c r="AB716">
        <v>6.75</v>
      </c>
      <c r="AC716">
        <v>7.4</v>
      </c>
      <c r="AD716">
        <v>81</v>
      </c>
      <c r="AE716">
        <v>7</v>
      </c>
      <c r="AF716" t="s">
        <v>57</v>
      </c>
      <c r="AG716">
        <v>28.759118480813399</v>
      </c>
      <c r="AH716">
        <v>20.496022944018701</v>
      </c>
      <c r="AI716">
        <v>26.8998835203544</v>
      </c>
      <c r="AJ716">
        <v>340.17868798554002</v>
      </c>
      <c r="AK716" s="2">
        <v>815.307281282855</v>
      </c>
      <c r="AL716" s="1">
        <v>45013</v>
      </c>
      <c r="AM716" t="s">
        <v>63</v>
      </c>
      <c r="AN716">
        <v>2023</v>
      </c>
      <c r="AO716">
        <v>2016</v>
      </c>
      <c r="AP716">
        <v>316.24533192607799</v>
      </c>
      <c r="AQ716">
        <v>0.92964475170037897</v>
      </c>
      <c r="AR716">
        <v>369.87</v>
      </c>
      <c r="AS716">
        <f t="shared" si="34"/>
        <v>14096.662893380562</v>
      </c>
      <c r="AT716">
        <f t="shared" si="35"/>
        <v>6395.0522999999994</v>
      </c>
    </row>
    <row r="717" spans="1:46" x14ac:dyDescent="0.25">
      <c r="A717" t="s">
        <v>340</v>
      </c>
      <c r="B717" t="s">
        <v>367</v>
      </c>
      <c r="C717" t="s">
        <v>372</v>
      </c>
      <c r="D717" t="str">
        <f t="shared" si="33"/>
        <v>RDIPPD</v>
      </c>
      <c r="E717" t="s">
        <v>373</v>
      </c>
      <c r="F717" t="s">
        <v>374</v>
      </c>
      <c r="G717" t="s">
        <v>47</v>
      </c>
      <c r="H717" t="s">
        <v>1668</v>
      </c>
      <c r="I717" t="s">
        <v>1669</v>
      </c>
      <c r="J717" t="s">
        <v>846</v>
      </c>
      <c r="K717">
        <v>21.93</v>
      </c>
      <c r="L717">
        <v>0.51805065921381299</v>
      </c>
      <c r="M717">
        <v>21.411949340786187</v>
      </c>
      <c r="P717" t="s">
        <v>51</v>
      </c>
      <c r="Q717" t="s">
        <v>483</v>
      </c>
      <c r="R717">
        <v>42457</v>
      </c>
      <c r="S717" t="s">
        <v>477</v>
      </c>
      <c r="T717" t="s">
        <v>104</v>
      </c>
      <c r="U717" t="s">
        <v>55</v>
      </c>
      <c r="V717" t="s">
        <v>56</v>
      </c>
      <c r="W717" t="s">
        <v>57</v>
      </c>
      <c r="X717" t="s">
        <v>378</v>
      </c>
      <c r="Y717" t="s">
        <v>355</v>
      </c>
      <c r="Z717">
        <v>1</v>
      </c>
      <c r="AA717">
        <v>8</v>
      </c>
      <c r="AB717">
        <v>6.17</v>
      </c>
      <c r="AC717">
        <v>7.7</v>
      </c>
      <c r="AD717">
        <v>74</v>
      </c>
      <c r="AE717">
        <v>6</v>
      </c>
      <c r="AF717" t="s">
        <v>57</v>
      </c>
      <c r="AG717">
        <v>26.4732561969339</v>
      </c>
      <c r="AH717">
        <v>17.3630764172587</v>
      </c>
      <c r="AI717">
        <v>13.0908430140582</v>
      </c>
      <c r="AJ717">
        <v>163.774332619289</v>
      </c>
      <c r="AK717" s="2">
        <v>551.605889946297</v>
      </c>
      <c r="AL717" s="1">
        <v>44686</v>
      </c>
      <c r="AM717" t="s">
        <v>63</v>
      </c>
      <c r="AN717">
        <v>2022</v>
      </c>
      <c r="AO717">
        <v>2016</v>
      </c>
      <c r="AP717">
        <v>205.81457805156401</v>
      </c>
      <c r="AQ717">
        <v>1.2566961791870099</v>
      </c>
      <c r="AR717">
        <v>193.81</v>
      </c>
      <c r="AS717">
        <f t="shared" si="34"/>
        <v>285.75979491290116</v>
      </c>
      <c r="AT717">
        <f t="shared" si="35"/>
        <v>100.4033982622291</v>
      </c>
    </row>
    <row r="718" spans="1:46" x14ac:dyDescent="0.25">
      <c r="A718" t="s">
        <v>128</v>
      </c>
      <c r="B718" t="s">
        <v>328</v>
      </c>
      <c r="C718" t="s">
        <v>328</v>
      </c>
      <c r="D718" t="str">
        <f t="shared" si="33"/>
        <v>NESBSB</v>
      </c>
      <c r="E718" t="s">
        <v>1670</v>
      </c>
      <c r="F718" t="s">
        <v>1671</v>
      </c>
      <c r="G718" t="s">
        <v>47</v>
      </c>
      <c r="H718" t="s">
        <v>1672</v>
      </c>
      <c r="I718" t="s">
        <v>1673</v>
      </c>
      <c r="J718" t="s">
        <v>50</v>
      </c>
      <c r="K718">
        <v>17.54</v>
      </c>
      <c r="L718">
        <v>17.54</v>
      </c>
      <c r="P718" t="s">
        <v>51</v>
      </c>
      <c r="Q718" t="s">
        <v>52</v>
      </c>
      <c r="R718">
        <v>42444</v>
      </c>
      <c r="S718" t="s">
        <v>53</v>
      </c>
      <c r="T718" t="s">
        <v>104</v>
      </c>
      <c r="U718" t="s">
        <v>55</v>
      </c>
      <c r="V718" t="s">
        <v>56</v>
      </c>
      <c r="W718" t="s">
        <v>57</v>
      </c>
      <c r="X718" t="s">
        <v>221</v>
      </c>
      <c r="Y718" t="s">
        <v>470</v>
      </c>
      <c r="Z718">
        <v>1</v>
      </c>
      <c r="AA718">
        <v>8</v>
      </c>
      <c r="AB718">
        <v>7.5</v>
      </c>
      <c r="AC718">
        <v>7.7</v>
      </c>
      <c r="AD718">
        <v>90</v>
      </c>
      <c r="AE718">
        <v>8</v>
      </c>
      <c r="AF718" t="s">
        <v>57</v>
      </c>
      <c r="AG718">
        <v>28.3854936615482</v>
      </c>
      <c r="AH718">
        <v>19.158122733364699</v>
      </c>
      <c r="AI718">
        <v>28.945047693424499</v>
      </c>
      <c r="AJ718">
        <v>365.31178852874501</v>
      </c>
      <c r="AK718" s="2">
        <v>1004.10351119565</v>
      </c>
      <c r="AL718" s="1">
        <v>45195</v>
      </c>
      <c r="AM718" t="s">
        <v>63</v>
      </c>
      <c r="AN718">
        <v>2023</v>
      </c>
      <c r="AO718">
        <v>2016</v>
      </c>
      <c r="AP718">
        <v>334.43464479497197</v>
      </c>
      <c r="AQ718">
        <v>0.91547728624327196</v>
      </c>
      <c r="AR718">
        <v>379.99</v>
      </c>
      <c r="AS718">
        <f t="shared" si="34"/>
        <v>17611.9755863717</v>
      </c>
      <c r="AT718">
        <f t="shared" si="35"/>
        <v>6665.0245999999997</v>
      </c>
    </row>
    <row r="719" spans="1:46" x14ac:dyDescent="0.25">
      <c r="A719" t="s">
        <v>128</v>
      </c>
      <c r="B719" t="s">
        <v>328</v>
      </c>
      <c r="C719" t="s">
        <v>328</v>
      </c>
      <c r="D719" t="str">
        <f t="shared" si="33"/>
        <v>NESBSB</v>
      </c>
      <c r="E719" t="s">
        <v>1670</v>
      </c>
      <c r="F719" t="s">
        <v>1671</v>
      </c>
      <c r="G719" t="s">
        <v>47</v>
      </c>
      <c r="H719" t="s">
        <v>1672</v>
      </c>
      <c r="I719" t="s">
        <v>1674</v>
      </c>
      <c r="J719" t="s">
        <v>62</v>
      </c>
      <c r="K719">
        <v>41.33</v>
      </c>
      <c r="L719">
        <v>41.33</v>
      </c>
      <c r="P719" t="s">
        <v>51</v>
      </c>
      <c r="Q719" t="s">
        <v>52</v>
      </c>
      <c r="R719">
        <v>42444</v>
      </c>
      <c r="S719" t="s">
        <v>53</v>
      </c>
      <c r="T719" t="s">
        <v>124</v>
      </c>
      <c r="U719" t="s">
        <v>55</v>
      </c>
      <c r="V719" t="s">
        <v>56</v>
      </c>
      <c r="W719" t="s">
        <v>57</v>
      </c>
      <c r="X719" t="s">
        <v>221</v>
      </c>
      <c r="Y719" t="s">
        <v>470</v>
      </c>
      <c r="Z719">
        <v>1</v>
      </c>
      <c r="AA719">
        <v>8</v>
      </c>
      <c r="AB719">
        <v>7.5</v>
      </c>
      <c r="AC719">
        <v>7.7</v>
      </c>
      <c r="AD719">
        <v>90</v>
      </c>
      <c r="AE719">
        <v>8</v>
      </c>
      <c r="AF719" t="s">
        <v>57</v>
      </c>
      <c r="AG719">
        <v>25.1256748184197</v>
      </c>
      <c r="AH719">
        <v>15.993971722310601</v>
      </c>
      <c r="AI719">
        <v>17.652947359164202</v>
      </c>
      <c r="AJ719">
        <v>199.45085126260099</v>
      </c>
      <c r="AK719" s="2">
        <v>876.06606694385005</v>
      </c>
      <c r="AL719" s="1">
        <v>45195</v>
      </c>
      <c r="AM719" t="s">
        <v>63</v>
      </c>
      <c r="AN719">
        <v>2023</v>
      </c>
      <c r="AO719">
        <v>2016</v>
      </c>
      <c r="AP719">
        <v>334.43464479497197</v>
      </c>
      <c r="AQ719">
        <v>1.6767772244534001</v>
      </c>
      <c r="AR719">
        <v>207.47</v>
      </c>
      <c r="AS719">
        <f t="shared" si="34"/>
        <v>36207.810546789318</v>
      </c>
      <c r="AT719">
        <f t="shared" si="35"/>
        <v>8574.7350999999999</v>
      </c>
    </row>
    <row r="720" spans="1:46" x14ac:dyDescent="0.25">
      <c r="A720" t="s">
        <v>340</v>
      </c>
      <c r="B720" t="s">
        <v>367</v>
      </c>
      <c r="C720" t="s">
        <v>372</v>
      </c>
      <c r="D720" t="str">
        <f t="shared" si="33"/>
        <v>RDIPPD</v>
      </c>
      <c r="E720" t="s">
        <v>373</v>
      </c>
      <c r="F720" t="s">
        <v>374</v>
      </c>
      <c r="G720" t="s">
        <v>47</v>
      </c>
      <c r="H720" t="s">
        <v>1668</v>
      </c>
      <c r="I720" t="s">
        <v>1675</v>
      </c>
      <c r="J720" t="s">
        <v>848</v>
      </c>
      <c r="K720">
        <v>45.23</v>
      </c>
      <c r="L720">
        <v>0.32436078319621231</v>
      </c>
      <c r="M720">
        <v>44.905639216803785</v>
      </c>
      <c r="P720" t="s">
        <v>51</v>
      </c>
      <c r="Q720" t="s">
        <v>483</v>
      </c>
      <c r="R720">
        <v>42466</v>
      </c>
      <c r="S720" t="s">
        <v>477</v>
      </c>
      <c r="T720" t="s">
        <v>104</v>
      </c>
      <c r="U720" t="s">
        <v>55</v>
      </c>
      <c r="V720" t="s">
        <v>56</v>
      </c>
      <c r="W720" t="s">
        <v>57</v>
      </c>
      <c r="X720" t="s">
        <v>382</v>
      </c>
      <c r="Y720" t="s">
        <v>355</v>
      </c>
      <c r="Z720">
        <v>1</v>
      </c>
      <c r="AA720">
        <v>8</v>
      </c>
      <c r="AB720">
        <v>6.08</v>
      </c>
      <c r="AC720">
        <v>7.6</v>
      </c>
      <c r="AD720">
        <v>73</v>
      </c>
      <c r="AE720">
        <v>6</v>
      </c>
      <c r="AF720" t="s">
        <v>57</v>
      </c>
      <c r="AG720">
        <v>21.404739542794399</v>
      </c>
      <c r="AH720">
        <v>16.161266956985902</v>
      </c>
      <c r="AI720">
        <v>15.4526520292859</v>
      </c>
      <c r="AJ720">
        <v>152.49670989120801</v>
      </c>
      <c r="AK720" s="2">
        <v>772.15067659880697</v>
      </c>
      <c r="AL720" s="1">
        <v>44686</v>
      </c>
      <c r="AM720" t="s">
        <v>63</v>
      </c>
      <c r="AN720">
        <v>2022</v>
      </c>
      <c r="AO720">
        <v>2016</v>
      </c>
      <c r="AP720">
        <v>203.65663773196101</v>
      </c>
      <c r="AQ720">
        <v>1.3354821745154399</v>
      </c>
      <c r="AR720">
        <v>181.64</v>
      </c>
      <c r="AS720">
        <f t="shared" si="34"/>
        <v>250.45539820707427</v>
      </c>
      <c r="AT720">
        <f t="shared" si="35"/>
        <v>58.916892659760002</v>
      </c>
    </row>
    <row r="721" spans="1:46" x14ac:dyDescent="0.25">
      <c r="A721" t="s">
        <v>340</v>
      </c>
      <c r="B721" t="s">
        <v>367</v>
      </c>
      <c r="C721" t="s">
        <v>372</v>
      </c>
      <c r="D721" t="str">
        <f t="shared" si="33"/>
        <v>RDIPPD</v>
      </c>
      <c r="E721" t="s">
        <v>373</v>
      </c>
      <c r="F721" t="s">
        <v>374</v>
      </c>
      <c r="G721" t="s">
        <v>47</v>
      </c>
      <c r="H721" t="s">
        <v>1668</v>
      </c>
      <c r="I721" t="s">
        <v>1676</v>
      </c>
      <c r="J721" t="s">
        <v>148</v>
      </c>
      <c r="K721">
        <v>38.64</v>
      </c>
      <c r="L721">
        <v>1.2588179347697803</v>
      </c>
      <c r="M721">
        <v>37.38118206523022</v>
      </c>
      <c r="P721" t="s">
        <v>51</v>
      </c>
      <c r="Q721" t="s">
        <v>483</v>
      </c>
      <c r="R721">
        <v>42495</v>
      </c>
      <c r="S721" t="s">
        <v>477</v>
      </c>
      <c r="T721" t="s">
        <v>54</v>
      </c>
      <c r="U721" t="s">
        <v>55</v>
      </c>
      <c r="V721" t="s">
        <v>56</v>
      </c>
      <c r="W721" t="s">
        <v>57</v>
      </c>
      <c r="X721" t="s">
        <v>1677</v>
      </c>
      <c r="Y721" t="s">
        <v>355</v>
      </c>
      <c r="Z721">
        <v>1</v>
      </c>
      <c r="AA721">
        <v>8</v>
      </c>
      <c r="AB721">
        <v>6</v>
      </c>
      <c r="AC721">
        <v>7.5</v>
      </c>
      <c r="AD721">
        <v>72</v>
      </c>
      <c r="AE721">
        <v>6</v>
      </c>
      <c r="AF721" t="s">
        <v>57</v>
      </c>
      <c r="AG721">
        <v>25.0034579819567</v>
      </c>
      <c r="AH721">
        <v>14.9285742305157</v>
      </c>
      <c r="AI721">
        <v>19.547789111800299</v>
      </c>
      <c r="AJ721">
        <v>235.698837355319</v>
      </c>
      <c r="AK721" s="2">
        <v>1119.1869529329499</v>
      </c>
      <c r="AL721" s="1">
        <v>44693</v>
      </c>
      <c r="AM721" t="s">
        <v>63</v>
      </c>
      <c r="AN721">
        <v>2022</v>
      </c>
      <c r="AO721">
        <v>2016</v>
      </c>
      <c r="AP721">
        <v>201.446606253601</v>
      </c>
      <c r="AQ721">
        <v>0.85467798023084196</v>
      </c>
      <c r="AR721">
        <v>282.63</v>
      </c>
      <c r="AS721">
        <f t="shared" si="34"/>
        <v>1408.8526087123394</v>
      </c>
      <c r="AT721">
        <f t="shared" si="35"/>
        <v>355.77971290398301</v>
      </c>
    </row>
    <row r="722" spans="1:46" x14ac:dyDescent="0.25">
      <c r="A722" t="s">
        <v>128</v>
      </c>
      <c r="B722" t="s">
        <v>129</v>
      </c>
      <c r="C722" t="s">
        <v>130</v>
      </c>
      <c r="D722" t="str">
        <f t="shared" si="33"/>
        <v>NECOCA</v>
      </c>
      <c r="E722" t="s">
        <v>1614</v>
      </c>
      <c r="F722" t="s">
        <v>1615</v>
      </c>
      <c r="G722" t="s">
        <v>47</v>
      </c>
      <c r="H722" t="s">
        <v>1659</v>
      </c>
      <c r="I722" t="s">
        <v>1678</v>
      </c>
      <c r="J722" t="s">
        <v>276</v>
      </c>
      <c r="K722">
        <v>15.54</v>
      </c>
      <c r="L722">
        <v>15.54</v>
      </c>
      <c r="P722" t="s">
        <v>51</v>
      </c>
      <c r="Q722" t="s">
        <v>52</v>
      </c>
      <c r="R722">
        <v>42425</v>
      </c>
      <c r="S722" t="s">
        <v>357</v>
      </c>
      <c r="T722" t="s">
        <v>1083</v>
      </c>
      <c r="U722" t="s">
        <v>55</v>
      </c>
      <c r="V722" t="s">
        <v>109</v>
      </c>
      <c r="W722" t="s">
        <v>57</v>
      </c>
      <c r="X722" t="s">
        <v>119</v>
      </c>
      <c r="Y722" t="s">
        <v>137</v>
      </c>
      <c r="Z722">
        <v>2</v>
      </c>
      <c r="AA722">
        <v>8</v>
      </c>
      <c r="AB722">
        <v>7.58</v>
      </c>
      <c r="AC722">
        <v>7.8</v>
      </c>
      <c r="AD722">
        <v>91</v>
      </c>
      <c r="AE722">
        <v>8</v>
      </c>
      <c r="AF722" t="s">
        <v>57</v>
      </c>
      <c r="AG722">
        <v>31.272744940173499</v>
      </c>
      <c r="AH722">
        <v>20.661229392269998</v>
      </c>
      <c r="AI722">
        <v>28.222351895883801</v>
      </c>
      <c r="AJ722">
        <v>400.52037022399901</v>
      </c>
      <c r="AK722" s="2">
        <v>841.76526763510401</v>
      </c>
      <c r="AL722" s="1">
        <v>45180</v>
      </c>
      <c r="AM722" t="s">
        <v>63</v>
      </c>
      <c r="AN722">
        <v>2023</v>
      </c>
      <c r="AO722">
        <v>2016</v>
      </c>
      <c r="AP722">
        <v>275.11945776864002</v>
      </c>
      <c r="AQ722">
        <v>0.68690503210803999</v>
      </c>
      <c r="AR722">
        <v>419.49</v>
      </c>
      <c r="AS722">
        <f t="shared" si="34"/>
        <v>13081.032259049516</v>
      </c>
      <c r="AT722">
        <f t="shared" si="35"/>
        <v>6518.8746000000001</v>
      </c>
    </row>
    <row r="723" spans="1:46" x14ac:dyDescent="0.25">
      <c r="A723" t="s">
        <v>128</v>
      </c>
      <c r="B723" t="s">
        <v>129</v>
      </c>
      <c r="C723" t="s">
        <v>130</v>
      </c>
      <c r="D723" t="str">
        <f t="shared" si="33"/>
        <v>NECOCA</v>
      </c>
      <c r="E723" t="s">
        <v>1614</v>
      </c>
      <c r="F723" t="s">
        <v>1615</v>
      </c>
      <c r="G723" t="s">
        <v>47</v>
      </c>
      <c r="H723" t="s">
        <v>1659</v>
      </c>
      <c r="I723" t="s">
        <v>1679</v>
      </c>
      <c r="J723" t="s">
        <v>144</v>
      </c>
      <c r="K723">
        <v>13.99</v>
      </c>
      <c r="L723">
        <v>13.99</v>
      </c>
      <c r="P723" t="s">
        <v>51</v>
      </c>
      <c r="Q723" t="s">
        <v>52</v>
      </c>
      <c r="R723">
        <v>42425</v>
      </c>
      <c r="S723" t="s">
        <v>357</v>
      </c>
      <c r="T723" t="s">
        <v>970</v>
      </c>
      <c r="U723" t="s">
        <v>55</v>
      </c>
      <c r="V723" t="s">
        <v>109</v>
      </c>
      <c r="W723" t="s">
        <v>57</v>
      </c>
      <c r="X723" t="s">
        <v>119</v>
      </c>
      <c r="Y723" t="s">
        <v>137</v>
      </c>
      <c r="Z723">
        <v>2</v>
      </c>
      <c r="AA723">
        <v>8</v>
      </c>
      <c r="AB723">
        <v>7.58</v>
      </c>
      <c r="AC723">
        <v>7.8</v>
      </c>
      <c r="AD723">
        <v>91</v>
      </c>
      <c r="AE723">
        <v>8</v>
      </c>
      <c r="AF723" t="s">
        <v>57</v>
      </c>
      <c r="AG723">
        <v>28.750074469588899</v>
      </c>
      <c r="AH723">
        <v>21.516316483078601</v>
      </c>
      <c r="AI723">
        <v>21.4405975876107</v>
      </c>
      <c r="AJ723">
        <v>271.50745533970598</v>
      </c>
      <c r="AK723" s="2">
        <v>589.67288355263304</v>
      </c>
      <c r="AL723" s="1">
        <v>45180</v>
      </c>
      <c r="AM723" t="s">
        <v>63</v>
      </c>
      <c r="AN723">
        <v>2023</v>
      </c>
      <c r="AO723">
        <v>2016</v>
      </c>
      <c r="AP723">
        <v>275.11945776864002</v>
      </c>
      <c r="AQ723">
        <v>1.01330351103772</v>
      </c>
      <c r="AR723">
        <v>284.37</v>
      </c>
      <c r="AS723">
        <f t="shared" si="34"/>
        <v>8249.523640901336</v>
      </c>
      <c r="AT723">
        <f t="shared" si="35"/>
        <v>3978.3362999999999</v>
      </c>
    </row>
    <row r="724" spans="1:46" x14ac:dyDescent="0.25">
      <c r="A724" t="s">
        <v>128</v>
      </c>
      <c r="B724" t="s">
        <v>129</v>
      </c>
      <c r="C724" t="s">
        <v>130</v>
      </c>
      <c r="D724" t="str">
        <f t="shared" si="33"/>
        <v>NECOCA</v>
      </c>
      <c r="E724" t="s">
        <v>1680</v>
      </c>
      <c r="F724" t="s">
        <v>1681</v>
      </c>
      <c r="G724" t="s">
        <v>47</v>
      </c>
      <c r="H724" t="s">
        <v>1682</v>
      </c>
      <c r="I724" t="s">
        <v>1683</v>
      </c>
      <c r="J724" t="s">
        <v>1684</v>
      </c>
      <c r="K724">
        <v>32.64</v>
      </c>
      <c r="L724">
        <v>32.64</v>
      </c>
      <c r="P724" t="s">
        <v>51</v>
      </c>
      <c r="Q724" t="s">
        <v>52</v>
      </c>
      <c r="R724">
        <v>42444</v>
      </c>
      <c r="S724" t="s">
        <v>53</v>
      </c>
      <c r="T724" t="s">
        <v>104</v>
      </c>
      <c r="U724" t="s">
        <v>55</v>
      </c>
      <c r="V724" t="s">
        <v>56</v>
      </c>
      <c r="W724" t="s">
        <v>57</v>
      </c>
      <c r="X724" t="s">
        <v>1097</v>
      </c>
      <c r="Y724" t="s">
        <v>137</v>
      </c>
      <c r="Z724">
        <v>1</v>
      </c>
      <c r="AA724">
        <v>8</v>
      </c>
      <c r="AB724">
        <v>7</v>
      </c>
      <c r="AC724">
        <v>7.7</v>
      </c>
      <c r="AD724">
        <v>84</v>
      </c>
      <c r="AE724">
        <v>7</v>
      </c>
      <c r="AF724" t="s">
        <v>57</v>
      </c>
      <c r="AG724">
        <v>26.916221084586901</v>
      </c>
      <c r="AH724">
        <v>17.5845697588414</v>
      </c>
      <c r="AI724">
        <v>25.016151974463199</v>
      </c>
      <c r="AJ724">
        <v>306.47994715203998</v>
      </c>
      <c r="AK724" s="2">
        <v>1028.3426457036001</v>
      </c>
      <c r="AL724" s="1">
        <v>45013</v>
      </c>
      <c r="AM724" t="s">
        <v>63</v>
      </c>
      <c r="AN724">
        <v>2023</v>
      </c>
      <c r="AO724">
        <v>2016</v>
      </c>
      <c r="AP724">
        <v>294.85184829412702</v>
      </c>
      <c r="AQ724">
        <v>0.96205918538564605</v>
      </c>
      <c r="AR724">
        <v>323.82</v>
      </c>
      <c r="AS724">
        <f t="shared" si="34"/>
        <v>33565.103955765509</v>
      </c>
      <c r="AT724">
        <f t="shared" si="35"/>
        <v>10569.4848</v>
      </c>
    </row>
    <row r="725" spans="1:46" x14ac:dyDescent="0.25">
      <c r="A725" t="s">
        <v>128</v>
      </c>
      <c r="B725" t="s">
        <v>129</v>
      </c>
      <c r="C725" t="s">
        <v>130</v>
      </c>
      <c r="D725" t="str">
        <f t="shared" si="33"/>
        <v>NECOCA</v>
      </c>
      <c r="E725" t="s">
        <v>1680</v>
      </c>
      <c r="F725" t="s">
        <v>1681</v>
      </c>
      <c r="G725" t="s">
        <v>47</v>
      </c>
      <c r="H725" t="s">
        <v>1685</v>
      </c>
      <c r="I725" t="s">
        <v>1686</v>
      </c>
      <c r="J725" t="s">
        <v>1687</v>
      </c>
      <c r="K725">
        <v>25.19</v>
      </c>
      <c r="L725">
        <v>25.19</v>
      </c>
      <c r="P725" t="s">
        <v>51</v>
      </c>
      <c r="Q725" t="s">
        <v>52</v>
      </c>
      <c r="R725">
        <v>42454</v>
      </c>
      <c r="S725" t="s">
        <v>357</v>
      </c>
      <c r="T725" t="s">
        <v>104</v>
      </c>
      <c r="U725" t="s">
        <v>55</v>
      </c>
      <c r="V725" t="s">
        <v>109</v>
      </c>
      <c r="W725" t="s">
        <v>57</v>
      </c>
      <c r="X725" t="s">
        <v>119</v>
      </c>
      <c r="Y725" t="s">
        <v>137</v>
      </c>
      <c r="Z725">
        <v>2</v>
      </c>
      <c r="AA725">
        <v>8</v>
      </c>
      <c r="AB725">
        <v>7</v>
      </c>
      <c r="AC725">
        <v>7.7</v>
      </c>
      <c r="AD725">
        <v>84</v>
      </c>
      <c r="AE725">
        <v>7</v>
      </c>
      <c r="AF725" t="s">
        <v>57</v>
      </c>
      <c r="AG725">
        <v>28.402122775588499</v>
      </c>
      <c r="AH725">
        <v>19.906558094570499</v>
      </c>
      <c r="AI725">
        <v>26.429464660314199</v>
      </c>
      <c r="AJ725">
        <v>337.32379347785002</v>
      </c>
      <c r="AK725" s="2">
        <v>844.43089474308795</v>
      </c>
      <c r="AL725" s="1">
        <v>45013</v>
      </c>
      <c r="AM725" t="s">
        <v>63</v>
      </c>
      <c r="AN725">
        <v>2023</v>
      </c>
      <c r="AO725">
        <v>2016</v>
      </c>
      <c r="AP725">
        <v>262.45048492483897</v>
      </c>
      <c r="AQ725">
        <v>0.77803727456916805</v>
      </c>
      <c r="AR725">
        <v>368.71</v>
      </c>
      <c r="AS725">
        <f t="shared" si="34"/>
        <v>21271.214238578388</v>
      </c>
      <c r="AT725">
        <f t="shared" si="35"/>
        <v>9287.8048999999992</v>
      </c>
    </row>
    <row r="726" spans="1:46" x14ac:dyDescent="0.25">
      <c r="A726" t="s">
        <v>340</v>
      </c>
      <c r="B726" t="s">
        <v>367</v>
      </c>
      <c r="C726" t="s">
        <v>372</v>
      </c>
      <c r="D726" t="str">
        <f t="shared" si="33"/>
        <v>RDIPPD</v>
      </c>
      <c r="E726" t="s">
        <v>1069</v>
      </c>
      <c r="F726" t="s">
        <v>1070</v>
      </c>
      <c r="G726" t="s">
        <v>47</v>
      </c>
      <c r="H726" t="s">
        <v>1643</v>
      </c>
      <c r="I726" t="s">
        <v>1688</v>
      </c>
      <c r="J726" t="s">
        <v>50</v>
      </c>
      <c r="K726">
        <v>41.9</v>
      </c>
      <c r="L726">
        <v>41.9</v>
      </c>
      <c r="P726" t="s">
        <v>51</v>
      </c>
      <c r="Q726" t="s">
        <v>52</v>
      </c>
      <c r="R726">
        <v>42374</v>
      </c>
      <c r="S726" t="s">
        <v>477</v>
      </c>
      <c r="T726" t="s">
        <v>491</v>
      </c>
      <c r="U726" t="s">
        <v>55</v>
      </c>
      <c r="V726" t="s">
        <v>56</v>
      </c>
      <c r="W726" t="s">
        <v>57</v>
      </c>
      <c r="X726" t="s">
        <v>221</v>
      </c>
      <c r="Y726" t="s">
        <v>355</v>
      </c>
      <c r="Z726">
        <v>1</v>
      </c>
      <c r="AA726">
        <v>8</v>
      </c>
      <c r="AB726">
        <v>7.67</v>
      </c>
      <c r="AC726">
        <v>7.8</v>
      </c>
      <c r="AD726">
        <v>92</v>
      </c>
      <c r="AE726">
        <v>8</v>
      </c>
      <c r="AF726" t="s">
        <v>57</v>
      </c>
      <c r="AG726">
        <v>25.550299126146101</v>
      </c>
      <c r="AH726">
        <v>14.759322843764901</v>
      </c>
      <c r="AI726">
        <v>23.094569688440899</v>
      </c>
      <c r="AJ726">
        <v>288.07878485060098</v>
      </c>
      <c r="AK726" s="2">
        <v>1350.2779091148</v>
      </c>
      <c r="AL726" s="1">
        <v>45174</v>
      </c>
      <c r="AM726" t="s">
        <v>63</v>
      </c>
      <c r="AN726">
        <v>2023</v>
      </c>
      <c r="AO726">
        <v>2016</v>
      </c>
      <c r="AP726">
        <v>235.884203235385</v>
      </c>
      <c r="AQ726">
        <v>0.81881837761053999</v>
      </c>
      <c r="AR726">
        <v>299.70999999999998</v>
      </c>
      <c r="AS726">
        <f t="shared" si="34"/>
        <v>56576.644391910115</v>
      </c>
      <c r="AT726">
        <f t="shared" si="35"/>
        <v>12557.848999999998</v>
      </c>
    </row>
    <row r="727" spans="1:46" x14ac:dyDescent="0.25">
      <c r="A727" t="s">
        <v>128</v>
      </c>
      <c r="B727" t="s">
        <v>129</v>
      </c>
      <c r="C727" t="s">
        <v>130</v>
      </c>
      <c r="D727" t="str">
        <f t="shared" si="33"/>
        <v>NECOCA</v>
      </c>
      <c r="E727" t="s">
        <v>1680</v>
      </c>
      <c r="F727" t="s">
        <v>1681</v>
      </c>
      <c r="G727" t="s">
        <v>47</v>
      </c>
      <c r="H727" t="s">
        <v>1685</v>
      </c>
      <c r="I727" t="s">
        <v>1689</v>
      </c>
      <c r="J727" t="s">
        <v>1690</v>
      </c>
      <c r="K727">
        <v>31.25</v>
      </c>
      <c r="L727">
        <v>31.25</v>
      </c>
      <c r="P727" t="s">
        <v>51</v>
      </c>
      <c r="Q727" t="s">
        <v>52</v>
      </c>
      <c r="R727">
        <v>42580</v>
      </c>
      <c r="S727" t="s">
        <v>357</v>
      </c>
      <c r="T727" t="s">
        <v>96</v>
      </c>
      <c r="U727" t="s">
        <v>55</v>
      </c>
      <c r="V727" t="s">
        <v>109</v>
      </c>
      <c r="W727" t="s">
        <v>57</v>
      </c>
      <c r="X727" t="s">
        <v>177</v>
      </c>
      <c r="Y727" t="s">
        <v>146</v>
      </c>
      <c r="Z727">
        <v>2</v>
      </c>
      <c r="AA727">
        <v>7</v>
      </c>
      <c r="AB727">
        <v>6.67</v>
      </c>
      <c r="AC727">
        <v>7.3</v>
      </c>
      <c r="AD727">
        <v>80</v>
      </c>
      <c r="AE727">
        <v>7</v>
      </c>
      <c r="AF727" t="s">
        <v>57</v>
      </c>
      <c r="AG727">
        <v>28.1562793681024</v>
      </c>
      <c r="AH727">
        <v>19.811318790192299</v>
      </c>
      <c r="AI727">
        <v>27.241016832388301</v>
      </c>
      <c r="AJ727">
        <v>338.82895905273898</v>
      </c>
      <c r="AK727" s="2">
        <v>881.27433088467296</v>
      </c>
      <c r="AL727" s="1">
        <v>45013</v>
      </c>
      <c r="AM727" t="s">
        <v>63</v>
      </c>
      <c r="AN727">
        <v>2023</v>
      </c>
      <c r="AO727">
        <v>2016</v>
      </c>
      <c r="AP727">
        <v>254.081166424034</v>
      </c>
      <c r="AQ727">
        <v>0.74988031464124805</v>
      </c>
      <c r="AR727">
        <v>375.17</v>
      </c>
      <c r="AS727">
        <f t="shared" si="34"/>
        <v>27539.822840146029</v>
      </c>
      <c r="AT727">
        <f t="shared" si="35"/>
        <v>11724.0625</v>
      </c>
    </row>
    <row r="728" spans="1:46" x14ac:dyDescent="0.25">
      <c r="A728" t="s">
        <v>128</v>
      </c>
      <c r="B728" t="s">
        <v>129</v>
      </c>
      <c r="C728" t="s">
        <v>130</v>
      </c>
      <c r="D728" t="str">
        <f t="shared" si="33"/>
        <v>NECOCA</v>
      </c>
      <c r="E728" t="s">
        <v>1680</v>
      </c>
      <c r="F728" t="s">
        <v>1681</v>
      </c>
      <c r="G728" t="s">
        <v>47</v>
      </c>
      <c r="H728" t="s">
        <v>1682</v>
      </c>
      <c r="I728" t="s">
        <v>1691</v>
      </c>
      <c r="J728" t="s">
        <v>1692</v>
      </c>
      <c r="K728">
        <v>44.31</v>
      </c>
      <c r="L728">
        <v>44.31</v>
      </c>
      <c r="P728" t="s">
        <v>51</v>
      </c>
      <c r="Q728" t="s">
        <v>52</v>
      </c>
      <c r="R728">
        <v>42483</v>
      </c>
      <c r="S728" t="s">
        <v>53</v>
      </c>
      <c r="T728" t="s">
        <v>69</v>
      </c>
      <c r="U728" t="s">
        <v>55</v>
      </c>
      <c r="V728" t="s">
        <v>56</v>
      </c>
      <c r="W728" t="s">
        <v>57</v>
      </c>
      <c r="X728" t="s">
        <v>1097</v>
      </c>
      <c r="Y728" t="s">
        <v>137</v>
      </c>
      <c r="Z728">
        <v>1</v>
      </c>
      <c r="AA728">
        <v>8</v>
      </c>
      <c r="AB728">
        <v>6.92</v>
      </c>
      <c r="AC728">
        <v>7.6</v>
      </c>
      <c r="AD728">
        <v>83</v>
      </c>
      <c r="AE728">
        <v>7</v>
      </c>
      <c r="AF728" t="s">
        <v>57</v>
      </c>
      <c r="AG728">
        <v>27.548331540850501</v>
      </c>
      <c r="AH728">
        <v>17.565434099767501</v>
      </c>
      <c r="AI728">
        <v>28.636141317642601</v>
      </c>
      <c r="AJ728">
        <v>364.84625239119703</v>
      </c>
      <c r="AK728" s="2">
        <v>1172.30917935923</v>
      </c>
      <c r="AL728" s="1">
        <v>45001</v>
      </c>
      <c r="AM728" t="s">
        <v>63</v>
      </c>
      <c r="AN728">
        <v>2023</v>
      </c>
      <c r="AO728">
        <v>2016</v>
      </c>
      <c r="AP728">
        <v>293.31257131828897</v>
      </c>
      <c r="AQ728">
        <v>0.80393472427336998</v>
      </c>
      <c r="AR728">
        <v>386.51</v>
      </c>
      <c r="AS728">
        <f t="shared" si="34"/>
        <v>51945.019737407485</v>
      </c>
      <c r="AT728">
        <f t="shared" si="35"/>
        <v>17126.258099999999</v>
      </c>
    </row>
    <row r="729" spans="1:46" x14ac:dyDescent="0.25">
      <c r="A729" t="s">
        <v>340</v>
      </c>
      <c r="B729" t="s">
        <v>367</v>
      </c>
      <c r="C729" t="s">
        <v>372</v>
      </c>
      <c r="D729" t="str">
        <f t="shared" si="33"/>
        <v>RDIPPD</v>
      </c>
      <c r="E729" t="s">
        <v>373</v>
      </c>
      <c r="F729" t="s">
        <v>374</v>
      </c>
      <c r="G729" t="s">
        <v>47</v>
      </c>
      <c r="H729" t="s">
        <v>1668</v>
      </c>
      <c r="I729" t="s">
        <v>1693</v>
      </c>
      <c r="J729" t="s">
        <v>141</v>
      </c>
      <c r="K729">
        <v>20.16</v>
      </c>
      <c r="L729">
        <v>20.16</v>
      </c>
      <c r="P729" t="s">
        <v>51</v>
      </c>
      <c r="Q729" t="s">
        <v>213</v>
      </c>
      <c r="R729">
        <v>42503</v>
      </c>
      <c r="S729" t="s">
        <v>477</v>
      </c>
      <c r="T729" t="s">
        <v>486</v>
      </c>
      <c r="U729" t="s">
        <v>55</v>
      </c>
      <c r="V729" t="s">
        <v>56</v>
      </c>
      <c r="W729" t="s">
        <v>57</v>
      </c>
      <c r="X729" t="s">
        <v>378</v>
      </c>
      <c r="Y729" t="s">
        <v>355</v>
      </c>
      <c r="Z729">
        <v>1</v>
      </c>
      <c r="AA729">
        <v>8</v>
      </c>
      <c r="AB729">
        <v>6</v>
      </c>
      <c r="AC729">
        <v>7.5</v>
      </c>
      <c r="AD729">
        <v>72</v>
      </c>
      <c r="AE729">
        <v>6</v>
      </c>
      <c r="AF729" t="s">
        <v>57</v>
      </c>
      <c r="AG729">
        <v>25.1370050858519</v>
      </c>
      <c r="AH729">
        <v>14.9744255666998</v>
      </c>
      <c r="AI729">
        <v>22.208378134044199</v>
      </c>
      <c r="AJ729">
        <v>263.77103005902001</v>
      </c>
      <c r="AK729" s="2">
        <v>1261.0334859212401</v>
      </c>
      <c r="AL729" s="1">
        <v>44693</v>
      </c>
      <c r="AM729" t="s">
        <v>63</v>
      </c>
      <c r="AN729">
        <v>2022</v>
      </c>
      <c r="AO729">
        <v>2016</v>
      </c>
      <c r="AP729">
        <v>201.446606253601</v>
      </c>
      <c r="AQ729">
        <v>0.76371770701478003</v>
      </c>
      <c r="AR729">
        <v>316.3</v>
      </c>
      <c r="AS729">
        <f t="shared" si="34"/>
        <v>25422.435076172202</v>
      </c>
      <c r="AT729">
        <f t="shared" si="35"/>
        <v>6376.6080000000002</v>
      </c>
    </row>
    <row r="730" spans="1:46" x14ac:dyDescent="0.25">
      <c r="A730" t="s">
        <v>340</v>
      </c>
      <c r="B730" t="s">
        <v>367</v>
      </c>
      <c r="C730" t="s">
        <v>372</v>
      </c>
      <c r="D730" t="str">
        <f t="shared" si="33"/>
        <v>RDIPPD</v>
      </c>
      <c r="E730" t="s">
        <v>373</v>
      </c>
      <c r="F730" t="s">
        <v>374</v>
      </c>
      <c r="G730" t="s">
        <v>47</v>
      </c>
      <c r="H730" t="s">
        <v>1694</v>
      </c>
      <c r="I730" t="s">
        <v>1695</v>
      </c>
      <c r="J730" t="s">
        <v>103</v>
      </c>
      <c r="K730">
        <v>23.18</v>
      </c>
      <c r="L730">
        <v>23.18</v>
      </c>
      <c r="P730" t="s">
        <v>51</v>
      </c>
      <c r="Q730" t="s">
        <v>377</v>
      </c>
      <c r="R730">
        <v>42536</v>
      </c>
      <c r="S730" t="s">
        <v>1696</v>
      </c>
      <c r="T730" t="s">
        <v>553</v>
      </c>
      <c r="U730" t="s">
        <v>55</v>
      </c>
      <c r="V730" t="s">
        <v>109</v>
      </c>
      <c r="W730" t="s">
        <v>57</v>
      </c>
      <c r="X730" t="s">
        <v>378</v>
      </c>
      <c r="Y730" t="s">
        <v>355</v>
      </c>
      <c r="Z730">
        <v>2</v>
      </c>
      <c r="AA730">
        <v>7</v>
      </c>
      <c r="AB730">
        <v>5.92</v>
      </c>
      <c r="AC730">
        <v>7.4</v>
      </c>
      <c r="AD730">
        <v>71</v>
      </c>
      <c r="AE730">
        <v>6</v>
      </c>
      <c r="AF730" t="s">
        <v>57</v>
      </c>
      <c r="AG730">
        <v>23.679109895918501</v>
      </c>
      <c r="AH730">
        <v>16.2220460319908</v>
      </c>
      <c r="AI730">
        <v>11.994005610377</v>
      </c>
      <c r="AJ730">
        <v>126.030918273466</v>
      </c>
      <c r="AK730" s="2">
        <v>582.97873443430001</v>
      </c>
      <c r="AL730" s="1">
        <v>44692</v>
      </c>
      <c r="AM730" t="s">
        <v>63</v>
      </c>
      <c r="AN730">
        <v>2022</v>
      </c>
      <c r="AO730">
        <v>2016</v>
      </c>
      <c r="AP730">
        <v>169.85223239859701</v>
      </c>
      <c r="AQ730">
        <v>1.3477028869221299</v>
      </c>
      <c r="AR730">
        <v>136.19999999999999</v>
      </c>
      <c r="AS730">
        <f t="shared" si="34"/>
        <v>13513.447064187074</v>
      </c>
      <c r="AT730">
        <f t="shared" si="35"/>
        <v>3157.1159999999995</v>
      </c>
    </row>
    <row r="731" spans="1:46" x14ac:dyDescent="0.25">
      <c r="A731" t="s">
        <v>128</v>
      </c>
      <c r="B731" t="s">
        <v>328</v>
      </c>
      <c r="C731" t="s">
        <v>328</v>
      </c>
      <c r="D731" t="str">
        <f t="shared" si="33"/>
        <v>NESBSB</v>
      </c>
      <c r="E731" t="s">
        <v>1582</v>
      </c>
      <c r="F731" t="s">
        <v>1583</v>
      </c>
      <c r="G731" t="s">
        <v>47</v>
      </c>
      <c r="H731" t="s">
        <v>1633</v>
      </c>
      <c r="I731" t="s">
        <v>1697</v>
      </c>
      <c r="J731" t="s">
        <v>212</v>
      </c>
      <c r="K731">
        <v>17.14</v>
      </c>
      <c r="L731">
        <v>17.14</v>
      </c>
      <c r="P731" t="s">
        <v>51</v>
      </c>
      <c r="Q731" t="s">
        <v>52</v>
      </c>
      <c r="R731">
        <v>42536</v>
      </c>
      <c r="S731" t="s">
        <v>53</v>
      </c>
      <c r="T731" t="s">
        <v>69</v>
      </c>
      <c r="U731" t="s">
        <v>55</v>
      </c>
      <c r="V731" t="s">
        <v>56</v>
      </c>
      <c r="W731" t="s">
        <v>57</v>
      </c>
      <c r="X731" t="s">
        <v>1574</v>
      </c>
      <c r="Y731" t="s">
        <v>565</v>
      </c>
      <c r="Z731">
        <v>1</v>
      </c>
      <c r="AA731">
        <v>7</v>
      </c>
      <c r="AB731">
        <v>6.75</v>
      </c>
      <c r="AC731">
        <v>7.4</v>
      </c>
      <c r="AD731">
        <v>81</v>
      </c>
      <c r="AE731">
        <v>7</v>
      </c>
      <c r="AF731" t="s">
        <v>57</v>
      </c>
      <c r="AG731">
        <v>27.300128698025102</v>
      </c>
      <c r="AH731">
        <v>19.0246832149335</v>
      </c>
      <c r="AI731">
        <v>29.610809647546098</v>
      </c>
      <c r="AJ731">
        <v>366.88599796071401</v>
      </c>
      <c r="AK731" s="2">
        <v>1041.6589102717001</v>
      </c>
      <c r="AL731" s="1">
        <v>45014</v>
      </c>
      <c r="AM731" t="s">
        <v>63</v>
      </c>
      <c r="AN731">
        <v>2023</v>
      </c>
      <c r="AO731">
        <v>2016</v>
      </c>
      <c r="AP731">
        <v>316.24533192607799</v>
      </c>
      <c r="AQ731">
        <v>0.86197165790977304</v>
      </c>
      <c r="AR731">
        <v>398.91</v>
      </c>
      <c r="AS731">
        <f t="shared" si="34"/>
        <v>17854.033722056938</v>
      </c>
      <c r="AT731">
        <f t="shared" si="35"/>
        <v>6837.3174000000008</v>
      </c>
    </row>
    <row r="732" spans="1:46" x14ac:dyDescent="0.25">
      <c r="A732" t="s">
        <v>340</v>
      </c>
      <c r="B732" t="s">
        <v>367</v>
      </c>
      <c r="C732" t="s">
        <v>372</v>
      </c>
      <c r="D732" t="str">
        <f t="shared" si="33"/>
        <v>RDIPPD</v>
      </c>
      <c r="E732" t="s">
        <v>373</v>
      </c>
      <c r="F732" t="s">
        <v>374</v>
      </c>
      <c r="G732" t="s">
        <v>47</v>
      </c>
      <c r="H732" t="s">
        <v>1668</v>
      </c>
      <c r="I732" t="s">
        <v>1698</v>
      </c>
      <c r="J732" t="s">
        <v>127</v>
      </c>
      <c r="K732">
        <v>27.72</v>
      </c>
      <c r="L732">
        <v>27.72</v>
      </c>
      <c r="P732" t="s">
        <v>51</v>
      </c>
      <c r="Q732" t="s">
        <v>377</v>
      </c>
      <c r="R732">
        <v>42513</v>
      </c>
      <c r="S732" t="s">
        <v>477</v>
      </c>
      <c r="T732" t="s">
        <v>54</v>
      </c>
      <c r="U732" t="s">
        <v>55</v>
      </c>
      <c r="V732" t="s">
        <v>56</v>
      </c>
      <c r="W732" t="s">
        <v>57</v>
      </c>
      <c r="X732" t="s">
        <v>382</v>
      </c>
      <c r="Y732" t="s">
        <v>355</v>
      </c>
      <c r="Z732">
        <v>1</v>
      </c>
      <c r="AA732">
        <v>8</v>
      </c>
      <c r="AB732">
        <v>6</v>
      </c>
      <c r="AC732">
        <v>7.5</v>
      </c>
      <c r="AD732">
        <v>72</v>
      </c>
      <c r="AE732">
        <v>6</v>
      </c>
      <c r="AF732" t="s">
        <v>57</v>
      </c>
      <c r="AG732">
        <v>24.6759401324781</v>
      </c>
      <c r="AH732">
        <v>15.0468566143358</v>
      </c>
      <c r="AI732">
        <v>14.423196562481699</v>
      </c>
      <c r="AJ732">
        <v>166.96713463779301</v>
      </c>
      <c r="AK732" s="2">
        <v>819.09981720737403</v>
      </c>
      <c r="AL732" s="1">
        <v>44692</v>
      </c>
      <c r="AM732" t="s">
        <v>63</v>
      </c>
      <c r="AN732">
        <v>2022</v>
      </c>
      <c r="AO732">
        <v>2016</v>
      </c>
      <c r="AP732">
        <v>201.446606253601</v>
      </c>
      <c r="AQ732">
        <v>1.20650454169083</v>
      </c>
      <c r="AR732">
        <v>200.22</v>
      </c>
      <c r="AS732">
        <f t="shared" si="34"/>
        <v>22705.446932988409</v>
      </c>
      <c r="AT732">
        <f t="shared" si="35"/>
        <v>5550.0983999999999</v>
      </c>
    </row>
    <row r="733" spans="1:46" x14ac:dyDescent="0.25">
      <c r="A733" t="s">
        <v>128</v>
      </c>
      <c r="B733" t="s">
        <v>129</v>
      </c>
      <c r="C733" t="s">
        <v>130</v>
      </c>
      <c r="D733" t="str">
        <f t="shared" si="33"/>
        <v>NECOCA</v>
      </c>
      <c r="E733" t="s">
        <v>1680</v>
      </c>
      <c r="F733" t="s">
        <v>1681</v>
      </c>
      <c r="G733" t="s">
        <v>47</v>
      </c>
      <c r="H733" t="s">
        <v>1685</v>
      </c>
      <c r="I733" t="s">
        <v>1699</v>
      </c>
      <c r="J733" t="s">
        <v>1103</v>
      </c>
      <c r="K733">
        <v>34.72</v>
      </c>
      <c r="L733">
        <v>34.72</v>
      </c>
      <c r="P733" t="s">
        <v>51</v>
      </c>
      <c r="Q733" t="s">
        <v>52</v>
      </c>
      <c r="R733">
        <v>42475</v>
      </c>
      <c r="S733" t="s">
        <v>357</v>
      </c>
      <c r="T733" t="s">
        <v>100</v>
      </c>
      <c r="U733" t="s">
        <v>55</v>
      </c>
      <c r="V733" t="s">
        <v>109</v>
      </c>
      <c r="W733" t="s">
        <v>57</v>
      </c>
      <c r="X733" t="s">
        <v>149</v>
      </c>
      <c r="Y733" t="s">
        <v>150</v>
      </c>
      <c r="Z733">
        <v>2</v>
      </c>
      <c r="AA733">
        <v>8</v>
      </c>
      <c r="AB733">
        <v>6.92</v>
      </c>
      <c r="AC733">
        <v>7.6</v>
      </c>
      <c r="AD733">
        <v>83</v>
      </c>
      <c r="AE733">
        <v>7</v>
      </c>
      <c r="AF733" t="s">
        <v>57</v>
      </c>
      <c r="AG733">
        <v>25.531773145011101</v>
      </c>
      <c r="AH733">
        <v>17.226166956664599</v>
      </c>
      <c r="AI733">
        <v>22.667113816988898</v>
      </c>
      <c r="AJ733">
        <v>260.90290726443197</v>
      </c>
      <c r="AK733" s="2">
        <v>965.83169583478104</v>
      </c>
      <c r="AL733" s="1">
        <v>45001</v>
      </c>
      <c r="AM733" t="s">
        <v>63</v>
      </c>
      <c r="AN733">
        <v>2023</v>
      </c>
      <c r="AO733">
        <v>2016</v>
      </c>
      <c r="AP733">
        <v>260.43868570038597</v>
      </c>
      <c r="AQ733">
        <v>0.99822071141746704</v>
      </c>
      <c r="AR733">
        <v>286.05</v>
      </c>
      <c r="AS733">
        <f t="shared" si="34"/>
        <v>33533.676479383597</v>
      </c>
      <c r="AT733">
        <f t="shared" si="35"/>
        <v>9931.6560000000009</v>
      </c>
    </row>
    <row r="734" spans="1:46" x14ac:dyDescent="0.25">
      <c r="A734" t="s">
        <v>340</v>
      </c>
      <c r="B734" t="s">
        <v>367</v>
      </c>
      <c r="C734" t="s">
        <v>372</v>
      </c>
      <c r="D734" t="str">
        <f t="shared" si="33"/>
        <v>RDIPPD</v>
      </c>
      <c r="E734" t="s">
        <v>373</v>
      </c>
      <c r="F734" t="s">
        <v>374</v>
      </c>
      <c r="G734" t="s">
        <v>47</v>
      </c>
      <c r="H734" t="s">
        <v>1668</v>
      </c>
      <c r="I734" t="s">
        <v>1700</v>
      </c>
      <c r="J734" t="s">
        <v>68</v>
      </c>
      <c r="K734">
        <v>24.75</v>
      </c>
      <c r="L734">
        <v>24.75</v>
      </c>
      <c r="P734" t="s">
        <v>51</v>
      </c>
      <c r="Q734" t="s">
        <v>377</v>
      </c>
      <c r="R734">
        <v>42543</v>
      </c>
      <c r="S734" t="s">
        <v>477</v>
      </c>
      <c r="T734" t="s">
        <v>54</v>
      </c>
      <c r="U734" t="s">
        <v>55</v>
      </c>
      <c r="V734" t="s">
        <v>56</v>
      </c>
      <c r="W734" t="s">
        <v>57</v>
      </c>
      <c r="X734" t="s">
        <v>506</v>
      </c>
      <c r="Y734" t="s">
        <v>348</v>
      </c>
      <c r="Z734">
        <v>1</v>
      </c>
      <c r="AA734">
        <v>7</v>
      </c>
      <c r="AB734">
        <v>5.92</v>
      </c>
      <c r="AC734">
        <v>7.4</v>
      </c>
      <c r="AD734">
        <v>71</v>
      </c>
      <c r="AE734">
        <v>6</v>
      </c>
      <c r="AF734" t="s">
        <v>57</v>
      </c>
      <c r="AG734">
        <v>22.951010553199001</v>
      </c>
      <c r="AH734">
        <v>14.879456821205499</v>
      </c>
      <c r="AI734">
        <v>20.5956693582459</v>
      </c>
      <c r="AJ734">
        <v>230.26492640516901</v>
      </c>
      <c r="AK734" s="2">
        <v>1184.4367521244501</v>
      </c>
      <c r="AL734" s="1">
        <v>44692</v>
      </c>
      <c r="AM734" t="s">
        <v>63</v>
      </c>
      <c r="AN734">
        <v>2022</v>
      </c>
      <c r="AO734">
        <v>2016</v>
      </c>
      <c r="AP734">
        <v>199.18492414577699</v>
      </c>
      <c r="AQ734">
        <v>0.865025026847968</v>
      </c>
      <c r="AR734">
        <v>278.02999999999997</v>
      </c>
      <c r="AS734">
        <f t="shared" si="34"/>
        <v>29314.809615080139</v>
      </c>
      <c r="AT734">
        <f t="shared" si="35"/>
        <v>6881.2424999999994</v>
      </c>
    </row>
    <row r="735" spans="1:46" x14ac:dyDescent="0.25">
      <c r="A735" t="s">
        <v>340</v>
      </c>
      <c r="B735" t="s">
        <v>367</v>
      </c>
      <c r="C735" t="s">
        <v>372</v>
      </c>
      <c r="D735" t="str">
        <f t="shared" si="33"/>
        <v>RDIPPD</v>
      </c>
      <c r="E735" t="s">
        <v>373</v>
      </c>
      <c r="F735" t="s">
        <v>374</v>
      </c>
      <c r="G735" t="s">
        <v>47</v>
      </c>
      <c r="H735" t="s">
        <v>1668</v>
      </c>
      <c r="I735" t="s">
        <v>1701</v>
      </c>
      <c r="J735" t="s">
        <v>65</v>
      </c>
      <c r="K735">
        <v>40.74</v>
      </c>
      <c r="L735">
        <v>40.74</v>
      </c>
      <c r="P735" t="s">
        <v>51</v>
      </c>
      <c r="Q735" t="s">
        <v>377</v>
      </c>
      <c r="R735">
        <v>42493</v>
      </c>
      <c r="S735" t="s">
        <v>477</v>
      </c>
      <c r="T735" t="s">
        <v>491</v>
      </c>
      <c r="U735" t="s">
        <v>55</v>
      </c>
      <c r="V735" t="s">
        <v>56</v>
      </c>
      <c r="W735" t="s">
        <v>57</v>
      </c>
      <c r="X735" t="s">
        <v>378</v>
      </c>
      <c r="Y735" t="s">
        <v>355</v>
      </c>
      <c r="Z735">
        <v>1</v>
      </c>
      <c r="AA735">
        <v>8</v>
      </c>
      <c r="AB735">
        <v>6</v>
      </c>
      <c r="AC735">
        <v>7.5</v>
      </c>
      <c r="AD735">
        <v>72</v>
      </c>
      <c r="AE735">
        <v>6</v>
      </c>
      <c r="AF735" t="s">
        <v>57</v>
      </c>
      <c r="AG735">
        <v>24.6210013283929</v>
      </c>
      <c r="AH735">
        <v>14.166181358428201</v>
      </c>
      <c r="AI735">
        <v>21.312429445800099</v>
      </c>
      <c r="AJ735">
        <v>253.03910591907999</v>
      </c>
      <c r="AK735" s="2">
        <v>1364.43277493868</v>
      </c>
      <c r="AL735" s="1">
        <v>44692</v>
      </c>
      <c r="AM735" t="s">
        <v>63</v>
      </c>
      <c r="AN735">
        <v>2022</v>
      </c>
      <c r="AO735">
        <v>2016</v>
      </c>
      <c r="AP735">
        <v>201.446606253601</v>
      </c>
      <c r="AQ735">
        <v>0.796108591681566</v>
      </c>
      <c r="AR735">
        <v>303.43</v>
      </c>
      <c r="AS735">
        <f t="shared" si="34"/>
        <v>55586.991251001826</v>
      </c>
      <c r="AT735">
        <f t="shared" si="35"/>
        <v>12361.738200000002</v>
      </c>
    </row>
    <row r="736" spans="1:46" x14ac:dyDescent="0.25">
      <c r="A736" t="s">
        <v>340</v>
      </c>
      <c r="B736" t="s">
        <v>367</v>
      </c>
      <c r="C736" t="s">
        <v>372</v>
      </c>
      <c r="D736" t="str">
        <f t="shared" si="33"/>
        <v>RDIPPD</v>
      </c>
      <c r="E736" t="s">
        <v>373</v>
      </c>
      <c r="F736" t="s">
        <v>374</v>
      </c>
      <c r="G736" t="s">
        <v>47</v>
      </c>
      <c r="H736" t="s">
        <v>1668</v>
      </c>
      <c r="I736" t="s">
        <v>1702</v>
      </c>
      <c r="J736" t="s">
        <v>50</v>
      </c>
      <c r="K736">
        <v>20.98</v>
      </c>
      <c r="L736">
        <v>20.98</v>
      </c>
      <c r="P736" t="s">
        <v>51</v>
      </c>
      <c r="Q736" t="s">
        <v>377</v>
      </c>
      <c r="R736">
        <v>42523</v>
      </c>
      <c r="S736" t="s">
        <v>477</v>
      </c>
      <c r="T736" t="s">
        <v>54</v>
      </c>
      <c r="U736" t="s">
        <v>55</v>
      </c>
      <c r="V736" t="s">
        <v>56</v>
      </c>
      <c r="W736" t="s">
        <v>57</v>
      </c>
      <c r="X736" t="s">
        <v>382</v>
      </c>
      <c r="Y736" t="s">
        <v>355</v>
      </c>
      <c r="Z736">
        <v>1</v>
      </c>
      <c r="AA736">
        <v>7</v>
      </c>
      <c r="AB736">
        <v>5.92</v>
      </c>
      <c r="AC736">
        <v>7.4</v>
      </c>
      <c r="AD736">
        <v>71</v>
      </c>
      <c r="AE736">
        <v>6</v>
      </c>
      <c r="AF736" t="s">
        <v>57</v>
      </c>
      <c r="AG736">
        <v>23.455609485352099</v>
      </c>
      <c r="AH736">
        <v>14.196932581964401</v>
      </c>
      <c r="AI736">
        <v>19.7549175311269</v>
      </c>
      <c r="AJ736">
        <v>229.14005715663299</v>
      </c>
      <c r="AK736" s="2">
        <v>1247.9474548440101</v>
      </c>
      <c r="AL736" s="1">
        <v>44692</v>
      </c>
      <c r="AM736" t="s">
        <v>63</v>
      </c>
      <c r="AN736">
        <v>2022</v>
      </c>
      <c r="AO736">
        <v>2016</v>
      </c>
      <c r="AP736">
        <v>199.18492414577699</v>
      </c>
      <c r="AQ736">
        <v>0.869271512879217</v>
      </c>
      <c r="AR736">
        <v>276.67</v>
      </c>
      <c r="AS736">
        <f t="shared" si="34"/>
        <v>26181.937602627331</v>
      </c>
      <c r="AT736">
        <f t="shared" si="35"/>
        <v>5804.5366000000004</v>
      </c>
    </row>
    <row r="737" spans="1:46" x14ac:dyDescent="0.25">
      <c r="A737" t="s">
        <v>128</v>
      </c>
      <c r="B737" t="s">
        <v>129</v>
      </c>
      <c r="C737" t="s">
        <v>130</v>
      </c>
      <c r="D737" t="str">
        <f t="shared" si="33"/>
        <v>NECOCA</v>
      </c>
      <c r="E737" t="s">
        <v>1680</v>
      </c>
      <c r="F737" t="s">
        <v>1681</v>
      </c>
      <c r="G737" t="s">
        <v>47</v>
      </c>
      <c r="H737" t="s">
        <v>1685</v>
      </c>
      <c r="I737" t="s">
        <v>1703</v>
      </c>
      <c r="J737" t="s">
        <v>1704</v>
      </c>
      <c r="K737">
        <v>24.48</v>
      </c>
      <c r="L737">
        <v>24.48</v>
      </c>
      <c r="P737" t="s">
        <v>51</v>
      </c>
      <c r="Q737" t="s">
        <v>52</v>
      </c>
      <c r="R737">
        <v>42401</v>
      </c>
      <c r="S737" t="s">
        <v>357</v>
      </c>
      <c r="T737" t="s">
        <v>100</v>
      </c>
      <c r="U737" t="s">
        <v>55</v>
      </c>
      <c r="V737" t="s">
        <v>109</v>
      </c>
      <c r="W737" t="s">
        <v>57</v>
      </c>
      <c r="X737" t="s">
        <v>149</v>
      </c>
      <c r="Y737" t="s">
        <v>150</v>
      </c>
      <c r="Z737">
        <v>2</v>
      </c>
      <c r="AA737">
        <v>8</v>
      </c>
      <c r="AB737">
        <v>7.08</v>
      </c>
      <c r="AC737">
        <v>7.8</v>
      </c>
      <c r="AD737">
        <v>85</v>
      </c>
      <c r="AE737">
        <v>7</v>
      </c>
      <c r="AF737" t="s">
        <v>57</v>
      </c>
      <c r="AG737">
        <v>28.849456660688599</v>
      </c>
      <c r="AH737">
        <v>18.754409758010901</v>
      </c>
      <c r="AI737">
        <v>28.681673699879799</v>
      </c>
      <c r="AJ737">
        <v>367.76404861906298</v>
      </c>
      <c r="AK737" s="2">
        <v>1045.9971373850799</v>
      </c>
      <c r="AL737" s="1">
        <v>45013</v>
      </c>
      <c r="AM737" t="s">
        <v>63</v>
      </c>
      <c r="AN737">
        <v>2023</v>
      </c>
      <c r="AO737">
        <v>2016</v>
      </c>
      <c r="AP737">
        <v>264.41000306413298</v>
      </c>
      <c r="AQ737">
        <v>0.71896642441527403</v>
      </c>
      <c r="AR737">
        <v>400.79</v>
      </c>
      <c r="AS737">
        <f t="shared" si="34"/>
        <v>25606.009923186757</v>
      </c>
      <c r="AT737">
        <f t="shared" si="35"/>
        <v>9811.3392000000003</v>
      </c>
    </row>
    <row r="738" spans="1:46" x14ac:dyDescent="0.25">
      <c r="A738" t="s">
        <v>128</v>
      </c>
      <c r="B738" t="s">
        <v>129</v>
      </c>
      <c r="C738" t="s">
        <v>130</v>
      </c>
      <c r="D738" t="str">
        <f t="shared" si="33"/>
        <v>NECOCA</v>
      </c>
      <c r="E738" t="s">
        <v>1680</v>
      </c>
      <c r="F738" t="s">
        <v>1681</v>
      </c>
      <c r="G738" t="s">
        <v>47</v>
      </c>
      <c r="H738" t="s">
        <v>1685</v>
      </c>
      <c r="I738" t="s">
        <v>1705</v>
      </c>
      <c r="J738" t="s">
        <v>1706</v>
      </c>
      <c r="K738">
        <v>29</v>
      </c>
      <c r="L738">
        <v>29</v>
      </c>
      <c r="P738" t="s">
        <v>51</v>
      </c>
      <c r="Q738" t="s">
        <v>52</v>
      </c>
      <c r="R738">
        <v>42576</v>
      </c>
      <c r="S738" t="s">
        <v>357</v>
      </c>
      <c r="T738" t="s">
        <v>970</v>
      </c>
      <c r="U738" t="s">
        <v>55</v>
      </c>
      <c r="V738" t="s">
        <v>109</v>
      </c>
      <c r="W738" t="s">
        <v>57</v>
      </c>
      <c r="X738" t="s">
        <v>149</v>
      </c>
      <c r="Y738" t="s">
        <v>150</v>
      </c>
      <c r="Z738">
        <v>2</v>
      </c>
      <c r="AA738">
        <v>7</v>
      </c>
      <c r="AB738">
        <v>6.67</v>
      </c>
      <c r="AC738">
        <v>7.3</v>
      </c>
      <c r="AD738">
        <v>80</v>
      </c>
      <c r="AE738">
        <v>7</v>
      </c>
      <c r="AF738" t="s">
        <v>57</v>
      </c>
      <c r="AG738">
        <v>28.6345035047345</v>
      </c>
      <c r="AH738">
        <v>18.343849967634601</v>
      </c>
      <c r="AI738">
        <v>22.885002637400301</v>
      </c>
      <c r="AJ738">
        <v>289.35913110400099</v>
      </c>
      <c r="AK738" s="2">
        <v>868.23384212656299</v>
      </c>
      <c r="AL738" s="1">
        <v>45013</v>
      </c>
      <c r="AM738" t="s">
        <v>63</v>
      </c>
      <c r="AN738">
        <v>2023</v>
      </c>
      <c r="AO738">
        <v>2016</v>
      </c>
      <c r="AP738">
        <v>254.081166424034</v>
      </c>
      <c r="AQ738">
        <v>0.87808242115820001</v>
      </c>
      <c r="AR738">
        <v>320.39</v>
      </c>
      <c r="AS738">
        <f t="shared" si="34"/>
        <v>25178.781421670326</v>
      </c>
      <c r="AT738">
        <f t="shared" si="35"/>
        <v>9291.31</v>
      </c>
    </row>
    <row r="739" spans="1:46" x14ac:dyDescent="0.25">
      <c r="A739" t="s">
        <v>128</v>
      </c>
      <c r="B739" t="s">
        <v>129</v>
      </c>
      <c r="C739" t="s">
        <v>130</v>
      </c>
      <c r="D739" t="str">
        <f t="shared" si="33"/>
        <v>NECOCA</v>
      </c>
      <c r="E739" t="s">
        <v>1680</v>
      </c>
      <c r="F739" t="s">
        <v>1681</v>
      </c>
      <c r="G739" t="s">
        <v>47</v>
      </c>
      <c r="H739" t="s">
        <v>1685</v>
      </c>
      <c r="I739" t="s">
        <v>1707</v>
      </c>
      <c r="J739" t="s">
        <v>1708</v>
      </c>
      <c r="K739">
        <v>15.64</v>
      </c>
      <c r="L739">
        <v>15.64</v>
      </c>
      <c r="P739" t="s">
        <v>51</v>
      </c>
      <c r="Q739" t="s">
        <v>52</v>
      </c>
      <c r="R739">
        <v>42454</v>
      </c>
      <c r="S739" t="s">
        <v>357</v>
      </c>
      <c r="T739" t="s">
        <v>54</v>
      </c>
      <c r="U739" t="s">
        <v>55</v>
      </c>
      <c r="V739" t="s">
        <v>109</v>
      </c>
      <c r="W739" t="s">
        <v>57</v>
      </c>
      <c r="X739" t="s">
        <v>119</v>
      </c>
      <c r="Y739" t="s">
        <v>137</v>
      </c>
      <c r="Z739">
        <v>2</v>
      </c>
      <c r="AA739">
        <v>8</v>
      </c>
      <c r="AB739">
        <v>7</v>
      </c>
      <c r="AC739">
        <v>7.7</v>
      </c>
      <c r="AD739">
        <v>84</v>
      </c>
      <c r="AE739">
        <v>7</v>
      </c>
      <c r="AF739" t="s">
        <v>57</v>
      </c>
      <c r="AG739">
        <v>26.1047004051809</v>
      </c>
      <c r="AH739">
        <v>19.3480444313413</v>
      </c>
      <c r="AI739">
        <v>22.364576744990501</v>
      </c>
      <c r="AJ739">
        <v>251.39314308045601</v>
      </c>
      <c r="AK739" s="2">
        <v>789.85919010488897</v>
      </c>
      <c r="AL739" s="1">
        <v>45013</v>
      </c>
      <c r="AM739" t="s">
        <v>63</v>
      </c>
      <c r="AN739">
        <v>2023</v>
      </c>
      <c r="AO739">
        <v>2016</v>
      </c>
      <c r="AP739">
        <v>262.45048492483897</v>
      </c>
      <c r="AQ739">
        <v>1.04398426189709</v>
      </c>
      <c r="AR739">
        <v>274.77999999999997</v>
      </c>
      <c r="AS739">
        <f t="shared" si="34"/>
        <v>12353.397733240465</v>
      </c>
      <c r="AT739">
        <f t="shared" si="35"/>
        <v>4297.5591999999997</v>
      </c>
    </row>
    <row r="740" spans="1:46" x14ac:dyDescent="0.25">
      <c r="A740" t="s">
        <v>128</v>
      </c>
      <c r="B740" t="s">
        <v>328</v>
      </c>
      <c r="C740" t="s">
        <v>328</v>
      </c>
      <c r="D740" t="str">
        <f t="shared" si="33"/>
        <v>NESBSB</v>
      </c>
      <c r="E740" t="s">
        <v>1582</v>
      </c>
      <c r="F740" t="s">
        <v>1583</v>
      </c>
      <c r="G740" t="s">
        <v>47</v>
      </c>
      <c r="H740" t="s">
        <v>1622</v>
      </c>
      <c r="I740" t="s">
        <v>1709</v>
      </c>
      <c r="J740" t="s">
        <v>127</v>
      </c>
      <c r="K740">
        <v>17.72</v>
      </c>
      <c r="L740">
        <v>17.72</v>
      </c>
      <c r="P740" t="s">
        <v>51</v>
      </c>
      <c r="Q740" t="s">
        <v>52</v>
      </c>
      <c r="R740">
        <v>42415</v>
      </c>
      <c r="S740" t="s">
        <v>357</v>
      </c>
      <c r="T740" t="s">
        <v>124</v>
      </c>
      <c r="U740" t="s">
        <v>55</v>
      </c>
      <c r="V740" t="s">
        <v>109</v>
      </c>
      <c r="W740" t="s">
        <v>57</v>
      </c>
      <c r="X740" t="s">
        <v>838</v>
      </c>
      <c r="Y740" t="s">
        <v>839</v>
      </c>
      <c r="Z740">
        <v>2</v>
      </c>
      <c r="AA740">
        <v>8</v>
      </c>
      <c r="AB740">
        <v>7.08</v>
      </c>
      <c r="AC740">
        <v>7.8</v>
      </c>
      <c r="AD740">
        <v>85</v>
      </c>
      <c r="AE740">
        <v>7</v>
      </c>
      <c r="AF740" t="s">
        <v>57</v>
      </c>
      <c r="AG740">
        <v>24.0932357711668</v>
      </c>
      <c r="AH740">
        <v>19.045883502114801</v>
      </c>
      <c r="AI740">
        <v>23.0239773485734</v>
      </c>
      <c r="AJ740">
        <v>276.52895072183401</v>
      </c>
      <c r="AK740" s="2">
        <v>808.06064419279801</v>
      </c>
      <c r="AL740" s="1">
        <v>45014</v>
      </c>
      <c r="AM740" t="s">
        <v>63</v>
      </c>
      <c r="AN740">
        <v>2023</v>
      </c>
      <c r="AO740">
        <v>2016</v>
      </c>
      <c r="AP740">
        <v>282.53007266165798</v>
      </c>
      <c r="AQ740">
        <v>1.02170160456675</v>
      </c>
      <c r="AR740">
        <v>293.60000000000002</v>
      </c>
      <c r="AS740">
        <f t="shared" si="34"/>
        <v>14318.834615096379</v>
      </c>
      <c r="AT740">
        <f t="shared" si="35"/>
        <v>5202.5919999999996</v>
      </c>
    </row>
    <row r="741" spans="1:46" x14ac:dyDescent="0.25">
      <c r="A741" t="s">
        <v>128</v>
      </c>
      <c r="B741" t="s">
        <v>244</v>
      </c>
      <c r="C741" t="s">
        <v>245</v>
      </c>
      <c r="D741" t="str">
        <f t="shared" si="33"/>
        <v>NEPIAL</v>
      </c>
      <c r="E741" t="s">
        <v>1710</v>
      </c>
      <c r="F741" t="s">
        <v>1711</v>
      </c>
      <c r="G741" t="s">
        <v>47</v>
      </c>
      <c r="H741" t="s">
        <v>1712</v>
      </c>
      <c r="I741" t="s">
        <v>1713</v>
      </c>
      <c r="J741" t="s">
        <v>1714</v>
      </c>
      <c r="K741">
        <v>9.66</v>
      </c>
      <c r="L741">
        <v>9.66</v>
      </c>
      <c r="P741" t="s">
        <v>51</v>
      </c>
      <c r="Q741" t="s">
        <v>52</v>
      </c>
      <c r="R741">
        <v>42566</v>
      </c>
      <c r="S741" t="s">
        <v>357</v>
      </c>
      <c r="T741" t="s">
        <v>118</v>
      </c>
      <c r="U741" t="s">
        <v>55</v>
      </c>
      <c r="V741" t="s">
        <v>109</v>
      </c>
      <c r="W741" t="s">
        <v>57</v>
      </c>
      <c r="X741" t="s">
        <v>1715</v>
      </c>
      <c r="Y741" t="s">
        <v>150</v>
      </c>
      <c r="Z741">
        <v>2</v>
      </c>
      <c r="AA741">
        <v>7</v>
      </c>
      <c r="AB741">
        <v>7.25</v>
      </c>
      <c r="AC741">
        <v>7.3</v>
      </c>
      <c r="AD741">
        <v>87</v>
      </c>
      <c r="AE741">
        <v>7</v>
      </c>
      <c r="AF741" t="s">
        <v>57</v>
      </c>
      <c r="AG741">
        <v>24.903641233926798</v>
      </c>
      <c r="AH741">
        <v>16.9498468338893</v>
      </c>
      <c r="AI741">
        <v>17.879528832306399</v>
      </c>
      <c r="AJ741">
        <v>220.23126272560901</v>
      </c>
      <c r="AK741" s="2">
        <v>792.38205642823004</v>
      </c>
      <c r="AL741" s="1">
        <v>45215</v>
      </c>
      <c r="AM741" t="s">
        <v>63</v>
      </c>
      <c r="AN741">
        <v>2023</v>
      </c>
      <c r="AO741">
        <v>2016</v>
      </c>
      <c r="AP741">
        <v>283.13284721227802</v>
      </c>
      <c r="AQ741">
        <v>1.2856160551785001</v>
      </c>
      <c r="AR741">
        <v>230.54</v>
      </c>
      <c r="AS741">
        <f t="shared" si="34"/>
        <v>7654.4106650967024</v>
      </c>
      <c r="AT741">
        <f t="shared" si="35"/>
        <v>2227.0164</v>
      </c>
    </row>
    <row r="742" spans="1:46" x14ac:dyDescent="0.25">
      <c r="A742" t="s">
        <v>128</v>
      </c>
      <c r="B742" t="s">
        <v>244</v>
      </c>
      <c r="C742" t="s">
        <v>245</v>
      </c>
      <c r="D742" t="str">
        <f t="shared" si="33"/>
        <v>NEPIAL</v>
      </c>
      <c r="E742" t="s">
        <v>1710</v>
      </c>
      <c r="F742" t="s">
        <v>1711</v>
      </c>
      <c r="G742" t="s">
        <v>47</v>
      </c>
      <c r="H742" t="s">
        <v>1712</v>
      </c>
      <c r="I742" t="s">
        <v>1716</v>
      </c>
      <c r="J742" t="s">
        <v>1717</v>
      </c>
      <c r="K742">
        <v>41.76</v>
      </c>
      <c r="L742">
        <v>41.76</v>
      </c>
      <c r="P742" t="s">
        <v>51</v>
      </c>
      <c r="Q742" t="s">
        <v>52</v>
      </c>
      <c r="R742">
        <v>42566</v>
      </c>
      <c r="S742" t="s">
        <v>357</v>
      </c>
      <c r="T742" t="s">
        <v>124</v>
      </c>
      <c r="U742" t="s">
        <v>55</v>
      </c>
      <c r="V742" t="s">
        <v>109</v>
      </c>
      <c r="W742" t="s">
        <v>57</v>
      </c>
      <c r="X742" t="s">
        <v>149</v>
      </c>
      <c r="Y742" t="s">
        <v>150</v>
      </c>
      <c r="Z742">
        <v>2</v>
      </c>
      <c r="AA742">
        <v>7</v>
      </c>
      <c r="AB742">
        <v>7.25</v>
      </c>
      <c r="AC742">
        <v>7.3</v>
      </c>
      <c r="AD742">
        <v>87</v>
      </c>
      <c r="AE742">
        <v>7</v>
      </c>
      <c r="AF742" t="s">
        <v>57</v>
      </c>
      <c r="AG742">
        <v>24.325760924081099</v>
      </c>
      <c r="AH742">
        <v>15.8258148849919</v>
      </c>
      <c r="AI742">
        <v>17.692346764265402</v>
      </c>
      <c r="AJ742">
        <v>199.78221182135701</v>
      </c>
      <c r="AK742" s="2">
        <v>893.29873658945598</v>
      </c>
      <c r="AL742" s="1">
        <v>45215</v>
      </c>
      <c r="AM742" t="s">
        <v>63</v>
      </c>
      <c r="AN742">
        <v>2023</v>
      </c>
      <c r="AO742">
        <v>2016</v>
      </c>
      <c r="AP742">
        <v>283.13284721227802</v>
      </c>
      <c r="AQ742">
        <v>1.4172074912527799</v>
      </c>
      <c r="AR742">
        <v>209.14</v>
      </c>
      <c r="AS742">
        <f t="shared" si="34"/>
        <v>37304.155239975677</v>
      </c>
      <c r="AT742">
        <f t="shared" si="35"/>
        <v>8733.6863999999987</v>
      </c>
    </row>
    <row r="743" spans="1:46" x14ac:dyDescent="0.25">
      <c r="A743" t="s">
        <v>128</v>
      </c>
      <c r="B743" t="s">
        <v>129</v>
      </c>
      <c r="C743" t="s">
        <v>130</v>
      </c>
      <c r="D743" t="str">
        <f t="shared" si="33"/>
        <v>NECOCA</v>
      </c>
      <c r="E743" t="s">
        <v>1680</v>
      </c>
      <c r="F743" t="s">
        <v>1681</v>
      </c>
      <c r="G743" t="s">
        <v>47</v>
      </c>
      <c r="H743" t="s">
        <v>1682</v>
      </c>
      <c r="I743" t="s">
        <v>1718</v>
      </c>
      <c r="J743" t="s">
        <v>1719</v>
      </c>
      <c r="K743">
        <v>20.91</v>
      </c>
      <c r="L743">
        <v>20.91</v>
      </c>
      <c r="P743" t="s">
        <v>51</v>
      </c>
      <c r="Q743" t="s">
        <v>52</v>
      </c>
      <c r="R743">
        <v>42485</v>
      </c>
      <c r="S743" t="s">
        <v>53</v>
      </c>
      <c r="T743" t="s">
        <v>521</v>
      </c>
      <c r="U743" t="s">
        <v>55</v>
      </c>
      <c r="V743" t="s">
        <v>56</v>
      </c>
      <c r="W743" t="s">
        <v>57</v>
      </c>
      <c r="X743" t="s">
        <v>1720</v>
      </c>
      <c r="Y743" t="s">
        <v>137</v>
      </c>
      <c r="Z743">
        <v>1</v>
      </c>
      <c r="AA743">
        <v>8</v>
      </c>
      <c r="AB743">
        <v>6.92</v>
      </c>
      <c r="AC743">
        <v>7.6</v>
      </c>
      <c r="AD743">
        <v>83</v>
      </c>
      <c r="AE743">
        <v>7</v>
      </c>
      <c r="AF743" t="s">
        <v>57</v>
      </c>
      <c r="AG743">
        <v>23.632066542410499</v>
      </c>
      <c r="AH743">
        <v>16.591977407340998</v>
      </c>
      <c r="AI743">
        <v>28.6382650218621</v>
      </c>
      <c r="AJ743">
        <v>316.42147770421201</v>
      </c>
      <c r="AK743" s="2">
        <v>1324.5261196133199</v>
      </c>
      <c r="AL743" s="1">
        <v>45001</v>
      </c>
      <c r="AM743" t="s">
        <v>63</v>
      </c>
      <c r="AN743">
        <v>2023</v>
      </c>
      <c r="AO743">
        <v>2016</v>
      </c>
      <c r="AP743">
        <v>293.31257131828897</v>
      </c>
      <c r="AQ743">
        <v>0.92696795883266603</v>
      </c>
      <c r="AR743">
        <v>335.21</v>
      </c>
      <c r="AS743">
        <f t="shared" si="34"/>
        <v>27695.84116111452</v>
      </c>
      <c r="AT743">
        <f t="shared" si="35"/>
        <v>7009.2410999999993</v>
      </c>
    </row>
    <row r="744" spans="1:46" x14ac:dyDescent="0.25">
      <c r="A744" t="s">
        <v>128</v>
      </c>
      <c r="B744" t="s">
        <v>244</v>
      </c>
      <c r="C744" t="s">
        <v>245</v>
      </c>
      <c r="D744" t="str">
        <f t="shared" si="33"/>
        <v>NEPIAL</v>
      </c>
      <c r="E744" t="s">
        <v>1710</v>
      </c>
      <c r="F744" t="s">
        <v>1711</v>
      </c>
      <c r="G744" t="s">
        <v>47</v>
      </c>
      <c r="H744" t="s">
        <v>1712</v>
      </c>
      <c r="I744" t="s">
        <v>1721</v>
      </c>
      <c r="J744" t="s">
        <v>1131</v>
      </c>
      <c r="K744">
        <v>11.46</v>
      </c>
      <c r="L744">
        <v>11.46</v>
      </c>
      <c r="P744" t="s">
        <v>51</v>
      </c>
      <c r="Q744" t="s">
        <v>52</v>
      </c>
      <c r="R744">
        <v>42566</v>
      </c>
      <c r="S744" t="s">
        <v>357</v>
      </c>
      <c r="T744" t="s">
        <v>69</v>
      </c>
      <c r="U744" t="s">
        <v>55</v>
      </c>
      <c r="V744" t="s">
        <v>109</v>
      </c>
      <c r="W744" t="s">
        <v>57</v>
      </c>
      <c r="X744" t="s">
        <v>149</v>
      </c>
      <c r="Y744" t="s">
        <v>150</v>
      </c>
      <c r="Z744">
        <v>2</v>
      </c>
      <c r="AA744">
        <v>7</v>
      </c>
      <c r="AB744">
        <v>7.25</v>
      </c>
      <c r="AC744">
        <v>7.3</v>
      </c>
      <c r="AD744">
        <v>87</v>
      </c>
      <c r="AE744">
        <v>7</v>
      </c>
      <c r="AF744" t="s">
        <v>57</v>
      </c>
      <c r="AG744">
        <v>33.196869567873499</v>
      </c>
      <c r="AH744">
        <v>19.194716534951599</v>
      </c>
      <c r="AI744">
        <v>23.423452300072601</v>
      </c>
      <c r="AJ744">
        <v>367.939020966231</v>
      </c>
      <c r="AK744" s="2">
        <v>809.46414651629698</v>
      </c>
      <c r="AL744" s="1">
        <v>45211</v>
      </c>
      <c r="AM744" t="s">
        <v>63</v>
      </c>
      <c r="AN744">
        <v>2023</v>
      </c>
      <c r="AO744">
        <v>2016</v>
      </c>
      <c r="AP744">
        <v>283.13284721227802</v>
      </c>
      <c r="AQ744">
        <v>0.76951024783604904</v>
      </c>
      <c r="AR744">
        <v>385.17</v>
      </c>
      <c r="AS744">
        <f t="shared" si="34"/>
        <v>9276.4591190767642</v>
      </c>
      <c r="AT744">
        <f t="shared" si="35"/>
        <v>4414.0482000000002</v>
      </c>
    </row>
    <row r="745" spans="1:46" x14ac:dyDescent="0.25">
      <c r="A745" t="s">
        <v>340</v>
      </c>
      <c r="B745" t="s">
        <v>367</v>
      </c>
      <c r="C745" t="s">
        <v>372</v>
      </c>
      <c r="D745" t="str">
        <f t="shared" si="33"/>
        <v>RDIPPD</v>
      </c>
      <c r="E745" t="s">
        <v>373</v>
      </c>
      <c r="F745" t="s">
        <v>374</v>
      </c>
      <c r="G745" t="s">
        <v>47</v>
      </c>
      <c r="H745" t="s">
        <v>1694</v>
      </c>
      <c r="I745" t="s">
        <v>1722</v>
      </c>
      <c r="J745" t="s">
        <v>326</v>
      </c>
      <c r="K745">
        <v>33.43</v>
      </c>
      <c r="L745">
        <v>0.91184647197979274</v>
      </c>
      <c r="M745">
        <v>32.518153528020207</v>
      </c>
      <c r="P745" t="s">
        <v>51</v>
      </c>
      <c r="Q745" t="s">
        <v>490</v>
      </c>
      <c r="R745">
        <v>42445</v>
      </c>
      <c r="S745" t="s">
        <v>477</v>
      </c>
      <c r="T745" t="s">
        <v>361</v>
      </c>
      <c r="U745" t="s">
        <v>55</v>
      </c>
      <c r="V745" t="s">
        <v>109</v>
      </c>
      <c r="W745" t="s">
        <v>57</v>
      </c>
      <c r="X745" t="s">
        <v>382</v>
      </c>
      <c r="Y745" t="s">
        <v>355</v>
      </c>
      <c r="Z745">
        <v>2</v>
      </c>
      <c r="AA745">
        <v>8</v>
      </c>
      <c r="AB745">
        <v>6.17</v>
      </c>
      <c r="AC745">
        <v>7.7</v>
      </c>
      <c r="AD745">
        <v>74</v>
      </c>
      <c r="AE745">
        <v>6</v>
      </c>
      <c r="AF745" t="s">
        <v>57</v>
      </c>
      <c r="AG745">
        <v>23.7765845660977</v>
      </c>
      <c r="AH745">
        <v>16.383776523881501</v>
      </c>
      <c r="AI745">
        <v>16.325239507628499</v>
      </c>
      <c r="AJ745">
        <v>177.34336623313399</v>
      </c>
      <c r="AK745" s="2">
        <v>816.85588366267302</v>
      </c>
      <c r="AL745" s="1">
        <v>44692</v>
      </c>
      <c r="AM745" t="s">
        <v>63</v>
      </c>
      <c r="AN745">
        <v>2022</v>
      </c>
      <c r="AO745">
        <v>2016</v>
      </c>
      <c r="AP745">
        <v>172.59484051566599</v>
      </c>
      <c r="AQ745">
        <v>0.97322411422355704</v>
      </c>
      <c r="AR745">
        <v>189.33</v>
      </c>
      <c r="AS745">
        <f t="shared" si="34"/>
        <v>744.84715563374436</v>
      </c>
      <c r="AT745">
        <f t="shared" si="35"/>
        <v>172.63989253993418</v>
      </c>
    </row>
    <row r="746" spans="1:46" x14ac:dyDescent="0.25">
      <c r="A746" t="s">
        <v>42</v>
      </c>
      <c r="B746" t="s">
        <v>91</v>
      </c>
      <c r="C746" t="s">
        <v>91</v>
      </c>
      <c r="D746" t="str">
        <f t="shared" si="33"/>
        <v>GNVIVI</v>
      </c>
      <c r="E746" t="s">
        <v>1723</v>
      </c>
      <c r="F746" t="s">
        <v>1724</v>
      </c>
      <c r="G746" t="s">
        <v>47</v>
      </c>
      <c r="H746" t="s">
        <v>1725</v>
      </c>
      <c r="I746" t="s">
        <v>1726</v>
      </c>
      <c r="J746" t="s">
        <v>65</v>
      </c>
      <c r="K746">
        <v>5.77</v>
      </c>
      <c r="L746">
        <v>5.77</v>
      </c>
      <c r="P746" t="s">
        <v>51</v>
      </c>
      <c r="Q746" t="s">
        <v>52</v>
      </c>
      <c r="R746">
        <v>42506</v>
      </c>
      <c r="S746" t="s">
        <v>357</v>
      </c>
      <c r="T746" t="s">
        <v>118</v>
      </c>
      <c r="U746" t="s">
        <v>55</v>
      </c>
      <c r="V746" t="s">
        <v>109</v>
      </c>
      <c r="W746" t="s">
        <v>57</v>
      </c>
      <c r="X746" t="s">
        <v>271</v>
      </c>
      <c r="Y746" t="s">
        <v>59</v>
      </c>
      <c r="Z746">
        <v>2</v>
      </c>
      <c r="AA746">
        <v>8</v>
      </c>
      <c r="AB746">
        <v>6.83</v>
      </c>
      <c r="AC746">
        <v>7.5</v>
      </c>
      <c r="AD746">
        <v>82</v>
      </c>
      <c r="AE746">
        <v>7</v>
      </c>
      <c r="AF746" t="s">
        <v>57</v>
      </c>
      <c r="AG746">
        <v>22.636902111069499</v>
      </c>
      <c r="AH746">
        <v>17.962842305818501</v>
      </c>
      <c r="AI746">
        <v>24.408745683104101</v>
      </c>
      <c r="AJ746">
        <v>252.83026866094201</v>
      </c>
      <c r="AK746" s="2">
        <v>963.17558747147996</v>
      </c>
      <c r="AL746" s="1">
        <v>44995</v>
      </c>
      <c r="AM746" t="s">
        <v>63</v>
      </c>
      <c r="AN746">
        <v>2023</v>
      </c>
      <c r="AO746">
        <v>2016</v>
      </c>
      <c r="AP746">
        <v>269.92877663248998</v>
      </c>
      <c r="AQ746">
        <v>1.0676284056576999</v>
      </c>
      <c r="AR746">
        <v>272.94</v>
      </c>
      <c r="AS746">
        <f t="shared" si="34"/>
        <v>5557.523139710439</v>
      </c>
      <c r="AT746">
        <f t="shared" si="35"/>
        <v>1574.8637999999999</v>
      </c>
    </row>
    <row r="747" spans="1:46" x14ac:dyDescent="0.25">
      <c r="A747" t="s">
        <v>42</v>
      </c>
      <c r="B747" t="s">
        <v>91</v>
      </c>
      <c r="C747" t="s">
        <v>91</v>
      </c>
      <c r="D747" t="str">
        <f t="shared" si="33"/>
        <v>GNVIVI</v>
      </c>
      <c r="E747" t="s">
        <v>1723</v>
      </c>
      <c r="F747" t="s">
        <v>1724</v>
      </c>
      <c r="G747" t="s">
        <v>47</v>
      </c>
      <c r="H747" t="s">
        <v>1725</v>
      </c>
      <c r="I747" t="s">
        <v>1727</v>
      </c>
      <c r="J747" t="s">
        <v>62</v>
      </c>
      <c r="K747">
        <v>9.7899999999999991</v>
      </c>
      <c r="L747">
        <v>9.7899999999999991</v>
      </c>
      <c r="P747" t="s">
        <v>51</v>
      </c>
      <c r="Q747" t="s">
        <v>52</v>
      </c>
      <c r="R747">
        <v>42506</v>
      </c>
      <c r="S747" t="s">
        <v>357</v>
      </c>
      <c r="T747" t="s">
        <v>1000</v>
      </c>
      <c r="U747" t="s">
        <v>55</v>
      </c>
      <c r="V747" t="s">
        <v>109</v>
      </c>
      <c r="W747" t="s">
        <v>57</v>
      </c>
      <c r="X747" t="s">
        <v>271</v>
      </c>
      <c r="Y747" t="s">
        <v>59</v>
      </c>
      <c r="Z747">
        <v>2</v>
      </c>
      <c r="AA747">
        <v>8</v>
      </c>
      <c r="AB747">
        <v>6.83</v>
      </c>
      <c r="AC747">
        <v>7.5</v>
      </c>
      <c r="AD747">
        <v>82</v>
      </c>
      <c r="AE747">
        <v>7</v>
      </c>
      <c r="AF747" t="s">
        <v>57</v>
      </c>
      <c r="AG747">
        <v>26.6833659715873</v>
      </c>
      <c r="AH747">
        <v>18.869096427757199</v>
      </c>
      <c r="AI747">
        <v>22.0184830981947</v>
      </c>
      <c r="AJ747">
        <v>282.50925474777699</v>
      </c>
      <c r="AK747" s="2">
        <v>787.39981238333598</v>
      </c>
      <c r="AL747" s="1">
        <v>44995</v>
      </c>
      <c r="AM747" t="s">
        <v>63</v>
      </c>
      <c r="AN747">
        <v>2023</v>
      </c>
      <c r="AO747">
        <v>2016</v>
      </c>
      <c r="AP747">
        <v>269.92877663248998</v>
      </c>
      <c r="AQ747">
        <v>0.95546879295505205</v>
      </c>
      <c r="AR747">
        <v>304.98</v>
      </c>
      <c r="AS747">
        <f t="shared" si="34"/>
        <v>7708.6441632328588</v>
      </c>
      <c r="AT747">
        <f t="shared" si="35"/>
        <v>2985.7541999999999</v>
      </c>
    </row>
    <row r="748" spans="1:46" x14ac:dyDescent="0.25">
      <c r="A748" t="s">
        <v>42</v>
      </c>
      <c r="B748" t="s">
        <v>91</v>
      </c>
      <c r="C748" t="s">
        <v>91</v>
      </c>
      <c r="D748" t="str">
        <f t="shared" si="33"/>
        <v>GNVIVI</v>
      </c>
      <c r="E748" t="s">
        <v>1723</v>
      </c>
      <c r="F748" t="s">
        <v>1724</v>
      </c>
      <c r="G748" t="s">
        <v>47</v>
      </c>
      <c r="H748" t="s">
        <v>1725</v>
      </c>
      <c r="I748" t="s">
        <v>1728</v>
      </c>
      <c r="J748" t="s">
        <v>50</v>
      </c>
      <c r="K748">
        <v>29.87</v>
      </c>
      <c r="L748">
        <v>29.87</v>
      </c>
      <c r="P748" t="s">
        <v>51</v>
      </c>
      <c r="Q748" t="s">
        <v>52</v>
      </c>
      <c r="R748">
        <v>42500</v>
      </c>
      <c r="S748" t="s">
        <v>357</v>
      </c>
      <c r="T748" t="s">
        <v>118</v>
      </c>
      <c r="U748" t="s">
        <v>55</v>
      </c>
      <c r="V748" t="s">
        <v>109</v>
      </c>
      <c r="W748" t="s">
        <v>57</v>
      </c>
      <c r="X748" t="s">
        <v>271</v>
      </c>
      <c r="Y748" t="s">
        <v>59</v>
      </c>
      <c r="Z748">
        <v>2</v>
      </c>
      <c r="AA748">
        <v>8</v>
      </c>
      <c r="AB748">
        <v>6.83</v>
      </c>
      <c r="AC748">
        <v>7.5</v>
      </c>
      <c r="AD748">
        <v>82</v>
      </c>
      <c r="AE748">
        <v>7</v>
      </c>
      <c r="AF748" t="s">
        <v>57</v>
      </c>
      <c r="AG748">
        <v>21.691800492556101</v>
      </c>
      <c r="AH748">
        <v>17.500690317384201</v>
      </c>
      <c r="AI748">
        <v>23.480216835421</v>
      </c>
      <c r="AJ748">
        <v>239.89421820491401</v>
      </c>
      <c r="AK748" s="2">
        <v>969.06502764443201</v>
      </c>
      <c r="AL748" s="1">
        <v>44995</v>
      </c>
      <c r="AM748" t="s">
        <v>63</v>
      </c>
      <c r="AN748">
        <v>2023</v>
      </c>
      <c r="AO748">
        <v>2016</v>
      </c>
      <c r="AP748">
        <v>269.92877663248998</v>
      </c>
      <c r="AQ748">
        <v>1.1251991759214499</v>
      </c>
      <c r="AR748">
        <v>258.98</v>
      </c>
      <c r="AS748">
        <f t="shared" si="34"/>
        <v>28945.972375739184</v>
      </c>
      <c r="AT748">
        <f t="shared" si="35"/>
        <v>7735.7326000000012</v>
      </c>
    </row>
    <row r="749" spans="1:46" x14ac:dyDescent="0.25">
      <c r="A749" t="s">
        <v>340</v>
      </c>
      <c r="B749" t="s">
        <v>385</v>
      </c>
      <c r="C749" t="s">
        <v>385</v>
      </c>
      <c r="D749" t="str">
        <f t="shared" si="33"/>
        <v>RDPOPO</v>
      </c>
      <c r="E749" t="s">
        <v>392</v>
      </c>
      <c r="F749" t="s">
        <v>393</v>
      </c>
      <c r="G749" t="s">
        <v>47</v>
      </c>
      <c r="H749" t="s">
        <v>1729</v>
      </c>
      <c r="I749" t="s">
        <v>1730</v>
      </c>
      <c r="J749" t="s">
        <v>148</v>
      </c>
      <c r="K749">
        <v>11.67</v>
      </c>
      <c r="L749">
        <v>11.67</v>
      </c>
      <c r="P749" t="s">
        <v>51</v>
      </c>
      <c r="Q749" t="s">
        <v>52</v>
      </c>
      <c r="R749">
        <v>42577</v>
      </c>
      <c r="S749" t="s">
        <v>53</v>
      </c>
      <c r="T749" t="s">
        <v>69</v>
      </c>
      <c r="U749" t="s">
        <v>55</v>
      </c>
      <c r="V749" t="s">
        <v>56</v>
      </c>
      <c r="W749" t="s">
        <v>57</v>
      </c>
      <c r="X749" t="s">
        <v>271</v>
      </c>
      <c r="Y749" t="s">
        <v>150</v>
      </c>
      <c r="Z749">
        <v>1</v>
      </c>
      <c r="AA749">
        <v>7</v>
      </c>
      <c r="AB749">
        <v>6.83</v>
      </c>
      <c r="AC749">
        <v>7.3</v>
      </c>
      <c r="AD749">
        <v>82</v>
      </c>
      <c r="AE749">
        <v>7</v>
      </c>
      <c r="AF749" t="s">
        <v>57</v>
      </c>
      <c r="AG749">
        <v>32.622341666947101</v>
      </c>
      <c r="AH749">
        <v>19.4193926913279</v>
      </c>
      <c r="AI749">
        <v>32.796861011081802</v>
      </c>
      <c r="AJ749">
        <v>481.955350738162</v>
      </c>
      <c r="AK749" s="2">
        <v>1107.31481384074</v>
      </c>
      <c r="AL749" s="1">
        <v>45048</v>
      </c>
      <c r="AM749" t="s">
        <v>63</v>
      </c>
      <c r="AN749">
        <v>2023</v>
      </c>
      <c r="AO749">
        <v>2016</v>
      </c>
      <c r="AP749">
        <v>295.77278254001902</v>
      </c>
      <c r="AQ749">
        <v>0.61369332675114796</v>
      </c>
      <c r="AR749">
        <v>525.34</v>
      </c>
      <c r="AS749">
        <f t="shared" si="34"/>
        <v>12922.363877521437</v>
      </c>
      <c r="AT749">
        <f t="shared" si="35"/>
        <v>6130.7178000000004</v>
      </c>
    </row>
    <row r="750" spans="1:46" x14ac:dyDescent="0.25">
      <c r="A750" t="s">
        <v>340</v>
      </c>
      <c r="B750" t="s">
        <v>385</v>
      </c>
      <c r="C750" t="s">
        <v>385</v>
      </c>
      <c r="D750" t="str">
        <f t="shared" si="33"/>
        <v>RDPOPO</v>
      </c>
      <c r="E750" t="s">
        <v>392</v>
      </c>
      <c r="F750" t="s">
        <v>393</v>
      </c>
      <c r="G750" t="s">
        <v>47</v>
      </c>
      <c r="H750" t="s">
        <v>1729</v>
      </c>
      <c r="I750" t="s">
        <v>1731</v>
      </c>
      <c r="J750" t="s">
        <v>160</v>
      </c>
      <c r="K750">
        <v>7.16</v>
      </c>
      <c r="L750">
        <v>7.16</v>
      </c>
      <c r="P750" t="s">
        <v>51</v>
      </c>
      <c r="Q750" t="s">
        <v>52</v>
      </c>
      <c r="R750">
        <v>42578</v>
      </c>
      <c r="S750" t="s">
        <v>53</v>
      </c>
      <c r="T750" t="s">
        <v>1265</v>
      </c>
      <c r="U750" t="s">
        <v>55</v>
      </c>
      <c r="V750" t="s">
        <v>56</v>
      </c>
      <c r="W750" t="s">
        <v>57</v>
      </c>
      <c r="X750" t="s">
        <v>397</v>
      </c>
      <c r="Y750" t="s">
        <v>137</v>
      </c>
      <c r="Z750">
        <v>1</v>
      </c>
      <c r="AA750">
        <v>7</v>
      </c>
      <c r="AB750">
        <v>4</v>
      </c>
      <c r="AC750">
        <v>7.3</v>
      </c>
      <c r="AD750">
        <v>48</v>
      </c>
      <c r="AE750">
        <v>4</v>
      </c>
      <c r="AF750" t="s">
        <v>57</v>
      </c>
      <c r="AG750">
        <v>22.358333333333299</v>
      </c>
      <c r="AH750">
        <v>14.8708333333333</v>
      </c>
      <c r="AI750">
        <v>14.115944866465</v>
      </c>
      <c r="AJ750">
        <v>144.453960537092</v>
      </c>
      <c r="AK750" s="2">
        <v>797.81067734696603</v>
      </c>
      <c r="AL750" s="1">
        <v>44020</v>
      </c>
      <c r="AM750" t="s">
        <v>63</v>
      </c>
      <c r="AN750">
        <v>2020</v>
      </c>
      <c r="AO750">
        <v>2016</v>
      </c>
      <c r="AP750">
        <v>176.62383802298299</v>
      </c>
      <c r="AQ750">
        <v>1.22269986483085</v>
      </c>
      <c r="AR750">
        <v>263.68</v>
      </c>
      <c r="AS750">
        <f t="shared" si="34"/>
        <v>5712.3244498042768</v>
      </c>
      <c r="AT750">
        <f t="shared" si="35"/>
        <v>1887.9488000000001</v>
      </c>
    </row>
    <row r="751" spans="1:46" x14ac:dyDescent="0.25">
      <c r="A751" t="s">
        <v>340</v>
      </c>
      <c r="B751" t="s">
        <v>385</v>
      </c>
      <c r="C751" t="s">
        <v>385</v>
      </c>
      <c r="D751" t="str">
        <f t="shared" si="33"/>
        <v>RDPOPO</v>
      </c>
      <c r="E751" t="s">
        <v>392</v>
      </c>
      <c r="F751" t="s">
        <v>393</v>
      </c>
      <c r="G751" t="s">
        <v>47</v>
      </c>
      <c r="H751" t="s">
        <v>1729</v>
      </c>
      <c r="I751" t="s">
        <v>1732</v>
      </c>
      <c r="J751" t="s">
        <v>65</v>
      </c>
      <c r="K751">
        <v>6.62</v>
      </c>
      <c r="L751">
        <v>6.62</v>
      </c>
      <c r="P751" t="s">
        <v>51</v>
      </c>
      <c r="Q751" t="s">
        <v>52</v>
      </c>
      <c r="R751">
        <v>42580</v>
      </c>
      <c r="S751" t="s">
        <v>53</v>
      </c>
      <c r="T751" t="s">
        <v>521</v>
      </c>
      <c r="U751" t="s">
        <v>55</v>
      </c>
      <c r="V751" t="s">
        <v>56</v>
      </c>
      <c r="W751" t="s">
        <v>57</v>
      </c>
      <c r="X751" t="s">
        <v>271</v>
      </c>
      <c r="Y751" t="s">
        <v>150</v>
      </c>
      <c r="Z751">
        <v>1</v>
      </c>
      <c r="AA751">
        <v>7</v>
      </c>
      <c r="AB751">
        <v>4</v>
      </c>
      <c r="AC751">
        <v>7.3</v>
      </c>
      <c r="AD751">
        <v>48</v>
      </c>
      <c r="AE751">
        <v>4</v>
      </c>
      <c r="AF751" t="s">
        <v>57</v>
      </c>
      <c r="AG751">
        <v>20.138235294117599</v>
      </c>
      <c r="AH751">
        <v>12.9088235294118</v>
      </c>
      <c r="AI751">
        <v>17.451598068940399</v>
      </c>
      <c r="AJ751">
        <v>161.87785025528001</v>
      </c>
      <c r="AK751" s="2">
        <v>1302.16262753154</v>
      </c>
      <c r="AL751" s="1">
        <v>44020</v>
      </c>
      <c r="AM751" t="s">
        <v>63</v>
      </c>
      <c r="AN751">
        <v>2020</v>
      </c>
      <c r="AO751">
        <v>2016</v>
      </c>
      <c r="AP751">
        <v>176.62383802298299</v>
      </c>
      <c r="AQ751">
        <v>1.09109330118017</v>
      </c>
      <c r="AR751">
        <v>295.48</v>
      </c>
      <c r="AS751">
        <f t="shared" si="34"/>
        <v>8620.3165942587948</v>
      </c>
      <c r="AT751">
        <f t="shared" si="35"/>
        <v>1956.0776000000001</v>
      </c>
    </row>
    <row r="752" spans="1:46" x14ac:dyDescent="0.25">
      <c r="A752" t="s">
        <v>340</v>
      </c>
      <c r="B752" t="s">
        <v>385</v>
      </c>
      <c r="C752" t="s">
        <v>385</v>
      </c>
      <c r="D752" t="str">
        <f t="shared" si="33"/>
        <v>RDPOPO</v>
      </c>
      <c r="E752" t="s">
        <v>392</v>
      </c>
      <c r="F752" t="s">
        <v>393</v>
      </c>
      <c r="G752" t="s">
        <v>47</v>
      </c>
      <c r="H752" t="s">
        <v>1729</v>
      </c>
      <c r="I752" t="s">
        <v>1733</v>
      </c>
      <c r="J752" t="s">
        <v>144</v>
      </c>
      <c r="K752">
        <v>18.16</v>
      </c>
      <c r="L752">
        <v>18.16</v>
      </c>
      <c r="P752" t="s">
        <v>51</v>
      </c>
      <c r="Q752" t="s">
        <v>52</v>
      </c>
      <c r="R752">
        <v>42571</v>
      </c>
      <c r="S752" t="s">
        <v>53</v>
      </c>
      <c r="T752" t="s">
        <v>69</v>
      </c>
      <c r="U752" t="s">
        <v>55</v>
      </c>
      <c r="V752" t="s">
        <v>56</v>
      </c>
      <c r="W752" t="s">
        <v>57</v>
      </c>
      <c r="X752" t="s">
        <v>271</v>
      </c>
      <c r="Y752" t="s">
        <v>150</v>
      </c>
      <c r="Z752">
        <v>1</v>
      </c>
      <c r="AA752">
        <v>7</v>
      </c>
      <c r="AB752">
        <v>6.83</v>
      </c>
      <c r="AC752">
        <v>7.3</v>
      </c>
      <c r="AD752">
        <v>82</v>
      </c>
      <c r="AE752">
        <v>7</v>
      </c>
      <c r="AF752" t="s">
        <v>57</v>
      </c>
      <c r="AG752">
        <v>28.757433583371299</v>
      </c>
      <c r="AH752">
        <v>19.765247278999599</v>
      </c>
      <c r="AI752">
        <v>29.637206096302201</v>
      </c>
      <c r="AJ752">
        <v>384.99706943686999</v>
      </c>
      <c r="AK752" s="2">
        <v>965.92381688532998</v>
      </c>
      <c r="AL752" s="1">
        <v>45048</v>
      </c>
      <c r="AM752" t="s">
        <v>63</v>
      </c>
      <c r="AN752">
        <v>2023</v>
      </c>
      <c r="AO752">
        <v>2016</v>
      </c>
      <c r="AP752">
        <v>295.77278254001902</v>
      </c>
      <c r="AQ752">
        <v>0.76824684139191501</v>
      </c>
      <c r="AR752">
        <v>419.65</v>
      </c>
      <c r="AS752">
        <f t="shared" si="34"/>
        <v>17541.176514637591</v>
      </c>
      <c r="AT752">
        <f t="shared" si="35"/>
        <v>7620.8440000000001</v>
      </c>
    </row>
    <row r="753" spans="1:46" x14ac:dyDescent="0.25">
      <c r="A753" t="s">
        <v>340</v>
      </c>
      <c r="B753" t="s">
        <v>385</v>
      </c>
      <c r="C753" t="s">
        <v>385</v>
      </c>
      <c r="D753" t="str">
        <f t="shared" si="33"/>
        <v>RDPOPO</v>
      </c>
      <c r="E753" t="s">
        <v>392</v>
      </c>
      <c r="F753" t="s">
        <v>393</v>
      </c>
      <c r="G753" t="s">
        <v>47</v>
      </c>
      <c r="H753" t="s">
        <v>1729</v>
      </c>
      <c r="I753" t="s">
        <v>1734</v>
      </c>
      <c r="J753" t="s">
        <v>310</v>
      </c>
      <c r="K753">
        <v>8.9600000000000009</v>
      </c>
      <c r="L753">
        <v>8.9600000000000009</v>
      </c>
      <c r="P753" t="s">
        <v>51</v>
      </c>
      <c r="Q753" t="s">
        <v>52</v>
      </c>
      <c r="R753">
        <v>42569</v>
      </c>
      <c r="S753" t="s">
        <v>477</v>
      </c>
      <c r="T753" t="s">
        <v>788</v>
      </c>
      <c r="U753" t="s">
        <v>55</v>
      </c>
      <c r="V753" t="s">
        <v>56</v>
      </c>
      <c r="W753" t="s">
        <v>57</v>
      </c>
      <c r="X753" t="s">
        <v>271</v>
      </c>
      <c r="Y753" t="s">
        <v>150</v>
      </c>
      <c r="Z753">
        <v>1</v>
      </c>
      <c r="AA753">
        <v>7</v>
      </c>
      <c r="AB753">
        <v>4</v>
      </c>
      <c r="AC753">
        <v>7.3</v>
      </c>
      <c r="AD753">
        <v>48</v>
      </c>
      <c r="AE753">
        <v>4</v>
      </c>
      <c r="AF753" t="s">
        <v>57</v>
      </c>
      <c r="AG753">
        <v>24.912500000000001</v>
      </c>
      <c r="AH753">
        <v>13.765625</v>
      </c>
      <c r="AI753">
        <v>17.085791977790599</v>
      </c>
      <c r="AJ753">
        <v>195.216604607162</v>
      </c>
      <c r="AK753" s="2">
        <v>1132.79155372428</v>
      </c>
      <c r="AL753" s="1">
        <v>44029</v>
      </c>
      <c r="AM753" t="s">
        <v>63</v>
      </c>
      <c r="AN753">
        <v>2020</v>
      </c>
      <c r="AO753">
        <v>2016</v>
      </c>
      <c r="AP753">
        <v>176.62383802298299</v>
      </c>
      <c r="AQ753">
        <v>0.904758272885683</v>
      </c>
      <c r="AR753">
        <v>356.33</v>
      </c>
      <c r="AS753">
        <f t="shared" si="34"/>
        <v>10149.812321369549</v>
      </c>
      <c r="AT753">
        <f t="shared" si="35"/>
        <v>3192.7168000000001</v>
      </c>
    </row>
    <row r="754" spans="1:46" x14ac:dyDescent="0.25">
      <c r="A754" t="s">
        <v>340</v>
      </c>
      <c r="B754" t="s">
        <v>367</v>
      </c>
      <c r="C754" t="s">
        <v>372</v>
      </c>
      <c r="D754" t="str">
        <f t="shared" si="33"/>
        <v>RDIPPD</v>
      </c>
      <c r="E754" t="s">
        <v>1138</v>
      </c>
      <c r="F754" t="s">
        <v>1139</v>
      </c>
      <c r="G754" t="s">
        <v>47</v>
      </c>
      <c r="H754" t="s">
        <v>1735</v>
      </c>
      <c r="I754" t="s">
        <v>1736</v>
      </c>
      <c r="J754" t="s">
        <v>112</v>
      </c>
      <c r="K754">
        <v>30.69</v>
      </c>
      <c r="L754">
        <v>30.69</v>
      </c>
      <c r="P754" t="s">
        <v>51</v>
      </c>
      <c r="Q754" t="s">
        <v>377</v>
      </c>
      <c r="R754">
        <v>42648</v>
      </c>
      <c r="S754" t="s">
        <v>477</v>
      </c>
      <c r="T754" t="s">
        <v>553</v>
      </c>
      <c r="U754" t="s">
        <v>55</v>
      </c>
      <c r="V754" t="s">
        <v>56</v>
      </c>
      <c r="W754" t="s">
        <v>57</v>
      </c>
      <c r="X754" t="s">
        <v>221</v>
      </c>
      <c r="Y754" t="s">
        <v>355</v>
      </c>
      <c r="Z754">
        <v>1</v>
      </c>
      <c r="AA754">
        <v>7</v>
      </c>
      <c r="AB754">
        <v>5.92</v>
      </c>
      <c r="AC754">
        <v>7.1</v>
      </c>
      <c r="AD754">
        <v>71</v>
      </c>
      <c r="AE754">
        <v>6</v>
      </c>
      <c r="AF754" t="s">
        <v>57</v>
      </c>
      <c r="AG754">
        <v>22.655590037362899</v>
      </c>
      <c r="AH754">
        <v>14.244126163841001</v>
      </c>
      <c r="AI754">
        <v>21.9680596581677</v>
      </c>
      <c r="AJ754">
        <v>238.10993837424999</v>
      </c>
      <c r="AK754" s="2">
        <v>1377.93643727619</v>
      </c>
      <c r="AL754" s="1">
        <v>44823</v>
      </c>
      <c r="AM754" t="s">
        <v>63</v>
      </c>
      <c r="AN754">
        <v>2022</v>
      </c>
      <c r="AO754">
        <v>2016</v>
      </c>
      <c r="AP754">
        <v>199.18492414577699</v>
      </c>
      <c r="AQ754">
        <v>0.83652503337641904</v>
      </c>
      <c r="AR754">
        <v>281.98</v>
      </c>
      <c r="AS754">
        <f t="shared" si="34"/>
        <v>42288.869260006271</v>
      </c>
      <c r="AT754">
        <f t="shared" si="35"/>
        <v>8653.9662000000008</v>
      </c>
    </row>
    <row r="755" spans="1:46" x14ac:dyDescent="0.25">
      <c r="A755" t="s">
        <v>340</v>
      </c>
      <c r="B755" t="s">
        <v>341</v>
      </c>
      <c r="C755" t="s">
        <v>342</v>
      </c>
      <c r="D755" t="str">
        <f t="shared" si="33"/>
        <v>RDBOBA</v>
      </c>
      <c r="E755" t="s">
        <v>1737</v>
      </c>
      <c r="F755" t="s">
        <v>1738</v>
      </c>
      <c r="G755" t="s">
        <v>47</v>
      </c>
      <c r="H755" t="s">
        <v>1739</v>
      </c>
      <c r="I755" t="s">
        <v>1740</v>
      </c>
      <c r="J755" t="s">
        <v>152</v>
      </c>
      <c r="K755">
        <v>0.57999999999999996</v>
      </c>
      <c r="L755">
        <v>0.57999999999999996</v>
      </c>
      <c r="P755" t="s">
        <v>51</v>
      </c>
      <c r="Q755" t="s">
        <v>52</v>
      </c>
      <c r="R755">
        <v>42439</v>
      </c>
      <c r="S755" t="s">
        <v>477</v>
      </c>
      <c r="T755" t="s">
        <v>718</v>
      </c>
      <c r="U755" t="s">
        <v>55</v>
      </c>
      <c r="V755" t="s">
        <v>56</v>
      </c>
      <c r="W755" t="s">
        <v>57</v>
      </c>
      <c r="X755" t="s">
        <v>339</v>
      </c>
      <c r="Y755" t="s">
        <v>355</v>
      </c>
      <c r="Z755">
        <v>1</v>
      </c>
      <c r="AA755">
        <v>8</v>
      </c>
      <c r="AB755">
        <v>6.33</v>
      </c>
      <c r="AC755">
        <v>7.7</v>
      </c>
      <c r="AD755">
        <v>76</v>
      </c>
      <c r="AE755">
        <v>6</v>
      </c>
      <c r="AF755" t="s">
        <v>57</v>
      </c>
      <c r="AG755">
        <v>22.615155335199901</v>
      </c>
      <c r="AH755">
        <v>15.903172084616999</v>
      </c>
      <c r="AI755">
        <v>22.109874833293599</v>
      </c>
      <c r="AJ755">
        <v>238.46848903685401</v>
      </c>
      <c r="AK755" s="2">
        <v>1113.0864240129099</v>
      </c>
      <c r="AL755" s="1">
        <v>44769</v>
      </c>
      <c r="AM755" t="s">
        <v>60</v>
      </c>
      <c r="AN755">
        <v>2022</v>
      </c>
      <c r="AO755">
        <v>2016</v>
      </c>
      <c r="AP755">
        <v>208.881878176106</v>
      </c>
      <c r="AQ755">
        <v>0.87593073206340799</v>
      </c>
      <c r="AR755">
        <v>282.60000000000002</v>
      </c>
      <c r="AS755">
        <f t="shared" si="34"/>
        <v>645.59012592748775</v>
      </c>
      <c r="AT755">
        <f t="shared" si="35"/>
        <v>163.90800000000002</v>
      </c>
    </row>
    <row r="756" spans="1:46" x14ac:dyDescent="0.25">
      <c r="A756" t="s">
        <v>128</v>
      </c>
      <c r="B756" t="s">
        <v>328</v>
      </c>
      <c r="C756" t="s">
        <v>328</v>
      </c>
      <c r="D756" t="str">
        <f t="shared" si="33"/>
        <v>NESBSB</v>
      </c>
      <c r="E756" t="s">
        <v>335</v>
      </c>
      <c r="F756" t="s">
        <v>336</v>
      </c>
      <c r="G756" t="s">
        <v>47</v>
      </c>
      <c r="H756" t="s">
        <v>1741</v>
      </c>
      <c r="I756" t="s">
        <v>1742</v>
      </c>
      <c r="J756" t="s">
        <v>312</v>
      </c>
      <c r="K756">
        <v>0.87</v>
      </c>
      <c r="L756">
        <v>0.87</v>
      </c>
      <c r="P756" t="s">
        <v>51</v>
      </c>
      <c r="Q756" t="s">
        <v>213</v>
      </c>
      <c r="R756">
        <v>42401</v>
      </c>
      <c r="S756" t="s">
        <v>53</v>
      </c>
      <c r="T756" t="s">
        <v>715</v>
      </c>
      <c r="U756" t="s">
        <v>55</v>
      </c>
      <c r="V756" t="s">
        <v>56</v>
      </c>
      <c r="W756" t="s">
        <v>57</v>
      </c>
      <c r="X756" t="s">
        <v>339</v>
      </c>
      <c r="Y756" t="s">
        <v>146</v>
      </c>
      <c r="Z756">
        <v>1</v>
      </c>
      <c r="AA756">
        <v>8</v>
      </c>
      <c r="AB756">
        <v>5.92</v>
      </c>
      <c r="AC756">
        <v>7.8</v>
      </c>
      <c r="AD756">
        <v>71</v>
      </c>
      <c r="AE756">
        <v>6</v>
      </c>
      <c r="AF756" t="s">
        <v>57</v>
      </c>
      <c r="AG756">
        <v>27.170023387068699</v>
      </c>
      <c r="AH756">
        <v>17.5631052683364</v>
      </c>
      <c r="AI756">
        <v>24.375051900404799</v>
      </c>
      <c r="AJ756">
        <v>283.06066573312302</v>
      </c>
      <c r="AK756" s="2">
        <v>1006.1275912541</v>
      </c>
      <c r="AL756" s="1">
        <v>44573</v>
      </c>
      <c r="AM756" t="s">
        <v>60</v>
      </c>
      <c r="AN756">
        <v>2022</v>
      </c>
      <c r="AO756">
        <v>2016</v>
      </c>
      <c r="AP756">
        <v>289.01892100740798</v>
      </c>
      <c r="AQ756">
        <v>1.0210493932770699</v>
      </c>
      <c r="AR756">
        <v>341.93</v>
      </c>
      <c r="AS756">
        <f t="shared" si="34"/>
        <v>875.33100439106704</v>
      </c>
      <c r="AT756">
        <f t="shared" si="35"/>
        <v>297.47910000000002</v>
      </c>
    </row>
    <row r="757" spans="1:46" x14ac:dyDescent="0.25">
      <c r="A757" t="s">
        <v>128</v>
      </c>
      <c r="B757" t="s">
        <v>328</v>
      </c>
      <c r="C757" t="s">
        <v>328</v>
      </c>
      <c r="D757" t="str">
        <f t="shared" si="33"/>
        <v>NESBSB</v>
      </c>
      <c r="E757" t="s">
        <v>335</v>
      </c>
      <c r="F757" t="s">
        <v>336</v>
      </c>
      <c r="G757" t="s">
        <v>47</v>
      </c>
      <c r="H757" t="s">
        <v>1741</v>
      </c>
      <c r="I757" t="s">
        <v>1743</v>
      </c>
      <c r="J757" t="s">
        <v>148</v>
      </c>
      <c r="K757">
        <v>1.56</v>
      </c>
      <c r="L757">
        <v>1.56</v>
      </c>
      <c r="P757" t="s">
        <v>51</v>
      </c>
      <c r="Q757" t="s">
        <v>213</v>
      </c>
      <c r="R757">
        <v>42401</v>
      </c>
      <c r="S757" t="s">
        <v>53</v>
      </c>
      <c r="T757" t="s">
        <v>715</v>
      </c>
      <c r="U757" t="s">
        <v>55</v>
      </c>
      <c r="V757" t="s">
        <v>56</v>
      </c>
      <c r="W757" t="s">
        <v>57</v>
      </c>
      <c r="X757" t="s">
        <v>339</v>
      </c>
      <c r="Y757" t="s">
        <v>146</v>
      </c>
      <c r="Z757">
        <v>1</v>
      </c>
      <c r="AA757">
        <v>8</v>
      </c>
      <c r="AB757">
        <v>5.92</v>
      </c>
      <c r="AC757">
        <v>7.8</v>
      </c>
      <c r="AD757">
        <v>71</v>
      </c>
      <c r="AE757">
        <v>6</v>
      </c>
      <c r="AF757" t="s">
        <v>57</v>
      </c>
      <c r="AG757">
        <v>26.132203022384601</v>
      </c>
      <c r="AH757">
        <v>18.224790808127299</v>
      </c>
      <c r="AI757">
        <v>27.166653123339199</v>
      </c>
      <c r="AJ757">
        <v>321.84847105897802</v>
      </c>
      <c r="AK757" s="2">
        <v>1041.4085815513799</v>
      </c>
      <c r="AL757" s="1">
        <v>44573</v>
      </c>
      <c r="AM757" t="s">
        <v>60</v>
      </c>
      <c r="AN757">
        <v>2022</v>
      </c>
      <c r="AO757">
        <v>2016</v>
      </c>
      <c r="AP757">
        <v>289.01892100740798</v>
      </c>
      <c r="AQ757">
        <v>0.89799687429444397</v>
      </c>
      <c r="AR757">
        <v>388.78</v>
      </c>
      <c r="AS757">
        <f t="shared" si="34"/>
        <v>1624.5973872201528</v>
      </c>
      <c r="AT757">
        <f t="shared" si="35"/>
        <v>606.49680000000001</v>
      </c>
    </row>
    <row r="758" spans="1:46" x14ac:dyDescent="0.25">
      <c r="A758" t="s">
        <v>42</v>
      </c>
      <c r="B758" t="s">
        <v>43</v>
      </c>
      <c r="C758" t="s">
        <v>43</v>
      </c>
      <c r="D758" t="str">
        <f t="shared" si="33"/>
        <v>GNSASA</v>
      </c>
      <c r="E758" t="s">
        <v>1744</v>
      </c>
      <c r="F758" t="s">
        <v>1745</v>
      </c>
      <c r="G758" t="s">
        <v>47</v>
      </c>
      <c r="H758" t="s">
        <v>1746</v>
      </c>
      <c r="I758" t="s">
        <v>1747</v>
      </c>
      <c r="J758" t="s">
        <v>1706</v>
      </c>
      <c r="K758">
        <v>1.54</v>
      </c>
      <c r="L758">
        <v>1.54</v>
      </c>
      <c r="P758" t="s">
        <v>51</v>
      </c>
      <c r="Q758" t="s">
        <v>52</v>
      </c>
      <c r="R758">
        <v>42437</v>
      </c>
      <c r="S758" t="s">
        <v>53</v>
      </c>
      <c r="T758" t="s">
        <v>718</v>
      </c>
      <c r="U758" t="s">
        <v>55</v>
      </c>
      <c r="V758" t="s">
        <v>56</v>
      </c>
      <c r="W758" t="s">
        <v>57</v>
      </c>
      <c r="X758" t="s">
        <v>90</v>
      </c>
      <c r="Y758" t="s">
        <v>59</v>
      </c>
      <c r="Z758">
        <v>1</v>
      </c>
      <c r="AA758">
        <v>8</v>
      </c>
      <c r="AB758">
        <v>6.5</v>
      </c>
      <c r="AC758">
        <v>7.7</v>
      </c>
      <c r="AD758">
        <v>78</v>
      </c>
      <c r="AE758">
        <v>6</v>
      </c>
      <c r="AF758" t="s">
        <v>57</v>
      </c>
      <c r="AG758">
        <v>27.307113892022901</v>
      </c>
      <c r="AH758">
        <v>15.3515156339061</v>
      </c>
      <c r="AI758">
        <v>20.549091788649399</v>
      </c>
      <c r="AJ758">
        <v>260.87934502320701</v>
      </c>
      <c r="AK758" s="2">
        <v>1110.19746716805</v>
      </c>
      <c r="AL758" s="1">
        <v>44834</v>
      </c>
      <c r="AM758" t="s">
        <v>60</v>
      </c>
      <c r="AN758">
        <v>2022</v>
      </c>
      <c r="AO758">
        <v>2016</v>
      </c>
      <c r="AP758">
        <v>289.68170700737397</v>
      </c>
      <c r="AQ758">
        <v>1.1104049152745501</v>
      </c>
      <c r="AR758">
        <v>284.83999999999997</v>
      </c>
      <c r="AS758">
        <f t="shared" si="34"/>
        <v>1709.7040994387971</v>
      </c>
      <c r="AT758">
        <f t="shared" si="35"/>
        <v>438.65359999999998</v>
      </c>
    </row>
    <row r="759" spans="1:46" x14ac:dyDescent="0.25">
      <c r="A759" t="s">
        <v>128</v>
      </c>
      <c r="B759" t="s">
        <v>129</v>
      </c>
      <c r="C759" t="s">
        <v>130</v>
      </c>
      <c r="D759" t="str">
        <f t="shared" si="33"/>
        <v>NECOCA</v>
      </c>
      <c r="E759" t="s">
        <v>1680</v>
      </c>
      <c r="F759" t="s">
        <v>1681</v>
      </c>
      <c r="G759" t="s">
        <v>47</v>
      </c>
      <c r="H759" t="s">
        <v>1685</v>
      </c>
      <c r="I759" t="s">
        <v>1748</v>
      </c>
      <c r="J759" t="s">
        <v>1749</v>
      </c>
      <c r="K759">
        <v>34.19</v>
      </c>
      <c r="L759">
        <v>34.19</v>
      </c>
      <c r="P759" t="s">
        <v>51</v>
      </c>
      <c r="Q759" t="s">
        <v>52</v>
      </c>
      <c r="R759">
        <v>42580</v>
      </c>
      <c r="S759" t="s">
        <v>357</v>
      </c>
      <c r="T759" t="s">
        <v>970</v>
      </c>
      <c r="U759" t="s">
        <v>55</v>
      </c>
      <c r="V759" t="s">
        <v>109</v>
      </c>
      <c r="W759" t="s">
        <v>57</v>
      </c>
      <c r="X759" t="s">
        <v>1750</v>
      </c>
      <c r="Y759" t="s">
        <v>150</v>
      </c>
      <c r="Z759">
        <v>2</v>
      </c>
      <c r="AA759">
        <v>7</v>
      </c>
      <c r="AB759">
        <v>6.67</v>
      </c>
      <c r="AC759">
        <v>7.3</v>
      </c>
      <c r="AD759">
        <v>80</v>
      </c>
      <c r="AE759">
        <v>7</v>
      </c>
      <c r="AF759" t="s">
        <v>57</v>
      </c>
      <c r="AG759">
        <v>28.412964785856399</v>
      </c>
      <c r="AH759">
        <v>20.054300800315101</v>
      </c>
      <c r="AI759">
        <v>24.165980102165399</v>
      </c>
      <c r="AJ759">
        <v>316.73621028433598</v>
      </c>
      <c r="AK759" s="2">
        <v>821.87709690521899</v>
      </c>
      <c r="AL759" s="1">
        <v>45001</v>
      </c>
      <c r="AM759" t="s">
        <v>63</v>
      </c>
      <c r="AN759">
        <v>2023</v>
      </c>
      <c r="AO759">
        <v>2016</v>
      </c>
      <c r="AP759">
        <v>254.081166424034</v>
      </c>
      <c r="AQ759">
        <v>0.80218540910098002</v>
      </c>
      <c r="AR759">
        <v>350.7</v>
      </c>
      <c r="AS759">
        <f t="shared" si="34"/>
        <v>28099.977943189435</v>
      </c>
      <c r="AT759">
        <f t="shared" si="35"/>
        <v>11990.432999999999</v>
      </c>
    </row>
    <row r="760" spans="1:46" x14ac:dyDescent="0.25">
      <c r="A760" t="s">
        <v>128</v>
      </c>
      <c r="B760" t="s">
        <v>129</v>
      </c>
      <c r="C760" t="s">
        <v>130</v>
      </c>
      <c r="D760" t="str">
        <f t="shared" si="33"/>
        <v>NECOCA</v>
      </c>
      <c r="E760" t="s">
        <v>1680</v>
      </c>
      <c r="F760" t="s">
        <v>1681</v>
      </c>
      <c r="G760" t="s">
        <v>47</v>
      </c>
      <c r="H760" t="s">
        <v>1685</v>
      </c>
      <c r="I760" t="s">
        <v>1751</v>
      </c>
      <c r="J760" t="s">
        <v>1752</v>
      </c>
      <c r="K760">
        <v>22.31</v>
      </c>
      <c r="L760">
        <v>22.31</v>
      </c>
      <c r="P760" t="s">
        <v>51</v>
      </c>
      <c r="Q760" t="s">
        <v>52</v>
      </c>
      <c r="R760">
        <v>42461</v>
      </c>
      <c r="S760" t="s">
        <v>357</v>
      </c>
      <c r="T760" t="s">
        <v>54</v>
      </c>
      <c r="U760" t="s">
        <v>55</v>
      </c>
      <c r="V760" t="s">
        <v>109</v>
      </c>
      <c r="W760" t="s">
        <v>57</v>
      </c>
      <c r="X760" t="s">
        <v>136</v>
      </c>
      <c r="Y760" t="s">
        <v>137</v>
      </c>
      <c r="Z760">
        <v>2</v>
      </c>
      <c r="AA760">
        <v>8</v>
      </c>
      <c r="AB760">
        <v>6.92</v>
      </c>
      <c r="AC760">
        <v>7.6</v>
      </c>
      <c r="AD760">
        <v>83</v>
      </c>
      <c r="AE760">
        <v>7</v>
      </c>
      <c r="AF760" t="s">
        <v>57</v>
      </c>
      <c r="AG760">
        <v>27.165868891151</v>
      </c>
      <c r="AH760">
        <v>19.205019767490398</v>
      </c>
      <c r="AI760">
        <v>25.8367050285411</v>
      </c>
      <c r="AJ760">
        <v>318.02712844333098</v>
      </c>
      <c r="AK760" s="2">
        <v>887.49862583790798</v>
      </c>
      <c r="AL760" s="1">
        <v>45001</v>
      </c>
      <c r="AM760" t="s">
        <v>63</v>
      </c>
      <c r="AN760">
        <v>2023</v>
      </c>
      <c r="AO760">
        <v>2016</v>
      </c>
      <c r="AP760">
        <v>260.43868570038597</v>
      </c>
      <c r="AQ760">
        <v>0.81891971598515301</v>
      </c>
      <c r="AR760">
        <v>348.68</v>
      </c>
      <c r="AS760">
        <f t="shared" si="34"/>
        <v>19800.094342443725</v>
      </c>
      <c r="AT760">
        <f t="shared" si="35"/>
        <v>7779.0508</v>
      </c>
    </row>
    <row r="761" spans="1:46" x14ac:dyDescent="0.25">
      <c r="A761" t="s">
        <v>128</v>
      </c>
      <c r="B761" t="s">
        <v>129</v>
      </c>
      <c r="C761" t="s">
        <v>130</v>
      </c>
      <c r="D761" t="str">
        <f t="shared" si="33"/>
        <v>NECOCA</v>
      </c>
      <c r="E761" t="s">
        <v>1680</v>
      </c>
      <c r="F761" t="s">
        <v>1681</v>
      </c>
      <c r="G761" t="s">
        <v>47</v>
      </c>
      <c r="H761" t="s">
        <v>1685</v>
      </c>
      <c r="I761" t="s">
        <v>1753</v>
      </c>
      <c r="J761" t="s">
        <v>1754</v>
      </c>
      <c r="K761">
        <v>38.71</v>
      </c>
      <c r="L761">
        <v>38.71</v>
      </c>
      <c r="P761" t="s">
        <v>51</v>
      </c>
      <c r="Q761" t="s">
        <v>52</v>
      </c>
      <c r="R761">
        <v>42494</v>
      </c>
      <c r="S761" t="s">
        <v>357</v>
      </c>
      <c r="T761" t="s">
        <v>96</v>
      </c>
      <c r="U761" t="s">
        <v>55</v>
      </c>
      <c r="V761" t="s">
        <v>109</v>
      </c>
      <c r="W761" t="s">
        <v>57</v>
      </c>
      <c r="X761" t="s">
        <v>149</v>
      </c>
      <c r="Y761" t="s">
        <v>150</v>
      </c>
      <c r="Z761">
        <v>2</v>
      </c>
      <c r="AA761">
        <v>8</v>
      </c>
      <c r="AB761">
        <v>6.83</v>
      </c>
      <c r="AC761">
        <v>7.5</v>
      </c>
      <c r="AD761">
        <v>82</v>
      </c>
      <c r="AE761">
        <v>7</v>
      </c>
      <c r="AF761" t="s">
        <v>57</v>
      </c>
      <c r="AG761">
        <v>24.886620198593299</v>
      </c>
      <c r="AH761">
        <v>18.531928911933701</v>
      </c>
      <c r="AI761">
        <v>23.043244313919001</v>
      </c>
      <c r="AJ761">
        <v>257.11323850851801</v>
      </c>
      <c r="AK761" s="2">
        <v>852.87684052800296</v>
      </c>
      <c r="AL761" s="1">
        <v>45001</v>
      </c>
      <c r="AM761" t="s">
        <v>63</v>
      </c>
      <c r="AN761">
        <v>2023</v>
      </c>
      <c r="AO761">
        <v>2016</v>
      </c>
      <c r="AP761">
        <v>258.37374926879397</v>
      </c>
      <c r="AQ761">
        <v>1.00490255098333</v>
      </c>
      <c r="AR761">
        <v>282.79000000000002</v>
      </c>
      <c r="AS761">
        <f t="shared" si="34"/>
        <v>33014.862496838992</v>
      </c>
      <c r="AT761">
        <f t="shared" si="35"/>
        <v>10946.8009</v>
      </c>
    </row>
    <row r="762" spans="1:46" x14ac:dyDescent="0.25">
      <c r="A762" t="s">
        <v>128</v>
      </c>
      <c r="B762" t="s">
        <v>129</v>
      </c>
      <c r="C762" t="s">
        <v>130</v>
      </c>
      <c r="D762" t="str">
        <f t="shared" si="33"/>
        <v>NECOCA</v>
      </c>
      <c r="E762" t="s">
        <v>195</v>
      </c>
      <c r="F762" t="s">
        <v>196</v>
      </c>
      <c r="G762" t="s">
        <v>47</v>
      </c>
      <c r="H762" t="s">
        <v>1755</v>
      </c>
      <c r="I762" t="s">
        <v>1756</v>
      </c>
      <c r="J762" t="s">
        <v>547</v>
      </c>
      <c r="K762">
        <v>25.6</v>
      </c>
      <c r="L762">
        <v>25.6</v>
      </c>
      <c r="P762" t="s">
        <v>51</v>
      </c>
      <c r="Q762" t="s">
        <v>52</v>
      </c>
      <c r="R762">
        <v>42658</v>
      </c>
      <c r="S762" t="s">
        <v>53</v>
      </c>
      <c r="T762" t="s">
        <v>118</v>
      </c>
      <c r="U762" t="s">
        <v>55</v>
      </c>
      <c r="V762" t="s">
        <v>109</v>
      </c>
      <c r="W762" t="s">
        <v>57</v>
      </c>
      <c r="X762" t="s">
        <v>177</v>
      </c>
      <c r="Y762" t="s">
        <v>146</v>
      </c>
      <c r="Z762">
        <v>2</v>
      </c>
      <c r="AA762">
        <v>7</v>
      </c>
      <c r="AB762">
        <v>6.33</v>
      </c>
      <c r="AC762">
        <v>7.1</v>
      </c>
      <c r="AD762">
        <v>76</v>
      </c>
      <c r="AE762">
        <v>6</v>
      </c>
      <c r="AF762" t="s">
        <v>57</v>
      </c>
      <c r="AG762">
        <v>21.583169095720201</v>
      </c>
      <c r="AH762">
        <v>16.158391638066899</v>
      </c>
      <c r="AI762">
        <v>17.4086811718707</v>
      </c>
      <c r="AJ762">
        <v>173.99365488308001</v>
      </c>
      <c r="AK762" s="2">
        <v>847.48352646656394</v>
      </c>
      <c r="AL762" s="1">
        <v>44964</v>
      </c>
      <c r="AM762" t="s">
        <v>63</v>
      </c>
      <c r="AN762">
        <v>2023</v>
      </c>
      <c r="AO762">
        <v>2016</v>
      </c>
      <c r="AP762">
        <v>244.82385075523101</v>
      </c>
      <c r="AQ762">
        <v>1.40708493605556</v>
      </c>
      <c r="AR762">
        <v>196.67</v>
      </c>
      <c r="AS762">
        <f t="shared" si="34"/>
        <v>21695.578277544038</v>
      </c>
      <c r="AT762">
        <f t="shared" si="35"/>
        <v>5034.7520000000004</v>
      </c>
    </row>
    <row r="763" spans="1:46" x14ac:dyDescent="0.25">
      <c r="A763" t="s">
        <v>128</v>
      </c>
      <c r="B763" t="s">
        <v>129</v>
      </c>
      <c r="C763" t="s">
        <v>130</v>
      </c>
      <c r="D763" t="str">
        <f t="shared" si="33"/>
        <v>NECOCA</v>
      </c>
      <c r="E763" t="s">
        <v>195</v>
      </c>
      <c r="F763" t="s">
        <v>196</v>
      </c>
      <c r="G763" t="s">
        <v>47</v>
      </c>
      <c r="H763" t="s">
        <v>1755</v>
      </c>
      <c r="I763" t="s">
        <v>1757</v>
      </c>
      <c r="J763" t="s">
        <v>978</v>
      </c>
      <c r="K763">
        <v>8.56</v>
      </c>
      <c r="L763">
        <v>8.56</v>
      </c>
      <c r="P763" t="s">
        <v>51</v>
      </c>
      <c r="Q763" t="s">
        <v>52</v>
      </c>
      <c r="R763">
        <v>42658</v>
      </c>
      <c r="S763" t="s">
        <v>53</v>
      </c>
      <c r="T763" t="s">
        <v>54</v>
      </c>
      <c r="U763" t="s">
        <v>55</v>
      </c>
      <c r="V763" t="s">
        <v>109</v>
      </c>
      <c r="W763" t="s">
        <v>57</v>
      </c>
      <c r="X763" t="s">
        <v>1758</v>
      </c>
      <c r="Y763" t="s">
        <v>150</v>
      </c>
      <c r="Z763">
        <v>2</v>
      </c>
      <c r="AA763">
        <v>7</v>
      </c>
      <c r="AB763">
        <v>6.33</v>
      </c>
      <c r="AC763">
        <v>7.1</v>
      </c>
      <c r="AD763">
        <v>76</v>
      </c>
      <c r="AE763">
        <v>6</v>
      </c>
      <c r="AF763" t="s">
        <v>57</v>
      </c>
      <c r="AG763">
        <v>24.330005172578701</v>
      </c>
      <c r="AH763">
        <v>17.066643565172502</v>
      </c>
      <c r="AI763">
        <v>25.322910563488001</v>
      </c>
      <c r="AJ763">
        <v>263.29514989975098</v>
      </c>
      <c r="AK763" s="2">
        <v>1106.94872128923</v>
      </c>
      <c r="AL763" s="1">
        <v>44964</v>
      </c>
      <c r="AM763" t="s">
        <v>63</v>
      </c>
      <c r="AN763">
        <v>2023</v>
      </c>
      <c r="AO763">
        <v>2016</v>
      </c>
      <c r="AP763">
        <v>244.82385075523101</v>
      </c>
      <c r="AQ763">
        <v>0.92984565362653604</v>
      </c>
      <c r="AR763">
        <v>297.62</v>
      </c>
      <c r="AS763">
        <f t="shared" si="34"/>
        <v>9475.48105423581</v>
      </c>
      <c r="AT763">
        <f t="shared" si="35"/>
        <v>2547.6272000000004</v>
      </c>
    </row>
    <row r="764" spans="1:46" x14ac:dyDescent="0.25">
      <c r="A764" t="s">
        <v>128</v>
      </c>
      <c r="B764" t="s">
        <v>129</v>
      </c>
      <c r="C764" t="s">
        <v>130</v>
      </c>
      <c r="D764" t="str">
        <f t="shared" si="33"/>
        <v>NECOCA</v>
      </c>
      <c r="E764" t="s">
        <v>1680</v>
      </c>
      <c r="F764" t="s">
        <v>1681</v>
      </c>
      <c r="G764" t="s">
        <v>47</v>
      </c>
      <c r="H764" t="s">
        <v>1685</v>
      </c>
      <c r="I764" t="s">
        <v>1759</v>
      </c>
      <c r="J764" t="s">
        <v>1760</v>
      </c>
      <c r="K764">
        <v>45.77</v>
      </c>
      <c r="L764">
        <v>45.77</v>
      </c>
      <c r="P764" t="s">
        <v>51</v>
      </c>
      <c r="Q764" t="s">
        <v>52</v>
      </c>
      <c r="R764">
        <v>42575</v>
      </c>
      <c r="S764" t="s">
        <v>357</v>
      </c>
      <c r="T764" t="s">
        <v>118</v>
      </c>
      <c r="U764" t="s">
        <v>55</v>
      </c>
      <c r="V764" t="s">
        <v>109</v>
      </c>
      <c r="W764" t="s">
        <v>57</v>
      </c>
      <c r="X764" t="s">
        <v>149</v>
      </c>
      <c r="Y764" t="s">
        <v>150</v>
      </c>
      <c r="Z764">
        <v>2</v>
      </c>
      <c r="AA764">
        <v>7</v>
      </c>
      <c r="AB764">
        <v>6.67</v>
      </c>
      <c r="AC764">
        <v>7.3</v>
      </c>
      <c r="AD764">
        <v>80</v>
      </c>
      <c r="AE764">
        <v>7</v>
      </c>
      <c r="AF764" t="s">
        <v>57</v>
      </c>
      <c r="AG764">
        <v>23.219225364270699</v>
      </c>
      <c r="AH764">
        <v>18.807650235508302</v>
      </c>
      <c r="AI764">
        <v>24.898901811870299</v>
      </c>
      <c r="AJ764">
        <v>250.68643780528501</v>
      </c>
      <c r="AK764" s="2">
        <v>898.61019730599401</v>
      </c>
      <c r="AL764" s="1">
        <v>45013</v>
      </c>
      <c r="AM764" t="s">
        <v>63</v>
      </c>
      <c r="AN764">
        <v>2023</v>
      </c>
      <c r="AO764">
        <v>2016</v>
      </c>
      <c r="AP764">
        <v>254.081166424034</v>
      </c>
      <c r="AQ764">
        <v>1.0135417322471401</v>
      </c>
      <c r="AR764">
        <v>277.57</v>
      </c>
      <c r="AS764">
        <f t="shared" si="34"/>
        <v>41129.388730695347</v>
      </c>
      <c r="AT764">
        <f t="shared" si="35"/>
        <v>12704.3789</v>
      </c>
    </row>
    <row r="765" spans="1:46" x14ac:dyDescent="0.25">
      <c r="A765" t="s">
        <v>340</v>
      </c>
      <c r="B765" t="s">
        <v>341</v>
      </c>
      <c r="C765" t="s">
        <v>342</v>
      </c>
      <c r="D765" t="str">
        <f t="shared" si="33"/>
        <v>RDBOBA</v>
      </c>
      <c r="E765" t="s">
        <v>901</v>
      </c>
      <c r="F765" t="s">
        <v>902</v>
      </c>
      <c r="G765" t="s">
        <v>47</v>
      </c>
      <c r="H765" t="s">
        <v>1761</v>
      </c>
      <c r="I765" t="s">
        <v>1762</v>
      </c>
      <c r="J765" t="s">
        <v>112</v>
      </c>
      <c r="K765">
        <v>3.68</v>
      </c>
      <c r="L765">
        <v>3.68</v>
      </c>
      <c r="P765" t="s">
        <v>51</v>
      </c>
      <c r="Q765" t="s">
        <v>52</v>
      </c>
      <c r="R765">
        <v>43014</v>
      </c>
      <c r="S765" t="s">
        <v>477</v>
      </c>
      <c r="T765" t="s">
        <v>491</v>
      </c>
      <c r="U765" t="s">
        <v>55</v>
      </c>
      <c r="V765" t="s">
        <v>56</v>
      </c>
      <c r="W765" t="s">
        <v>57</v>
      </c>
      <c r="X765" t="s">
        <v>110</v>
      </c>
      <c r="Y765" t="s">
        <v>362</v>
      </c>
      <c r="Z765">
        <v>1</v>
      </c>
      <c r="AA765">
        <v>6</v>
      </c>
      <c r="AB765">
        <v>3.5</v>
      </c>
      <c r="AC765">
        <v>6.1</v>
      </c>
      <c r="AD765">
        <v>42</v>
      </c>
      <c r="AE765">
        <v>4</v>
      </c>
      <c r="AF765" t="s">
        <v>57</v>
      </c>
      <c r="AG765">
        <v>20.538235294117701</v>
      </c>
      <c r="AH765">
        <v>12.6661764705882</v>
      </c>
      <c r="AI765">
        <v>13.6857144087133</v>
      </c>
      <c r="AJ765">
        <v>133.78225388371399</v>
      </c>
      <c r="AK765" s="2">
        <v>1063.83226854637</v>
      </c>
      <c r="AL765" s="1">
        <v>44307</v>
      </c>
      <c r="AM765" t="s">
        <v>60</v>
      </c>
      <c r="AN765">
        <v>2021</v>
      </c>
      <c r="AO765">
        <v>2017</v>
      </c>
      <c r="AP765">
        <v>124.91634014335</v>
      </c>
      <c r="AQ765">
        <v>0.93372877580557001</v>
      </c>
      <c r="AR765">
        <v>232.37</v>
      </c>
      <c r="AS765">
        <f t="shared" si="34"/>
        <v>3914.9027482506417</v>
      </c>
      <c r="AT765">
        <f t="shared" si="35"/>
        <v>855.12160000000006</v>
      </c>
    </row>
    <row r="766" spans="1:46" x14ac:dyDescent="0.25">
      <c r="A766" t="s">
        <v>128</v>
      </c>
      <c r="B766" t="s">
        <v>129</v>
      </c>
      <c r="C766" t="s">
        <v>130</v>
      </c>
      <c r="D766" t="str">
        <f t="shared" si="33"/>
        <v>NECOCA</v>
      </c>
      <c r="E766" t="s">
        <v>1680</v>
      </c>
      <c r="F766" t="s">
        <v>1681</v>
      </c>
      <c r="G766" t="s">
        <v>47</v>
      </c>
      <c r="H766" t="s">
        <v>1685</v>
      </c>
      <c r="I766" t="s">
        <v>1763</v>
      </c>
      <c r="J766" t="s">
        <v>1764</v>
      </c>
      <c r="K766">
        <v>8.16</v>
      </c>
      <c r="L766">
        <v>8.16</v>
      </c>
      <c r="P766" t="s">
        <v>51</v>
      </c>
      <c r="Q766" t="s">
        <v>52</v>
      </c>
      <c r="R766">
        <v>42454</v>
      </c>
      <c r="S766" t="s">
        <v>53</v>
      </c>
      <c r="T766" t="s">
        <v>1000</v>
      </c>
      <c r="U766" t="s">
        <v>55</v>
      </c>
      <c r="V766" t="s">
        <v>109</v>
      </c>
      <c r="W766" t="s">
        <v>57</v>
      </c>
      <c r="X766" t="s">
        <v>149</v>
      </c>
      <c r="Y766" t="s">
        <v>150</v>
      </c>
      <c r="Z766">
        <v>2</v>
      </c>
      <c r="AA766">
        <v>8</v>
      </c>
      <c r="AB766">
        <v>7</v>
      </c>
      <c r="AC766">
        <v>7.7</v>
      </c>
      <c r="AD766">
        <v>84</v>
      </c>
      <c r="AE766">
        <v>7</v>
      </c>
      <c r="AF766" t="s">
        <v>57</v>
      </c>
      <c r="AG766">
        <v>24.329378452848101</v>
      </c>
      <c r="AH766">
        <v>16.819721860906601</v>
      </c>
      <c r="AI766">
        <v>20.4366464480328</v>
      </c>
      <c r="AJ766">
        <v>225.79422772288399</v>
      </c>
      <c r="AK766" s="2">
        <v>919.77612174429396</v>
      </c>
      <c r="AL766" s="1">
        <v>45001</v>
      </c>
      <c r="AM766" t="s">
        <v>63</v>
      </c>
      <c r="AN766">
        <v>2023</v>
      </c>
      <c r="AO766">
        <v>2016</v>
      </c>
      <c r="AP766">
        <v>262.45048492483897</v>
      </c>
      <c r="AQ766">
        <v>1.1623436416937301</v>
      </c>
      <c r="AR766">
        <v>246.8</v>
      </c>
      <c r="AS766">
        <f t="shared" si="34"/>
        <v>7505.3731534334393</v>
      </c>
      <c r="AT766">
        <f t="shared" si="35"/>
        <v>2013.8880000000001</v>
      </c>
    </row>
    <row r="767" spans="1:46" x14ac:dyDescent="0.25">
      <c r="A767" t="s">
        <v>340</v>
      </c>
      <c r="B767" t="s">
        <v>367</v>
      </c>
      <c r="C767" t="s">
        <v>372</v>
      </c>
      <c r="D767" t="str">
        <f t="shared" si="33"/>
        <v>RDIPPD</v>
      </c>
      <c r="E767" t="s">
        <v>373</v>
      </c>
      <c r="F767" t="s">
        <v>374</v>
      </c>
      <c r="G767" t="s">
        <v>47</v>
      </c>
      <c r="H767" t="s">
        <v>1694</v>
      </c>
      <c r="I767" t="s">
        <v>1765</v>
      </c>
      <c r="J767" t="s">
        <v>312</v>
      </c>
      <c r="K767">
        <v>36.700000000000003</v>
      </c>
      <c r="L767">
        <v>36.700000000000003</v>
      </c>
      <c r="P767" t="s">
        <v>51</v>
      </c>
      <c r="Q767" t="s">
        <v>377</v>
      </c>
      <c r="R767">
        <v>42451</v>
      </c>
      <c r="S767" t="s">
        <v>53</v>
      </c>
      <c r="T767" t="s">
        <v>952</v>
      </c>
      <c r="U767" t="s">
        <v>55</v>
      </c>
      <c r="V767" t="s">
        <v>109</v>
      </c>
      <c r="W767" t="s">
        <v>57</v>
      </c>
      <c r="X767" t="s">
        <v>378</v>
      </c>
      <c r="Y767" t="s">
        <v>355</v>
      </c>
      <c r="Z767">
        <v>2</v>
      </c>
      <c r="AA767">
        <v>8</v>
      </c>
      <c r="AB767">
        <v>6.17</v>
      </c>
      <c r="AC767">
        <v>7.7</v>
      </c>
      <c r="AD767">
        <v>74</v>
      </c>
      <c r="AE767">
        <v>6</v>
      </c>
      <c r="AF767" t="s">
        <v>57</v>
      </c>
      <c r="AG767">
        <v>23.0073321416968</v>
      </c>
      <c r="AH767">
        <v>15.2688977547287</v>
      </c>
      <c r="AI767">
        <v>14.7347620935564</v>
      </c>
      <c r="AJ767">
        <v>157.31664790711201</v>
      </c>
      <c r="AK767" s="2">
        <v>824.189065201056</v>
      </c>
      <c r="AL767" s="1">
        <v>44692.75</v>
      </c>
      <c r="AM767" t="s">
        <v>63</v>
      </c>
      <c r="AN767">
        <v>2022</v>
      </c>
      <c r="AO767">
        <v>2016</v>
      </c>
      <c r="AP767">
        <v>172.59484051566599</v>
      </c>
      <c r="AQ767">
        <v>1.0971174558561301</v>
      </c>
      <c r="AR767">
        <v>167.95</v>
      </c>
      <c r="AS767">
        <f t="shared" si="34"/>
        <v>30247.738692878756</v>
      </c>
      <c r="AT767">
        <f t="shared" si="35"/>
        <v>6163.7650000000003</v>
      </c>
    </row>
    <row r="768" spans="1:46" x14ac:dyDescent="0.25">
      <c r="A768" t="s">
        <v>42</v>
      </c>
      <c r="B768" t="s">
        <v>91</v>
      </c>
      <c r="C768" t="s">
        <v>91</v>
      </c>
      <c r="D768" t="str">
        <f t="shared" si="33"/>
        <v>GNVIVI</v>
      </c>
      <c r="E768" t="s">
        <v>1766</v>
      </c>
      <c r="F768" t="s">
        <v>1767</v>
      </c>
      <c r="G768" t="s">
        <v>47</v>
      </c>
      <c r="H768" t="s">
        <v>1768</v>
      </c>
      <c r="I768" t="s">
        <v>1769</v>
      </c>
      <c r="J768" t="s">
        <v>68</v>
      </c>
      <c r="K768">
        <v>28.97</v>
      </c>
      <c r="L768">
        <v>28.97</v>
      </c>
      <c r="P768" t="s">
        <v>51</v>
      </c>
      <c r="Q768" t="s">
        <v>52</v>
      </c>
      <c r="R768">
        <v>42506</v>
      </c>
      <c r="S768" t="s">
        <v>53</v>
      </c>
      <c r="T768" t="s">
        <v>69</v>
      </c>
      <c r="U768" t="s">
        <v>55</v>
      </c>
      <c r="V768" t="s">
        <v>56</v>
      </c>
      <c r="W768" t="s">
        <v>57</v>
      </c>
      <c r="X768" t="s">
        <v>271</v>
      </c>
      <c r="Y768" t="s">
        <v>59</v>
      </c>
      <c r="Z768">
        <v>1</v>
      </c>
      <c r="AA768">
        <v>8</v>
      </c>
      <c r="AB768">
        <v>7.25</v>
      </c>
      <c r="AC768">
        <v>7.5</v>
      </c>
      <c r="AD768">
        <v>87</v>
      </c>
      <c r="AE768">
        <v>7</v>
      </c>
      <c r="AF768" t="s">
        <v>57</v>
      </c>
      <c r="AG768">
        <v>27.408358240651701</v>
      </c>
      <c r="AH768">
        <v>17.605907770645199</v>
      </c>
      <c r="AI768">
        <v>25.102285048850199</v>
      </c>
      <c r="AJ768">
        <v>326.77249188741501</v>
      </c>
      <c r="AK768" s="2">
        <v>1046.9781884487099</v>
      </c>
      <c r="AL768" s="1">
        <v>45162</v>
      </c>
      <c r="AM768" t="s">
        <v>63</v>
      </c>
      <c r="AN768">
        <v>2023</v>
      </c>
      <c r="AO768">
        <v>2016</v>
      </c>
      <c r="AP768">
        <v>319.180726715437</v>
      </c>
      <c r="AQ768">
        <v>0.97676742883671497</v>
      </c>
      <c r="AR768">
        <v>343.31</v>
      </c>
      <c r="AS768">
        <f t="shared" si="34"/>
        <v>30330.958119359126</v>
      </c>
      <c r="AT768">
        <f t="shared" si="35"/>
        <v>9945.6906999999992</v>
      </c>
    </row>
    <row r="769" spans="1:46" x14ac:dyDescent="0.25">
      <c r="A769" t="s">
        <v>42</v>
      </c>
      <c r="B769" t="s">
        <v>91</v>
      </c>
      <c r="C769" t="s">
        <v>91</v>
      </c>
      <c r="D769" t="str">
        <f t="shared" si="33"/>
        <v>GNVIVI</v>
      </c>
      <c r="E769" t="s">
        <v>1766</v>
      </c>
      <c r="F769" t="s">
        <v>1767</v>
      </c>
      <c r="G769" t="s">
        <v>47</v>
      </c>
      <c r="H769" t="s">
        <v>1768</v>
      </c>
      <c r="I769" t="s">
        <v>1770</v>
      </c>
      <c r="J769" t="s">
        <v>50</v>
      </c>
      <c r="K769">
        <v>30.9</v>
      </c>
      <c r="L769">
        <v>30.9</v>
      </c>
      <c r="P769" t="s">
        <v>51</v>
      </c>
      <c r="Q769" t="s">
        <v>52</v>
      </c>
      <c r="R769">
        <v>42500</v>
      </c>
      <c r="S769" t="s">
        <v>53</v>
      </c>
      <c r="T769" t="s">
        <v>104</v>
      </c>
      <c r="U769" t="s">
        <v>55</v>
      </c>
      <c r="V769" t="s">
        <v>56</v>
      </c>
      <c r="W769" t="s">
        <v>57</v>
      </c>
      <c r="X769" t="s">
        <v>339</v>
      </c>
      <c r="Y769" t="s">
        <v>79</v>
      </c>
      <c r="Z769">
        <v>1</v>
      </c>
      <c r="AA769">
        <v>8</v>
      </c>
      <c r="AB769">
        <v>7.25</v>
      </c>
      <c r="AC769">
        <v>7.5</v>
      </c>
      <c r="AD769">
        <v>87</v>
      </c>
      <c r="AE769">
        <v>7</v>
      </c>
      <c r="AF769" t="s">
        <v>57</v>
      </c>
      <c r="AG769">
        <v>25.9347689449896</v>
      </c>
      <c r="AH769">
        <v>18.119435656600299</v>
      </c>
      <c r="AI769">
        <v>27.650561152216198</v>
      </c>
      <c r="AJ769">
        <v>330.68847771004198</v>
      </c>
      <c r="AK769" s="2">
        <v>1074.29837211416</v>
      </c>
      <c r="AL769" s="1">
        <v>45162</v>
      </c>
      <c r="AM769" t="s">
        <v>63</v>
      </c>
      <c r="AN769">
        <v>2023</v>
      </c>
      <c r="AO769">
        <v>2016</v>
      </c>
      <c r="AP769">
        <v>319.180726715437</v>
      </c>
      <c r="AQ769">
        <v>0.96520062908059401</v>
      </c>
      <c r="AR769">
        <v>347.42</v>
      </c>
      <c r="AS769">
        <f t="shared" si="34"/>
        <v>33195.819698327541</v>
      </c>
      <c r="AT769">
        <f t="shared" si="35"/>
        <v>10735.278</v>
      </c>
    </row>
    <row r="770" spans="1:46" x14ac:dyDescent="0.25">
      <c r="A770" t="s">
        <v>42</v>
      </c>
      <c r="B770" t="s">
        <v>91</v>
      </c>
      <c r="C770" t="s">
        <v>91</v>
      </c>
      <c r="D770" t="str">
        <f t="shared" si="33"/>
        <v>GNVIVI</v>
      </c>
      <c r="E770" t="s">
        <v>1766</v>
      </c>
      <c r="F770" t="s">
        <v>1767</v>
      </c>
      <c r="G770" t="s">
        <v>47</v>
      </c>
      <c r="H770" t="s">
        <v>1768</v>
      </c>
      <c r="I770" t="s">
        <v>1771</v>
      </c>
      <c r="J770" t="s">
        <v>65</v>
      </c>
      <c r="K770">
        <v>16.36</v>
      </c>
      <c r="L770">
        <v>16.36</v>
      </c>
      <c r="P770" t="s">
        <v>51</v>
      </c>
      <c r="Q770" t="s">
        <v>52</v>
      </c>
      <c r="R770">
        <v>42507</v>
      </c>
      <c r="S770" t="s">
        <v>53</v>
      </c>
      <c r="T770" t="s">
        <v>54</v>
      </c>
      <c r="U770" t="s">
        <v>55</v>
      </c>
      <c r="V770" t="s">
        <v>56</v>
      </c>
      <c r="W770" t="s">
        <v>57</v>
      </c>
      <c r="X770" t="s">
        <v>339</v>
      </c>
      <c r="Y770" t="s">
        <v>79</v>
      </c>
      <c r="Z770">
        <v>1</v>
      </c>
      <c r="AA770">
        <v>8</v>
      </c>
      <c r="AB770">
        <v>7.25</v>
      </c>
      <c r="AC770">
        <v>7.5</v>
      </c>
      <c r="AD770">
        <v>87</v>
      </c>
      <c r="AE770">
        <v>7</v>
      </c>
      <c r="AF770" t="s">
        <v>57</v>
      </c>
      <c r="AG770">
        <v>29.3244355269997</v>
      </c>
      <c r="AH770">
        <v>18.9798350343472</v>
      </c>
      <c r="AI770">
        <v>28.879754706833101</v>
      </c>
      <c r="AJ770">
        <v>389.86183428425301</v>
      </c>
      <c r="AK770" s="2">
        <v>1020.7485037753301</v>
      </c>
      <c r="AL770" s="1">
        <v>45162</v>
      </c>
      <c r="AM770" t="s">
        <v>63</v>
      </c>
      <c r="AN770">
        <v>2023</v>
      </c>
      <c r="AO770">
        <v>2016</v>
      </c>
      <c r="AP770">
        <v>319.180726715437</v>
      </c>
      <c r="AQ770">
        <v>0.81870216227095005</v>
      </c>
      <c r="AR770">
        <v>409.59</v>
      </c>
      <c r="AS770">
        <f t="shared" si="34"/>
        <v>16699.445521764399</v>
      </c>
      <c r="AT770">
        <f t="shared" si="35"/>
        <v>6700.8923999999997</v>
      </c>
    </row>
    <row r="771" spans="1:46" x14ac:dyDescent="0.25">
      <c r="A771" t="s">
        <v>340</v>
      </c>
      <c r="B771" t="s">
        <v>367</v>
      </c>
      <c r="C771" t="s">
        <v>368</v>
      </c>
      <c r="D771" t="str">
        <f t="shared" ref="D771:D834" si="36">LEFT(E771,6)</f>
        <v>RDIPMA</v>
      </c>
      <c r="E771" t="s">
        <v>516</v>
      </c>
      <c r="F771" t="s">
        <v>517</v>
      </c>
      <c r="G771" t="s">
        <v>47</v>
      </c>
      <c r="H771" t="s">
        <v>1772</v>
      </c>
      <c r="I771" t="s">
        <v>1773</v>
      </c>
      <c r="J771" t="s">
        <v>1774</v>
      </c>
      <c r="K771">
        <v>18.91</v>
      </c>
      <c r="L771">
        <v>18.91</v>
      </c>
      <c r="P771" t="s">
        <v>51</v>
      </c>
      <c r="Q771" t="s">
        <v>52</v>
      </c>
      <c r="R771">
        <v>42520</v>
      </c>
      <c r="S771" t="s">
        <v>107</v>
      </c>
      <c r="T771" t="s">
        <v>96</v>
      </c>
      <c r="U771" t="s">
        <v>55</v>
      </c>
      <c r="V771" t="s">
        <v>109</v>
      </c>
      <c r="W771" t="s">
        <v>57</v>
      </c>
      <c r="X771" t="s">
        <v>271</v>
      </c>
      <c r="Y771" t="s">
        <v>362</v>
      </c>
      <c r="Z771">
        <v>2</v>
      </c>
      <c r="AA771">
        <v>8</v>
      </c>
      <c r="AB771">
        <v>6.25</v>
      </c>
      <c r="AC771">
        <v>7.5</v>
      </c>
      <c r="AD771">
        <v>75</v>
      </c>
      <c r="AE771">
        <v>6</v>
      </c>
      <c r="AF771" t="s">
        <v>57</v>
      </c>
      <c r="AG771">
        <v>21.385700651954199</v>
      </c>
      <c r="AH771">
        <v>13.22574645101</v>
      </c>
      <c r="AI771">
        <v>13.8669080722972</v>
      </c>
      <c r="AJ771">
        <v>133.79403660313901</v>
      </c>
      <c r="AK771" s="2">
        <v>1007.87989360987</v>
      </c>
      <c r="AL771" s="1">
        <v>44798</v>
      </c>
      <c r="AM771" t="s">
        <v>63</v>
      </c>
      <c r="AN771">
        <v>2022</v>
      </c>
      <c r="AO771">
        <v>2016</v>
      </c>
      <c r="AP771">
        <v>196.36704271729201</v>
      </c>
      <c r="AQ771">
        <v>1.46768157761588</v>
      </c>
      <c r="AR771">
        <v>152.16999999999999</v>
      </c>
      <c r="AS771">
        <f t="shared" ref="AS771:AS834" si="37">AK771*L771</f>
        <v>19059.008788162642</v>
      </c>
      <c r="AT771">
        <f t="shared" ref="AT771:AT834" si="38">AR771*L771</f>
        <v>2877.5346999999997</v>
      </c>
    </row>
    <row r="772" spans="1:46" x14ac:dyDescent="0.25">
      <c r="A772" t="s">
        <v>340</v>
      </c>
      <c r="B772" t="s">
        <v>367</v>
      </c>
      <c r="C772" t="s">
        <v>368</v>
      </c>
      <c r="D772" t="str">
        <f t="shared" si="36"/>
        <v>RDIPMA</v>
      </c>
      <c r="E772" t="s">
        <v>516</v>
      </c>
      <c r="F772" t="s">
        <v>517</v>
      </c>
      <c r="G772" t="s">
        <v>47</v>
      </c>
      <c r="H772" t="s">
        <v>1772</v>
      </c>
      <c r="I772" t="s">
        <v>1775</v>
      </c>
      <c r="J772" t="s">
        <v>1421</v>
      </c>
      <c r="K772">
        <v>6.35</v>
      </c>
      <c r="L772">
        <v>6.35</v>
      </c>
      <c r="P772" t="s">
        <v>51</v>
      </c>
      <c r="Q772" t="s">
        <v>52</v>
      </c>
      <c r="R772">
        <v>42520</v>
      </c>
      <c r="S772" t="s">
        <v>357</v>
      </c>
      <c r="T772" t="s">
        <v>521</v>
      </c>
      <c r="U772" t="s">
        <v>55</v>
      </c>
      <c r="V772" t="s">
        <v>109</v>
      </c>
      <c r="W772" t="s">
        <v>57</v>
      </c>
      <c r="X772" t="s">
        <v>271</v>
      </c>
      <c r="Y772" t="s">
        <v>362</v>
      </c>
      <c r="Z772">
        <v>2</v>
      </c>
      <c r="AA772">
        <v>8</v>
      </c>
      <c r="AB772">
        <v>5.92</v>
      </c>
      <c r="AC772">
        <v>7.5</v>
      </c>
      <c r="AD772">
        <v>71</v>
      </c>
      <c r="AE772">
        <v>6</v>
      </c>
      <c r="AF772" t="s">
        <v>57</v>
      </c>
      <c r="AG772">
        <v>22.031825002830399</v>
      </c>
      <c r="AH772">
        <v>15.178951325912401</v>
      </c>
      <c r="AI772">
        <v>19.507262828773399</v>
      </c>
      <c r="AJ772">
        <v>198.09487612646001</v>
      </c>
      <c r="AK772" s="2">
        <v>1076.3366876356099</v>
      </c>
      <c r="AL772" s="1">
        <v>44662</v>
      </c>
      <c r="AM772" t="s">
        <v>60</v>
      </c>
      <c r="AN772">
        <v>2022</v>
      </c>
      <c r="AO772">
        <v>2016</v>
      </c>
      <c r="AP772">
        <v>189.34377972193499</v>
      </c>
      <c r="AQ772">
        <v>0.95582371146773704</v>
      </c>
      <c r="AR772">
        <v>233.66</v>
      </c>
      <c r="AS772">
        <f t="shared" si="37"/>
        <v>6834.7379664861228</v>
      </c>
      <c r="AT772">
        <f t="shared" si="38"/>
        <v>1483.741</v>
      </c>
    </row>
    <row r="773" spans="1:46" x14ac:dyDescent="0.25">
      <c r="A773" t="s">
        <v>340</v>
      </c>
      <c r="B773" t="s">
        <v>367</v>
      </c>
      <c r="C773" t="s">
        <v>368</v>
      </c>
      <c r="D773" t="str">
        <f t="shared" si="36"/>
        <v>RDIPMA</v>
      </c>
      <c r="E773" t="s">
        <v>516</v>
      </c>
      <c r="F773" t="s">
        <v>517</v>
      </c>
      <c r="G773" t="s">
        <v>47</v>
      </c>
      <c r="H773" t="s">
        <v>1776</v>
      </c>
      <c r="I773" t="s">
        <v>1777</v>
      </c>
      <c r="J773" t="s">
        <v>174</v>
      </c>
      <c r="K773">
        <v>15.95</v>
      </c>
      <c r="L773">
        <v>15.95</v>
      </c>
      <c r="P773" t="s">
        <v>51</v>
      </c>
      <c r="Q773" t="s">
        <v>52</v>
      </c>
      <c r="R773">
        <v>42531</v>
      </c>
      <c r="S773" t="s">
        <v>477</v>
      </c>
      <c r="T773" t="s">
        <v>1272</v>
      </c>
      <c r="U773" t="s">
        <v>55</v>
      </c>
      <c r="V773" t="s">
        <v>56</v>
      </c>
      <c r="W773" t="s">
        <v>57</v>
      </c>
      <c r="X773" t="s">
        <v>534</v>
      </c>
      <c r="Y773" t="s">
        <v>137</v>
      </c>
      <c r="Z773">
        <v>1</v>
      </c>
      <c r="AA773">
        <v>7</v>
      </c>
      <c r="AB773">
        <v>7.17</v>
      </c>
      <c r="AC773">
        <v>7.4</v>
      </c>
      <c r="AD773">
        <v>86</v>
      </c>
      <c r="AE773">
        <v>7</v>
      </c>
      <c r="AF773" t="s">
        <v>57</v>
      </c>
      <c r="AG773">
        <v>27.131945545420798</v>
      </c>
      <c r="AH773">
        <v>15.695753141110099</v>
      </c>
      <c r="AI773">
        <v>20.9633838613757</v>
      </c>
      <c r="AJ773">
        <v>278.18504676890097</v>
      </c>
      <c r="AK773" s="2">
        <v>1083.4457894494999</v>
      </c>
      <c r="AL773" s="1">
        <v>45161</v>
      </c>
      <c r="AM773" t="s">
        <v>63</v>
      </c>
      <c r="AN773">
        <v>2023</v>
      </c>
      <c r="AO773">
        <v>2016</v>
      </c>
      <c r="AP773">
        <v>224.868966563767</v>
      </c>
      <c r="AQ773">
        <v>0.80834311252744595</v>
      </c>
      <c r="AR773">
        <v>294.13</v>
      </c>
      <c r="AS773">
        <f t="shared" si="37"/>
        <v>17280.960341719521</v>
      </c>
      <c r="AT773">
        <f t="shared" si="38"/>
        <v>4691.3734999999997</v>
      </c>
    </row>
    <row r="774" spans="1:46" x14ac:dyDescent="0.25">
      <c r="A774" t="s">
        <v>340</v>
      </c>
      <c r="B774" t="s">
        <v>367</v>
      </c>
      <c r="C774" t="s">
        <v>368</v>
      </c>
      <c r="D774" t="str">
        <f t="shared" si="36"/>
        <v>RDIPMA</v>
      </c>
      <c r="E774" t="s">
        <v>516</v>
      </c>
      <c r="F774" t="s">
        <v>517</v>
      </c>
      <c r="G774" t="s">
        <v>47</v>
      </c>
      <c r="H774" t="s">
        <v>1776</v>
      </c>
      <c r="I774" t="s">
        <v>1778</v>
      </c>
      <c r="J774" t="s">
        <v>985</v>
      </c>
      <c r="K774">
        <v>7.79</v>
      </c>
      <c r="L774">
        <v>7.79</v>
      </c>
      <c r="P774" t="s">
        <v>51</v>
      </c>
      <c r="Q774" t="s">
        <v>52</v>
      </c>
      <c r="R774">
        <v>42531</v>
      </c>
      <c r="S774" t="s">
        <v>477</v>
      </c>
      <c r="T774" t="s">
        <v>1656</v>
      </c>
      <c r="U774" t="s">
        <v>55</v>
      </c>
      <c r="V774" t="s">
        <v>56</v>
      </c>
      <c r="W774" t="s">
        <v>57</v>
      </c>
      <c r="X774" t="s">
        <v>271</v>
      </c>
      <c r="Y774" t="s">
        <v>362</v>
      </c>
      <c r="Z774">
        <v>1</v>
      </c>
      <c r="AA774">
        <v>7</v>
      </c>
      <c r="AB774">
        <v>5.83</v>
      </c>
      <c r="AC774">
        <v>7.4</v>
      </c>
      <c r="AD774">
        <v>70</v>
      </c>
      <c r="AE774">
        <v>6</v>
      </c>
      <c r="AF774" t="s">
        <v>57</v>
      </c>
      <c r="AG774">
        <v>20.752438517581901</v>
      </c>
      <c r="AH774">
        <v>13.219468572894099</v>
      </c>
      <c r="AI774">
        <v>15.9852993434837</v>
      </c>
      <c r="AJ774">
        <v>155.44596836642299</v>
      </c>
      <c r="AK774" s="2">
        <v>1170.12691470905</v>
      </c>
      <c r="AL774" s="1">
        <v>44662</v>
      </c>
      <c r="AM774" t="s">
        <v>60</v>
      </c>
      <c r="AN774">
        <v>2022</v>
      </c>
      <c r="AO774">
        <v>2016</v>
      </c>
      <c r="AP774">
        <v>195.88607282729501</v>
      </c>
      <c r="AQ774">
        <v>1.26015537672579</v>
      </c>
      <c r="AR774">
        <v>188.67</v>
      </c>
      <c r="AS774">
        <f t="shared" si="37"/>
        <v>9115.2886655834991</v>
      </c>
      <c r="AT774">
        <f t="shared" si="38"/>
        <v>1469.7393</v>
      </c>
    </row>
    <row r="775" spans="1:46" x14ac:dyDescent="0.25">
      <c r="A775" t="s">
        <v>340</v>
      </c>
      <c r="B775" t="s">
        <v>367</v>
      </c>
      <c r="C775" t="s">
        <v>368</v>
      </c>
      <c r="D775" t="str">
        <f t="shared" si="36"/>
        <v>RDIPMA</v>
      </c>
      <c r="E775" t="s">
        <v>516</v>
      </c>
      <c r="F775" t="s">
        <v>517</v>
      </c>
      <c r="G775" t="s">
        <v>47</v>
      </c>
      <c r="H775" t="s">
        <v>1776</v>
      </c>
      <c r="I775" t="s">
        <v>1779</v>
      </c>
      <c r="J775" t="s">
        <v>194</v>
      </c>
      <c r="K775">
        <v>13.12</v>
      </c>
      <c r="L775">
        <v>13.12</v>
      </c>
      <c r="P775" t="s">
        <v>51</v>
      </c>
      <c r="Q775" t="s">
        <v>52</v>
      </c>
      <c r="R775">
        <v>42543</v>
      </c>
      <c r="S775" t="s">
        <v>477</v>
      </c>
      <c r="T775" t="s">
        <v>54</v>
      </c>
      <c r="U775" t="s">
        <v>55</v>
      </c>
      <c r="V775" t="s">
        <v>56</v>
      </c>
      <c r="W775" t="s">
        <v>57</v>
      </c>
      <c r="X775" t="s">
        <v>271</v>
      </c>
      <c r="Y775" t="s">
        <v>362</v>
      </c>
      <c r="Z775">
        <v>1</v>
      </c>
      <c r="AA775">
        <v>7</v>
      </c>
      <c r="AB775">
        <v>7.17</v>
      </c>
      <c r="AC775">
        <v>7.4</v>
      </c>
      <c r="AD775">
        <v>86</v>
      </c>
      <c r="AE775">
        <v>7</v>
      </c>
      <c r="AF775" t="s">
        <v>57</v>
      </c>
      <c r="AG775">
        <v>24.616570778937302</v>
      </c>
      <c r="AH775">
        <v>15.9608352184203</v>
      </c>
      <c r="AI775">
        <v>14.904001082288</v>
      </c>
      <c r="AJ775">
        <v>175.735289555267</v>
      </c>
      <c r="AK775" s="2">
        <v>744.90650046019698</v>
      </c>
      <c r="AL775" s="1">
        <v>45162</v>
      </c>
      <c r="AM775" t="s">
        <v>63</v>
      </c>
      <c r="AN775">
        <v>2023</v>
      </c>
      <c r="AO775">
        <v>2016</v>
      </c>
      <c r="AP775">
        <v>224.868966563767</v>
      </c>
      <c r="AQ775">
        <v>1.27958913165843</v>
      </c>
      <c r="AR775">
        <v>185.81</v>
      </c>
      <c r="AS775">
        <f t="shared" si="37"/>
        <v>9773.1732860377833</v>
      </c>
      <c r="AT775">
        <f t="shared" si="38"/>
        <v>2437.8271999999997</v>
      </c>
    </row>
    <row r="776" spans="1:46" x14ac:dyDescent="0.25">
      <c r="A776" t="s">
        <v>128</v>
      </c>
      <c r="B776" t="s">
        <v>129</v>
      </c>
      <c r="C776" t="s">
        <v>130</v>
      </c>
      <c r="D776" t="str">
        <f t="shared" si="36"/>
        <v>NECOCA</v>
      </c>
      <c r="E776" t="s">
        <v>195</v>
      </c>
      <c r="F776" t="s">
        <v>196</v>
      </c>
      <c r="G776" t="s">
        <v>47</v>
      </c>
      <c r="H776" t="s">
        <v>1780</v>
      </c>
      <c r="I776" t="s">
        <v>1781</v>
      </c>
      <c r="J776" t="s">
        <v>551</v>
      </c>
      <c r="K776">
        <v>22.82</v>
      </c>
      <c r="L776">
        <v>22.82</v>
      </c>
      <c r="P776" t="s">
        <v>51</v>
      </c>
      <c r="Q776" t="s">
        <v>52</v>
      </c>
      <c r="R776">
        <v>42648</v>
      </c>
      <c r="S776" t="s">
        <v>53</v>
      </c>
      <c r="T776" t="s">
        <v>1265</v>
      </c>
      <c r="U776" t="s">
        <v>55</v>
      </c>
      <c r="V776" t="s">
        <v>56</v>
      </c>
      <c r="W776" t="s">
        <v>57</v>
      </c>
      <c r="X776" t="s">
        <v>177</v>
      </c>
      <c r="Y776" t="s">
        <v>146</v>
      </c>
      <c r="Z776">
        <v>1</v>
      </c>
      <c r="AA776">
        <v>7</v>
      </c>
      <c r="AB776">
        <v>6.33</v>
      </c>
      <c r="AC776">
        <v>7.1</v>
      </c>
      <c r="AD776">
        <v>76</v>
      </c>
      <c r="AE776">
        <v>6</v>
      </c>
      <c r="AF776" t="s">
        <v>57</v>
      </c>
      <c r="AG776">
        <v>30.603095801136099</v>
      </c>
      <c r="AH776">
        <v>18.7243157418369</v>
      </c>
      <c r="AI776">
        <v>20.7603691648291</v>
      </c>
      <c r="AJ776">
        <v>288.91780377348198</v>
      </c>
      <c r="AK776" s="2">
        <v>753.93391273557995</v>
      </c>
      <c r="AL776" s="1">
        <v>44965</v>
      </c>
      <c r="AM776" t="s">
        <v>63</v>
      </c>
      <c r="AN776">
        <v>2023</v>
      </c>
      <c r="AO776">
        <v>2016</v>
      </c>
      <c r="AP776">
        <v>280.57286552269102</v>
      </c>
      <c r="AQ776">
        <v>0.97111656622817999</v>
      </c>
      <c r="AR776">
        <v>314.14999999999998</v>
      </c>
      <c r="AS776">
        <f t="shared" si="37"/>
        <v>17204.771888625935</v>
      </c>
      <c r="AT776">
        <f t="shared" si="38"/>
        <v>7168.9029999999993</v>
      </c>
    </row>
    <row r="777" spans="1:46" x14ac:dyDescent="0.25">
      <c r="A777" t="s">
        <v>128</v>
      </c>
      <c r="B777" t="s">
        <v>129</v>
      </c>
      <c r="C777" t="s">
        <v>130</v>
      </c>
      <c r="D777" t="str">
        <f t="shared" si="36"/>
        <v>NECOCA</v>
      </c>
      <c r="E777" t="s">
        <v>195</v>
      </c>
      <c r="F777" t="s">
        <v>196</v>
      </c>
      <c r="G777" t="s">
        <v>47</v>
      </c>
      <c r="H777" t="s">
        <v>1780</v>
      </c>
      <c r="I777" t="s">
        <v>1782</v>
      </c>
      <c r="J777" t="s">
        <v>1783</v>
      </c>
      <c r="K777">
        <v>21.21</v>
      </c>
      <c r="L777">
        <v>21.21</v>
      </c>
      <c r="P777" t="s">
        <v>51</v>
      </c>
      <c r="Q777" t="s">
        <v>52</v>
      </c>
      <c r="R777">
        <v>42611</v>
      </c>
      <c r="S777" t="s">
        <v>53</v>
      </c>
      <c r="T777" t="s">
        <v>1265</v>
      </c>
      <c r="U777" t="s">
        <v>55</v>
      </c>
      <c r="V777" t="s">
        <v>56</v>
      </c>
      <c r="W777" t="s">
        <v>57</v>
      </c>
      <c r="X777" t="s">
        <v>1784</v>
      </c>
      <c r="Y777" t="s">
        <v>150</v>
      </c>
      <c r="Z777">
        <v>1</v>
      </c>
      <c r="AA777">
        <v>7</v>
      </c>
      <c r="AB777">
        <v>6.5</v>
      </c>
      <c r="AC777">
        <v>7.2</v>
      </c>
      <c r="AD777">
        <v>78</v>
      </c>
      <c r="AE777">
        <v>6</v>
      </c>
      <c r="AF777" t="s">
        <v>57</v>
      </c>
      <c r="AG777">
        <v>30.8269897190929</v>
      </c>
      <c r="AH777">
        <v>17.560669029800501</v>
      </c>
      <c r="AI777">
        <v>29.204480526438498</v>
      </c>
      <c r="AJ777">
        <v>404.148835287667</v>
      </c>
      <c r="AK777" s="2">
        <v>1205.8061339128001</v>
      </c>
      <c r="AL777" s="1">
        <v>44964</v>
      </c>
      <c r="AM777" t="s">
        <v>63</v>
      </c>
      <c r="AN777">
        <v>2023</v>
      </c>
      <c r="AO777">
        <v>2016</v>
      </c>
      <c r="AP777">
        <v>284.58793169326901</v>
      </c>
      <c r="AQ777">
        <v>0.70416615574483599</v>
      </c>
      <c r="AR777">
        <v>436.16</v>
      </c>
      <c r="AS777">
        <f t="shared" si="37"/>
        <v>25575.148100290491</v>
      </c>
      <c r="AT777">
        <f t="shared" si="38"/>
        <v>9250.9536000000007</v>
      </c>
    </row>
    <row r="778" spans="1:46" x14ac:dyDescent="0.25">
      <c r="A778" t="s">
        <v>128</v>
      </c>
      <c r="B778" t="s">
        <v>129</v>
      </c>
      <c r="C778" t="s">
        <v>130</v>
      </c>
      <c r="D778" t="str">
        <f t="shared" si="36"/>
        <v>NECOCA</v>
      </c>
      <c r="E778" t="s">
        <v>195</v>
      </c>
      <c r="F778" t="s">
        <v>196</v>
      </c>
      <c r="G778" t="s">
        <v>47</v>
      </c>
      <c r="H778" t="s">
        <v>1755</v>
      </c>
      <c r="I778" t="s">
        <v>1785</v>
      </c>
      <c r="J778" t="s">
        <v>1786</v>
      </c>
      <c r="K778">
        <v>17.38</v>
      </c>
      <c r="L778">
        <v>17.38</v>
      </c>
      <c r="P778" t="s">
        <v>51</v>
      </c>
      <c r="Q778" t="s">
        <v>52</v>
      </c>
      <c r="R778">
        <v>42675</v>
      </c>
      <c r="S778" t="s">
        <v>53</v>
      </c>
      <c r="T778" t="s">
        <v>54</v>
      </c>
      <c r="U778" t="s">
        <v>55</v>
      </c>
      <c r="V778" t="s">
        <v>109</v>
      </c>
      <c r="W778" t="s">
        <v>57</v>
      </c>
      <c r="X778" t="s">
        <v>1758</v>
      </c>
      <c r="Y778" t="s">
        <v>150</v>
      </c>
      <c r="Z778">
        <v>2</v>
      </c>
      <c r="AA778">
        <v>7</v>
      </c>
      <c r="AB778">
        <v>6.25</v>
      </c>
      <c r="AC778">
        <v>7</v>
      </c>
      <c r="AD778">
        <v>75</v>
      </c>
      <c r="AE778">
        <v>6</v>
      </c>
      <c r="AF778" t="s">
        <v>57</v>
      </c>
      <c r="AG778">
        <v>27.0418435563471</v>
      </c>
      <c r="AH778">
        <v>16.624379687675599</v>
      </c>
      <c r="AI778">
        <v>18.4535417328375</v>
      </c>
      <c r="AJ778">
        <v>227.35421237372699</v>
      </c>
      <c r="AK778" s="2">
        <v>850.15664043135803</v>
      </c>
      <c r="AL778" s="1">
        <v>44965</v>
      </c>
      <c r="AM778" t="s">
        <v>63</v>
      </c>
      <c r="AN778">
        <v>2023</v>
      </c>
      <c r="AO778">
        <v>2016</v>
      </c>
      <c r="AP778">
        <v>242.365504764484</v>
      </c>
      <c r="AQ778">
        <v>1.06602601391912</v>
      </c>
      <c r="AR778">
        <v>258.08</v>
      </c>
      <c r="AS778">
        <f t="shared" si="37"/>
        <v>14775.722410697002</v>
      </c>
      <c r="AT778">
        <f t="shared" si="38"/>
        <v>4485.4303999999993</v>
      </c>
    </row>
    <row r="779" spans="1:46" x14ac:dyDescent="0.25">
      <c r="A779" t="s">
        <v>128</v>
      </c>
      <c r="B779" t="s">
        <v>129</v>
      </c>
      <c r="C779" t="s">
        <v>130</v>
      </c>
      <c r="D779" t="str">
        <f t="shared" si="36"/>
        <v>NECOCA</v>
      </c>
      <c r="E779" t="s">
        <v>195</v>
      </c>
      <c r="F779" t="s">
        <v>196</v>
      </c>
      <c r="G779" t="s">
        <v>47</v>
      </c>
      <c r="H779" t="s">
        <v>1755</v>
      </c>
      <c r="I779" t="s">
        <v>1787</v>
      </c>
      <c r="J779" t="s">
        <v>496</v>
      </c>
      <c r="K779">
        <v>14.89</v>
      </c>
      <c r="L779">
        <v>14.89</v>
      </c>
      <c r="P779" t="s">
        <v>51</v>
      </c>
      <c r="Q779" t="s">
        <v>52</v>
      </c>
      <c r="R779">
        <v>42612</v>
      </c>
      <c r="S779" t="s">
        <v>357</v>
      </c>
      <c r="T779" t="s">
        <v>100</v>
      </c>
      <c r="U779" t="s">
        <v>55</v>
      </c>
      <c r="V779" t="s">
        <v>109</v>
      </c>
      <c r="W779" t="s">
        <v>57</v>
      </c>
      <c r="X779" t="s">
        <v>1788</v>
      </c>
      <c r="Y779" t="s">
        <v>146</v>
      </c>
      <c r="Z779">
        <v>2</v>
      </c>
      <c r="AA779">
        <v>7</v>
      </c>
      <c r="AB779">
        <v>6.5</v>
      </c>
      <c r="AC779">
        <v>7.2</v>
      </c>
      <c r="AD779">
        <v>78</v>
      </c>
      <c r="AE779">
        <v>6</v>
      </c>
      <c r="AF779" t="s">
        <v>57</v>
      </c>
      <c r="AG779">
        <v>29.162808077105399</v>
      </c>
      <c r="AH779">
        <v>18.068741769809499</v>
      </c>
      <c r="AI779">
        <v>23.3763202310517</v>
      </c>
      <c r="AJ779">
        <v>301.87400796707601</v>
      </c>
      <c r="AK779" s="2">
        <v>908.89704108273804</v>
      </c>
      <c r="AL779" s="1">
        <v>44964</v>
      </c>
      <c r="AM779" t="s">
        <v>63</v>
      </c>
      <c r="AN779">
        <v>2023</v>
      </c>
      <c r="AO779">
        <v>2016</v>
      </c>
      <c r="AP779">
        <v>249.56644180351401</v>
      </c>
      <c r="AQ779">
        <v>0.82672384907922503</v>
      </c>
      <c r="AR779">
        <v>338.5</v>
      </c>
      <c r="AS779">
        <f t="shared" si="37"/>
        <v>13533.47694172197</v>
      </c>
      <c r="AT779">
        <f t="shared" si="38"/>
        <v>5040.2650000000003</v>
      </c>
    </row>
    <row r="780" spans="1:46" x14ac:dyDescent="0.25">
      <c r="A780" t="s">
        <v>128</v>
      </c>
      <c r="B780" t="s">
        <v>328</v>
      </c>
      <c r="C780" t="s">
        <v>328</v>
      </c>
      <c r="D780" t="str">
        <f t="shared" si="36"/>
        <v>NESBSB</v>
      </c>
      <c r="E780" t="s">
        <v>1789</v>
      </c>
      <c r="F780" t="s">
        <v>1790</v>
      </c>
      <c r="G780" t="s">
        <v>47</v>
      </c>
      <c r="H780" t="s">
        <v>1791</v>
      </c>
      <c r="I780" t="s">
        <v>1792</v>
      </c>
      <c r="J780" t="s">
        <v>1760</v>
      </c>
      <c r="K780">
        <v>11.28</v>
      </c>
      <c r="L780">
        <v>11.28</v>
      </c>
      <c r="P780" t="s">
        <v>51</v>
      </c>
      <c r="Q780" t="s">
        <v>52</v>
      </c>
      <c r="R780">
        <v>42566</v>
      </c>
      <c r="S780" t="s">
        <v>53</v>
      </c>
      <c r="T780" t="s">
        <v>1265</v>
      </c>
      <c r="U780" t="s">
        <v>55</v>
      </c>
      <c r="V780" t="s">
        <v>56</v>
      </c>
      <c r="W780" t="s">
        <v>57</v>
      </c>
      <c r="X780" t="s">
        <v>1574</v>
      </c>
      <c r="Y780" t="s">
        <v>565</v>
      </c>
      <c r="Z780">
        <v>1</v>
      </c>
      <c r="AA780">
        <v>7</v>
      </c>
      <c r="AB780">
        <v>6.5</v>
      </c>
      <c r="AC780">
        <v>7.3</v>
      </c>
      <c r="AD780">
        <v>78</v>
      </c>
      <c r="AE780">
        <v>6</v>
      </c>
      <c r="AF780" t="s">
        <v>57</v>
      </c>
      <c r="AG780">
        <v>29.181559194845001</v>
      </c>
      <c r="AH780">
        <v>18.557936410602299</v>
      </c>
      <c r="AI780">
        <v>28.566081530849701</v>
      </c>
      <c r="AJ780">
        <v>415.10064540766899</v>
      </c>
      <c r="AK780" s="2">
        <v>1067.48879350728</v>
      </c>
      <c r="AL780" s="1">
        <v>44945</v>
      </c>
      <c r="AM780" t="s">
        <v>60</v>
      </c>
      <c r="AN780">
        <v>2023</v>
      </c>
      <c r="AO780">
        <v>2016</v>
      </c>
      <c r="AP780">
        <v>308.92021050721303</v>
      </c>
      <c r="AQ780">
        <v>0.74420556538480798</v>
      </c>
      <c r="AR780">
        <v>460.11</v>
      </c>
      <c r="AS780">
        <f t="shared" si="37"/>
        <v>12041.273590762117</v>
      </c>
      <c r="AT780">
        <f t="shared" si="38"/>
        <v>5190.0407999999998</v>
      </c>
    </row>
    <row r="781" spans="1:46" x14ac:dyDescent="0.25">
      <c r="A781" t="s">
        <v>128</v>
      </c>
      <c r="B781" t="s">
        <v>328</v>
      </c>
      <c r="C781" t="s">
        <v>328</v>
      </c>
      <c r="D781" t="str">
        <f t="shared" si="36"/>
        <v>NESBSB</v>
      </c>
      <c r="E781" t="s">
        <v>1789</v>
      </c>
      <c r="F781" t="s">
        <v>1790</v>
      </c>
      <c r="G781" t="s">
        <v>47</v>
      </c>
      <c r="H781" t="s">
        <v>1791</v>
      </c>
      <c r="I781" t="s">
        <v>1793</v>
      </c>
      <c r="J781" t="s">
        <v>512</v>
      </c>
      <c r="K781">
        <v>9.09</v>
      </c>
      <c r="L781">
        <v>9.09</v>
      </c>
      <c r="P781" t="s">
        <v>51</v>
      </c>
      <c r="Q781" t="s">
        <v>52</v>
      </c>
      <c r="R781">
        <v>42566</v>
      </c>
      <c r="S781" t="s">
        <v>53</v>
      </c>
      <c r="T781" t="s">
        <v>1265</v>
      </c>
      <c r="U781" t="s">
        <v>55</v>
      </c>
      <c r="V781" t="s">
        <v>56</v>
      </c>
      <c r="W781" t="s">
        <v>57</v>
      </c>
      <c r="X781" t="s">
        <v>1574</v>
      </c>
      <c r="Y781" t="s">
        <v>565</v>
      </c>
      <c r="Z781">
        <v>1</v>
      </c>
      <c r="AA781">
        <v>7</v>
      </c>
      <c r="AB781">
        <v>6.5</v>
      </c>
      <c r="AC781">
        <v>7.3</v>
      </c>
      <c r="AD781">
        <v>78</v>
      </c>
      <c r="AE781">
        <v>6</v>
      </c>
      <c r="AF781" t="s">
        <v>57</v>
      </c>
      <c r="AG781">
        <v>26.551958162544</v>
      </c>
      <c r="AH781">
        <v>16.744415527490599</v>
      </c>
      <c r="AI781">
        <v>22.9845193728741</v>
      </c>
      <c r="AJ781">
        <v>307.75335708036698</v>
      </c>
      <c r="AK781" s="2">
        <v>1042.9551284540601</v>
      </c>
      <c r="AL781" s="1">
        <v>44945.666666666664</v>
      </c>
      <c r="AM781" t="s">
        <v>60</v>
      </c>
      <c r="AN781">
        <v>2023</v>
      </c>
      <c r="AO781">
        <v>2016</v>
      </c>
      <c r="AP781">
        <v>308.92021050721303</v>
      </c>
      <c r="AQ781">
        <v>1.0037915213595601</v>
      </c>
      <c r="AR781">
        <v>341.12</v>
      </c>
      <c r="AS781">
        <f t="shared" si="37"/>
        <v>9480.4621176474066</v>
      </c>
      <c r="AT781">
        <f t="shared" si="38"/>
        <v>3100.7808</v>
      </c>
    </row>
    <row r="782" spans="1:46" x14ac:dyDescent="0.25">
      <c r="A782" t="s">
        <v>340</v>
      </c>
      <c r="B782" t="s">
        <v>367</v>
      </c>
      <c r="C782" t="s">
        <v>372</v>
      </c>
      <c r="D782" t="str">
        <f t="shared" si="36"/>
        <v>RDIPPD</v>
      </c>
      <c r="E782" t="s">
        <v>373</v>
      </c>
      <c r="F782" t="s">
        <v>374</v>
      </c>
      <c r="G782" t="s">
        <v>47</v>
      </c>
      <c r="H782" t="s">
        <v>1668</v>
      </c>
      <c r="I782" t="s">
        <v>1794</v>
      </c>
      <c r="J782" t="s">
        <v>139</v>
      </c>
      <c r="K782">
        <v>23.2</v>
      </c>
      <c r="L782">
        <v>23.2</v>
      </c>
      <c r="P782" t="s">
        <v>51</v>
      </c>
      <c r="Q782" t="s">
        <v>377</v>
      </c>
      <c r="R782">
        <v>42501</v>
      </c>
      <c r="S782" t="s">
        <v>477</v>
      </c>
      <c r="T782" t="s">
        <v>553</v>
      </c>
      <c r="U782" t="s">
        <v>55</v>
      </c>
      <c r="V782" t="s">
        <v>56</v>
      </c>
      <c r="W782" t="s">
        <v>57</v>
      </c>
      <c r="X782" t="s">
        <v>378</v>
      </c>
      <c r="Y782" t="s">
        <v>355</v>
      </c>
      <c r="Z782">
        <v>1</v>
      </c>
      <c r="AA782">
        <v>8</v>
      </c>
      <c r="AB782">
        <v>6</v>
      </c>
      <c r="AC782">
        <v>7.5</v>
      </c>
      <c r="AD782">
        <v>72</v>
      </c>
      <c r="AE782">
        <v>6</v>
      </c>
      <c r="AF782" t="s">
        <v>57</v>
      </c>
      <c r="AG782">
        <v>24.6843639781154</v>
      </c>
      <c r="AH782">
        <v>17.6913467548403</v>
      </c>
      <c r="AI782">
        <v>6.3398363959819299</v>
      </c>
      <c r="AJ782">
        <v>70.354293682847498</v>
      </c>
      <c r="AK782" s="2">
        <v>257.90892995120203</v>
      </c>
      <c r="AL782" s="1">
        <v>44693</v>
      </c>
      <c r="AM782" t="s">
        <v>63</v>
      </c>
      <c r="AN782">
        <v>2022</v>
      </c>
      <c r="AO782">
        <v>2016</v>
      </c>
      <c r="AP782">
        <v>201.446606253601</v>
      </c>
      <c r="AQ782">
        <v>2.8633164474894599</v>
      </c>
      <c r="AR782">
        <v>84.36</v>
      </c>
      <c r="AS782">
        <f t="shared" si="37"/>
        <v>5983.487174867887</v>
      </c>
      <c r="AT782">
        <f t="shared" si="38"/>
        <v>1957.1519999999998</v>
      </c>
    </row>
    <row r="783" spans="1:46" x14ac:dyDescent="0.25">
      <c r="A783" t="s">
        <v>128</v>
      </c>
      <c r="B783" t="s">
        <v>129</v>
      </c>
      <c r="C783" t="s">
        <v>130</v>
      </c>
      <c r="D783" t="str">
        <f t="shared" si="36"/>
        <v>NECOCA</v>
      </c>
      <c r="E783" t="s">
        <v>1680</v>
      </c>
      <c r="F783" t="s">
        <v>1681</v>
      </c>
      <c r="G783" t="s">
        <v>47</v>
      </c>
      <c r="H783" t="s">
        <v>1795</v>
      </c>
      <c r="I783" t="s">
        <v>1796</v>
      </c>
      <c r="J783" t="s">
        <v>1007</v>
      </c>
      <c r="K783">
        <v>2.54</v>
      </c>
      <c r="L783">
        <v>2.54</v>
      </c>
      <c r="P783" t="s">
        <v>51</v>
      </c>
      <c r="Q783" t="s">
        <v>52</v>
      </c>
      <c r="R783">
        <v>39527</v>
      </c>
      <c r="S783" t="s">
        <v>357</v>
      </c>
      <c r="T783" t="s">
        <v>104</v>
      </c>
      <c r="U783" t="s">
        <v>55</v>
      </c>
      <c r="V783" t="s">
        <v>56</v>
      </c>
      <c r="W783" t="s">
        <v>57</v>
      </c>
      <c r="X783" t="s">
        <v>1097</v>
      </c>
      <c r="Y783" t="s">
        <v>137</v>
      </c>
      <c r="Z783">
        <v>1</v>
      </c>
      <c r="AA783">
        <v>16</v>
      </c>
      <c r="AB783">
        <v>7.25</v>
      </c>
      <c r="AC783">
        <v>15.7</v>
      </c>
      <c r="AD783">
        <v>87</v>
      </c>
      <c r="AE783">
        <v>7</v>
      </c>
      <c r="AF783">
        <v>33.161055753604202</v>
      </c>
      <c r="AG783">
        <v>29.8591400776975</v>
      </c>
      <c r="AH783">
        <v>19.6666666666667</v>
      </c>
      <c r="AI783">
        <v>27.929690555161301</v>
      </c>
      <c r="AJ783">
        <v>386.42347640445001</v>
      </c>
      <c r="AK783" s="2">
        <v>884.60662891552795</v>
      </c>
      <c r="AL783" s="1">
        <v>42177</v>
      </c>
      <c r="AM783" t="s">
        <v>63</v>
      </c>
      <c r="AN783">
        <v>2015</v>
      </c>
      <c r="AO783">
        <v>2008</v>
      </c>
      <c r="AP783">
        <v>299.10015542276</v>
      </c>
      <c r="AQ783">
        <v>0.774021698178883</v>
      </c>
      <c r="AR783">
        <v>424.5</v>
      </c>
      <c r="AS783">
        <f t="shared" si="37"/>
        <v>2246.9008374454411</v>
      </c>
      <c r="AT783">
        <f t="shared" si="38"/>
        <v>1078.23</v>
      </c>
    </row>
    <row r="784" spans="1:46" x14ac:dyDescent="0.25">
      <c r="A784" t="s">
        <v>128</v>
      </c>
      <c r="B784" t="s">
        <v>129</v>
      </c>
      <c r="C784" t="s">
        <v>130</v>
      </c>
      <c r="D784" t="str">
        <f t="shared" si="36"/>
        <v>NECOCA</v>
      </c>
      <c r="E784" t="s">
        <v>1680</v>
      </c>
      <c r="F784" t="s">
        <v>1681</v>
      </c>
      <c r="G784" t="s">
        <v>47</v>
      </c>
      <c r="H784" t="s">
        <v>1795</v>
      </c>
      <c r="I784" t="s">
        <v>1797</v>
      </c>
      <c r="J784" t="s">
        <v>1202</v>
      </c>
      <c r="K784">
        <v>4.57</v>
      </c>
      <c r="L784">
        <v>4.57</v>
      </c>
      <c r="P784" t="s">
        <v>51</v>
      </c>
      <c r="Q784" t="s">
        <v>52</v>
      </c>
      <c r="R784">
        <v>39527</v>
      </c>
      <c r="S784" t="s">
        <v>357</v>
      </c>
      <c r="T784" t="s">
        <v>104</v>
      </c>
      <c r="U784" t="s">
        <v>55</v>
      </c>
      <c r="V784" t="s">
        <v>56</v>
      </c>
      <c r="W784" t="s">
        <v>57</v>
      </c>
      <c r="X784" t="s">
        <v>119</v>
      </c>
      <c r="Y784" t="s">
        <v>137</v>
      </c>
      <c r="Z784">
        <v>1</v>
      </c>
      <c r="AA784">
        <v>16</v>
      </c>
      <c r="AB784">
        <v>7.25</v>
      </c>
      <c r="AC784">
        <v>15.7</v>
      </c>
      <c r="AD784">
        <v>87</v>
      </c>
      <c r="AE784">
        <v>7</v>
      </c>
      <c r="AF784">
        <v>39.236567852729003</v>
      </c>
      <c r="AG784">
        <v>34.0696924085482</v>
      </c>
      <c r="AH784">
        <v>20.770588235294099</v>
      </c>
      <c r="AI784">
        <v>35.699383230108197</v>
      </c>
      <c r="AJ784">
        <v>558.10770739765405</v>
      </c>
      <c r="AK784" s="2">
        <v>1011.01896596074</v>
      </c>
      <c r="AL784" s="1">
        <v>42177</v>
      </c>
      <c r="AM784" t="s">
        <v>63</v>
      </c>
      <c r="AN784">
        <v>2015</v>
      </c>
      <c r="AO784">
        <v>2008</v>
      </c>
      <c r="AP784">
        <v>299.10015542276</v>
      </c>
      <c r="AQ784">
        <v>0.53591833880489703</v>
      </c>
      <c r="AR784">
        <v>613.1</v>
      </c>
      <c r="AS784">
        <f t="shared" si="37"/>
        <v>4620.3566744405825</v>
      </c>
      <c r="AT784">
        <f t="shared" si="38"/>
        <v>2801.8670000000002</v>
      </c>
    </row>
    <row r="785" spans="1:46" x14ac:dyDescent="0.25">
      <c r="A785" t="s">
        <v>128</v>
      </c>
      <c r="B785" t="s">
        <v>129</v>
      </c>
      <c r="C785" t="s">
        <v>130</v>
      </c>
      <c r="D785" t="str">
        <f t="shared" si="36"/>
        <v>NECOCA</v>
      </c>
      <c r="E785" t="s">
        <v>1680</v>
      </c>
      <c r="F785" t="s">
        <v>1681</v>
      </c>
      <c r="G785" t="s">
        <v>47</v>
      </c>
      <c r="H785" t="s">
        <v>1795</v>
      </c>
      <c r="I785" t="s">
        <v>1798</v>
      </c>
      <c r="J785" t="s">
        <v>865</v>
      </c>
      <c r="K785">
        <v>1.24</v>
      </c>
      <c r="L785">
        <v>1.24</v>
      </c>
      <c r="P785" t="s">
        <v>51</v>
      </c>
      <c r="Q785" t="s">
        <v>52</v>
      </c>
      <c r="R785">
        <v>39500</v>
      </c>
      <c r="S785" t="s">
        <v>357</v>
      </c>
      <c r="T785" t="s">
        <v>96</v>
      </c>
      <c r="U785" t="s">
        <v>55</v>
      </c>
      <c r="V785" t="s">
        <v>56</v>
      </c>
      <c r="W785" t="s">
        <v>57</v>
      </c>
      <c r="X785" t="s">
        <v>149</v>
      </c>
      <c r="Y785" t="s">
        <v>150</v>
      </c>
      <c r="Z785">
        <v>1</v>
      </c>
      <c r="AA785">
        <v>16</v>
      </c>
      <c r="AB785">
        <v>7.33</v>
      </c>
      <c r="AC785">
        <v>15.8</v>
      </c>
      <c r="AD785">
        <v>88</v>
      </c>
      <c r="AE785">
        <v>7</v>
      </c>
      <c r="AF785">
        <v>34.092252224673203</v>
      </c>
      <c r="AG785">
        <v>29.481802142005002</v>
      </c>
      <c r="AH785">
        <v>19.160416666666599</v>
      </c>
      <c r="AI785">
        <v>30.0832641088919</v>
      </c>
      <c r="AJ785">
        <v>410.187911583735</v>
      </c>
      <c r="AK785" s="2">
        <v>1007.63626036219</v>
      </c>
      <c r="AL785" s="1">
        <v>42177</v>
      </c>
      <c r="AM785" t="s">
        <v>63</v>
      </c>
      <c r="AN785">
        <v>2015</v>
      </c>
      <c r="AO785">
        <v>2008</v>
      </c>
      <c r="AP785">
        <v>300.40042380573198</v>
      </c>
      <c r="AQ785">
        <v>0.73234830993893996</v>
      </c>
      <c r="AR785">
        <v>448.66</v>
      </c>
      <c r="AS785">
        <f t="shared" si="37"/>
        <v>1249.4689628491155</v>
      </c>
      <c r="AT785">
        <f t="shared" si="38"/>
        <v>556.33839999999998</v>
      </c>
    </row>
    <row r="786" spans="1:46" x14ac:dyDescent="0.25">
      <c r="A786" t="s">
        <v>128</v>
      </c>
      <c r="B786" t="s">
        <v>129</v>
      </c>
      <c r="C786" t="s">
        <v>130</v>
      </c>
      <c r="D786" t="str">
        <f t="shared" si="36"/>
        <v>NECOCA</v>
      </c>
      <c r="E786" t="s">
        <v>1680</v>
      </c>
      <c r="F786" t="s">
        <v>1681</v>
      </c>
      <c r="G786" t="s">
        <v>47</v>
      </c>
      <c r="H786" t="s">
        <v>1795</v>
      </c>
      <c r="I786" t="s">
        <v>1799</v>
      </c>
      <c r="J786" t="s">
        <v>673</v>
      </c>
      <c r="K786">
        <v>4</v>
      </c>
      <c r="L786">
        <v>4</v>
      </c>
      <c r="P786" t="s">
        <v>51</v>
      </c>
      <c r="Q786" t="s">
        <v>52</v>
      </c>
      <c r="R786">
        <v>39488</v>
      </c>
      <c r="S786" t="s">
        <v>357</v>
      </c>
      <c r="T786" t="s">
        <v>100</v>
      </c>
      <c r="U786" t="s">
        <v>55</v>
      </c>
      <c r="V786" t="s">
        <v>56</v>
      </c>
      <c r="W786" t="s">
        <v>57</v>
      </c>
      <c r="X786" t="s">
        <v>1720</v>
      </c>
      <c r="Y786" t="s">
        <v>137</v>
      </c>
      <c r="Z786">
        <v>1</v>
      </c>
      <c r="AA786">
        <v>16</v>
      </c>
      <c r="AB786">
        <v>7.33</v>
      </c>
      <c r="AC786">
        <v>15.8</v>
      </c>
      <c r="AD786">
        <v>88</v>
      </c>
      <c r="AE786">
        <v>7</v>
      </c>
      <c r="AF786">
        <v>30.667637135017401</v>
      </c>
      <c r="AG786">
        <v>26.957747668372001</v>
      </c>
      <c r="AH786">
        <v>17.364803921568701</v>
      </c>
      <c r="AI786">
        <v>25.985264150549099</v>
      </c>
      <c r="AJ786">
        <v>324.28624190517797</v>
      </c>
      <c r="AK786" s="2">
        <v>1058.32665464518</v>
      </c>
      <c r="AL786" s="1">
        <v>42177</v>
      </c>
      <c r="AM786" t="s">
        <v>63</v>
      </c>
      <c r="AN786">
        <v>2015</v>
      </c>
      <c r="AO786">
        <v>2008</v>
      </c>
      <c r="AP786">
        <v>300.40042380573198</v>
      </c>
      <c r="AQ786">
        <v>0.92634341204511905</v>
      </c>
      <c r="AR786">
        <v>354.7</v>
      </c>
      <c r="AS786">
        <f t="shared" si="37"/>
        <v>4233.3066185807202</v>
      </c>
      <c r="AT786">
        <f t="shared" si="38"/>
        <v>1418.8</v>
      </c>
    </row>
    <row r="787" spans="1:46" x14ac:dyDescent="0.25">
      <c r="A787" t="s">
        <v>128</v>
      </c>
      <c r="B787" t="s">
        <v>244</v>
      </c>
      <c r="C787" t="s">
        <v>245</v>
      </c>
      <c r="D787" t="str">
        <f t="shared" si="36"/>
        <v>NEPIAL</v>
      </c>
      <c r="E787" t="s">
        <v>698</v>
      </c>
      <c r="F787" t="s">
        <v>699</v>
      </c>
      <c r="G787" t="s">
        <v>47</v>
      </c>
      <c r="H787" t="s">
        <v>1604</v>
      </c>
      <c r="I787" t="s">
        <v>1800</v>
      </c>
      <c r="J787" t="s">
        <v>861</v>
      </c>
      <c r="K787">
        <v>3.69</v>
      </c>
      <c r="L787">
        <v>3.69</v>
      </c>
      <c r="P787" t="s">
        <v>51</v>
      </c>
      <c r="Q787" t="s">
        <v>52</v>
      </c>
      <c r="R787">
        <v>42639</v>
      </c>
      <c r="S787" t="s">
        <v>53</v>
      </c>
      <c r="T787" t="s">
        <v>54</v>
      </c>
      <c r="U787" t="s">
        <v>55</v>
      </c>
      <c r="V787" t="s">
        <v>56</v>
      </c>
      <c r="W787" t="s">
        <v>57</v>
      </c>
      <c r="X787" t="s">
        <v>359</v>
      </c>
      <c r="Y787" t="s">
        <v>1079</v>
      </c>
      <c r="Z787">
        <v>1</v>
      </c>
      <c r="AA787">
        <v>7</v>
      </c>
      <c r="AB787">
        <v>6.83</v>
      </c>
      <c r="AC787">
        <v>7.2</v>
      </c>
      <c r="AD787">
        <v>82</v>
      </c>
      <c r="AE787">
        <v>7</v>
      </c>
      <c r="AF787" t="s">
        <v>57</v>
      </c>
      <c r="AG787">
        <v>23.852726999954701</v>
      </c>
      <c r="AH787">
        <v>16.598401877343701</v>
      </c>
      <c r="AI787">
        <v>18.054037776533502</v>
      </c>
      <c r="AJ787">
        <v>192.74136254874901</v>
      </c>
      <c r="AK787" s="2">
        <v>834.49501495460197</v>
      </c>
      <c r="AL787" s="1">
        <v>45119</v>
      </c>
      <c r="AM787" t="s">
        <v>60</v>
      </c>
      <c r="AN787">
        <v>2023</v>
      </c>
      <c r="AO787">
        <v>2016</v>
      </c>
      <c r="AP787">
        <v>293.977133059501</v>
      </c>
      <c r="AQ787">
        <v>1.52524154219957</v>
      </c>
      <c r="AR787">
        <v>204.91</v>
      </c>
      <c r="AS787">
        <f t="shared" si="37"/>
        <v>3079.2866051824813</v>
      </c>
      <c r="AT787">
        <f t="shared" si="38"/>
        <v>756.11789999999996</v>
      </c>
    </row>
    <row r="788" spans="1:46" x14ac:dyDescent="0.25">
      <c r="A788" t="s">
        <v>128</v>
      </c>
      <c r="B788" t="s">
        <v>244</v>
      </c>
      <c r="C788" t="s">
        <v>245</v>
      </c>
      <c r="D788" t="str">
        <f t="shared" si="36"/>
        <v>NEPIAL</v>
      </c>
      <c r="E788" t="s">
        <v>698</v>
      </c>
      <c r="F788" t="s">
        <v>699</v>
      </c>
      <c r="G788" t="s">
        <v>47</v>
      </c>
      <c r="H788" t="s">
        <v>1604</v>
      </c>
      <c r="I788" t="s">
        <v>1801</v>
      </c>
      <c r="J788" t="s">
        <v>1802</v>
      </c>
      <c r="K788">
        <v>2.86</v>
      </c>
      <c r="L788">
        <v>2.86</v>
      </c>
      <c r="P788" t="s">
        <v>51</v>
      </c>
      <c r="Q788" t="s">
        <v>52</v>
      </c>
      <c r="R788">
        <v>42640</v>
      </c>
      <c r="S788" t="s">
        <v>53</v>
      </c>
      <c r="T788" t="s">
        <v>54</v>
      </c>
      <c r="U788" t="s">
        <v>55</v>
      </c>
      <c r="V788" t="s">
        <v>56</v>
      </c>
      <c r="W788" t="s">
        <v>57</v>
      </c>
      <c r="X788" t="s">
        <v>705</v>
      </c>
      <c r="Y788" t="s">
        <v>137</v>
      </c>
      <c r="Z788">
        <v>1</v>
      </c>
      <c r="AA788">
        <v>7</v>
      </c>
      <c r="AB788">
        <v>6.83</v>
      </c>
      <c r="AC788">
        <v>7.2</v>
      </c>
      <c r="AD788">
        <v>82</v>
      </c>
      <c r="AE788">
        <v>7</v>
      </c>
      <c r="AF788" t="s">
        <v>57</v>
      </c>
      <c r="AG788">
        <v>26.889961226563901</v>
      </c>
      <c r="AH788">
        <v>16.677856849454901</v>
      </c>
      <c r="AI788">
        <v>24.057195997411402</v>
      </c>
      <c r="AJ788">
        <v>282.81776055779301</v>
      </c>
      <c r="AK788" s="2">
        <v>1101.2213972429599</v>
      </c>
      <c r="AL788" s="1">
        <v>45119</v>
      </c>
      <c r="AM788" t="s">
        <v>60</v>
      </c>
      <c r="AN788">
        <v>2023</v>
      </c>
      <c r="AO788">
        <v>2016</v>
      </c>
      <c r="AP788">
        <v>293.977133059501</v>
      </c>
      <c r="AQ788">
        <v>1.0394578207524801</v>
      </c>
      <c r="AR788">
        <v>300.67</v>
      </c>
      <c r="AS788">
        <f t="shared" si="37"/>
        <v>3149.4931961148654</v>
      </c>
      <c r="AT788">
        <f t="shared" si="38"/>
        <v>859.9162</v>
      </c>
    </row>
    <row r="789" spans="1:46" x14ac:dyDescent="0.25">
      <c r="A789" t="s">
        <v>128</v>
      </c>
      <c r="B789" t="s">
        <v>244</v>
      </c>
      <c r="C789" t="s">
        <v>245</v>
      </c>
      <c r="D789" t="str">
        <f t="shared" si="36"/>
        <v>NEPIAL</v>
      </c>
      <c r="E789" t="s">
        <v>698</v>
      </c>
      <c r="F789" t="s">
        <v>699</v>
      </c>
      <c r="G789" t="s">
        <v>47</v>
      </c>
      <c r="H789" t="s">
        <v>1604</v>
      </c>
      <c r="I789" t="s">
        <v>1803</v>
      </c>
      <c r="J789" t="s">
        <v>1786</v>
      </c>
      <c r="K789">
        <v>3.84</v>
      </c>
      <c r="L789">
        <v>3.84</v>
      </c>
      <c r="P789" t="s">
        <v>51</v>
      </c>
      <c r="Q789" t="s">
        <v>52</v>
      </c>
      <c r="R789">
        <v>42640</v>
      </c>
      <c r="S789" t="s">
        <v>53</v>
      </c>
      <c r="T789" t="s">
        <v>54</v>
      </c>
      <c r="U789" t="s">
        <v>55</v>
      </c>
      <c r="V789" t="s">
        <v>56</v>
      </c>
      <c r="W789" t="s">
        <v>57</v>
      </c>
      <c r="X789" t="s">
        <v>705</v>
      </c>
      <c r="Y789" t="s">
        <v>137</v>
      </c>
      <c r="Z789">
        <v>1</v>
      </c>
      <c r="AA789">
        <v>7</v>
      </c>
      <c r="AB789">
        <v>6.83</v>
      </c>
      <c r="AC789">
        <v>7.2</v>
      </c>
      <c r="AD789">
        <v>82</v>
      </c>
      <c r="AE789">
        <v>7</v>
      </c>
      <c r="AF789" t="s">
        <v>57</v>
      </c>
      <c r="AG789">
        <v>25.961051764218599</v>
      </c>
      <c r="AH789">
        <v>16.3065428206116</v>
      </c>
      <c r="AI789">
        <v>19.800820838471001</v>
      </c>
      <c r="AJ789">
        <v>221.168385352652</v>
      </c>
      <c r="AK789" s="2">
        <v>954.20512336631202</v>
      </c>
      <c r="AL789" s="1">
        <v>45119</v>
      </c>
      <c r="AM789" t="s">
        <v>60</v>
      </c>
      <c r="AN789">
        <v>2023</v>
      </c>
      <c r="AO789">
        <v>2016</v>
      </c>
      <c r="AP789">
        <v>293.977133059501</v>
      </c>
      <c r="AQ789">
        <v>1.32920052109055</v>
      </c>
      <c r="AR789">
        <v>235.13</v>
      </c>
      <c r="AS789">
        <f t="shared" si="37"/>
        <v>3664.147673726638</v>
      </c>
      <c r="AT789">
        <f t="shared" si="38"/>
        <v>902.89919999999995</v>
      </c>
    </row>
    <row r="790" spans="1:46" x14ac:dyDescent="0.25">
      <c r="A790" t="s">
        <v>340</v>
      </c>
      <c r="B790" t="s">
        <v>341</v>
      </c>
      <c r="C790" t="s">
        <v>342</v>
      </c>
      <c r="D790" t="str">
        <f t="shared" si="36"/>
        <v>RDBOBA</v>
      </c>
      <c r="E790" t="s">
        <v>1804</v>
      </c>
      <c r="F790" t="s">
        <v>1805</v>
      </c>
      <c r="G790" t="s">
        <v>47</v>
      </c>
      <c r="H790" t="s">
        <v>1806</v>
      </c>
      <c r="I790" t="s">
        <v>1807</v>
      </c>
      <c r="J790" t="s">
        <v>1808</v>
      </c>
      <c r="K790">
        <v>0.73</v>
      </c>
      <c r="L790">
        <v>0.73</v>
      </c>
      <c r="P790" t="s">
        <v>51</v>
      </c>
      <c r="Q790" t="s">
        <v>52</v>
      </c>
      <c r="R790">
        <v>42514</v>
      </c>
      <c r="S790" t="s">
        <v>477</v>
      </c>
      <c r="T790" t="s">
        <v>718</v>
      </c>
      <c r="U790" t="s">
        <v>55</v>
      </c>
      <c r="V790" t="s">
        <v>56</v>
      </c>
      <c r="W790" t="s">
        <v>57</v>
      </c>
      <c r="X790" t="s">
        <v>359</v>
      </c>
      <c r="Y790" t="s">
        <v>348</v>
      </c>
      <c r="Z790">
        <v>1</v>
      </c>
      <c r="AA790">
        <v>8</v>
      </c>
      <c r="AB790">
        <v>6.25</v>
      </c>
      <c r="AC790">
        <v>7.5</v>
      </c>
      <c r="AD790">
        <v>75</v>
      </c>
      <c r="AE790">
        <v>6</v>
      </c>
      <c r="AF790" t="s">
        <v>57</v>
      </c>
      <c r="AG790">
        <v>21.345546856451499</v>
      </c>
      <c r="AH790">
        <v>14.4070729157591</v>
      </c>
      <c r="AI790">
        <v>18.111326606646699</v>
      </c>
      <c r="AJ790">
        <v>181.39075597682501</v>
      </c>
      <c r="AK790" s="2">
        <v>1110.98673251884</v>
      </c>
      <c r="AL790" s="1">
        <v>44788</v>
      </c>
      <c r="AM790" t="s">
        <v>60</v>
      </c>
      <c r="AN790">
        <v>2022</v>
      </c>
      <c r="AO790">
        <v>2016</v>
      </c>
      <c r="AP790">
        <v>206.77295481359499</v>
      </c>
      <c r="AQ790">
        <v>1.1399310494081201</v>
      </c>
      <c r="AR790">
        <v>214.86</v>
      </c>
      <c r="AS790">
        <f t="shared" si="37"/>
        <v>811.0203147387532</v>
      </c>
      <c r="AT790">
        <f t="shared" si="38"/>
        <v>156.84780000000001</v>
      </c>
    </row>
    <row r="791" spans="1:46" x14ac:dyDescent="0.25">
      <c r="A791" t="s">
        <v>340</v>
      </c>
      <c r="B791" t="s">
        <v>341</v>
      </c>
      <c r="C791" t="s">
        <v>342</v>
      </c>
      <c r="D791" t="str">
        <f t="shared" si="36"/>
        <v>RDBOBA</v>
      </c>
      <c r="E791" t="s">
        <v>1804</v>
      </c>
      <c r="F791" t="s">
        <v>1805</v>
      </c>
      <c r="G791" t="s">
        <v>47</v>
      </c>
      <c r="H791" t="s">
        <v>1806</v>
      </c>
      <c r="I791" t="s">
        <v>1809</v>
      </c>
      <c r="J791" t="s">
        <v>1810</v>
      </c>
      <c r="K791">
        <v>0.53</v>
      </c>
      <c r="L791">
        <v>0.53</v>
      </c>
      <c r="P791" t="s">
        <v>51</v>
      </c>
      <c r="Q791" t="s">
        <v>52</v>
      </c>
      <c r="R791">
        <v>42514</v>
      </c>
      <c r="S791" t="s">
        <v>477</v>
      </c>
      <c r="T791" t="s">
        <v>718</v>
      </c>
      <c r="U791" t="s">
        <v>55</v>
      </c>
      <c r="V791" t="s">
        <v>56</v>
      </c>
      <c r="W791" t="s">
        <v>57</v>
      </c>
      <c r="X791" t="s">
        <v>221</v>
      </c>
      <c r="Y791" t="s">
        <v>355</v>
      </c>
      <c r="Z791">
        <v>1</v>
      </c>
      <c r="AA791">
        <v>8</v>
      </c>
      <c r="AB791">
        <v>6.25</v>
      </c>
      <c r="AC791">
        <v>7.5</v>
      </c>
      <c r="AD791">
        <v>75</v>
      </c>
      <c r="AE791">
        <v>6</v>
      </c>
      <c r="AF791" t="s">
        <v>57</v>
      </c>
      <c r="AG791">
        <v>21.810045770409999</v>
      </c>
      <c r="AH791">
        <v>13.6645311578812</v>
      </c>
      <c r="AI791">
        <v>17.863882769458499</v>
      </c>
      <c r="AJ791">
        <v>181.959548861624</v>
      </c>
      <c r="AK791" s="2">
        <v>1218.1380471720699</v>
      </c>
      <c r="AL791" s="1">
        <v>44789</v>
      </c>
      <c r="AM791" t="s">
        <v>60</v>
      </c>
      <c r="AN791">
        <v>2022</v>
      </c>
      <c r="AO791">
        <v>2016</v>
      </c>
      <c r="AP791">
        <v>206.77295481359499</v>
      </c>
      <c r="AQ791">
        <v>1.1363677042903699</v>
      </c>
      <c r="AR791">
        <v>215.53</v>
      </c>
      <c r="AS791">
        <f t="shared" si="37"/>
        <v>645.6131650011971</v>
      </c>
      <c r="AT791">
        <f t="shared" si="38"/>
        <v>114.23090000000001</v>
      </c>
    </row>
    <row r="792" spans="1:46" x14ac:dyDescent="0.25">
      <c r="A792" t="s">
        <v>42</v>
      </c>
      <c r="B792" t="s">
        <v>43</v>
      </c>
      <c r="C792" t="s">
        <v>794</v>
      </c>
      <c r="D792" t="str">
        <f t="shared" si="36"/>
        <v>GNSAPE</v>
      </c>
      <c r="E792" t="s">
        <v>1811</v>
      </c>
      <c r="F792" t="s">
        <v>1812</v>
      </c>
      <c r="G792" t="s">
        <v>47</v>
      </c>
      <c r="H792" t="s">
        <v>1813</v>
      </c>
      <c r="I792" t="s">
        <v>1814</v>
      </c>
      <c r="J792" t="s">
        <v>112</v>
      </c>
      <c r="K792">
        <v>1.1399999999999999</v>
      </c>
      <c r="L792">
        <v>1.1399999999999999</v>
      </c>
      <c r="N792">
        <v>1.1399999999999999</v>
      </c>
      <c r="P792" t="s">
        <v>51</v>
      </c>
      <c r="Q792" t="s">
        <v>52</v>
      </c>
      <c r="R792">
        <v>42515</v>
      </c>
      <c r="S792" t="s">
        <v>53</v>
      </c>
      <c r="T792" t="s">
        <v>718</v>
      </c>
      <c r="U792" t="s">
        <v>55</v>
      </c>
      <c r="V792" t="s">
        <v>56</v>
      </c>
      <c r="W792" t="s">
        <v>51</v>
      </c>
      <c r="X792" t="s">
        <v>1815</v>
      </c>
      <c r="Y792" t="s">
        <v>59</v>
      </c>
      <c r="Z792">
        <v>1</v>
      </c>
      <c r="AA792">
        <v>8</v>
      </c>
      <c r="AB792">
        <v>6.17</v>
      </c>
      <c r="AC792">
        <v>7.5</v>
      </c>
      <c r="AD792">
        <v>74</v>
      </c>
      <c r="AE792">
        <v>6</v>
      </c>
      <c r="AF792" t="s">
        <v>57</v>
      </c>
      <c r="AG792">
        <v>24.9954351405521</v>
      </c>
      <c r="AH792">
        <v>16.4033112721077</v>
      </c>
      <c r="AI792">
        <v>19.899449020786999</v>
      </c>
      <c r="AJ792">
        <v>222.65148641365801</v>
      </c>
      <c r="AK792" s="2">
        <v>941.646979995587</v>
      </c>
      <c r="AL792" s="1">
        <v>44753</v>
      </c>
      <c r="AM792" t="s">
        <v>60</v>
      </c>
      <c r="AN792">
        <v>2022</v>
      </c>
      <c r="AO792">
        <v>2016</v>
      </c>
      <c r="AP792">
        <v>272.592398786903</v>
      </c>
      <c r="AQ792">
        <v>1.22430082627188</v>
      </c>
      <c r="AR792">
        <v>237.76</v>
      </c>
      <c r="AS792">
        <f t="shared" si="37"/>
        <v>1073.477557194969</v>
      </c>
      <c r="AT792">
        <f t="shared" si="38"/>
        <v>271.04639999999995</v>
      </c>
    </row>
    <row r="793" spans="1:46" x14ac:dyDescent="0.25">
      <c r="A793" t="s">
        <v>128</v>
      </c>
      <c r="B793" t="s">
        <v>244</v>
      </c>
      <c r="C793" t="s">
        <v>245</v>
      </c>
      <c r="D793" t="str">
        <f t="shared" si="36"/>
        <v>NEPIAL</v>
      </c>
      <c r="E793" t="s">
        <v>1710</v>
      </c>
      <c r="F793" t="s">
        <v>1711</v>
      </c>
      <c r="G793" t="s">
        <v>47</v>
      </c>
      <c r="H793" t="s">
        <v>1816</v>
      </c>
      <c r="I793" t="s">
        <v>1817</v>
      </c>
      <c r="J793" t="s">
        <v>1818</v>
      </c>
      <c r="K793">
        <v>48.01</v>
      </c>
      <c r="L793">
        <v>48.01</v>
      </c>
      <c r="P793" t="s">
        <v>51</v>
      </c>
      <c r="Q793" t="s">
        <v>52</v>
      </c>
      <c r="R793">
        <v>42566</v>
      </c>
      <c r="S793" t="s">
        <v>53</v>
      </c>
      <c r="T793" t="s">
        <v>69</v>
      </c>
      <c r="U793" t="s">
        <v>55</v>
      </c>
      <c r="V793" t="s">
        <v>56</v>
      </c>
      <c r="W793" t="s">
        <v>57</v>
      </c>
      <c r="X793" t="s">
        <v>101</v>
      </c>
      <c r="Y793" t="s">
        <v>222</v>
      </c>
      <c r="Z793">
        <v>1</v>
      </c>
      <c r="AA793">
        <v>7</v>
      </c>
      <c r="AB793">
        <v>7.25</v>
      </c>
      <c r="AC793">
        <v>7.3</v>
      </c>
      <c r="AD793">
        <v>87</v>
      </c>
      <c r="AE793">
        <v>7</v>
      </c>
      <c r="AF793" t="s">
        <v>57</v>
      </c>
      <c r="AG793">
        <v>28.051498946131701</v>
      </c>
      <c r="AH793">
        <v>16.214045782184801</v>
      </c>
      <c r="AI793">
        <v>22.3820076220285</v>
      </c>
      <c r="AJ793">
        <v>285.82061278685597</v>
      </c>
      <c r="AK793" s="2">
        <v>1087.4036579231699</v>
      </c>
      <c r="AL793" s="1">
        <v>45215</v>
      </c>
      <c r="AM793" t="s">
        <v>63</v>
      </c>
      <c r="AN793">
        <v>2023</v>
      </c>
      <c r="AO793">
        <v>2016</v>
      </c>
      <c r="AP793">
        <v>303.287965636134</v>
      </c>
      <c r="AQ793">
        <v>1.06111299209307</v>
      </c>
      <c r="AR793">
        <v>297.05</v>
      </c>
      <c r="AS793">
        <f t="shared" si="37"/>
        <v>52206.249616891386</v>
      </c>
      <c r="AT793">
        <f t="shared" si="38"/>
        <v>14261.370499999999</v>
      </c>
    </row>
    <row r="794" spans="1:46" x14ac:dyDescent="0.25">
      <c r="A794" t="s">
        <v>128</v>
      </c>
      <c r="B794" t="s">
        <v>244</v>
      </c>
      <c r="C794" t="s">
        <v>245</v>
      </c>
      <c r="D794" t="str">
        <f t="shared" si="36"/>
        <v>NEPIAL</v>
      </c>
      <c r="E794" t="s">
        <v>1710</v>
      </c>
      <c r="F794" t="s">
        <v>1711</v>
      </c>
      <c r="G794" t="s">
        <v>47</v>
      </c>
      <c r="H794" t="s">
        <v>1816</v>
      </c>
      <c r="I794" t="s">
        <v>1819</v>
      </c>
      <c r="J794" t="s">
        <v>1692</v>
      </c>
      <c r="K794">
        <v>12.76</v>
      </c>
      <c r="L794">
        <v>12.76</v>
      </c>
      <c r="P794" t="s">
        <v>51</v>
      </c>
      <c r="Q794" t="s">
        <v>52</v>
      </c>
      <c r="R794">
        <v>42566</v>
      </c>
      <c r="S794" t="s">
        <v>53</v>
      </c>
      <c r="T794" t="s">
        <v>1265</v>
      </c>
      <c r="U794" t="s">
        <v>55</v>
      </c>
      <c r="V794" t="s">
        <v>56</v>
      </c>
      <c r="W794" t="s">
        <v>57</v>
      </c>
      <c r="X794" t="s">
        <v>149</v>
      </c>
      <c r="Y794" t="s">
        <v>150</v>
      </c>
      <c r="Z794">
        <v>1</v>
      </c>
      <c r="AA794">
        <v>7</v>
      </c>
      <c r="AB794">
        <v>7.25</v>
      </c>
      <c r="AC794">
        <v>7.3</v>
      </c>
      <c r="AD794">
        <v>87</v>
      </c>
      <c r="AE794">
        <v>7</v>
      </c>
      <c r="AF794" t="s">
        <v>57</v>
      </c>
      <c r="AG794">
        <v>30.0492301784506</v>
      </c>
      <c r="AH794">
        <v>17.895410425182</v>
      </c>
      <c r="AI794">
        <v>28.4922427991938</v>
      </c>
      <c r="AJ794">
        <v>383.58812022544799</v>
      </c>
      <c r="AK794" s="2">
        <v>1132.8004912199001</v>
      </c>
      <c r="AL794" s="1">
        <v>45215</v>
      </c>
      <c r="AM794" t="s">
        <v>63</v>
      </c>
      <c r="AN794">
        <v>2023</v>
      </c>
      <c r="AO794">
        <v>2016</v>
      </c>
      <c r="AP794">
        <v>303.287965636134</v>
      </c>
      <c r="AQ794">
        <v>0.79066047576729204</v>
      </c>
      <c r="AR794">
        <v>398.66</v>
      </c>
      <c r="AS794">
        <f t="shared" si="37"/>
        <v>14454.534267965924</v>
      </c>
      <c r="AT794">
        <f t="shared" si="38"/>
        <v>5086.9016000000001</v>
      </c>
    </row>
    <row r="795" spans="1:46" x14ac:dyDescent="0.25">
      <c r="A795" t="s">
        <v>42</v>
      </c>
      <c r="B795" t="s">
        <v>91</v>
      </c>
      <c r="C795" t="s">
        <v>91</v>
      </c>
      <c r="D795" t="str">
        <f t="shared" si="36"/>
        <v>GNVIVI</v>
      </c>
      <c r="E795" t="s">
        <v>1820</v>
      </c>
      <c r="F795" t="s">
        <v>1821</v>
      </c>
      <c r="G795" t="s">
        <v>47</v>
      </c>
      <c r="H795" t="s">
        <v>1822</v>
      </c>
      <c r="I795" t="s">
        <v>1823</v>
      </c>
      <c r="J795" t="s">
        <v>771</v>
      </c>
      <c r="K795">
        <v>0.57999999999999996</v>
      </c>
      <c r="L795">
        <v>0.57999999999999996</v>
      </c>
      <c r="P795" t="s">
        <v>51</v>
      </c>
      <c r="Q795" t="s">
        <v>52</v>
      </c>
      <c r="R795">
        <v>40132</v>
      </c>
      <c r="S795" t="s">
        <v>107</v>
      </c>
      <c r="T795" t="s">
        <v>113</v>
      </c>
      <c r="U795" t="s">
        <v>55</v>
      </c>
      <c r="V795" t="s">
        <v>109</v>
      </c>
      <c r="W795" t="s">
        <v>57</v>
      </c>
      <c r="X795" t="s">
        <v>110</v>
      </c>
      <c r="Y795" t="s">
        <v>59</v>
      </c>
      <c r="Z795">
        <v>2</v>
      </c>
      <c r="AA795">
        <v>14</v>
      </c>
      <c r="AB795">
        <v>5.58</v>
      </c>
      <c r="AC795">
        <v>14</v>
      </c>
      <c r="AD795">
        <v>67</v>
      </c>
      <c r="AE795">
        <v>6</v>
      </c>
      <c r="AF795" t="s">
        <v>57</v>
      </c>
      <c r="AG795">
        <v>23.414813392516098</v>
      </c>
      <c r="AH795">
        <v>16.410837438423599</v>
      </c>
      <c r="AI795">
        <v>19.826435984333202</v>
      </c>
      <c r="AJ795">
        <v>212.221734948738</v>
      </c>
      <c r="AK795" s="2">
        <v>912.18845909766696</v>
      </c>
      <c r="AL795" s="1">
        <v>42184</v>
      </c>
      <c r="AM795" t="s">
        <v>63</v>
      </c>
      <c r="AN795">
        <v>2015</v>
      </c>
      <c r="AO795">
        <v>2009</v>
      </c>
      <c r="AP795">
        <v>236.48455680181701</v>
      </c>
      <c r="AQ795">
        <v>1.1143276953180099</v>
      </c>
      <c r="AR795">
        <v>288.73</v>
      </c>
      <c r="AS795">
        <f t="shared" si="37"/>
        <v>529.06930627664678</v>
      </c>
      <c r="AT795">
        <f t="shared" si="38"/>
        <v>167.46340000000001</v>
      </c>
    </row>
    <row r="796" spans="1:46" x14ac:dyDescent="0.25">
      <c r="A796" t="s">
        <v>128</v>
      </c>
      <c r="B796" t="s">
        <v>244</v>
      </c>
      <c r="C796" t="s">
        <v>245</v>
      </c>
      <c r="D796" t="str">
        <f t="shared" si="36"/>
        <v>NEPIAL</v>
      </c>
      <c r="E796" t="s">
        <v>508</v>
      </c>
      <c r="F796" t="s">
        <v>509</v>
      </c>
      <c r="G796" t="s">
        <v>47</v>
      </c>
      <c r="H796" t="s">
        <v>1824</v>
      </c>
      <c r="I796" t="s">
        <v>1825</v>
      </c>
      <c r="J796" t="s">
        <v>1159</v>
      </c>
      <c r="K796">
        <v>18.239999999999998</v>
      </c>
      <c r="L796">
        <v>18.239999999999998</v>
      </c>
      <c r="P796" t="s">
        <v>51</v>
      </c>
      <c r="Q796" t="s">
        <v>52</v>
      </c>
      <c r="R796">
        <v>42637</v>
      </c>
      <c r="S796" t="s">
        <v>53</v>
      </c>
      <c r="T796" t="s">
        <v>1265</v>
      </c>
      <c r="U796" t="s">
        <v>55</v>
      </c>
      <c r="V796" t="s">
        <v>56</v>
      </c>
      <c r="W796" t="s">
        <v>57</v>
      </c>
      <c r="X796" t="s">
        <v>149</v>
      </c>
      <c r="Y796" t="s">
        <v>150</v>
      </c>
      <c r="Z796">
        <v>1</v>
      </c>
      <c r="AA796">
        <v>7</v>
      </c>
      <c r="AB796">
        <v>5.83</v>
      </c>
      <c r="AC796">
        <v>7.2</v>
      </c>
      <c r="AD796">
        <v>70</v>
      </c>
      <c r="AE796">
        <v>6</v>
      </c>
      <c r="AF796" t="s">
        <v>57</v>
      </c>
      <c r="AG796">
        <v>28.2051587071965</v>
      </c>
      <c r="AH796">
        <v>15.7717435541173</v>
      </c>
      <c r="AI796">
        <v>28.601011762531598</v>
      </c>
      <c r="AJ796">
        <v>359.57768291131299</v>
      </c>
      <c r="AK796" s="2">
        <v>1463.9697445183001</v>
      </c>
      <c r="AL796" s="1">
        <v>44746</v>
      </c>
      <c r="AM796" t="s">
        <v>63</v>
      </c>
      <c r="AN796">
        <v>2022</v>
      </c>
      <c r="AO796">
        <v>2016</v>
      </c>
      <c r="AP796">
        <v>264.39242686967702</v>
      </c>
      <c r="AQ796">
        <v>0.73528597417122699</v>
      </c>
      <c r="AR796">
        <v>425.05</v>
      </c>
      <c r="AS796">
        <f t="shared" si="37"/>
        <v>26702.808140013793</v>
      </c>
      <c r="AT796">
        <f t="shared" si="38"/>
        <v>7752.9119999999994</v>
      </c>
    </row>
    <row r="797" spans="1:46" x14ac:dyDescent="0.25">
      <c r="A797" t="s">
        <v>340</v>
      </c>
      <c r="B797" t="s">
        <v>341</v>
      </c>
      <c r="C797" t="s">
        <v>342</v>
      </c>
      <c r="D797" t="str">
        <f t="shared" si="36"/>
        <v>RDBOBA</v>
      </c>
      <c r="E797" t="s">
        <v>1826</v>
      </c>
      <c r="F797" t="s">
        <v>1827</v>
      </c>
      <c r="G797" t="s">
        <v>47</v>
      </c>
      <c r="H797" t="s">
        <v>1828</v>
      </c>
      <c r="I797" t="s">
        <v>1829</v>
      </c>
      <c r="J797" t="s">
        <v>1830</v>
      </c>
      <c r="K797">
        <v>2.64</v>
      </c>
      <c r="L797">
        <v>2.64</v>
      </c>
      <c r="P797" t="s">
        <v>51</v>
      </c>
      <c r="Q797" t="s">
        <v>52</v>
      </c>
      <c r="R797">
        <v>42611</v>
      </c>
      <c r="S797" t="s">
        <v>477</v>
      </c>
      <c r="T797" t="s">
        <v>54</v>
      </c>
      <c r="U797" t="s">
        <v>55</v>
      </c>
      <c r="V797" t="s">
        <v>56</v>
      </c>
      <c r="W797" t="s">
        <v>57</v>
      </c>
      <c r="X797" t="s">
        <v>359</v>
      </c>
      <c r="Y797" t="s">
        <v>348</v>
      </c>
      <c r="Z797">
        <v>1</v>
      </c>
      <c r="AA797">
        <v>7</v>
      </c>
      <c r="AB797">
        <v>4.58</v>
      </c>
      <c r="AC797">
        <v>7.2</v>
      </c>
      <c r="AD797">
        <v>55</v>
      </c>
      <c r="AE797">
        <v>5</v>
      </c>
      <c r="AF797" t="s">
        <v>57</v>
      </c>
      <c r="AG797">
        <v>22.0741935483871</v>
      </c>
      <c r="AH797">
        <v>13.3258064516129</v>
      </c>
      <c r="AI797">
        <v>14.3343313351359</v>
      </c>
      <c r="AJ797">
        <v>154.87777351137399</v>
      </c>
      <c r="AK797" s="2">
        <v>986.20380187851504</v>
      </c>
      <c r="AL797" s="1">
        <v>44280</v>
      </c>
      <c r="AM797" t="s">
        <v>60</v>
      </c>
      <c r="AN797">
        <v>2021</v>
      </c>
      <c r="AO797">
        <v>2016</v>
      </c>
      <c r="AP797">
        <v>158.79013778361701</v>
      </c>
      <c r="AQ797">
        <v>1.0252609795682199</v>
      </c>
      <c r="AR797">
        <v>234.81</v>
      </c>
      <c r="AS797">
        <f t="shared" si="37"/>
        <v>2603.5780369592799</v>
      </c>
      <c r="AT797">
        <f t="shared" si="38"/>
        <v>619.89840000000004</v>
      </c>
    </row>
    <row r="798" spans="1:46" x14ac:dyDescent="0.25">
      <c r="A798" t="s">
        <v>340</v>
      </c>
      <c r="B798" t="s">
        <v>341</v>
      </c>
      <c r="C798" t="s">
        <v>342</v>
      </c>
      <c r="D798" t="str">
        <f t="shared" si="36"/>
        <v>RDBOBA</v>
      </c>
      <c r="E798" t="s">
        <v>1826</v>
      </c>
      <c r="F798" t="s">
        <v>1827</v>
      </c>
      <c r="G798" t="s">
        <v>47</v>
      </c>
      <c r="H798" t="s">
        <v>1828</v>
      </c>
      <c r="I798" t="s">
        <v>1831</v>
      </c>
      <c r="J798" t="s">
        <v>1832</v>
      </c>
      <c r="K798">
        <v>50.21</v>
      </c>
      <c r="L798">
        <v>50.21</v>
      </c>
      <c r="P798" t="s">
        <v>51</v>
      </c>
      <c r="Q798" t="s">
        <v>52</v>
      </c>
      <c r="R798">
        <v>42605</v>
      </c>
      <c r="S798" t="s">
        <v>477</v>
      </c>
      <c r="T798" t="s">
        <v>1656</v>
      </c>
      <c r="U798" t="s">
        <v>55</v>
      </c>
      <c r="V798" t="s">
        <v>56</v>
      </c>
      <c r="W798" t="s">
        <v>57</v>
      </c>
      <c r="X798" t="s">
        <v>110</v>
      </c>
      <c r="Y798" t="s">
        <v>362</v>
      </c>
      <c r="Z798">
        <v>1</v>
      </c>
      <c r="AA798">
        <v>7</v>
      </c>
      <c r="AB798">
        <v>6.58</v>
      </c>
      <c r="AC798">
        <v>7.2</v>
      </c>
      <c r="AD798">
        <v>79</v>
      </c>
      <c r="AE798">
        <v>7</v>
      </c>
      <c r="AF798" t="s">
        <v>57</v>
      </c>
      <c r="AG798">
        <v>22.376906304099599</v>
      </c>
      <c r="AH798">
        <v>15.5510159825687</v>
      </c>
      <c r="AI798">
        <v>15.850516228714801</v>
      </c>
      <c r="AJ798">
        <v>163.240615015125</v>
      </c>
      <c r="AK798" s="2">
        <v>887.90163242276196</v>
      </c>
      <c r="AL798" s="1">
        <v>45008</v>
      </c>
      <c r="AM798" t="s">
        <v>63</v>
      </c>
      <c r="AN798">
        <v>2023</v>
      </c>
      <c r="AO798">
        <v>2016</v>
      </c>
      <c r="AP798">
        <v>215.00229212942901</v>
      </c>
      <c r="AQ798">
        <v>1.3170882265391399</v>
      </c>
      <c r="AR798">
        <v>182.78</v>
      </c>
      <c r="AS798">
        <f t="shared" si="37"/>
        <v>44581.540963946878</v>
      </c>
      <c r="AT798">
        <f t="shared" si="38"/>
        <v>9177.3837999999996</v>
      </c>
    </row>
    <row r="799" spans="1:46" x14ac:dyDescent="0.25">
      <c r="A799" t="s">
        <v>340</v>
      </c>
      <c r="B799" t="s">
        <v>341</v>
      </c>
      <c r="C799" t="s">
        <v>342</v>
      </c>
      <c r="D799" t="str">
        <f t="shared" si="36"/>
        <v>RDBOBA</v>
      </c>
      <c r="E799" t="s">
        <v>1826</v>
      </c>
      <c r="F799" t="s">
        <v>1827</v>
      </c>
      <c r="G799" t="s">
        <v>47</v>
      </c>
      <c r="H799" t="s">
        <v>1828</v>
      </c>
      <c r="I799" t="s">
        <v>1833</v>
      </c>
      <c r="J799" t="s">
        <v>1834</v>
      </c>
      <c r="K799">
        <v>0.4</v>
      </c>
      <c r="L799">
        <v>0.4</v>
      </c>
      <c r="P799" t="s">
        <v>51</v>
      </c>
      <c r="Q799" t="s">
        <v>52</v>
      </c>
      <c r="R799">
        <v>42692</v>
      </c>
      <c r="S799" t="s">
        <v>477</v>
      </c>
      <c r="T799" t="s">
        <v>486</v>
      </c>
      <c r="U799" t="s">
        <v>55</v>
      </c>
      <c r="V799" t="s">
        <v>56</v>
      </c>
      <c r="W799" t="s">
        <v>57</v>
      </c>
      <c r="X799" t="s">
        <v>221</v>
      </c>
      <c r="Y799" t="s">
        <v>355</v>
      </c>
      <c r="Z799">
        <v>1</v>
      </c>
      <c r="AA799">
        <v>7</v>
      </c>
      <c r="AB799">
        <v>4.33</v>
      </c>
      <c r="AC799">
        <v>7</v>
      </c>
      <c r="AD799">
        <v>52</v>
      </c>
      <c r="AE799">
        <v>4</v>
      </c>
      <c r="AF799" t="s">
        <v>57</v>
      </c>
      <c r="AG799">
        <v>19.6827586206897</v>
      </c>
      <c r="AH799">
        <v>13.5413793103448</v>
      </c>
      <c r="AI799">
        <v>14.8330615967828</v>
      </c>
      <c r="AJ799">
        <v>144.357596272649</v>
      </c>
      <c r="AK799" s="2">
        <v>943.42529471656599</v>
      </c>
      <c r="AL799" s="1">
        <v>44280</v>
      </c>
      <c r="AM799" t="s">
        <v>60</v>
      </c>
      <c r="AN799">
        <v>2021</v>
      </c>
      <c r="AO799">
        <v>2016</v>
      </c>
      <c r="AP799">
        <v>150.97967426834899</v>
      </c>
      <c r="AQ799">
        <v>1.0458727366393199</v>
      </c>
      <c r="AR799">
        <v>225.88</v>
      </c>
      <c r="AS799">
        <f t="shared" si="37"/>
        <v>377.37011788662642</v>
      </c>
      <c r="AT799">
        <f t="shared" si="38"/>
        <v>90.352000000000004</v>
      </c>
    </row>
    <row r="800" spans="1:46" x14ac:dyDescent="0.25">
      <c r="A800" t="s">
        <v>340</v>
      </c>
      <c r="B800" t="s">
        <v>341</v>
      </c>
      <c r="C800" t="s">
        <v>342</v>
      </c>
      <c r="D800" t="str">
        <f t="shared" si="36"/>
        <v>RDBOBA</v>
      </c>
      <c r="E800" t="s">
        <v>1826</v>
      </c>
      <c r="F800" t="s">
        <v>1827</v>
      </c>
      <c r="G800" t="s">
        <v>47</v>
      </c>
      <c r="H800" t="s">
        <v>1828</v>
      </c>
      <c r="I800" t="s">
        <v>1835</v>
      </c>
      <c r="J800" t="s">
        <v>1836</v>
      </c>
      <c r="K800">
        <v>1.39</v>
      </c>
      <c r="L800">
        <v>1.39</v>
      </c>
      <c r="P800" t="s">
        <v>51</v>
      </c>
      <c r="Q800" t="s">
        <v>52</v>
      </c>
      <c r="R800">
        <v>42604</v>
      </c>
      <c r="S800" t="s">
        <v>477</v>
      </c>
      <c r="T800" t="s">
        <v>1656</v>
      </c>
      <c r="U800" t="s">
        <v>55</v>
      </c>
      <c r="V800" t="s">
        <v>56</v>
      </c>
      <c r="W800" t="s">
        <v>57</v>
      </c>
      <c r="X800" t="s">
        <v>110</v>
      </c>
      <c r="Y800" t="s">
        <v>362</v>
      </c>
      <c r="Z800">
        <v>1</v>
      </c>
      <c r="AA800">
        <v>7</v>
      </c>
      <c r="AB800">
        <v>4.58</v>
      </c>
      <c r="AC800">
        <v>7.2</v>
      </c>
      <c r="AD800">
        <v>55</v>
      </c>
      <c r="AE800">
        <v>5</v>
      </c>
      <c r="AF800" t="s">
        <v>57</v>
      </c>
      <c r="AG800">
        <v>19.237500000000001</v>
      </c>
      <c r="AH800">
        <v>12.26</v>
      </c>
      <c r="AI800">
        <v>17.185325122830399</v>
      </c>
      <c r="AJ800">
        <v>156.50415516087801</v>
      </c>
      <c r="AK800" s="2">
        <v>1425.4885573905501</v>
      </c>
      <c r="AL800" s="1">
        <v>44279</v>
      </c>
      <c r="AM800" t="s">
        <v>60</v>
      </c>
      <c r="AN800">
        <v>2021</v>
      </c>
      <c r="AO800">
        <v>2016</v>
      </c>
      <c r="AP800">
        <v>158.79013778361701</v>
      </c>
      <c r="AQ800">
        <v>1.01460652990579</v>
      </c>
      <c r="AR800">
        <v>237.28</v>
      </c>
      <c r="AS800">
        <f t="shared" si="37"/>
        <v>1981.4290947728646</v>
      </c>
      <c r="AT800">
        <f t="shared" si="38"/>
        <v>329.81919999999997</v>
      </c>
    </row>
    <row r="801" spans="1:46" x14ac:dyDescent="0.25">
      <c r="A801" t="s">
        <v>340</v>
      </c>
      <c r="B801" t="s">
        <v>341</v>
      </c>
      <c r="C801" t="s">
        <v>342</v>
      </c>
      <c r="D801" t="str">
        <f t="shared" si="36"/>
        <v>RDBOBA</v>
      </c>
      <c r="E801" t="s">
        <v>1826</v>
      </c>
      <c r="F801" t="s">
        <v>1827</v>
      </c>
      <c r="G801" t="s">
        <v>47</v>
      </c>
      <c r="H801" t="s">
        <v>1828</v>
      </c>
      <c r="I801" t="s">
        <v>1837</v>
      </c>
      <c r="J801" t="s">
        <v>1838</v>
      </c>
      <c r="K801">
        <v>48.44</v>
      </c>
      <c r="L801">
        <v>48.44</v>
      </c>
      <c r="P801" t="s">
        <v>51</v>
      </c>
      <c r="Q801" t="s">
        <v>52</v>
      </c>
      <c r="R801">
        <v>42599</v>
      </c>
      <c r="S801" t="s">
        <v>477</v>
      </c>
      <c r="T801" t="s">
        <v>104</v>
      </c>
      <c r="U801" t="s">
        <v>55</v>
      </c>
      <c r="V801" t="s">
        <v>56</v>
      </c>
      <c r="W801" t="s">
        <v>57</v>
      </c>
      <c r="X801" t="s">
        <v>119</v>
      </c>
      <c r="Y801" t="s">
        <v>487</v>
      </c>
      <c r="Z801">
        <v>1</v>
      </c>
      <c r="AA801">
        <v>7</v>
      </c>
      <c r="AB801">
        <v>6.58</v>
      </c>
      <c r="AC801">
        <v>7.2</v>
      </c>
      <c r="AD801">
        <v>79</v>
      </c>
      <c r="AE801">
        <v>7</v>
      </c>
      <c r="AF801" t="s">
        <v>57</v>
      </c>
      <c r="AG801">
        <v>23.554779062990299</v>
      </c>
      <c r="AH801">
        <v>15.638077376158</v>
      </c>
      <c r="AI801">
        <v>10.709809414515901</v>
      </c>
      <c r="AJ801">
        <v>112.104548408995</v>
      </c>
      <c r="AK801" s="2">
        <v>615.27977340421796</v>
      </c>
      <c r="AL801" s="1">
        <v>45008</v>
      </c>
      <c r="AM801" t="s">
        <v>63</v>
      </c>
      <c r="AN801">
        <v>2023</v>
      </c>
      <c r="AO801">
        <v>2016</v>
      </c>
      <c r="AP801">
        <v>215.00229212942901</v>
      </c>
      <c r="AQ801">
        <v>1.9178730495842999</v>
      </c>
      <c r="AR801">
        <v>125.53</v>
      </c>
      <c r="AS801">
        <f t="shared" si="37"/>
        <v>29804.152223700316</v>
      </c>
      <c r="AT801">
        <f t="shared" si="38"/>
        <v>6080.6732000000002</v>
      </c>
    </row>
    <row r="802" spans="1:46" x14ac:dyDescent="0.25">
      <c r="A802" t="s">
        <v>340</v>
      </c>
      <c r="B802" t="s">
        <v>341</v>
      </c>
      <c r="C802" t="s">
        <v>342</v>
      </c>
      <c r="D802" t="str">
        <f t="shared" si="36"/>
        <v>RDBOBA</v>
      </c>
      <c r="E802" t="s">
        <v>1826</v>
      </c>
      <c r="F802" t="s">
        <v>1827</v>
      </c>
      <c r="G802" t="s">
        <v>47</v>
      </c>
      <c r="H802" t="s">
        <v>1828</v>
      </c>
      <c r="I802" t="s">
        <v>1839</v>
      </c>
      <c r="J802" t="s">
        <v>1840</v>
      </c>
      <c r="K802">
        <v>44.03</v>
      </c>
      <c r="L802">
        <v>44.03</v>
      </c>
      <c r="P802" t="s">
        <v>51</v>
      </c>
      <c r="Q802" t="s">
        <v>52</v>
      </c>
      <c r="R802">
        <v>42611</v>
      </c>
      <c r="S802" t="s">
        <v>477</v>
      </c>
      <c r="T802" t="s">
        <v>54</v>
      </c>
      <c r="U802" t="s">
        <v>55</v>
      </c>
      <c r="V802" t="s">
        <v>56</v>
      </c>
      <c r="W802" t="s">
        <v>57</v>
      </c>
      <c r="X802" t="s">
        <v>271</v>
      </c>
      <c r="Y802" t="s">
        <v>362</v>
      </c>
      <c r="Z802">
        <v>1</v>
      </c>
      <c r="AA802">
        <v>7</v>
      </c>
      <c r="AB802">
        <v>6.58</v>
      </c>
      <c r="AC802">
        <v>7.2</v>
      </c>
      <c r="AD802">
        <v>79</v>
      </c>
      <c r="AE802">
        <v>7</v>
      </c>
      <c r="AF802" t="s">
        <v>57</v>
      </c>
      <c r="AG802">
        <v>22.819061410202298</v>
      </c>
      <c r="AH802">
        <v>14.5899973621685</v>
      </c>
      <c r="AI802">
        <v>18.729499328653699</v>
      </c>
      <c r="AJ802">
        <v>208.35434684993501</v>
      </c>
      <c r="AK802" s="2">
        <v>1121.6397021021501</v>
      </c>
      <c r="AL802" s="1">
        <v>45008</v>
      </c>
      <c r="AM802" t="s">
        <v>63</v>
      </c>
      <c r="AN802">
        <v>2023</v>
      </c>
      <c r="AO802">
        <v>2016</v>
      </c>
      <c r="AP802">
        <v>215.00229212942901</v>
      </c>
      <c r="AQ802">
        <v>1.03190691905402</v>
      </c>
      <c r="AR802">
        <v>233.3</v>
      </c>
      <c r="AS802">
        <f t="shared" si="37"/>
        <v>49385.796083557667</v>
      </c>
      <c r="AT802">
        <f t="shared" si="38"/>
        <v>10272.199000000001</v>
      </c>
    </row>
    <row r="803" spans="1:46" x14ac:dyDescent="0.25">
      <c r="A803" t="s">
        <v>340</v>
      </c>
      <c r="B803" t="s">
        <v>341</v>
      </c>
      <c r="C803" t="s">
        <v>342</v>
      </c>
      <c r="D803" t="str">
        <f t="shared" si="36"/>
        <v>RDBOBA</v>
      </c>
      <c r="E803" t="s">
        <v>1826</v>
      </c>
      <c r="F803" t="s">
        <v>1827</v>
      </c>
      <c r="G803" t="s">
        <v>47</v>
      </c>
      <c r="H803" t="s">
        <v>1828</v>
      </c>
      <c r="I803" t="s">
        <v>1841</v>
      </c>
      <c r="J803" t="s">
        <v>1842</v>
      </c>
      <c r="K803">
        <v>11.77</v>
      </c>
      <c r="L803">
        <v>11.77</v>
      </c>
      <c r="P803" t="s">
        <v>51</v>
      </c>
      <c r="Q803" t="s">
        <v>52</v>
      </c>
      <c r="R803">
        <v>42612</v>
      </c>
      <c r="S803" t="s">
        <v>477</v>
      </c>
      <c r="T803" t="s">
        <v>486</v>
      </c>
      <c r="U803" t="s">
        <v>55</v>
      </c>
      <c r="V803" t="s">
        <v>56</v>
      </c>
      <c r="W803" t="s">
        <v>57</v>
      </c>
      <c r="X803" t="s">
        <v>347</v>
      </c>
      <c r="Y803" t="s">
        <v>348</v>
      </c>
      <c r="Z803">
        <v>1</v>
      </c>
      <c r="AA803">
        <v>7</v>
      </c>
      <c r="AB803">
        <v>6.58</v>
      </c>
      <c r="AC803">
        <v>7.2</v>
      </c>
      <c r="AD803">
        <v>79</v>
      </c>
      <c r="AE803">
        <v>7</v>
      </c>
      <c r="AF803" t="s">
        <v>57</v>
      </c>
      <c r="AG803">
        <v>24.043189487906599</v>
      </c>
      <c r="AH803">
        <v>17.2189122043177</v>
      </c>
      <c r="AI803">
        <v>24.062041470451401</v>
      </c>
      <c r="AJ803">
        <v>280.74127770293302</v>
      </c>
      <c r="AK803" s="2">
        <v>1033.31127020487</v>
      </c>
      <c r="AL803" s="1">
        <v>45008</v>
      </c>
      <c r="AM803" t="s">
        <v>63</v>
      </c>
      <c r="AN803">
        <v>2023</v>
      </c>
      <c r="AO803">
        <v>2016</v>
      </c>
      <c r="AP803">
        <v>215.00229212942901</v>
      </c>
      <c r="AQ803">
        <v>0.76583783435271602</v>
      </c>
      <c r="AR803">
        <v>314.35000000000002</v>
      </c>
      <c r="AS803">
        <f t="shared" si="37"/>
        <v>12162.073650311318</v>
      </c>
      <c r="AT803">
        <f t="shared" si="38"/>
        <v>3699.8995</v>
      </c>
    </row>
    <row r="804" spans="1:46" x14ac:dyDescent="0.25">
      <c r="A804" t="s">
        <v>42</v>
      </c>
      <c r="B804" t="s">
        <v>91</v>
      </c>
      <c r="C804" t="s">
        <v>91</v>
      </c>
      <c r="D804" t="str">
        <f t="shared" si="36"/>
        <v>GNVIVI</v>
      </c>
      <c r="E804" t="s">
        <v>1820</v>
      </c>
      <c r="F804" t="s">
        <v>1821</v>
      </c>
      <c r="G804" t="s">
        <v>47</v>
      </c>
      <c r="H804" t="s">
        <v>1843</v>
      </c>
      <c r="I804" t="s">
        <v>1844</v>
      </c>
      <c r="J804" t="s">
        <v>194</v>
      </c>
      <c r="K804">
        <v>30.06</v>
      </c>
      <c r="L804">
        <v>30.06</v>
      </c>
      <c r="P804" t="s">
        <v>51</v>
      </c>
      <c r="Q804" t="s">
        <v>52</v>
      </c>
      <c r="R804">
        <v>42573</v>
      </c>
      <c r="S804" t="s">
        <v>53</v>
      </c>
      <c r="T804" t="s">
        <v>69</v>
      </c>
      <c r="U804" t="s">
        <v>55</v>
      </c>
      <c r="V804" t="s">
        <v>56</v>
      </c>
      <c r="W804" t="s">
        <v>57</v>
      </c>
      <c r="X804" t="s">
        <v>271</v>
      </c>
      <c r="Y804" t="s">
        <v>59</v>
      </c>
      <c r="Z804">
        <v>1</v>
      </c>
      <c r="AA804">
        <v>7</v>
      </c>
      <c r="AB804">
        <v>6.83</v>
      </c>
      <c r="AC804">
        <v>7.3</v>
      </c>
      <c r="AD804">
        <v>82</v>
      </c>
      <c r="AE804">
        <v>7</v>
      </c>
      <c r="AF804" t="s">
        <v>57</v>
      </c>
      <c r="AG804">
        <v>29.758776244271001</v>
      </c>
      <c r="AH804">
        <v>16.436242567968801</v>
      </c>
      <c r="AI804">
        <v>24.806324357401301</v>
      </c>
      <c r="AJ804">
        <v>337.61734368817201</v>
      </c>
      <c r="AK804" s="2">
        <v>1169.3181144815101</v>
      </c>
      <c r="AL804" s="1">
        <v>45070</v>
      </c>
      <c r="AM804" t="s">
        <v>63</v>
      </c>
      <c r="AN804">
        <v>2023</v>
      </c>
      <c r="AO804">
        <v>2016</v>
      </c>
      <c r="AP804">
        <v>308.97900694360197</v>
      </c>
      <c r="AQ804">
        <v>0.91517516122921405</v>
      </c>
      <c r="AR804">
        <v>363.33</v>
      </c>
      <c r="AS804">
        <f t="shared" si="37"/>
        <v>35149.70252131419</v>
      </c>
      <c r="AT804">
        <f t="shared" si="38"/>
        <v>10921.699799999999</v>
      </c>
    </row>
    <row r="805" spans="1:46" x14ac:dyDescent="0.25">
      <c r="A805" t="s">
        <v>42</v>
      </c>
      <c r="B805" t="s">
        <v>91</v>
      </c>
      <c r="C805" t="s">
        <v>91</v>
      </c>
      <c r="D805" t="str">
        <f t="shared" si="36"/>
        <v>GNVIVI</v>
      </c>
      <c r="E805" t="s">
        <v>1820</v>
      </c>
      <c r="F805" t="s">
        <v>1821</v>
      </c>
      <c r="G805" t="s">
        <v>47</v>
      </c>
      <c r="H805" t="s">
        <v>1843</v>
      </c>
      <c r="I805" t="s">
        <v>1845</v>
      </c>
      <c r="J805" t="s">
        <v>976</v>
      </c>
      <c r="K805">
        <v>21.49</v>
      </c>
      <c r="L805">
        <v>21.49</v>
      </c>
      <c r="P805" t="s">
        <v>51</v>
      </c>
      <c r="Q805" t="s">
        <v>52</v>
      </c>
      <c r="R805">
        <v>42607</v>
      </c>
      <c r="S805" t="s">
        <v>53</v>
      </c>
      <c r="T805" t="s">
        <v>104</v>
      </c>
      <c r="U805" t="s">
        <v>55</v>
      </c>
      <c r="V805" t="s">
        <v>56</v>
      </c>
      <c r="W805" t="s">
        <v>57</v>
      </c>
      <c r="X805" t="s">
        <v>110</v>
      </c>
      <c r="Y805" t="s">
        <v>59</v>
      </c>
      <c r="Z805">
        <v>1</v>
      </c>
      <c r="AA805">
        <v>7</v>
      </c>
      <c r="AB805">
        <v>6.75</v>
      </c>
      <c r="AC805">
        <v>7.2</v>
      </c>
      <c r="AD805">
        <v>81</v>
      </c>
      <c r="AE805">
        <v>7</v>
      </c>
      <c r="AF805" t="s">
        <v>57</v>
      </c>
      <c r="AG805">
        <v>25.5188837681191</v>
      </c>
      <c r="AH805">
        <v>17.955639782530699</v>
      </c>
      <c r="AI805">
        <v>22.860344366463099</v>
      </c>
      <c r="AJ805">
        <v>263.12122023749703</v>
      </c>
      <c r="AK805" s="2">
        <v>902.79910205623105</v>
      </c>
      <c r="AL805" s="1">
        <v>45069</v>
      </c>
      <c r="AM805" t="s">
        <v>63</v>
      </c>
      <c r="AN805">
        <v>2023</v>
      </c>
      <c r="AO805">
        <v>2016</v>
      </c>
      <c r="AP805">
        <v>306.74581583923299</v>
      </c>
      <c r="AQ805">
        <v>1.16579656921004</v>
      </c>
      <c r="AR805">
        <v>283.95</v>
      </c>
      <c r="AS805">
        <f t="shared" si="37"/>
        <v>19401.152703188403</v>
      </c>
      <c r="AT805">
        <f t="shared" si="38"/>
        <v>6102.0854999999992</v>
      </c>
    </row>
    <row r="806" spans="1:46" x14ac:dyDescent="0.25">
      <c r="A806" t="s">
        <v>42</v>
      </c>
      <c r="B806" t="s">
        <v>91</v>
      </c>
      <c r="C806" t="s">
        <v>91</v>
      </c>
      <c r="D806" t="str">
        <f t="shared" si="36"/>
        <v>GNVIVI</v>
      </c>
      <c r="E806" t="s">
        <v>1820</v>
      </c>
      <c r="F806" t="s">
        <v>1821</v>
      </c>
      <c r="G806" t="s">
        <v>47</v>
      </c>
      <c r="H806" t="s">
        <v>1843</v>
      </c>
      <c r="I806" t="s">
        <v>1846</v>
      </c>
      <c r="J806" t="s">
        <v>1783</v>
      </c>
      <c r="K806">
        <v>15.52</v>
      </c>
      <c r="L806">
        <v>15.52</v>
      </c>
      <c r="P806" t="s">
        <v>51</v>
      </c>
      <c r="Q806" t="s">
        <v>52</v>
      </c>
      <c r="R806">
        <v>42597</v>
      </c>
      <c r="S806" t="s">
        <v>53</v>
      </c>
      <c r="T806" t="s">
        <v>788</v>
      </c>
      <c r="U806" t="s">
        <v>55</v>
      </c>
      <c r="V806" t="s">
        <v>56</v>
      </c>
      <c r="W806" t="s">
        <v>57</v>
      </c>
      <c r="X806" t="s">
        <v>221</v>
      </c>
      <c r="Y806" t="s">
        <v>59</v>
      </c>
      <c r="Z806">
        <v>1</v>
      </c>
      <c r="AA806">
        <v>7</v>
      </c>
      <c r="AB806">
        <v>6.75</v>
      </c>
      <c r="AC806">
        <v>7.2</v>
      </c>
      <c r="AD806">
        <v>81</v>
      </c>
      <c r="AE806">
        <v>7</v>
      </c>
      <c r="AF806" t="s">
        <v>57</v>
      </c>
      <c r="AG806">
        <v>23.9498320859764</v>
      </c>
      <c r="AH806">
        <v>16.174611726904899</v>
      </c>
      <c r="AI806">
        <v>20.033623628734698</v>
      </c>
      <c r="AJ806">
        <v>226.51956829140701</v>
      </c>
      <c r="AK806" s="2">
        <v>974.99390465609895</v>
      </c>
      <c r="AL806" s="1">
        <v>45069</v>
      </c>
      <c r="AM806" t="s">
        <v>63</v>
      </c>
      <c r="AN806">
        <v>2023</v>
      </c>
      <c r="AO806">
        <v>2016</v>
      </c>
      <c r="AP806">
        <v>306.74581583923299</v>
      </c>
      <c r="AQ806">
        <v>1.3541691702529599</v>
      </c>
      <c r="AR806">
        <v>244.45</v>
      </c>
      <c r="AS806">
        <f t="shared" si="37"/>
        <v>15131.905400262654</v>
      </c>
      <c r="AT806">
        <f t="shared" si="38"/>
        <v>3793.8639999999996</v>
      </c>
    </row>
    <row r="807" spans="1:46" x14ac:dyDescent="0.25">
      <c r="A807" t="s">
        <v>42</v>
      </c>
      <c r="B807" t="s">
        <v>91</v>
      </c>
      <c r="C807" t="s">
        <v>91</v>
      </c>
      <c r="D807" t="str">
        <f t="shared" si="36"/>
        <v>GNVIVI</v>
      </c>
      <c r="E807" t="s">
        <v>1820</v>
      </c>
      <c r="F807" t="s">
        <v>1821</v>
      </c>
      <c r="G807" t="s">
        <v>47</v>
      </c>
      <c r="H807" t="s">
        <v>1843</v>
      </c>
      <c r="I807" t="s">
        <v>1847</v>
      </c>
      <c r="J807" t="s">
        <v>1848</v>
      </c>
      <c r="K807">
        <v>17.86</v>
      </c>
      <c r="L807">
        <v>17.86</v>
      </c>
      <c r="P807" t="s">
        <v>51</v>
      </c>
      <c r="Q807" t="s">
        <v>52</v>
      </c>
      <c r="R807">
        <v>42586</v>
      </c>
      <c r="S807" t="s">
        <v>53</v>
      </c>
      <c r="T807" t="s">
        <v>1265</v>
      </c>
      <c r="U807" t="s">
        <v>55</v>
      </c>
      <c r="V807" t="s">
        <v>56</v>
      </c>
      <c r="W807" t="s">
        <v>57</v>
      </c>
      <c r="X807" t="s">
        <v>378</v>
      </c>
      <c r="Y807" t="s">
        <v>59</v>
      </c>
      <c r="Z807">
        <v>1</v>
      </c>
      <c r="AA807">
        <v>7</v>
      </c>
      <c r="AB807">
        <v>6.75</v>
      </c>
      <c r="AC807">
        <v>7.2</v>
      </c>
      <c r="AD807">
        <v>81</v>
      </c>
      <c r="AE807">
        <v>7</v>
      </c>
      <c r="AF807" t="s">
        <v>57</v>
      </c>
      <c r="AG807">
        <v>31.017688320292201</v>
      </c>
      <c r="AH807">
        <v>16.9736602669295</v>
      </c>
      <c r="AI807">
        <v>25.623103232651999</v>
      </c>
      <c r="AJ807">
        <v>364.164508072351</v>
      </c>
      <c r="AK807" s="2">
        <v>1132.3764639134099</v>
      </c>
      <c r="AL807" s="1">
        <v>45069</v>
      </c>
      <c r="AM807" t="s">
        <v>63</v>
      </c>
      <c r="AN807">
        <v>2023</v>
      </c>
      <c r="AO807">
        <v>2016</v>
      </c>
      <c r="AP807">
        <v>306.74581583923299</v>
      </c>
      <c r="AQ807">
        <v>0.84232759931203804</v>
      </c>
      <c r="AR807">
        <v>392.99</v>
      </c>
      <c r="AS807">
        <f t="shared" si="37"/>
        <v>20224.243645493501</v>
      </c>
      <c r="AT807">
        <f t="shared" si="38"/>
        <v>7018.8014000000003</v>
      </c>
    </row>
    <row r="808" spans="1:46" x14ac:dyDescent="0.25">
      <c r="A808" t="s">
        <v>42</v>
      </c>
      <c r="B808" t="s">
        <v>91</v>
      </c>
      <c r="C808" t="s">
        <v>91</v>
      </c>
      <c r="D808" t="str">
        <f t="shared" si="36"/>
        <v>GNVIVI</v>
      </c>
      <c r="E808" t="s">
        <v>1820</v>
      </c>
      <c r="F808" t="s">
        <v>1821</v>
      </c>
      <c r="G808" t="s">
        <v>47</v>
      </c>
      <c r="H808" t="s">
        <v>1843</v>
      </c>
      <c r="I808" t="s">
        <v>1849</v>
      </c>
      <c r="J808" t="s">
        <v>1059</v>
      </c>
      <c r="K808">
        <v>16.09</v>
      </c>
      <c r="L808">
        <v>16.09</v>
      </c>
      <c r="P808" t="s">
        <v>51</v>
      </c>
      <c r="Q808" t="s">
        <v>52</v>
      </c>
      <c r="R808">
        <v>42590</v>
      </c>
      <c r="S808" t="s">
        <v>53</v>
      </c>
      <c r="T808" t="s">
        <v>69</v>
      </c>
      <c r="U808" t="s">
        <v>55</v>
      </c>
      <c r="V808" t="s">
        <v>56</v>
      </c>
      <c r="W808" t="s">
        <v>57</v>
      </c>
      <c r="X808" t="s">
        <v>110</v>
      </c>
      <c r="Y808" t="s">
        <v>59</v>
      </c>
      <c r="Z808">
        <v>1</v>
      </c>
      <c r="AA808">
        <v>7</v>
      </c>
      <c r="AB808">
        <v>6.75</v>
      </c>
      <c r="AC808">
        <v>7.2</v>
      </c>
      <c r="AD808">
        <v>81</v>
      </c>
      <c r="AE808">
        <v>7</v>
      </c>
      <c r="AF808" t="s">
        <v>57</v>
      </c>
      <c r="AG808">
        <v>32.449211816999103</v>
      </c>
      <c r="AH808">
        <v>17.613702052663399</v>
      </c>
      <c r="AI808">
        <v>22.5406023471166</v>
      </c>
      <c r="AJ808">
        <v>333.346220965415</v>
      </c>
      <c r="AK808" s="2">
        <v>925.06946233193901</v>
      </c>
      <c r="AL808" s="1">
        <v>45069</v>
      </c>
      <c r="AM808" t="s">
        <v>63</v>
      </c>
      <c r="AN808">
        <v>2023</v>
      </c>
      <c r="AO808">
        <v>2016</v>
      </c>
      <c r="AP808">
        <v>306.74581583923299</v>
      </c>
      <c r="AQ808">
        <v>0.92020186984828001</v>
      </c>
      <c r="AR808">
        <v>359.73</v>
      </c>
      <c r="AS808">
        <f t="shared" si="37"/>
        <v>14884.367648920899</v>
      </c>
      <c r="AT808">
        <f t="shared" si="38"/>
        <v>5788.0556999999999</v>
      </c>
    </row>
    <row r="809" spans="1:46" x14ac:dyDescent="0.25">
      <c r="A809" t="s">
        <v>42</v>
      </c>
      <c r="B809" t="s">
        <v>91</v>
      </c>
      <c r="C809" t="s">
        <v>91</v>
      </c>
      <c r="D809" t="str">
        <f t="shared" si="36"/>
        <v>GNVIVI</v>
      </c>
      <c r="E809" t="s">
        <v>1820</v>
      </c>
      <c r="F809" t="s">
        <v>1821</v>
      </c>
      <c r="G809" t="s">
        <v>47</v>
      </c>
      <c r="H809" t="s">
        <v>1843</v>
      </c>
      <c r="I809" t="s">
        <v>1850</v>
      </c>
      <c r="J809" t="s">
        <v>1851</v>
      </c>
      <c r="K809">
        <v>29.18</v>
      </c>
      <c r="L809">
        <v>29.18</v>
      </c>
      <c r="P809" t="s">
        <v>51</v>
      </c>
      <c r="Q809" t="s">
        <v>52</v>
      </c>
      <c r="R809">
        <v>42598</v>
      </c>
      <c r="S809" t="s">
        <v>53</v>
      </c>
      <c r="T809" t="s">
        <v>69</v>
      </c>
      <c r="U809" t="s">
        <v>55</v>
      </c>
      <c r="V809" t="s">
        <v>56</v>
      </c>
      <c r="W809" t="s">
        <v>57</v>
      </c>
      <c r="X809" t="s">
        <v>101</v>
      </c>
      <c r="Y809" t="s">
        <v>59</v>
      </c>
      <c r="Z809">
        <v>1</v>
      </c>
      <c r="AA809">
        <v>7</v>
      </c>
      <c r="AB809">
        <v>6.75</v>
      </c>
      <c r="AC809">
        <v>7.2</v>
      </c>
      <c r="AD809">
        <v>81</v>
      </c>
      <c r="AE809">
        <v>7</v>
      </c>
      <c r="AF809" t="s">
        <v>57</v>
      </c>
      <c r="AG809">
        <v>31.484817133464599</v>
      </c>
      <c r="AH809">
        <v>17.466567628486899</v>
      </c>
      <c r="AI809">
        <v>26.295352043238701</v>
      </c>
      <c r="AJ809">
        <v>377.14947341555802</v>
      </c>
      <c r="AK809" s="2">
        <v>1095.4980750182899</v>
      </c>
      <c r="AL809" s="1">
        <v>45069</v>
      </c>
      <c r="AM809" t="s">
        <v>63</v>
      </c>
      <c r="AN809">
        <v>2023</v>
      </c>
      <c r="AO809">
        <v>2016</v>
      </c>
      <c r="AP809">
        <v>306.74581583923299</v>
      </c>
      <c r="AQ809">
        <v>0.813326910047806</v>
      </c>
      <c r="AR809">
        <v>407</v>
      </c>
      <c r="AS809">
        <f t="shared" si="37"/>
        <v>31966.633829033701</v>
      </c>
      <c r="AT809">
        <f t="shared" si="38"/>
        <v>11876.26</v>
      </c>
    </row>
    <row r="810" spans="1:46" x14ac:dyDescent="0.25">
      <c r="A810" t="s">
        <v>42</v>
      </c>
      <c r="B810" t="s">
        <v>91</v>
      </c>
      <c r="C810" t="s">
        <v>91</v>
      </c>
      <c r="D810" t="str">
        <f t="shared" si="36"/>
        <v>GNVIVI</v>
      </c>
      <c r="E810" t="s">
        <v>1852</v>
      </c>
      <c r="F810" t="s">
        <v>1853</v>
      </c>
      <c r="G810" t="s">
        <v>47</v>
      </c>
      <c r="H810" t="s">
        <v>1854</v>
      </c>
      <c r="I810" t="s">
        <v>1855</v>
      </c>
      <c r="J810" t="s">
        <v>501</v>
      </c>
      <c r="K810">
        <v>20.53</v>
      </c>
      <c r="L810">
        <v>20.53</v>
      </c>
      <c r="P810" t="s">
        <v>51</v>
      </c>
      <c r="Q810" t="s">
        <v>52</v>
      </c>
      <c r="R810">
        <v>42636</v>
      </c>
      <c r="S810" t="s">
        <v>357</v>
      </c>
      <c r="T810" t="s">
        <v>118</v>
      </c>
      <c r="U810" t="s">
        <v>55</v>
      </c>
      <c r="V810" t="s">
        <v>109</v>
      </c>
      <c r="W810" t="s">
        <v>57</v>
      </c>
      <c r="X810" t="s">
        <v>271</v>
      </c>
      <c r="Y810" t="s">
        <v>59</v>
      </c>
      <c r="Z810">
        <v>2</v>
      </c>
      <c r="AA810">
        <v>7</v>
      </c>
      <c r="AB810">
        <v>6.67</v>
      </c>
      <c r="AC810">
        <v>7.2</v>
      </c>
      <c r="AD810">
        <v>80</v>
      </c>
      <c r="AE810">
        <v>7</v>
      </c>
      <c r="AF810" t="s">
        <v>57</v>
      </c>
      <c r="AG810">
        <v>26.559755756868</v>
      </c>
      <c r="AH810">
        <v>18.5768524523364</v>
      </c>
      <c r="AI810">
        <v>25.711622966321102</v>
      </c>
      <c r="AJ810">
        <v>329.335407863299</v>
      </c>
      <c r="AK810" s="2">
        <v>955.83332165940601</v>
      </c>
      <c r="AL810" s="1">
        <v>45069</v>
      </c>
      <c r="AM810" t="s">
        <v>63</v>
      </c>
      <c r="AN810">
        <v>2023</v>
      </c>
      <c r="AO810">
        <v>2016</v>
      </c>
      <c r="AP810">
        <v>266.24373425319197</v>
      </c>
      <c r="AQ810">
        <v>0.80842729902793997</v>
      </c>
      <c r="AR810">
        <v>354.55</v>
      </c>
      <c r="AS810">
        <f t="shared" si="37"/>
        <v>19623.258093667606</v>
      </c>
      <c r="AT810">
        <f t="shared" si="38"/>
        <v>7278.9115000000011</v>
      </c>
    </row>
    <row r="811" spans="1:46" x14ac:dyDescent="0.25">
      <c r="A811" t="s">
        <v>42</v>
      </c>
      <c r="B811" t="s">
        <v>91</v>
      </c>
      <c r="C811" t="s">
        <v>91</v>
      </c>
      <c r="D811" t="str">
        <f t="shared" si="36"/>
        <v>GNVIVI</v>
      </c>
      <c r="E811" t="s">
        <v>1852</v>
      </c>
      <c r="F811" t="s">
        <v>1853</v>
      </c>
      <c r="G811" t="s">
        <v>47</v>
      </c>
      <c r="H811" t="s">
        <v>1856</v>
      </c>
      <c r="I811" t="s">
        <v>1857</v>
      </c>
      <c r="J811" t="s">
        <v>1061</v>
      </c>
      <c r="K811">
        <v>34.25</v>
      </c>
      <c r="L811">
        <v>34.25</v>
      </c>
      <c r="P811" t="s">
        <v>51</v>
      </c>
      <c r="Q811" t="s">
        <v>52</v>
      </c>
      <c r="R811">
        <v>42641</v>
      </c>
      <c r="S811" t="s">
        <v>53</v>
      </c>
      <c r="T811" t="s">
        <v>1265</v>
      </c>
      <c r="U811" t="s">
        <v>55</v>
      </c>
      <c r="V811" t="s">
        <v>56</v>
      </c>
      <c r="W811" t="s">
        <v>57</v>
      </c>
      <c r="X811" t="s">
        <v>101</v>
      </c>
      <c r="Y811" t="s">
        <v>59</v>
      </c>
      <c r="Z811">
        <v>1</v>
      </c>
      <c r="AA811">
        <v>7</v>
      </c>
      <c r="AB811">
        <v>6.67</v>
      </c>
      <c r="AC811">
        <v>7.2</v>
      </c>
      <c r="AD811">
        <v>80</v>
      </c>
      <c r="AE811">
        <v>7</v>
      </c>
      <c r="AF811" t="s">
        <v>57</v>
      </c>
      <c r="AG811">
        <v>29.795956548754798</v>
      </c>
      <c r="AH811">
        <v>16.977171401191399</v>
      </c>
      <c r="AI811">
        <v>24.9082442755278</v>
      </c>
      <c r="AJ811">
        <v>343.97833520945102</v>
      </c>
      <c r="AK811" s="2">
        <v>1099.1878373295599</v>
      </c>
      <c r="AL811" s="1">
        <v>45070</v>
      </c>
      <c r="AM811" t="s">
        <v>63</v>
      </c>
      <c r="AN811">
        <v>2023</v>
      </c>
      <c r="AO811">
        <v>2016</v>
      </c>
      <c r="AP811">
        <v>304.44504808162202</v>
      </c>
      <c r="AQ811">
        <v>0.88507041554301003</v>
      </c>
      <c r="AR811">
        <v>372.28</v>
      </c>
      <c r="AS811">
        <f t="shared" si="37"/>
        <v>37647.183428537428</v>
      </c>
      <c r="AT811">
        <f t="shared" si="38"/>
        <v>12750.589999999998</v>
      </c>
    </row>
    <row r="812" spans="1:46" x14ac:dyDescent="0.25">
      <c r="A812" t="s">
        <v>42</v>
      </c>
      <c r="B812" t="s">
        <v>91</v>
      </c>
      <c r="C812" t="s">
        <v>91</v>
      </c>
      <c r="D812" t="str">
        <f t="shared" si="36"/>
        <v>GNVIVI</v>
      </c>
      <c r="E812" t="s">
        <v>1852</v>
      </c>
      <c r="F812" t="s">
        <v>1853</v>
      </c>
      <c r="G812" t="s">
        <v>47</v>
      </c>
      <c r="H812" t="s">
        <v>1854</v>
      </c>
      <c r="I812" t="s">
        <v>1858</v>
      </c>
      <c r="J812" t="s">
        <v>191</v>
      </c>
      <c r="K812">
        <v>34.520000000000003</v>
      </c>
      <c r="L812">
        <v>34.520000000000003</v>
      </c>
      <c r="P812" t="s">
        <v>51</v>
      </c>
      <c r="Q812" t="s">
        <v>52</v>
      </c>
      <c r="R812">
        <v>42615</v>
      </c>
      <c r="S812" t="s">
        <v>1859</v>
      </c>
      <c r="T812" t="s">
        <v>104</v>
      </c>
      <c r="U812" t="s">
        <v>55</v>
      </c>
      <c r="V812" t="s">
        <v>109</v>
      </c>
      <c r="W812" t="s">
        <v>57</v>
      </c>
      <c r="X812" t="s">
        <v>101</v>
      </c>
      <c r="Y812" t="s">
        <v>59</v>
      </c>
      <c r="Z812">
        <v>2</v>
      </c>
      <c r="AA812">
        <v>7</v>
      </c>
      <c r="AB812">
        <v>6.67</v>
      </c>
      <c r="AC812">
        <v>7.2</v>
      </c>
      <c r="AD812">
        <v>80</v>
      </c>
      <c r="AE812">
        <v>7</v>
      </c>
      <c r="AF812" t="s">
        <v>57</v>
      </c>
      <c r="AG812">
        <v>32.069297853076499</v>
      </c>
      <c r="AH812">
        <v>20.097557545925099</v>
      </c>
      <c r="AI812">
        <v>26.9040475600533</v>
      </c>
      <c r="AJ812">
        <v>403.73463808932502</v>
      </c>
      <c r="AK812" s="2">
        <v>833.93866656056196</v>
      </c>
      <c r="AL812" s="1">
        <v>45069</v>
      </c>
      <c r="AM812" t="s">
        <v>63</v>
      </c>
      <c r="AN812">
        <v>2023</v>
      </c>
      <c r="AO812">
        <v>2016</v>
      </c>
      <c r="AP812">
        <v>266.24373425319197</v>
      </c>
      <c r="AQ812">
        <v>0.65945229647173997</v>
      </c>
      <c r="AR812">
        <v>434.65</v>
      </c>
      <c r="AS812">
        <f t="shared" si="37"/>
        <v>28787.5627696706</v>
      </c>
      <c r="AT812">
        <f t="shared" si="38"/>
        <v>15004.118</v>
      </c>
    </row>
    <row r="813" spans="1:46" x14ac:dyDescent="0.25">
      <c r="A813" t="s">
        <v>340</v>
      </c>
      <c r="B813" t="s">
        <v>367</v>
      </c>
      <c r="C813" t="s">
        <v>372</v>
      </c>
      <c r="D813" t="str">
        <f t="shared" si="36"/>
        <v>RDIPPD</v>
      </c>
      <c r="E813" t="s">
        <v>373</v>
      </c>
      <c r="F813" t="s">
        <v>374</v>
      </c>
      <c r="G813" t="s">
        <v>47</v>
      </c>
      <c r="H813" t="s">
        <v>1668</v>
      </c>
      <c r="I813" t="s">
        <v>1860</v>
      </c>
      <c r="J813" t="s">
        <v>1279</v>
      </c>
      <c r="K813">
        <v>8.5299999999999994</v>
      </c>
      <c r="L813">
        <v>8.5299999999999994</v>
      </c>
      <c r="P813" t="s">
        <v>51</v>
      </c>
      <c r="Q813" t="s">
        <v>377</v>
      </c>
      <c r="R813">
        <v>42570</v>
      </c>
      <c r="S813" t="s">
        <v>477</v>
      </c>
      <c r="T813" t="s">
        <v>1656</v>
      </c>
      <c r="U813" t="s">
        <v>55</v>
      </c>
      <c r="V813" t="s">
        <v>56</v>
      </c>
      <c r="W813" t="s">
        <v>57</v>
      </c>
      <c r="X813" t="s">
        <v>506</v>
      </c>
      <c r="Y813" t="s">
        <v>348</v>
      </c>
      <c r="Z813">
        <v>1</v>
      </c>
      <c r="AA813">
        <v>7</v>
      </c>
      <c r="AB813">
        <v>5.83</v>
      </c>
      <c r="AC813">
        <v>7.3</v>
      </c>
      <c r="AD813">
        <v>70</v>
      </c>
      <c r="AE813">
        <v>6</v>
      </c>
      <c r="AF813" t="s">
        <v>57</v>
      </c>
      <c r="AG813">
        <v>22.339992372237798</v>
      </c>
      <c r="AH813">
        <v>14.939197757230099</v>
      </c>
      <c r="AI813">
        <v>15.1169278397058</v>
      </c>
      <c r="AJ813">
        <v>159.209770442528</v>
      </c>
      <c r="AK813" s="2">
        <v>862.42056902099898</v>
      </c>
      <c r="AL813" s="1">
        <v>44692</v>
      </c>
      <c r="AM813" t="s">
        <v>63</v>
      </c>
      <c r="AN813">
        <v>2022</v>
      </c>
      <c r="AO813">
        <v>2016</v>
      </c>
      <c r="AP813">
        <v>196.87216118403899</v>
      </c>
      <c r="AQ813">
        <v>1.23655828808011</v>
      </c>
      <c r="AR813">
        <v>193.61</v>
      </c>
      <c r="AS813">
        <f t="shared" si="37"/>
        <v>7356.4474537491205</v>
      </c>
      <c r="AT813">
        <f t="shared" si="38"/>
        <v>1651.4933000000001</v>
      </c>
    </row>
    <row r="814" spans="1:46" x14ac:dyDescent="0.25">
      <c r="A814" t="s">
        <v>340</v>
      </c>
      <c r="B814" t="s">
        <v>367</v>
      </c>
      <c r="C814" t="s">
        <v>368</v>
      </c>
      <c r="D814" t="str">
        <f t="shared" si="36"/>
        <v>RDIPMA</v>
      </c>
      <c r="E814" t="s">
        <v>522</v>
      </c>
      <c r="F814" t="s">
        <v>523</v>
      </c>
      <c r="G814" t="s">
        <v>47</v>
      </c>
      <c r="H814" t="s">
        <v>1861</v>
      </c>
      <c r="I814" t="s">
        <v>1862</v>
      </c>
      <c r="J814" t="s">
        <v>127</v>
      </c>
      <c r="K814">
        <v>43.26</v>
      </c>
      <c r="L814">
        <v>43.26</v>
      </c>
      <c r="P814" t="s">
        <v>51</v>
      </c>
      <c r="Q814" t="s">
        <v>52</v>
      </c>
      <c r="R814">
        <v>42732</v>
      </c>
      <c r="S814" t="s">
        <v>477</v>
      </c>
      <c r="T814" t="s">
        <v>553</v>
      </c>
      <c r="U814" t="s">
        <v>55</v>
      </c>
      <c r="V814" t="s">
        <v>56</v>
      </c>
      <c r="W814" t="s">
        <v>57</v>
      </c>
      <c r="X814" t="s">
        <v>221</v>
      </c>
      <c r="Y814" t="s">
        <v>355</v>
      </c>
      <c r="Z814">
        <v>1</v>
      </c>
      <c r="AA814">
        <v>7</v>
      </c>
      <c r="AB814">
        <v>6.83</v>
      </c>
      <c r="AC814">
        <v>6.9</v>
      </c>
      <c r="AD814">
        <v>82</v>
      </c>
      <c r="AE814">
        <v>7</v>
      </c>
      <c r="AF814" t="s">
        <v>57</v>
      </c>
      <c r="AG814">
        <v>22.8449285564527</v>
      </c>
      <c r="AH814">
        <v>14.118301472384401</v>
      </c>
      <c r="AI814">
        <v>22.086777232150101</v>
      </c>
      <c r="AJ814">
        <v>247.87126760136701</v>
      </c>
      <c r="AK814" s="2">
        <v>1410.6728367913499</v>
      </c>
      <c r="AL814" s="1">
        <v>45208</v>
      </c>
      <c r="AM814" t="s">
        <v>63</v>
      </c>
      <c r="AN814">
        <v>2023</v>
      </c>
      <c r="AO814">
        <v>2016</v>
      </c>
      <c r="AP814">
        <v>218.620150393627</v>
      </c>
      <c r="AQ814">
        <v>0.88199069020463305</v>
      </c>
      <c r="AR814">
        <v>261.31</v>
      </c>
      <c r="AS814">
        <f t="shared" si="37"/>
        <v>61025.706919593795</v>
      </c>
      <c r="AT814">
        <f t="shared" si="38"/>
        <v>11304.2706</v>
      </c>
    </row>
    <row r="815" spans="1:46" x14ac:dyDescent="0.25">
      <c r="A815" t="s">
        <v>128</v>
      </c>
      <c r="B815" t="s">
        <v>129</v>
      </c>
      <c r="C815" t="s">
        <v>130</v>
      </c>
      <c r="D815" t="str">
        <f t="shared" si="36"/>
        <v>NECOCA</v>
      </c>
      <c r="E815" t="s">
        <v>195</v>
      </c>
      <c r="F815" t="s">
        <v>196</v>
      </c>
      <c r="G815" t="s">
        <v>47</v>
      </c>
      <c r="H815" t="s">
        <v>1755</v>
      </c>
      <c r="I815" t="s">
        <v>1863</v>
      </c>
      <c r="J815" t="s">
        <v>182</v>
      </c>
      <c r="K815">
        <v>16.64</v>
      </c>
      <c r="L815">
        <v>16.64</v>
      </c>
      <c r="P815" t="s">
        <v>51</v>
      </c>
      <c r="Q815" t="s">
        <v>52</v>
      </c>
      <c r="R815">
        <v>42613</v>
      </c>
      <c r="S815" t="s">
        <v>107</v>
      </c>
      <c r="T815" t="s">
        <v>118</v>
      </c>
      <c r="U815" t="s">
        <v>55</v>
      </c>
      <c r="V815" t="s">
        <v>109</v>
      </c>
      <c r="W815" t="s">
        <v>57</v>
      </c>
      <c r="X815" t="s">
        <v>1784</v>
      </c>
      <c r="Y815" t="s">
        <v>150</v>
      </c>
      <c r="Z815">
        <v>2</v>
      </c>
      <c r="AA815">
        <v>7</v>
      </c>
      <c r="AB815">
        <v>6.5</v>
      </c>
      <c r="AC815">
        <v>7.2</v>
      </c>
      <c r="AD815">
        <v>78</v>
      </c>
      <c r="AE815">
        <v>6</v>
      </c>
      <c r="AF815" t="s">
        <v>57</v>
      </c>
      <c r="AG815">
        <v>27.378348074023702</v>
      </c>
      <c r="AH815">
        <v>17.055531473576401</v>
      </c>
      <c r="AI815">
        <v>23.228246723640499</v>
      </c>
      <c r="AJ815">
        <v>280.33586270749902</v>
      </c>
      <c r="AK815" s="2">
        <v>1016.70751717613</v>
      </c>
      <c r="AL815" s="1">
        <v>44965</v>
      </c>
      <c r="AM815" t="s">
        <v>63</v>
      </c>
      <c r="AN815">
        <v>2023</v>
      </c>
      <c r="AO815">
        <v>2016</v>
      </c>
      <c r="AP815">
        <v>249.56644180351401</v>
      </c>
      <c r="AQ815">
        <v>0.890240868197124</v>
      </c>
      <c r="AR815">
        <v>314.33999999999997</v>
      </c>
      <c r="AS815">
        <f t="shared" si="37"/>
        <v>16918.013085810802</v>
      </c>
      <c r="AT815">
        <f t="shared" si="38"/>
        <v>5230.6175999999996</v>
      </c>
    </row>
    <row r="816" spans="1:46" x14ac:dyDescent="0.25">
      <c r="A816" t="s">
        <v>128</v>
      </c>
      <c r="B816" t="s">
        <v>129</v>
      </c>
      <c r="C816" t="s">
        <v>130</v>
      </c>
      <c r="D816" t="str">
        <f t="shared" si="36"/>
        <v>NECOCA</v>
      </c>
      <c r="E816" t="s">
        <v>195</v>
      </c>
      <c r="F816" t="s">
        <v>196</v>
      </c>
      <c r="G816" t="s">
        <v>47</v>
      </c>
      <c r="H816" t="s">
        <v>1755</v>
      </c>
      <c r="I816" t="s">
        <v>1864</v>
      </c>
      <c r="J816" t="s">
        <v>1851</v>
      </c>
      <c r="K816">
        <v>34.82</v>
      </c>
      <c r="L816">
        <v>34.82</v>
      </c>
      <c r="P816" t="s">
        <v>51</v>
      </c>
      <c r="Q816" t="s">
        <v>52</v>
      </c>
      <c r="R816">
        <v>42613</v>
      </c>
      <c r="S816" t="s">
        <v>357</v>
      </c>
      <c r="T816" t="s">
        <v>104</v>
      </c>
      <c r="U816" t="s">
        <v>55</v>
      </c>
      <c r="V816" t="s">
        <v>109</v>
      </c>
      <c r="W816" t="s">
        <v>57</v>
      </c>
      <c r="X816" t="s">
        <v>1784</v>
      </c>
      <c r="Y816" t="s">
        <v>150</v>
      </c>
      <c r="Z816">
        <v>2</v>
      </c>
      <c r="AA816">
        <v>7</v>
      </c>
      <c r="AB816">
        <v>6.5</v>
      </c>
      <c r="AC816">
        <v>7.2</v>
      </c>
      <c r="AD816">
        <v>78</v>
      </c>
      <c r="AE816">
        <v>6</v>
      </c>
      <c r="AF816" t="s">
        <v>57</v>
      </c>
      <c r="AG816">
        <v>23.161735852258602</v>
      </c>
      <c r="AH816">
        <v>15.868207557021099</v>
      </c>
      <c r="AI816">
        <v>17.278261379522601</v>
      </c>
      <c r="AJ816">
        <v>172.99102030773901</v>
      </c>
      <c r="AK816" s="2">
        <v>856.63010750453304</v>
      </c>
      <c r="AL816" s="1">
        <v>44964</v>
      </c>
      <c r="AM816" t="s">
        <v>63</v>
      </c>
      <c r="AN816">
        <v>2023</v>
      </c>
      <c r="AO816">
        <v>2016</v>
      </c>
      <c r="AP816">
        <v>249.56644180351401</v>
      </c>
      <c r="AQ816">
        <v>1.4426554705530501</v>
      </c>
      <c r="AR816">
        <v>193.98</v>
      </c>
      <c r="AS816">
        <f t="shared" si="37"/>
        <v>29827.860343307842</v>
      </c>
      <c r="AT816">
        <f t="shared" si="38"/>
        <v>6754.3836000000001</v>
      </c>
    </row>
    <row r="817" spans="1:46" x14ac:dyDescent="0.25">
      <c r="A817" t="s">
        <v>128</v>
      </c>
      <c r="B817" t="s">
        <v>244</v>
      </c>
      <c r="C817" t="s">
        <v>245</v>
      </c>
      <c r="D817" t="str">
        <f t="shared" si="36"/>
        <v>NEPIAL</v>
      </c>
      <c r="E817" t="s">
        <v>1865</v>
      </c>
      <c r="F817" t="s">
        <v>1866</v>
      </c>
      <c r="G817" t="s">
        <v>47</v>
      </c>
      <c r="H817" t="s">
        <v>1867</v>
      </c>
      <c r="I817" t="s">
        <v>1868</v>
      </c>
      <c r="J817" t="s">
        <v>1256</v>
      </c>
      <c r="K817">
        <v>22.86</v>
      </c>
      <c r="L817">
        <v>22.86</v>
      </c>
      <c r="P817" t="s">
        <v>51</v>
      </c>
      <c r="Q817" t="s">
        <v>52</v>
      </c>
      <c r="R817">
        <v>42647</v>
      </c>
      <c r="S817" t="s">
        <v>53</v>
      </c>
      <c r="T817" t="s">
        <v>54</v>
      </c>
      <c r="U817" t="s">
        <v>55</v>
      </c>
      <c r="V817" t="s">
        <v>56</v>
      </c>
      <c r="W817" t="s">
        <v>57</v>
      </c>
      <c r="X817" t="s">
        <v>149</v>
      </c>
      <c r="Y817" t="s">
        <v>150</v>
      </c>
      <c r="Z817">
        <v>1</v>
      </c>
      <c r="AA817">
        <v>7</v>
      </c>
      <c r="AB817">
        <v>6.33</v>
      </c>
      <c r="AC817">
        <v>7.1</v>
      </c>
      <c r="AD817">
        <v>76</v>
      </c>
      <c r="AE817">
        <v>6</v>
      </c>
      <c r="AF817" t="s">
        <v>57</v>
      </c>
      <c r="AG817">
        <v>28.640519412446199</v>
      </c>
      <c r="AH817">
        <v>17.512640937122899</v>
      </c>
      <c r="AI817">
        <v>20.968196110243198</v>
      </c>
      <c r="AJ817">
        <v>269.83985440988698</v>
      </c>
      <c r="AK817" s="2">
        <v>870.49824843022702</v>
      </c>
      <c r="AL817" s="1">
        <v>44979</v>
      </c>
      <c r="AM817" t="s">
        <v>63</v>
      </c>
      <c r="AN817">
        <v>2023</v>
      </c>
      <c r="AO817">
        <v>2016</v>
      </c>
      <c r="AP817">
        <v>280.56841725268202</v>
      </c>
      <c r="AQ817">
        <v>1.03975900026428</v>
      </c>
      <c r="AR817">
        <v>299.23</v>
      </c>
      <c r="AS817">
        <f t="shared" si="37"/>
        <v>19899.58995911499</v>
      </c>
      <c r="AT817">
        <f t="shared" si="38"/>
        <v>6840.3978000000006</v>
      </c>
    </row>
    <row r="818" spans="1:46" x14ac:dyDescent="0.25">
      <c r="A818" t="s">
        <v>128</v>
      </c>
      <c r="B818" t="s">
        <v>244</v>
      </c>
      <c r="C818" t="s">
        <v>245</v>
      </c>
      <c r="D818" t="str">
        <f t="shared" si="36"/>
        <v>NEPIAL</v>
      </c>
      <c r="E818" t="s">
        <v>1865</v>
      </c>
      <c r="F818" t="s">
        <v>1866</v>
      </c>
      <c r="G818" t="s">
        <v>47</v>
      </c>
      <c r="H818" t="s">
        <v>1867</v>
      </c>
      <c r="I818" t="s">
        <v>1869</v>
      </c>
      <c r="J818" t="s">
        <v>1033</v>
      </c>
      <c r="K818">
        <v>23.38</v>
      </c>
      <c r="L818">
        <v>23.38</v>
      </c>
      <c r="P818" t="s">
        <v>51</v>
      </c>
      <c r="Q818" t="s">
        <v>52</v>
      </c>
      <c r="R818">
        <v>42668</v>
      </c>
      <c r="S818" t="s">
        <v>53</v>
      </c>
      <c r="T818" t="s">
        <v>69</v>
      </c>
      <c r="U818" t="s">
        <v>55</v>
      </c>
      <c r="V818" t="s">
        <v>56</v>
      </c>
      <c r="W818" t="s">
        <v>57</v>
      </c>
      <c r="X818" t="s">
        <v>101</v>
      </c>
      <c r="Y818" t="s">
        <v>222</v>
      </c>
      <c r="Z818">
        <v>1</v>
      </c>
      <c r="AA818">
        <v>7</v>
      </c>
      <c r="AB818">
        <v>6.33</v>
      </c>
      <c r="AC818">
        <v>7.1</v>
      </c>
      <c r="AD818">
        <v>76</v>
      </c>
      <c r="AE818">
        <v>6</v>
      </c>
      <c r="AF818" t="s">
        <v>57</v>
      </c>
      <c r="AG818">
        <v>28.312837394122301</v>
      </c>
      <c r="AH818">
        <v>17.296210246435201</v>
      </c>
      <c r="AI818">
        <v>22.606086670434301</v>
      </c>
      <c r="AJ818">
        <v>288.34088324442803</v>
      </c>
      <c r="AK818" s="2">
        <v>962.12964300183</v>
      </c>
      <c r="AL818" s="1">
        <v>44979</v>
      </c>
      <c r="AM818" t="s">
        <v>63</v>
      </c>
      <c r="AN818">
        <v>2023</v>
      </c>
      <c r="AO818">
        <v>2016</v>
      </c>
      <c r="AP818">
        <v>280.56841725268202</v>
      </c>
      <c r="AQ818">
        <v>0.973044176378009</v>
      </c>
      <c r="AR818">
        <v>319.75</v>
      </c>
      <c r="AS818">
        <f t="shared" si="37"/>
        <v>22494.591053382785</v>
      </c>
      <c r="AT818">
        <f t="shared" si="38"/>
        <v>7475.7550000000001</v>
      </c>
    </row>
    <row r="819" spans="1:46" x14ac:dyDescent="0.25">
      <c r="A819" t="s">
        <v>340</v>
      </c>
      <c r="B819" t="s">
        <v>367</v>
      </c>
      <c r="C819" t="s">
        <v>368</v>
      </c>
      <c r="D819" t="str">
        <f t="shared" si="36"/>
        <v>RDIPMA</v>
      </c>
      <c r="E819" t="s">
        <v>1870</v>
      </c>
      <c r="F819" t="s">
        <v>1871</v>
      </c>
      <c r="G819" t="s">
        <v>47</v>
      </c>
      <c r="H819" t="s">
        <v>1872</v>
      </c>
      <c r="I819" t="s">
        <v>1873</v>
      </c>
      <c r="J819" t="s">
        <v>141</v>
      </c>
      <c r="K819">
        <v>34.770000000000003</v>
      </c>
      <c r="L819">
        <v>34.770000000000003</v>
      </c>
      <c r="P819" t="s">
        <v>51</v>
      </c>
      <c r="Q819" t="s">
        <v>52</v>
      </c>
      <c r="R819">
        <v>42699</v>
      </c>
      <c r="S819" t="s">
        <v>477</v>
      </c>
      <c r="T819" t="s">
        <v>1656</v>
      </c>
      <c r="U819" t="s">
        <v>55</v>
      </c>
      <c r="V819" t="s">
        <v>56</v>
      </c>
      <c r="W819" t="s">
        <v>57</v>
      </c>
      <c r="X819" t="s">
        <v>101</v>
      </c>
      <c r="Y819" t="s">
        <v>355</v>
      </c>
      <c r="Z819">
        <v>1</v>
      </c>
      <c r="AA819">
        <v>7</v>
      </c>
      <c r="AB819">
        <v>6.33</v>
      </c>
      <c r="AC819">
        <v>7</v>
      </c>
      <c r="AD819">
        <v>76</v>
      </c>
      <c r="AE819">
        <v>6</v>
      </c>
      <c r="AF819" t="s">
        <v>57</v>
      </c>
      <c r="AG819">
        <v>22.5074412330741</v>
      </c>
      <c r="AH819">
        <v>13.6953126162059</v>
      </c>
      <c r="AI819">
        <v>17.924653228972598</v>
      </c>
      <c r="AJ819">
        <v>193.53058872152499</v>
      </c>
      <c r="AK819" s="2">
        <v>1224.1932935390801</v>
      </c>
      <c r="AL819" s="1">
        <v>45014</v>
      </c>
      <c r="AM819" t="s">
        <v>63</v>
      </c>
      <c r="AN819">
        <v>2023</v>
      </c>
      <c r="AO819">
        <v>2016</v>
      </c>
      <c r="AP819">
        <v>208.00143758845499</v>
      </c>
      <c r="AQ819">
        <v>1.07477292846844</v>
      </c>
      <c r="AR819">
        <v>215.66</v>
      </c>
      <c r="AS819">
        <f t="shared" si="37"/>
        <v>42565.200816353819</v>
      </c>
      <c r="AT819">
        <f t="shared" si="38"/>
        <v>7498.4982000000009</v>
      </c>
    </row>
    <row r="820" spans="1:46" x14ac:dyDescent="0.25">
      <c r="A820" t="s">
        <v>42</v>
      </c>
      <c r="B820" t="s">
        <v>91</v>
      </c>
      <c r="C820" t="s">
        <v>91</v>
      </c>
      <c r="D820" t="str">
        <f t="shared" si="36"/>
        <v>GNVIVI</v>
      </c>
      <c r="E820" t="s">
        <v>1852</v>
      </c>
      <c r="F820" t="s">
        <v>1853</v>
      </c>
      <c r="G820" t="s">
        <v>47</v>
      </c>
      <c r="H820" t="s">
        <v>1854</v>
      </c>
      <c r="I820" t="s">
        <v>1874</v>
      </c>
      <c r="J820" t="s">
        <v>499</v>
      </c>
      <c r="K820">
        <v>22.6</v>
      </c>
      <c r="L820">
        <v>22.6</v>
      </c>
      <c r="P820" t="s">
        <v>51</v>
      </c>
      <c r="Q820" t="s">
        <v>52</v>
      </c>
      <c r="R820">
        <v>42633</v>
      </c>
      <c r="S820" t="s">
        <v>357</v>
      </c>
      <c r="T820" t="s">
        <v>54</v>
      </c>
      <c r="U820" t="s">
        <v>55</v>
      </c>
      <c r="V820" t="s">
        <v>109</v>
      </c>
      <c r="W820" t="s">
        <v>57</v>
      </c>
      <c r="X820" t="s">
        <v>271</v>
      </c>
      <c r="Y820" t="s">
        <v>59</v>
      </c>
      <c r="Z820">
        <v>2</v>
      </c>
      <c r="AA820">
        <v>7</v>
      </c>
      <c r="AB820">
        <v>6.67</v>
      </c>
      <c r="AC820">
        <v>7.2</v>
      </c>
      <c r="AD820">
        <v>80</v>
      </c>
      <c r="AE820">
        <v>7</v>
      </c>
      <c r="AF820" t="s">
        <v>57</v>
      </c>
      <c r="AG820">
        <v>27.886165755439301</v>
      </c>
      <c r="AH820">
        <v>19.316358697406201</v>
      </c>
      <c r="AI820">
        <v>21.086991977522199</v>
      </c>
      <c r="AJ820">
        <v>282.46940313426097</v>
      </c>
      <c r="AK820" s="2">
        <v>721.37201161250198</v>
      </c>
      <c r="AL820" s="1">
        <v>45070</v>
      </c>
      <c r="AM820" t="s">
        <v>63</v>
      </c>
      <c r="AN820">
        <v>2023</v>
      </c>
      <c r="AO820">
        <v>2016</v>
      </c>
      <c r="AP820">
        <v>266.24373425319197</v>
      </c>
      <c r="AQ820">
        <v>0.94255778253846101</v>
      </c>
      <c r="AR820">
        <v>304.10000000000002</v>
      </c>
      <c r="AS820">
        <f t="shared" si="37"/>
        <v>16303.007462442545</v>
      </c>
      <c r="AT820">
        <f t="shared" si="38"/>
        <v>6872.6600000000008</v>
      </c>
    </row>
    <row r="821" spans="1:46" x14ac:dyDescent="0.25">
      <c r="A821" t="s">
        <v>128</v>
      </c>
      <c r="B821" t="s">
        <v>129</v>
      </c>
      <c r="C821" t="s">
        <v>130</v>
      </c>
      <c r="D821" t="str">
        <f t="shared" si="36"/>
        <v>NECOCA</v>
      </c>
      <c r="E821" t="s">
        <v>195</v>
      </c>
      <c r="F821" t="s">
        <v>196</v>
      </c>
      <c r="G821" t="s">
        <v>47</v>
      </c>
      <c r="H821" t="s">
        <v>1780</v>
      </c>
      <c r="I821" t="s">
        <v>1875</v>
      </c>
      <c r="J821" t="s">
        <v>1421</v>
      </c>
      <c r="K821">
        <v>27.55</v>
      </c>
      <c r="L821">
        <v>27.55</v>
      </c>
      <c r="P821" t="s">
        <v>51</v>
      </c>
      <c r="Q821" t="s">
        <v>52</v>
      </c>
      <c r="R821">
        <v>42613</v>
      </c>
      <c r="S821" t="s">
        <v>53</v>
      </c>
      <c r="T821" t="s">
        <v>521</v>
      </c>
      <c r="U821" t="s">
        <v>55</v>
      </c>
      <c r="V821" t="s">
        <v>56</v>
      </c>
      <c r="W821" t="s">
        <v>57</v>
      </c>
      <c r="X821" t="s">
        <v>1784</v>
      </c>
      <c r="Y821" t="s">
        <v>150</v>
      </c>
      <c r="Z821">
        <v>1</v>
      </c>
      <c r="AA821">
        <v>7</v>
      </c>
      <c r="AB821">
        <v>6.5</v>
      </c>
      <c r="AC821">
        <v>7.2</v>
      </c>
      <c r="AD821">
        <v>78</v>
      </c>
      <c r="AE821">
        <v>6</v>
      </c>
      <c r="AF821" t="s">
        <v>57</v>
      </c>
      <c r="AG821">
        <v>24.233704798507201</v>
      </c>
      <c r="AH821">
        <v>15.577280464402801</v>
      </c>
      <c r="AI821">
        <v>23.2776811132338</v>
      </c>
      <c r="AJ821">
        <v>256.35962222581202</v>
      </c>
      <c r="AK821" s="2">
        <v>1221.42429542626</v>
      </c>
      <c r="AL821" s="1">
        <v>44965</v>
      </c>
      <c r="AM821" t="s">
        <v>63</v>
      </c>
      <c r="AN821">
        <v>2023</v>
      </c>
      <c r="AO821">
        <v>2016</v>
      </c>
      <c r="AP821">
        <v>284.58793169326901</v>
      </c>
      <c r="AQ821">
        <v>1.11011215113507</v>
      </c>
      <c r="AR821">
        <v>276.67</v>
      </c>
      <c r="AS821">
        <f t="shared" si="37"/>
        <v>33650.239338993466</v>
      </c>
      <c r="AT821">
        <f t="shared" si="38"/>
        <v>7622.2585000000008</v>
      </c>
    </row>
    <row r="822" spans="1:46" x14ac:dyDescent="0.25">
      <c r="A822" t="s">
        <v>128</v>
      </c>
      <c r="B822" t="s">
        <v>244</v>
      </c>
      <c r="C822" t="s">
        <v>245</v>
      </c>
      <c r="D822" t="str">
        <f t="shared" si="36"/>
        <v>NEPIAL</v>
      </c>
      <c r="E822" t="s">
        <v>1710</v>
      </c>
      <c r="F822" t="s">
        <v>1711</v>
      </c>
      <c r="G822" t="s">
        <v>47</v>
      </c>
      <c r="H822" t="s">
        <v>1876</v>
      </c>
      <c r="I822" t="s">
        <v>1877</v>
      </c>
      <c r="J822" t="s">
        <v>892</v>
      </c>
      <c r="K822">
        <v>0.63</v>
      </c>
      <c r="L822">
        <v>0.63</v>
      </c>
      <c r="P822" t="s">
        <v>51</v>
      </c>
      <c r="Q822" t="s">
        <v>52</v>
      </c>
      <c r="R822">
        <v>38852</v>
      </c>
      <c r="S822" t="s">
        <v>357</v>
      </c>
      <c r="T822" t="s">
        <v>118</v>
      </c>
      <c r="U822" t="s">
        <v>55</v>
      </c>
      <c r="V822" t="s">
        <v>56</v>
      </c>
      <c r="W822" t="s">
        <v>57</v>
      </c>
      <c r="X822" t="s">
        <v>149</v>
      </c>
      <c r="Y822" t="s">
        <v>150</v>
      </c>
      <c r="Z822">
        <v>1</v>
      </c>
      <c r="AA822">
        <v>18</v>
      </c>
      <c r="AB822">
        <v>8.83</v>
      </c>
      <c r="AC822">
        <v>17.5</v>
      </c>
      <c r="AD822">
        <v>106</v>
      </c>
      <c r="AE822">
        <v>9</v>
      </c>
      <c r="AF822">
        <v>27.342303702172298</v>
      </c>
      <c r="AG822">
        <v>24.753456761654</v>
      </c>
      <c r="AH822">
        <v>15.888461538461501</v>
      </c>
      <c r="AI822">
        <v>20.7005943279405</v>
      </c>
      <c r="AJ822">
        <v>231.74443798828401</v>
      </c>
      <c r="AK822" s="2">
        <v>1033.7268922066401</v>
      </c>
      <c r="AL822" s="1">
        <v>42094</v>
      </c>
      <c r="AM822" t="s">
        <v>63</v>
      </c>
      <c r="AN822">
        <v>2015</v>
      </c>
      <c r="AO822">
        <v>2006</v>
      </c>
      <c r="AP822">
        <v>326.87276948004302</v>
      </c>
      <c r="AQ822">
        <v>1.4104880890240299</v>
      </c>
      <c r="AR822">
        <v>247.26</v>
      </c>
      <c r="AS822">
        <f t="shared" si="37"/>
        <v>651.24794209018319</v>
      </c>
      <c r="AT822">
        <f t="shared" si="38"/>
        <v>155.77379999999999</v>
      </c>
    </row>
    <row r="823" spans="1:46" x14ac:dyDescent="0.25">
      <c r="A823" t="s">
        <v>128</v>
      </c>
      <c r="B823" t="s">
        <v>244</v>
      </c>
      <c r="C823" t="s">
        <v>245</v>
      </c>
      <c r="D823" t="str">
        <f t="shared" si="36"/>
        <v>NEPIAL</v>
      </c>
      <c r="E823" t="s">
        <v>1710</v>
      </c>
      <c r="F823" t="s">
        <v>1711</v>
      </c>
      <c r="G823" t="s">
        <v>47</v>
      </c>
      <c r="H823" t="s">
        <v>1876</v>
      </c>
      <c r="I823" t="s">
        <v>1878</v>
      </c>
      <c r="J823" t="s">
        <v>1879</v>
      </c>
      <c r="K823">
        <v>2.2599999999999998</v>
      </c>
      <c r="L823">
        <v>2.2599999999999998</v>
      </c>
      <c r="P823" t="s">
        <v>51</v>
      </c>
      <c r="Q823" t="s">
        <v>52</v>
      </c>
      <c r="R823">
        <v>38852</v>
      </c>
      <c r="S823" t="s">
        <v>357</v>
      </c>
      <c r="T823" t="s">
        <v>118</v>
      </c>
      <c r="U823" t="s">
        <v>55</v>
      </c>
      <c r="V823" t="s">
        <v>56</v>
      </c>
      <c r="W823" t="s">
        <v>57</v>
      </c>
      <c r="X823" t="s">
        <v>149</v>
      </c>
      <c r="Y823" t="s">
        <v>150</v>
      </c>
      <c r="Z823">
        <v>1</v>
      </c>
      <c r="AA823">
        <v>18</v>
      </c>
      <c r="AB823">
        <v>14.42</v>
      </c>
      <c r="AC823">
        <v>17.5</v>
      </c>
      <c r="AD823">
        <v>173</v>
      </c>
      <c r="AE823">
        <v>14</v>
      </c>
      <c r="AF823" t="s">
        <v>57</v>
      </c>
      <c r="AG823">
        <v>31.815384615384598</v>
      </c>
      <c r="AH823">
        <v>18.6653846153846</v>
      </c>
      <c r="AI823">
        <v>28.4906140274378</v>
      </c>
      <c r="AJ823">
        <v>404.594192620049</v>
      </c>
      <c r="AK823" s="2">
        <v>1012.1466936401901</v>
      </c>
      <c r="AL823" s="1">
        <v>44111</v>
      </c>
      <c r="AM823" t="s">
        <v>63</v>
      </c>
      <c r="AN823">
        <v>2020</v>
      </c>
      <c r="AO823">
        <v>2006</v>
      </c>
      <c r="AP823">
        <v>347.46458575211301</v>
      </c>
      <c r="AQ823">
        <v>0.85879775856895202</v>
      </c>
      <c r="AR823">
        <v>406.09</v>
      </c>
      <c r="AS823">
        <f t="shared" si="37"/>
        <v>2287.4515276268294</v>
      </c>
      <c r="AT823">
        <f t="shared" si="38"/>
        <v>917.76339999999982</v>
      </c>
    </row>
    <row r="824" spans="1:46" x14ac:dyDescent="0.25">
      <c r="A824" t="s">
        <v>42</v>
      </c>
      <c r="B824" t="s">
        <v>91</v>
      </c>
      <c r="C824" t="s">
        <v>91</v>
      </c>
      <c r="D824" t="str">
        <f t="shared" si="36"/>
        <v>GNVIVI</v>
      </c>
      <c r="E824" t="s">
        <v>1852</v>
      </c>
      <c r="F824" t="s">
        <v>1853</v>
      </c>
      <c r="G824" t="s">
        <v>47</v>
      </c>
      <c r="H824" t="s">
        <v>1856</v>
      </c>
      <c r="I824" t="s">
        <v>1880</v>
      </c>
      <c r="J824" t="s">
        <v>1347</v>
      </c>
      <c r="K824">
        <v>38.1</v>
      </c>
      <c r="L824">
        <v>38.1</v>
      </c>
      <c r="P824" t="s">
        <v>51</v>
      </c>
      <c r="Q824" t="s">
        <v>52</v>
      </c>
      <c r="R824">
        <v>42641</v>
      </c>
      <c r="S824" t="s">
        <v>53</v>
      </c>
      <c r="T824" t="s">
        <v>69</v>
      </c>
      <c r="U824" t="s">
        <v>55</v>
      </c>
      <c r="V824" t="s">
        <v>56</v>
      </c>
      <c r="W824" t="s">
        <v>57</v>
      </c>
      <c r="X824" t="s">
        <v>271</v>
      </c>
      <c r="Y824" t="s">
        <v>59</v>
      </c>
      <c r="Z824">
        <v>1</v>
      </c>
      <c r="AA824">
        <v>7</v>
      </c>
      <c r="AB824">
        <v>6.67</v>
      </c>
      <c r="AC824">
        <v>7.2</v>
      </c>
      <c r="AD824">
        <v>80</v>
      </c>
      <c r="AE824">
        <v>7</v>
      </c>
      <c r="AF824" t="s">
        <v>57</v>
      </c>
      <c r="AG824">
        <v>28.317079066389599</v>
      </c>
      <c r="AH824">
        <v>16.2833314251146</v>
      </c>
      <c r="AI824">
        <v>25.189189136265199</v>
      </c>
      <c r="AJ824">
        <v>336.25929559445899</v>
      </c>
      <c r="AK824" s="2">
        <v>1220.4613294637199</v>
      </c>
      <c r="AL824" s="1">
        <v>45069</v>
      </c>
      <c r="AM824" t="s">
        <v>63</v>
      </c>
      <c r="AN824">
        <v>2023</v>
      </c>
      <c r="AO824">
        <v>2016</v>
      </c>
      <c r="AP824">
        <v>304.44504808162202</v>
      </c>
      <c r="AQ824">
        <v>0.90538775305350505</v>
      </c>
      <c r="AR824">
        <v>363.92</v>
      </c>
      <c r="AS824">
        <f t="shared" si="37"/>
        <v>46499.576652567732</v>
      </c>
      <c r="AT824">
        <f t="shared" si="38"/>
        <v>13865.352000000001</v>
      </c>
    </row>
    <row r="825" spans="1:46" x14ac:dyDescent="0.25">
      <c r="A825" t="s">
        <v>42</v>
      </c>
      <c r="B825" t="s">
        <v>91</v>
      </c>
      <c r="C825" t="s">
        <v>91</v>
      </c>
      <c r="D825" t="str">
        <f t="shared" si="36"/>
        <v>GNVIVI</v>
      </c>
      <c r="E825" t="s">
        <v>1852</v>
      </c>
      <c r="F825" t="s">
        <v>1853</v>
      </c>
      <c r="G825" t="s">
        <v>47</v>
      </c>
      <c r="H825" t="s">
        <v>1856</v>
      </c>
      <c r="I825" t="s">
        <v>1881</v>
      </c>
      <c r="J825" t="s">
        <v>1882</v>
      </c>
      <c r="K825">
        <v>18.420000000000002</v>
      </c>
      <c r="L825">
        <v>18.420000000000002</v>
      </c>
      <c r="P825" t="s">
        <v>51</v>
      </c>
      <c r="Q825" t="s">
        <v>52</v>
      </c>
      <c r="R825">
        <v>42639</v>
      </c>
      <c r="S825" t="s">
        <v>53</v>
      </c>
      <c r="T825" t="s">
        <v>521</v>
      </c>
      <c r="U825" t="s">
        <v>55</v>
      </c>
      <c r="V825" t="s">
        <v>56</v>
      </c>
      <c r="W825" t="s">
        <v>57</v>
      </c>
      <c r="X825" t="s">
        <v>101</v>
      </c>
      <c r="Y825" t="s">
        <v>59</v>
      </c>
      <c r="Z825">
        <v>1</v>
      </c>
      <c r="AA825">
        <v>7</v>
      </c>
      <c r="AB825">
        <v>6.67</v>
      </c>
      <c r="AC825">
        <v>7.2</v>
      </c>
      <c r="AD825">
        <v>80</v>
      </c>
      <c r="AE825">
        <v>7</v>
      </c>
      <c r="AF825" t="s">
        <v>57</v>
      </c>
      <c r="AG825">
        <v>23.8378959750574</v>
      </c>
      <c r="AH825">
        <v>15.434746155635001</v>
      </c>
      <c r="AI825">
        <v>26.2864023378885</v>
      </c>
      <c r="AJ825">
        <v>287.43666723991799</v>
      </c>
      <c r="AK825" s="2">
        <v>1404.8898886560301</v>
      </c>
      <c r="AL825" s="1">
        <v>45070</v>
      </c>
      <c r="AM825" t="s">
        <v>63</v>
      </c>
      <c r="AN825">
        <v>2023</v>
      </c>
      <c r="AO825">
        <v>2016</v>
      </c>
      <c r="AP825">
        <v>304.44504808162202</v>
      </c>
      <c r="AQ825">
        <v>1.0591726205463801</v>
      </c>
      <c r="AR825">
        <v>311.08</v>
      </c>
      <c r="AS825">
        <f t="shared" si="37"/>
        <v>25878.071749044077</v>
      </c>
      <c r="AT825">
        <f t="shared" si="38"/>
        <v>5730.0936000000002</v>
      </c>
    </row>
    <row r="826" spans="1:46" x14ac:dyDescent="0.25">
      <c r="A826" t="s">
        <v>128</v>
      </c>
      <c r="B826" t="s">
        <v>129</v>
      </c>
      <c r="C826" t="s">
        <v>130</v>
      </c>
      <c r="D826" t="str">
        <f t="shared" si="36"/>
        <v>NECOCA</v>
      </c>
      <c r="E826" t="s">
        <v>195</v>
      </c>
      <c r="F826" t="s">
        <v>196</v>
      </c>
      <c r="G826" t="s">
        <v>47</v>
      </c>
      <c r="H826" t="s">
        <v>1780</v>
      </c>
      <c r="I826" t="s">
        <v>1883</v>
      </c>
      <c r="J826" t="s">
        <v>1157</v>
      </c>
      <c r="K826">
        <v>14.66</v>
      </c>
      <c r="L826">
        <v>14.66</v>
      </c>
      <c r="P826" t="s">
        <v>51</v>
      </c>
      <c r="Q826" t="s">
        <v>52</v>
      </c>
      <c r="R826">
        <v>42653</v>
      </c>
      <c r="S826" t="s">
        <v>53</v>
      </c>
      <c r="T826" t="s">
        <v>124</v>
      </c>
      <c r="U826" t="s">
        <v>55</v>
      </c>
      <c r="V826" t="s">
        <v>56</v>
      </c>
      <c r="W826" t="s">
        <v>57</v>
      </c>
      <c r="X826" t="s">
        <v>959</v>
      </c>
      <c r="Y826" t="s">
        <v>146</v>
      </c>
      <c r="Z826">
        <v>1</v>
      </c>
      <c r="AA826">
        <v>7</v>
      </c>
      <c r="AB826">
        <v>6.33</v>
      </c>
      <c r="AC826">
        <v>7.1</v>
      </c>
      <c r="AD826">
        <v>76</v>
      </c>
      <c r="AE826">
        <v>6</v>
      </c>
      <c r="AF826" t="s">
        <v>57</v>
      </c>
      <c r="AG826">
        <v>22.216062727482999</v>
      </c>
      <c r="AH826">
        <v>14.5727485396544</v>
      </c>
      <c r="AI826">
        <v>12.241307108510499</v>
      </c>
      <c r="AJ826">
        <v>123.93299047321101</v>
      </c>
      <c r="AK826" s="2">
        <v>733.93055766101395</v>
      </c>
      <c r="AL826" s="1">
        <v>44965</v>
      </c>
      <c r="AM826" t="s">
        <v>63</v>
      </c>
      <c r="AN826">
        <v>2023</v>
      </c>
      <c r="AO826">
        <v>2016</v>
      </c>
      <c r="AP826">
        <v>280.57286552269102</v>
      </c>
      <c r="AQ826">
        <v>2.26390781382249</v>
      </c>
      <c r="AR826">
        <v>134.76</v>
      </c>
      <c r="AS826">
        <f t="shared" si="37"/>
        <v>10759.421975310464</v>
      </c>
      <c r="AT826">
        <f t="shared" si="38"/>
        <v>1975.5816</v>
      </c>
    </row>
    <row r="827" spans="1:46" x14ac:dyDescent="0.25">
      <c r="A827" t="s">
        <v>42</v>
      </c>
      <c r="B827" t="s">
        <v>91</v>
      </c>
      <c r="C827" t="s">
        <v>91</v>
      </c>
      <c r="D827" t="str">
        <f t="shared" si="36"/>
        <v>GNVIVI</v>
      </c>
      <c r="E827" t="s">
        <v>1852</v>
      </c>
      <c r="F827" t="s">
        <v>1853</v>
      </c>
      <c r="G827" t="s">
        <v>47</v>
      </c>
      <c r="H827" t="s">
        <v>1854</v>
      </c>
      <c r="I827" t="s">
        <v>1884</v>
      </c>
      <c r="J827" t="s">
        <v>833</v>
      </c>
      <c r="K827">
        <v>35.729999999999997</v>
      </c>
      <c r="L827">
        <v>35.729999999999997</v>
      </c>
      <c r="P827" t="s">
        <v>51</v>
      </c>
      <c r="Q827" t="s">
        <v>52</v>
      </c>
      <c r="R827">
        <v>42611</v>
      </c>
      <c r="S827" t="s">
        <v>357</v>
      </c>
      <c r="T827" t="s">
        <v>96</v>
      </c>
      <c r="U827" t="s">
        <v>55</v>
      </c>
      <c r="V827" t="s">
        <v>109</v>
      </c>
      <c r="W827" t="s">
        <v>57</v>
      </c>
      <c r="X827" t="s">
        <v>271</v>
      </c>
      <c r="Y827" t="s">
        <v>59</v>
      </c>
      <c r="Z827">
        <v>2</v>
      </c>
      <c r="AA827">
        <v>7</v>
      </c>
      <c r="AB827">
        <v>6.75</v>
      </c>
      <c r="AC827">
        <v>7.2</v>
      </c>
      <c r="AD827">
        <v>81</v>
      </c>
      <c r="AE827">
        <v>7</v>
      </c>
      <c r="AF827" t="s">
        <v>57</v>
      </c>
      <c r="AG827">
        <v>25.1445768702966</v>
      </c>
      <c r="AH827">
        <v>17.107272968542201</v>
      </c>
      <c r="AI827">
        <v>21.232147355902899</v>
      </c>
      <c r="AJ827">
        <v>255.84131175633499</v>
      </c>
      <c r="AK827" s="2">
        <v>924.87727360859503</v>
      </c>
      <c r="AL827" s="1">
        <v>45069</v>
      </c>
      <c r="AM827" t="s">
        <v>63</v>
      </c>
      <c r="AN827">
        <v>2023</v>
      </c>
      <c r="AO827">
        <v>2016</v>
      </c>
      <c r="AP827">
        <v>268.11351576395401</v>
      </c>
      <c r="AQ827">
        <v>1.0479680311337201</v>
      </c>
      <c r="AR827">
        <v>274.7</v>
      </c>
      <c r="AS827">
        <f t="shared" si="37"/>
        <v>33045.8649860351</v>
      </c>
      <c r="AT827">
        <f t="shared" si="38"/>
        <v>9815.030999999999</v>
      </c>
    </row>
    <row r="828" spans="1:46" x14ac:dyDescent="0.25">
      <c r="A828" t="s">
        <v>42</v>
      </c>
      <c r="B828" t="s">
        <v>91</v>
      </c>
      <c r="C828" t="s">
        <v>91</v>
      </c>
      <c r="D828" t="str">
        <f t="shared" si="36"/>
        <v>GNVIVI</v>
      </c>
      <c r="E828" t="s">
        <v>1852</v>
      </c>
      <c r="F828" t="s">
        <v>1853</v>
      </c>
      <c r="G828" t="s">
        <v>47</v>
      </c>
      <c r="H828" t="s">
        <v>1856</v>
      </c>
      <c r="I828" t="s">
        <v>1885</v>
      </c>
      <c r="J828" t="s">
        <v>1818</v>
      </c>
      <c r="K828">
        <v>27.69</v>
      </c>
      <c r="L828">
        <v>27.69</v>
      </c>
      <c r="P828" t="s">
        <v>51</v>
      </c>
      <c r="Q828" t="s">
        <v>52</v>
      </c>
      <c r="R828">
        <v>42632</v>
      </c>
      <c r="S828" t="s">
        <v>53</v>
      </c>
      <c r="T828" t="s">
        <v>104</v>
      </c>
      <c r="U828" t="s">
        <v>55</v>
      </c>
      <c r="V828" t="s">
        <v>56</v>
      </c>
      <c r="W828" t="s">
        <v>57</v>
      </c>
      <c r="X828" t="s">
        <v>221</v>
      </c>
      <c r="Y828" t="s">
        <v>59</v>
      </c>
      <c r="Z828">
        <v>1</v>
      </c>
      <c r="AA828">
        <v>7</v>
      </c>
      <c r="AB828">
        <v>1.92</v>
      </c>
      <c r="AC828">
        <v>7.2</v>
      </c>
      <c r="AD828">
        <v>23</v>
      </c>
      <c r="AE828">
        <v>2</v>
      </c>
      <c r="AF828" t="s">
        <v>57</v>
      </c>
      <c r="AG828">
        <v>16.5</v>
      </c>
      <c r="AH828">
        <v>11.430498514776</v>
      </c>
      <c r="AI828">
        <v>9.0015101018265806</v>
      </c>
      <c r="AJ828">
        <v>67.7326597171635</v>
      </c>
      <c r="AK828" s="2">
        <v>877.19298245614004</v>
      </c>
      <c r="AL828" s="1">
        <v>43333</v>
      </c>
      <c r="AM828" t="s">
        <v>63</v>
      </c>
      <c r="AN828">
        <v>2018</v>
      </c>
      <c r="AO828">
        <v>2016</v>
      </c>
      <c r="AP828">
        <v>67.097939107219801</v>
      </c>
      <c r="AQ828">
        <v>0.99062903165778204</v>
      </c>
      <c r="AR828">
        <v>332.61</v>
      </c>
      <c r="AS828">
        <f t="shared" si="37"/>
        <v>24289.473684210519</v>
      </c>
      <c r="AT828">
        <f t="shared" si="38"/>
        <v>9209.9709000000003</v>
      </c>
    </row>
    <row r="829" spans="1:46" x14ac:dyDescent="0.25">
      <c r="A829" t="s">
        <v>128</v>
      </c>
      <c r="B829" t="s">
        <v>129</v>
      </c>
      <c r="C829" t="s">
        <v>130</v>
      </c>
      <c r="D829" t="str">
        <f t="shared" si="36"/>
        <v>NECOCA</v>
      </c>
      <c r="E829" t="s">
        <v>195</v>
      </c>
      <c r="F829" t="s">
        <v>196</v>
      </c>
      <c r="G829" t="s">
        <v>47</v>
      </c>
      <c r="H829" t="s">
        <v>1780</v>
      </c>
      <c r="I829" t="s">
        <v>1886</v>
      </c>
      <c r="J829" t="s">
        <v>512</v>
      </c>
      <c r="K829">
        <v>18.920000000000002</v>
      </c>
      <c r="L829">
        <v>18.920000000000002</v>
      </c>
      <c r="P829" t="s">
        <v>51</v>
      </c>
      <c r="Q829" t="s">
        <v>52</v>
      </c>
      <c r="R829">
        <v>42664</v>
      </c>
      <c r="S829" t="s">
        <v>53</v>
      </c>
      <c r="T829" t="s">
        <v>788</v>
      </c>
      <c r="U829" t="s">
        <v>55</v>
      </c>
      <c r="V829" t="s">
        <v>56</v>
      </c>
      <c r="W829" t="s">
        <v>57</v>
      </c>
      <c r="X829" t="s">
        <v>1758</v>
      </c>
      <c r="Y829" t="s">
        <v>150</v>
      </c>
      <c r="Z829">
        <v>1</v>
      </c>
      <c r="AA829">
        <v>7</v>
      </c>
      <c r="AB829">
        <v>6.33</v>
      </c>
      <c r="AC829">
        <v>7.1</v>
      </c>
      <c r="AD829">
        <v>76</v>
      </c>
      <c r="AE829">
        <v>6</v>
      </c>
      <c r="AF829" t="s">
        <v>57</v>
      </c>
      <c r="AG829">
        <v>28.667439088546399</v>
      </c>
      <c r="AH829">
        <v>18.1174374143127</v>
      </c>
      <c r="AI829">
        <v>11.790260449203799</v>
      </c>
      <c r="AJ829">
        <v>151.038273428384</v>
      </c>
      <c r="AK829" s="2">
        <v>457.340832456893</v>
      </c>
      <c r="AL829" s="1">
        <v>44965</v>
      </c>
      <c r="AM829" t="s">
        <v>63</v>
      </c>
      <c r="AN829">
        <v>2023</v>
      </c>
      <c r="AO829">
        <v>2016</v>
      </c>
      <c r="AP829">
        <v>280.57286552269102</v>
      </c>
      <c r="AQ829">
        <v>1.85762760096517</v>
      </c>
      <c r="AR829">
        <v>164.23</v>
      </c>
      <c r="AS829">
        <f t="shared" si="37"/>
        <v>8652.8885500844171</v>
      </c>
      <c r="AT829">
        <f t="shared" si="38"/>
        <v>3107.2316000000001</v>
      </c>
    </row>
    <row r="830" spans="1:46" x14ac:dyDescent="0.25">
      <c r="A830" t="s">
        <v>128</v>
      </c>
      <c r="B830" t="s">
        <v>244</v>
      </c>
      <c r="C830" t="s">
        <v>245</v>
      </c>
      <c r="D830" t="str">
        <f t="shared" si="36"/>
        <v>NEPIAL</v>
      </c>
      <c r="E830" t="s">
        <v>508</v>
      </c>
      <c r="F830" t="s">
        <v>509</v>
      </c>
      <c r="G830" t="s">
        <v>47</v>
      </c>
      <c r="H830" t="s">
        <v>1824</v>
      </c>
      <c r="I830" t="s">
        <v>1887</v>
      </c>
      <c r="J830" t="s">
        <v>1783</v>
      </c>
      <c r="K830">
        <v>18.61</v>
      </c>
      <c r="L830">
        <v>18.61</v>
      </c>
      <c r="P830" t="s">
        <v>51</v>
      </c>
      <c r="Q830" t="s">
        <v>52</v>
      </c>
      <c r="R830">
        <v>42598</v>
      </c>
      <c r="S830" t="s">
        <v>53</v>
      </c>
      <c r="T830" t="s">
        <v>788</v>
      </c>
      <c r="U830" t="s">
        <v>55</v>
      </c>
      <c r="V830" t="s">
        <v>56</v>
      </c>
      <c r="W830" t="s">
        <v>57</v>
      </c>
      <c r="X830" t="s">
        <v>149</v>
      </c>
      <c r="Y830" t="s">
        <v>150</v>
      </c>
      <c r="Z830">
        <v>1</v>
      </c>
      <c r="AA830">
        <v>7</v>
      </c>
      <c r="AB830">
        <v>5.83</v>
      </c>
      <c r="AC830">
        <v>7.2</v>
      </c>
      <c r="AD830">
        <v>70</v>
      </c>
      <c r="AE830">
        <v>6</v>
      </c>
      <c r="AF830" t="s">
        <v>57</v>
      </c>
      <c r="AG830">
        <v>29.406736034689001</v>
      </c>
      <c r="AH830">
        <v>16.389599309233901</v>
      </c>
      <c r="AI830">
        <v>21.511050732988501</v>
      </c>
      <c r="AJ830">
        <v>279.18357964486597</v>
      </c>
      <c r="AK830" s="2">
        <v>1019.61231165232</v>
      </c>
      <c r="AL830" s="1">
        <v>44714</v>
      </c>
      <c r="AM830" t="s">
        <v>63</v>
      </c>
      <c r="AN830">
        <v>2022</v>
      </c>
      <c r="AO830">
        <v>2016</v>
      </c>
      <c r="AP830">
        <v>264.39242686967702</v>
      </c>
      <c r="AQ830">
        <v>0.94701997590974496</v>
      </c>
      <c r="AR830">
        <v>331.45</v>
      </c>
      <c r="AS830">
        <f t="shared" si="37"/>
        <v>18974.985119849676</v>
      </c>
      <c r="AT830">
        <f t="shared" si="38"/>
        <v>6168.2844999999998</v>
      </c>
    </row>
    <row r="831" spans="1:46" x14ac:dyDescent="0.25">
      <c r="A831" t="s">
        <v>42</v>
      </c>
      <c r="B831" t="s">
        <v>91</v>
      </c>
      <c r="C831" t="s">
        <v>91</v>
      </c>
      <c r="D831" t="str">
        <f t="shared" si="36"/>
        <v>GNVIVI</v>
      </c>
      <c r="E831" t="s">
        <v>1852</v>
      </c>
      <c r="F831" t="s">
        <v>1853</v>
      </c>
      <c r="G831" t="s">
        <v>47</v>
      </c>
      <c r="H831" t="s">
        <v>1856</v>
      </c>
      <c r="I831" t="s">
        <v>1888</v>
      </c>
      <c r="J831" t="s">
        <v>448</v>
      </c>
      <c r="K831">
        <v>43.64</v>
      </c>
      <c r="L831">
        <v>43.64</v>
      </c>
      <c r="P831" t="s">
        <v>51</v>
      </c>
      <c r="Q831" t="s">
        <v>52</v>
      </c>
      <c r="R831">
        <v>42650</v>
      </c>
      <c r="S831" t="s">
        <v>53</v>
      </c>
      <c r="T831" t="s">
        <v>104</v>
      </c>
      <c r="U831" t="s">
        <v>55</v>
      </c>
      <c r="V831" t="s">
        <v>56</v>
      </c>
      <c r="W831" t="s">
        <v>57</v>
      </c>
      <c r="X831" t="s">
        <v>110</v>
      </c>
      <c r="Y831" t="s">
        <v>59</v>
      </c>
      <c r="Z831">
        <v>1</v>
      </c>
      <c r="AA831">
        <v>7</v>
      </c>
      <c r="AB831">
        <v>6.58</v>
      </c>
      <c r="AC831">
        <v>7.1</v>
      </c>
      <c r="AD831">
        <v>79</v>
      </c>
      <c r="AE831">
        <v>7</v>
      </c>
      <c r="AF831" t="s">
        <v>57</v>
      </c>
      <c r="AG831">
        <v>31.650015836763998</v>
      </c>
      <c r="AH831">
        <v>18.3347095385468</v>
      </c>
      <c r="AI831">
        <v>28.440854312232499</v>
      </c>
      <c r="AJ831">
        <v>409.79304776226002</v>
      </c>
      <c r="AK831" s="2">
        <v>1077.2687707708301</v>
      </c>
      <c r="AL831" s="1">
        <v>45069</v>
      </c>
      <c r="AM831" t="s">
        <v>63</v>
      </c>
      <c r="AN831">
        <v>2023</v>
      </c>
      <c r="AO831">
        <v>2016</v>
      </c>
      <c r="AP831">
        <v>302.07532274811001</v>
      </c>
      <c r="AQ831">
        <v>0.73714116039215505</v>
      </c>
      <c r="AR831">
        <v>444.84</v>
      </c>
      <c r="AS831">
        <f t="shared" si="37"/>
        <v>47012.009156439024</v>
      </c>
      <c r="AT831">
        <f t="shared" si="38"/>
        <v>19412.817599999998</v>
      </c>
    </row>
    <row r="832" spans="1:46" x14ac:dyDescent="0.25">
      <c r="A832" t="s">
        <v>128</v>
      </c>
      <c r="B832" t="s">
        <v>244</v>
      </c>
      <c r="C832" t="s">
        <v>245</v>
      </c>
      <c r="D832" t="str">
        <f t="shared" si="36"/>
        <v>NEPIAL</v>
      </c>
      <c r="E832" t="s">
        <v>1865</v>
      </c>
      <c r="F832" t="s">
        <v>1866</v>
      </c>
      <c r="G832" t="s">
        <v>47</v>
      </c>
      <c r="H832" t="s">
        <v>1889</v>
      </c>
      <c r="I832" t="s">
        <v>1890</v>
      </c>
      <c r="J832" t="s">
        <v>921</v>
      </c>
      <c r="K832">
        <v>7.34</v>
      </c>
      <c r="L832">
        <v>7.34</v>
      </c>
      <c r="P832" t="s">
        <v>51</v>
      </c>
      <c r="Q832" t="s">
        <v>52</v>
      </c>
      <c r="R832">
        <v>39554</v>
      </c>
      <c r="S832" t="s">
        <v>357</v>
      </c>
      <c r="T832" t="s">
        <v>96</v>
      </c>
      <c r="U832" t="s">
        <v>55</v>
      </c>
      <c r="V832" t="s">
        <v>56</v>
      </c>
      <c r="W832" t="s">
        <v>57</v>
      </c>
      <c r="X832" t="s">
        <v>707</v>
      </c>
      <c r="Y832" t="s">
        <v>137</v>
      </c>
      <c r="Z832">
        <v>1</v>
      </c>
      <c r="AA832">
        <v>16</v>
      </c>
      <c r="AB832">
        <v>7.25</v>
      </c>
      <c r="AC832">
        <v>15.6</v>
      </c>
      <c r="AD832">
        <v>87</v>
      </c>
      <c r="AE832">
        <v>7</v>
      </c>
      <c r="AF832">
        <v>30.294262797182899</v>
      </c>
      <c r="AG832">
        <v>25.6281556812168</v>
      </c>
      <c r="AH832">
        <v>17.7652173913044</v>
      </c>
      <c r="AI832">
        <v>24.758834087445699</v>
      </c>
      <c r="AJ832">
        <v>298.76839776636302</v>
      </c>
      <c r="AK832" s="2">
        <v>936.68731886215699</v>
      </c>
      <c r="AL832" s="1">
        <v>42199</v>
      </c>
      <c r="AM832" t="s">
        <v>63</v>
      </c>
      <c r="AN832">
        <v>2015</v>
      </c>
      <c r="AO832">
        <v>2008</v>
      </c>
      <c r="AP832">
        <v>303.287965636134</v>
      </c>
      <c r="AQ832">
        <v>1.0151273290734899</v>
      </c>
      <c r="AR832">
        <v>343.16</v>
      </c>
      <c r="AS832">
        <f t="shared" si="37"/>
        <v>6875.2849204482318</v>
      </c>
      <c r="AT832">
        <f t="shared" si="38"/>
        <v>2518.7944000000002</v>
      </c>
    </row>
    <row r="833" spans="1:46" x14ac:dyDescent="0.25">
      <c r="A833" t="s">
        <v>128</v>
      </c>
      <c r="B833" t="s">
        <v>244</v>
      </c>
      <c r="C833" t="s">
        <v>245</v>
      </c>
      <c r="D833" t="str">
        <f t="shared" si="36"/>
        <v>NEPIAL</v>
      </c>
      <c r="E833" t="s">
        <v>1865</v>
      </c>
      <c r="F833" t="s">
        <v>1866</v>
      </c>
      <c r="G833" t="s">
        <v>47</v>
      </c>
      <c r="H833" t="s">
        <v>1889</v>
      </c>
      <c r="I833" t="s">
        <v>1891</v>
      </c>
      <c r="J833" t="s">
        <v>1892</v>
      </c>
      <c r="K833">
        <v>0.18</v>
      </c>
      <c r="L833">
        <v>0.18</v>
      </c>
      <c r="P833" t="s">
        <v>51</v>
      </c>
      <c r="Q833" t="s">
        <v>52</v>
      </c>
      <c r="R833">
        <v>39476</v>
      </c>
      <c r="S833" t="s">
        <v>357</v>
      </c>
      <c r="T833" t="s">
        <v>970</v>
      </c>
      <c r="U833" t="s">
        <v>55</v>
      </c>
      <c r="V833" t="s">
        <v>56</v>
      </c>
      <c r="W833" t="s">
        <v>57</v>
      </c>
      <c r="X833" t="s">
        <v>149</v>
      </c>
      <c r="Y833" t="s">
        <v>150</v>
      </c>
      <c r="Z833">
        <v>1</v>
      </c>
      <c r="AA833">
        <v>16</v>
      </c>
      <c r="AB833">
        <v>7.5</v>
      </c>
      <c r="AC833">
        <v>15.8</v>
      </c>
      <c r="AD833">
        <v>90</v>
      </c>
      <c r="AE833">
        <v>8</v>
      </c>
      <c r="AF833">
        <v>35.237457597235696</v>
      </c>
      <c r="AG833">
        <v>30.4299759613844</v>
      </c>
      <c r="AH833">
        <v>17.217241379310298</v>
      </c>
      <c r="AI833">
        <v>23.986557410597701</v>
      </c>
      <c r="AJ833">
        <v>332.46820467823198</v>
      </c>
      <c r="AK833" s="2">
        <v>997.01616131424203</v>
      </c>
      <c r="AL833" s="1">
        <v>42199</v>
      </c>
      <c r="AM833" t="s">
        <v>63</v>
      </c>
      <c r="AN833">
        <v>2015</v>
      </c>
      <c r="AO833">
        <v>2008</v>
      </c>
      <c r="AP833">
        <v>308.15459069226301</v>
      </c>
      <c r="AQ833">
        <v>0.92686935579448704</v>
      </c>
      <c r="AR833">
        <v>375.92</v>
      </c>
      <c r="AS833">
        <f t="shared" si="37"/>
        <v>179.46290903656356</v>
      </c>
      <c r="AT833">
        <f t="shared" si="38"/>
        <v>67.665599999999998</v>
      </c>
    </row>
    <row r="834" spans="1:46" x14ac:dyDescent="0.25">
      <c r="A834" t="s">
        <v>128</v>
      </c>
      <c r="B834" t="s">
        <v>244</v>
      </c>
      <c r="C834" t="s">
        <v>245</v>
      </c>
      <c r="D834" t="str">
        <f t="shared" si="36"/>
        <v>NEPIAL</v>
      </c>
      <c r="E834" t="s">
        <v>1710</v>
      </c>
      <c r="F834" t="s">
        <v>1711</v>
      </c>
      <c r="G834" t="s">
        <v>47</v>
      </c>
      <c r="H834" t="s">
        <v>1876</v>
      </c>
      <c r="I834" t="s">
        <v>1893</v>
      </c>
      <c r="J834" t="s">
        <v>637</v>
      </c>
      <c r="K834">
        <v>1.34</v>
      </c>
      <c r="L834">
        <v>1.34</v>
      </c>
      <c r="P834" t="s">
        <v>51</v>
      </c>
      <c r="Q834" t="s">
        <v>52</v>
      </c>
      <c r="R834">
        <v>38852</v>
      </c>
      <c r="S834" t="s">
        <v>357</v>
      </c>
      <c r="T834" t="s">
        <v>118</v>
      </c>
      <c r="U834" t="s">
        <v>55</v>
      </c>
      <c r="V834" t="s">
        <v>56</v>
      </c>
      <c r="W834" t="s">
        <v>57</v>
      </c>
      <c r="X834" t="s">
        <v>149</v>
      </c>
      <c r="Y834" t="s">
        <v>150</v>
      </c>
      <c r="Z834">
        <v>1</v>
      </c>
      <c r="AA834">
        <v>18</v>
      </c>
      <c r="AB834">
        <v>8.83</v>
      </c>
      <c r="AC834">
        <v>17.5</v>
      </c>
      <c r="AD834">
        <v>106</v>
      </c>
      <c r="AE834">
        <v>9</v>
      </c>
      <c r="AF834">
        <v>29.906270182728498</v>
      </c>
      <c r="AG834">
        <v>26.2811309244182</v>
      </c>
      <c r="AH834">
        <v>17.1227272727273</v>
      </c>
      <c r="AI834">
        <v>20.718339527097399</v>
      </c>
      <c r="AJ834">
        <v>245.54824479723899</v>
      </c>
      <c r="AK834" s="2">
        <v>883.41886012960504</v>
      </c>
      <c r="AL834" s="1">
        <v>42094</v>
      </c>
      <c r="AM834" t="s">
        <v>63</v>
      </c>
      <c r="AN834">
        <v>2015</v>
      </c>
      <c r="AO834">
        <v>2006</v>
      </c>
      <c r="AP834">
        <v>326.87276948004302</v>
      </c>
      <c r="AQ834">
        <v>1.3311957075887799</v>
      </c>
      <c r="AR834">
        <v>261.98</v>
      </c>
      <c r="AS834">
        <f t="shared" si="37"/>
        <v>1183.7812725736708</v>
      </c>
      <c r="AT834">
        <f t="shared" si="38"/>
        <v>351.05320000000006</v>
      </c>
    </row>
    <row r="835" spans="1:46" x14ac:dyDescent="0.25">
      <c r="A835" t="s">
        <v>128</v>
      </c>
      <c r="B835" t="s">
        <v>244</v>
      </c>
      <c r="C835" t="s">
        <v>245</v>
      </c>
      <c r="D835" t="str">
        <f t="shared" ref="D835:D898" si="39">LEFT(E835,6)</f>
        <v>NEPIAL</v>
      </c>
      <c r="E835" t="s">
        <v>1710</v>
      </c>
      <c r="F835" t="s">
        <v>1711</v>
      </c>
      <c r="G835" t="s">
        <v>47</v>
      </c>
      <c r="H835" t="s">
        <v>1894</v>
      </c>
      <c r="I835" t="s">
        <v>1895</v>
      </c>
      <c r="J835" t="s">
        <v>694</v>
      </c>
      <c r="K835">
        <v>3.9</v>
      </c>
      <c r="L835">
        <v>3.9</v>
      </c>
      <c r="P835" t="s">
        <v>51</v>
      </c>
      <c r="Q835" t="s">
        <v>52</v>
      </c>
      <c r="R835">
        <v>39221</v>
      </c>
      <c r="S835" t="s">
        <v>357</v>
      </c>
      <c r="T835" t="s">
        <v>556</v>
      </c>
      <c r="U835" t="s">
        <v>55</v>
      </c>
      <c r="V835" t="s">
        <v>56</v>
      </c>
      <c r="W835" t="s">
        <v>57</v>
      </c>
      <c r="X835" t="s">
        <v>149</v>
      </c>
      <c r="Y835" t="s">
        <v>150</v>
      </c>
      <c r="Z835">
        <v>1</v>
      </c>
      <c r="AA835">
        <v>16</v>
      </c>
      <c r="AB835">
        <v>13.42</v>
      </c>
      <c r="AC835">
        <v>16.5</v>
      </c>
      <c r="AD835">
        <v>161</v>
      </c>
      <c r="AE835">
        <v>13</v>
      </c>
      <c r="AF835" t="s">
        <v>57</v>
      </c>
      <c r="AG835">
        <v>28.25</v>
      </c>
      <c r="AH835">
        <v>16.478571428571399</v>
      </c>
      <c r="AI835">
        <v>26.138209192582401</v>
      </c>
      <c r="AJ835">
        <v>345.84571036043502</v>
      </c>
      <c r="AK835" s="2">
        <v>1157.2214681635601</v>
      </c>
      <c r="AL835" s="1">
        <v>44111</v>
      </c>
      <c r="AM835" t="s">
        <v>63</v>
      </c>
      <c r="AN835">
        <v>2020</v>
      </c>
      <c r="AO835">
        <v>2007</v>
      </c>
      <c r="AP835">
        <v>346.50716066225101</v>
      </c>
      <c r="AQ835">
        <v>1.00191255893019</v>
      </c>
      <c r="AR835">
        <v>347.92</v>
      </c>
      <c r="AS835">
        <f t="shared" ref="AS835:AS898" si="40">AK835*L835</f>
        <v>4513.1637258378842</v>
      </c>
      <c r="AT835">
        <f t="shared" ref="AT835:AT898" si="41">AR835*L835</f>
        <v>1356.8879999999999</v>
      </c>
    </row>
    <row r="836" spans="1:46" x14ac:dyDescent="0.25">
      <c r="A836" t="s">
        <v>128</v>
      </c>
      <c r="B836" t="s">
        <v>244</v>
      </c>
      <c r="C836" t="s">
        <v>245</v>
      </c>
      <c r="D836" t="str">
        <f t="shared" si="39"/>
        <v>NEPIAL</v>
      </c>
      <c r="E836" t="s">
        <v>1710</v>
      </c>
      <c r="F836" t="s">
        <v>1711</v>
      </c>
      <c r="G836" t="s">
        <v>47</v>
      </c>
      <c r="H836" t="s">
        <v>1894</v>
      </c>
      <c r="I836" t="s">
        <v>1896</v>
      </c>
      <c r="J836" t="s">
        <v>655</v>
      </c>
      <c r="K836">
        <v>4.72</v>
      </c>
      <c r="L836">
        <v>4.72</v>
      </c>
      <c r="P836" t="s">
        <v>51</v>
      </c>
      <c r="Q836" t="s">
        <v>52</v>
      </c>
      <c r="R836">
        <v>39395</v>
      </c>
      <c r="S836" t="s">
        <v>357</v>
      </c>
      <c r="T836" t="s">
        <v>124</v>
      </c>
      <c r="U836" t="s">
        <v>55</v>
      </c>
      <c r="V836" t="s">
        <v>56</v>
      </c>
      <c r="W836" t="s">
        <v>57</v>
      </c>
      <c r="X836" t="s">
        <v>149</v>
      </c>
      <c r="Y836" t="s">
        <v>150</v>
      </c>
      <c r="Z836">
        <v>1</v>
      </c>
      <c r="AA836">
        <v>16</v>
      </c>
      <c r="AB836">
        <v>12.92</v>
      </c>
      <c r="AC836">
        <v>16</v>
      </c>
      <c r="AD836">
        <v>155</v>
      </c>
      <c r="AE836">
        <v>13</v>
      </c>
      <c r="AF836" t="s">
        <v>57</v>
      </c>
      <c r="AG836">
        <v>28.1689655172414</v>
      </c>
      <c r="AH836">
        <v>16.503448275862102</v>
      </c>
      <c r="AI836">
        <v>22.440192791466298</v>
      </c>
      <c r="AJ836">
        <v>286.16226063872199</v>
      </c>
      <c r="AK836" s="2">
        <v>1030.1524808853001</v>
      </c>
      <c r="AL836" s="1">
        <v>44111</v>
      </c>
      <c r="AM836" t="s">
        <v>63</v>
      </c>
      <c r="AN836">
        <v>2020</v>
      </c>
      <c r="AO836">
        <v>2007</v>
      </c>
      <c r="AP836">
        <v>345.82693780781602</v>
      </c>
      <c r="AQ836">
        <v>1.20849946123546</v>
      </c>
      <c r="AR836">
        <v>288.35000000000002</v>
      </c>
      <c r="AS836">
        <f t="shared" si="40"/>
        <v>4862.319709778616</v>
      </c>
      <c r="AT836">
        <f t="shared" si="41"/>
        <v>1361.0119999999999</v>
      </c>
    </row>
    <row r="837" spans="1:46" x14ac:dyDescent="0.25">
      <c r="A837" t="s">
        <v>128</v>
      </c>
      <c r="B837" t="s">
        <v>244</v>
      </c>
      <c r="C837" t="s">
        <v>245</v>
      </c>
      <c r="D837" t="str">
        <f t="shared" si="39"/>
        <v>NEPIAL</v>
      </c>
      <c r="E837" t="s">
        <v>1710</v>
      </c>
      <c r="F837" t="s">
        <v>1711</v>
      </c>
      <c r="G837" t="s">
        <v>47</v>
      </c>
      <c r="H837" t="s">
        <v>1894</v>
      </c>
      <c r="I837" t="s">
        <v>1897</v>
      </c>
      <c r="J837" t="s">
        <v>894</v>
      </c>
      <c r="K837">
        <v>1.9</v>
      </c>
      <c r="L837">
        <v>1.9</v>
      </c>
      <c r="P837" t="s">
        <v>51</v>
      </c>
      <c r="Q837" t="s">
        <v>52</v>
      </c>
      <c r="R837">
        <v>39395</v>
      </c>
      <c r="S837" t="s">
        <v>357</v>
      </c>
      <c r="T837" t="s">
        <v>124</v>
      </c>
      <c r="U837" t="s">
        <v>55</v>
      </c>
      <c r="V837" t="s">
        <v>56</v>
      </c>
      <c r="W837" t="s">
        <v>57</v>
      </c>
      <c r="X837" t="s">
        <v>149</v>
      </c>
      <c r="Y837" t="s">
        <v>150</v>
      </c>
      <c r="Z837">
        <v>1</v>
      </c>
      <c r="AA837">
        <v>16</v>
      </c>
      <c r="AB837">
        <v>7.33</v>
      </c>
      <c r="AC837">
        <v>16</v>
      </c>
      <c r="AD837">
        <v>88</v>
      </c>
      <c r="AE837">
        <v>7</v>
      </c>
      <c r="AF837">
        <v>30.526070252208601</v>
      </c>
      <c r="AG837">
        <v>24.566635031693298</v>
      </c>
      <c r="AH837">
        <v>15.2366666666667</v>
      </c>
      <c r="AI837">
        <v>19.1024660434902</v>
      </c>
      <c r="AJ837">
        <v>218.749581597147</v>
      </c>
      <c r="AK837" s="2">
        <v>1020.46274341418</v>
      </c>
      <c r="AL837" s="1">
        <v>42094</v>
      </c>
      <c r="AM837" t="s">
        <v>63</v>
      </c>
      <c r="AN837">
        <v>2015</v>
      </c>
      <c r="AO837">
        <v>2007</v>
      </c>
      <c r="AP837">
        <v>304.966874507613</v>
      </c>
      <c r="AQ837">
        <v>1.3941369500273799</v>
      </c>
      <c r="AR837">
        <v>249.95</v>
      </c>
      <c r="AS837">
        <f t="shared" si="40"/>
        <v>1938.8792124869419</v>
      </c>
      <c r="AT837">
        <f t="shared" si="41"/>
        <v>474.90499999999997</v>
      </c>
    </row>
    <row r="838" spans="1:46" x14ac:dyDescent="0.25">
      <c r="A838" t="s">
        <v>128</v>
      </c>
      <c r="B838" t="s">
        <v>244</v>
      </c>
      <c r="C838" t="s">
        <v>245</v>
      </c>
      <c r="D838" t="str">
        <f t="shared" si="39"/>
        <v>NEPIAL</v>
      </c>
      <c r="E838" t="s">
        <v>1710</v>
      </c>
      <c r="F838" t="s">
        <v>1711</v>
      </c>
      <c r="G838" t="s">
        <v>47</v>
      </c>
      <c r="H838" t="s">
        <v>1894</v>
      </c>
      <c r="I838" t="s">
        <v>1898</v>
      </c>
      <c r="J838" t="s">
        <v>919</v>
      </c>
      <c r="K838">
        <v>6.41</v>
      </c>
      <c r="L838">
        <v>6.41</v>
      </c>
      <c r="P838" t="s">
        <v>51</v>
      </c>
      <c r="Q838" t="s">
        <v>52</v>
      </c>
      <c r="R838">
        <v>39414</v>
      </c>
      <c r="S838" t="s">
        <v>53</v>
      </c>
      <c r="T838" t="s">
        <v>952</v>
      </c>
      <c r="U838" t="s">
        <v>55</v>
      </c>
      <c r="V838" t="s">
        <v>56</v>
      </c>
      <c r="W838" t="s">
        <v>57</v>
      </c>
      <c r="X838" t="s">
        <v>149</v>
      </c>
      <c r="Y838" t="s">
        <v>150</v>
      </c>
      <c r="Z838">
        <v>1</v>
      </c>
      <c r="AA838">
        <v>16</v>
      </c>
      <c r="AB838">
        <v>12.92</v>
      </c>
      <c r="AC838">
        <v>16</v>
      </c>
      <c r="AD838">
        <v>155</v>
      </c>
      <c r="AE838">
        <v>13</v>
      </c>
      <c r="AF838" t="s">
        <v>57</v>
      </c>
      <c r="AG838">
        <v>30.896153846153801</v>
      </c>
      <c r="AH838">
        <v>17.769230769230798</v>
      </c>
      <c r="AI838">
        <v>26.256341318183001</v>
      </c>
      <c r="AJ838">
        <v>374.25358188167701</v>
      </c>
      <c r="AK838" s="2">
        <v>991.27545043512805</v>
      </c>
      <c r="AL838" s="1">
        <v>44111</v>
      </c>
      <c r="AM838" t="s">
        <v>63</v>
      </c>
      <c r="AN838">
        <v>2020</v>
      </c>
      <c r="AO838">
        <v>2007</v>
      </c>
      <c r="AP838">
        <v>345.82693780781602</v>
      </c>
      <c r="AQ838">
        <v>0.92404443016700899</v>
      </c>
      <c r="AR838">
        <v>377.11</v>
      </c>
      <c r="AS838">
        <f t="shared" si="40"/>
        <v>6354.075637289171</v>
      </c>
      <c r="AT838">
        <f t="shared" si="41"/>
        <v>2417.2751000000003</v>
      </c>
    </row>
    <row r="839" spans="1:46" x14ac:dyDescent="0.25">
      <c r="A839" t="s">
        <v>128</v>
      </c>
      <c r="B839" t="s">
        <v>244</v>
      </c>
      <c r="C839" t="s">
        <v>245</v>
      </c>
      <c r="D839" t="str">
        <f t="shared" si="39"/>
        <v>NEPIAL</v>
      </c>
      <c r="E839" t="s">
        <v>1710</v>
      </c>
      <c r="F839" t="s">
        <v>1711</v>
      </c>
      <c r="G839" t="s">
        <v>47</v>
      </c>
      <c r="H839" t="s">
        <v>1899</v>
      </c>
      <c r="I839" t="s">
        <v>1900</v>
      </c>
      <c r="J839" t="s">
        <v>1901</v>
      </c>
      <c r="K839">
        <v>10.08</v>
      </c>
      <c r="L839">
        <v>10.08</v>
      </c>
      <c r="P839" t="s">
        <v>51</v>
      </c>
      <c r="Q839" t="s">
        <v>52</v>
      </c>
      <c r="R839">
        <v>39657</v>
      </c>
      <c r="S839" t="s">
        <v>357</v>
      </c>
      <c r="T839" t="s">
        <v>1083</v>
      </c>
      <c r="U839" t="s">
        <v>55</v>
      </c>
      <c r="V839" t="s">
        <v>56</v>
      </c>
      <c r="W839" t="s">
        <v>57</v>
      </c>
      <c r="X839" t="s">
        <v>149</v>
      </c>
      <c r="Y839" t="s">
        <v>150</v>
      </c>
      <c r="Z839">
        <v>1</v>
      </c>
      <c r="AA839">
        <v>15</v>
      </c>
      <c r="AB839">
        <v>12.25</v>
      </c>
      <c r="AC839">
        <v>15.3</v>
      </c>
      <c r="AD839">
        <v>147</v>
      </c>
      <c r="AE839">
        <v>12</v>
      </c>
      <c r="AF839" t="s">
        <v>57</v>
      </c>
      <c r="AG839">
        <v>30.687999999999999</v>
      </c>
      <c r="AH839">
        <v>21.204000000000001</v>
      </c>
      <c r="AI839">
        <v>33.012546277126297</v>
      </c>
      <c r="AJ839">
        <v>453.41963640966401</v>
      </c>
      <c r="AK839" s="2">
        <v>892.03979347496204</v>
      </c>
      <c r="AL839" s="1">
        <v>44111</v>
      </c>
      <c r="AM839" t="s">
        <v>63</v>
      </c>
      <c r="AN839">
        <v>2020</v>
      </c>
      <c r="AO839">
        <v>2008</v>
      </c>
      <c r="AP839">
        <v>344.62708157334998</v>
      </c>
      <c r="AQ839">
        <v>0.76006210119664996</v>
      </c>
      <c r="AR839">
        <v>458.2</v>
      </c>
      <c r="AS839">
        <f t="shared" si="40"/>
        <v>8991.7611182276178</v>
      </c>
      <c r="AT839">
        <f t="shared" si="41"/>
        <v>4618.6559999999999</v>
      </c>
    </row>
    <row r="840" spans="1:46" x14ac:dyDescent="0.25">
      <c r="A840" t="s">
        <v>128</v>
      </c>
      <c r="B840" t="s">
        <v>244</v>
      </c>
      <c r="C840" t="s">
        <v>245</v>
      </c>
      <c r="D840" t="str">
        <f t="shared" si="39"/>
        <v>NEPIAL</v>
      </c>
      <c r="E840" t="s">
        <v>1902</v>
      </c>
      <c r="F840" t="s">
        <v>1903</v>
      </c>
      <c r="G840" t="s">
        <v>47</v>
      </c>
      <c r="H840" t="s">
        <v>1904</v>
      </c>
      <c r="I840" t="s">
        <v>1905</v>
      </c>
      <c r="J840" t="s">
        <v>1901</v>
      </c>
      <c r="K840">
        <v>0.55000000000000004</v>
      </c>
      <c r="L840">
        <v>0.55000000000000004</v>
      </c>
      <c r="P840" t="s">
        <v>51</v>
      </c>
      <c r="Q840" t="s">
        <v>52</v>
      </c>
      <c r="R840">
        <v>40119</v>
      </c>
      <c r="S840" t="s">
        <v>107</v>
      </c>
      <c r="T840" t="s">
        <v>118</v>
      </c>
      <c r="U840" t="s">
        <v>55</v>
      </c>
      <c r="V840" t="s">
        <v>56</v>
      </c>
      <c r="W840" t="s">
        <v>57</v>
      </c>
      <c r="X840" t="s">
        <v>303</v>
      </c>
      <c r="Y840" t="s">
        <v>137</v>
      </c>
      <c r="Z840">
        <v>1</v>
      </c>
      <c r="AA840">
        <v>14</v>
      </c>
      <c r="AB840">
        <v>9.75</v>
      </c>
      <c r="AC840">
        <v>14</v>
      </c>
      <c r="AD840">
        <v>117</v>
      </c>
      <c r="AE840">
        <v>10</v>
      </c>
      <c r="AF840">
        <v>36.9666666667</v>
      </c>
      <c r="AG840">
        <v>29.254999999999999</v>
      </c>
      <c r="AH840">
        <v>22.223624816847501</v>
      </c>
      <c r="AI840">
        <v>32.701125337010197</v>
      </c>
      <c r="AJ840">
        <v>461.49422168219098</v>
      </c>
      <c r="AK840" s="2">
        <v>843.02998810433905</v>
      </c>
      <c r="AL840" s="1">
        <v>43705</v>
      </c>
      <c r="AM840" t="s">
        <v>60</v>
      </c>
      <c r="AN840">
        <v>2019</v>
      </c>
      <c r="AO840">
        <v>2009</v>
      </c>
      <c r="AP840">
        <v>334.60582384614202</v>
      </c>
      <c r="AQ840">
        <v>0.72504878311687404</v>
      </c>
      <c r="AR840">
        <v>479.39</v>
      </c>
      <c r="AS840">
        <f t="shared" si="40"/>
        <v>463.66649345738654</v>
      </c>
      <c r="AT840">
        <f t="shared" si="41"/>
        <v>263.66450000000003</v>
      </c>
    </row>
    <row r="841" spans="1:46" x14ac:dyDescent="0.25">
      <c r="A841" t="s">
        <v>128</v>
      </c>
      <c r="B841" t="s">
        <v>328</v>
      </c>
      <c r="C841" t="s">
        <v>328</v>
      </c>
      <c r="D841" t="str">
        <f t="shared" si="39"/>
        <v>NESBSB</v>
      </c>
      <c r="E841" t="s">
        <v>1789</v>
      </c>
      <c r="F841" t="s">
        <v>1790</v>
      </c>
      <c r="G841" t="s">
        <v>47</v>
      </c>
      <c r="H841" t="s">
        <v>1906</v>
      </c>
      <c r="I841" t="s">
        <v>1907</v>
      </c>
      <c r="J841" t="s">
        <v>608</v>
      </c>
      <c r="K841">
        <v>1.37</v>
      </c>
      <c r="L841">
        <v>1.37</v>
      </c>
      <c r="P841" t="s">
        <v>51</v>
      </c>
      <c r="Q841" t="s">
        <v>52</v>
      </c>
      <c r="R841">
        <v>39680</v>
      </c>
      <c r="S841" t="s">
        <v>357</v>
      </c>
      <c r="T841" t="s">
        <v>54</v>
      </c>
      <c r="U841" t="s">
        <v>55</v>
      </c>
      <c r="V841" t="s">
        <v>56</v>
      </c>
      <c r="W841" t="s">
        <v>57</v>
      </c>
      <c r="X841" t="s">
        <v>1574</v>
      </c>
      <c r="Y841" t="s">
        <v>565</v>
      </c>
      <c r="Z841">
        <v>1</v>
      </c>
      <c r="AA841">
        <v>15</v>
      </c>
      <c r="AB841">
        <v>14.42</v>
      </c>
      <c r="AC841">
        <v>15.2</v>
      </c>
      <c r="AD841">
        <v>173</v>
      </c>
      <c r="AE841">
        <v>14</v>
      </c>
      <c r="AF841" t="s">
        <v>57</v>
      </c>
      <c r="AG841">
        <v>32.520079587388601</v>
      </c>
      <c r="AH841">
        <v>19.954341822665</v>
      </c>
      <c r="AI841">
        <v>35.617559632563903</v>
      </c>
      <c r="AJ841">
        <v>516.71283023105696</v>
      </c>
      <c r="AK841" s="2">
        <v>1138.93637526623</v>
      </c>
      <c r="AL841" s="1">
        <v>44946</v>
      </c>
      <c r="AM841" t="s">
        <v>60</v>
      </c>
      <c r="AN841">
        <v>2023</v>
      </c>
      <c r="AO841">
        <v>2008</v>
      </c>
      <c r="AP841">
        <v>380.14538770072198</v>
      </c>
      <c r="AQ841">
        <v>0.73569953262188803</v>
      </c>
      <c r="AR841">
        <v>518.04</v>
      </c>
      <c r="AS841">
        <f t="shared" si="40"/>
        <v>1560.3428341147353</v>
      </c>
      <c r="AT841">
        <f t="shared" si="41"/>
        <v>709.71479999999997</v>
      </c>
    </row>
    <row r="842" spans="1:46" x14ac:dyDescent="0.25">
      <c r="A842" t="s">
        <v>42</v>
      </c>
      <c r="B842" t="s">
        <v>91</v>
      </c>
      <c r="C842" t="s">
        <v>91</v>
      </c>
      <c r="D842" t="str">
        <f t="shared" si="39"/>
        <v>GNVIVI</v>
      </c>
      <c r="E842" t="s">
        <v>1852</v>
      </c>
      <c r="F842" t="s">
        <v>1853</v>
      </c>
      <c r="G842" t="s">
        <v>47</v>
      </c>
      <c r="H842" t="s">
        <v>1854</v>
      </c>
      <c r="I842" t="s">
        <v>1908</v>
      </c>
      <c r="J842" t="s">
        <v>1909</v>
      </c>
      <c r="K842">
        <v>30.44</v>
      </c>
      <c r="L842">
        <v>30.44</v>
      </c>
      <c r="P842" t="s">
        <v>51</v>
      </c>
      <c r="Q842" t="s">
        <v>52</v>
      </c>
      <c r="R842">
        <v>42658</v>
      </c>
      <c r="S842" t="s">
        <v>357</v>
      </c>
      <c r="T842" t="s">
        <v>66</v>
      </c>
      <c r="U842" t="s">
        <v>55</v>
      </c>
      <c r="V842" t="s">
        <v>109</v>
      </c>
      <c r="W842" t="s">
        <v>57</v>
      </c>
      <c r="X842" t="s">
        <v>221</v>
      </c>
      <c r="Y842" t="s">
        <v>59</v>
      </c>
      <c r="Z842">
        <v>2</v>
      </c>
      <c r="AA842">
        <v>7</v>
      </c>
      <c r="AB842">
        <v>6.58</v>
      </c>
      <c r="AC842">
        <v>7.1</v>
      </c>
      <c r="AD842">
        <v>79</v>
      </c>
      <c r="AE842">
        <v>7</v>
      </c>
      <c r="AF842" t="s">
        <v>57</v>
      </c>
      <c r="AG842">
        <v>30.313493552321699</v>
      </c>
      <c r="AH842">
        <v>18.349101322423198</v>
      </c>
      <c r="AI842">
        <v>26.582797342693301</v>
      </c>
      <c r="AJ842">
        <v>382.94929093223402</v>
      </c>
      <c r="AK842" s="2">
        <v>1009.1030746894201</v>
      </c>
      <c r="AL842" s="1">
        <v>45068</v>
      </c>
      <c r="AM842" t="s">
        <v>63</v>
      </c>
      <c r="AN842">
        <v>2023</v>
      </c>
      <c r="AO842">
        <v>2016</v>
      </c>
      <c r="AP842">
        <v>264.31828610715303</v>
      </c>
      <c r="AQ842">
        <v>0.69021745793995204</v>
      </c>
      <c r="AR842">
        <v>413.4</v>
      </c>
      <c r="AS842">
        <f t="shared" si="40"/>
        <v>30717.097593545946</v>
      </c>
      <c r="AT842">
        <f t="shared" si="41"/>
        <v>12583.896000000001</v>
      </c>
    </row>
    <row r="843" spans="1:46" x14ac:dyDescent="0.25">
      <c r="A843" t="s">
        <v>42</v>
      </c>
      <c r="B843" t="s">
        <v>91</v>
      </c>
      <c r="C843" t="s">
        <v>91</v>
      </c>
      <c r="D843" t="str">
        <f t="shared" si="39"/>
        <v>GNVIVI</v>
      </c>
      <c r="E843" t="s">
        <v>1852</v>
      </c>
      <c r="F843" t="s">
        <v>1853</v>
      </c>
      <c r="G843" t="s">
        <v>47</v>
      </c>
      <c r="H843" t="s">
        <v>1856</v>
      </c>
      <c r="I843" t="s">
        <v>1910</v>
      </c>
      <c r="J843" t="s">
        <v>456</v>
      </c>
      <c r="K843">
        <v>25.02</v>
      </c>
      <c r="L843">
        <v>25.02</v>
      </c>
      <c r="P843" t="s">
        <v>51</v>
      </c>
      <c r="Q843" t="s">
        <v>52</v>
      </c>
      <c r="R843">
        <v>42710</v>
      </c>
      <c r="S843" t="s">
        <v>53</v>
      </c>
      <c r="T843" t="s">
        <v>788</v>
      </c>
      <c r="U843" t="s">
        <v>55</v>
      </c>
      <c r="V843" t="s">
        <v>56</v>
      </c>
      <c r="W843" t="s">
        <v>57</v>
      </c>
      <c r="X843" t="s">
        <v>110</v>
      </c>
      <c r="Y843" t="s">
        <v>59</v>
      </c>
      <c r="Z843">
        <v>1</v>
      </c>
      <c r="AA843">
        <v>7</v>
      </c>
      <c r="AB843">
        <v>6.42</v>
      </c>
      <c r="AC843">
        <v>6.9</v>
      </c>
      <c r="AD843">
        <v>77</v>
      </c>
      <c r="AE843">
        <v>6</v>
      </c>
      <c r="AF843" t="s">
        <v>57</v>
      </c>
      <c r="AG843">
        <v>32.149538482468301</v>
      </c>
      <c r="AH843">
        <v>16.856329177295201</v>
      </c>
      <c r="AI843">
        <v>19.854101705745599</v>
      </c>
      <c r="AJ843">
        <v>293.31169537221598</v>
      </c>
      <c r="AK843" s="2">
        <v>889.68107672615497</v>
      </c>
      <c r="AL843" s="1">
        <v>45069</v>
      </c>
      <c r="AM843" t="s">
        <v>63</v>
      </c>
      <c r="AN843">
        <v>2023</v>
      </c>
      <c r="AO843">
        <v>2016</v>
      </c>
      <c r="AP843">
        <v>297.123599478149</v>
      </c>
      <c r="AQ843">
        <v>1.0129960863002601</v>
      </c>
      <c r="AR843">
        <v>320.42</v>
      </c>
      <c r="AS843">
        <f t="shared" si="40"/>
        <v>22259.820539688397</v>
      </c>
      <c r="AT843">
        <f t="shared" si="41"/>
        <v>8016.9084000000003</v>
      </c>
    </row>
    <row r="844" spans="1:46" x14ac:dyDescent="0.25">
      <c r="A844" t="s">
        <v>128</v>
      </c>
      <c r="B844" t="s">
        <v>129</v>
      </c>
      <c r="C844" t="s">
        <v>130</v>
      </c>
      <c r="D844" t="str">
        <f t="shared" si="39"/>
        <v>NECOCA</v>
      </c>
      <c r="E844" t="s">
        <v>195</v>
      </c>
      <c r="F844" t="s">
        <v>196</v>
      </c>
      <c r="G844" t="s">
        <v>47</v>
      </c>
      <c r="H844" t="s">
        <v>1780</v>
      </c>
      <c r="I844" t="s">
        <v>1911</v>
      </c>
      <c r="J844" t="s">
        <v>1059</v>
      </c>
      <c r="K844">
        <v>12.71</v>
      </c>
      <c r="L844">
        <v>12.71</v>
      </c>
      <c r="P844" t="s">
        <v>51</v>
      </c>
      <c r="Q844" t="s">
        <v>52</v>
      </c>
      <c r="R844">
        <v>42628</v>
      </c>
      <c r="S844" t="s">
        <v>53</v>
      </c>
      <c r="T844" t="s">
        <v>1265</v>
      </c>
      <c r="U844" t="s">
        <v>55</v>
      </c>
      <c r="V844" t="s">
        <v>56</v>
      </c>
      <c r="W844" t="s">
        <v>57</v>
      </c>
      <c r="X844" t="s">
        <v>1784</v>
      </c>
      <c r="Y844" t="s">
        <v>150</v>
      </c>
      <c r="Z844">
        <v>1</v>
      </c>
      <c r="AA844">
        <v>7</v>
      </c>
      <c r="AB844">
        <v>6.42</v>
      </c>
      <c r="AC844">
        <v>7.2</v>
      </c>
      <c r="AD844">
        <v>77</v>
      </c>
      <c r="AE844">
        <v>6</v>
      </c>
      <c r="AF844" t="s">
        <v>57</v>
      </c>
      <c r="AG844">
        <v>28.360617975621899</v>
      </c>
      <c r="AH844">
        <v>17.849571423426401</v>
      </c>
      <c r="AI844">
        <v>23.801648611084399</v>
      </c>
      <c r="AJ844">
        <v>309.86655110359402</v>
      </c>
      <c r="AK844" s="2">
        <v>951.17750752545203</v>
      </c>
      <c r="AL844" s="1">
        <v>44965</v>
      </c>
      <c r="AM844" t="s">
        <v>63</v>
      </c>
      <c r="AN844">
        <v>2023</v>
      </c>
      <c r="AO844">
        <v>2016</v>
      </c>
      <c r="AP844">
        <v>282.62039752392701</v>
      </c>
      <c r="AQ844">
        <v>0.91207133044005895</v>
      </c>
      <c r="AR844">
        <v>335.64</v>
      </c>
      <c r="AS844">
        <f t="shared" si="40"/>
        <v>12089.466120648496</v>
      </c>
      <c r="AT844">
        <f t="shared" si="41"/>
        <v>4265.9844000000003</v>
      </c>
    </row>
    <row r="845" spans="1:46" x14ac:dyDescent="0.25">
      <c r="A845" t="s">
        <v>42</v>
      </c>
      <c r="B845" t="s">
        <v>43</v>
      </c>
      <c r="C845" t="s">
        <v>43</v>
      </c>
      <c r="D845" t="str">
        <f t="shared" si="39"/>
        <v>GNSASA</v>
      </c>
      <c r="E845" t="s">
        <v>416</v>
      </c>
      <c r="F845" t="s">
        <v>417</v>
      </c>
      <c r="G845" t="s">
        <v>47</v>
      </c>
      <c r="H845" t="s">
        <v>1912</v>
      </c>
      <c r="I845" t="s">
        <v>1913</v>
      </c>
      <c r="J845" t="s">
        <v>1914</v>
      </c>
      <c r="K845">
        <v>1.49</v>
      </c>
      <c r="L845">
        <v>1.49</v>
      </c>
      <c r="N845">
        <v>1.49</v>
      </c>
      <c r="P845" t="s">
        <v>51</v>
      </c>
      <c r="Q845" t="s">
        <v>52</v>
      </c>
      <c r="R845">
        <v>42558</v>
      </c>
      <c r="S845" t="s">
        <v>53</v>
      </c>
      <c r="T845" t="s">
        <v>718</v>
      </c>
      <c r="U845" t="s">
        <v>55</v>
      </c>
      <c r="V845" t="s">
        <v>56</v>
      </c>
      <c r="W845" t="s">
        <v>51</v>
      </c>
      <c r="X845" t="s">
        <v>98</v>
      </c>
      <c r="Y845" t="s">
        <v>79</v>
      </c>
      <c r="Z845">
        <v>1</v>
      </c>
      <c r="AA845">
        <v>7</v>
      </c>
      <c r="AB845">
        <v>6.17</v>
      </c>
      <c r="AC845">
        <v>7.3</v>
      </c>
      <c r="AD845">
        <v>74</v>
      </c>
      <c r="AE845">
        <v>6</v>
      </c>
      <c r="AF845" t="s">
        <v>57</v>
      </c>
      <c r="AG845">
        <v>26.104455710192099</v>
      </c>
      <c r="AH845">
        <v>17.274531670770202</v>
      </c>
      <c r="AI845">
        <v>26.385885654187401</v>
      </c>
      <c r="AJ845">
        <v>335.25952727158699</v>
      </c>
      <c r="AK845" s="2">
        <v>1125.8207023551299</v>
      </c>
      <c r="AL845" s="1">
        <v>44826</v>
      </c>
      <c r="AM845" t="s">
        <v>60</v>
      </c>
      <c r="AN845">
        <v>2022</v>
      </c>
      <c r="AO845">
        <v>2016</v>
      </c>
      <c r="AP845">
        <v>281.506175139932</v>
      </c>
      <c r="AQ845">
        <v>0.83966644417502201</v>
      </c>
      <c r="AR845">
        <v>372.6</v>
      </c>
      <c r="AS845">
        <f t="shared" si="40"/>
        <v>1677.4728465091437</v>
      </c>
      <c r="AT845">
        <f t="shared" si="41"/>
        <v>555.17399999999998</v>
      </c>
    </row>
    <row r="846" spans="1:46" x14ac:dyDescent="0.25">
      <c r="A846" t="s">
        <v>42</v>
      </c>
      <c r="B846" t="s">
        <v>91</v>
      </c>
      <c r="C846" t="s">
        <v>91</v>
      </c>
      <c r="D846" t="str">
        <f t="shared" si="39"/>
        <v>GNVIVI</v>
      </c>
      <c r="E846" t="s">
        <v>1852</v>
      </c>
      <c r="F846" t="s">
        <v>1853</v>
      </c>
      <c r="G846" t="s">
        <v>47</v>
      </c>
      <c r="H846" t="s">
        <v>1854</v>
      </c>
      <c r="I846" t="s">
        <v>1915</v>
      </c>
      <c r="J846" t="s">
        <v>451</v>
      </c>
      <c r="K846">
        <v>23.92</v>
      </c>
      <c r="L846">
        <v>23.92</v>
      </c>
      <c r="P846" t="s">
        <v>51</v>
      </c>
      <c r="Q846" t="s">
        <v>52</v>
      </c>
      <c r="R846">
        <v>42629</v>
      </c>
      <c r="S846" t="s">
        <v>1859</v>
      </c>
      <c r="T846" t="s">
        <v>118</v>
      </c>
      <c r="U846" t="s">
        <v>55</v>
      </c>
      <c r="V846" t="s">
        <v>109</v>
      </c>
      <c r="W846" t="s">
        <v>57</v>
      </c>
      <c r="X846" t="s">
        <v>101</v>
      </c>
      <c r="Y846" t="s">
        <v>59</v>
      </c>
      <c r="Z846">
        <v>2</v>
      </c>
      <c r="AA846">
        <v>7</v>
      </c>
      <c r="AB846">
        <v>6.67</v>
      </c>
      <c r="AC846">
        <v>7.2</v>
      </c>
      <c r="AD846">
        <v>80</v>
      </c>
      <c r="AE846">
        <v>7</v>
      </c>
      <c r="AF846" t="s">
        <v>57</v>
      </c>
      <c r="AG846">
        <v>20.202700109149099</v>
      </c>
      <c r="AH846">
        <v>16.1176057809671</v>
      </c>
      <c r="AI846">
        <v>17.873149766813299</v>
      </c>
      <c r="AJ846">
        <v>178.31333863463601</v>
      </c>
      <c r="AK846" s="2">
        <v>874.37922720762299</v>
      </c>
      <c r="AL846" s="1">
        <v>45070</v>
      </c>
      <c r="AM846" t="s">
        <v>63</v>
      </c>
      <c r="AN846">
        <v>2023</v>
      </c>
      <c r="AO846">
        <v>2016</v>
      </c>
      <c r="AP846">
        <v>266.24373425319197</v>
      </c>
      <c r="AQ846">
        <v>1.49312292782945</v>
      </c>
      <c r="AR846">
        <v>191.97</v>
      </c>
      <c r="AS846">
        <f t="shared" si="40"/>
        <v>20915.151114806344</v>
      </c>
      <c r="AT846">
        <f t="shared" si="41"/>
        <v>4591.9224000000004</v>
      </c>
    </row>
    <row r="847" spans="1:46" x14ac:dyDescent="0.25">
      <c r="A847" t="s">
        <v>42</v>
      </c>
      <c r="B847" t="s">
        <v>91</v>
      </c>
      <c r="C847" t="s">
        <v>91</v>
      </c>
      <c r="D847" t="str">
        <f t="shared" si="39"/>
        <v>GNVIVI</v>
      </c>
      <c r="E847" t="s">
        <v>1852</v>
      </c>
      <c r="F847" t="s">
        <v>1853</v>
      </c>
      <c r="G847" t="s">
        <v>47</v>
      </c>
      <c r="H847" t="s">
        <v>1854</v>
      </c>
      <c r="I847" t="s">
        <v>1916</v>
      </c>
      <c r="J847" t="s">
        <v>985</v>
      </c>
      <c r="K847">
        <v>26.89</v>
      </c>
      <c r="L847">
        <v>26.89</v>
      </c>
      <c r="P847" t="s">
        <v>51</v>
      </c>
      <c r="Q847" t="s">
        <v>52</v>
      </c>
      <c r="R847">
        <v>42653</v>
      </c>
      <c r="S847" t="s">
        <v>357</v>
      </c>
      <c r="T847" t="s">
        <v>96</v>
      </c>
      <c r="U847" t="s">
        <v>55</v>
      </c>
      <c r="V847" t="s">
        <v>109</v>
      </c>
      <c r="W847" t="s">
        <v>57</v>
      </c>
      <c r="X847" t="s">
        <v>506</v>
      </c>
      <c r="Y847" t="s">
        <v>1079</v>
      </c>
      <c r="Z847">
        <v>2</v>
      </c>
      <c r="AA847">
        <v>7</v>
      </c>
      <c r="AB847">
        <v>6.58</v>
      </c>
      <c r="AC847">
        <v>7.1</v>
      </c>
      <c r="AD847">
        <v>79</v>
      </c>
      <c r="AE847">
        <v>7</v>
      </c>
      <c r="AF847" t="s">
        <v>57</v>
      </c>
      <c r="AG847">
        <v>24.982517866054302</v>
      </c>
      <c r="AH847">
        <v>17.928659271936901</v>
      </c>
      <c r="AI847">
        <v>20.618541051782099</v>
      </c>
      <c r="AJ847">
        <v>248.33468872854201</v>
      </c>
      <c r="AK847" s="2">
        <v>837.41583408091003</v>
      </c>
      <c r="AL847" s="1">
        <v>45068</v>
      </c>
      <c r="AM847" t="s">
        <v>63</v>
      </c>
      <c r="AN847">
        <v>2023</v>
      </c>
      <c r="AO847">
        <v>2016</v>
      </c>
      <c r="AP847">
        <v>264.31828610715303</v>
      </c>
      <c r="AQ847">
        <v>1.06436312808511</v>
      </c>
      <c r="AR847">
        <v>268.08</v>
      </c>
      <c r="AS847">
        <f t="shared" si="40"/>
        <v>22518.111778435672</v>
      </c>
      <c r="AT847">
        <f t="shared" si="41"/>
        <v>7208.6711999999998</v>
      </c>
    </row>
    <row r="848" spans="1:46" x14ac:dyDescent="0.25">
      <c r="A848" t="s">
        <v>42</v>
      </c>
      <c r="B848" t="s">
        <v>91</v>
      </c>
      <c r="C848" t="s">
        <v>91</v>
      </c>
      <c r="D848" t="str">
        <f t="shared" si="39"/>
        <v>GNVIVI</v>
      </c>
      <c r="E848" t="s">
        <v>1852</v>
      </c>
      <c r="F848" t="s">
        <v>1853</v>
      </c>
      <c r="G848" t="s">
        <v>47</v>
      </c>
      <c r="H848" t="s">
        <v>1856</v>
      </c>
      <c r="I848" t="s">
        <v>1917</v>
      </c>
      <c r="J848" t="s">
        <v>533</v>
      </c>
      <c r="K848">
        <v>52.14</v>
      </c>
      <c r="L848">
        <v>52.14</v>
      </c>
      <c r="P848" t="s">
        <v>51</v>
      </c>
      <c r="Q848" t="s">
        <v>52</v>
      </c>
      <c r="R848">
        <v>42702</v>
      </c>
      <c r="S848" t="s">
        <v>53</v>
      </c>
      <c r="T848" t="s">
        <v>69</v>
      </c>
      <c r="U848" t="s">
        <v>55</v>
      </c>
      <c r="V848" t="s">
        <v>56</v>
      </c>
      <c r="W848" t="s">
        <v>57</v>
      </c>
      <c r="X848" t="s">
        <v>101</v>
      </c>
      <c r="Y848" t="s">
        <v>59</v>
      </c>
      <c r="Z848">
        <v>1</v>
      </c>
      <c r="AA848">
        <v>7</v>
      </c>
      <c r="AB848">
        <v>6.5</v>
      </c>
      <c r="AC848">
        <v>7</v>
      </c>
      <c r="AD848">
        <v>78</v>
      </c>
      <c r="AE848">
        <v>6</v>
      </c>
      <c r="AF848" t="s">
        <v>57</v>
      </c>
      <c r="AG848">
        <v>27.953118683406199</v>
      </c>
      <c r="AH848">
        <v>17.1323157983282</v>
      </c>
      <c r="AI848">
        <v>23.360901715290499</v>
      </c>
      <c r="AJ848">
        <v>302.50753465026798</v>
      </c>
      <c r="AK848" s="2">
        <v>1013.2513215548699</v>
      </c>
      <c r="AL848" s="1">
        <v>45070</v>
      </c>
      <c r="AM848" t="s">
        <v>63</v>
      </c>
      <c r="AN848">
        <v>2023</v>
      </c>
      <c r="AO848">
        <v>2016</v>
      </c>
      <c r="AP848">
        <v>299.63528264517498</v>
      </c>
      <c r="AQ848">
        <v>0.99050518854542402</v>
      </c>
      <c r="AR848">
        <v>329.4</v>
      </c>
      <c r="AS848">
        <f t="shared" si="40"/>
        <v>52830.923905870921</v>
      </c>
      <c r="AT848">
        <f t="shared" si="41"/>
        <v>17174.915999999997</v>
      </c>
    </row>
    <row r="849" spans="1:46" x14ac:dyDescent="0.25">
      <c r="A849" t="s">
        <v>340</v>
      </c>
      <c r="B849" t="s">
        <v>385</v>
      </c>
      <c r="C849" t="s">
        <v>385</v>
      </c>
      <c r="D849" t="str">
        <f t="shared" si="39"/>
        <v>RDPOPO</v>
      </c>
      <c r="E849" t="s">
        <v>1624</v>
      </c>
      <c r="F849" t="s">
        <v>1625</v>
      </c>
      <c r="G849" t="s">
        <v>47</v>
      </c>
      <c r="H849" t="s">
        <v>1626</v>
      </c>
      <c r="I849" t="s">
        <v>1918</v>
      </c>
      <c r="J849" t="s">
        <v>806</v>
      </c>
      <c r="K849">
        <v>9.06</v>
      </c>
      <c r="L849">
        <v>9.06</v>
      </c>
      <c r="P849" t="s">
        <v>51</v>
      </c>
      <c r="Q849" t="s">
        <v>52</v>
      </c>
      <c r="R849">
        <v>42650</v>
      </c>
      <c r="S849" t="s">
        <v>53</v>
      </c>
      <c r="T849" t="s">
        <v>69</v>
      </c>
      <c r="U849" t="s">
        <v>55</v>
      </c>
      <c r="V849" t="s">
        <v>56</v>
      </c>
      <c r="W849" t="s">
        <v>57</v>
      </c>
      <c r="X849" t="s">
        <v>1182</v>
      </c>
      <c r="Y849" t="s">
        <v>222</v>
      </c>
      <c r="Z849">
        <v>1</v>
      </c>
      <c r="AA849">
        <v>7</v>
      </c>
      <c r="AB849">
        <v>6.5</v>
      </c>
      <c r="AC849">
        <v>7.1</v>
      </c>
      <c r="AD849">
        <v>78</v>
      </c>
      <c r="AE849">
        <v>6</v>
      </c>
      <c r="AF849" t="s">
        <v>57</v>
      </c>
      <c r="AG849">
        <v>26.254165245621198</v>
      </c>
      <c r="AH849">
        <v>16.2640311631963</v>
      </c>
      <c r="AI849">
        <v>23.533767933056399</v>
      </c>
      <c r="AJ849">
        <v>292.75862579506497</v>
      </c>
      <c r="AK849" s="2">
        <v>1132.7790008357599</v>
      </c>
      <c r="AL849" s="1">
        <v>45043</v>
      </c>
      <c r="AM849" t="s">
        <v>63</v>
      </c>
      <c r="AN849">
        <v>2023</v>
      </c>
      <c r="AO849">
        <v>2016</v>
      </c>
      <c r="AP849">
        <v>285.61527900400398</v>
      </c>
      <c r="AQ849">
        <v>0.97559987593307895</v>
      </c>
      <c r="AR849">
        <v>324.98</v>
      </c>
      <c r="AS849">
        <f t="shared" si="40"/>
        <v>10262.977747571986</v>
      </c>
      <c r="AT849">
        <f t="shared" si="41"/>
        <v>2944.3188000000005</v>
      </c>
    </row>
    <row r="850" spans="1:46" x14ac:dyDescent="0.25">
      <c r="A850" t="s">
        <v>128</v>
      </c>
      <c r="B850" t="s">
        <v>244</v>
      </c>
      <c r="C850" t="s">
        <v>284</v>
      </c>
      <c r="D850" t="str">
        <f t="shared" si="39"/>
        <v>NEPIPC</v>
      </c>
      <c r="E850" t="s">
        <v>1919</v>
      </c>
      <c r="F850" t="s">
        <v>1920</v>
      </c>
      <c r="G850" t="s">
        <v>47</v>
      </c>
      <c r="H850" t="s">
        <v>1921</v>
      </c>
      <c r="I850" t="s">
        <v>1922</v>
      </c>
      <c r="J850" t="s">
        <v>139</v>
      </c>
      <c r="K850">
        <v>12.98</v>
      </c>
      <c r="L850">
        <v>12.98</v>
      </c>
      <c r="P850" t="s">
        <v>51</v>
      </c>
      <c r="Q850" t="s">
        <v>52</v>
      </c>
      <c r="R850">
        <v>42697</v>
      </c>
      <c r="S850" t="s">
        <v>107</v>
      </c>
      <c r="T850" t="s">
        <v>96</v>
      </c>
      <c r="U850" t="s">
        <v>55</v>
      </c>
      <c r="V850" t="s">
        <v>109</v>
      </c>
      <c r="W850" t="s">
        <v>57</v>
      </c>
      <c r="X850" t="s">
        <v>635</v>
      </c>
      <c r="Y850" t="s">
        <v>222</v>
      </c>
      <c r="Z850">
        <v>2</v>
      </c>
      <c r="AA850">
        <v>7</v>
      </c>
      <c r="AB850">
        <v>6.33</v>
      </c>
      <c r="AC850">
        <v>7</v>
      </c>
      <c r="AD850">
        <v>76</v>
      </c>
      <c r="AE850">
        <v>6</v>
      </c>
      <c r="AF850" t="s">
        <v>57</v>
      </c>
      <c r="AG850">
        <v>21.6374036249751</v>
      </c>
      <c r="AH850">
        <v>15.543589733976599</v>
      </c>
      <c r="AI850">
        <v>18.3606699318414</v>
      </c>
      <c r="AJ850">
        <v>180.30160100801501</v>
      </c>
      <c r="AK850" s="2">
        <v>967.60029590961994</v>
      </c>
      <c r="AL850" s="1">
        <v>44986</v>
      </c>
      <c r="AM850" t="s">
        <v>63</v>
      </c>
      <c r="AN850">
        <v>2023</v>
      </c>
      <c r="AO850">
        <v>2016</v>
      </c>
      <c r="AP850">
        <v>277.375010928986</v>
      </c>
      <c r="AQ850">
        <v>1.5383946086904501</v>
      </c>
      <c r="AR850">
        <v>209.96</v>
      </c>
      <c r="AS850">
        <f t="shared" si="40"/>
        <v>12559.451840906868</v>
      </c>
      <c r="AT850">
        <f t="shared" si="41"/>
        <v>2725.2808</v>
      </c>
    </row>
    <row r="851" spans="1:46" x14ac:dyDescent="0.25">
      <c r="A851" t="s">
        <v>128</v>
      </c>
      <c r="B851" t="s">
        <v>244</v>
      </c>
      <c r="C851" t="s">
        <v>284</v>
      </c>
      <c r="D851" t="str">
        <f t="shared" si="39"/>
        <v>NEPIPC</v>
      </c>
      <c r="E851" t="s">
        <v>1919</v>
      </c>
      <c r="F851" t="s">
        <v>1920</v>
      </c>
      <c r="G851" t="s">
        <v>47</v>
      </c>
      <c r="H851" t="s">
        <v>1921</v>
      </c>
      <c r="I851" t="s">
        <v>1923</v>
      </c>
      <c r="J851" t="s">
        <v>68</v>
      </c>
      <c r="K851">
        <v>9.0399999999999991</v>
      </c>
      <c r="L851">
        <v>9.0399999999999991</v>
      </c>
      <c r="P851" t="s">
        <v>51</v>
      </c>
      <c r="Q851" t="s">
        <v>52</v>
      </c>
      <c r="R851">
        <v>42697</v>
      </c>
      <c r="S851" t="s">
        <v>107</v>
      </c>
      <c r="T851" t="s">
        <v>96</v>
      </c>
      <c r="U851" t="s">
        <v>55</v>
      </c>
      <c r="V851" t="s">
        <v>109</v>
      </c>
      <c r="W851" t="s">
        <v>57</v>
      </c>
      <c r="X851" t="s">
        <v>149</v>
      </c>
      <c r="Y851" t="s">
        <v>150</v>
      </c>
      <c r="Z851">
        <v>2</v>
      </c>
      <c r="AA851">
        <v>7</v>
      </c>
      <c r="AB851">
        <v>6.33</v>
      </c>
      <c r="AC851">
        <v>7</v>
      </c>
      <c r="AD851">
        <v>76</v>
      </c>
      <c r="AE851">
        <v>6</v>
      </c>
      <c r="AF851" t="s">
        <v>57</v>
      </c>
      <c r="AG851">
        <v>24.054058727010499</v>
      </c>
      <c r="AH851">
        <v>16.377942483718801</v>
      </c>
      <c r="AI851">
        <v>17.690478758849199</v>
      </c>
      <c r="AJ851">
        <v>191.06274710601201</v>
      </c>
      <c r="AK851" s="2">
        <v>839.71328034995895</v>
      </c>
      <c r="AL851" s="1">
        <v>44986</v>
      </c>
      <c r="AM851" t="s">
        <v>63</v>
      </c>
      <c r="AN851">
        <v>2023</v>
      </c>
      <c r="AO851">
        <v>2016</v>
      </c>
      <c r="AP851">
        <v>277.375010928986</v>
      </c>
      <c r="AQ851">
        <v>1.4517482613975199</v>
      </c>
      <c r="AR851">
        <v>222.49</v>
      </c>
      <c r="AS851">
        <f t="shared" si="40"/>
        <v>7591.0080543636286</v>
      </c>
      <c r="AT851">
        <f t="shared" si="41"/>
        <v>2011.3095999999998</v>
      </c>
    </row>
    <row r="852" spans="1:46" x14ac:dyDescent="0.25">
      <c r="A852" t="s">
        <v>128</v>
      </c>
      <c r="B852" t="s">
        <v>129</v>
      </c>
      <c r="C852" t="s">
        <v>130</v>
      </c>
      <c r="D852" t="str">
        <f t="shared" si="39"/>
        <v>NECOCA</v>
      </c>
      <c r="E852" t="s">
        <v>195</v>
      </c>
      <c r="F852" t="s">
        <v>196</v>
      </c>
      <c r="G852" t="s">
        <v>47</v>
      </c>
      <c r="H852" t="s">
        <v>1780</v>
      </c>
      <c r="I852" t="s">
        <v>1924</v>
      </c>
      <c r="J852" t="s">
        <v>587</v>
      </c>
      <c r="K852">
        <v>33.65</v>
      </c>
      <c r="L852">
        <v>33.65</v>
      </c>
      <c r="P852" t="s">
        <v>51</v>
      </c>
      <c r="Q852" t="s">
        <v>52</v>
      </c>
      <c r="R852">
        <v>42641</v>
      </c>
      <c r="S852" t="s">
        <v>53</v>
      </c>
      <c r="T852" t="s">
        <v>54</v>
      </c>
      <c r="U852" t="s">
        <v>55</v>
      </c>
      <c r="V852" t="s">
        <v>56</v>
      </c>
      <c r="W852" t="s">
        <v>57</v>
      </c>
      <c r="X852" t="s">
        <v>1788</v>
      </c>
      <c r="Y852" t="s">
        <v>146</v>
      </c>
      <c r="Z852">
        <v>1</v>
      </c>
      <c r="AA852">
        <v>7</v>
      </c>
      <c r="AB852">
        <v>6.42</v>
      </c>
      <c r="AC852">
        <v>7.2</v>
      </c>
      <c r="AD852">
        <v>77</v>
      </c>
      <c r="AE852">
        <v>6</v>
      </c>
      <c r="AF852" t="s">
        <v>57</v>
      </c>
      <c r="AG852">
        <v>26.7114129622124</v>
      </c>
      <c r="AH852">
        <v>17.621142162120901</v>
      </c>
      <c r="AI852">
        <v>24.679090149611199</v>
      </c>
      <c r="AJ852">
        <v>301.87750892478402</v>
      </c>
      <c r="AK852" s="2">
        <v>1016.22265788052</v>
      </c>
      <c r="AL852" s="1">
        <v>44964.5</v>
      </c>
      <c r="AM852" t="s">
        <v>63</v>
      </c>
      <c r="AN852">
        <v>2023</v>
      </c>
      <c r="AO852">
        <v>2016</v>
      </c>
      <c r="AP852">
        <v>282.62039752392701</v>
      </c>
      <c r="AQ852">
        <v>0.93620885679941701</v>
      </c>
      <c r="AR852">
        <v>326.98</v>
      </c>
      <c r="AS852">
        <f t="shared" si="40"/>
        <v>34195.892437679497</v>
      </c>
      <c r="AT852">
        <f t="shared" si="41"/>
        <v>11002.877</v>
      </c>
    </row>
    <row r="853" spans="1:46" x14ac:dyDescent="0.25">
      <c r="A853" t="s">
        <v>340</v>
      </c>
      <c r="B853" t="s">
        <v>341</v>
      </c>
      <c r="C853" t="s">
        <v>342</v>
      </c>
      <c r="D853" t="str">
        <f t="shared" si="39"/>
        <v>RDBOBA</v>
      </c>
      <c r="E853" t="s">
        <v>1925</v>
      </c>
      <c r="F853" t="s">
        <v>1926</v>
      </c>
      <c r="G853" t="s">
        <v>47</v>
      </c>
      <c r="H853" t="s">
        <v>1927</v>
      </c>
      <c r="I853" t="s">
        <v>1928</v>
      </c>
      <c r="J853" t="s">
        <v>1929</v>
      </c>
      <c r="K853">
        <v>0.43</v>
      </c>
      <c r="L853">
        <v>0.43</v>
      </c>
      <c r="P853" t="s">
        <v>51</v>
      </c>
      <c r="Q853" t="s">
        <v>52</v>
      </c>
      <c r="R853">
        <v>42573</v>
      </c>
      <c r="S853" t="s">
        <v>477</v>
      </c>
      <c r="T853" t="s">
        <v>718</v>
      </c>
      <c r="U853" t="s">
        <v>55</v>
      </c>
      <c r="V853" t="s">
        <v>56</v>
      </c>
      <c r="W853" t="s">
        <v>57</v>
      </c>
      <c r="X853" t="s">
        <v>221</v>
      </c>
      <c r="Y853" t="s">
        <v>355</v>
      </c>
      <c r="Z853">
        <v>1</v>
      </c>
      <c r="AA853">
        <v>7</v>
      </c>
      <c r="AB853">
        <v>6.5</v>
      </c>
      <c r="AC853">
        <v>7.3</v>
      </c>
      <c r="AD853">
        <v>78</v>
      </c>
      <c r="AE853">
        <v>6</v>
      </c>
      <c r="AF853" t="s">
        <v>57</v>
      </c>
      <c r="AG853">
        <v>22.37021140237</v>
      </c>
      <c r="AH853">
        <v>14.383101581756</v>
      </c>
      <c r="AI853">
        <v>18.866772687878701</v>
      </c>
      <c r="AJ853">
        <v>213.994030693984</v>
      </c>
      <c r="AK853" s="2">
        <v>1161.1882702476601</v>
      </c>
      <c r="AL853" s="1">
        <v>44949</v>
      </c>
      <c r="AM853" t="s">
        <v>60</v>
      </c>
      <c r="AN853">
        <v>2023</v>
      </c>
      <c r="AO853">
        <v>2016</v>
      </c>
      <c r="AP853">
        <v>212.997032040428</v>
      </c>
      <c r="AQ853">
        <v>0.99534099782913399</v>
      </c>
      <c r="AR853">
        <v>243.3</v>
      </c>
      <c r="AS853">
        <f t="shared" si="40"/>
        <v>499.31095620649381</v>
      </c>
      <c r="AT853">
        <f t="shared" si="41"/>
        <v>104.619</v>
      </c>
    </row>
    <row r="854" spans="1:46" x14ac:dyDescent="0.25">
      <c r="A854" t="s">
        <v>340</v>
      </c>
      <c r="B854" t="s">
        <v>341</v>
      </c>
      <c r="C854" t="s">
        <v>342</v>
      </c>
      <c r="D854" t="str">
        <f t="shared" si="39"/>
        <v>RDBOBA</v>
      </c>
      <c r="E854" t="s">
        <v>1925</v>
      </c>
      <c r="F854" t="s">
        <v>1926</v>
      </c>
      <c r="G854" t="s">
        <v>47</v>
      </c>
      <c r="H854" t="s">
        <v>1927</v>
      </c>
      <c r="I854" t="s">
        <v>1930</v>
      </c>
      <c r="J854" t="s">
        <v>1931</v>
      </c>
      <c r="K854">
        <v>0.46</v>
      </c>
      <c r="L854">
        <v>0.46</v>
      </c>
      <c r="P854" t="s">
        <v>51</v>
      </c>
      <c r="Q854" t="s">
        <v>52</v>
      </c>
      <c r="R854">
        <v>42573</v>
      </c>
      <c r="S854" t="s">
        <v>477</v>
      </c>
      <c r="T854" t="s">
        <v>718</v>
      </c>
      <c r="U854" t="s">
        <v>55</v>
      </c>
      <c r="V854" t="s">
        <v>56</v>
      </c>
      <c r="W854" t="s">
        <v>57</v>
      </c>
      <c r="X854" t="s">
        <v>221</v>
      </c>
      <c r="Y854" t="s">
        <v>355</v>
      </c>
      <c r="Z854">
        <v>1</v>
      </c>
      <c r="AA854">
        <v>7</v>
      </c>
      <c r="AB854">
        <v>6.5</v>
      </c>
      <c r="AC854">
        <v>7.3</v>
      </c>
      <c r="AD854">
        <v>78</v>
      </c>
      <c r="AE854">
        <v>6</v>
      </c>
      <c r="AF854" t="s">
        <v>57</v>
      </c>
      <c r="AG854">
        <v>22.5538592098336</v>
      </c>
      <c r="AH854">
        <v>13.772664437729</v>
      </c>
      <c r="AI854">
        <v>18.421722804508001</v>
      </c>
      <c r="AJ854">
        <v>211.26649309256101</v>
      </c>
      <c r="AK854" s="2">
        <v>1236.5293497873599</v>
      </c>
      <c r="AL854" s="1">
        <v>44949</v>
      </c>
      <c r="AM854" t="s">
        <v>60</v>
      </c>
      <c r="AN854">
        <v>2023</v>
      </c>
      <c r="AO854">
        <v>2016</v>
      </c>
      <c r="AP854">
        <v>212.997032040428</v>
      </c>
      <c r="AQ854">
        <v>1.0081912608219901</v>
      </c>
      <c r="AR854">
        <v>240.2</v>
      </c>
      <c r="AS854">
        <f t="shared" si="40"/>
        <v>568.80350090218565</v>
      </c>
      <c r="AT854">
        <f t="shared" si="41"/>
        <v>110.492</v>
      </c>
    </row>
    <row r="855" spans="1:46" x14ac:dyDescent="0.25">
      <c r="A855" t="s">
        <v>340</v>
      </c>
      <c r="B855" t="s">
        <v>341</v>
      </c>
      <c r="C855" t="s">
        <v>342</v>
      </c>
      <c r="D855" t="str">
        <f t="shared" si="39"/>
        <v>RDBOBA</v>
      </c>
      <c r="E855" t="s">
        <v>1925</v>
      </c>
      <c r="F855" t="s">
        <v>1926</v>
      </c>
      <c r="G855" t="s">
        <v>47</v>
      </c>
      <c r="H855" t="s">
        <v>1927</v>
      </c>
      <c r="I855" t="s">
        <v>1932</v>
      </c>
      <c r="J855" t="s">
        <v>1933</v>
      </c>
      <c r="K855">
        <v>0.23</v>
      </c>
      <c r="L855">
        <v>0.23</v>
      </c>
      <c r="P855" t="s">
        <v>51</v>
      </c>
      <c r="Q855" t="s">
        <v>52</v>
      </c>
      <c r="R855">
        <v>42573</v>
      </c>
      <c r="S855" t="s">
        <v>477</v>
      </c>
      <c r="T855" t="s">
        <v>718</v>
      </c>
      <c r="U855" t="s">
        <v>55</v>
      </c>
      <c r="V855" t="s">
        <v>56</v>
      </c>
      <c r="W855" t="s">
        <v>57</v>
      </c>
      <c r="X855" t="s">
        <v>221</v>
      </c>
      <c r="Y855" t="s">
        <v>355</v>
      </c>
      <c r="Z855">
        <v>1</v>
      </c>
      <c r="AA855">
        <v>7</v>
      </c>
      <c r="AB855">
        <v>6.5</v>
      </c>
      <c r="AC855">
        <v>7.3</v>
      </c>
      <c r="AD855">
        <v>78</v>
      </c>
      <c r="AE855">
        <v>6</v>
      </c>
      <c r="AF855" t="s">
        <v>57</v>
      </c>
      <c r="AG855">
        <v>26.0148147996542</v>
      </c>
      <c r="AH855">
        <v>14.161124104301701</v>
      </c>
      <c r="AI855">
        <v>18.841958577496801</v>
      </c>
      <c r="AJ855">
        <v>240.446494886647</v>
      </c>
      <c r="AK855" s="2">
        <v>1196.3016606170299</v>
      </c>
      <c r="AL855" s="1">
        <v>44949</v>
      </c>
      <c r="AM855" t="s">
        <v>60</v>
      </c>
      <c r="AN855">
        <v>2023</v>
      </c>
      <c r="AO855">
        <v>2016</v>
      </c>
      <c r="AP855">
        <v>212.997032040428</v>
      </c>
      <c r="AQ855">
        <v>0.88583962157918295</v>
      </c>
      <c r="AR855">
        <v>273.38</v>
      </c>
      <c r="AS855">
        <f t="shared" si="40"/>
        <v>275.14938194191689</v>
      </c>
      <c r="AT855">
        <f t="shared" si="41"/>
        <v>62.877400000000002</v>
      </c>
    </row>
    <row r="856" spans="1:46" x14ac:dyDescent="0.25">
      <c r="A856" t="s">
        <v>128</v>
      </c>
      <c r="B856" t="s">
        <v>244</v>
      </c>
      <c r="C856" t="s">
        <v>245</v>
      </c>
      <c r="D856" t="str">
        <f t="shared" si="39"/>
        <v>NEPIAL</v>
      </c>
      <c r="E856" t="s">
        <v>508</v>
      </c>
      <c r="F856" t="s">
        <v>509</v>
      </c>
      <c r="G856" t="s">
        <v>47</v>
      </c>
      <c r="H856" t="s">
        <v>1824</v>
      </c>
      <c r="I856" t="s">
        <v>1934</v>
      </c>
      <c r="J856" t="s">
        <v>978</v>
      </c>
      <c r="K856">
        <v>41.06</v>
      </c>
      <c r="L856">
        <v>41.06</v>
      </c>
      <c r="P856" t="s">
        <v>51</v>
      </c>
      <c r="Q856" t="s">
        <v>52</v>
      </c>
      <c r="R856">
        <v>42597</v>
      </c>
      <c r="S856" t="s">
        <v>53</v>
      </c>
      <c r="T856" t="s">
        <v>104</v>
      </c>
      <c r="U856" t="s">
        <v>55</v>
      </c>
      <c r="V856" t="s">
        <v>56</v>
      </c>
      <c r="W856" t="s">
        <v>57</v>
      </c>
      <c r="X856" t="s">
        <v>101</v>
      </c>
      <c r="Y856" t="s">
        <v>222</v>
      </c>
      <c r="Z856">
        <v>1</v>
      </c>
      <c r="AA856">
        <v>7</v>
      </c>
      <c r="AB856">
        <v>5.83</v>
      </c>
      <c r="AC856">
        <v>7.2</v>
      </c>
      <c r="AD856">
        <v>70</v>
      </c>
      <c r="AE856">
        <v>6</v>
      </c>
      <c r="AF856" t="s">
        <v>57</v>
      </c>
      <c r="AG856">
        <v>28.181282872716402</v>
      </c>
      <c r="AH856">
        <v>17.776478275702001</v>
      </c>
      <c r="AI856">
        <v>22.860484658700098</v>
      </c>
      <c r="AJ856">
        <v>281.04208672552102</v>
      </c>
      <c r="AK856" s="2">
        <v>920.96765737432202</v>
      </c>
      <c r="AL856" s="1">
        <v>44735.333333333336</v>
      </c>
      <c r="AM856" t="s">
        <v>63</v>
      </c>
      <c r="AN856">
        <v>2022</v>
      </c>
      <c r="AO856">
        <v>2016</v>
      </c>
      <c r="AP856">
        <v>264.39242686967702</v>
      </c>
      <c r="AQ856">
        <v>0.94075741448609096</v>
      </c>
      <c r="AR856">
        <v>333.66</v>
      </c>
      <c r="AS856">
        <f t="shared" si="40"/>
        <v>37814.932011789664</v>
      </c>
      <c r="AT856">
        <f t="shared" si="41"/>
        <v>13700.079600000001</v>
      </c>
    </row>
    <row r="857" spans="1:46" x14ac:dyDescent="0.25">
      <c r="A857" t="s">
        <v>340</v>
      </c>
      <c r="B857" t="s">
        <v>385</v>
      </c>
      <c r="C857" t="s">
        <v>385</v>
      </c>
      <c r="D857" t="str">
        <f t="shared" si="39"/>
        <v>RDPOPO</v>
      </c>
      <c r="E857" t="s">
        <v>1935</v>
      </c>
      <c r="F857" t="s">
        <v>1936</v>
      </c>
      <c r="G857" t="s">
        <v>47</v>
      </c>
      <c r="H857" t="s">
        <v>1937</v>
      </c>
      <c r="I857" t="s">
        <v>1938</v>
      </c>
      <c r="J857" t="s">
        <v>50</v>
      </c>
      <c r="K857">
        <v>23.75</v>
      </c>
      <c r="L857">
        <v>23.75</v>
      </c>
      <c r="P857" t="s">
        <v>51</v>
      </c>
      <c r="Q857" t="s">
        <v>52</v>
      </c>
      <c r="R857">
        <v>42674</v>
      </c>
      <c r="S857" t="s">
        <v>477</v>
      </c>
      <c r="T857" t="s">
        <v>124</v>
      </c>
      <c r="U857" t="s">
        <v>55</v>
      </c>
      <c r="V857" t="s">
        <v>109</v>
      </c>
      <c r="W857" t="s">
        <v>57</v>
      </c>
      <c r="X857" t="s">
        <v>119</v>
      </c>
      <c r="Y857" t="s">
        <v>137</v>
      </c>
      <c r="Z857">
        <v>2</v>
      </c>
      <c r="AA857">
        <v>7</v>
      </c>
      <c r="AB857">
        <v>6.5</v>
      </c>
      <c r="AC857">
        <v>7.1</v>
      </c>
      <c r="AD857">
        <v>78</v>
      </c>
      <c r="AE857">
        <v>6</v>
      </c>
      <c r="AF857" t="s">
        <v>57</v>
      </c>
      <c r="AG857">
        <v>25.759679749144901</v>
      </c>
      <c r="AH857">
        <v>16.789138926442401</v>
      </c>
      <c r="AI857">
        <v>21.677985636151099</v>
      </c>
      <c r="AJ857">
        <v>275.87293502249003</v>
      </c>
      <c r="AK857" s="2">
        <v>976.71094773619598</v>
      </c>
      <c r="AL857" s="1">
        <v>45033</v>
      </c>
      <c r="AM857" t="s">
        <v>63</v>
      </c>
      <c r="AN857">
        <v>2023</v>
      </c>
      <c r="AO857">
        <v>2016</v>
      </c>
      <c r="AP857">
        <v>285.61527900400398</v>
      </c>
      <c r="AQ857">
        <v>1.0353146059098599</v>
      </c>
      <c r="AR857">
        <v>306.24</v>
      </c>
      <c r="AS857">
        <f t="shared" si="40"/>
        <v>23196.885008734655</v>
      </c>
      <c r="AT857">
        <f t="shared" si="41"/>
        <v>7273.2</v>
      </c>
    </row>
    <row r="858" spans="1:46" x14ac:dyDescent="0.25">
      <c r="A858" t="s">
        <v>128</v>
      </c>
      <c r="B858" t="s">
        <v>244</v>
      </c>
      <c r="C858" t="s">
        <v>245</v>
      </c>
      <c r="D858" t="str">
        <f t="shared" si="39"/>
        <v>NEPIAL</v>
      </c>
      <c r="E858" t="s">
        <v>698</v>
      </c>
      <c r="F858" t="s">
        <v>699</v>
      </c>
      <c r="G858" t="s">
        <v>47</v>
      </c>
      <c r="H858" t="s">
        <v>1604</v>
      </c>
      <c r="I858" t="s">
        <v>1939</v>
      </c>
      <c r="J858" t="s">
        <v>1940</v>
      </c>
      <c r="K858">
        <v>5.08</v>
      </c>
      <c r="L858">
        <v>5.08</v>
      </c>
      <c r="P858" t="s">
        <v>51</v>
      </c>
      <c r="Q858" t="s">
        <v>52</v>
      </c>
      <c r="R858">
        <v>42657</v>
      </c>
      <c r="S858" t="s">
        <v>53</v>
      </c>
      <c r="T858" t="s">
        <v>521</v>
      </c>
      <c r="U858" t="s">
        <v>55</v>
      </c>
      <c r="V858" t="s">
        <v>56</v>
      </c>
      <c r="W858" t="s">
        <v>57</v>
      </c>
      <c r="X858" t="s">
        <v>707</v>
      </c>
      <c r="Y858" t="s">
        <v>137</v>
      </c>
      <c r="Z858">
        <v>1</v>
      </c>
      <c r="AA858">
        <v>7</v>
      </c>
      <c r="AB858">
        <v>6.75</v>
      </c>
      <c r="AC858">
        <v>7.1</v>
      </c>
      <c r="AD858">
        <v>81</v>
      </c>
      <c r="AE858">
        <v>7</v>
      </c>
      <c r="AF858" t="s">
        <v>57</v>
      </c>
      <c r="AG858">
        <v>24.867206229058901</v>
      </c>
      <c r="AH858">
        <v>17.1808199097363</v>
      </c>
      <c r="AI858">
        <v>25.991081053788001</v>
      </c>
      <c r="AJ858">
        <v>284.58060833081402</v>
      </c>
      <c r="AK858" s="2">
        <v>1131.0271708499199</v>
      </c>
      <c r="AL858" s="1">
        <v>45122.5</v>
      </c>
      <c r="AM858" t="s">
        <v>60</v>
      </c>
      <c r="AN858">
        <v>2023</v>
      </c>
      <c r="AO858">
        <v>2016</v>
      </c>
      <c r="AP858">
        <v>291.92004036065998</v>
      </c>
      <c r="AQ858">
        <v>1.0257903448618499</v>
      </c>
      <c r="AR858">
        <v>303.3</v>
      </c>
      <c r="AS858">
        <f t="shared" si="40"/>
        <v>5745.6180279175933</v>
      </c>
      <c r="AT858">
        <f t="shared" si="41"/>
        <v>1540.7640000000001</v>
      </c>
    </row>
    <row r="859" spans="1:46" x14ac:dyDescent="0.25">
      <c r="A859" t="s">
        <v>128</v>
      </c>
      <c r="B859" t="s">
        <v>129</v>
      </c>
      <c r="C859" t="s">
        <v>130</v>
      </c>
      <c r="D859" t="str">
        <f t="shared" si="39"/>
        <v>NECOCA</v>
      </c>
      <c r="E859" t="s">
        <v>1941</v>
      </c>
      <c r="F859" t="s">
        <v>1942</v>
      </c>
      <c r="G859" t="s">
        <v>47</v>
      </c>
      <c r="H859" t="s">
        <v>1943</v>
      </c>
      <c r="I859" t="s">
        <v>1944</v>
      </c>
      <c r="J859" t="s">
        <v>1040</v>
      </c>
      <c r="K859">
        <v>0.26</v>
      </c>
      <c r="L859">
        <v>0.26</v>
      </c>
      <c r="P859" t="s">
        <v>51</v>
      </c>
      <c r="Q859" t="s">
        <v>52</v>
      </c>
      <c r="R859">
        <v>39606</v>
      </c>
      <c r="S859" t="s">
        <v>357</v>
      </c>
      <c r="T859" t="s">
        <v>100</v>
      </c>
      <c r="U859" t="s">
        <v>55</v>
      </c>
      <c r="V859" t="s">
        <v>56</v>
      </c>
      <c r="W859" t="s">
        <v>57</v>
      </c>
      <c r="X859" t="s">
        <v>149</v>
      </c>
      <c r="Y859" t="s">
        <v>150</v>
      </c>
      <c r="Z859">
        <v>1</v>
      </c>
      <c r="AA859">
        <v>15</v>
      </c>
      <c r="AB859">
        <v>6.83</v>
      </c>
      <c r="AC859">
        <v>15.4</v>
      </c>
      <c r="AD859">
        <v>82</v>
      </c>
      <c r="AE859">
        <v>7</v>
      </c>
      <c r="AF859">
        <v>33.114000914245501</v>
      </c>
      <c r="AG859">
        <v>30.048350852634101</v>
      </c>
      <c r="AH859">
        <v>20.169565217391298</v>
      </c>
      <c r="AI859">
        <v>28.788616982549101</v>
      </c>
      <c r="AJ859">
        <v>386.61985710331402</v>
      </c>
      <c r="AK859" s="2">
        <v>887.47604169835995</v>
      </c>
      <c r="AL859" s="1">
        <v>42110</v>
      </c>
      <c r="AM859" t="s">
        <v>63</v>
      </c>
      <c r="AN859">
        <v>2015</v>
      </c>
      <c r="AO859">
        <v>2008</v>
      </c>
      <c r="AP859">
        <v>291.70791239895601</v>
      </c>
      <c r="AQ859">
        <v>0.75450835501448399</v>
      </c>
      <c r="AR859">
        <v>435.44</v>
      </c>
      <c r="AS859">
        <f t="shared" si="40"/>
        <v>230.74377084157359</v>
      </c>
      <c r="AT859">
        <f t="shared" si="41"/>
        <v>113.2144</v>
      </c>
    </row>
    <row r="860" spans="1:46" x14ac:dyDescent="0.25">
      <c r="A860" t="s">
        <v>128</v>
      </c>
      <c r="B860" t="s">
        <v>129</v>
      </c>
      <c r="C860" t="s">
        <v>130</v>
      </c>
      <c r="D860" t="str">
        <f t="shared" si="39"/>
        <v>NECOCA</v>
      </c>
      <c r="E860" t="s">
        <v>1941</v>
      </c>
      <c r="F860" t="s">
        <v>1942</v>
      </c>
      <c r="G860" t="s">
        <v>47</v>
      </c>
      <c r="H860" t="s">
        <v>1943</v>
      </c>
      <c r="I860" t="s">
        <v>1945</v>
      </c>
      <c r="J860" t="s">
        <v>639</v>
      </c>
      <c r="K860">
        <v>0.04</v>
      </c>
      <c r="L860">
        <v>0.04</v>
      </c>
      <c r="P860" t="s">
        <v>51</v>
      </c>
      <c r="Q860" t="s">
        <v>52</v>
      </c>
      <c r="R860">
        <v>39623</v>
      </c>
      <c r="S860" t="s">
        <v>357</v>
      </c>
      <c r="T860" t="s">
        <v>118</v>
      </c>
      <c r="U860" t="s">
        <v>55</v>
      </c>
      <c r="V860" t="s">
        <v>56</v>
      </c>
      <c r="W860" t="s">
        <v>57</v>
      </c>
      <c r="X860" t="s">
        <v>149</v>
      </c>
      <c r="Y860" t="s">
        <v>150</v>
      </c>
      <c r="Z860">
        <v>1</v>
      </c>
      <c r="AA860">
        <v>15</v>
      </c>
      <c r="AB860">
        <v>6.83</v>
      </c>
      <c r="AC860">
        <v>15.4</v>
      </c>
      <c r="AD860">
        <v>82</v>
      </c>
      <c r="AE860">
        <v>7</v>
      </c>
      <c r="AF860">
        <v>33.881142331374697</v>
      </c>
      <c r="AG860">
        <v>29.161158479530599</v>
      </c>
      <c r="AH860">
        <v>20.079999999999998</v>
      </c>
      <c r="AI860">
        <v>27.919018331767901</v>
      </c>
      <c r="AJ860">
        <v>386.31176153853801</v>
      </c>
      <c r="AK860" s="2">
        <v>816.09203903068897</v>
      </c>
      <c r="AL860" s="1">
        <v>42110</v>
      </c>
      <c r="AM860" t="s">
        <v>63</v>
      </c>
      <c r="AN860">
        <v>2015</v>
      </c>
      <c r="AO860">
        <v>2008</v>
      </c>
      <c r="AP860">
        <v>291.70791239895601</v>
      </c>
      <c r="AQ860">
        <v>0.75511009873784496</v>
      </c>
      <c r="AR860">
        <v>435.09</v>
      </c>
      <c r="AS860">
        <f t="shared" si="40"/>
        <v>32.643681561227559</v>
      </c>
      <c r="AT860">
        <f t="shared" si="41"/>
        <v>17.403600000000001</v>
      </c>
    </row>
    <row r="861" spans="1:46" x14ac:dyDescent="0.25">
      <c r="A861" t="s">
        <v>128</v>
      </c>
      <c r="B861" t="s">
        <v>129</v>
      </c>
      <c r="C861" t="s">
        <v>130</v>
      </c>
      <c r="D861" t="str">
        <f t="shared" si="39"/>
        <v>NECOCA</v>
      </c>
      <c r="E861" t="s">
        <v>1941</v>
      </c>
      <c r="F861" t="s">
        <v>1942</v>
      </c>
      <c r="G861" t="s">
        <v>47</v>
      </c>
      <c r="H861" t="s">
        <v>1943</v>
      </c>
      <c r="I861" t="s">
        <v>1946</v>
      </c>
      <c r="J861" t="s">
        <v>1947</v>
      </c>
      <c r="K861">
        <v>0.18</v>
      </c>
      <c r="L861">
        <v>0.18</v>
      </c>
      <c r="P861" t="s">
        <v>51</v>
      </c>
      <c r="Q861" t="s">
        <v>52</v>
      </c>
      <c r="R861">
        <v>39600</v>
      </c>
      <c r="S861" t="s">
        <v>357</v>
      </c>
      <c r="T861" t="s">
        <v>124</v>
      </c>
      <c r="U861" t="s">
        <v>55</v>
      </c>
      <c r="V861" t="s">
        <v>56</v>
      </c>
      <c r="W861" t="s">
        <v>57</v>
      </c>
      <c r="X861" t="s">
        <v>177</v>
      </c>
      <c r="Y861" t="s">
        <v>146</v>
      </c>
      <c r="Z861">
        <v>1</v>
      </c>
      <c r="AA861">
        <v>15</v>
      </c>
      <c r="AB861">
        <v>6.83</v>
      </c>
      <c r="AC861">
        <v>15.4</v>
      </c>
      <c r="AD861">
        <v>82</v>
      </c>
      <c r="AE861">
        <v>7</v>
      </c>
      <c r="AF861">
        <v>27.359307174372798</v>
      </c>
      <c r="AG861">
        <v>23.098898207218099</v>
      </c>
      <c r="AH861">
        <v>14.6</v>
      </c>
      <c r="AI861">
        <v>17.445362751335701</v>
      </c>
      <c r="AJ861">
        <v>186.03479350584701</v>
      </c>
      <c r="AK861" s="2">
        <v>1016.02978838436</v>
      </c>
      <c r="AL861" s="1">
        <v>42110</v>
      </c>
      <c r="AM861" t="s">
        <v>63</v>
      </c>
      <c r="AN861">
        <v>2015</v>
      </c>
      <c r="AO861">
        <v>2008</v>
      </c>
      <c r="AP861">
        <v>291.70791239895601</v>
      </c>
      <c r="AQ861">
        <v>1.56802879129053</v>
      </c>
      <c r="AR861">
        <v>209.52</v>
      </c>
      <c r="AS861">
        <f t="shared" si="40"/>
        <v>182.88536190918481</v>
      </c>
      <c r="AT861">
        <f t="shared" si="41"/>
        <v>37.7136</v>
      </c>
    </row>
    <row r="862" spans="1:46" x14ac:dyDescent="0.25">
      <c r="A862" t="s">
        <v>42</v>
      </c>
      <c r="B862" t="s">
        <v>91</v>
      </c>
      <c r="C862" t="s">
        <v>91</v>
      </c>
      <c r="D862" t="str">
        <f t="shared" si="39"/>
        <v>GNVIVI</v>
      </c>
      <c r="E862" t="s">
        <v>1852</v>
      </c>
      <c r="F862" t="s">
        <v>1853</v>
      </c>
      <c r="G862" t="s">
        <v>47</v>
      </c>
      <c r="H862" t="s">
        <v>1856</v>
      </c>
      <c r="I862" t="s">
        <v>1948</v>
      </c>
      <c r="J862" t="s">
        <v>1949</v>
      </c>
      <c r="K862">
        <v>34.71</v>
      </c>
      <c r="L862">
        <v>34.71</v>
      </c>
      <c r="P862" t="s">
        <v>51</v>
      </c>
      <c r="Q862" t="s">
        <v>52</v>
      </c>
      <c r="R862">
        <v>42684</v>
      </c>
      <c r="S862" t="s">
        <v>53</v>
      </c>
      <c r="T862" t="s">
        <v>1265</v>
      </c>
      <c r="U862" t="s">
        <v>55</v>
      </c>
      <c r="V862" t="s">
        <v>56</v>
      </c>
      <c r="W862" t="s">
        <v>57</v>
      </c>
      <c r="X862" t="s">
        <v>110</v>
      </c>
      <c r="Y862" t="s">
        <v>59</v>
      </c>
      <c r="Z862">
        <v>1</v>
      </c>
      <c r="AA862">
        <v>7</v>
      </c>
      <c r="AB862">
        <v>6.5</v>
      </c>
      <c r="AC862">
        <v>7</v>
      </c>
      <c r="AD862">
        <v>78</v>
      </c>
      <c r="AE862">
        <v>6</v>
      </c>
      <c r="AF862" t="s">
        <v>57</v>
      </c>
      <c r="AG862">
        <v>28.5956085078851</v>
      </c>
      <c r="AH862">
        <v>16.746272658036499</v>
      </c>
      <c r="AI862">
        <v>25.247189788029999</v>
      </c>
      <c r="AJ862">
        <v>334.42985648502003</v>
      </c>
      <c r="AK862" s="2">
        <v>1147.4576745069301</v>
      </c>
      <c r="AL862" s="1">
        <v>45069.5</v>
      </c>
      <c r="AM862" t="s">
        <v>63</v>
      </c>
      <c r="AN862">
        <v>2023</v>
      </c>
      <c r="AO862">
        <v>2016</v>
      </c>
      <c r="AP862">
        <v>299.63528264517498</v>
      </c>
      <c r="AQ862">
        <v>0.89595853012183702</v>
      </c>
      <c r="AR862">
        <v>364.16</v>
      </c>
      <c r="AS862">
        <f t="shared" si="40"/>
        <v>39828.255882135541</v>
      </c>
      <c r="AT862">
        <f t="shared" si="41"/>
        <v>12639.993600000002</v>
      </c>
    </row>
    <row r="863" spans="1:46" x14ac:dyDescent="0.25">
      <c r="A863" t="s">
        <v>42</v>
      </c>
      <c r="B863" t="s">
        <v>91</v>
      </c>
      <c r="C863" t="s">
        <v>91</v>
      </c>
      <c r="D863" t="str">
        <f t="shared" si="39"/>
        <v>GNVIVI</v>
      </c>
      <c r="E863" t="s">
        <v>1852</v>
      </c>
      <c r="F863" t="s">
        <v>1853</v>
      </c>
      <c r="G863" t="s">
        <v>47</v>
      </c>
      <c r="H863" t="s">
        <v>1856</v>
      </c>
      <c r="I863" t="s">
        <v>1950</v>
      </c>
      <c r="J863" t="s">
        <v>199</v>
      </c>
      <c r="K863">
        <v>13.35</v>
      </c>
      <c r="L863">
        <v>13.35</v>
      </c>
      <c r="P863" t="s">
        <v>51</v>
      </c>
      <c r="Q863" t="s">
        <v>52</v>
      </c>
      <c r="R863">
        <v>42657</v>
      </c>
      <c r="S863" t="s">
        <v>53</v>
      </c>
      <c r="T863" t="s">
        <v>104</v>
      </c>
      <c r="U863" t="s">
        <v>55</v>
      </c>
      <c r="V863" t="s">
        <v>56</v>
      </c>
      <c r="W863" t="s">
        <v>57</v>
      </c>
      <c r="X863" t="s">
        <v>110</v>
      </c>
      <c r="Y863" t="s">
        <v>59</v>
      </c>
      <c r="Z863">
        <v>1</v>
      </c>
      <c r="AA863">
        <v>7</v>
      </c>
      <c r="AB863">
        <v>6.58</v>
      </c>
      <c r="AC863">
        <v>7.1</v>
      </c>
      <c r="AD863">
        <v>79</v>
      </c>
      <c r="AE863">
        <v>7</v>
      </c>
      <c r="AF863" t="s">
        <v>57</v>
      </c>
      <c r="AG863">
        <v>30.0923807639834</v>
      </c>
      <c r="AH863">
        <v>18.5760164485493</v>
      </c>
      <c r="AI863">
        <v>28.361107028697699</v>
      </c>
      <c r="AJ863">
        <v>382.64594944253901</v>
      </c>
      <c r="AK863" s="2">
        <v>1046.4732310167301</v>
      </c>
      <c r="AL863" s="1">
        <v>45070</v>
      </c>
      <c r="AM863" t="s">
        <v>63</v>
      </c>
      <c r="AN863">
        <v>2023</v>
      </c>
      <c r="AO863">
        <v>2016</v>
      </c>
      <c r="AP863">
        <v>302.07532274811001</v>
      </c>
      <c r="AQ863">
        <v>0.78943818218431805</v>
      </c>
      <c r="AR863">
        <v>415.37</v>
      </c>
      <c r="AS863">
        <f t="shared" si="40"/>
        <v>13970.417634073347</v>
      </c>
      <c r="AT863">
        <f t="shared" si="41"/>
        <v>5545.1894999999995</v>
      </c>
    </row>
    <row r="864" spans="1:46" x14ac:dyDescent="0.25">
      <c r="A864" t="s">
        <v>42</v>
      </c>
      <c r="B864" t="s">
        <v>91</v>
      </c>
      <c r="C864" t="s">
        <v>91</v>
      </c>
      <c r="D864" t="str">
        <f t="shared" si="39"/>
        <v>GNVIVI</v>
      </c>
      <c r="E864" t="s">
        <v>1852</v>
      </c>
      <c r="F864" t="s">
        <v>1853</v>
      </c>
      <c r="G864" t="s">
        <v>47</v>
      </c>
      <c r="H864" t="s">
        <v>1856</v>
      </c>
      <c r="I864" t="s">
        <v>1951</v>
      </c>
      <c r="J864" t="s">
        <v>1952</v>
      </c>
      <c r="K864">
        <v>21.94</v>
      </c>
      <c r="L864">
        <v>21.94</v>
      </c>
      <c r="P864" t="s">
        <v>51</v>
      </c>
      <c r="Q864" t="s">
        <v>52</v>
      </c>
      <c r="R864">
        <v>42675</v>
      </c>
      <c r="S864" t="s">
        <v>53</v>
      </c>
      <c r="T864" t="s">
        <v>54</v>
      </c>
      <c r="U864" t="s">
        <v>55</v>
      </c>
      <c r="V864" t="s">
        <v>56</v>
      </c>
      <c r="W864" t="s">
        <v>57</v>
      </c>
      <c r="X864" t="s">
        <v>110</v>
      </c>
      <c r="Y864" t="s">
        <v>59</v>
      </c>
      <c r="Z864">
        <v>1</v>
      </c>
      <c r="AA864">
        <v>7</v>
      </c>
      <c r="AB864">
        <v>6.5</v>
      </c>
      <c r="AC864">
        <v>7</v>
      </c>
      <c r="AD864">
        <v>78</v>
      </c>
      <c r="AE864">
        <v>6</v>
      </c>
      <c r="AF864" t="s">
        <v>57</v>
      </c>
      <c r="AG864">
        <v>28.230050561523299</v>
      </c>
      <c r="AH864">
        <v>16.934918998373799</v>
      </c>
      <c r="AI864">
        <v>20.841873644271601</v>
      </c>
      <c r="AJ864">
        <v>272.47212364431903</v>
      </c>
      <c r="AK864" s="2">
        <v>925.29588290817696</v>
      </c>
      <c r="AL864" s="1">
        <v>45070</v>
      </c>
      <c r="AM864" t="s">
        <v>63</v>
      </c>
      <c r="AN864">
        <v>2023</v>
      </c>
      <c r="AO864">
        <v>2016</v>
      </c>
      <c r="AP864">
        <v>299.63528264517498</v>
      </c>
      <c r="AQ864">
        <v>1.0996915157321301</v>
      </c>
      <c r="AR864">
        <v>296.69</v>
      </c>
      <c r="AS864">
        <f t="shared" si="40"/>
        <v>20300.991671005402</v>
      </c>
      <c r="AT864">
        <f t="shared" si="41"/>
        <v>6509.3786</v>
      </c>
    </row>
    <row r="865" spans="1:46" x14ac:dyDescent="0.25">
      <c r="A865" t="s">
        <v>128</v>
      </c>
      <c r="B865" t="s">
        <v>129</v>
      </c>
      <c r="C865" t="s">
        <v>130</v>
      </c>
      <c r="D865" t="str">
        <f t="shared" si="39"/>
        <v>NECOCA</v>
      </c>
      <c r="E865" t="s">
        <v>195</v>
      </c>
      <c r="F865" t="s">
        <v>196</v>
      </c>
      <c r="G865" t="s">
        <v>47</v>
      </c>
      <c r="H865" t="s">
        <v>1755</v>
      </c>
      <c r="I865" t="s">
        <v>1953</v>
      </c>
      <c r="J865" t="s">
        <v>861</v>
      </c>
      <c r="K865">
        <v>16.54</v>
      </c>
      <c r="L865">
        <v>16.54</v>
      </c>
      <c r="P865" t="s">
        <v>51</v>
      </c>
      <c r="Q865" t="s">
        <v>52</v>
      </c>
      <c r="R865">
        <v>42613</v>
      </c>
      <c r="S865" t="s">
        <v>107</v>
      </c>
      <c r="T865" t="s">
        <v>100</v>
      </c>
      <c r="U865" t="s">
        <v>55</v>
      </c>
      <c r="V865" t="s">
        <v>109</v>
      </c>
      <c r="W865" t="s">
        <v>57</v>
      </c>
      <c r="X865" t="s">
        <v>177</v>
      </c>
      <c r="Y865" t="s">
        <v>146</v>
      </c>
      <c r="Z865">
        <v>2</v>
      </c>
      <c r="AA865">
        <v>7</v>
      </c>
      <c r="AB865">
        <v>6.5</v>
      </c>
      <c r="AC865">
        <v>7.2</v>
      </c>
      <c r="AD865">
        <v>78</v>
      </c>
      <c r="AE865">
        <v>6</v>
      </c>
      <c r="AF865" t="s">
        <v>57</v>
      </c>
      <c r="AG865">
        <v>30.019497750851801</v>
      </c>
      <c r="AH865">
        <v>20.0587615032304</v>
      </c>
      <c r="AI865">
        <v>24.223180664005699</v>
      </c>
      <c r="AJ865">
        <v>319.235956814811</v>
      </c>
      <c r="AK865" s="2">
        <v>766.53688498653401</v>
      </c>
      <c r="AL865" s="1">
        <v>44965</v>
      </c>
      <c r="AM865" t="s">
        <v>63</v>
      </c>
      <c r="AN865">
        <v>2023</v>
      </c>
      <c r="AO865">
        <v>2016</v>
      </c>
      <c r="AP865">
        <v>249.56644180351401</v>
      </c>
      <c r="AQ865">
        <v>0.78176169217769997</v>
      </c>
      <c r="AR865">
        <v>357.96</v>
      </c>
      <c r="AS865">
        <f t="shared" si="40"/>
        <v>12678.520077677273</v>
      </c>
      <c r="AT865">
        <f t="shared" si="41"/>
        <v>5920.6583999999993</v>
      </c>
    </row>
    <row r="866" spans="1:46" x14ac:dyDescent="0.25">
      <c r="A866" t="s">
        <v>128</v>
      </c>
      <c r="B866" t="s">
        <v>129</v>
      </c>
      <c r="C866" t="s">
        <v>130</v>
      </c>
      <c r="D866" t="str">
        <f t="shared" si="39"/>
        <v>NECOCA</v>
      </c>
      <c r="E866" t="s">
        <v>195</v>
      </c>
      <c r="F866" t="s">
        <v>196</v>
      </c>
      <c r="G866" t="s">
        <v>47</v>
      </c>
      <c r="H866" t="s">
        <v>1755</v>
      </c>
      <c r="I866" t="s">
        <v>1954</v>
      </c>
      <c r="J866" t="s">
        <v>515</v>
      </c>
      <c r="K866">
        <v>21.34</v>
      </c>
      <c r="L866">
        <v>21.34</v>
      </c>
      <c r="P866" t="s">
        <v>51</v>
      </c>
      <c r="Q866" t="s">
        <v>52</v>
      </c>
      <c r="R866">
        <v>42613</v>
      </c>
      <c r="S866" t="s">
        <v>53</v>
      </c>
      <c r="T866" t="s">
        <v>96</v>
      </c>
      <c r="U866" t="s">
        <v>55</v>
      </c>
      <c r="V866" t="s">
        <v>109</v>
      </c>
      <c r="W866" t="s">
        <v>57</v>
      </c>
      <c r="X866" t="s">
        <v>1784</v>
      </c>
      <c r="Y866" t="s">
        <v>150</v>
      </c>
      <c r="Z866">
        <v>2</v>
      </c>
      <c r="AA866">
        <v>7</v>
      </c>
      <c r="AB866">
        <v>6.5</v>
      </c>
      <c r="AC866">
        <v>7.2</v>
      </c>
      <c r="AD866">
        <v>78</v>
      </c>
      <c r="AE866">
        <v>6</v>
      </c>
      <c r="AF866" t="s">
        <v>57</v>
      </c>
      <c r="AG866">
        <v>25.9504134824723</v>
      </c>
      <c r="AH866">
        <v>16.429923442671999</v>
      </c>
      <c r="AI866">
        <v>26.959328735289599</v>
      </c>
      <c r="AJ866">
        <v>318.483268945681</v>
      </c>
      <c r="AK866" s="2">
        <v>1272.9916549775501</v>
      </c>
      <c r="AL866" s="1">
        <v>44965</v>
      </c>
      <c r="AM866" t="s">
        <v>63</v>
      </c>
      <c r="AN866">
        <v>2023</v>
      </c>
      <c r="AO866">
        <v>2016</v>
      </c>
      <c r="AP866">
        <v>249.56644180351401</v>
      </c>
      <c r="AQ866">
        <v>0.78360926974182299</v>
      </c>
      <c r="AR866">
        <v>357.12</v>
      </c>
      <c r="AS866">
        <f t="shared" si="40"/>
        <v>27165.641917220917</v>
      </c>
      <c r="AT866">
        <f t="shared" si="41"/>
        <v>7620.9408000000003</v>
      </c>
    </row>
    <row r="867" spans="1:46" x14ac:dyDescent="0.25">
      <c r="A867" t="s">
        <v>128</v>
      </c>
      <c r="B867" t="s">
        <v>244</v>
      </c>
      <c r="C867" t="s">
        <v>266</v>
      </c>
      <c r="D867" t="str">
        <f t="shared" si="39"/>
        <v>NEPIIT</v>
      </c>
      <c r="E867" t="s">
        <v>1955</v>
      </c>
      <c r="F867" t="s">
        <v>1956</v>
      </c>
      <c r="G867" t="s">
        <v>47</v>
      </c>
      <c r="H867" t="s">
        <v>1957</v>
      </c>
      <c r="I867" t="s">
        <v>1958</v>
      </c>
      <c r="J867" t="s">
        <v>576</v>
      </c>
      <c r="K867">
        <v>46.64</v>
      </c>
      <c r="L867">
        <v>46.64</v>
      </c>
      <c r="P867" t="s">
        <v>51</v>
      </c>
      <c r="Q867" t="s">
        <v>52</v>
      </c>
      <c r="R867">
        <v>42177</v>
      </c>
      <c r="S867" t="s">
        <v>53</v>
      </c>
      <c r="T867" t="s">
        <v>96</v>
      </c>
      <c r="U867" t="s">
        <v>55</v>
      </c>
      <c r="V867" t="s">
        <v>56</v>
      </c>
      <c r="W867" t="s">
        <v>57</v>
      </c>
      <c r="X867" t="s">
        <v>136</v>
      </c>
      <c r="Y867" t="s">
        <v>137</v>
      </c>
      <c r="Z867">
        <v>1</v>
      </c>
      <c r="AA867">
        <v>8</v>
      </c>
      <c r="AB867">
        <v>8</v>
      </c>
      <c r="AC867">
        <v>8.4</v>
      </c>
      <c r="AD867">
        <v>96</v>
      </c>
      <c r="AE867">
        <v>8</v>
      </c>
      <c r="AF867" t="s">
        <v>57</v>
      </c>
      <c r="AG867">
        <v>25.688863597291199</v>
      </c>
      <c r="AH867">
        <v>17.961518642422501</v>
      </c>
      <c r="AI867">
        <v>29.913991197396399</v>
      </c>
      <c r="AJ867">
        <v>344.275268159782</v>
      </c>
      <c r="AK867" s="2">
        <v>1180.2047472454301</v>
      </c>
      <c r="AL867" s="1">
        <v>45099</v>
      </c>
      <c r="AM867" t="s">
        <v>63</v>
      </c>
      <c r="AN867">
        <v>2023</v>
      </c>
      <c r="AO867">
        <v>2015</v>
      </c>
      <c r="AP867">
        <v>292.79863615676499</v>
      </c>
      <c r="AQ867">
        <v>0.85047827490435401</v>
      </c>
      <c r="AR867">
        <v>351.97</v>
      </c>
      <c r="AS867">
        <f t="shared" si="40"/>
        <v>55044.749411526864</v>
      </c>
      <c r="AT867">
        <f t="shared" si="41"/>
        <v>16415.880800000003</v>
      </c>
    </row>
    <row r="868" spans="1:46" x14ac:dyDescent="0.25">
      <c r="A868" t="s">
        <v>128</v>
      </c>
      <c r="B868" t="s">
        <v>244</v>
      </c>
      <c r="C868" t="s">
        <v>266</v>
      </c>
      <c r="D868" t="str">
        <f t="shared" si="39"/>
        <v>NEPIIT</v>
      </c>
      <c r="E868" t="s">
        <v>1955</v>
      </c>
      <c r="F868" t="s">
        <v>1956</v>
      </c>
      <c r="G868" t="s">
        <v>47</v>
      </c>
      <c r="H868" t="s">
        <v>1957</v>
      </c>
      <c r="I868" t="s">
        <v>1959</v>
      </c>
      <c r="J868" t="s">
        <v>1279</v>
      </c>
      <c r="K868">
        <v>22.22</v>
      </c>
      <c r="L868">
        <v>22.22</v>
      </c>
      <c r="P868" t="s">
        <v>51</v>
      </c>
      <c r="Q868" t="s">
        <v>52</v>
      </c>
      <c r="R868">
        <v>42154</v>
      </c>
      <c r="S868" t="s">
        <v>53</v>
      </c>
      <c r="T868" t="s">
        <v>104</v>
      </c>
      <c r="U868" t="s">
        <v>55</v>
      </c>
      <c r="V868" t="s">
        <v>56</v>
      </c>
      <c r="W868" t="s">
        <v>57</v>
      </c>
      <c r="X868" t="s">
        <v>149</v>
      </c>
      <c r="Y868" t="s">
        <v>150</v>
      </c>
      <c r="Z868">
        <v>1</v>
      </c>
      <c r="AA868">
        <v>8</v>
      </c>
      <c r="AB868">
        <v>8.08</v>
      </c>
      <c r="AC868">
        <v>8.5</v>
      </c>
      <c r="AD868">
        <v>97</v>
      </c>
      <c r="AE868">
        <v>8</v>
      </c>
      <c r="AF868" t="s">
        <v>57</v>
      </c>
      <c r="AG868">
        <v>27.1623019512284</v>
      </c>
      <c r="AH868">
        <v>18.430527212571398</v>
      </c>
      <c r="AI868">
        <v>29.778155878402199</v>
      </c>
      <c r="AJ868">
        <v>361.86752446766099</v>
      </c>
      <c r="AK868" s="2">
        <v>1116.17528122832</v>
      </c>
      <c r="AL868" s="1">
        <v>45099</v>
      </c>
      <c r="AM868" t="s">
        <v>63</v>
      </c>
      <c r="AN868">
        <v>2023</v>
      </c>
      <c r="AO868">
        <v>2015</v>
      </c>
      <c r="AP868">
        <v>293.49621744653399</v>
      </c>
      <c r="AQ868">
        <v>0.81105984262691999</v>
      </c>
      <c r="AR868">
        <v>369.57</v>
      </c>
      <c r="AS868">
        <f t="shared" si="40"/>
        <v>24801.414748893269</v>
      </c>
      <c r="AT868">
        <f t="shared" si="41"/>
        <v>8211.8454000000002</v>
      </c>
    </row>
    <row r="869" spans="1:46" x14ac:dyDescent="0.25">
      <c r="A869" t="s">
        <v>128</v>
      </c>
      <c r="B869" t="s">
        <v>244</v>
      </c>
      <c r="C869" t="s">
        <v>266</v>
      </c>
      <c r="D869" t="str">
        <f t="shared" si="39"/>
        <v>NEPIIT</v>
      </c>
      <c r="E869" t="s">
        <v>1955</v>
      </c>
      <c r="F869" t="s">
        <v>1956</v>
      </c>
      <c r="G869" t="s">
        <v>47</v>
      </c>
      <c r="H869" t="s">
        <v>1957</v>
      </c>
      <c r="I869" t="s">
        <v>1960</v>
      </c>
      <c r="J869" t="s">
        <v>831</v>
      </c>
      <c r="K869">
        <v>45.97</v>
      </c>
      <c r="L869">
        <v>45.97</v>
      </c>
      <c r="P869" t="s">
        <v>51</v>
      </c>
      <c r="Q869" t="s">
        <v>52</v>
      </c>
      <c r="R869">
        <v>42171</v>
      </c>
      <c r="S869" t="s">
        <v>53</v>
      </c>
      <c r="T869" t="s">
        <v>69</v>
      </c>
      <c r="U869" t="s">
        <v>55</v>
      </c>
      <c r="V869" t="s">
        <v>56</v>
      </c>
      <c r="W869" t="s">
        <v>57</v>
      </c>
      <c r="X869" t="s">
        <v>149</v>
      </c>
      <c r="Y869" t="s">
        <v>150</v>
      </c>
      <c r="Z869">
        <v>1</v>
      </c>
      <c r="AA869">
        <v>8</v>
      </c>
      <c r="AB869">
        <v>8</v>
      </c>
      <c r="AC869">
        <v>8.4</v>
      </c>
      <c r="AD869">
        <v>96</v>
      </c>
      <c r="AE869">
        <v>8</v>
      </c>
      <c r="AF869" t="s">
        <v>57</v>
      </c>
      <c r="AG869">
        <v>30.798632125938401</v>
      </c>
      <c r="AH869">
        <v>18.563690027450299</v>
      </c>
      <c r="AI869">
        <v>27.918878927206599</v>
      </c>
      <c r="AJ869">
        <v>381.11687381666798</v>
      </c>
      <c r="AK869" s="2">
        <v>1044.40869458886</v>
      </c>
      <c r="AL869" s="1">
        <v>45098</v>
      </c>
      <c r="AM869" t="s">
        <v>63</v>
      </c>
      <c r="AN869">
        <v>2023</v>
      </c>
      <c r="AO869">
        <v>2015</v>
      </c>
      <c r="AP869">
        <v>292.79863615676499</v>
      </c>
      <c r="AQ869">
        <v>0.76826468800647296</v>
      </c>
      <c r="AR869">
        <v>389.64</v>
      </c>
      <c r="AS869">
        <f t="shared" si="40"/>
        <v>48011.467690249898</v>
      </c>
      <c r="AT869">
        <f t="shared" si="41"/>
        <v>17911.750799999998</v>
      </c>
    </row>
    <row r="870" spans="1:46" x14ac:dyDescent="0.25">
      <c r="A870" t="s">
        <v>128</v>
      </c>
      <c r="B870" t="s">
        <v>244</v>
      </c>
      <c r="C870" t="s">
        <v>266</v>
      </c>
      <c r="D870" t="str">
        <f t="shared" si="39"/>
        <v>NEPIIT</v>
      </c>
      <c r="E870" t="s">
        <v>1955</v>
      </c>
      <c r="F870" t="s">
        <v>1956</v>
      </c>
      <c r="G870" t="s">
        <v>47</v>
      </c>
      <c r="H870" t="s">
        <v>1957</v>
      </c>
      <c r="I870" t="s">
        <v>1961</v>
      </c>
      <c r="J870" t="s">
        <v>533</v>
      </c>
      <c r="K870">
        <v>43.75</v>
      </c>
      <c r="L870">
        <v>43.75</v>
      </c>
      <c r="P870" t="s">
        <v>51</v>
      </c>
      <c r="Q870" t="s">
        <v>52</v>
      </c>
      <c r="R870">
        <v>42184</v>
      </c>
      <c r="S870" t="s">
        <v>53</v>
      </c>
      <c r="T870" t="s">
        <v>497</v>
      </c>
      <c r="U870" t="s">
        <v>55</v>
      </c>
      <c r="V870" t="s">
        <v>56</v>
      </c>
      <c r="W870" t="s">
        <v>57</v>
      </c>
      <c r="X870" t="s">
        <v>149</v>
      </c>
      <c r="Y870" t="s">
        <v>150</v>
      </c>
      <c r="Z870">
        <v>1</v>
      </c>
      <c r="AA870">
        <v>8</v>
      </c>
      <c r="AB870">
        <v>8</v>
      </c>
      <c r="AC870">
        <v>8.4</v>
      </c>
      <c r="AD870">
        <v>96</v>
      </c>
      <c r="AE870">
        <v>8</v>
      </c>
      <c r="AF870" t="s">
        <v>57</v>
      </c>
      <c r="AG870">
        <v>29.707435858962501</v>
      </c>
      <c r="AH870">
        <v>19.598259274092101</v>
      </c>
      <c r="AI870">
        <v>27.7126027232427</v>
      </c>
      <c r="AJ870">
        <v>368.16609821280201</v>
      </c>
      <c r="AK870" s="2">
        <v>918.70594532185396</v>
      </c>
      <c r="AL870" s="1">
        <v>45099</v>
      </c>
      <c r="AM870" t="s">
        <v>63</v>
      </c>
      <c r="AN870">
        <v>2023</v>
      </c>
      <c r="AO870">
        <v>2015</v>
      </c>
      <c r="AP870">
        <v>292.79863615676499</v>
      </c>
      <c r="AQ870">
        <v>0.79528951084335298</v>
      </c>
      <c r="AR870">
        <v>376.4</v>
      </c>
      <c r="AS870">
        <f t="shared" si="40"/>
        <v>40193.385107831113</v>
      </c>
      <c r="AT870">
        <f t="shared" si="41"/>
        <v>16467.5</v>
      </c>
    </row>
    <row r="871" spans="1:46" x14ac:dyDescent="0.25">
      <c r="A871" t="s">
        <v>128</v>
      </c>
      <c r="B871" t="s">
        <v>244</v>
      </c>
      <c r="C871" t="s">
        <v>266</v>
      </c>
      <c r="D871" t="str">
        <f t="shared" si="39"/>
        <v>NEPIIT</v>
      </c>
      <c r="E871" t="s">
        <v>1955</v>
      </c>
      <c r="F871" t="s">
        <v>1956</v>
      </c>
      <c r="G871" t="s">
        <v>47</v>
      </c>
      <c r="H871" t="s">
        <v>1962</v>
      </c>
      <c r="I871" t="s">
        <v>1963</v>
      </c>
      <c r="J871" t="s">
        <v>833</v>
      </c>
      <c r="K871">
        <v>44.18</v>
      </c>
      <c r="L871">
        <v>44.18</v>
      </c>
      <c r="P871" t="s">
        <v>51</v>
      </c>
      <c r="Q871" t="s">
        <v>52</v>
      </c>
      <c r="R871">
        <v>42186</v>
      </c>
      <c r="S871" t="s">
        <v>357</v>
      </c>
      <c r="T871" t="s">
        <v>69</v>
      </c>
      <c r="U871" t="s">
        <v>55</v>
      </c>
      <c r="V871" t="s">
        <v>109</v>
      </c>
      <c r="W871" t="s">
        <v>57</v>
      </c>
      <c r="X871" t="s">
        <v>136</v>
      </c>
      <c r="Y871" t="s">
        <v>137</v>
      </c>
      <c r="Z871">
        <v>2</v>
      </c>
      <c r="AA871">
        <v>8</v>
      </c>
      <c r="AB871">
        <v>7.92</v>
      </c>
      <c r="AC871">
        <v>8.3000000000000007</v>
      </c>
      <c r="AD871">
        <v>95</v>
      </c>
      <c r="AE871">
        <v>8</v>
      </c>
      <c r="AF871" t="s">
        <v>57</v>
      </c>
      <c r="AG871">
        <v>30.703913825329</v>
      </c>
      <c r="AH871">
        <v>20.218268382698401</v>
      </c>
      <c r="AI871">
        <v>26.064529677604799</v>
      </c>
      <c r="AJ871">
        <v>367.85003853590001</v>
      </c>
      <c r="AK871" s="2">
        <v>808.02078894260603</v>
      </c>
      <c r="AL871" s="1">
        <v>45098</v>
      </c>
      <c r="AM871" t="s">
        <v>63</v>
      </c>
      <c r="AN871">
        <v>2023</v>
      </c>
      <c r="AO871">
        <v>2015</v>
      </c>
      <c r="AP871">
        <v>320.249165311708</v>
      </c>
      <c r="AQ871">
        <v>0.870597068811925</v>
      </c>
      <c r="AR871">
        <v>394.13</v>
      </c>
      <c r="AS871">
        <f t="shared" si="40"/>
        <v>35698.358455484333</v>
      </c>
      <c r="AT871">
        <f t="shared" si="41"/>
        <v>17412.663400000001</v>
      </c>
    </row>
    <row r="872" spans="1:46" x14ac:dyDescent="0.25">
      <c r="A872" t="s">
        <v>128</v>
      </c>
      <c r="B872" t="s">
        <v>244</v>
      </c>
      <c r="C872" t="s">
        <v>266</v>
      </c>
      <c r="D872" t="str">
        <f t="shared" si="39"/>
        <v>NEPIIT</v>
      </c>
      <c r="E872" t="s">
        <v>1955</v>
      </c>
      <c r="F872" t="s">
        <v>1956</v>
      </c>
      <c r="G872" t="s">
        <v>47</v>
      </c>
      <c r="H872" t="s">
        <v>1962</v>
      </c>
      <c r="I872" t="s">
        <v>1964</v>
      </c>
      <c r="J872" t="s">
        <v>456</v>
      </c>
      <c r="K872">
        <v>40.53</v>
      </c>
      <c r="L872">
        <v>40.53</v>
      </c>
      <c r="P872" t="s">
        <v>51</v>
      </c>
      <c r="Q872" t="s">
        <v>52</v>
      </c>
      <c r="R872">
        <v>42186</v>
      </c>
      <c r="S872" t="s">
        <v>357</v>
      </c>
      <c r="T872" t="s">
        <v>970</v>
      </c>
      <c r="U872" t="s">
        <v>55</v>
      </c>
      <c r="V872" t="s">
        <v>109</v>
      </c>
      <c r="W872" t="s">
        <v>57</v>
      </c>
      <c r="X872" t="s">
        <v>136</v>
      </c>
      <c r="Y872" t="s">
        <v>137</v>
      </c>
      <c r="Z872">
        <v>2</v>
      </c>
      <c r="AA872">
        <v>8</v>
      </c>
      <c r="AB872">
        <v>7.92</v>
      </c>
      <c r="AC872">
        <v>8.3000000000000007</v>
      </c>
      <c r="AD872">
        <v>95</v>
      </c>
      <c r="AE872">
        <v>8</v>
      </c>
      <c r="AF872" t="s">
        <v>57</v>
      </c>
      <c r="AG872">
        <v>28.8293791840258</v>
      </c>
      <c r="AH872">
        <v>19.574761797669002</v>
      </c>
      <c r="AI872">
        <v>26.210667000197301</v>
      </c>
      <c r="AJ872">
        <v>349.354492684864</v>
      </c>
      <c r="AK872" s="2">
        <v>869.76338985357404</v>
      </c>
      <c r="AL872" s="1">
        <v>45099</v>
      </c>
      <c r="AM872" t="s">
        <v>63</v>
      </c>
      <c r="AN872">
        <v>2023</v>
      </c>
      <c r="AO872">
        <v>2015</v>
      </c>
      <c r="AP872">
        <v>320.249165311708</v>
      </c>
      <c r="AQ872">
        <v>0.916688269415187</v>
      </c>
      <c r="AR872">
        <v>374.31</v>
      </c>
      <c r="AS872">
        <f t="shared" si="40"/>
        <v>35251.510190765359</v>
      </c>
      <c r="AT872">
        <f t="shared" si="41"/>
        <v>15170.784300000001</v>
      </c>
    </row>
    <row r="873" spans="1:46" x14ac:dyDescent="0.25">
      <c r="A873" t="s">
        <v>128</v>
      </c>
      <c r="B873" t="s">
        <v>244</v>
      </c>
      <c r="C873" t="s">
        <v>266</v>
      </c>
      <c r="D873" t="str">
        <f t="shared" si="39"/>
        <v>NEPIIT</v>
      </c>
      <c r="E873" t="s">
        <v>1955</v>
      </c>
      <c r="F873" t="s">
        <v>1956</v>
      </c>
      <c r="G873" t="s">
        <v>47</v>
      </c>
      <c r="H873" t="s">
        <v>1962</v>
      </c>
      <c r="I873" t="s">
        <v>1965</v>
      </c>
      <c r="J873" t="s">
        <v>448</v>
      </c>
      <c r="K873">
        <v>18.850000000000001</v>
      </c>
      <c r="L873">
        <v>18.850000000000001</v>
      </c>
      <c r="P873" t="s">
        <v>51</v>
      </c>
      <c r="Q873" t="s">
        <v>52</v>
      </c>
      <c r="R873">
        <v>42186</v>
      </c>
      <c r="S873" t="s">
        <v>357</v>
      </c>
      <c r="T873" t="s">
        <v>54</v>
      </c>
      <c r="U873" t="s">
        <v>55</v>
      </c>
      <c r="V873" t="s">
        <v>109</v>
      </c>
      <c r="W873" t="s">
        <v>57</v>
      </c>
      <c r="X873" t="s">
        <v>1966</v>
      </c>
      <c r="Y873" t="s">
        <v>222</v>
      </c>
      <c r="Z873">
        <v>2</v>
      </c>
      <c r="AA873">
        <v>8</v>
      </c>
      <c r="AB873">
        <v>7.92</v>
      </c>
      <c r="AC873">
        <v>8.3000000000000007</v>
      </c>
      <c r="AD873">
        <v>95</v>
      </c>
      <c r="AE873">
        <v>8</v>
      </c>
      <c r="AF873" t="s">
        <v>57</v>
      </c>
      <c r="AG873">
        <v>31.2757873449508</v>
      </c>
      <c r="AH873">
        <v>21.502204600487602</v>
      </c>
      <c r="AI873">
        <v>27.173396726460801</v>
      </c>
      <c r="AJ873">
        <v>403.43682561177201</v>
      </c>
      <c r="AK873" s="2">
        <v>743.95434732814999</v>
      </c>
      <c r="AL873" s="1">
        <v>45099</v>
      </c>
      <c r="AM873" t="s">
        <v>63</v>
      </c>
      <c r="AN873">
        <v>2023</v>
      </c>
      <c r="AO873">
        <v>2015</v>
      </c>
      <c r="AP873">
        <v>320.249165311708</v>
      </c>
      <c r="AQ873">
        <v>0.79380251127566803</v>
      </c>
      <c r="AR873">
        <v>432.26</v>
      </c>
      <c r="AS873">
        <f t="shared" si="40"/>
        <v>14023.539447135629</v>
      </c>
      <c r="AT873">
        <f t="shared" si="41"/>
        <v>8148.1010000000006</v>
      </c>
    </row>
    <row r="874" spans="1:46" x14ac:dyDescent="0.25">
      <c r="A874" t="s">
        <v>128</v>
      </c>
      <c r="B874" t="s">
        <v>244</v>
      </c>
      <c r="C874" t="s">
        <v>266</v>
      </c>
      <c r="D874" t="str">
        <f t="shared" si="39"/>
        <v>NEPIIT</v>
      </c>
      <c r="E874" t="s">
        <v>1967</v>
      </c>
      <c r="F874" t="s">
        <v>1968</v>
      </c>
      <c r="G874" t="s">
        <v>47</v>
      </c>
      <c r="H874" t="s">
        <v>1969</v>
      </c>
      <c r="I874" t="s">
        <v>1970</v>
      </c>
      <c r="J874" t="s">
        <v>204</v>
      </c>
      <c r="K874">
        <v>14.73</v>
      </c>
      <c r="L874">
        <v>14.73</v>
      </c>
      <c r="P874" t="s">
        <v>51</v>
      </c>
      <c r="Q874" t="s">
        <v>52</v>
      </c>
      <c r="R874">
        <v>41579</v>
      </c>
      <c r="S874" t="s">
        <v>53</v>
      </c>
      <c r="T874" t="s">
        <v>462</v>
      </c>
      <c r="U874" t="s">
        <v>55</v>
      </c>
      <c r="V874" t="s">
        <v>56</v>
      </c>
      <c r="W874" t="s">
        <v>57</v>
      </c>
      <c r="X874" t="s">
        <v>1097</v>
      </c>
      <c r="Y874" t="s">
        <v>137</v>
      </c>
      <c r="Z874">
        <v>1</v>
      </c>
      <c r="AA874">
        <v>10</v>
      </c>
      <c r="AB874">
        <v>9.58</v>
      </c>
      <c r="AC874">
        <v>10</v>
      </c>
      <c r="AD874">
        <v>115</v>
      </c>
      <c r="AE874">
        <v>10</v>
      </c>
      <c r="AF874" t="s">
        <v>57</v>
      </c>
      <c r="AG874">
        <v>30.0765176446168</v>
      </c>
      <c r="AH874">
        <v>18.801054629259902</v>
      </c>
      <c r="AI874">
        <v>28.563497290354601</v>
      </c>
      <c r="AJ874">
        <v>425.143873277713</v>
      </c>
      <c r="AK874" s="2">
        <v>1028.8618807078799</v>
      </c>
      <c r="AL874" s="1">
        <v>45098</v>
      </c>
      <c r="AM874" t="s">
        <v>63</v>
      </c>
      <c r="AN874">
        <v>2023</v>
      </c>
      <c r="AO874">
        <v>2013</v>
      </c>
      <c r="AP874">
        <v>301.75780696636502</v>
      </c>
      <c r="AQ874">
        <v>0.70977809144917403</v>
      </c>
      <c r="AR874">
        <v>428.86</v>
      </c>
      <c r="AS874">
        <f t="shared" si="40"/>
        <v>15155.135502827072</v>
      </c>
      <c r="AT874">
        <f t="shared" si="41"/>
        <v>6317.1078000000007</v>
      </c>
    </row>
    <row r="875" spans="1:46" x14ac:dyDescent="0.25">
      <c r="A875" t="s">
        <v>128</v>
      </c>
      <c r="B875" t="s">
        <v>244</v>
      </c>
      <c r="C875" t="s">
        <v>266</v>
      </c>
      <c r="D875" t="str">
        <f t="shared" si="39"/>
        <v>NEPIIT</v>
      </c>
      <c r="E875" t="s">
        <v>1967</v>
      </c>
      <c r="F875" t="s">
        <v>1968</v>
      </c>
      <c r="G875" t="s">
        <v>47</v>
      </c>
      <c r="H875" t="s">
        <v>1969</v>
      </c>
      <c r="I875" t="s">
        <v>1971</v>
      </c>
      <c r="J875" t="s">
        <v>1511</v>
      </c>
      <c r="K875">
        <v>14.67</v>
      </c>
      <c r="L875">
        <v>14.67</v>
      </c>
      <c r="P875" t="s">
        <v>51</v>
      </c>
      <c r="Q875" t="s">
        <v>52</v>
      </c>
      <c r="R875">
        <v>41590</v>
      </c>
      <c r="S875" t="s">
        <v>53</v>
      </c>
      <c r="T875" t="s">
        <v>462</v>
      </c>
      <c r="U875" t="s">
        <v>55</v>
      </c>
      <c r="V875" t="s">
        <v>56</v>
      </c>
      <c r="W875" t="s">
        <v>57</v>
      </c>
      <c r="X875" t="s">
        <v>1966</v>
      </c>
      <c r="Y875" t="s">
        <v>222</v>
      </c>
      <c r="Z875">
        <v>1</v>
      </c>
      <c r="AA875">
        <v>10</v>
      </c>
      <c r="AB875">
        <v>9.58</v>
      </c>
      <c r="AC875">
        <v>10</v>
      </c>
      <c r="AD875">
        <v>115</v>
      </c>
      <c r="AE875">
        <v>10</v>
      </c>
      <c r="AF875" t="s">
        <v>57</v>
      </c>
      <c r="AG875">
        <v>31.8659682861419</v>
      </c>
      <c r="AH875">
        <v>20.7062606660215</v>
      </c>
      <c r="AI875">
        <v>28.694633083504101</v>
      </c>
      <c r="AJ875">
        <v>459.46415765667399</v>
      </c>
      <c r="AK875" s="2">
        <v>852.13311037932601</v>
      </c>
      <c r="AL875" s="1">
        <v>45098</v>
      </c>
      <c r="AM875" t="s">
        <v>63</v>
      </c>
      <c r="AN875">
        <v>2023</v>
      </c>
      <c r="AO875">
        <v>2013</v>
      </c>
      <c r="AP875">
        <v>301.75780696636502</v>
      </c>
      <c r="AQ875">
        <v>0.65676027593831898</v>
      </c>
      <c r="AR875">
        <v>463.48</v>
      </c>
      <c r="AS875">
        <f t="shared" si="40"/>
        <v>12500.792729264713</v>
      </c>
      <c r="AT875">
        <f t="shared" si="41"/>
        <v>6799.2516000000005</v>
      </c>
    </row>
    <row r="876" spans="1:46" x14ac:dyDescent="0.25">
      <c r="A876" t="s">
        <v>128</v>
      </c>
      <c r="B876" t="s">
        <v>244</v>
      </c>
      <c r="C876" t="s">
        <v>266</v>
      </c>
      <c r="D876" t="str">
        <f t="shared" si="39"/>
        <v>NEPIIT</v>
      </c>
      <c r="E876" t="s">
        <v>1967</v>
      </c>
      <c r="F876" t="s">
        <v>1968</v>
      </c>
      <c r="G876" t="s">
        <v>47</v>
      </c>
      <c r="H876" t="s">
        <v>1972</v>
      </c>
      <c r="I876" t="s">
        <v>1973</v>
      </c>
      <c r="J876" t="s">
        <v>831</v>
      </c>
      <c r="K876">
        <v>13.11</v>
      </c>
      <c r="L876">
        <v>13.11</v>
      </c>
      <c r="P876" t="s">
        <v>51</v>
      </c>
      <c r="Q876" t="s">
        <v>52</v>
      </c>
      <c r="R876">
        <v>42309</v>
      </c>
      <c r="S876" t="s">
        <v>53</v>
      </c>
      <c r="T876" t="s">
        <v>104</v>
      </c>
      <c r="U876" t="s">
        <v>55</v>
      </c>
      <c r="V876" t="s">
        <v>56</v>
      </c>
      <c r="W876" t="s">
        <v>57</v>
      </c>
      <c r="X876" t="s">
        <v>149</v>
      </c>
      <c r="Y876" t="s">
        <v>150</v>
      </c>
      <c r="Z876">
        <v>1</v>
      </c>
      <c r="AA876">
        <v>8</v>
      </c>
      <c r="AB876">
        <v>7.58</v>
      </c>
      <c r="AC876">
        <v>8</v>
      </c>
      <c r="AD876">
        <v>91</v>
      </c>
      <c r="AE876">
        <v>8</v>
      </c>
      <c r="AF876" t="s">
        <v>57</v>
      </c>
      <c r="AG876">
        <v>28.934513308358401</v>
      </c>
      <c r="AH876">
        <v>17.8819699274115</v>
      </c>
      <c r="AI876">
        <v>29.4018744396862</v>
      </c>
      <c r="AJ876">
        <v>381.845227710323</v>
      </c>
      <c r="AK876" s="2">
        <v>1170.72371770821</v>
      </c>
      <c r="AL876" s="1">
        <v>45098</v>
      </c>
      <c r="AM876" t="s">
        <v>63</v>
      </c>
      <c r="AN876">
        <v>2023</v>
      </c>
      <c r="AO876">
        <v>2015</v>
      </c>
      <c r="AP876">
        <v>288.78083794918098</v>
      </c>
      <c r="AQ876">
        <v>0.75627719555593798</v>
      </c>
      <c r="AR876">
        <v>392.79</v>
      </c>
      <c r="AS876">
        <f t="shared" si="40"/>
        <v>15348.187939154632</v>
      </c>
      <c r="AT876">
        <f t="shared" si="41"/>
        <v>5149.4768999999997</v>
      </c>
    </row>
    <row r="877" spans="1:46" x14ac:dyDescent="0.25">
      <c r="A877" t="s">
        <v>128</v>
      </c>
      <c r="B877" t="s">
        <v>244</v>
      </c>
      <c r="C877" t="s">
        <v>266</v>
      </c>
      <c r="D877" t="str">
        <f t="shared" si="39"/>
        <v>NEPIIT</v>
      </c>
      <c r="E877" t="s">
        <v>1967</v>
      </c>
      <c r="F877" t="s">
        <v>1968</v>
      </c>
      <c r="G877" t="s">
        <v>47</v>
      </c>
      <c r="H877" t="s">
        <v>1972</v>
      </c>
      <c r="I877" t="s">
        <v>1974</v>
      </c>
      <c r="J877" t="s">
        <v>456</v>
      </c>
      <c r="K877">
        <v>32.99</v>
      </c>
      <c r="L877">
        <v>32.99</v>
      </c>
      <c r="P877" t="s">
        <v>51</v>
      </c>
      <c r="Q877" t="s">
        <v>52</v>
      </c>
      <c r="R877">
        <v>42309</v>
      </c>
      <c r="S877" t="s">
        <v>53</v>
      </c>
      <c r="T877" t="s">
        <v>69</v>
      </c>
      <c r="U877" t="s">
        <v>55</v>
      </c>
      <c r="V877" t="s">
        <v>56</v>
      </c>
      <c r="W877" t="s">
        <v>57</v>
      </c>
      <c r="X877" t="s">
        <v>1966</v>
      </c>
      <c r="Y877" t="s">
        <v>222</v>
      </c>
      <c r="Z877">
        <v>1</v>
      </c>
      <c r="AA877">
        <v>8</v>
      </c>
      <c r="AB877">
        <v>7.58</v>
      </c>
      <c r="AC877">
        <v>8</v>
      </c>
      <c r="AD877">
        <v>91</v>
      </c>
      <c r="AE877">
        <v>8</v>
      </c>
      <c r="AF877" t="s">
        <v>57</v>
      </c>
      <c r="AG877">
        <v>32.1320235020371</v>
      </c>
      <c r="AH877">
        <v>18.1853673819246</v>
      </c>
      <c r="AI877">
        <v>27.408635805342598</v>
      </c>
      <c r="AJ877">
        <v>390.22005609321502</v>
      </c>
      <c r="AK877" s="2">
        <v>1054.29381307122</v>
      </c>
      <c r="AL877" s="1">
        <v>45098</v>
      </c>
      <c r="AM877" t="s">
        <v>63</v>
      </c>
      <c r="AN877">
        <v>2023</v>
      </c>
      <c r="AO877">
        <v>2015</v>
      </c>
      <c r="AP877">
        <v>288.78083794918098</v>
      </c>
      <c r="AQ877">
        <v>0.74004611869615899</v>
      </c>
      <c r="AR877">
        <v>401.41</v>
      </c>
      <c r="AS877">
        <f t="shared" si="40"/>
        <v>34781.152893219551</v>
      </c>
      <c r="AT877">
        <f t="shared" si="41"/>
        <v>13242.515900000002</v>
      </c>
    </row>
    <row r="878" spans="1:46" x14ac:dyDescent="0.25">
      <c r="A878" t="s">
        <v>128</v>
      </c>
      <c r="B878" t="s">
        <v>244</v>
      </c>
      <c r="C878" t="s">
        <v>266</v>
      </c>
      <c r="D878" t="str">
        <f t="shared" si="39"/>
        <v>NEPIIT</v>
      </c>
      <c r="E878" t="s">
        <v>1967</v>
      </c>
      <c r="F878" t="s">
        <v>1968</v>
      </c>
      <c r="G878" t="s">
        <v>47</v>
      </c>
      <c r="H878" t="s">
        <v>1975</v>
      </c>
      <c r="I878" t="s">
        <v>1976</v>
      </c>
      <c r="J878" t="s">
        <v>1271</v>
      </c>
      <c r="K878">
        <v>14.26</v>
      </c>
      <c r="L878">
        <v>14.26</v>
      </c>
      <c r="P878" t="s">
        <v>51</v>
      </c>
      <c r="Q878" t="s">
        <v>52</v>
      </c>
      <c r="R878">
        <v>40497</v>
      </c>
      <c r="S878" t="s">
        <v>107</v>
      </c>
      <c r="T878" t="s">
        <v>1977</v>
      </c>
      <c r="U878" t="s">
        <v>55</v>
      </c>
      <c r="V878" t="s">
        <v>109</v>
      </c>
      <c r="W878" t="s">
        <v>57</v>
      </c>
      <c r="X878" t="s">
        <v>149</v>
      </c>
      <c r="Y878" t="s">
        <v>150</v>
      </c>
      <c r="Z878">
        <v>2</v>
      </c>
      <c r="AA878">
        <v>13</v>
      </c>
      <c r="AB878">
        <v>12.58</v>
      </c>
      <c r="AC878">
        <v>13</v>
      </c>
      <c r="AD878">
        <v>151</v>
      </c>
      <c r="AE878">
        <v>13</v>
      </c>
      <c r="AF878" t="s">
        <v>57</v>
      </c>
      <c r="AG878">
        <v>27.862248976745999</v>
      </c>
      <c r="AH878">
        <v>18.246218313903299</v>
      </c>
      <c r="AI878">
        <v>32.823538416297097</v>
      </c>
      <c r="AJ878">
        <v>429.32003781187399</v>
      </c>
      <c r="AK878" s="2">
        <v>1255.3065114951801</v>
      </c>
      <c r="AL878" s="1">
        <v>45098</v>
      </c>
      <c r="AM878" t="s">
        <v>63</v>
      </c>
      <c r="AN878">
        <v>2023</v>
      </c>
      <c r="AO878">
        <v>2010</v>
      </c>
      <c r="AP878">
        <v>379.04880114342302</v>
      </c>
      <c r="AQ878">
        <v>0.88290498406580498</v>
      </c>
      <c r="AR878">
        <v>432.84</v>
      </c>
      <c r="AS878">
        <f t="shared" si="40"/>
        <v>17900.670853921267</v>
      </c>
      <c r="AT878">
        <f t="shared" si="41"/>
        <v>6172.2983999999997</v>
      </c>
    </row>
    <row r="879" spans="1:46" x14ac:dyDescent="0.25">
      <c r="A879" t="s">
        <v>128</v>
      </c>
      <c r="B879" t="s">
        <v>244</v>
      </c>
      <c r="C879" t="s">
        <v>266</v>
      </c>
      <c r="D879" t="str">
        <f t="shared" si="39"/>
        <v>NEPIIT</v>
      </c>
      <c r="E879" t="s">
        <v>1967</v>
      </c>
      <c r="F879" t="s">
        <v>1968</v>
      </c>
      <c r="G879" t="s">
        <v>47</v>
      </c>
      <c r="H879" t="s">
        <v>1975</v>
      </c>
      <c r="I879" t="s">
        <v>1978</v>
      </c>
      <c r="J879" t="s">
        <v>576</v>
      </c>
      <c r="K879">
        <v>34.21</v>
      </c>
      <c r="L879">
        <v>34.21</v>
      </c>
      <c r="P879" t="s">
        <v>51</v>
      </c>
      <c r="Q879" t="s">
        <v>52</v>
      </c>
      <c r="R879">
        <v>40497</v>
      </c>
      <c r="S879" t="s">
        <v>107</v>
      </c>
      <c r="T879" t="s">
        <v>118</v>
      </c>
      <c r="U879" t="s">
        <v>55</v>
      </c>
      <c r="V879" t="s">
        <v>109</v>
      </c>
      <c r="W879" t="s">
        <v>57</v>
      </c>
      <c r="X879" t="s">
        <v>1966</v>
      </c>
      <c r="Y879" t="s">
        <v>222</v>
      </c>
      <c r="Z879">
        <v>2</v>
      </c>
      <c r="AA879">
        <v>13</v>
      </c>
      <c r="AB879">
        <v>12.58</v>
      </c>
      <c r="AC879">
        <v>13</v>
      </c>
      <c r="AD879">
        <v>151</v>
      </c>
      <c r="AE879">
        <v>13</v>
      </c>
      <c r="AF879" t="s">
        <v>57</v>
      </c>
      <c r="AG879">
        <v>31.636453500801998</v>
      </c>
      <c r="AH879">
        <v>21.661201018403698</v>
      </c>
      <c r="AI879">
        <v>36.785823479004698</v>
      </c>
      <c r="AJ879">
        <v>542.80272445108506</v>
      </c>
      <c r="AK879" s="2">
        <v>999.19862769349299</v>
      </c>
      <c r="AL879" s="1">
        <v>45098</v>
      </c>
      <c r="AM879" t="s">
        <v>63</v>
      </c>
      <c r="AN879">
        <v>2023</v>
      </c>
      <c r="AO879">
        <v>2010</v>
      </c>
      <c r="AP879">
        <v>379.04880114342302</v>
      </c>
      <c r="AQ879">
        <v>0.698317794050759</v>
      </c>
      <c r="AR879">
        <v>547.25</v>
      </c>
      <c r="AS879">
        <f t="shared" si="40"/>
        <v>34182.585053394396</v>
      </c>
      <c r="AT879">
        <f t="shared" si="41"/>
        <v>18721.422500000001</v>
      </c>
    </row>
    <row r="880" spans="1:46" x14ac:dyDescent="0.25">
      <c r="A880" t="s">
        <v>128</v>
      </c>
      <c r="B880" t="s">
        <v>244</v>
      </c>
      <c r="C880" t="s">
        <v>266</v>
      </c>
      <c r="D880" t="str">
        <f t="shared" si="39"/>
        <v>NEPIIT</v>
      </c>
      <c r="E880" t="s">
        <v>1979</v>
      </c>
      <c r="F880" t="s">
        <v>1980</v>
      </c>
      <c r="G880" t="s">
        <v>47</v>
      </c>
      <c r="H880" t="s">
        <v>1981</v>
      </c>
      <c r="I880" t="s">
        <v>1982</v>
      </c>
      <c r="J880" t="s">
        <v>512</v>
      </c>
      <c r="K880">
        <v>12.72</v>
      </c>
      <c r="L880">
        <v>12.72</v>
      </c>
      <c r="P880" t="s">
        <v>51</v>
      </c>
      <c r="Q880" t="s">
        <v>213</v>
      </c>
      <c r="R880">
        <v>41000</v>
      </c>
      <c r="S880" t="s">
        <v>53</v>
      </c>
      <c r="T880" t="s">
        <v>69</v>
      </c>
      <c r="U880" t="s">
        <v>55</v>
      </c>
      <c r="V880" t="s">
        <v>109</v>
      </c>
      <c r="W880" t="s">
        <v>57</v>
      </c>
      <c r="X880" t="s">
        <v>777</v>
      </c>
      <c r="Y880" t="s">
        <v>137</v>
      </c>
      <c r="Z880">
        <v>2</v>
      </c>
      <c r="AA880">
        <v>12</v>
      </c>
      <c r="AB880">
        <v>10.75</v>
      </c>
      <c r="AC880">
        <v>11.6</v>
      </c>
      <c r="AD880">
        <v>129</v>
      </c>
      <c r="AE880">
        <v>11</v>
      </c>
      <c r="AF880" t="s">
        <v>57</v>
      </c>
      <c r="AG880">
        <v>31.0673837782794</v>
      </c>
      <c r="AH880">
        <v>20.263425030081802</v>
      </c>
      <c r="AI880">
        <v>30.898475688720701</v>
      </c>
      <c r="AJ880">
        <v>425.36080790933801</v>
      </c>
      <c r="AK880" s="2">
        <v>958.60314624126499</v>
      </c>
      <c r="AL880" s="1">
        <v>44937</v>
      </c>
      <c r="AM880" t="s">
        <v>60</v>
      </c>
      <c r="AN880">
        <v>2023</v>
      </c>
      <c r="AO880">
        <v>2012</v>
      </c>
      <c r="AP880">
        <v>367.85986740733102</v>
      </c>
      <c r="AQ880">
        <v>0.86481843312122297</v>
      </c>
      <c r="AR880">
        <v>436.23</v>
      </c>
      <c r="AS880">
        <f t="shared" si="40"/>
        <v>12193.432020188891</v>
      </c>
      <c r="AT880">
        <f t="shared" si="41"/>
        <v>5548.8456000000006</v>
      </c>
    </row>
    <row r="881" spans="1:46" x14ac:dyDescent="0.25">
      <c r="A881" t="s">
        <v>128</v>
      </c>
      <c r="B881" t="s">
        <v>244</v>
      </c>
      <c r="C881" t="s">
        <v>266</v>
      </c>
      <c r="D881" t="str">
        <f t="shared" si="39"/>
        <v>NEPIIT</v>
      </c>
      <c r="E881" t="s">
        <v>1979</v>
      </c>
      <c r="F881" t="s">
        <v>1980</v>
      </c>
      <c r="G881" t="s">
        <v>47</v>
      </c>
      <c r="H881" t="s">
        <v>1983</v>
      </c>
      <c r="I881" t="s">
        <v>1984</v>
      </c>
      <c r="J881" t="s">
        <v>547</v>
      </c>
      <c r="K881">
        <v>22.27</v>
      </c>
      <c r="L881">
        <v>22.27</v>
      </c>
      <c r="P881" t="s">
        <v>51</v>
      </c>
      <c r="Q881" t="s">
        <v>213</v>
      </c>
      <c r="R881">
        <v>41609</v>
      </c>
      <c r="S881" t="s">
        <v>357</v>
      </c>
      <c r="T881" t="s">
        <v>124</v>
      </c>
      <c r="U881" t="s">
        <v>55</v>
      </c>
      <c r="V881" t="s">
        <v>109</v>
      </c>
      <c r="W881" t="s">
        <v>57</v>
      </c>
      <c r="X881" t="s">
        <v>777</v>
      </c>
      <c r="Y881" t="s">
        <v>137</v>
      </c>
      <c r="Z881">
        <v>2</v>
      </c>
      <c r="AA881">
        <v>10</v>
      </c>
      <c r="AB881">
        <v>9.75</v>
      </c>
      <c r="AC881">
        <v>9.9</v>
      </c>
      <c r="AD881">
        <v>117</v>
      </c>
      <c r="AE881">
        <v>10</v>
      </c>
      <c r="AF881" t="s">
        <v>57</v>
      </c>
      <c r="AG881">
        <v>33.879514474571998</v>
      </c>
      <c r="AH881">
        <v>21.424088441593899</v>
      </c>
      <c r="AI881">
        <v>29.800517547335101</v>
      </c>
      <c r="AJ881">
        <v>479.29709534617899</v>
      </c>
      <c r="AK881" s="2">
        <v>826.85458274841699</v>
      </c>
      <c r="AL881" s="1">
        <v>45182</v>
      </c>
      <c r="AM881" t="s">
        <v>63</v>
      </c>
      <c r="AN881">
        <v>2023</v>
      </c>
      <c r="AO881">
        <v>2013</v>
      </c>
      <c r="AP881">
        <v>356.67352781016302</v>
      </c>
      <c r="AQ881">
        <v>0.74415958551251005</v>
      </c>
      <c r="AR881">
        <v>491.15</v>
      </c>
      <c r="AS881">
        <f t="shared" si="40"/>
        <v>18414.051557807245</v>
      </c>
      <c r="AT881">
        <f t="shared" si="41"/>
        <v>10937.9105</v>
      </c>
    </row>
    <row r="882" spans="1:46" x14ac:dyDescent="0.25">
      <c r="A882" t="s">
        <v>128</v>
      </c>
      <c r="B882" t="s">
        <v>244</v>
      </c>
      <c r="C882" t="s">
        <v>245</v>
      </c>
      <c r="D882" t="str">
        <f t="shared" si="39"/>
        <v>NEPIAL</v>
      </c>
      <c r="E882" t="s">
        <v>1902</v>
      </c>
      <c r="F882" t="s">
        <v>1903</v>
      </c>
      <c r="G882" t="s">
        <v>47</v>
      </c>
      <c r="H882" t="s">
        <v>1985</v>
      </c>
      <c r="I882" t="s">
        <v>1986</v>
      </c>
      <c r="J882" t="s">
        <v>932</v>
      </c>
      <c r="K882">
        <v>4.72</v>
      </c>
      <c r="L882">
        <v>4.72</v>
      </c>
      <c r="P882" t="s">
        <v>51</v>
      </c>
      <c r="Q882" t="s">
        <v>52</v>
      </c>
      <c r="R882">
        <v>42710</v>
      </c>
      <c r="S882" t="s">
        <v>53</v>
      </c>
      <c r="T882" t="s">
        <v>788</v>
      </c>
      <c r="U882" t="s">
        <v>55</v>
      </c>
      <c r="V882" t="s">
        <v>56</v>
      </c>
      <c r="W882" t="s">
        <v>57</v>
      </c>
      <c r="X882" t="s">
        <v>303</v>
      </c>
      <c r="Y882" t="s">
        <v>137</v>
      </c>
      <c r="Z882">
        <v>1</v>
      </c>
      <c r="AA882">
        <v>7</v>
      </c>
      <c r="AB882">
        <v>6</v>
      </c>
      <c r="AC882">
        <v>6.9</v>
      </c>
      <c r="AD882">
        <v>72</v>
      </c>
      <c r="AE882">
        <v>6</v>
      </c>
      <c r="AF882" t="s">
        <v>57</v>
      </c>
      <c r="AG882">
        <v>25.059482366468199</v>
      </c>
      <c r="AH882">
        <v>16.050934123349499</v>
      </c>
      <c r="AI882">
        <v>20.859624667239299</v>
      </c>
      <c r="AJ882">
        <v>225.21894602787199</v>
      </c>
      <c r="AK882" s="2">
        <v>1032.5727262533201</v>
      </c>
      <c r="AL882" s="1">
        <v>44917</v>
      </c>
      <c r="AM882" t="s">
        <v>60</v>
      </c>
      <c r="AN882">
        <v>2022</v>
      </c>
      <c r="AO882">
        <v>2016</v>
      </c>
      <c r="AP882">
        <v>270.11177271697801</v>
      </c>
      <c r="AQ882">
        <v>1.1993297077393801</v>
      </c>
      <c r="AR882">
        <v>256.94</v>
      </c>
      <c r="AS882">
        <f t="shared" si="40"/>
        <v>4873.7432679156709</v>
      </c>
      <c r="AT882">
        <f t="shared" si="41"/>
        <v>1212.7567999999999</v>
      </c>
    </row>
    <row r="883" spans="1:46" x14ac:dyDescent="0.25">
      <c r="A883" t="s">
        <v>128</v>
      </c>
      <c r="B883" t="s">
        <v>244</v>
      </c>
      <c r="C883" t="s">
        <v>266</v>
      </c>
      <c r="D883" t="str">
        <f t="shared" si="39"/>
        <v>NEPIIT</v>
      </c>
      <c r="E883" t="s">
        <v>1967</v>
      </c>
      <c r="F883" t="s">
        <v>1968</v>
      </c>
      <c r="G883" t="s">
        <v>47</v>
      </c>
      <c r="H883" t="s">
        <v>1987</v>
      </c>
      <c r="I883" t="s">
        <v>1988</v>
      </c>
      <c r="J883" t="s">
        <v>644</v>
      </c>
      <c r="K883">
        <v>4.79</v>
      </c>
      <c r="L883">
        <v>4.79</v>
      </c>
      <c r="P883" t="s">
        <v>51</v>
      </c>
      <c r="Q883" t="s">
        <v>52</v>
      </c>
      <c r="R883">
        <v>32843</v>
      </c>
      <c r="S883" t="s">
        <v>75</v>
      </c>
      <c r="T883" t="s">
        <v>135</v>
      </c>
      <c r="U883" t="s">
        <v>77</v>
      </c>
      <c r="V883" t="s">
        <v>56</v>
      </c>
      <c r="W883" t="s">
        <v>57</v>
      </c>
      <c r="X883" t="s">
        <v>1097</v>
      </c>
      <c r="Y883" t="s">
        <v>137</v>
      </c>
      <c r="Z883">
        <v>1</v>
      </c>
      <c r="AA883">
        <v>34</v>
      </c>
      <c r="AB883">
        <v>33.5</v>
      </c>
      <c r="AC883">
        <v>33.9</v>
      </c>
      <c r="AD883">
        <v>402</v>
      </c>
      <c r="AE883">
        <v>34</v>
      </c>
      <c r="AF883" t="s">
        <v>57</v>
      </c>
      <c r="AG883">
        <v>30.834197963904501</v>
      </c>
      <c r="AH883">
        <v>28.6039378959942</v>
      </c>
      <c r="AI883">
        <v>31.3571514113417</v>
      </c>
      <c r="AJ883">
        <v>503.83621107900001</v>
      </c>
      <c r="AK883" s="2">
        <v>487.97218649305199</v>
      </c>
      <c r="AL883" s="1">
        <v>45098</v>
      </c>
      <c r="AM883" t="s">
        <v>63</v>
      </c>
      <c r="AN883">
        <v>2023</v>
      </c>
      <c r="AO883">
        <v>1989</v>
      </c>
      <c r="AP883">
        <v>343.88470604611098</v>
      </c>
      <c r="AQ883">
        <v>0.68253273282930105</v>
      </c>
      <c r="AR883">
        <v>503.84</v>
      </c>
      <c r="AS883">
        <f t="shared" si="40"/>
        <v>2337.3867733017191</v>
      </c>
      <c r="AT883">
        <f t="shared" si="41"/>
        <v>2413.3935999999999</v>
      </c>
    </row>
    <row r="884" spans="1:46" x14ac:dyDescent="0.25">
      <c r="A884" t="s">
        <v>128</v>
      </c>
      <c r="B884" t="s">
        <v>244</v>
      </c>
      <c r="C884" t="s">
        <v>266</v>
      </c>
      <c r="D884" t="str">
        <f t="shared" si="39"/>
        <v>NEPIIT</v>
      </c>
      <c r="E884" t="s">
        <v>1967</v>
      </c>
      <c r="F884" t="s">
        <v>1968</v>
      </c>
      <c r="G884" t="s">
        <v>47</v>
      </c>
      <c r="H884" t="s">
        <v>1969</v>
      </c>
      <c r="I884" t="s">
        <v>1989</v>
      </c>
      <c r="J884" t="s">
        <v>476</v>
      </c>
      <c r="K884">
        <v>30.62</v>
      </c>
      <c r="L884">
        <v>30.62</v>
      </c>
      <c r="P884" t="s">
        <v>51</v>
      </c>
      <c r="Q884" t="s">
        <v>52</v>
      </c>
      <c r="R884">
        <v>41584</v>
      </c>
      <c r="S884" t="s">
        <v>53</v>
      </c>
      <c r="T884" t="s">
        <v>69</v>
      </c>
      <c r="U884" t="s">
        <v>55</v>
      </c>
      <c r="V884" t="s">
        <v>56</v>
      </c>
      <c r="W884" t="s">
        <v>57</v>
      </c>
      <c r="X884" t="s">
        <v>1097</v>
      </c>
      <c r="Y884" t="s">
        <v>137</v>
      </c>
      <c r="Z884">
        <v>1</v>
      </c>
      <c r="AA884">
        <v>10</v>
      </c>
      <c r="AB884">
        <v>9.58</v>
      </c>
      <c r="AC884">
        <v>10</v>
      </c>
      <c r="AD884">
        <v>115</v>
      </c>
      <c r="AE884">
        <v>10</v>
      </c>
      <c r="AF884" t="s">
        <v>57</v>
      </c>
      <c r="AG884">
        <v>33.243709036970401</v>
      </c>
      <c r="AH884">
        <v>20.773218456099499</v>
      </c>
      <c r="AI884">
        <v>18.658490056871699</v>
      </c>
      <c r="AJ884">
        <v>270.68770377622502</v>
      </c>
      <c r="AK884" s="2">
        <v>615.46634210963396</v>
      </c>
      <c r="AL884" s="1">
        <v>45098</v>
      </c>
      <c r="AM884" t="s">
        <v>63</v>
      </c>
      <c r="AN884">
        <v>2023</v>
      </c>
      <c r="AO884">
        <v>2013</v>
      </c>
      <c r="AP884">
        <v>301.75780696636502</v>
      </c>
      <c r="AQ884">
        <v>1.1147821003935401</v>
      </c>
      <c r="AR884">
        <v>273.06</v>
      </c>
      <c r="AS884">
        <f t="shared" si="40"/>
        <v>18845.579395396991</v>
      </c>
      <c r="AT884">
        <f t="shared" si="41"/>
        <v>8361.0972000000002</v>
      </c>
    </row>
    <row r="885" spans="1:46" x14ac:dyDescent="0.25">
      <c r="A885" t="s">
        <v>128</v>
      </c>
      <c r="B885" t="s">
        <v>129</v>
      </c>
      <c r="C885" t="s">
        <v>130</v>
      </c>
      <c r="D885" t="str">
        <f t="shared" si="39"/>
        <v>NECOCA</v>
      </c>
      <c r="E885" t="s">
        <v>195</v>
      </c>
      <c r="F885" t="s">
        <v>196</v>
      </c>
      <c r="G885" t="s">
        <v>47</v>
      </c>
      <c r="H885" t="s">
        <v>1755</v>
      </c>
      <c r="I885" t="s">
        <v>1990</v>
      </c>
      <c r="J885" t="s">
        <v>1802</v>
      </c>
      <c r="K885">
        <v>13.53</v>
      </c>
      <c r="L885">
        <v>13.53</v>
      </c>
      <c r="P885" t="s">
        <v>51</v>
      </c>
      <c r="Q885" t="s">
        <v>52</v>
      </c>
      <c r="R885">
        <v>42675</v>
      </c>
      <c r="S885" t="s">
        <v>357</v>
      </c>
      <c r="T885" t="s">
        <v>970</v>
      </c>
      <c r="U885" t="s">
        <v>55</v>
      </c>
      <c r="V885" t="s">
        <v>109</v>
      </c>
      <c r="W885" t="s">
        <v>57</v>
      </c>
      <c r="X885" t="s">
        <v>149</v>
      </c>
      <c r="Y885" t="s">
        <v>150</v>
      </c>
      <c r="Z885">
        <v>2</v>
      </c>
      <c r="AA885">
        <v>7</v>
      </c>
      <c r="AB885">
        <v>6.25</v>
      </c>
      <c r="AC885">
        <v>7</v>
      </c>
      <c r="AD885">
        <v>75</v>
      </c>
      <c r="AE885">
        <v>6</v>
      </c>
      <c r="AF885" t="s">
        <v>57</v>
      </c>
      <c r="AG885">
        <v>26.277436373325699</v>
      </c>
      <c r="AH885">
        <v>16.796179693651801</v>
      </c>
      <c r="AI885">
        <v>19.8431640097585</v>
      </c>
      <c r="AJ885">
        <v>234.91281288610301</v>
      </c>
      <c r="AK885" s="2">
        <v>900.40250895840097</v>
      </c>
      <c r="AL885" s="1">
        <v>44964</v>
      </c>
      <c r="AM885" t="s">
        <v>63</v>
      </c>
      <c r="AN885">
        <v>2023</v>
      </c>
      <c r="AO885">
        <v>2016</v>
      </c>
      <c r="AP885">
        <v>242.365504764484</v>
      </c>
      <c r="AQ885">
        <v>1.0317253528524899</v>
      </c>
      <c r="AR885">
        <v>266.66000000000003</v>
      </c>
      <c r="AS885">
        <f t="shared" si="40"/>
        <v>12182.445946207165</v>
      </c>
      <c r="AT885">
        <f t="shared" si="41"/>
        <v>3607.9098000000004</v>
      </c>
    </row>
    <row r="886" spans="1:46" x14ac:dyDescent="0.25">
      <c r="A886" t="s">
        <v>128</v>
      </c>
      <c r="B886" t="s">
        <v>244</v>
      </c>
      <c r="C886" t="s">
        <v>245</v>
      </c>
      <c r="D886" t="str">
        <f t="shared" si="39"/>
        <v>NEPIAL</v>
      </c>
      <c r="E886" t="s">
        <v>1865</v>
      </c>
      <c r="F886" t="s">
        <v>1866</v>
      </c>
      <c r="G886" t="s">
        <v>47</v>
      </c>
      <c r="H886" t="s">
        <v>1867</v>
      </c>
      <c r="I886" t="s">
        <v>1991</v>
      </c>
      <c r="J886" t="s">
        <v>1347</v>
      </c>
      <c r="K886">
        <v>9.5</v>
      </c>
      <c r="L886">
        <v>9.5</v>
      </c>
      <c r="P886" t="s">
        <v>51</v>
      </c>
      <c r="Q886" t="s">
        <v>52</v>
      </c>
      <c r="R886">
        <v>42650</v>
      </c>
      <c r="S886" t="s">
        <v>53</v>
      </c>
      <c r="T886" t="s">
        <v>788</v>
      </c>
      <c r="U886" t="s">
        <v>55</v>
      </c>
      <c r="V886" t="s">
        <v>56</v>
      </c>
      <c r="W886" t="s">
        <v>57</v>
      </c>
      <c r="X886" t="s">
        <v>101</v>
      </c>
      <c r="Y886" t="s">
        <v>222</v>
      </c>
      <c r="Z886">
        <v>1</v>
      </c>
      <c r="AA886">
        <v>7</v>
      </c>
      <c r="AB886">
        <v>6.33</v>
      </c>
      <c r="AC886">
        <v>7.1</v>
      </c>
      <c r="AD886">
        <v>76</v>
      </c>
      <c r="AE886">
        <v>6</v>
      </c>
      <c r="AF886" t="s">
        <v>57</v>
      </c>
      <c r="AG886">
        <v>26.283617190361301</v>
      </c>
      <c r="AH886">
        <v>15.8224338129349</v>
      </c>
      <c r="AI886">
        <v>23.822383127055701</v>
      </c>
      <c r="AJ886">
        <v>282.62176189359002</v>
      </c>
      <c r="AK886" s="2">
        <v>1211.5706615578599</v>
      </c>
      <c r="AL886" s="1">
        <v>44979</v>
      </c>
      <c r="AM886" t="s">
        <v>63</v>
      </c>
      <c r="AN886">
        <v>2023</v>
      </c>
      <c r="AO886">
        <v>2016</v>
      </c>
      <c r="AP886">
        <v>280.56841725268202</v>
      </c>
      <c r="AQ886">
        <v>0.99273465487176105</v>
      </c>
      <c r="AR886">
        <v>313.39999999999998</v>
      </c>
      <c r="AS886">
        <f t="shared" si="40"/>
        <v>11509.92128479967</v>
      </c>
      <c r="AT886">
        <f t="shared" si="41"/>
        <v>2977.2999999999997</v>
      </c>
    </row>
    <row r="887" spans="1:46" x14ac:dyDescent="0.25">
      <c r="A887" t="s">
        <v>128</v>
      </c>
      <c r="B887" t="s">
        <v>244</v>
      </c>
      <c r="C887" t="s">
        <v>284</v>
      </c>
      <c r="D887" t="str">
        <f t="shared" si="39"/>
        <v>NEPIPC</v>
      </c>
      <c r="E887" t="s">
        <v>659</v>
      </c>
      <c r="F887" t="s">
        <v>660</v>
      </c>
      <c r="G887" t="s">
        <v>47</v>
      </c>
      <c r="H887" t="s">
        <v>1992</v>
      </c>
      <c r="I887" t="s">
        <v>1993</v>
      </c>
      <c r="J887" t="s">
        <v>1271</v>
      </c>
      <c r="K887">
        <v>20.11</v>
      </c>
      <c r="L887">
        <v>20.11</v>
      </c>
      <c r="P887" t="s">
        <v>51</v>
      </c>
      <c r="Q887" t="s">
        <v>52</v>
      </c>
      <c r="R887">
        <v>42706</v>
      </c>
      <c r="S887" t="s">
        <v>53</v>
      </c>
      <c r="T887" t="s">
        <v>118</v>
      </c>
      <c r="U887" t="s">
        <v>55</v>
      </c>
      <c r="V887" t="s">
        <v>109</v>
      </c>
      <c r="W887" t="s">
        <v>57</v>
      </c>
      <c r="X887" t="s">
        <v>149</v>
      </c>
      <c r="Y887" t="s">
        <v>150</v>
      </c>
      <c r="Z887">
        <v>2</v>
      </c>
      <c r="AA887">
        <v>7</v>
      </c>
      <c r="AB887">
        <v>6.25</v>
      </c>
      <c r="AC887">
        <v>6.9</v>
      </c>
      <c r="AD887">
        <v>75</v>
      </c>
      <c r="AE887">
        <v>6</v>
      </c>
      <c r="AF887" t="s">
        <v>57</v>
      </c>
      <c r="AG887">
        <v>23.4716315202493</v>
      </c>
      <c r="AH887">
        <v>17.015506377324201</v>
      </c>
      <c r="AI887">
        <v>20.2728545344868</v>
      </c>
      <c r="AJ887">
        <v>220.90238950723199</v>
      </c>
      <c r="AK887" s="2">
        <v>896.16583328315301</v>
      </c>
      <c r="AL887" s="1">
        <v>44986</v>
      </c>
      <c r="AM887" t="s">
        <v>63</v>
      </c>
      <c r="AN887">
        <v>2023</v>
      </c>
      <c r="AO887">
        <v>2016</v>
      </c>
      <c r="AP887">
        <v>273.88388617161502</v>
      </c>
      <c r="AQ887">
        <v>1.2398412112361901</v>
      </c>
      <c r="AR887">
        <v>258.38</v>
      </c>
      <c r="AS887">
        <f t="shared" si="40"/>
        <v>18021.894907324207</v>
      </c>
      <c r="AT887">
        <f t="shared" si="41"/>
        <v>5196.0217999999995</v>
      </c>
    </row>
    <row r="888" spans="1:46" x14ac:dyDescent="0.25">
      <c r="A888" t="s">
        <v>340</v>
      </c>
      <c r="B888" t="s">
        <v>385</v>
      </c>
      <c r="C888" t="s">
        <v>385</v>
      </c>
      <c r="D888" t="str">
        <f t="shared" si="39"/>
        <v>RDPOPO</v>
      </c>
      <c r="E888" t="s">
        <v>1994</v>
      </c>
      <c r="F888" t="s">
        <v>1995</v>
      </c>
      <c r="G888" t="s">
        <v>47</v>
      </c>
      <c r="H888" t="s">
        <v>1996</v>
      </c>
      <c r="I888" t="s">
        <v>1997</v>
      </c>
      <c r="J888" t="s">
        <v>572</v>
      </c>
      <c r="K888">
        <v>14.79</v>
      </c>
      <c r="L888">
        <v>14.79</v>
      </c>
      <c r="P888" t="s">
        <v>51</v>
      </c>
      <c r="Q888" t="s">
        <v>52</v>
      </c>
      <c r="R888">
        <v>42664</v>
      </c>
      <c r="S888" t="s">
        <v>53</v>
      </c>
      <c r="T888" t="s">
        <v>54</v>
      </c>
      <c r="U888" t="s">
        <v>55</v>
      </c>
      <c r="V888" t="s">
        <v>56</v>
      </c>
      <c r="W888" t="s">
        <v>57</v>
      </c>
      <c r="X888" t="s">
        <v>531</v>
      </c>
      <c r="Y888" t="s">
        <v>146</v>
      </c>
      <c r="Z888">
        <v>1</v>
      </c>
      <c r="AA888">
        <v>7</v>
      </c>
      <c r="AB888">
        <v>6.5</v>
      </c>
      <c r="AC888">
        <v>7.1</v>
      </c>
      <c r="AD888">
        <v>78</v>
      </c>
      <c r="AE888">
        <v>6</v>
      </c>
      <c r="AF888" t="s">
        <v>57</v>
      </c>
      <c r="AG888">
        <v>28.253073553516501</v>
      </c>
      <c r="AH888">
        <v>17.040495440229599</v>
      </c>
      <c r="AI888">
        <v>26.225497200238401</v>
      </c>
      <c r="AJ888">
        <v>339.29648600970103</v>
      </c>
      <c r="AK888" s="2">
        <v>1149.9247311228301</v>
      </c>
      <c r="AL888" s="1">
        <v>45034</v>
      </c>
      <c r="AM888" t="s">
        <v>63</v>
      </c>
      <c r="AN888">
        <v>2023</v>
      </c>
      <c r="AO888">
        <v>2016</v>
      </c>
      <c r="AP888">
        <v>285.61527900400398</v>
      </c>
      <c r="AQ888">
        <v>0.84178672866019</v>
      </c>
      <c r="AR888">
        <v>376.64</v>
      </c>
      <c r="AS888">
        <f t="shared" si="40"/>
        <v>17007.386773306655</v>
      </c>
      <c r="AT888">
        <f t="shared" si="41"/>
        <v>5570.5055999999995</v>
      </c>
    </row>
    <row r="889" spans="1:46" x14ac:dyDescent="0.25">
      <c r="A889" t="s">
        <v>340</v>
      </c>
      <c r="B889" t="s">
        <v>385</v>
      </c>
      <c r="C889" t="s">
        <v>385</v>
      </c>
      <c r="D889" t="str">
        <f t="shared" si="39"/>
        <v>RDPOPO</v>
      </c>
      <c r="E889" t="s">
        <v>1935</v>
      </c>
      <c r="F889" t="s">
        <v>1936</v>
      </c>
      <c r="G889" t="s">
        <v>47</v>
      </c>
      <c r="H889" t="s">
        <v>1937</v>
      </c>
      <c r="I889" t="s">
        <v>1998</v>
      </c>
      <c r="J889" t="s">
        <v>62</v>
      </c>
      <c r="K889">
        <v>14.34</v>
      </c>
      <c r="L889">
        <v>14.34</v>
      </c>
      <c r="P889" t="s">
        <v>51</v>
      </c>
      <c r="Q889" t="s">
        <v>52</v>
      </c>
      <c r="R889">
        <v>42674</v>
      </c>
      <c r="S889" t="s">
        <v>477</v>
      </c>
      <c r="T889" t="s">
        <v>118</v>
      </c>
      <c r="U889" t="s">
        <v>55</v>
      </c>
      <c r="V889" t="s">
        <v>109</v>
      </c>
      <c r="W889" t="s">
        <v>57</v>
      </c>
      <c r="X889" t="s">
        <v>119</v>
      </c>
      <c r="Y889" t="s">
        <v>137</v>
      </c>
      <c r="Z889">
        <v>2</v>
      </c>
      <c r="AA889">
        <v>7</v>
      </c>
      <c r="AB889">
        <v>6.5</v>
      </c>
      <c r="AC889">
        <v>7.1</v>
      </c>
      <c r="AD889">
        <v>78</v>
      </c>
      <c r="AE889">
        <v>6</v>
      </c>
      <c r="AF889" t="s">
        <v>57</v>
      </c>
      <c r="AG889">
        <v>25.155023032915501</v>
      </c>
      <c r="AH889">
        <v>17.541776973668899</v>
      </c>
      <c r="AI889">
        <v>25.328050877912599</v>
      </c>
      <c r="AJ889">
        <v>319.492986923052</v>
      </c>
      <c r="AK889" s="2">
        <v>1048.0082906912601</v>
      </c>
      <c r="AL889" s="1">
        <v>45033</v>
      </c>
      <c r="AM889" t="s">
        <v>63</v>
      </c>
      <c r="AN889">
        <v>2023</v>
      </c>
      <c r="AO889">
        <v>2016</v>
      </c>
      <c r="AP889">
        <v>285.61527900400398</v>
      </c>
      <c r="AQ889">
        <v>0.89396415788241701</v>
      </c>
      <c r="AR889">
        <v>354.66</v>
      </c>
      <c r="AS889">
        <f t="shared" si="40"/>
        <v>15028.43888851267</v>
      </c>
      <c r="AT889">
        <f t="shared" si="41"/>
        <v>5085.8244000000004</v>
      </c>
    </row>
    <row r="890" spans="1:46" x14ac:dyDescent="0.25">
      <c r="A890" t="s">
        <v>128</v>
      </c>
      <c r="B890" t="s">
        <v>244</v>
      </c>
      <c r="C890" t="s">
        <v>266</v>
      </c>
      <c r="D890" t="str">
        <f t="shared" si="39"/>
        <v>NEPIIT</v>
      </c>
      <c r="E890" t="s">
        <v>1979</v>
      </c>
      <c r="F890" t="s">
        <v>1980</v>
      </c>
      <c r="G890" t="s">
        <v>47</v>
      </c>
      <c r="H890" t="s">
        <v>1983</v>
      </c>
      <c r="I890" t="s">
        <v>1999</v>
      </c>
      <c r="J890" t="s">
        <v>1103</v>
      </c>
      <c r="K890">
        <v>21.54</v>
      </c>
      <c r="L890">
        <v>21.54</v>
      </c>
      <c r="P890" t="s">
        <v>51</v>
      </c>
      <c r="Q890" t="s">
        <v>213</v>
      </c>
      <c r="R890">
        <v>41548</v>
      </c>
      <c r="S890" t="s">
        <v>53</v>
      </c>
      <c r="T890" t="s">
        <v>124</v>
      </c>
      <c r="U890" t="s">
        <v>55</v>
      </c>
      <c r="V890" t="s">
        <v>109</v>
      </c>
      <c r="W890" t="s">
        <v>57</v>
      </c>
      <c r="X890" t="s">
        <v>291</v>
      </c>
      <c r="Y890" t="s">
        <v>222</v>
      </c>
      <c r="Z890">
        <v>2</v>
      </c>
      <c r="AA890">
        <v>10</v>
      </c>
      <c r="AB890">
        <v>9.92</v>
      </c>
      <c r="AC890">
        <v>10.1</v>
      </c>
      <c r="AD890">
        <v>119</v>
      </c>
      <c r="AE890">
        <v>10</v>
      </c>
      <c r="AF890" t="s">
        <v>57</v>
      </c>
      <c r="AG890">
        <v>33.583593556297998</v>
      </c>
      <c r="AH890">
        <v>21.3792376325713</v>
      </c>
      <c r="AI890">
        <v>26.3842081605987</v>
      </c>
      <c r="AJ890">
        <v>397.96713684919001</v>
      </c>
      <c r="AK890" s="2">
        <v>767.07203385354796</v>
      </c>
      <c r="AL890" s="1">
        <v>45180</v>
      </c>
      <c r="AM890" t="s">
        <v>63</v>
      </c>
      <c r="AN890">
        <v>2023</v>
      </c>
      <c r="AO890">
        <v>2013</v>
      </c>
      <c r="AP890">
        <v>358.88031898178201</v>
      </c>
      <c r="AQ890">
        <v>0.90178380512303302</v>
      </c>
      <c r="AR890">
        <v>407.08</v>
      </c>
      <c r="AS890">
        <f t="shared" si="40"/>
        <v>16522.731609205421</v>
      </c>
      <c r="AT890">
        <f t="shared" si="41"/>
        <v>8768.5031999999992</v>
      </c>
    </row>
    <row r="891" spans="1:46" x14ac:dyDescent="0.25">
      <c r="A891" t="s">
        <v>340</v>
      </c>
      <c r="B891" t="s">
        <v>385</v>
      </c>
      <c r="C891" t="s">
        <v>385</v>
      </c>
      <c r="D891" t="str">
        <f t="shared" si="39"/>
        <v>RDPOPO</v>
      </c>
      <c r="E891" t="s">
        <v>1935</v>
      </c>
      <c r="F891" t="s">
        <v>1936</v>
      </c>
      <c r="G891" t="s">
        <v>47</v>
      </c>
      <c r="H891" t="s">
        <v>2000</v>
      </c>
      <c r="I891" t="s">
        <v>2001</v>
      </c>
      <c r="J891" t="s">
        <v>694</v>
      </c>
      <c r="K891">
        <v>7.26</v>
      </c>
      <c r="L891">
        <v>7.26</v>
      </c>
      <c r="P891" t="s">
        <v>51</v>
      </c>
      <c r="Q891" t="s">
        <v>52</v>
      </c>
      <c r="R891">
        <v>39798</v>
      </c>
      <c r="S891" t="s">
        <v>477</v>
      </c>
      <c r="T891" t="s">
        <v>124</v>
      </c>
      <c r="U891" t="s">
        <v>55</v>
      </c>
      <c r="V891" t="s">
        <v>56</v>
      </c>
      <c r="W891" t="s">
        <v>57</v>
      </c>
      <c r="X891" t="s">
        <v>119</v>
      </c>
      <c r="Y891" t="s">
        <v>137</v>
      </c>
      <c r="Z891">
        <v>1</v>
      </c>
      <c r="AA891">
        <v>15</v>
      </c>
      <c r="AB891">
        <v>6.42</v>
      </c>
      <c r="AC891">
        <v>14.9</v>
      </c>
      <c r="AD891">
        <v>77</v>
      </c>
      <c r="AE891">
        <v>6</v>
      </c>
      <c r="AF891" t="s">
        <v>57</v>
      </c>
      <c r="AG891">
        <v>30.251264146291099</v>
      </c>
      <c r="AH891">
        <v>17.1336320191159</v>
      </c>
      <c r="AI891">
        <v>25.306822906889199</v>
      </c>
      <c r="AJ891">
        <v>353.719492934958</v>
      </c>
      <c r="AK891" s="2">
        <v>1057.9915698940099</v>
      </c>
      <c r="AL891" s="1">
        <v>42149</v>
      </c>
      <c r="AM891" t="s">
        <v>63</v>
      </c>
      <c r="AN891">
        <v>2015</v>
      </c>
      <c r="AO891">
        <v>2008</v>
      </c>
      <c r="AP891">
        <v>282.918162267958</v>
      </c>
      <c r="AQ891">
        <v>0.79983763382805795</v>
      </c>
      <c r="AR891">
        <v>469</v>
      </c>
      <c r="AS891">
        <f t="shared" si="40"/>
        <v>7681.0187974305118</v>
      </c>
      <c r="AT891">
        <f t="shared" si="41"/>
        <v>3404.94</v>
      </c>
    </row>
    <row r="892" spans="1:46" x14ac:dyDescent="0.25">
      <c r="A892" t="s">
        <v>340</v>
      </c>
      <c r="B892" t="s">
        <v>341</v>
      </c>
      <c r="C892" t="s">
        <v>342</v>
      </c>
      <c r="D892" t="str">
        <f t="shared" si="39"/>
        <v>RDBOBA</v>
      </c>
      <c r="E892" t="s">
        <v>1647</v>
      </c>
      <c r="F892" t="s">
        <v>1648</v>
      </c>
      <c r="G892" t="s">
        <v>47</v>
      </c>
      <c r="H892" t="s">
        <v>1649</v>
      </c>
      <c r="I892" t="s">
        <v>2002</v>
      </c>
      <c r="J892" t="s">
        <v>310</v>
      </c>
      <c r="K892">
        <v>29.9</v>
      </c>
      <c r="L892">
        <v>29.9</v>
      </c>
      <c r="P892" t="s">
        <v>51</v>
      </c>
      <c r="Q892" t="s">
        <v>52</v>
      </c>
      <c r="R892">
        <v>42690</v>
      </c>
      <c r="S892" t="s">
        <v>477</v>
      </c>
      <c r="T892" t="s">
        <v>1272</v>
      </c>
      <c r="U892" t="s">
        <v>55</v>
      </c>
      <c r="V892" t="s">
        <v>56</v>
      </c>
      <c r="W892" t="s">
        <v>57</v>
      </c>
      <c r="X892" t="s">
        <v>119</v>
      </c>
      <c r="Y892" t="s">
        <v>487</v>
      </c>
      <c r="Z892">
        <v>1</v>
      </c>
      <c r="AA892">
        <v>7</v>
      </c>
      <c r="AB892">
        <v>6.5</v>
      </c>
      <c r="AC892">
        <v>7</v>
      </c>
      <c r="AD892">
        <v>78</v>
      </c>
      <c r="AE892">
        <v>6</v>
      </c>
      <c r="AF892" t="s">
        <v>57</v>
      </c>
      <c r="AG892">
        <v>23.9939712044647</v>
      </c>
      <c r="AH892">
        <v>14.3154927729832</v>
      </c>
      <c r="AI892">
        <v>19.805970734528302</v>
      </c>
      <c r="AJ892">
        <v>223.95741897099299</v>
      </c>
      <c r="AK892" s="2">
        <v>1230.5340838212101</v>
      </c>
      <c r="AL892" s="1">
        <v>45050</v>
      </c>
      <c r="AM892" t="s">
        <v>63</v>
      </c>
      <c r="AN892">
        <v>2023</v>
      </c>
      <c r="AO892">
        <v>2016</v>
      </c>
      <c r="AP892">
        <v>212.997032040428</v>
      </c>
      <c r="AQ892">
        <v>0.95106039808404697</v>
      </c>
      <c r="AR892">
        <v>248.4</v>
      </c>
      <c r="AS892">
        <f t="shared" si="40"/>
        <v>36792.969106254182</v>
      </c>
      <c r="AT892">
        <f t="shared" si="41"/>
        <v>7427.16</v>
      </c>
    </row>
    <row r="893" spans="1:46" x14ac:dyDescent="0.25">
      <c r="A893" t="s">
        <v>340</v>
      </c>
      <c r="B893" t="s">
        <v>341</v>
      </c>
      <c r="C893" t="s">
        <v>342</v>
      </c>
      <c r="D893" t="str">
        <f t="shared" si="39"/>
        <v>RDBOBA</v>
      </c>
      <c r="E893" t="s">
        <v>1647</v>
      </c>
      <c r="F893" t="s">
        <v>1648</v>
      </c>
      <c r="G893" t="s">
        <v>47</v>
      </c>
      <c r="H893" t="s">
        <v>1649</v>
      </c>
      <c r="I893" t="s">
        <v>2003</v>
      </c>
      <c r="J893" t="s">
        <v>312</v>
      </c>
      <c r="K893">
        <v>17.940000000000001</v>
      </c>
      <c r="L893">
        <v>17.940000000000001</v>
      </c>
      <c r="P893" t="s">
        <v>51</v>
      </c>
      <c r="Q893" t="s">
        <v>52</v>
      </c>
      <c r="R893">
        <v>42690</v>
      </c>
      <c r="S893" t="s">
        <v>477</v>
      </c>
      <c r="T893" t="s">
        <v>486</v>
      </c>
      <c r="U893" t="s">
        <v>55</v>
      </c>
      <c r="V893" t="s">
        <v>56</v>
      </c>
      <c r="W893" t="s">
        <v>57</v>
      </c>
      <c r="X893" t="s">
        <v>119</v>
      </c>
      <c r="Y893" t="s">
        <v>487</v>
      </c>
      <c r="Z893">
        <v>1</v>
      </c>
      <c r="AA893">
        <v>7</v>
      </c>
      <c r="AB893">
        <v>6.5</v>
      </c>
      <c r="AC893">
        <v>7</v>
      </c>
      <c r="AD893">
        <v>78</v>
      </c>
      <c r="AE893">
        <v>6</v>
      </c>
      <c r="AF893" t="s">
        <v>57</v>
      </c>
      <c r="AG893">
        <v>26.785402300928101</v>
      </c>
      <c r="AH893">
        <v>15.4326185168206</v>
      </c>
      <c r="AI893">
        <v>24.897602025702302</v>
      </c>
      <c r="AJ893">
        <v>314.72609256414898</v>
      </c>
      <c r="AK893" s="2">
        <v>1331.03169610861</v>
      </c>
      <c r="AL893" s="1">
        <v>45047</v>
      </c>
      <c r="AM893" t="s">
        <v>63</v>
      </c>
      <c r="AN893">
        <v>2023</v>
      </c>
      <c r="AO893">
        <v>2016</v>
      </c>
      <c r="AP893">
        <v>212.997032040428</v>
      </c>
      <c r="AQ893">
        <v>0.67676953729857703</v>
      </c>
      <c r="AR893">
        <v>349.08</v>
      </c>
      <c r="AS893">
        <f t="shared" si="40"/>
        <v>23878.708628188466</v>
      </c>
      <c r="AT893">
        <f t="shared" si="41"/>
        <v>6262.4952000000003</v>
      </c>
    </row>
    <row r="894" spans="1:46" x14ac:dyDescent="0.25">
      <c r="A894" t="s">
        <v>128</v>
      </c>
      <c r="B894" t="s">
        <v>244</v>
      </c>
      <c r="C894" t="s">
        <v>284</v>
      </c>
      <c r="D894" t="str">
        <f t="shared" si="39"/>
        <v>NEPIPC</v>
      </c>
      <c r="E894" t="s">
        <v>659</v>
      </c>
      <c r="F894" t="s">
        <v>660</v>
      </c>
      <c r="G894" t="s">
        <v>47</v>
      </c>
      <c r="H894" t="s">
        <v>2004</v>
      </c>
      <c r="I894" t="s">
        <v>2005</v>
      </c>
      <c r="J894" t="s">
        <v>154</v>
      </c>
      <c r="K894">
        <v>39.61</v>
      </c>
      <c r="L894">
        <v>39.61</v>
      </c>
      <c r="P894" t="s">
        <v>51</v>
      </c>
      <c r="Q894" t="s">
        <v>52</v>
      </c>
      <c r="R894">
        <v>42726</v>
      </c>
      <c r="S894" t="s">
        <v>53</v>
      </c>
      <c r="T894" t="s">
        <v>1265</v>
      </c>
      <c r="U894" t="s">
        <v>55</v>
      </c>
      <c r="V894" t="s">
        <v>56</v>
      </c>
      <c r="W894" t="s">
        <v>57</v>
      </c>
      <c r="X894" t="s">
        <v>221</v>
      </c>
      <c r="Y894" t="s">
        <v>222</v>
      </c>
      <c r="Z894">
        <v>1</v>
      </c>
      <c r="AA894">
        <v>7</v>
      </c>
      <c r="AB894">
        <v>6.17</v>
      </c>
      <c r="AC894">
        <v>6.9</v>
      </c>
      <c r="AD894">
        <v>74</v>
      </c>
      <c r="AE894">
        <v>6</v>
      </c>
      <c r="AF894" t="s">
        <v>57</v>
      </c>
      <c r="AG894">
        <v>27.2608018215602</v>
      </c>
      <c r="AH894">
        <v>16.670188252952101</v>
      </c>
      <c r="AI894">
        <v>25.991564984436401</v>
      </c>
      <c r="AJ894">
        <v>329.24951067022897</v>
      </c>
      <c r="AK894" s="2">
        <v>1191.7457810056101</v>
      </c>
      <c r="AL894" s="1">
        <v>44981</v>
      </c>
      <c r="AM894" t="s">
        <v>63</v>
      </c>
      <c r="AN894">
        <v>2023</v>
      </c>
      <c r="AO894">
        <v>2016</v>
      </c>
      <c r="AP894">
        <v>273.89418455805497</v>
      </c>
      <c r="AQ894">
        <v>0.831874234225917</v>
      </c>
      <c r="AR894">
        <v>383.48</v>
      </c>
      <c r="AS894">
        <f t="shared" si="40"/>
        <v>47205.050385632218</v>
      </c>
      <c r="AT894">
        <f t="shared" si="41"/>
        <v>15189.6428</v>
      </c>
    </row>
    <row r="895" spans="1:46" x14ac:dyDescent="0.25">
      <c r="A895" t="s">
        <v>340</v>
      </c>
      <c r="B895" t="s">
        <v>385</v>
      </c>
      <c r="C895" t="s">
        <v>385</v>
      </c>
      <c r="D895" t="str">
        <f t="shared" si="39"/>
        <v>RDPOPO</v>
      </c>
      <c r="E895" t="s">
        <v>1994</v>
      </c>
      <c r="F895" t="s">
        <v>1995</v>
      </c>
      <c r="G895" t="s">
        <v>47</v>
      </c>
      <c r="H895" t="s">
        <v>2006</v>
      </c>
      <c r="I895" t="s">
        <v>2007</v>
      </c>
      <c r="J895" t="s">
        <v>2008</v>
      </c>
      <c r="K895">
        <v>6.27</v>
      </c>
      <c r="L895">
        <v>6.27</v>
      </c>
      <c r="P895" t="s">
        <v>51</v>
      </c>
      <c r="Q895" t="s">
        <v>52</v>
      </c>
      <c r="R895">
        <v>39412</v>
      </c>
      <c r="S895" t="s">
        <v>357</v>
      </c>
      <c r="T895" t="s">
        <v>118</v>
      </c>
      <c r="U895" t="s">
        <v>55</v>
      </c>
      <c r="V895" t="s">
        <v>56</v>
      </c>
      <c r="W895" t="s">
        <v>57</v>
      </c>
      <c r="X895" t="s">
        <v>119</v>
      </c>
      <c r="Y895" t="s">
        <v>137</v>
      </c>
      <c r="Z895">
        <v>1</v>
      </c>
      <c r="AA895">
        <v>16</v>
      </c>
      <c r="AB895">
        <v>7.5</v>
      </c>
      <c r="AC895">
        <v>16</v>
      </c>
      <c r="AD895">
        <v>90</v>
      </c>
      <c r="AE895">
        <v>8</v>
      </c>
      <c r="AF895" t="s">
        <v>57</v>
      </c>
      <c r="AG895">
        <v>27.962411738277101</v>
      </c>
      <c r="AH895">
        <v>18.0833333333333</v>
      </c>
      <c r="AI895">
        <v>23.6901321217968</v>
      </c>
      <c r="AJ895">
        <v>305.49061463191498</v>
      </c>
      <c r="AK895" s="2">
        <v>890.42257209658703</v>
      </c>
      <c r="AL895" s="1">
        <v>42145</v>
      </c>
      <c r="AM895" t="s">
        <v>63</v>
      </c>
      <c r="AN895">
        <v>2015</v>
      </c>
      <c r="AO895">
        <v>2007</v>
      </c>
      <c r="AP895">
        <v>313.23578170573097</v>
      </c>
      <c r="AQ895">
        <v>1.0253532079312799</v>
      </c>
      <c r="AR895">
        <v>366.84</v>
      </c>
      <c r="AS895">
        <f t="shared" si="40"/>
        <v>5582.9495270456</v>
      </c>
      <c r="AT895">
        <f t="shared" si="41"/>
        <v>2300.0867999999996</v>
      </c>
    </row>
    <row r="896" spans="1:46" x14ac:dyDescent="0.25">
      <c r="A896" t="s">
        <v>340</v>
      </c>
      <c r="B896" t="s">
        <v>385</v>
      </c>
      <c r="C896" t="s">
        <v>385</v>
      </c>
      <c r="D896" t="str">
        <f t="shared" si="39"/>
        <v>RDPOPO</v>
      </c>
      <c r="E896" t="s">
        <v>1994</v>
      </c>
      <c r="F896" t="s">
        <v>1995</v>
      </c>
      <c r="G896" t="s">
        <v>47</v>
      </c>
      <c r="H896" t="s">
        <v>2006</v>
      </c>
      <c r="I896" t="s">
        <v>2009</v>
      </c>
      <c r="J896" t="s">
        <v>641</v>
      </c>
      <c r="K896">
        <v>8.65</v>
      </c>
      <c r="L896">
        <v>8.65</v>
      </c>
      <c r="P896" t="s">
        <v>51</v>
      </c>
      <c r="Q896" t="s">
        <v>52</v>
      </c>
      <c r="R896">
        <v>39310</v>
      </c>
      <c r="S896" t="s">
        <v>357</v>
      </c>
      <c r="T896" t="s">
        <v>124</v>
      </c>
      <c r="U896" t="s">
        <v>55</v>
      </c>
      <c r="V896" t="s">
        <v>56</v>
      </c>
      <c r="W896" t="s">
        <v>57</v>
      </c>
      <c r="X896" t="s">
        <v>2010</v>
      </c>
      <c r="Y896" t="s">
        <v>146</v>
      </c>
      <c r="Z896">
        <v>1</v>
      </c>
      <c r="AA896">
        <v>16</v>
      </c>
      <c r="AB896">
        <v>7.75</v>
      </c>
      <c r="AC896">
        <v>16.2</v>
      </c>
      <c r="AD896">
        <v>93</v>
      </c>
      <c r="AE896">
        <v>8</v>
      </c>
      <c r="AF896" t="s">
        <v>57</v>
      </c>
      <c r="AG896">
        <v>30.8026565739926</v>
      </c>
      <c r="AH896">
        <v>19.05</v>
      </c>
      <c r="AI896">
        <v>25.023511909086199</v>
      </c>
      <c r="AJ896">
        <v>347.35960664710802</v>
      </c>
      <c r="AK896" s="2">
        <v>855.46999560480197</v>
      </c>
      <c r="AL896" s="1">
        <v>42145</v>
      </c>
      <c r="AM896" t="s">
        <v>63</v>
      </c>
      <c r="AN896">
        <v>2015</v>
      </c>
      <c r="AO896">
        <v>2007</v>
      </c>
      <c r="AP896">
        <v>318.882768763417</v>
      </c>
      <c r="AQ896">
        <v>0.91801914402608897</v>
      </c>
      <c r="AR896">
        <v>409.92</v>
      </c>
      <c r="AS896">
        <f t="shared" si="40"/>
        <v>7399.8154619815377</v>
      </c>
      <c r="AT896">
        <f t="shared" si="41"/>
        <v>3545.8080000000004</v>
      </c>
    </row>
    <row r="897" spans="1:46" x14ac:dyDescent="0.25">
      <c r="A897" t="s">
        <v>340</v>
      </c>
      <c r="B897" t="s">
        <v>385</v>
      </c>
      <c r="C897" t="s">
        <v>385</v>
      </c>
      <c r="D897" t="str">
        <f t="shared" si="39"/>
        <v>RDPOPO</v>
      </c>
      <c r="E897" t="s">
        <v>1994</v>
      </c>
      <c r="F897" t="s">
        <v>1995</v>
      </c>
      <c r="G897" t="s">
        <v>47</v>
      </c>
      <c r="H897" t="s">
        <v>2006</v>
      </c>
      <c r="I897" t="s">
        <v>2011</v>
      </c>
      <c r="J897" t="s">
        <v>639</v>
      </c>
      <c r="K897">
        <v>8.1199999999999992</v>
      </c>
      <c r="L897">
        <v>8.1199999999999992</v>
      </c>
      <c r="P897" t="s">
        <v>51</v>
      </c>
      <c r="Q897" t="s">
        <v>52</v>
      </c>
      <c r="R897">
        <v>39312</v>
      </c>
      <c r="S897" t="s">
        <v>357</v>
      </c>
      <c r="T897" t="s">
        <v>113</v>
      </c>
      <c r="U897" t="s">
        <v>55</v>
      </c>
      <c r="V897" t="s">
        <v>56</v>
      </c>
      <c r="W897" t="s">
        <v>57</v>
      </c>
      <c r="X897" t="s">
        <v>119</v>
      </c>
      <c r="Y897" t="s">
        <v>137</v>
      </c>
      <c r="Z897">
        <v>1</v>
      </c>
      <c r="AA897">
        <v>16</v>
      </c>
      <c r="AB897">
        <v>7.75</v>
      </c>
      <c r="AC897">
        <v>16.2</v>
      </c>
      <c r="AD897">
        <v>93</v>
      </c>
      <c r="AE897">
        <v>8</v>
      </c>
      <c r="AF897" t="s">
        <v>57</v>
      </c>
      <c r="AG897">
        <v>28.763628880824701</v>
      </c>
      <c r="AH897">
        <v>17.899999999999999</v>
      </c>
      <c r="AI897">
        <v>22.325293629290901</v>
      </c>
      <c r="AJ897">
        <v>296.19575381268601</v>
      </c>
      <c r="AK897" s="2">
        <v>864.25487936576701</v>
      </c>
      <c r="AL897" s="1">
        <v>42145</v>
      </c>
      <c r="AM897" t="s">
        <v>63</v>
      </c>
      <c r="AN897">
        <v>2015</v>
      </c>
      <c r="AO897">
        <v>2007</v>
      </c>
      <c r="AP897">
        <v>318.882768763417</v>
      </c>
      <c r="AQ897">
        <v>1.0765946663944399</v>
      </c>
      <c r="AR897">
        <v>349.54</v>
      </c>
      <c r="AS897">
        <f t="shared" si="40"/>
        <v>7017.7496204500276</v>
      </c>
      <c r="AT897">
        <f t="shared" si="41"/>
        <v>2838.2647999999999</v>
      </c>
    </row>
    <row r="898" spans="1:46" x14ac:dyDescent="0.25">
      <c r="A898" t="s">
        <v>340</v>
      </c>
      <c r="B898" t="s">
        <v>385</v>
      </c>
      <c r="C898" t="s">
        <v>385</v>
      </c>
      <c r="D898" t="str">
        <f t="shared" si="39"/>
        <v>RDPOPO</v>
      </c>
      <c r="E898" t="s">
        <v>1994</v>
      </c>
      <c r="F898" t="s">
        <v>1995</v>
      </c>
      <c r="G898" t="s">
        <v>47</v>
      </c>
      <c r="H898" t="s">
        <v>2006</v>
      </c>
      <c r="I898" t="s">
        <v>2012</v>
      </c>
      <c r="J898" t="s">
        <v>754</v>
      </c>
      <c r="K898">
        <v>1.53</v>
      </c>
      <c r="L898">
        <v>1.53</v>
      </c>
      <c r="P898" t="s">
        <v>51</v>
      </c>
      <c r="Q898" t="s">
        <v>52</v>
      </c>
      <c r="R898">
        <v>39341</v>
      </c>
      <c r="S898" t="s">
        <v>357</v>
      </c>
      <c r="T898" t="s">
        <v>118</v>
      </c>
      <c r="U898" t="s">
        <v>55</v>
      </c>
      <c r="V898" t="s">
        <v>56</v>
      </c>
      <c r="W898" t="s">
        <v>57</v>
      </c>
      <c r="X898" t="s">
        <v>119</v>
      </c>
      <c r="Y898" t="s">
        <v>137</v>
      </c>
      <c r="Z898">
        <v>1</v>
      </c>
      <c r="AA898">
        <v>16</v>
      </c>
      <c r="AB898">
        <v>7.67</v>
      </c>
      <c r="AC898">
        <v>16.2</v>
      </c>
      <c r="AD898">
        <v>92</v>
      </c>
      <c r="AE898">
        <v>8</v>
      </c>
      <c r="AF898" t="s">
        <v>57</v>
      </c>
      <c r="AG898">
        <v>28.69400092739</v>
      </c>
      <c r="AH898">
        <v>18.187999999999999</v>
      </c>
      <c r="AI898">
        <v>25.0446349594624</v>
      </c>
      <c r="AJ898">
        <v>326.60562439014001</v>
      </c>
      <c r="AK898" s="2">
        <v>939.90170619536104</v>
      </c>
      <c r="AL898" s="1">
        <v>42145</v>
      </c>
      <c r="AM898" t="s">
        <v>63</v>
      </c>
      <c r="AN898">
        <v>2015</v>
      </c>
      <c r="AO898">
        <v>2007</v>
      </c>
      <c r="AP898">
        <v>317.051710075708</v>
      </c>
      <c r="AQ898">
        <v>0.97074785735159297</v>
      </c>
      <c r="AR898">
        <v>387.6</v>
      </c>
      <c r="AS898">
        <f t="shared" si="40"/>
        <v>1438.0496104789024</v>
      </c>
      <c r="AT898">
        <f t="shared" si="41"/>
        <v>593.02800000000002</v>
      </c>
    </row>
    <row r="899" spans="1:46" x14ac:dyDescent="0.25">
      <c r="A899" t="s">
        <v>340</v>
      </c>
      <c r="B899" t="s">
        <v>385</v>
      </c>
      <c r="C899" t="s">
        <v>385</v>
      </c>
      <c r="D899" t="str">
        <f t="shared" ref="D899:D962" si="42">LEFT(E899,6)</f>
        <v>RDPOPO</v>
      </c>
      <c r="E899" t="s">
        <v>1994</v>
      </c>
      <c r="F899" t="s">
        <v>1995</v>
      </c>
      <c r="G899" t="s">
        <v>47</v>
      </c>
      <c r="H899" t="s">
        <v>2006</v>
      </c>
      <c r="I899" t="s">
        <v>2013</v>
      </c>
      <c r="J899" t="s">
        <v>996</v>
      </c>
      <c r="K899">
        <v>8.3699999999999992</v>
      </c>
      <c r="L899">
        <v>8.3699999999999992</v>
      </c>
      <c r="P899" t="s">
        <v>51</v>
      </c>
      <c r="Q899" t="s">
        <v>52</v>
      </c>
      <c r="R899">
        <v>39409</v>
      </c>
      <c r="S899" t="s">
        <v>357</v>
      </c>
      <c r="T899" t="s">
        <v>118</v>
      </c>
      <c r="U899" t="s">
        <v>55</v>
      </c>
      <c r="V899" t="s">
        <v>56</v>
      </c>
      <c r="W899" t="s">
        <v>57</v>
      </c>
      <c r="X899" t="s">
        <v>271</v>
      </c>
      <c r="Y899" t="s">
        <v>150</v>
      </c>
      <c r="Z899">
        <v>1</v>
      </c>
      <c r="AA899">
        <v>16</v>
      </c>
      <c r="AB899">
        <v>7.5</v>
      </c>
      <c r="AC899">
        <v>16</v>
      </c>
      <c r="AD899">
        <v>90</v>
      </c>
      <c r="AE899">
        <v>8</v>
      </c>
      <c r="AF899" t="s">
        <v>57</v>
      </c>
      <c r="AG899">
        <v>26.130355696315199</v>
      </c>
      <c r="AH899">
        <v>16.566666666666698</v>
      </c>
      <c r="AI899">
        <v>20.318246441478301</v>
      </c>
      <c r="AJ899">
        <v>242.25608682500601</v>
      </c>
      <c r="AK899" s="2">
        <v>916.65245845340996</v>
      </c>
      <c r="AL899" s="1">
        <v>42145</v>
      </c>
      <c r="AM899" t="s">
        <v>63</v>
      </c>
      <c r="AN899">
        <v>2015</v>
      </c>
      <c r="AO899">
        <v>2007</v>
      </c>
      <c r="AP899">
        <v>313.23578170573097</v>
      </c>
      <c r="AQ899">
        <v>1.2929944746114801</v>
      </c>
      <c r="AR899">
        <v>290.91000000000003</v>
      </c>
      <c r="AS899">
        <f t="shared" ref="AS899:AS962" si="43">AK899*L899</f>
        <v>7672.3810772550405</v>
      </c>
      <c r="AT899">
        <f t="shared" ref="AT899:AT962" si="44">AR899*L899</f>
        <v>2434.9166999999998</v>
      </c>
    </row>
    <row r="900" spans="1:46" x14ac:dyDescent="0.25">
      <c r="A900" t="s">
        <v>340</v>
      </c>
      <c r="B900" t="s">
        <v>385</v>
      </c>
      <c r="C900" t="s">
        <v>385</v>
      </c>
      <c r="D900" t="str">
        <f t="shared" si="42"/>
        <v>RDPOPO</v>
      </c>
      <c r="E900" t="s">
        <v>2014</v>
      </c>
      <c r="F900" t="s">
        <v>2015</v>
      </c>
      <c r="G900" t="s">
        <v>47</v>
      </c>
      <c r="H900" t="s">
        <v>2016</v>
      </c>
      <c r="I900" t="s">
        <v>2017</v>
      </c>
      <c r="J900" t="s">
        <v>68</v>
      </c>
      <c r="K900">
        <v>45.36</v>
      </c>
      <c r="L900">
        <v>45.36</v>
      </c>
      <c r="P900" t="s">
        <v>51</v>
      </c>
      <c r="Q900" t="s">
        <v>52</v>
      </c>
      <c r="R900">
        <v>42640</v>
      </c>
      <c r="S900" t="s">
        <v>357</v>
      </c>
      <c r="T900" t="s">
        <v>124</v>
      </c>
      <c r="U900" t="s">
        <v>55</v>
      </c>
      <c r="V900" t="s">
        <v>109</v>
      </c>
      <c r="W900" t="s">
        <v>57</v>
      </c>
      <c r="X900" t="s">
        <v>149</v>
      </c>
      <c r="Y900" t="s">
        <v>150</v>
      </c>
      <c r="Z900">
        <v>2</v>
      </c>
      <c r="AA900">
        <v>7</v>
      </c>
      <c r="AB900">
        <v>6.58</v>
      </c>
      <c r="AC900">
        <v>7.2</v>
      </c>
      <c r="AD900">
        <v>79</v>
      </c>
      <c r="AE900">
        <v>7</v>
      </c>
      <c r="AF900" t="s">
        <v>57</v>
      </c>
      <c r="AG900">
        <v>23.370922159574601</v>
      </c>
      <c r="AH900">
        <v>15.611585966308301</v>
      </c>
      <c r="AI900">
        <v>18.313943805669201</v>
      </c>
      <c r="AJ900">
        <v>202.92573668638801</v>
      </c>
      <c r="AK900" s="2">
        <v>945.46423713805302</v>
      </c>
      <c r="AL900" s="1">
        <v>45041</v>
      </c>
      <c r="AM900" t="s">
        <v>63</v>
      </c>
      <c r="AN900">
        <v>2023</v>
      </c>
      <c r="AO900">
        <v>2016</v>
      </c>
      <c r="AP900">
        <v>288.24855106682799</v>
      </c>
      <c r="AQ900">
        <v>1.4204632481502399</v>
      </c>
      <c r="AR900">
        <v>224.49</v>
      </c>
      <c r="AS900">
        <f t="shared" si="43"/>
        <v>42886.257796582082</v>
      </c>
      <c r="AT900">
        <f t="shared" si="44"/>
        <v>10182.866400000001</v>
      </c>
    </row>
    <row r="901" spans="1:46" x14ac:dyDescent="0.25">
      <c r="A901" t="s">
        <v>340</v>
      </c>
      <c r="B901" t="s">
        <v>385</v>
      </c>
      <c r="C901" t="s">
        <v>385</v>
      </c>
      <c r="D901" t="str">
        <f t="shared" si="42"/>
        <v>RDPOPO</v>
      </c>
      <c r="E901" t="s">
        <v>2014</v>
      </c>
      <c r="F901" t="s">
        <v>2015</v>
      </c>
      <c r="G901" t="s">
        <v>47</v>
      </c>
      <c r="H901" t="s">
        <v>2016</v>
      </c>
      <c r="I901" t="s">
        <v>2018</v>
      </c>
      <c r="J901" t="s">
        <v>62</v>
      </c>
      <c r="K901">
        <v>16.43</v>
      </c>
      <c r="L901">
        <v>16.43</v>
      </c>
      <c r="P901" t="s">
        <v>51</v>
      </c>
      <c r="Q901" t="s">
        <v>52</v>
      </c>
      <c r="R901">
        <v>42662</v>
      </c>
      <c r="S901" t="s">
        <v>477</v>
      </c>
      <c r="T901" t="s">
        <v>118</v>
      </c>
      <c r="U901" t="s">
        <v>55</v>
      </c>
      <c r="V901" t="s">
        <v>109</v>
      </c>
      <c r="W901" t="s">
        <v>57</v>
      </c>
      <c r="X901" t="s">
        <v>149</v>
      </c>
      <c r="Y901" t="s">
        <v>150</v>
      </c>
      <c r="Z901">
        <v>2</v>
      </c>
      <c r="AA901">
        <v>7</v>
      </c>
      <c r="AB901">
        <v>6.5</v>
      </c>
      <c r="AC901">
        <v>7.1</v>
      </c>
      <c r="AD901">
        <v>78</v>
      </c>
      <c r="AE901">
        <v>6</v>
      </c>
      <c r="AF901" t="s">
        <v>57</v>
      </c>
      <c r="AG901">
        <v>21.701592207362999</v>
      </c>
      <c r="AH901">
        <v>14.7497083078184</v>
      </c>
      <c r="AI901">
        <v>21.9849846908606</v>
      </c>
      <c r="AJ901">
        <v>229.79604564509501</v>
      </c>
      <c r="AK901" s="2">
        <v>1301.0026384196999</v>
      </c>
      <c r="AL901" s="1">
        <v>45041</v>
      </c>
      <c r="AM901" t="s">
        <v>63</v>
      </c>
      <c r="AN901">
        <v>2023</v>
      </c>
      <c r="AO901">
        <v>2016</v>
      </c>
      <c r="AP901">
        <v>285.61527900400398</v>
      </c>
      <c r="AQ901">
        <v>1.2429077193308999</v>
      </c>
      <c r="AR901">
        <v>255.09</v>
      </c>
      <c r="AS901">
        <f t="shared" si="43"/>
        <v>21375.473349235668</v>
      </c>
      <c r="AT901">
        <f t="shared" si="44"/>
        <v>4191.1287000000002</v>
      </c>
    </row>
    <row r="902" spans="1:46" x14ac:dyDescent="0.25">
      <c r="A902" t="s">
        <v>340</v>
      </c>
      <c r="B902" t="s">
        <v>385</v>
      </c>
      <c r="C902" t="s">
        <v>385</v>
      </c>
      <c r="D902" t="str">
        <f t="shared" si="42"/>
        <v>RDPOPO</v>
      </c>
      <c r="E902" t="s">
        <v>2014</v>
      </c>
      <c r="F902" t="s">
        <v>2015</v>
      </c>
      <c r="G902" t="s">
        <v>47</v>
      </c>
      <c r="H902" t="s">
        <v>2016</v>
      </c>
      <c r="I902" t="s">
        <v>2019</v>
      </c>
      <c r="J902" t="s">
        <v>112</v>
      </c>
      <c r="K902">
        <v>28.35</v>
      </c>
      <c r="L902">
        <v>28.35</v>
      </c>
      <c r="P902" t="s">
        <v>51</v>
      </c>
      <c r="Q902" t="s">
        <v>52</v>
      </c>
      <c r="R902">
        <v>42671</v>
      </c>
      <c r="S902" t="s">
        <v>357</v>
      </c>
      <c r="T902" t="s">
        <v>124</v>
      </c>
      <c r="U902" t="s">
        <v>55</v>
      </c>
      <c r="V902" t="s">
        <v>109</v>
      </c>
      <c r="W902" t="s">
        <v>57</v>
      </c>
      <c r="X902" t="s">
        <v>119</v>
      </c>
      <c r="Y902" t="s">
        <v>150</v>
      </c>
      <c r="Z902">
        <v>2</v>
      </c>
      <c r="AA902">
        <v>7</v>
      </c>
      <c r="AB902">
        <v>6.5</v>
      </c>
      <c r="AC902">
        <v>7.1</v>
      </c>
      <c r="AD902">
        <v>78</v>
      </c>
      <c r="AE902">
        <v>6</v>
      </c>
      <c r="AF902" t="s">
        <v>57</v>
      </c>
      <c r="AG902">
        <v>23.935868369500199</v>
      </c>
      <c r="AH902">
        <v>18.3366770070032</v>
      </c>
      <c r="AI902">
        <v>17.9613042028544</v>
      </c>
      <c r="AJ902">
        <v>194.37218231375499</v>
      </c>
      <c r="AK902" s="2">
        <v>697.62222269328504</v>
      </c>
      <c r="AL902" s="1">
        <v>45041</v>
      </c>
      <c r="AM902" t="s">
        <v>63</v>
      </c>
      <c r="AN902">
        <v>2023</v>
      </c>
      <c r="AO902">
        <v>2016</v>
      </c>
      <c r="AP902">
        <v>285.61527900400398</v>
      </c>
      <c r="AQ902">
        <v>1.4694246656291801</v>
      </c>
      <c r="AR902">
        <v>215.77</v>
      </c>
      <c r="AS902">
        <f t="shared" si="43"/>
        <v>19777.590013354631</v>
      </c>
      <c r="AT902">
        <f t="shared" si="44"/>
        <v>6117.0795000000007</v>
      </c>
    </row>
    <row r="903" spans="1:46" x14ac:dyDescent="0.25">
      <c r="A903" t="s">
        <v>340</v>
      </c>
      <c r="B903" t="s">
        <v>385</v>
      </c>
      <c r="C903" t="s">
        <v>385</v>
      </c>
      <c r="D903" t="str">
        <f t="shared" si="42"/>
        <v>RDPOPO</v>
      </c>
      <c r="E903" t="s">
        <v>2020</v>
      </c>
      <c r="F903" t="s">
        <v>2021</v>
      </c>
      <c r="G903" t="s">
        <v>47</v>
      </c>
      <c r="H903" t="s">
        <v>2022</v>
      </c>
      <c r="I903" t="s">
        <v>2023</v>
      </c>
      <c r="J903" t="s">
        <v>62</v>
      </c>
      <c r="K903">
        <v>12.94</v>
      </c>
      <c r="L903">
        <v>12.94</v>
      </c>
      <c r="P903" t="s">
        <v>51</v>
      </c>
      <c r="Q903" t="s">
        <v>52</v>
      </c>
      <c r="R903">
        <v>42670</v>
      </c>
      <c r="S903" t="s">
        <v>53</v>
      </c>
      <c r="T903" t="s">
        <v>124</v>
      </c>
      <c r="U903" t="s">
        <v>55</v>
      </c>
      <c r="V903" t="s">
        <v>56</v>
      </c>
      <c r="W903" t="s">
        <v>57</v>
      </c>
      <c r="X903" t="s">
        <v>959</v>
      </c>
      <c r="Y903" t="s">
        <v>146</v>
      </c>
      <c r="Z903">
        <v>1</v>
      </c>
      <c r="AA903">
        <v>7</v>
      </c>
      <c r="AB903">
        <v>6.5</v>
      </c>
      <c r="AC903">
        <v>7.1</v>
      </c>
      <c r="AD903">
        <v>78</v>
      </c>
      <c r="AE903">
        <v>6</v>
      </c>
      <c r="AF903" t="s">
        <v>57</v>
      </c>
      <c r="AG903">
        <v>24.524890169558802</v>
      </c>
      <c r="AH903">
        <v>15.569085669088899</v>
      </c>
      <c r="AI903">
        <v>18.304899865054601</v>
      </c>
      <c r="AJ903">
        <v>208.56562989383201</v>
      </c>
      <c r="AK903" s="2">
        <v>961.50436311786495</v>
      </c>
      <c r="AL903" s="1">
        <v>45041</v>
      </c>
      <c r="AM903" t="s">
        <v>63</v>
      </c>
      <c r="AN903">
        <v>2023</v>
      </c>
      <c r="AO903">
        <v>2016</v>
      </c>
      <c r="AP903">
        <v>285.61527900400398</v>
      </c>
      <c r="AQ903">
        <v>1.36942639661863</v>
      </c>
      <c r="AR903">
        <v>231.52</v>
      </c>
      <c r="AS903">
        <f t="shared" si="43"/>
        <v>12441.866458745171</v>
      </c>
      <c r="AT903">
        <f t="shared" si="44"/>
        <v>2995.8688000000002</v>
      </c>
    </row>
    <row r="904" spans="1:46" x14ac:dyDescent="0.25">
      <c r="A904" t="s">
        <v>128</v>
      </c>
      <c r="B904" t="s">
        <v>244</v>
      </c>
      <c r="C904" t="s">
        <v>245</v>
      </c>
      <c r="D904" t="str">
        <f t="shared" si="42"/>
        <v>NEPIAL</v>
      </c>
      <c r="E904" t="s">
        <v>1710</v>
      </c>
      <c r="F904" t="s">
        <v>1711</v>
      </c>
      <c r="G904" t="s">
        <v>47</v>
      </c>
      <c r="H904" t="s">
        <v>1816</v>
      </c>
      <c r="I904" t="s">
        <v>2024</v>
      </c>
      <c r="J904" t="s">
        <v>2025</v>
      </c>
      <c r="K904">
        <v>13.19</v>
      </c>
      <c r="L904">
        <v>13.19</v>
      </c>
      <c r="P904" t="s">
        <v>51</v>
      </c>
      <c r="Q904" t="s">
        <v>52</v>
      </c>
      <c r="R904">
        <v>42689</v>
      </c>
      <c r="S904" t="s">
        <v>53</v>
      </c>
      <c r="T904" t="s">
        <v>788</v>
      </c>
      <c r="U904" t="s">
        <v>55</v>
      </c>
      <c r="V904" t="s">
        <v>56</v>
      </c>
      <c r="W904" t="s">
        <v>57</v>
      </c>
      <c r="X904" t="s">
        <v>149</v>
      </c>
      <c r="Y904" t="s">
        <v>150</v>
      </c>
      <c r="Z904">
        <v>1</v>
      </c>
      <c r="AA904">
        <v>7</v>
      </c>
      <c r="AB904">
        <v>6.92</v>
      </c>
      <c r="AC904">
        <v>7</v>
      </c>
      <c r="AD904">
        <v>83</v>
      </c>
      <c r="AE904">
        <v>7</v>
      </c>
      <c r="AF904" t="s">
        <v>57</v>
      </c>
      <c r="AG904">
        <v>30.849611421808</v>
      </c>
      <c r="AH904">
        <v>17.994453878080598</v>
      </c>
      <c r="AI904">
        <v>25.684096530631201</v>
      </c>
      <c r="AJ904">
        <v>351.812437283875</v>
      </c>
      <c r="AK904" s="2">
        <v>1009.9434825204</v>
      </c>
      <c r="AL904" s="1">
        <v>45211</v>
      </c>
      <c r="AM904" t="s">
        <v>63</v>
      </c>
      <c r="AN904">
        <v>2023</v>
      </c>
      <c r="AO904">
        <v>2016</v>
      </c>
      <c r="AP904">
        <v>295.96701922628301</v>
      </c>
      <c r="AQ904">
        <v>0.84126366171491895</v>
      </c>
      <c r="AR904">
        <v>368.1</v>
      </c>
      <c r="AS904">
        <f t="shared" si="43"/>
        <v>13321.154534444076</v>
      </c>
      <c r="AT904">
        <f t="shared" si="44"/>
        <v>4855.2390000000005</v>
      </c>
    </row>
    <row r="905" spans="1:46" x14ac:dyDescent="0.25">
      <c r="A905" t="s">
        <v>128</v>
      </c>
      <c r="B905" t="s">
        <v>244</v>
      </c>
      <c r="C905" t="s">
        <v>245</v>
      </c>
      <c r="D905" t="str">
        <f t="shared" si="42"/>
        <v>NEPIAL</v>
      </c>
      <c r="E905" t="s">
        <v>1710</v>
      </c>
      <c r="F905" t="s">
        <v>1711</v>
      </c>
      <c r="G905" t="s">
        <v>47</v>
      </c>
      <c r="H905" t="s">
        <v>1816</v>
      </c>
      <c r="I905" t="s">
        <v>2026</v>
      </c>
      <c r="J905" t="s">
        <v>2027</v>
      </c>
      <c r="K905">
        <v>13.15</v>
      </c>
      <c r="L905">
        <v>13.15</v>
      </c>
      <c r="P905" t="s">
        <v>51</v>
      </c>
      <c r="Q905" t="s">
        <v>52</v>
      </c>
      <c r="R905">
        <v>42681</v>
      </c>
      <c r="S905" t="s">
        <v>53</v>
      </c>
      <c r="T905" t="s">
        <v>124</v>
      </c>
      <c r="U905" t="s">
        <v>55</v>
      </c>
      <c r="V905" t="s">
        <v>56</v>
      </c>
      <c r="W905" t="s">
        <v>57</v>
      </c>
      <c r="X905" t="s">
        <v>149</v>
      </c>
      <c r="Y905" t="s">
        <v>150</v>
      </c>
      <c r="Z905">
        <v>1</v>
      </c>
      <c r="AA905">
        <v>7</v>
      </c>
      <c r="AB905">
        <v>6.92</v>
      </c>
      <c r="AC905">
        <v>7</v>
      </c>
      <c r="AD905">
        <v>83</v>
      </c>
      <c r="AE905">
        <v>7</v>
      </c>
      <c r="AF905" t="s">
        <v>57</v>
      </c>
      <c r="AG905">
        <v>25.446849055540898</v>
      </c>
      <c r="AH905">
        <v>17.500180450197501</v>
      </c>
      <c r="AI905">
        <v>17.021634749902901</v>
      </c>
      <c r="AJ905">
        <v>191.95150338888399</v>
      </c>
      <c r="AK905" s="2">
        <v>707.66274389857301</v>
      </c>
      <c r="AL905" s="1">
        <v>45211</v>
      </c>
      <c r="AM905" t="s">
        <v>63</v>
      </c>
      <c r="AN905">
        <v>2023</v>
      </c>
      <c r="AO905">
        <v>2016</v>
      </c>
      <c r="AP905">
        <v>295.96701922628301</v>
      </c>
      <c r="AQ905">
        <v>1.54188435100021</v>
      </c>
      <c r="AR905">
        <v>200.84</v>
      </c>
      <c r="AS905">
        <f t="shared" si="43"/>
        <v>9305.7650822662345</v>
      </c>
      <c r="AT905">
        <f t="shared" si="44"/>
        <v>2641.0460000000003</v>
      </c>
    </row>
    <row r="906" spans="1:46" x14ac:dyDescent="0.25">
      <c r="A906" t="s">
        <v>340</v>
      </c>
      <c r="B906" t="s">
        <v>385</v>
      </c>
      <c r="C906" t="s">
        <v>385</v>
      </c>
      <c r="D906" t="str">
        <f t="shared" si="42"/>
        <v>RDPOPO</v>
      </c>
      <c r="E906" t="s">
        <v>1994</v>
      </c>
      <c r="F906" t="s">
        <v>1995</v>
      </c>
      <c r="G906" t="s">
        <v>47</v>
      </c>
      <c r="H906" t="s">
        <v>1996</v>
      </c>
      <c r="I906" t="s">
        <v>2028</v>
      </c>
      <c r="J906" t="s">
        <v>1122</v>
      </c>
      <c r="K906">
        <v>22.74</v>
      </c>
      <c r="L906">
        <v>22.74</v>
      </c>
      <c r="P906" t="s">
        <v>51</v>
      </c>
      <c r="Q906" t="s">
        <v>52</v>
      </c>
      <c r="R906">
        <v>42682</v>
      </c>
      <c r="S906" t="s">
        <v>53</v>
      </c>
      <c r="T906" t="s">
        <v>104</v>
      </c>
      <c r="U906" t="s">
        <v>55</v>
      </c>
      <c r="V906" t="s">
        <v>56</v>
      </c>
      <c r="W906" t="s">
        <v>57</v>
      </c>
      <c r="X906" t="s">
        <v>119</v>
      </c>
      <c r="Y906" t="s">
        <v>137</v>
      </c>
      <c r="Z906">
        <v>1</v>
      </c>
      <c r="AA906">
        <v>7</v>
      </c>
      <c r="AB906">
        <v>6.42</v>
      </c>
      <c r="AC906">
        <v>7</v>
      </c>
      <c r="AD906">
        <v>77</v>
      </c>
      <c r="AE906">
        <v>6</v>
      </c>
      <c r="AF906" t="s">
        <v>57</v>
      </c>
      <c r="AG906">
        <v>27.048046822299199</v>
      </c>
      <c r="AH906">
        <v>16.310361086986401</v>
      </c>
      <c r="AI906">
        <v>24.059342626537799</v>
      </c>
      <c r="AJ906">
        <v>295.10981644944297</v>
      </c>
      <c r="AK906" s="2">
        <v>1151.5073753930201</v>
      </c>
      <c r="AL906" s="1">
        <v>45033</v>
      </c>
      <c r="AM906" t="s">
        <v>63</v>
      </c>
      <c r="AN906">
        <v>2023</v>
      </c>
      <c r="AO906">
        <v>2016</v>
      </c>
      <c r="AP906">
        <v>282.918162267958</v>
      </c>
      <c r="AQ906">
        <v>0.95868773757455095</v>
      </c>
      <c r="AR906">
        <v>328.75</v>
      </c>
      <c r="AS906">
        <f t="shared" si="43"/>
        <v>26185.277716437275</v>
      </c>
      <c r="AT906">
        <f t="shared" si="44"/>
        <v>7475.7749999999996</v>
      </c>
    </row>
    <row r="907" spans="1:46" x14ac:dyDescent="0.25">
      <c r="A907" t="s">
        <v>128</v>
      </c>
      <c r="B907" t="s">
        <v>328</v>
      </c>
      <c r="C907" t="s">
        <v>328</v>
      </c>
      <c r="D907" t="str">
        <f t="shared" si="42"/>
        <v>NESBSB</v>
      </c>
      <c r="E907" t="s">
        <v>617</v>
      </c>
      <c r="F907" t="s">
        <v>618</v>
      </c>
      <c r="G907" t="s">
        <v>47</v>
      </c>
      <c r="H907" t="s">
        <v>2029</v>
      </c>
      <c r="I907" t="s">
        <v>2030</v>
      </c>
      <c r="J907" t="s">
        <v>846</v>
      </c>
      <c r="K907">
        <v>16.96</v>
      </c>
      <c r="L907">
        <v>16.96</v>
      </c>
      <c r="P907" t="s">
        <v>51</v>
      </c>
      <c r="Q907" t="s">
        <v>52</v>
      </c>
      <c r="R907">
        <v>42660</v>
      </c>
      <c r="S907" t="s">
        <v>53</v>
      </c>
      <c r="T907" t="s">
        <v>1265</v>
      </c>
      <c r="U907" t="s">
        <v>55</v>
      </c>
      <c r="V907" t="s">
        <v>56</v>
      </c>
      <c r="W907" t="s">
        <v>57</v>
      </c>
      <c r="X907" t="s">
        <v>564</v>
      </c>
      <c r="Y907" t="s">
        <v>565</v>
      </c>
      <c r="Z907">
        <v>1</v>
      </c>
      <c r="AA907">
        <v>7</v>
      </c>
      <c r="AB907">
        <v>6.42</v>
      </c>
      <c r="AC907">
        <v>7.1</v>
      </c>
      <c r="AD907">
        <v>77</v>
      </c>
      <c r="AE907">
        <v>6</v>
      </c>
      <c r="AF907" t="s">
        <v>57</v>
      </c>
      <c r="AG907">
        <v>26.406812515847999</v>
      </c>
      <c r="AH907">
        <v>16.396673720328401</v>
      </c>
      <c r="AI907">
        <v>24.931256877679601</v>
      </c>
      <c r="AJ907">
        <v>302.47934896012799</v>
      </c>
      <c r="AK907" s="2">
        <v>1180.7087526616299</v>
      </c>
      <c r="AL907" s="1">
        <v>45008</v>
      </c>
      <c r="AM907" t="s">
        <v>63</v>
      </c>
      <c r="AN907">
        <v>2023</v>
      </c>
      <c r="AO907">
        <v>2016</v>
      </c>
      <c r="AP907">
        <v>306.32403643994201</v>
      </c>
      <c r="AQ907">
        <v>1.01271057840157</v>
      </c>
      <c r="AR907">
        <v>333.55</v>
      </c>
      <c r="AS907">
        <f t="shared" si="43"/>
        <v>20024.820445141242</v>
      </c>
      <c r="AT907">
        <f t="shared" si="44"/>
        <v>5657.0080000000007</v>
      </c>
    </row>
    <row r="908" spans="1:46" x14ac:dyDescent="0.25">
      <c r="A908" t="s">
        <v>128</v>
      </c>
      <c r="B908" t="s">
        <v>244</v>
      </c>
      <c r="C908" t="s">
        <v>284</v>
      </c>
      <c r="D908" t="str">
        <f t="shared" si="42"/>
        <v>NEPIPC</v>
      </c>
      <c r="E908" t="s">
        <v>1919</v>
      </c>
      <c r="F908" t="s">
        <v>1920</v>
      </c>
      <c r="G908" t="s">
        <v>47</v>
      </c>
      <c r="H908" t="s">
        <v>2031</v>
      </c>
      <c r="I908" t="s">
        <v>2032</v>
      </c>
      <c r="J908" t="s">
        <v>62</v>
      </c>
      <c r="K908">
        <v>35.19</v>
      </c>
      <c r="L908">
        <v>35.19</v>
      </c>
      <c r="P908" t="s">
        <v>51</v>
      </c>
      <c r="Q908" t="s">
        <v>52</v>
      </c>
      <c r="R908">
        <v>42718</v>
      </c>
      <c r="S908" t="s">
        <v>53</v>
      </c>
      <c r="T908" t="s">
        <v>1265</v>
      </c>
      <c r="U908" t="s">
        <v>55</v>
      </c>
      <c r="V908" t="s">
        <v>56</v>
      </c>
      <c r="W908" t="s">
        <v>57</v>
      </c>
      <c r="X908" t="s">
        <v>635</v>
      </c>
      <c r="Y908" t="s">
        <v>222</v>
      </c>
      <c r="Z908">
        <v>1</v>
      </c>
      <c r="AA908">
        <v>7</v>
      </c>
      <c r="AB908">
        <v>6.25</v>
      </c>
      <c r="AC908">
        <v>6.9</v>
      </c>
      <c r="AD908">
        <v>75</v>
      </c>
      <c r="AE908">
        <v>6</v>
      </c>
      <c r="AF908" t="s">
        <v>57</v>
      </c>
      <c r="AG908">
        <v>26.947991961824101</v>
      </c>
      <c r="AH908">
        <v>16.321454781822201</v>
      </c>
      <c r="AI908">
        <v>25.091650715681901</v>
      </c>
      <c r="AJ908">
        <v>306.05581716559499</v>
      </c>
      <c r="AK908" s="2">
        <v>1198.81629013508</v>
      </c>
      <c r="AL908" s="1">
        <v>44986</v>
      </c>
      <c r="AM908" t="s">
        <v>63</v>
      </c>
      <c r="AN908">
        <v>2023</v>
      </c>
      <c r="AO908">
        <v>2016</v>
      </c>
      <c r="AP908">
        <v>277.04412309856701</v>
      </c>
      <c r="AQ908">
        <v>0.90520783321255605</v>
      </c>
      <c r="AR908">
        <v>352.41</v>
      </c>
      <c r="AS908">
        <f t="shared" si="43"/>
        <v>42186.345249853461</v>
      </c>
      <c r="AT908">
        <f t="shared" si="44"/>
        <v>12401.3079</v>
      </c>
    </row>
    <row r="909" spans="1:46" x14ac:dyDescent="0.25">
      <c r="A909" t="s">
        <v>128</v>
      </c>
      <c r="B909" t="s">
        <v>244</v>
      </c>
      <c r="C909" t="s">
        <v>284</v>
      </c>
      <c r="D909" t="str">
        <f t="shared" si="42"/>
        <v>NEPIPC</v>
      </c>
      <c r="E909" t="s">
        <v>659</v>
      </c>
      <c r="F909" t="s">
        <v>660</v>
      </c>
      <c r="G909" t="s">
        <v>47</v>
      </c>
      <c r="H909" t="s">
        <v>1992</v>
      </c>
      <c r="I909" t="s">
        <v>2033</v>
      </c>
      <c r="J909" t="s">
        <v>204</v>
      </c>
      <c r="K909">
        <v>23.79</v>
      </c>
      <c r="L909">
        <v>23.79</v>
      </c>
      <c r="P909" t="s">
        <v>51</v>
      </c>
      <c r="Q909" t="s">
        <v>52</v>
      </c>
      <c r="R909">
        <v>42709</v>
      </c>
      <c r="S909" t="s">
        <v>107</v>
      </c>
      <c r="T909" t="s">
        <v>118</v>
      </c>
      <c r="U909" t="s">
        <v>55</v>
      </c>
      <c r="V909" t="s">
        <v>109</v>
      </c>
      <c r="W909" t="s">
        <v>57</v>
      </c>
      <c r="X909" t="s">
        <v>221</v>
      </c>
      <c r="Y909" t="s">
        <v>222</v>
      </c>
      <c r="Z909">
        <v>2</v>
      </c>
      <c r="AA909">
        <v>7</v>
      </c>
      <c r="AB909">
        <v>6.17</v>
      </c>
      <c r="AC909">
        <v>6.9</v>
      </c>
      <c r="AD909">
        <v>74</v>
      </c>
      <c r="AE909">
        <v>6</v>
      </c>
      <c r="AF909" t="s">
        <v>57</v>
      </c>
      <c r="AG909">
        <v>23.768065185777399</v>
      </c>
      <c r="AH909">
        <v>15.7718558422059</v>
      </c>
      <c r="AI909">
        <v>17.116991228899</v>
      </c>
      <c r="AJ909">
        <v>184.49162094544999</v>
      </c>
      <c r="AK909" s="2">
        <v>876.133435001458</v>
      </c>
      <c r="AL909" s="1">
        <v>44981</v>
      </c>
      <c r="AM909" t="s">
        <v>63</v>
      </c>
      <c r="AN909">
        <v>2023</v>
      </c>
      <c r="AO909">
        <v>2016</v>
      </c>
      <c r="AP909">
        <v>270.33735483279901</v>
      </c>
      <c r="AQ909">
        <v>1.4653096625604001</v>
      </c>
      <c r="AR909">
        <v>218.62</v>
      </c>
      <c r="AS909">
        <f t="shared" si="43"/>
        <v>20843.214418684685</v>
      </c>
      <c r="AT909">
        <f t="shared" si="44"/>
        <v>5200.9697999999999</v>
      </c>
    </row>
    <row r="910" spans="1:46" x14ac:dyDescent="0.25">
      <c r="A910" t="s">
        <v>340</v>
      </c>
      <c r="B910" t="s">
        <v>385</v>
      </c>
      <c r="C910" t="s">
        <v>385</v>
      </c>
      <c r="D910" t="str">
        <f t="shared" si="42"/>
        <v>RDPOPO</v>
      </c>
      <c r="E910" t="s">
        <v>1994</v>
      </c>
      <c r="F910" t="s">
        <v>1995</v>
      </c>
      <c r="G910" t="s">
        <v>47</v>
      </c>
      <c r="H910" t="s">
        <v>1996</v>
      </c>
      <c r="I910" t="s">
        <v>2034</v>
      </c>
      <c r="J910" t="s">
        <v>1952</v>
      </c>
      <c r="K910">
        <v>26.51</v>
      </c>
      <c r="L910">
        <v>26.51</v>
      </c>
      <c r="P910" t="s">
        <v>51</v>
      </c>
      <c r="Q910" t="s">
        <v>52</v>
      </c>
      <c r="R910">
        <v>42678</v>
      </c>
      <c r="S910" t="s">
        <v>53</v>
      </c>
      <c r="T910" t="s">
        <v>69</v>
      </c>
      <c r="U910" t="s">
        <v>55</v>
      </c>
      <c r="V910" t="s">
        <v>56</v>
      </c>
      <c r="W910" t="s">
        <v>57</v>
      </c>
      <c r="X910" t="s">
        <v>119</v>
      </c>
      <c r="Y910" t="s">
        <v>137</v>
      </c>
      <c r="Z910">
        <v>1</v>
      </c>
      <c r="AA910">
        <v>7</v>
      </c>
      <c r="AB910">
        <v>6.42</v>
      </c>
      <c r="AC910">
        <v>7</v>
      </c>
      <c r="AD910">
        <v>77</v>
      </c>
      <c r="AE910">
        <v>6</v>
      </c>
      <c r="AF910" t="s">
        <v>57</v>
      </c>
      <c r="AG910">
        <v>26.0615056129792</v>
      </c>
      <c r="AH910">
        <v>16.386015679461899</v>
      </c>
      <c r="AI910">
        <v>23.666908209171201</v>
      </c>
      <c r="AJ910">
        <v>290.059153082948</v>
      </c>
      <c r="AK910" s="2">
        <v>1124.0073462790499</v>
      </c>
      <c r="AL910" s="1">
        <v>45033.5</v>
      </c>
      <c r="AM910" t="s">
        <v>63</v>
      </c>
      <c r="AN910">
        <v>2023</v>
      </c>
      <c r="AO910">
        <v>2016</v>
      </c>
      <c r="AP910">
        <v>282.918162267958</v>
      </c>
      <c r="AQ910">
        <v>0.97538091544744898</v>
      </c>
      <c r="AR910">
        <v>323.12</v>
      </c>
      <c r="AS910">
        <f t="shared" si="43"/>
        <v>29797.434749857613</v>
      </c>
      <c r="AT910">
        <f t="shared" si="44"/>
        <v>8565.9112000000005</v>
      </c>
    </row>
    <row r="911" spans="1:46" x14ac:dyDescent="0.25">
      <c r="A911" t="s">
        <v>340</v>
      </c>
      <c r="B911" t="s">
        <v>385</v>
      </c>
      <c r="C911" t="s">
        <v>385</v>
      </c>
      <c r="D911" t="str">
        <f t="shared" si="42"/>
        <v>RDPOPO</v>
      </c>
      <c r="E911" t="s">
        <v>2020</v>
      </c>
      <c r="F911" t="s">
        <v>2021</v>
      </c>
      <c r="G911" t="s">
        <v>47</v>
      </c>
      <c r="H911" t="s">
        <v>2035</v>
      </c>
      <c r="I911" t="s">
        <v>2036</v>
      </c>
      <c r="J911" t="s">
        <v>694</v>
      </c>
      <c r="K911">
        <v>6.3</v>
      </c>
      <c r="L911">
        <v>6.3</v>
      </c>
      <c r="P911" t="s">
        <v>51</v>
      </c>
      <c r="Q911" t="s">
        <v>52</v>
      </c>
      <c r="R911">
        <v>34335</v>
      </c>
      <c r="S911" t="s">
        <v>250</v>
      </c>
      <c r="T911" t="s">
        <v>135</v>
      </c>
      <c r="U911" t="s">
        <v>77</v>
      </c>
      <c r="V911" t="s">
        <v>56</v>
      </c>
      <c r="W911" t="s">
        <v>57</v>
      </c>
      <c r="X911" t="s">
        <v>959</v>
      </c>
      <c r="Y911" t="s">
        <v>146</v>
      </c>
      <c r="Z911">
        <v>1</v>
      </c>
      <c r="AA911">
        <v>30</v>
      </c>
      <c r="AB911">
        <v>21.08</v>
      </c>
      <c r="AC911">
        <v>29.8</v>
      </c>
      <c r="AD911">
        <v>253</v>
      </c>
      <c r="AE911">
        <v>21</v>
      </c>
      <c r="AF911" t="s">
        <v>57</v>
      </c>
      <c r="AG911">
        <v>36.063985849992498</v>
      </c>
      <c r="AH911">
        <v>22.823076923076901</v>
      </c>
      <c r="AI911">
        <v>37.689174248875197</v>
      </c>
      <c r="AJ911">
        <v>636.31377093014999</v>
      </c>
      <c r="AK911" s="2">
        <v>867.95351290462804</v>
      </c>
      <c r="AL911" s="1">
        <v>42055</v>
      </c>
      <c r="AM911" t="s">
        <v>63</v>
      </c>
      <c r="AN911">
        <v>2015</v>
      </c>
      <c r="AO911">
        <v>1994</v>
      </c>
      <c r="AP911">
        <v>513.56317984052805</v>
      </c>
      <c r="AQ911">
        <v>0.80709109766681997</v>
      </c>
      <c r="AR911">
        <v>639.66</v>
      </c>
      <c r="AS911">
        <f t="shared" si="43"/>
        <v>5468.1071312991562</v>
      </c>
      <c r="AT911">
        <f t="shared" si="44"/>
        <v>4029.8579999999997</v>
      </c>
    </row>
    <row r="912" spans="1:46" x14ac:dyDescent="0.25">
      <c r="A912" t="s">
        <v>128</v>
      </c>
      <c r="B912" t="s">
        <v>129</v>
      </c>
      <c r="C912" t="s">
        <v>130</v>
      </c>
      <c r="D912" t="str">
        <f t="shared" si="42"/>
        <v>NECOCA</v>
      </c>
      <c r="E912" t="s">
        <v>195</v>
      </c>
      <c r="F912" t="s">
        <v>196</v>
      </c>
      <c r="G912" t="s">
        <v>47</v>
      </c>
      <c r="H912" t="s">
        <v>2037</v>
      </c>
      <c r="I912" t="s">
        <v>2038</v>
      </c>
      <c r="J912" t="s">
        <v>2039</v>
      </c>
      <c r="K912">
        <v>10.32</v>
      </c>
      <c r="L912">
        <v>10.32</v>
      </c>
      <c r="P912" t="s">
        <v>51</v>
      </c>
      <c r="Q912" t="s">
        <v>52</v>
      </c>
      <c r="R912">
        <v>40089</v>
      </c>
      <c r="S912" t="s">
        <v>107</v>
      </c>
      <c r="T912" t="s">
        <v>96</v>
      </c>
      <c r="U912" t="s">
        <v>55</v>
      </c>
      <c r="V912" t="s">
        <v>56</v>
      </c>
      <c r="W912" t="s">
        <v>57</v>
      </c>
      <c r="X912" t="s">
        <v>1784</v>
      </c>
      <c r="Y912" t="s">
        <v>150</v>
      </c>
      <c r="Z912">
        <v>1</v>
      </c>
      <c r="AA912">
        <v>14</v>
      </c>
      <c r="AB912">
        <v>5.67</v>
      </c>
      <c r="AC912">
        <v>14.1</v>
      </c>
      <c r="AD912">
        <v>68</v>
      </c>
      <c r="AE912">
        <v>6</v>
      </c>
      <c r="AF912">
        <v>24.653305104108401</v>
      </c>
      <c r="AG912">
        <v>22.177109466378798</v>
      </c>
      <c r="AH912">
        <v>14.984227330778999</v>
      </c>
      <c r="AI912">
        <v>19.027216339749302</v>
      </c>
      <c r="AJ912">
        <v>192.88958800125499</v>
      </c>
      <c r="AK912" s="2">
        <v>1059.6156579528099</v>
      </c>
      <c r="AL912" s="1">
        <v>42171</v>
      </c>
      <c r="AM912" t="s">
        <v>63</v>
      </c>
      <c r="AN912">
        <v>2015</v>
      </c>
      <c r="AO912">
        <v>2009</v>
      </c>
      <c r="AP912">
        <v>261.01037972346001</v>
      </c>
      <c r="AQ912">
        <v>1.3531595065761799</v>
      </c>
      <c r="AR912">
        <v>242.61</v>
      </c>
      <c r="AS912">
        <f t="shared" si="43"/>
        <v>10935.233590072998</v>
      </c>
      <c r="AT912">
        <f t="shared" si="44"/>
        <v>2503.7352000000001</v>
      </c>
    </row>
    <row r="913" spans="1:46" x14ac:dyDescent="0.25">
      <c r="A913" t="s">
        <v>128</v>
      </c>
      <c r="B913" t="s">
        <v>129</v>
      </c>
      <c r="C913" t="s">
        <v>130</v>
      </c>
      <c r="D913" t="str">
        <f t="shared" si="42"/>
        <v>NECOCA</v>
      </c>
      <c r="E913" t="s">
        <v>195</v>
      </c>
      <c r="F913" t="s">
        <v>196</v>
      </c>
      <c r="G913" t="s">
        <v>47</v>
      </c>
      <c r="H913" t="s">
        <v>2040</v>
      </c>
      <c r="I913" t="s">
        <v>2041</v>
      </c>
      <c r="J913" t="s">
        <v>680</v>
      </c>
      <c r="K913">
        <v>3.26</v>
      </c>
      <c r="L913">
        <v>3.26</v>
      </c>
      <c r="P913" t="s">
        <v>51</v>
      </c>
      <c r="Q913" t="s">
        <v>52</v>
      </c>
      <c r="R913">
        <v>39450</v>
      </c>
      <c r="S913" t="s">
        <v>357</v>
      </c>
      <c r="T913" t="s">
        <v>104</v>
      </c>
      <c r="U913" t="s">
        <v>55</v>
      </c>
      <c r="V913" t="s">
        <v>56</v>
      </c>
      <c r="W913" t="s">
        <v>57</v>
      </c>
      <c r="X913" t="s">
        <v>1784</v>
      </c>
      <c r="Y913" t="s">
        <v>150</v>
      </c>
      <c r="Z913">
        <v>1</v>
      </c>
      <c r="AA913">
        <v>16</v>
      </c>
      <c r="AB913">
        <v>7.42</v>
      </c>
      <c r="AC913">
        <v>15.8</v>
      </c>
      <c r="AD913">
        <v>89</v>
      </c>
      <c r="AE913">
        <v>7</v>
      </c>
      <c r="AF913">
        <v>32.198295219963804</v>
      </c>
      <c r="AG913">
        <v>28.9977147743923</v>
      </c>
      <c r="AH913">
        <v>18.532563025210099</v>
      </c>
      <c r="AI913">
        <v>29.4319166882389</v>
      </c>
      <c r="AJ913">
        <v>383.678999645717</v>
      </c>
      <c r="AK913" s="2">
        <v>1074.6695416317</v>
      </c>
      <c r="AL913" s="1">
        <v>42171</v>
      </c>
      <c r="AM913" t="s">
        <v>63</v>
      </c>
      <c r="AN913">
        <v>2015</v>
      </c>
      <c r="AO913">
        <v>2008</v>
      </c>
      <c r="AP913">
        <v>301.64631446376501</v>
      </c>
      <c r="AQ913">
        <v>0.78619448742907605</v>
      </c>
      <c r="AR913">
        <v>417.95</v>
      </c>
      <c r="AS913">
        <f t="shared" si="43"/>
        <v>3503.4227057193416</v>
      </c>
      <c r="AT913">
        <f t="shared" si="44"/>
        <v>1362.5169999999998</v>
      </c>
    </row>
    <row r="914" spans="1:46" x14ac:dyDescent="0.25">
      <c r="A914" t="s">
        <v>128</v>
      </c>
      <c r="B914" t="s">
        <v>129</v>
      </c>
      <c r="C914" t="s">
        <v>214</v>
      </c>
      <c r="D914" t="str">
        <f t="shared" si="42"/>
        <v>NECOCE</v>
      </c>
      <c r="E914" t="s">
        <v>2042</v>
      </c>
      <c r="F914" t="s">
        <v>2043</v>
      </c>
      <c r="G914" t="s">
        <v>47</v>
      </c>
      <c r="H914" t="s">
        <v>2044</v>
      </c>
      <c r="I914" t="s">
        <v>2045</v>
      </c>
      <c r="J914" t="s">
        <v>2046</v>
      </c>
      <c r="K914">
        <v>33.56</v>
      </c>
      <c r="L914">
        <v>33.56</v>
      </c>
      <c r="P914" t="s">
        <v>51</v>
      </c>
      <c r="Q914" t="s">
        <v>52</v>
      </c>
      <c r="R914">
        <v>42690</v>
      </c>
      <c r="S914" t="s">
        <v>53</v>
      </c>
      <c r="T914" t="s">
        <v>1265</v>
      </c>
      <c r="U914" t="s">
        <v>55</v>
      </c>
      <c r="V914" t="s">
        <v>56</v>
      </c>
      <c r="W914" t="s">
        <v>57</v>
      </c>
      <c r="X914" t="s">
        <v>98</v>
      </c>
      <c r="Y914" t="s">
        <v>146</v>
      </c>
      <c r="Z914">
        <v>1</v>
      </c>
      <c r="AA914">
        <v>7</v>
      </c>
      <c r="AB914">
        <v>5.33</v>
      </c>
      <c r="AC914">
        <v>7</v>
      </c>
      <c r="AD914">
        <v>64</v>
      </c>
      <c r="AE914">
        <v>5</v>
      </c>
      <c r="AF914" t="s">
        <v>57</v>
      </c>
      <c r="AG914">
        <v>28.9606821330527</v>
      </c>
      <c r="AH914">
        <v>17.842166741362298</v>
      </c>
      <c r="AI914">
        <v>25.670804490948701</v>
      </c>
      <c r="AJ914">
        <v>324.87053454832301</v>
      </c>
      <c r="AK914" s="2">
        <v>1019.7787867159</v>
      </c>
      <c r="AL914" s="1">
        <v>44637</v>
      </c>
      <c r="AM914" t="s">
        <v>63</v>
      </c>
      <c r="AN914">
        <v>2022</v>
      </c>
      <c r="AO914">
        <v>2016</v>
      </c>
      <c r="AP914">
        <v>224.365480731383</v>
      </c>
      <c r="AQ914">
        <v>0.69063044157983</v>
      </c>
      <c r="AR914">
        <v>457.26</v>
      </c>
      <c r="AS914">
        <f t="shared" si="43"/>
        <v>34223.776082185606</v>
      </c>
      <c r="AT914">
        <f t="shared" si="44"/>
        <v>15345.6456</v>
      </c>
    </row>
    <row r="915" spans="1:46" x14ac:dyDescent="0.25">
      <c r="A915" t="s">
        <v>340</v>
      </c>
      <c r="B915" t="s">
        <v>367</v>
      </c>
      <c r="C915" t="s">
        <v>368</v>
      </c>
      <c r="D915" t="str">
        <f t="shared" si="42"/>
        <v>RDIPMA</v>
      </c>
      <c r="E915" t="s">
        <v>1870</v>
      </c>
      <c r="F915" t="s">
        <v>1871</v>
      </c>
      <c r="G915" t="s">
        <v>47</v>
      </c>
      <c r="H915" t="s">
        <v>1872</v>
      </c>
      <c r="I915" t="s">
        <v>2047</v>
      </c>
      <c r="J915" t="s">
        <v>144</v>
      </c>
      <c r="K915">
        <v>21.56</v>
      </c>
      <c r="L915">
        <v>21.56</v>
      </c>
      <c r="P915" t="s">
        <v>51</v>
      </c>
      <c r="Q915" t="s">
        <v>52</v>
      </c>
      <c r="R915">
        <v>42704</v>
      </c>
      <c r="S915" t="s">
        <v>477</v>
      </c>
      <c r="T915" t="s">
        <v>542</v>
      </c>
      <c r="U915" t="s">
        <v>55</v>
      </c>
      <c r="V915" t="s">
        <v>56</v>
      </c>
      <c r="W915" t="s">
        <v>57</v>
      </c>
      <c r="X915" t="s">
        <v>101</v>
      </c>
      <c r="Y915" t="s">
        <v>355</v>
      </c>
      <c r="Z915">
        <v>1</v>
      </c>
      <c r="AA915">
        <v>7</v>
      </c>
      <c r="AB915">
        <v>6.33</v>
      </c>
      <c r="AC915">
        <v>7</v>
      </c>
      <c r="AD915">
        <v>76</v>
      </c>
      <c r="AE915">
        <v>6</v>
      </c>
      <c r="AF915" t="s">
        <v>57</v>
      </c>
      <c r="AG915">
        <v>22.6512292577025</v>
      </c>
      <c r="AH915">
        <v>14.1955526234703</v>
      </c>
      <c r="AI915">
        <v>19.655382713298199</v>
      </c>
      <c r="AJ915">
        <v>220.68116482194401</v>
      </c>
      <c r="AK915" s="2">
        <v>1241.90110945623</v>
      </c>
      <c r="AL915" s="1">
        <v>45014</v>
      </c>
      <c r="AM915" t="s">
        <v>63</v>
      </c>
      <c r="AN915">
        <v>2023</v>
      </c>
      <c r="AO915">
        <v>2016</v>
      </c>
      <c r="AP915">
        <v>208.00143758845499</v>
      </c>
      <c r="AQ915">
        <v>0.94254277548462495</v>
      </c>
      <c r="AR915">
        <v>245.91</v>
      </c>
      <c r="AS915">
        <f t="shared" si="43"/>
        <v>26775.387919876317</v>
      </c>
      <c r="AT915">
        <f t="shared" si="44"/>
        <v>5301.8195999999998</v>
      </c>
    </row>
    <row r="916" spans="1:46" x14ac:dyDescent="0.25">
      <c r="A916" t="s">
        <v>340</v>
      </c>
      <c r="B916" t="s">
        <v>385</v>
      </c>
      <c r="C916" t="s">
        <v>385</v>
      </c>
      <c r="D916" t="str">
        <f t="shared" si="42"/>
        <v>RDPOPO</v>
      </c>
      <c r="E916" t="s">
        <v>1994</v>
      </c>
      <c r="F916" t="s">
        <v>1995</v>
      </c>
      <c r="G916" t="s">
        <v>47</v>
      </c>
      <c r="H916" t="s">
        <v>1996</v>
      </c>
      <c r="I916" t="s">
        <v>2048</v>
      </c>
      <c r="J916" t="s">
        <v>574</v>
      </c>
      <c r="K916">
        <v>16.510000000000002</v>
      </c>
      <c r="L916">
        <v>16.510000000000002</v>
      </c>
      <c r="P916" t="s">
        <v>51</v>
      </c>
      <c r="Q916" t="s">
        <v>52</v>
      </c>
      <c r="R916">
        <v>42660</v>
      </c>
      <c r="S916" t="s">
        <v>53</v>
      </c>
      <c r="T916" t="s">
        <v>69</v>
      </c>
      <c r="U916" t="s">
        <v>55</v>
      </c>
      <c r="V916" t="s">
        <v>56</v>
      </c>
      <c r="W916" t="s">
        <v>57</v>
      </c>
      <c r="X916" t="s">
        <v>119</v>
      </c>
      <c r="Y916" t="s">
        <v>137</v>
      </c>
      <c r="Z916">
        <v>1</v>
      </c>
      <c r="AA916">
        <v>7</v>
      </c>
      <c r="AB916">
        <v>6.5</v>
      </c>
      <c r="AC916">
        <v>7.1</v>
      </c>
      <c r="AD916">
        <v>78</v>
      </c>
      <c r="AE916">
        <v>6</v>
      </c>
      <c r="AF916" t="s">
        <v>57</v>
      </c>
      <c r="AG916">
        <v>24.866692029838799</v>
      </c>
      <c r="AH916">
        <v>17.028320636624802</v>
      </c>
      <c r="AI916">
        <v>19.5892669605831</v>
      </c>
      <c r="AJ916">
        <v>235.95839979841699</v>
      </c>
      <c r="AK916" s="2">
        <v>860.17073946669598</v>
      </c>
      <c r="AL916" s="1">
        <v>45034</v>
      </c>
      <c r="AM916" t="s">
        <v>63</v>
      </c>
      <c r="AN916">
        <v>2023</v>
      </c>
      <c r="AO916">
        <v>2016</v>
      </c>
      <c r="AP916">
        <v>285.61527900400398</v>
      </c>
      <c r="AQ916">
        <v>1.21044760113651</v>
      </c>
      <c r="AR916">
        <v>261.93</v>
      </c>
      <c r="AS916">
        <f t="shared" si="43"/>
        <v>14201.418908595151</v>
      </c>
      <c r="AT916">
        <f t="shared" si="44"/>
        <v>4324.4643000000005</v>
      </c>
    </row>
    <row r="917" spans="1:46" x14ac:dyDescent="0.25">
      <c r="A917" t="s">
        <v>128</v>
      </c>
      <c r="B917" t="s">
        <v>244</v>
      </c>
      <c r="C917" t="s">
        <v>284</v>
      </c>
      <c r="D917" t="str">
        <f t="shared" si="42"/>
        <v>NEPIPC</v>
      </c>
      <c r="E917" t="s">
        <v>659</v>
      </c>
      <c r="F917" t="s">
        <v>660</v>
      </c>
      <c r="G917" t="s">
        <v>47</v>
      </c>
      <c r="H917" t="s">
        <v>2004</v>
      </c>
      <c r="I917" t="s">
        <v>2049</v>
      </c>
      <c r="J917" t="s">
        <v>62</v>
      </c>
      <c r="K917">
        <v>8.7100000000000009</v>
      </c>
      <c r="L917">
        <v>8.7100000000000009</v>
      </c>
      <c r="P917" t="s">
        <v>51</v>
      </c>
      <c r="Q917" t="s">
        <v>52</v>
      </c>
      <c r="R917">
        <v>42719</v>
      </c>
      <c r="S917" t="s">
        <v>53</v>
      </c>
      <c r="T917" t="s">
        <v>1265</v>
      </c>
      <c r="U917" t="s">
        <v>55</v>
      </c>
      <c r="V917" t="s">
        <v>56</v>
      </c>
      <c r="W917" t="s">
        <v>57</v>
      </c>
      <c r="X917" t="s">
        <v>149</v>
      </c>
      <c r="Y917" t="s">
        <v>150</v>
      </c>
      <c r="Z917">
        <v>1</v>
      </c>
      <c r="AA917">
        <v>7</v>
      </c>
      <c r="AB917">
        <v>6.17</v>
      </c>
      <c r="AC917">
        <v>6.9</v>
      </c>
      <c r="AD917">
        <v>74</v>
      </c>
      <c r="AE917">
        <v>6</v>
      </c>
      <c r="AF917" t="s">
        <v>57</v>
      </c>
      <c r="AG917">
        <v>28.740864684699201</v>
      </c>
      <c r="AH917">
        <v>17.174021078361399</v>
      </c>
      <c r="AI917">
        <v>25.165628541881802</v>
      </c>
      <c r="AJ917">
        <v>325.50355093330398</v>
      </c>
      <c r="AK917" s="2">
        <v>1086.3603774052999</v>
      </c>
      <c r="AL917" s="1">
        <v>44981</v>
      </c>
      <c r="AM917" t="s">
        <v>63</v>
      </c>
      <c r="AN917">
        <v>2023</v>
      </c>
      <c r="AO917">
        <v>2016</v>
      </c>
      <c r="AP917">
        <v>273.89418455805497</v>
      </c>
      <c r="AQ917">
        <v>0.84144760870573798</v>
      </c>
      <c r="AR917">
        <v>379.11</v>
      </c>
      <c r="AS917">
        <f t="shared" si="43"/>
        <v>9462.1988872001639</v>
      </c>
      <c r="AT917">
        <f t="shared" si="44"/>
        <v>3302.0481000000004</v>
      </c>
    </row>
    <row r="918" spans="1:46" x14ac:dyDescent="0.25">
      <c r="A918" t="s">
        <v>128</v>
      </c>
      <c r="B918" t="s">
        <v>129</v>
      </c>
      <c r="C918" t="s">
        <v>130</v>
      </c>
      <c r="D918" t="str">
        <f t="shared" si="42"/>
        <v>NECOCA</v>
      </c>
      <c r="E918" t="s">
        <v>195</v>
      </c>
      <c r="F918" t="s">
        <v>196</v>
      </c>
      <c r="G918" t="s">
        <v>47</v>
      </c>
      <c r="H918" t="s">
        <v>2050</v>
      </c>
      <c r="I918" t="s">
        <v>2051</v>
      </c>
      <c r="J918" t="s">
        <v>773</v>
      </c>
      <c r="K918">
        <v>3.12</v>
      </c>
      <c r="L918">
        <v>3.12</v>
      </c>
      <c r="P918" t="s">
        <v>51</v>
      </c>
      <c r="Q918" t="s">
        <v>52</v>
      </c>
      <c r="R918">
        <v>40101</v>
      </c>
      <c r="S918" t="s">
        <v>1003</v>
      </c>
      <c r="T918" t="s">
        <v>1977</v>
      </c>
      <c r="U918" t="s">
        <v>55</v>
      </c>
      <c r="V918" t="s">
        <v>109</v>
      </c>
      <c r="W918" t="s">
        <v>57</v>
      </c>
      <c r="X918" t="s">
        <v>177</v>
      </c>
      <c r="Y918" t="s">
        <v>146</v>
      </c>
      <c r="Z918">
        <v>2</v>
      </c>
      <c r="AA918">
        <v>14</v>
      </c>
      <c r="AB918">
        <v>5.67</v>
      </c>
      <c r="AC918">
        <v>14.1</v>
      </c>
      <c r="AD918">
        <v>68</v>
      </c>
      <c r="AE918">
        <v>6</v>
      </c>
      <c r="AF918">
        <v>30.670766082091301</v>
      </c>
      <c r="AG918">
        <v>26.109209071927399</v>
      </c>
      <c r="AH918">
        <v>16.764687500000001</v>
      </c>
      <c r="AI918">
        <v>22.489867548079701</v>
      </c>
      <c r="AJ918">
        <v>258.97664107292098</v>
      </c>
      <c r="AK918" s="2">
        <v>970.96039573511803</v>
      </c>
      <c r="AL918" s="1">
        <v>42171</v>
      </c>
      <c r="AM918" t="s">
        <v>63</v>
      </c>
      <c r="AN918">
        <v>2015</v>
      </c>
      <c r="AO918">
        <v>2009</v>
      </c>
      <c r="AP918">
        <v>223.48811330728799</v>
      </c>
      <c r="AQ918">
        <v>0.86296629835568905</v>
      </c>
      <c r="AR918">
        <v>376.44</v>
      </c>
      <c r="AS918">
        <f t="shared" si="43"/>
        <v>3029.3964346935682</v>
      </c>
      <c r="AT918">
        <f t="shared" si="44"/>
        <v>1174.4928</v>
      </c>
    </row>
    <row r="919" spans="1:46" x14ac:dyDescent="0.25">
      <c r="A919" t="s">
        <v>128</v>
      </c>
      <c r="B919" t="s">
        <v>129</v>
      </c>
      <c r="C919" t="s">
        <v>130</v>
      </c>
      <c r="D919" t="str">
        <f t="shared" si="42"/>
        <v>NECOCA</v>
      </c>
      <c r="E919" t="s">
        <v>195</v>
      </c>
      <c r="F919" t="s">
        <v>196</v>
      </c>
      <c r="G919" t="s">
        <v>47</v>
      </c>
      <c r="H919" t="s">
        <v>2052</v>
      </c>
      <c r="I919" t="s">
        <v>2053</v>
      </c>
      <c r="J919" t="s">
        <v>768</v>
      </c>
      <c r="K919">
        <v>1.67</v>
      </c>
      <c r="L919">
        <v>1.67</v>
      </c>
      <c r="P919" t="s">
        <v>51</v>
      </c>
      <c r="Q919" t="s">
        <v>52</v>
      </c>
      <c r="R919">
        <v>39425</v>
      </c>
      <c r="S919" t="s">
        <v>53</v>
      </c>
      <c r="T919" t="s">
        <v>54</v>
      </c>
      <c r="U919" t="s">
        <v>55</v>
      </c>
      <c r="V919" t="s">
        <v>56</v>
      </c>
      <c r="W919" t="s">
        <v>57</v>
      </c>
      <c r="X919" t="s">
        <v>1758</v>
      </c>
      <c r="Y919" t="s">
        <v>150</v>
      </c>
      <c r="Z919">
        <v>1</v>
      </c>
      <c r="AA919">
        <v>16</v>
      </c>
      <c r="AB919">
        <v>8</v>
      </c>
      <c r="AC919">
        <v>15.9</v>
      </c>
      <c r="AD919">
        <v>96</v>
      </c>
      <c r="AE919">
        <v>8</v>
      </c>
      <c r="AF919">
        <v>30.12</v>
      </c>
      <c r="AG919">
        <v>27.067613372398799</v>
      </c>
      <c r="AH919">
        <v>17.304051716625398</v>
      </c>
      <c r="AI919">
        <v>28.646252304794402</v>
      </c>
      <c r="AJ919">
        <v>358.23880007193401</v>
      </c>
      <c r="AK919" s="2">
        <v>1161.80900508577</v>
      </c>
      <c r="AL919" s="1">
        <v>42352.4</v>
      </c>
      <c r="AM919" t="s">
        <v>60</v>
      </c>
      <c r="AN919">
        <v>2015</v>
      </c>
      <c r="AO919">
        <v>2007</v>
      </c>
      <c r="AP919">
        <v>309.00944336814803</v>
      </c>
      <c r="AQ919">
        <v>0.862579495314577</v>
      </c>
      <c r="AR919">
        <v>380.94</v>
      </c>
      <c r="AS919">
        <f t="shared" si="43"/>
        <v>1940.2210384932357</v>
      </c>
      <c r="AT919">
        <f t="shared" si="44"/>
        <v>636.16980000000001</v>
      </c>
    </row>
    <row r="920" spans="1:46" x14ac:dyDescent="0.25">
      <c r="A920" t="s">
        <v>128</v>
      </c>
      <c r="B920" t="s">
        <v>129</v>
      </c>
      <c r="C920" t="s">
        <v>130</v>
      </c>
      <c r="D920" t="str">
        <f t="shared" si="42"/>
        <v>NECOCA</v>
      </c>
      <c r="E920" t="s">
        <v>195</v>
      </c>
      <c r="F920" t="s">
        <v>196</v>
      </c>
      <c r="G920" t="s">
        <v>47</v>
      </c>
      <c r="H920" t="s">
        <v>2037</v>
      </c>
      <c r="I920" t="s">
        <v>2054</v>
      </c>
      <c r="J920" t="s">
        <v>684</v>
      </c>
      <c r="K920">
        <v>0.44</v>
      </c>
      <c r="L920">
        <v>0.44</v>
      </c>
      <c r="P920" t="s">
        <v>51</v>
      </c>
      <c r="Q920" t="s">
        <v>52</v>
      </c>
      <c r="R920">
        <v>40089</v>
      </c>
      <c r="S920" t="s">
        <v>107</v>
      </c>
      <c r="T920" t="s">
        <v>96</v>
      </c>
      <c r="U920" t="s">
        <v>55</v>
      </c>
      <c r="V920" t="s">
        <v>56</v>
      </c>
      <c r="W920" t="s">
        <v>57</v>
      </c>
      <c r="X920" t="s">
        <v>1788</v>
      </c>
      <c r="Y920" t="s">
        <v>146</v>
      </c>
      <c r="Z920">
        <v>1</v>
      </c>
      <c r="AA920">
        <v>14</v>
      </c>
      <c r="AB920">
        <v>5.67</v>
      </c>
      <c r="AC920">
        <v>14.1</v>
      </c>
      <c r="AD920">
        <v>68</v>
      </c>
      <c r="AE920">
        <v>6</v>
      </c>
      <c r="AF920">
        <v>26.1556354305098</v>
      </c>
      <c r="AG920">
        <v>24.377840652836198</v>
      </c>
      <c r="AH920">
        <v>16.816666666666698</v>
      </c>
      <c r="AI920">
        <v>23.643481984074199</v>
      </c>
      <c r="AJ920">
        <v>258.99173089716999</v>
      </c>
      <c r="AK920" s="2">
        <v>1056.13837635249</v>
      </c>
      <c r="AL920" s="1">
        <v>42171</v>
      </c>
      <c r="AM920" t="s">
        <v>63</v>
      </c>
      <c r="AN920">
        <v>2015</v>
      </c>
      <c r="AO920">
        <v>2009</v>
      </c>
      <c r="AP920">
        <v>261.01037972346001</v>
      </c>
      <c r="AQ920">
        <v>1.0077942597599501</v>
      </c>
      <c r="AR920">
        <v>325.75</v>
      </c>
      <c r="AS920">
        <f t="shared" si="43"/>
        <v>464.7008855950956</v>
      </c>
      <c r="AT920">
        <f t="shared" si="44"/>
        <v>143.33000000000001</v>
      </c>
    </row>
    <row r="921" spans="1:46" x14ac:dyDescent="0.25">
      <c r="A921" t="s">
        <v>128</v>
      </c>
      <c r="B921" t="s">
        <v>129</v>
      </c>
      <c r="C921" t="s">
        <v>130</v>
      </c>
      <c r="D921" t="str">
        <f t="shared" si="42"/>
        <v>NECOCA</v>
      </c>
      <c r="E921" t="s">
        <v>195</v>
      </c>
      <c r="F921" t="s">
        <v>196</v>
      </c>
      <c r="G921" t="s">
        <v>47</v>
      </c>
      <c r="H921" t="s">
        <v>2037</v>
      </c>
      <c r="I921" t="s">
        <v>2055</v>
      </c>
      <c r="J921" t="s">
        <v>2056</v>
      </c>
      <c r="K921">
        <v>0.56999999999999995</v>
      </c>
      <c r="L921">
        <v>0.56999999999999995</v>
      </c>
      <c r="P921" t="s">
        <v>51</v>
      </c>
      <c r="Q921" t="s">
        <v>52</v>
      </c>
      <c r="R921">
        <v>40131</v>
      </c>
      <c r="S921" t="s">
        <v>107</v>
      </c>
      <c r="T921" t="s">
        <v>100</v>
      </c>
      <c r="U921" t="s">
        <v>55</v>
      </c>
      <c r="V921" t="s">
        <v>56</v>
      </c>
      <c r="W921" t="s">
        <v>57</v>
      </c>
      <c r="X921" t="s">
        <v>177</v>
      </c>
      <c r="Y921" t="s">
        <v>146</v>
      </c>
      <c r="Z921">
        <v>1</v>
      </c>
      <c r="AA921">
        <v>14</v>
      </c>
      <c r="AB921">
        <v>5.58</v>
      </c>
      <c r="AC921">
        <v>14</v>
      </c>
      <c r="AD921">
        <v>67</v>
      </c>
      <c r="AE921">
        <v>6</v>
      </c>
      <c r="AF921">
        <v>28.466549533848699</v>
      </c>
      <c r="AG921">
        <v>25.510003491204401</v>
      </c>
      <c r="AH921">
        <v>17.532142857142901</v>
      </c>
      <c r="AI921">
        <v>27.359605568065799</v>
      </c>
      <c r="AJ921">
        <v>320.62253351673701</v>
      </c>
      <c r="AK921" s="2">
        <v>1100.55173578111</v>
      </c>
      <c r="AL921" s="1">
        <v>42171</v>
      </c>
      <c r="AM921" t="s">
        <v>63</v>
      </c>
      <c r="AN921">
        <v>2015</v>
      </c>
      <c r="AO921">
        <v>2009</v>
      </c>
      <c r="AP921">
        <v>258.13033382605801</v>
      </c>
      <c r="AQ921">
        <v>0.80509105518805701</v>
      </c>
      <c r="AR921">
        <v>407.74</v>
      </c>
      <c r="AS921">
        <f t="shared" si="43"/>
        <v>627.31448939523261</v>
      </c>
      <c r="AT921">
        <f t="shared" si="44"/>
        <v>232.41179999999997</v>
      </c>
    </row>
    <row r="922" spans="1:46" x14ac:dyDescent="0.25">
      <c r="A922" t="s">
        <v>128</v>
      </c>
      <c r="B922" t="s">
        <v>129</v>
      </c>
      <c r="C922" t="s">
        <v>130</v>
      </c>
      <c r="D922" t="str">
        <f t="shared" si="42"/>
        <v>NECOCA</v>
      </c>
      <c r="E922" t="s">
        <v>195</v>
      </c>
      <c r="F922" t="s">
        <v>196</v>
      </c>
      <c r="G922" t="s">
        <v>47</v>
      </c>
      <c r="H922" t="s">
        <v>2040</v>
      </c>
      <c r="I922" t="s">
        <v>2057</v>
      </c>
      <c r="J922" t="s">
        <v>704</v>
      </c>
      <c r="K922">
        <v>2.3199999999999998</v>
      </c>
      <c r="L922">
        <v>2.3199999999999998</v>
      </c>
      <c r="P922" t="s">
        <v>51</v>
      </c>
      <c r="Q922" t="s">
        <v>52</v>
      </c>
      <c r="R922">
        <v>39688</v>
      </c>
      <c r="S922" t="s">
        <v>357</v>
      </c>
      <c r="T922" t="s">
        <v>970</v>
      </c>
      <c r="U922" t="s">
        <v>55</v>
      </c>
      <c r="V922" t="s">
        <v>56</v>
      </c>
      <c r="W922" t="s">
        <v>57</v>
      </c>
      <c r="X922" t="s">
        <v>177</v>
      </c>
      <c r="Y922" t="s">
        <v>146</v>
      </c>
      <c r="Z922">
        <v>1</v>
      </c>
      <c r="AA922">
        <v>15</v>
      </c>
      <c r="AB922">
        <v>10.5</v>
      </c>
      <c r="AC922">
        <v>15.2</v>
      </c>
      <c r="AD922">
        <v>126</v>
      </c>
      <c r="AE922">
        <v>10</v>
      </c>
      <c r="AF922">
        <v>39.7916666666667</v>
      </c>
      <c r="AG922">
        <v>33.186811594202901</v>
      </c>
      <c r="AH922">
        <v>20.4492646012473</v>
      </c>
      <c r="AI922">
        <v>35.334608245214298</v>
      </c>
      <c r="AJ922">
        <v>533.48135784887097</v>
      </c>
      <c r="AK922" s="2">
        <v>1081.1560842480401</v>
      </c>
      <c r="AL922" s="1">
        <v>43521</v>
      </c>
      <c r="AM922" t="s">
        <v>60</v>
      </c>
      <c r="AN922">
        <v>2019</v>
      </c>
      <c r="AO922">
        <v>2008</v>
      </c>
      <c r="AP922">
        <v>323.82156531827297</v>
      </c>
      <c r="AQ922">
        <v>0.60699696541225301</v>
      </c>
      <c r="AR922">
        <v>541.22</v>
      </c>
      <c r="AS922">
        <f t="shared" si="43"/>
        <v>2508.2821154554526</v>
      </c>
      <c r="AT922">
        <f t="shared" si="44"/>
        <v>1255.6304</v>
      </c>
    </row>
    <row r="923" spans="1:46" x14ac:dyDescent="0.25">
      <c r="A923" t="s">
        <v>128</v>
      </c>
      <c r="B923" t="s">
        <v>129</v>
      </c>
      <c r="C923" t="s">
        <v>130</v>
      </c>
      <c r="D923" t="str">
        <f t="shared" si="42"/>
        <v>NECOCA</v>
      </c>
      <c r="E923" t="s">
        <v>195</v>
      </c>
      <c r="F923" t="s">
        <v>196</v>
      </c>
      <c r="G923" t="s">
        <v>47</v>
      </c>
      <c r="H923" t="s">
        <v>2040</v>
      </c>
      <c r="I923" t="s">
        <v>2058</v>
      </c>
      <c r="J923" t="s">
        <v>599</v>
      </c>
      <c r="K923">
        <v>4.63</v>
      </c>
      <c r="L923">
        <v>4.63</v>
      </c>
      <c r="P923" t="s">
        <v>51</v>
      </c>
      <c r="Q923" t="s">
        <v>52</v>
      </c>
      <c r="R923">
        <v>39457</v>
      </c>
      <c r="S923" t="s">
        <v>53</v>
      </c>
      <c r="T923" t="s">
        <v>54</v>
      </c>
      <c r="U923" t="s">
        <v>55</v>
      </c>
      <c r="V923" t="s">
        <v>56</v>
      </c>
      <c r="W923" t="s">
        <v>57</v>
      </c>
      <c r="X923" t="s">
        <v>1758</v>
      </c>
      <c r="Y923" t="s">
        <v>150</v>
      </c>
      <c r="Z923">
        <v>1</v>
      </c>
      <c r="AA923">
        <v>16</v>
      </c>
      <c r="AB923">
        <v>7.42</v>
      </c>
      <c r="AC923">
        <v>15.8</v>
      </c>
      <c r="AD923">
        <v>89</v>
      </c>
      <c r="AE923">
        <v>7</v>
      </c>
      <c r="AF923">
        <v>37.986497246417599</v>
      </c>
      <c r="AG923">
        <v>33.598728203956703</v>
      </c>
      <c r="AH923">
        <v>19.4148148148148</v>
      </c>
      <c r="AI923">
        <v>32.513035812624899</v>
      </c>
      <c r="AJ923">
        <v>491.78370371497903</v>
      </c>
      <c r="AK923" s="2">
        <v>1073.51081043464</v>
      </c>
      <c r="AL923" s="1">
        <v>42171</v>
      </c>
      <c r="AM923" t="s">
        <v>63</v>
      </c>
      <c r="AN923">
        <v>2015</v>
      </c>
      <c r="AO923">
        <v>2008</v>
      </c>
      <c r="AP923">
        <v>301.64631446376501</v>
      </c>
      <c r="AQ923">
        <v>0.61337191977916605</v>
      </c>
      <c r="AR923">
        <v>535.71</v>
      </c>
      <c r="AS923">
        <f t="shared" si="43"/>
        <v>4970.3550523123831</v>
      </c>
      <c r="AT923">
        <f t="shared" si="44"/>
        <v>2480.3373000000001</v>
      </c>
    </row>
    <row r="924" spans="1:46" x14ac:dyDescent="0.25">
      <c r="A924" t="s">
        <v>128</v>
      </c>
      <c r="B924" t="s">
        <v>129</v>
      </c>
      <c r="C924" t="s">
        <v>130</v>
      </c>
      <c r="D924" t="str">
        <f t="shared" si="42"/>
        <v>NECOCA</v>
      </c>
      <c r="E924" t="s">
        <v>195</v>
      </c>
      <c r="F924" t="s">
        <v>196</v>
      </c>
      <c r="G924" t="s">
        <v>47</v>
      </c>
      <c r="H924" t="s">
        <v>2037</v>
      </c>
      <c r="I924" t="s">
        <v>2059</v>
      </c>
      <c r="J924" t="s">
        <v>2060</v>
      </c>
      <c r="K924">
        <v>10.83</v>
      </c>
      <c r="L924">
        <v>10.83</v>
      </c>
      <c r="P924" t="s">
        <v>51</v>
      </c>
      <c r="Q924" t="s">
        <v>52</v>
      </c>
      <c r="R924">
        <v>40124</v>
      </c>
      <c r="S924" t="s">
        <v>107</v>
      </c>
      <c r="T924" t="s">
        <v>118</v>
      </c>
      <c r="U924" t="s">
        <v>55</v>
      </c>
      <c r="V924" t="s">
        <v>56</v>
      </c>
      <c r="W924" t="s">
        <v>57</v>
      </c>
      <c r="X924" t="s">
        <v>1784</v>
      </c>
      <c r="Y924" t="s">
        <v>150</v>
      </c>
      <c r="Z924">
        <v>1</v>
      </c>
      <c r="AA924">
        <v>14</v>
      </c>
      <c r="AB924">
        <v>5.58</v>
      </c>
      <c r="AC924">
        <v>14</v>
      </c>
      <c r="AD924">
        <v>67</v>
      </c>
      <c r="AE924">
        <v>6</v>
      </c>
      <c r="AF924">
        <v>25.745817881174901</v>
      </c>
      <c r="AG924">
        <v>23.175220762367299</v>
      </c>
      <c r="AH924">
        <v>16.254838709677401</v>
      </c>
      <c r="AI924">
        <v>26.928020384107899</v>
      </c>
      <c r="AJ924">
        <v>287.60432757401799</v>
      </c>
      <c r="AK924" s="2">
        <v>1258.7510468784999</v>
      </c>
      <c r="AL924" s="1">
        <v>42171</v>
      </c>
      <c r="AM924" t="s">
        <v>63</v>
      </c>
      <c r="AN924">
        <v>2015</v>
      </c>
      <c r="AO924">
        <v>2009</v>
      </c>
      <c r="AP924">
        <v>258.13033382605801</v>
      </c>
      <c r="AQ924">
        <v>0.89751894904858598</v>
      </c>
      <c r="AR924">
        <v>365.75</v>
      </c>
      <c r="AS924">
        <f t="shared" si="43"/>
        <v>13632.273837694154</v>
      </c>
      <c r="AT924">
        <f t="shared" si="44"/>
        <v>3961.0725000000002</v>
      </c>
    </row>
    <row r="925" spans="1:46" x14ac:dyDescent="0.25">
      <c r="A925" t="s">
        <v>128</v>
      </c>
      <c r="B925" t="s">
        <v>129</v>
      </c>
      <c r="C925" t="s">
        <v>130</v>
      </c>
      <c r="D925" t="str">
        <f t="shared" si="42"/>
        <v>NECOCA</v>
      </c>
      <c r="E925" t="s">
        <v>195</v>
      </c>
      <c r="F925" t="s">
        <v>196</v>
      </c>
      <c r="G925" t="s">
        <v>47</v>
      </c>
      <c r="H925" t="s">
        <v>2037</v>
      </c>
      <c r="I925" t="s">
        <v>2061</v>
      </c>
      <c r="J925" t="s">
        <v>752</v>
      </c>
      <c r="K925">
        <v>0.43</v>
      </c>
      <c r="L925">
        <v>0.43</v>
      </c>
      <c r="P925" t="s">
        <v>51</v>
      </c>
      <c r="Q925" t="s">
        <v>52</v>
      </c>
      <c r="R925">
        <v>40127</v>
      </c>
      <c r="S925" t="s">
        <v>107</v>
      </c>
      <c r="T925" t="s">
        <v>100</v>
      </c>
      <c r="U925" t="s">
        <v>55</v>
      </c>
      <c r="V925" t="s">
        <v>56</v>
      </c>
      <c r="W925" t="s">
        <v>57</v>
      </c>
      <c r="X925" t="s">
        <v>1784</v>
      </c>
      <c r="Y925" t="s">
        <v>150</v>
      </c>
      <c r="Z925">
        <v>1</v>
      </c>
      <c r="AA925">
        <v>14</v>
      </c>
      <c r="AB925">
        <v>6.08</v>
      </c>
      <c r="AC925">
        <v>14</v>
      </c>
      <c r="AD925">
        <v>73</v>
      </c>
      <c r="AE925">
        <v>6</v>
      </c>
      <c r="AF925">
        <v>28.266666666666701</v>
      </c>
      <c r="AG925">
        <v>25.798897435897398</v>
      </c>
      <c r="AH925">
        <v>17.308782051282101</v>
      </c>
      <c r="AI925">
        <v>24.000436943497</v>
      </c>
      <c r="AJ925">
        <v>281.28787837526301</v>
      </c>
      <c r="AK925" s="2">
        <v>995.19290805470905</v>
      </c>
      <c r="AL925" s="1">
        <v>42352</v>
      </c>
      <c r="AM925" t="s">
        <v>60</v>
      </c>
      <c r="AN925">
        <v>2015</v>
      </c>
      <c r="AO925">
        <v>2009</v>
      </c>
      <c r="AP925">
        <v>273.92500168351199</v>
      </c>
      <c r="AQ925">
        <v>0.97382440816760496</v>
      </c>
      <c r="AR925">
        <v>337.09</v>
      </c>
      <c r="AS925">
        <f t="shared" si="43"/>
        <v>427.93295046352489</v>
      </c>
      <c r="AT925">
        <f t="shared" si="44"/>
        <v>144.94869999999997</v>
      </c>
    </row>
    <row r="926" spans="1:46" x14ac:dyDescent="0.25">
      <c r="A926" t="s">
        <v>128</v>
      </c>
      <c r="B926" t="s">
        <v>129</v>
      </c>
      <c r="C926" t="s">
        <v>130</v>
      </c>
      <c r="D926" t="str">
        <f t="shared" si="42"/>
        <v>NECOCA</v>
      </c>
      <c r="E926" t="s">
        <v>195</v>
      </c>
      <c r="F926" t="s">
        <v>196</v>
      </c>
      <c r="G926" t="s">
        <v>47</v>
      </c>
      <c r="H926" t="s">
        <v>2062</v>
      </c>
      <c r="I926" t="s">
        <v>2063</v>
      </c>
      <c r="J926" t="s">
        <v>2064</v>
      </c>
      <c r="K926">
        <v>2.86</v>
      </c>
      <c r="L926">
        <v>2.86</v>
      </c>
      <c r="P926" t="s">
        <v>51</v>
      </c>
      <c r="Q926" t="s">
        <v>52</v>
      </c>
      <c r="R926">
        <v>40272</v>
      </c>
      <c r="S926" t="s">
        <v>357</v>
      </c>
      <c r="T926" t="s">
        <v>100</v>
      </c>
      <c r="U926" t="s">
        <v>55</v>
      </c>
      <c r="V926" t="s">
        <v>56</v>
      </c>
      <c r="W926" t="s">
        <v>57</v>
      </c>
      <c r="X926" t="s">
        <v>1758</v>
      </c>
      <c r="Y926" t="s">
        <v>150</v>
      </c>
      <c r="Z926">
        <v>1</v>
      </c>
      <c r="AA926">
        <v>14</v>
      </c>
      <c r="AB926">
        <v>5.75</v>
      </c>
      <c r="AC926">
        <v>13.6</v>
      </c>
      <c r="AD926">
        <v>69</v>
      </c>
      <c r="AE926">
        <v>6</v>
      </c>
      <c r="AF926">
        <v>30.129629629629601</v>
      </c>
      <c r="AG926">
        <v>26.849886325210299</v>
      </c>
      <c r="AH926">
        <v>16.204545896116802</v>
      </c>
      <c r="AI926">
        <v>25.360391339675601</v>
      </c>
      <c r="AJ926">
        <v>310.90290909816503</v>
      </c>
      <c r="AK926" s="2">
        <v>1174.18520113472</v>
      </c>
      <c r="AL926" s="1">
        <v>42380</v>
      </c>
      <c r="AM926" t="s">
        <v>60</v>
      </c>
      <c r="AN926">
        <v>2016</v>
      </c>
      <c r="AO926">
        <v>2010</v>
      </c>
      <c r="AP926">
        <v>263.78826102965502</v>
      </c>
      <c r="AQ926">
        <v>0.848458645159755</v>
      </c>
      <c r="AR926">
        <v>386.74</v>
      </c>
      <c r="AS926">
        <f t="shared" si="43"/>
        <v>3358.169675245299</v>
      </c>
      <c r="AT926">
        <f t="shared" si="44"/>
        <v>1106.0763999999999</v>
      </c>
    </row>
    <row r="927" spans="1:46" x14ac:dyDescent="0.25">
      <c r="A927" t="s">
        <v>340</v>
      </c>
      <c r="B927" t="s">
        <v>385</v>
      </c>
      <c r="C927" t="s">
        <v>385</v>
      </c>
      <c r="D927" t="str">
        <f t="shared" si="42"/>
        <v>RDPOPO</v>
      </c>
      <c r="E927" t="s">
        <v>2014</v>
      </c>
      <c r="F927" t="s">
        <v>2015</v>
      </c>
      <c r="G927" t="s">
        <v>47</v>
      </c>
      <c r="H927" t="s">
        <v>2065</v>
      </c>
      <c r="I927" t="s">
        <v>2066</v>
      </c>
      <c r="J927" t="s">
        <v>867</v>
      </c>
      <c r="K927">
        <v>0.28999999999999998</v>
      </c>
      <c r="L927">
        <v>0.28999999999999998</v>
      </c>
      <c r="P927" t="s">
        <v>51</v>
      </c>
      <c r="Q927" t="s">
        <v>52</v>
      </c>
      <c r="R927">
        <v>39860</v>
      </c>
      <c r="S927" t="s">
        <v>357</v>
      </c>
      <c r="T927" t="s">
        <v>124</v>
      </c>
      <c r="U927" t="s">
        <v>55</v>
      </c>
      <c r="V927" t="s">
        <v>56</v>
      </c>
      <c r="W927" t="s">
        <v>57</v>
      </c>
      <c r="X927" t="s">
        <v>149</v>
      </c>
      <c r="Y927" t="s">
        <v>150</v>
      </c>
      <c r="Z927">
        <v>1</v>
      </c>
      <c r="AA927">
        <v>15</v>
      </c>
      <c r="AB927">
        <v>6.08</v>
      </c>
      <c r="AC927">
        <v>14.8</v>
      </c>
      <c r="AD927">
        <v>73</v>
      </c>
      <c r="AE927">
        <v>6</v>
      </c>
      <c r="AF927">
        <v>9.93333333333333</v>
      </c>
      <c r="AG927">
        <v>26.9503272227937</v>
      </c>
      <c r="AH927">
        <v>16.793730158730099</v>
      </c>
      <c r="AI927">
        <v>20.347827090480902</v>
      </c>
      <c r="AJ927">
        <v>254.80845746767901</v>
      </c>
      <c r="AK927" s="2">
        <v>880.44037732374204</v>
      </c>
      <c r="AL927" s="1">
        <v>42074</v>
      </c>
      <c r="AM927" t="s">
        <v>63</v>
      </c>
      <c r="AN927">
        <v>2015</v>
      </c>
      <c r="AO927">
        <v>2009</v>
      </c>
      <c r="AP927">
        <v>271.47860012525399</v>
      </c>
      <c r="AQ927">
        <v>1.06542225020019</v>
      </c>
      <c r="AR927">
        <v>351.9</v>
      </c>
      <c r="AS927">
        <f t="shared" si="43"/>
        <v>255.32770942388518</v>
      </c>
      <c r="AT927">
        <f t="shared" si="44"/>
        <v>102.05099999999999</v>
      </c>
    </row>
    <row r="928" spans="1:46" x14ac:dyDescent="0.25">
      <c r="A928" t="s">
        <v>340</v>
      </c>
      <c r="B928" t="s">
        <v>385</v>
      </c>
      <c r="C928" t="s">
        <v>385</v>
      </c>
      <c r="D928" t="str">
        <f t="shared" si="42"/>
        <v>RDPOPO</v>
      </c>
      <c r="E928" t="s">
        <v>2014</v>
      </c>
      <c r="F928" t="s">
        <v>2015</v>
      </c>
      <c r="G928" t="s">
        <v>47</v>
      </c>
      <c r="H928" t="s">
        <v>2067</v>
      </c>
      <c r="I928" t="s">
        <v>2068</v>
      </c>
      <c r="J928" t="s">
        <v>697</v>
      </c>
      <c r="K928">
        <v>10.48</v>
      </c>
      <c r="L928">
        <v>10.48</v>
      </c>
      <c r="P928" t="s">
        <v>51</v>
      </c>
      <c r="Q928" t="s">
        <v>52</v>
      </c>
      <c r="R928">
        <v>39771</v>
      </c>
      <c r="S928" t="s">
        <v>357</v>
      </c>
      <c r="T928" t="s">
        <v>124</v>
      </c>
      <c r="U928" t="s">
        <v>55</v>
      </c>
      <c r="V928" t="s">
        <v>56</v>
      </c>
      <c r="W928" t="s">
        <v>57</v>
      </c>
      <c r="X928" t="s">
        <v>119</v>
      </c>
      <c r="Y928" t="s">
        <v>137</v>
      </c>
      <c r="Z928">
        <v>1</v>
      </c>
      <c r="AA928">
        <v>15</v>
      </c>
      <c r="AB928">
        <v>6.5</v>
      </c>
      <c r="AC928">
        <v>15</v>
      </c>
      <c r="AD928">
        <v>78</v>
      </c>
      <c r="AE928">
        <v>6</v>
      </c>
      <c r="AF928" t="s">
        <v>57</v>
      </c>
      <c r="AG928">
        <v>26.507300267426</v>
      </c>
      <c r="AH928">
        <v>15.7359375</v>
      </c>
      <c r="AI928">
        <v>20.693089311594299</v>
      </c>
      <c r="AJ928">
        <v>254.13242624695999</v>
      </c>
      <c r="AK928" s="2">
        <v>1031.43638161238</v>
      </c>
      <c r="AL928" s="1">
        <v>42144</v>
      </c>
      <c r="AM928" t="s">
        <v>63</v>
      </c>
      <c r="AN928">
        <v>2015</v>
      </c>
      <c r="AO928">
        <v>2008</v>
      </c>
      <c r="AP928">
        <v>285.61527900400398</v>
      </c>
      <c r="AQ928">
        <v>1.1238836508271901</v>
      </c>
      <c r="AR928">
        <v>333.86</v>
      </c>
      <c r="AS928">
        <f t="shared" si="43"/>
        <v>10809.453279297742</v>
      </c>
      <c r="AT928">
        <f t="shared" si="44"/>
        <v>3498.8528000000001</v>
      </c>
    </row>
    <row r="929" spans="1:46" x14ac:dyDescent="0.25">
      <c r="A929" t="s">
        <v>340</v>
      </c>
      <c r="B929" t="s">
        <v>385</v>
      </c>
      <c r="C929" t="s">
        <v>385</v>
      </c>
      <c r="D929" t="str">
        <f t="shared" si="42"/>
        <v>RDPOPO</v>
      </c>
      <c r="E929" t="s">
        <v>2020</v>
      </c>
      <c r="F929" t="s">
        <v>2021</v>
      </c>
      <c r="G929" t="s">
        <v>47</v>
      </c>
      <c r="H929" t="s">
        <v>2035</v>
      </c>
      <c r="I929" t="s">
        <v>2069</v>
      </c>
      <c r="J929" t="s">
        <v>655</v>
      </c>
      <c r="K929">
        <v>1.99</v>
      </c>
      <c r="L929">
        <v>1.99</v>
      </c>
      <c r="P929" t="s">
        <v>51</v>
      </c>
      <c r="Q929" t="s">
        <v>52</v>
      </c>
      <c r="R929">
        <v>34335</v>
      </c>
      <c r="S929" t="s">
        <v>250</v>
      </c>
      <c r="T929" t="s">
        <v>135</v>
      </c>
      <c r="U929" t="s">
        <v>77</v>
      </c>
      <c r="V929" t="s">
        <v>56</v>
      </c>
      <c r="W929" t="s">
        <v>57</v>
      </c>
      <c r="X929" t="s">
        <v>959</v>
      </c>
      <c r="Y929" t="s">
        <v>146</v>
      </c>
      <c r="Z929">
        <v>1</v>
      </c>
      <c r="AA929">
        <v>30</v>
      </c>
      <c r="AB929">
        <v>21.08</v>
      </c>
      <c r="AC929">
        <v>29.8</v>
      </c>
      <c r="AD929">
        <v>253</v>
      </c>
      <c r="AE929">
        <v>21</v>
      </c>
      <c r="AF929" t="s">
        <v>57</v>
      </c>
      <c r="AG929">
        <v>34.3062823832229</v>
      </c>
      <c r="AH929">
        <v>20.990909090909099</v>
      </c>
      <c r="AI929">
        <v>29.957083617548999</v>
      </c>
      <c r="AJ929">
        <v>509.43761679707001</v>
      </c>
      <c r="AK929" s="2">
        <v>780.39703314900203</v>
      </c>
      <c r="AL929" s="1">
        <v>42055</v>
      </c>
      <c r="AM929" t="s">
        <v>63</v>
      </c>
      <c r="AN929">
        <v>2015</v>
      </c>
      <c r="AO929">
        <v>1994</v>
      </c>
      <c r="AP929">
        <v>513.56317984052805</v>
      </c>
      <c r="AQ929">
        <v>1.0080982693610201</v>
      </c>
      <c r="AR929">
        <v>512.11</v>
      </c>
      <c r="AS929">
        <f t="shared" si="43"/>
        <v>1552.990095966514</v>
      </c>
      <c r="AT929">
        <f t="shared" si="44"/>
        <v>1019.0989000000001</v>
      </c>
    </row>
    <row r="930" spans="1:46" x14ac:dyDescent="0.25">
      <c r="A930" t="s">
        <v>128</v>
      </c>
      <c r="B930" t="s">
        <v>244</v>
      </c>
      <c r="C930" t="s">
        <v>284</v>
      </c>
      <c r="D930" t="str">
        <f t="shared" si="42"/>
        <v>NEPIPC</v>
      </c>
      <c r="E930" t="s">
        <v>659</v>
      </c>
      <c r="F930" t="s">
        <v>660</v>
      </c>
      <c r="G930" t="s">
        <v>47</v>
      </c>
      <c r="H930" t="s">
        <v>2070</v>
      </c>
      <c r="I930" t="s">
        <v>2071</v>
      </c>
      <c r="J930" t="s">
        <v>380</v>
      </c>
      <c r="K930">
        <v>16.36</v>
      </c>
      <c r="L930">
        <v>16.36</v>
      </c>
      <c r="P930" t="s">
        <v>51</v>
      </c>
      <c r="Q930" t="s">
        <v>52</v>
      </c>
      <c r="R930">
        <v>42758</v>
      </c>
      <c r="S930" t="s">
        <v>53</v>
      </c>
      <c r="T930" t="s">
        <v>69</v>
      </c>
      <c r="U930" t="s">
        <v>55</v>
      </c>
      <c r="V930" t="s">
        <v>56</v>
      </c>
      <c r="W930" t="s">
        <v>57</v>
      </c>
      <c r="X930" t="s">
        <v>149</v>
      </c>
      <c r="Y930" t="s">
        <v>150</v>
      </c>
      <c r="Z930">
        <v>1</v>
      </c>
      <c r="AA930">
        <v>7</v>
      </c>
      <c r="AB930">
        <v>6.17</v>
      </c>
      <c r="AC930">
        <v>6.8</v>
      </c>
      <c r="AD930">
        <v>74</v>
      </c>
      <c r="AE930">
        <v>6</v>
      </c>
      <c r="AF930" t="s">
        <v>57</v>
      </c>
      <c r="AG930">
        <v>29.484754499299701</v>
      </c>
      <c r="AH930">
        <v>18.168293716024198</v>
      </c>
      <c r="AI930">
        <v>27.253758010725299</v>
      </c>
      <c r="AJ930">
        <v>364.07340851684</v>
      </c>
      <c r="AK930" s="2">
        <v>1051.2553754744299</v>
      </c>
      <c r="AL930" s="1">
        <v>44987</v>
      </c>
      <c r="AM930" t="s">
        <v>63</v>
      </c>
      <c r="AN930">
        <v>2023</v>
      </c>
      <c r="AO930">
        <v>2017</v>
      </c>
      <c r="AP930">
        <v>273.89418455805497</v>
      </c>
      <c r="AQ930">
        <v>0.75230483235192402</v>
      </c>
      <c r="AR930">
        <v>420.69</v>
      </c>
      <c r="AS930">
        <f t="shared" si="43"/>
        <v>17198.537942761672</v>
      </c>
      <c r="AT930">
        <f t="shared" si="44"/>
        <v>6882.4883999999993</v>
      </c>
    </row>
    <row r="931" spans="1:46" x14ac:dyDescent="0.25">
      <c r="A931" t="s">
        <v>128</v>
      </c>
      <c r="B931" t="s">
        <v>244</v>
      </c>
      <c r="C931" t="s">
        <v>284</v>
      </c>
      <c r="D931" t="str">
        <f t="shared" si="42"/>
        <v>NEPIPC</v>
      </c>
      <c r="E931" t="s">
        <v>659</v>
      </c>
      <c r="F931" t="s">
        <v>660</v>
      </c>
      <c r="G931" t="s">
        <v>47</v>
      </c>
      <c r="H931" t="s">
        <v>2070</v>
      </c>
      <c r="I931" t="s">
        <v>2072</v>
      </c>
      <c r="J931" t="s">
        <v>2073</v>
      </c>
      <c r="K931">
        <v>11.97</v>
      </c>
      <c r="L931">
        <v>11.97</v>
      </c>
      <c r="P931" t="s">
        <v>51</v>
      </c>
      <c r="Q931" t="s">
        <v>52</v>
      </c>
      <c r="R931">
        <v>42760</v>
      </c>
      <c r="S931" t="s">
        <v>53</v>
      </c>
      <c r="T931" t="s">
        <v>1265</v>
      </c>
      <c r="U931" t="s">
        <v>55</v>
      </c>
      <c r="V931" t="s">
        <v>56</v>
      </c>
      <c r="W931" t="s">
        <v>57</v>
      </c>
      <c r="X931" t="s">
        <v>665</v>
      </c>
      <c r="Y931" t="s">
        <v>137</v>
      </c>
      <c r="Z931">
        <v>1</v>
      </c>
      <c r="AA931">
        <v>7</v>
      </c>
      <c r="AB931">
        <v>6.08</v>
      </c>
      <c r="AC931">
        <v>6.8</v>
      </c>
      <c r="AD931">
        <v>73</v>
      </c>
      <c r="AE931">
        <v>6</v>
      </c>
      <c r="AF931" t="s">
        <v>57</v>
      </c>
      <c r="AG931">
        <v>28.046432526781199</v>
      </c>
      <c r="AH931">
        <v>15.7703019705529</v>
      </c>
      <c r="AI931">
        <v>23.366521842781701</v>
      </c>
      <c r="AJ931">
        <v>301.37406600549201</v>
      </c>
      <c r="AK931" s="2">
        <v>1196.2561169191799</v>
      </c>
      <c r="AL931" s="1">
        <v>44981</v>
      </c>
      <c r="AM931" t="s">
        <v>63</v>
      </c>
      <c r="AN931">
        <v>2023</v>
      </c>
      <c r="AO931">
        <v>2017</v>
      </c>
      <c r="AP931">
        <v>270.69524190238502</v>
      </c>
      <c r="AQ931">
        <v>0.89820350334143295</v>
      </c>
      <c r="AR931">
        <v>352.36</v>
      </c>
      <c r="AS931">
        <f t="shared" si="43"/>
        <v>14319.185719522584</v>
      </c>
      <c r="AT931">
        <f t="shared" si="44"/>
        <v>4217.7492000000002</v>
      </c>
    </row>
    <row r="932" spans="1:46" x14ac:dyDescent="0.25">
      <c r="A932" t="s">
        <v>128</v>
      </c>
      <c r="B932" t="s">
        <v>244</v>
      </c>
      <c r="C932" t="s">
        <v>284</v>
      </c>
      <c r="D932" t="str">
        <f t="shared" si="42"/>
        <v>NEPIPC</v>
      </c>
      <c r="E932" t="s">
        <v>659</v>
      </c>
      <c r="F932" t="s">
        <v>660</v>
      </c>
      <c r="G932" t="s">
        <v>47</v>
      </c>
      <c r="H932" t="s">
        <v>2074</v>
      </c>
      <c r="I932" t="s">
        <v>2075</v>
      </c>
      <c r="J932" t="s">
        <v>1007</v>
      </c>
      <c r="K932">
        <v>18.93</v>
      </c>
      <c r="L932">
        <v>18.93</v>
      </c>
      <c r="P932" t="s">
        <v>51</v>
      </c>
      <c r="Q932" t="s">
        <v>52</v>
      </c>
      <c r="R932">
        <v>38324</v>
      </c>
      <c r="S932" t="s">
        <v>107</v>
      </c>
      <c r="T932" t="s">
        <v>521</v>
      </c>
      <c r="U932" t="s">
        <v>55</v>
      </c>
      <c r="V932" t="s">
        <v>56</v>
      </c>
      <c r="W932" t="s">
        <v>57</v>
      </c>
      <c r="X932" t="s">
        <v>665</v>
      </c>
      <c r="Y932" t="s">
        <v>137</v>
      </c>
      <c r="Z932">
        <v>1</v>
      </c>
      <c r="AA932">
        <v>19</v>
      </c>
      <c r="AB932">
        <v>18.25</v>
      </c>
      <c r="AC932">
        <v>18.899999999999999</v>
      </c>
      <c r="AD932">
        <v>219</v>
      </c>
      <c r="AE932">
        <v>18</v>
      </c>
      <c r="AF932" t="s">
        <v>57</v>
      </c>
      <c r="AG932">
        <v>34.876079813322796</v>
      </c>
      <c r="AH932">
        <v>24.144142465298199</v>
      </c>
      <c r="AI932">
        <v>39.890497872204101</v>
      </c>
      <c r="AJ932">
        <v>675.33209400108399</v>
      </c>
      <c r="AK932" s="2">
        <v>871.27650965909402</v>
      </c>
      <c r="AL932" s="1">
        <v>44986</v>
      </c>
      <c r="AM932" t="s">
        <v>63</v>
      </c>
      <c r="AN932">
        <v>2023</v>
      </c>
      <c r="AO932">
        <v>2004</v>
      </c>
      <c r="AP932">
        <v>483.26864498017198</v>
      </c>
      <c r="AQ932">
        <v>0.71560147855107903</v>
      </c>
      <c r="AR932">
        <v>687.99</v>
      </c>
      <c r="AS932">
        <f t="shared" si="43"/>
        <v>16493.264327846649</v>
      </c>
      <c r="AT932">
        <f t="shared" si="44"/>
        <v>13023.6507</v>
      </c>
    </row>
    <row r="933" spans="1:46" x14ac:dyDescent="0.25">
      <c r="A933" t="s">
        <v>128</v>
      </c>
      <c r="B933" t="s">
        <v>328</v>
      </c>
      <c r="C933" t="s">
        <v>328</v>
      </c>
      <c r="D933" t="str">
        <f t="shared" si="42"/>
        <v>NESBSB</v>
      </c>
      <c r="E933" t="s">
        <v>617</v>
      </c>
      <c r="F933" t="s">
        <v>618</v>
      </c>
      <c r="G933" t="s">
        <v>47</v>
      </c>
      <c r="H933" t="s">
        <v>2076</v>
      </c>
      <c r="I933" t="s">
        <v>2077</v>
      </c>
      <c r="J933" t="s">
        <v>831</v>
      </c>
      <c r="K933">
        <v>32.97</v>
      </c>
      <c r="L933">
        <v>32.97</v>
      </c>
      <c r="P933" t="s">
        <v>51</v>
      </c>
      <c r="Q933" t="s">
        <v>52</v>
      </c>
      <c r="R933">
        <v>42699</v>
      </c>
      <c r="S933" t="s">
        <v>107</v>
      </c>
      <c r="T933" t="s">
        <v>118</v>
      </c>
      <c r="U933" t="s">
        <v>55</v>
      </c>
      <c r="V933" t="s">
        <v>109</v>
      </c>
      <c r="W933" t="s">
        <v>57</v>
      </c>
      <c r="X933" t="s">
        <v>712</v>
      </c>
      <c r="Y933" t="s">
        <v>565</v>
      </c>
      <c r="Z933">
        <v>2</v>
      </c>
      <c r="AA933">
        <v>7</v>
      </c>
      <c r="AB933">
        <v>6.33</v>
      </c>
      <c r="AC933">
        <v>7</v>
      </c>
      <c r="AD933">
        <v>76</v>
      </c>
      <c r="AE933">
        <v>6</v>
      </c>
      <c r="AF933" t="s">
        <v>57</v>
      </c>
      <c r="AG933">
        <v>20.3374041812861</v>
      </c>
      <c r="AH933">
        <v>16.394812622207599</v>
      </c>
      <c r="AI933">
        <v>16.014990698998901</v>
      </c>
      <c r="AJ933">
        <v>161.22822450538499</v>
      </c>
      <c r="AK933" s="2">
        <v>762.81608798637706</v>
      </c>
      <c r="AL933" s="1">
        <v>45008</v>
      </c>
      <c r="AM933" t="s">
        <v>63</v>
      </c>
      <c r="AN933">
        <v>2023</v>
      </c>
      <c r="AO933">
        <v>2016</v>
      </c>
      <c r="AP933">
        <v>266.82079404776698</v>
      </c>
      <c r="AQ933">
        <v>1.6549260829877499</v>
      </c>
      <c r="AR933">
        <v>175.62</v>
      </c>
      <c r="AS933">
        <f t="shared" si="43"/>
        <v>25150.04642091085</v>
      </c>
      <c r="AT933">
        <f t="shared" si="44"/>
        <v>5790.1913999999997</v>
      </c>
    </row>
    <row r="934" spans="1:46" x14ac:dyDescent="0.25">
      <c r="A934" t="s">
        <v>128</v>
      </c>
      <c r="B934" t="s">
        <v>328</v>
      </c>
      <c r="C934" t="s">
        <v>328</v>
      </c>
      <c r="D934" t="str">
        <f t="shared" si="42"/>
        <v>NESBSB</v>
      </c>
      <c r="E934" t="s">
        <v>617</v>
      </c>
      <c r="F934" t="s">
        <v>618</v>
      </c>
      <c r="G934" t="s">
        <v>47</v>
      </c>
      <c r="H934" t="s">
        <v>2029</v>
      </c>
      <c r="I934" t="s">
        <v>2078</v>
      </c>
      <c r="J934" t="s">
        <v>160</v>
      </c>
      <c r="K934">
        <v>38.36</v>
      </c>
      <c r="L934">
        <v>38.36</v>
      </c>
      <c r="P934" t="s">
        <v>51</v>
      </c>
      <c r="Q934" t="s">
        <v>52</v>
      </c>
      <c r="R934">
        <v>42692</v>
      </c>
      <c r="S934" t="s">
        <v>53</v>
      </c>
      <c r="T934" t="s">
        <v>1265</v>
      </c>
      <c r="U934" t="s">
        <v>55</v>
      </c>
      <c r="V934" t="s">
        <v>56</v>
      </c>
      <c r="W934" t="s">
        <v>57</v>
      </c>
      <c r="X934" t="s">
        <v>119</v>
      </c>
      <c r="Y934" t="s">
        <v>565</v>
      </c>
      <c r="Z934">
        <v>1</v>
      </c>
      <c r="AA934">
        <v>7</v>
      </c>
      <c r="AB934">
        <v>6.33</v>
      </c>
      <c r="AC934">
        <v>7</v>
      </c>
      <c r="AD934">
        <v>76</v>
      </c>
      <c r="AE934">
        <v>6</v>
      </c>
      <c r="AF934" t="s">
        <v>57</v>
      </c>
      <c r="AG934">
        <v>30.848660678099101</v>
      </c>
      <c r="AH934">
        <v>17.630925857454599</v>
      </c>
      <c r="AI934">
        <v>22.786995008907901</v>
      </c>
      <c r="AJ934">
        <v>324.60646314309798</v>
      </c>
      <c r="AK934" s="2">
        <v>929.29120496799601</v>
      </c>
      <c r="AL934" s="1">
        <v>45008</v>
      </c>
      <c r="AM934" t="s">
        <v>63</v>
      </c>
      <c r="AN934">
        <v>2023</v>
      </c>
      <c r="AO934">
        <v>2016</v>
      </c>
      <c r="AP934">
        <v>303.64800816696101</v>
      </c>
      <c r="AQ934">
        <v>0.93543426469947399</v>
      </c>
      <c r="AR934">
        <v>359.34</v>
      </c>
      <c r="AS934">
        <f t="shared" si="43"/>
        <v>35647.610622572327</v>
      </c>
      <c r="AT934">
        <f t="shared" si="44"/>
        <v>13784.282399999998</v>
      </c>
    </row>
    <row r="935" spans="1:46" x14ac:dyDescent="0.25">
      <c r="A935" t="s">
        <v>128</v>
      </c>
      <c r="B935" t="s">
        <v>328</v>
      </c>
      <c r="C935" t="s">
        <v>328</v>
      </c>
      <c r="D935" t="str">
        <f t="shared" si="42"/>
        <v>NESBSB</v>
      </c>
      <c r="E935" t="s">
        <v>617</v>
      </c>
      <c r="F935" t="s">
        <v>618</v>
      </c>
      <c r="G935" t="s">
        <v>47</v>
      </c>
      <c r="H935" t="s">
        <v>2076</v>
      </c>
      <c r="I935" t="s">
        <v>2079</v>
      </c>
      <c r="J935" t="s">
        <v>476</v>
      </c>
      <c r="K935">
        <v>33.76</v>
      </c>
      <c r="L935">
        <v>33.76</v>
      </c>
      <c r="P935" t="s">
        <v>51</v>
      </c>
      <c r="Q935" t="s">
        <v>52</v>
      </c>
      <c r="R935">
        <v>42699</v>
      </c>
      <c r="S935" t="s">
        <v>107</v>
      </c>
      <c r="T935" t="s">
        <v>69</v>
      </c>
      <c r="U935" t="s">
        <v>55</v>
      </c>
      <c r="V935" t="s">
        <v>109</v>
      </c>
      <c r="W935" t="s">
        <v>57</v>
      </c>
      <c r="X935" t="s">
        <v>712</v>
      </c>
      <c r="Y935" t="s">
        <v>565</v>
      </c>
      <c r="Z935">
        <v>2</v>
      </c>
      <c r="AA935">
        <v>7</v>
      </c>
      <c r="AB935">
        <v>6.33</v>
      </c>
      <c r="AC935">
        <v>7</v>
      </c>
      <c r="AD935">
        <v>76</v>
      </c>
      <c r="AE935">
        <v>6</v>
      </c>
      <c r="AF935" t="s">
        <v>57</v>
      </c>
      <c r="AG935">
        <v>27.396523702945998</v>
      </c>
      <c r="AH935">
        <v>18.139684566734701</v>
      </c>
      <c r="AI935">
        <v>21.522478999495601</v>
      </c>
      <c r="AJ935">
        <v>282.81331528665402</v>
      </c>
      <c r="AK935" s="2">
        <v>831.35475754010804</v>
      </c>
      <c r="AL935" s="1">
        <v>45008</v>
      </c>
      <c r="AM935" t="s">
        <v>63</v>
      </c>
      <c r="AN935">
        <v>2023</v>
      </c>
      <c r="AO935">
        <v>2016</v>
      </c>
      <c r="AP935">
        <v>266.82079404776698</v>
      </c>
      <c r="AQ935">
        <v>0.943452021618296</v>
      </c>
      <c r="AR935">
        <v>308.05</v>
      </c>
      <c r="AS935">
        <f t="shared" si="43"/>
        <v>28066.536614554047</v>
      </c>
      <c r="AT935">
        <f t="shared" si="44"/>
        <v>10399.768</v>
      </c>
    </row>
    <row r="936" spans="1:46" x14ac:dyDescent="0.25">
      <c r="A936" t="s">
        <v>128</v>
      </c>
      <c r="B936" t="s">
        <v>328</v>
      </c>
      <c r="C936" t="s">
        <v>328</v>
      </c>
      <c r="D936" t="str">
        <f t="shared" si="42"/>
        <v>NESBSB</v>
      </c>
      <c r="E936" t="s">
        <v>617</v>
      </c>
      <c r="F936" t="s">
        <v>618</v>
      </c>
      <c r="G936" t="s">
        <v>47</v>
      </c>
      <c r="H936" t="s">
        <v>2076</v>
      </c>
      <c r="I936" t="s">
        <v>2080</v>
      </c>
      <c r="J936" t="s">
        <v>326</v>
      </c>
      <c r="K936">
        <v>33.64</v>
      </c>
      <c r="L936">
        <v>33.64</v>
      </c>
      <c r="P936" t="s">
        <v>51</v>
      </c>
      <c r="Q936" t="s">
        <v>52</v>
      </c>
      <c r="R936">
        <v>42699</v>
      </c>
      <c r="S936" t="s">
        <v>107</v>
      </c>
      <c r="T936" t="s">
        <v>69</v>
      </c>
      <c r="U936" t="s">
        <v>55</v>
      </c>
      <c r="V936" t="s">
        <v>109</v>
      </c>
      <c r="W936" t="s">
        <v>57</v>
      </c>
      <c r="X936" t="s">
        <v>712</v>
      </c>
      <c r="Y936" t="s">
        <v>565</v>
      </c>
      <c r="Z936">
        <v>2</v>
      </c>
      <c r="AA936">
        <v>7</v>
      </c>
      <c r="AB936">
        <v>6.33</v>
      </c>
      <c r="AC936">
        <v>7</v>
      </c>
      <c r="AD936">
        <v>76</v>
      </c>
      <c r="AE936">
        <v>6</v>
      </c>
      <c r="AF936" t="s">
        <v>57</v>
      </c>
      <c r="AG936">
        <v>25.109943533636201</v>
      </c>
      <c r="AH936">
        <v>16.561678225792299</v>
      </c>
      <c r="AI936">
        <v>18.661162141872101</v>
      </c>
      <c r="AJ936">
        <v>226.44094979791899</v>
      </c>
      <c r="AK936" s="2">
        <v>868.75904801543504</v>
      </c>
      <c r="AL936" s="1">
        <v>45008</v>
      </c>
      <c r="AM936" t="s">
        <v>63</v>
      </c>
      <c r="AN936">
        <v>2023</v>
      </c>
      <c r="AO936">
        <v>2016</v>
      </c>
      <c r="AP936">
        <v>266.82079404776698</v>
      </c>
      <c r="AQ936">
        <v>1.1783239484107599</v>
      </c>
      <c r="AR936">
        <v>246.65</v>
      </c>
      <c r="AS936">
        <f t="shared" si="43"/>
        <v>29225.054375239237</v>
      </c>
      <c r="AT936">
        <f t="shared" si="44"/>
        <v>8297.3060000000005</v>
      </c>
    </row>
    <row r="937" spans="1:46" x14ac:dyDescent="0.25">
      <c r="A937" t="s">
        <v>128</v>
      </c>
      <c r="B937" t="s">
        <v>328</v>
      </c>
      <c r="C937" t="s">
        <v>328</v>
      </c>
      <c r="D937" t="str">
        <f t="shared" si="42"/>
        <v>NESBSB</v>
      </c>
      <c r="E937" t="s">
        <v>617</v>
      </c>
      <c r="F937" t="s">
        <v>618</v>
      </c>
      <c r="G937" t="s">
        <v>47</v>
      </c>
      <c r="H937" t="s">
        <v>2076</v>
      </c>
      <c r="I937" t="s">
        <v>2081</v>
      </c>
      <c r="J937" t="s">
        <v>204</v>
      </c>
      <c r="K937">
        <v>17.97</v>
      </c>
      <c r="L937">
        <v>17.97</v>
      </c>
      <c r="P937" t="s">
        <v>51</v>
      </c>
      <c r="Q937" t="s">
        <v>52</v>
      </c>
      <c r="R937">
        <v>42699</v>
      </c>
      <c r="S937" t="s">
        <v>107</v>
      </c>
      <c r="T937" t="s">
        <v>69</v>
      </c>
      <c r="U937" t="s">
        <v>55</v>
      </c>
      <c r="V937" t="s">
        <v>109</v>
      </c>
      <c r="W937" t="s">
        <v>57</v>
      </c>
      <c r="X937" t="s">
        <v>712</v>
      </c>
      <c r="Y937" t="s">
        <v>565</v>
      </c>
      <c r="Z937">
        <v>2</v>
      </c>
      <c r="AA937">
        <v>7</v>
      </c>
      <c r="AB937">
        <v>6.33</v>
      </c>
      <c r="AC937">
        <v>7</v>
      </c>
      <c r="AD937">
        <v>76</v>
      </c>
      <c r="AE937">
        <v>6</v>
      </c>
      <c r="AF937" t="s">
        <v>57</v>
      </c>
      <c r="AG937">
        <v>29.361275349188102</v>
      </c>
      <c r="AH937">
        <v>18.498710814797001</v>
      </c>
      <c r="AI937">
        <v>22.7274674375013</v>
      </c>
      <c r="AJ937">
        <v>319.47247777139802</v>
      </c>
      <c r="AK937" s="2">
        <v>879.86875990899705</v>
      </c>
      <c r="AL937" s="1">
        <v>45008</v>
      </c>
      <c r="AM937" t="s">
        <v>63</v>
      </c>
      <c r="AN937">
        <v>2023</v>
      </c>
      <c r="AO937">
        <v>2016</v>
      </c>
      <c r="AP937">
        <v>266.82079404776698</v>
      </c>
      <c r="AQ937">
        <v>0.83519180089964795</v>
      </c>
      <c r="AR937">
        <v>347.98</v>
      </c>
      <c r="AS937">
        <f t="shared" si="43"/>
        <v>15811.241615564675</v>
      </c>
      <c r="AT937">
        <f t="shared" si="44"/>
        <v>6253.2006000000001</v>
      </c>
    </row>
    <row r="938" spans="1:46" x14ac:dyDescent="0.25">
      <c r="A938" t="s">
        <v>128</v>
      </c>
      <c r="B938" t="s">
        <v>328</v>
      </c>
      <c r="C938" t="s">
        <v>328</v>
      </c>
      <c r="D938" t="str">
        <f t="shared" si="42"/>
        <v>NESBSB</v>
      </c>
      <c r="E938" t="s">
        <v>617</v>
      </c>
      <c r="F938" t="s">
        <v>618</v>
      </c>
      <c r="G938" t="s">
        <v>47</v>
      </c>
      <c r="H938" t="s">
        <v>2076</v>
      </c>
      <c r="I938" t="s">
        <v>2082</v>
      </c>
      <c r="J938" t="s">
        <v>158</v>
      </c>
      <c r="K938">
        <v>16.59</v>
      </c>
      <c r="L938">
        <v>16.59</v>
      </c>
      <c r="P938" t="s">
        <v>51</v>
      </c>
      <c r="Q938" t="s">
        <v>52</v>
      </c>
      <c r="R938">
        <v>42699</v>
      </c>
      <c r="S938" t="s">
        <v>107</v>
      </c>
      <c r="T938" t="s">
        <v>100</v>
      </c>
      <c r="U938" t="s">
        <v>55</v>
      </c>
      <c r="V938" t="s">
        <v>109</v>
      </c>
      <c r="W938" t="s">
        <v>57</v>
      </c>
      <c r="X938" t="s">
        <v>712</v>
      </c>
      <c r="Y938" t="s">
        <v>565</v>
      </c>
      <c r="Z938">
        <v>2</v>
      </c>
      <c r="AA938">
        <v>7</v>
      </c>
      <c r="AB938">
        <v>6.33</v>
      </c>
      <c r="AC938">
        <v>7</v>
      </c>
      <c r="AD938">
        <v>76</v>
      </c>
      <c r="AE938">
        <v>6</v>
      </c>
      <c r="AF938" t="s">
        <v>57</v>
      </c>
      <c r="AG938">
        <v>24.322411858090199</v>
      </c>
      <c r="AH938">
        <v>16.279056074191399</v>
      </c>
      <c r="AI938">
        <v>19.3045430513396</v>
      </c>
      <c r="AJ938">
        <v>220.097103761352</v>
      </c>
      <c r="AK938" s="2">
        <v>927.49420844926101</v>
      </c>
      <c r="AL938" s="1">
        <v>45007</v>
      </c>
      <c r="AM938" t="s">
        <v>63</v>
      </c>
      <c r="AN938">
        <v>2023</v>
      </c>
      <c r="AO938">
        <v>2016</v>
      </c>
      <c r="AP938">
        <v>266.82079404776698</v>
      </c>
      <c r="AQ938">
        <v>1.21228671112854</v>
      </c>
      <c r="AR938">
        <v>239.74</v>
      </c>
      <c r="AS938">
        <f t="shared" si="43"/>
        <v>15387.128918173241</v>
      </c>
      <c r="AT938">
        <f t="shared" si="44"/>
        <v>3977.2865999999999</v>
      </c>
    </row>
    <row r="939" spans="1:46" x14ac:dyDescent="0.25">
      <c r="A939" t="s">
        <v>128</v>
      </c>
      <c r="B939" t="s">
        <v>328</v>
      </c>
      <c r="C939" t="s">
        <v>328</v>
      </c>
      <c r="D939" t="str">
        <f t="shared" si="42"/>
        <v>NESBSB</v>
      </c>
      <c r="E939" t="s">
        <v>617</v>
      </c>
      <c r="F939" t="s">
        <v>618</v>
      </c>
      <c r="G939" t="s">
        <v>47</v>
      </c>
      <c r="H939" t="s">
        <v>2076</v>
      </c>
      <c r="I939" t="s">
        <v>2083</v>
      </c>
      <c r="J939" t="s">
        <v>276</v>
      </c>
      <c r="K939">
        <v>24.76</v>
      </c>
      <c r="L939">
        <v>24.76</v>
      </c>
      <c r="P939" t="s">
        <v>51</v>
      </c>
      <c r="Q939" t="s">
        <v>52</v>
      </c>
      <c r="R939">
        <v>42699</v>
      </c>
      <c r="S939" t="s">
        <v>107</v>
      </c>
      <c r="T939" t="s">
        <v>100</v>
      </c>
      <c r="U939" t="s">
        <v>55</v>
      </c>
      <c r="V939" t="s">
        <v>109</v>
      </c>
      <c r="W939" t="s">
        <v>57</v>
      </c>
      <c r="X939" t="s">
        <v>119</v>
      </c>
      <c r="Y939" t="s">
        <v>565</v>
      </c>
      <c r="Z939">
        <v>2</v>
      </c>
      <c r="AA939">
        <v>7</v>
      </c>
      <c r="AB939">
        <v>6.33</v>
      </c>
      <c r="AC939">
        <v>7</v>
      </c>
      <c r="AD939">
        <v>76</v>
      </c>
      <c r="AE939">
        <v>6</v>
      </c>
      <c r="AF939" t="s">
        <v>57</v>
      </c>
      <c r="AG939">
        <v>28.3681995708614</v>
      </c>
      <c r="AH939">
        <v>18.539965279311598</v>
      </c>
      <c r="AI939">
        <v>23.158531736086001</v>
      </c>
      <c r="AJ939">
        <v>311.88703116858198</v>
      </c>
      <c r="AK939" s="2">
        <v>864.67530196633004</v>
      </c>
      <c r="AL939" s="1">
        <v>45008</v>
      </c>
      <c r="AM939" t="s">
        <v>63</v>
      </c>
      <c r="AN939">
        <v>2023</v>
      </c>
      <c r="AO939">
        <v>2016</v>
      </c>
      <c r="AP939">
        <v>266.82079404776698</v>
      </c>
      <c r="AQ939">
        <v>0.855504613475076</v>
      </c>
      <c r="AR939">
        <v>339.72</v>
      </c>
      <c r="AS939">
        <f t="shared" si="43"/>
        <v>21409.360476686332</v>
      </c>
      <c r="AT939">
        <f t="shared" si="44"/>
        <v>8411.467200000001</v>
      </c>
    </row>
    <row r="940" spans="1:46" x14ac:dyDescent="0.25">
      <c r="A940" t="s">
        <v>340</v>
      </c>
      <c r="B940" t="s">
        <v>385</v>
      </c>
      <c r="C940" t="s">
        <v>385</v>
      </c>
      <c r="D940" t="str">
        <f t="shared" si="42"/>
        <v>RDPOPO</v>
      </c>
      <c r="E940" t="s">
        <v>1994</v>
      </c>
      <c r="F940" t="s">
        <v>1995</v>
      </c>
      <c r="G940" t="s">
        <v>47</v>
      </c>
      <c r="H940" t="s">
        <v>1996</v>
      </c>
      <c r="I940" t="s">
        <v>2084</v>
      </c>
      <c r="J940" t="s">
        <v>380</v>
      </c>
      <c r="K940">
        <v>18.02</v>
      </c>
      <c r="L940">
        <v>18.02</v>
      </c>
      <c r="P940" t="s">
        <v>51</v>
      </c>
      <c r="Q940" t="s">
        <v>52</v>
      </c>
      <c r="R940">
        <v>42681</v>
      </c>
      <c r="S940" t="s">
        <v>53</v>
      </c>
      <c r="T940" t="s">
        <v>1265</v>
      </c>
      <c r="U940" t="s">
        <v>55</v>
      </c>
      <c r="V940" t="s">
        <v>56</v>
      </c>
      <c r="W940" t="s">
        <v>57</v>
      </c>
      <c r="X940" t="s">
        <v>2010</v>
      </c>
      <c r="Y940" t="s">
        <v>146</v>
      </c>
      <c r="Z940">
        <v>1</v>
      </c>
      <c r="AA940">
        <v>7</v>
      </c>
      <c r="AB940">
        <v>6.42</v>
      </c>
      <c r="AC940">
        <v>7</v>
      </c>
      <c r="AD940">
        <v>77</v>
      </c>
      <c r="AE940">
        <v>6</v>
      </c>
      <c r="AF940" t="s">
        <v>57</v>
      </c>
      <c r="AG940">
        <v>26.733579375519501</v>
      </c>
      <c r="AH940">
        <v>17.282528936808198</v>
      </c>
      <c r="AI940">
        <v>27.879504497515001</v>
      </c>
      <c r="AJ940">
        <v>338.84331094409202</v>
      </c>
      <c r="AK940" s="2">
        <v>1188.44909408086</v>
      </c>
      <c r="AL940" s="1">
        <v>45033</v>
      </c>
      <c r="AM940" t="s">
        <v>63</v>
      </c>
      <c r="AN940">
        <v>2023</v>
      </c>
      <c r="AO940">
        <v>2016</v>
      </c>
      <c r="AP940">
        <v>282.918162267958</v>
      </c>
      <c r="AQ940">
        <v>0.83495277353914799</v>
      </c>
      <c r="AR940">
        <v>377.47</v>
      </c>
      <c r="AS940">
        <f t="shared" si="43"/>
        <v>21415.852675337097</v>
      </c>
      <c r="AT940">
        <f t="shared" si="44"/>
        <v>6802.0093999999999</v>
      </c>
    </row>
    <row r="941" spans="1:46" x14ac:dyDescent="0.25">
      <c r="A941" t="s">
        <v>42</v>
      </c>
      <c r="B941" t="s">
        <v>91</v>
      </c>
      <c r="C941" t="s">
        <v>91</v>
      </c>
      <c r="D941" t="str">
        <f t="shared" si="42"/>
        <v>GNVIVI</v>
      </c>
      <c r="E941" t="s">
        <v>2085</v>
      </c>
      <c r="F941" t="s">
        <v>2086</v>
      </c>
      <c r="G941" t="s">
        <v>47</v>
      </c>
      <c r="H941" t="s">
        <v>2087</v>
      </c>
      <c r="I941" t="s">
        <v>2088</v>
      </c>
      <c r="J941" t="s">
        <v>62</v>
      </c>
      <c r="K941">
        <v>45.48</v>
      </c>
      <c r="L941">
        <v>45.48</v>
      </c>
      <c r="P941" t="s">
        <v>51</v>
      </c>
      <c r="Q941" t="s">
        <v>52</v>
      </c>
      <c r="R941">
        <v>42718</v>
      </c>
      <c r="S941" t="s">
        <v>357</v>
      </c>
      <c r="T941" t="s">
        <v>118</v>
      </c>
      <c r="U941" t="s">
        <v>55</v>
      </c>
      <c r="V941" t="s">
        <v>109</v>
      </c>
      <c r="W941" t="s">
        <v>57</v>
      </c>
      <c r="X941" t="s">
        <v>90</v>
      </c>
      <c r="Y941" t="s">
        <v>59</v>
      </c>
      <c r="Z941">
        <v>2</v>
      </c>
      <c r="AA941">
        <v>7</v>
      </c>
      <c r="AB941">
        <v>6.17</v>
      </c>
      <c r="AC941">
        <v>6.9</v>
      </c>
      <c r="AD941">
        <v>74</v>
      </c>
      <c r="AE941">
        <v>6</v>
      </c>
      <c r="AF941" t="s">
        <v>57</v>
      </c>
      <c r="AG941">
        <v>20.6224625614052</v>
      </c>
      <c r="AH941">
        <v>16.008658455333901</v>
      </c>
      <c r="AI941">
        <v>18.791190689074998</v>
      </c>
      <c r="AJ941">
        <v>188.74540624474699</v>
      </c>
      <c r="AK941" s="2">
        <v>937.51886155869101</v>
      </c>
      <c r="AL941" s="1">
        <v>44958</v>
      </c>
      <c r="AM941" t="s">
        <v>63</v>
      </c>
      <c r="AN941">
        <v>2023</v>
      </c>
      <c r="AO941">
        <v>2016</v>
      </c>
      <c r="AP941">
        <v>253.817093632889</v>
      </c>
      <c r="AQ941">
        <v>1.34475905232768</v>
      </c>
      <c r="AR941">
        <v>210.17</v>
      </c>
      <c r="AS941">
        <f t="shared" si="43"/>
        <v>42638.357823689264</v>
      </c>
      <c r="AT941">
        <f t="shared" si="44"/>
        <v>9558.5315999999984</v>
      </c>
    </row>
    <row r="942" spans="1:46" x14ac:dyDescent="0.25">
      <c r="A942" t="s">
        <v>42</v>
      </c>
      <c r="B942" t="s">
        <v>91</v>
      </c>
      <c r="C942" t="s">
        <v>91</v>
      </c>
      <c r="D942" t="str">
        <f t="shared" si="42"/>
        <v>GNVIVI</v>
      </c>
      <c r="E942" t="s">
        <v>2085</v>
      </c>
      <c r="F942" t="s">
        <v>2086</v>
      </c>
      <c r="G942" t="s">
        <v>47</v>
      </c>
      <c r="H942" t="s">
        <v>2087</v>
      </c>
      <c r="I942" t="s">
        <v>2089</v>
      </c>
      <c r="J942" t="s">
        <v>68</v>
      </c>
      <c r="K942">
        <v>25.83</v>
      </c>
      <c r="L942">
        <v>25.83</v>
      </c>
      <c r="P942" t="s">
        <v>51</v>
      </c>
      <c r="Q942" t="s">
        <v>52</v>
      </c>
      <c r="R942">
        <v>42724</v>
      </c>
      <c r="S942" t="s">
        <v>357</v>
      </c>
      <c r="T942" t="s">
        <v>69</v>
      </c>
      <c r="U942" t="s">
        <v>55</v>
      </c>
      <c r="V942" t="s">
        <v>109</v>
      </c>
      <c r="W942" t="s">
        <v>57</v>
      </c>
      <c r="X942" t="s">
        <v>90</v>
      </c>
      <c r="Y942" t="s">
        <v>59</v>
      </c>
      <c r="Z942">
        <v>2</v>
      </c>
      <c r="AA942">
        <v>7</v>
      </c>
      <c r="AB942">
        <v>6.17</v>
      </c>
      <c r="AC942">
        <v>6.9</v>
      </c>
      <c r="AD942">
        <v>74</v>
      </c>
      <c r="AE942">
        <v>6</v>
      </c>
      <c r="AF942" t="s">
        <v>57</v>
      </c>
      <c r="AG942">
        <v>28.766476322023401</v>
      </c>
      <c r="AH942">
        <v>16.161277847789599</v>
      </c>
      <c r="AI942">
        <v>18.808529364046802</v>
      </c>
      <c r="AJ942">
        <v>259.68818320044397</v>
      </c>
      <c r="AK942" s="2">
        <v>914.95072450013595</v>
      </c>
      <c r="AL942" s="1">
        <v>44958</v>
      </c>
      <c r="AM942" t="s">
        <v>63</v>
      </c>
      <c r="AN942">
        <v>2023</v>
      </c>
      <c r="AO942">
        <v>2016</v>
      </c>
      <c r="AP942">
        <v>253.817093632889</v>
      </c>
      <c r="AQ942">
        <v>0.97739177233558205</v>
      </c>
      <c r="AR942">
        <v>289.17</v>
      </c>
      <c r="AS942">
        <f t="shared" si="43"/>
        <v>23633.177213838509</v>
      </c>
      <c r="AT942">
        <f t="shared" si="44"/>
        <v>7469.2610999999997</v>
      </c>
    </row>
    <row r="943" spans="1:46" x14ac:dyDescent="0.25">
      <c r="A943" t="s">
        <v>42</v>
      </c>
      <c r="B943" t="s">
        <v>91</v>
      </c>
      <c r="C943" t="s">
        <v>91</v>
      </c>
      <c r="D943" t="str">
        <f t="shared" si="42"/>
        <v>GNVIVI</v>
      </c>
      <c r="E943" t="s">
        <v>2085</v>
      </c>
      <c r="F943" t="s">
        <v>2086</v>
      </c>
      <c r="G943" t="s">
        <v>47</v>
      </c>
      <c r="H943" t="s">
        <v>2087</v>
      </c>
      <c r="I943" t="s">
        <v>2090</v>
      </c>
      <c r="J943" t="s">
        <v>65</v>
      </c>
      <c r="K943">
        <v>8.44</v>
      </c>
      <c r="L943">
        <v>8.44</v>
      </c>
      <c r="P943" t="s">
        <v>51</v>
      </c>
      <c r="Q943" t="s">
        <v>52</v>
      </c>
      <c r="R943">
        <v>42724</v>
      </c>
      <c r="S943" t="s">
        <v>357</v>
      </c>
      <c r="T943" t="s">
        <v>118</v>
      </c>
      <c r="U943" t="s">
        <v>55</v>
      </c>
      <c r="V943" t="s">
        <v>109</v>
      </c>
      <c r="W943" t="s">
        <v>57</v>
      </c>
      <c r="X943" t="s">
        <v>90</v>
      </c>
      <c r="Y943" t="s">
        <v>59</v>
      </c>
      <c r="Z943">
        <v>2</v>
      </c>
      <c r="AA943">
        <v>7</v>
      </c>
      <c r="AB943">
        <v>6.17</v>
      </c>
      <c r="AC943">
        <v>6.9</v>
      </c>
      <c r="AD943">
        <v>74</v>
      </c>
      <c r="AE943">
        <v>6</v>
      </c>
      <c r="AF943" t="s">
        <v>57</v>
      </c>
      <c r="AG943">
        <v>21.832707600629401</v>
      </c>
      <c r="AH943">
        <v>15.071474159262999</v>
      </c>
      <c r="AI943">
        <v>16.903206518334201</v>
      </c>
      <c r="AJ943">
        <v>172.56106457082399</v>
      </c>
      <c r="AK943" s="2">
        <v>947.474978391224</v>
      </c>
      <c r="AL943" s="1">
        <v>44958</v>
      </c>
      <c r="AM943" t="s">
        <v>63</v>
      </c>
      <c r="AN943">
        <v>2023</v>
      </c>
      <c r="AO943">
        <v>2016</v>
      </c>
      <c r="AP943">
        <v>253.817093632889</v>
      </c>
      <c r="AQ943">
        <v>1.4708827525152099</v>
      </c>
      <c r="AR943">
        <v>192.15</v>
      </c>
      <c r="AS943">
        <f t="shared" si="43"/>
        <v>7996.68881762193</v>
      </c>
      <c r="AT943">
        <f t="shared" si="44"/>
        <v>1621.7459999999999</v>
      </c>
    </row>
    <row r="944" spans="1:46" x14ac:dyDescent="0.25">
      <c r="A944" t="s">
        <v>42</v>
      </c>
      <c r="B944" t="s">
        <v>91</v>
      </c>
      <c r="C944" t="s">
        <v>91</v>
      </c>
      <c r="D944" t="str">
        <f t="shared" si="42"/>
        <v>GNVIVI</v>
      </c>
      <c r="E944" t="s">
        <v>2085</v>
      </c>
      <c r="F944" t="s">
        <v>2086</v>
      </c>
      <c r="G944" t="s">
        <v>47</v>
      </c>
      <c r="H944" t="s">
        <v>2087</v>
      </c>
      <c r="I944" t="s">
        <v>2091</v>
      </c>
      <c r="J944" t="s">
        <v>103</v>
      </c>
      <c r="K944">
        <v>22.5</v>
      </c>
      <c r="L944">
        <v>22.5</v>
      </c>
      <c r="P944" t="s">
        <v>51</v>
      </c>
      <c r="Q944" t="s">
        <v>52</v>
      </c>
      <c r="R944">
        <v>42725</v>
      </c>
      <c r="S944" t="s">
        <v>357</v>
      </c>
      <c r="T944" t="s">
        <v>96</v>
      </c>
      <c r="U944" t="s">
        <v>55</v>
      </c>
      <c r="V944" t="s">
        <v>109</v>
      </c>
      <c r="W944" t="s">
        <v>57</v>
      </c>
      <c r="X944" t="s">
        <v>90</v>
      </c>
      <c r="Y944" t="s">
        <v>59</v>
      </c>
      <c r="Z944">
        <v>2</v>
      </c>
      <c r="AA944">
        <v>7</v>
      </c>
      <c r="AB944">
        <v>6.17</v>
      </c>
      <c r="AC944">
        <v>6.9</v>
      </c>
      <c r="AD944">
        <v>74</v>
      </c>
      <c r="AE944">
        <v>6</v>
      </c>
      <c r="AF944" t="s">
        <v>57</v>
      </c>
      <c r="AG944">
        <v>23.712472155767902</v>
      </c>
      <c r="AH944">
        <v>17.394405289163899</v>
      </c>
      <c r="AI944">
        <v>22.3433307640544</v>
      </c>
      <c r="AJ944">
        <v>251.41841276226901</v>
      </c>
      <c r="AK944" s="2">
        <v>945.85656890294194</v>
      </c>
      <c r="AL944" s="1">
        <v>44958</v>
      </c>
      <c r="AM944" t="s">
        <v>63</v>
      </c>
      <c r="AN944">
        <v>2023</v>
      </c>
      <c r="AO944">
        <v>2016</v>
      </c>
      <c r="AP944">
        <v>253.817093632889</v>
      </c>
      <c r="AQ944">
        <v>1.0095405934842501</v>
      </c>
      <c r="AR944">
        <v>279.95999999999998</v>
      </c>
      <c r="AS944">
        <f t="shared" si="43"/>
        <v>21281.772800316194</v>
      </c>
      <c r="AT944">
        <f t="shared" si="44"/>
        <v>6299.0999999999995</v>
      </c>
    </row>
    <row r="945" spans="1:46" x14ac:dyDescent="0.25">
      <c r="A945" t="s">
        <v>42</v>
      </c>
      <c r="B945" t="s">
        <v>43</v>
      </c>
      <c r="C945" t="s">
        <v>43</v>
      </c>
      <c r="D945" t="str">
        <f t="shared" si="42"/>
        <v>GNSASA</v>
      </c>
      <c r="E945" t="s">
        <v>2092</v>
      </c>
      <c r="F945" t="s">
        <v>2093</v>
      </c>
      <c r="G945" t="s">
        <v>47</v>
      </c>
      <c r="H945" t="s">
        <v>2094</v>
      </c>
      <c r="I945" t="s">
        <v>2095</v>
      </c>
      <c r="J945" t="s">
        <v>139</v>
      </c>
      <c r="K945">
        <v>17.43</v>
      </c>
      <c r="L945">
        <v>17.43</v>
      </c>
      <c r="P945" t="s">
        <v>51</v>
      </c>
      <c r="Q945" t="s">
        <v>52</v>
      </c>
      <c r="R945">
        <v>42766</v>
      </c>
      <c r="S945" t="s">
        <v>53</v>
      </c>
      <c r="T945" t="s">
        <v>66</v>
      </c>
      <c r="U945" t="s">
        <v>55</v>
      </c>
      <c r="V945" t="s">
        <v>109</v>
      </c>
      <c r="W945" t="s">
        <v>57</v>
      </c>
      <c r="X945" t="s">
        <v>149</v>
      </c>
      <c r="Y945" t="s">
        <v>59</v>
      </c>
      <c r="Z945">
        <v>2</v>
      </c>
      <c r="AA945">
        <v>7</v>
      </c>
      <c r="AB945">
        <v>5.42</v>
      </c>
      <c r="AC945">
        <v>6.8</v>
      </c>
      <c r="AD945">
        <v>65</v>
      </c>
      <c r="AE945">
        <v>5</v>
      </c>
      <c r="AF945" t="s">
        <v>57</v>
      </c>
      <c r="AG945">
        <v>29.206159658789201</v>
      </c>
      <c r="AH945">
        <v>17.4492385485994</v>
      </c>
      <c r="AI945">
        <v>22.646720786225199</v>
      </c>
      <c r="AJ945">
        <v>309.37251035565498</v>
      </c>
      <c r="AK945" s="2">
        <v>947.02726897520802</v>
      </c>
      <c r="AL945" s="1">
        <v>44742</v>
      </c>
      <c r="AM945" t="s">
        <v>63</v>
      </c>
      <c r="AN945">
        <v>2022</v>
      </c>
      <c r="AO945">
        <v>2017</v>
      </c>
      <c r="AP945">
        <v>233.96146535893499</v>
      </c>
      <c r="AQ945">
        <v>0.75624516570645794</v>
      </c>
      <c r="AR945">
        <v>355.01</v>
      </c>
      <c r="AS945">
        <f t="shared" si="43"/>
        <v>16506.685298237877</v>
      </c>
      <c r="AT945">
        <f t="shared" si="44"/>
        <v>6187.8242999999993</v>
      </c>
    </row>
    <row r="946" spans="1:46" x14ac:dyDescent="0.25">
      <c r="A946" t="s">
        <v>340</v>
      </c>
      <c r="B946" t="s">
        <v>385</v>
      </c>
      <c r="C946" t="s">
        <v>385</v>
      </c>
      <c r="D946" t="str">
        <f t="shared" si="42"/>
        <v>RDPOPO</v>
      </c>
      <c r="E946" t="s">
        <v>2020</v>
      </c>
      <c r="F946" t="s">
        <v>2021</v>
      </c>
      <c r="G946" t="s">
        <v>47</v>
      </c>
      <c r="H946" t="s">
        <v>2022</v>
      </c>
      <c r="I946" t="s">
        <v>2096</v>
      </c>
      <c r="J946" t="s">
        <v>68</v>
      </c>
      <c r="K946">
        <v>6.98</v>
      </c>
      <c r="L946">
        <v>6.98</v>
      </c>
      <c r="P946" t="s">
        <v>51</v>
      </c>
      <c r="Q946" t="s">
        <v>52</v>
      </c>
      <c r="R946">
        <v>42670</v>
      </c>
      <c r="S946" t="s">
        <v>53</v>
      </c>
      <c r="T946" t="s">
        <v>788</v>
      </c>
      <c r="U946" t="s">
        <v>55</v>
      </c>
      <c r="V946" t="s">
        <v>56</v>
      </c>
      <c r="W946" t="s">
        <v>57</v>
      </c>
      <c r="X946" t="s">
        <v>271</v>
      </c>
      <c r="Y946" t="s">
        <v>150</v>
      </c>
      <c r="Z946">
        <v>1</v>
      </c>
      <c r="AA946">
        <v>7</v>
      </c>
      <c r="AB946">
        <v>6.5</v>
      </c>
      <c r="AC946">
        <v>7.1</v>
      </c>
      <c r="AD946">
        <v>78</v>
      </c>
      <c r="AE946">
        <v>6</v>
      </c>
      <c r="AF946" t="s">
        <v>57</v>
      </c>
      <c r="AG946">
        <v>26.629533179698399</v>
      </c>
      <c r="AH946">
        <v>15.718460484411301</v>
      </c>
      <c r="AI946">
        <v>20.851183726258402</v>
      </c>
      <c r="AJ946">
        <v>256.42394063736401</v>
      </c>
      <c r="AK946" s="2">
        <v>1074.53562437139</v>
      </c>
      <c r="AL946" s="1">
        <v>45041</v>
      </c>
      <c r="AM946" t="s">
        <v>63</v>
      </c>
      <c r="AN946">
        <v>2023</v>
      </c>
      <c r="AO946">
        <v>2016</v>
      </c>
      <c r="AP946">
        <v>285.61527900400398</v>
      </c>
      <c r="AQ946">
        <v>1.11384014415379</v>
      </c>
      <c r="AR946">
        <v>284.64999999999998</v>
      </c>
      <c r="AS946">
        <f t="shared" si="43"/>
        <v>7500.2586581123023</v>
      </c>
      <c r="AT946">
        <f t="shared" si="44"/>
        <v>1986.857</v>
      </c>
    </row>
    <row r="947" spans="1:46" x14ac:dyDescent="0.25">
      <c r="A947" t="s">
        <v>340</v>
      </c>
      <c r="B947" t="s">
        <v>385</v>
      </c>
      <c r="C947" t="s">
        <v>385</v>
      </c>
      <c r="D947" t="str">
        <f t="shared" si="42"/>
        <v>RDPOPO</v>
      </c>
      <c r="E947" t="s">
        <v>2020</v>
      </c>
      <c r="F947" t="s">
        <v>2021</v>
      </c>
      <c r="G947" t="s">
        <v>47</v>
      </c>
      <c r="H947" t="s">
        <v>2022</v>
      </c>
      <c r="I947" t="s">
        <v>2097</v>
      </c>
      <c r="J947" t="s">
        <v>65</v>
      </c>
      <c r="K947">
        <v>9.33</v>
      </c>
      <c r="L947">
        <v>9.33</v>
      </c>
      <c r="P947" t="s">
        <v>51</v>
      </c>
      <c r="Q947" t="s">
        <v>52</v>
      </c>
      <c r="R947">
        <v>42668</v>
      </c>
      <c r="S947" t="s">
        <v>53</v>
      </c>
      <c r="T947" t="s">
        <v>124</v>
      </c>
      <c r="U947" t="s">
        <v>55</v>
      </c>
      <c r="V947" t="s">
        <v>56</v>
      </c>
      <c r="W947" t="s">
        <v>57</v>
      </c>
      <c r="X947" t="s">
        <v>959</v>
      </c>
      <c r="Y947" t="s">
        <v>146</v>
      </c>
      <c r="Z947">
        <v>1</v>
      </c>
      <c r="AA947">
        <v>7</v>
      </c>
      <c r="AB947">
        <v>6.5</v>
      </c>
      <c r="AC947">
        <v>7.1</v>
      </c>
      <c r="AD947">
        <v>78</v>
      </c>
      <c r="AE947">
        <v>6</v>
      </c>
      <c r="AF947" t="s">
        <v>57</v>
      </c>
      <c r="AG947">
        <v>21.6592017913141</v>
      </c>
      <c r="AH947">
        <v>13.4776319322053</v>
      </c>
      <c r="AI947">
        <v>16.974120025216401</v>
      </c>
      <c r="AJ947">
        <v>170.71559373599001</v>
      </c>
      <c r="AK947" s="2">
        <v>1189.7896967009499</v>
      </c>
      <c r="AL947" s="1">
        <v>45041</v>
      </c>
      <c r="AM947" t="s">
        <v>63</v>
      </c>
      <c r="AN947">
        <v>2023</v>
      </c>
      <c r="AO947">
        <v>2016</v>
      </c>
      <c r="AP947">
        <v>285.61527900400398</v>
      </c>
      <c r="AQ947">
        <v>1.67304739276311</v>
      </c>
      <c r="AR947">
        <v>189.51</v>
      </c>
      <c r="AS947">
        <f t="shared" si="43"/>
        <v>11100.737870219862</v>
      </c>
      <c r="AT947">
        <f t="shared" si="44"/>
        <v>1768.1282999999999</v>
      </c>
    </row>
    <row r="948" spans="1:46" x14ac:dyDescent="0.25">
      <c r="A948" t="s">
        <v>42</v>
      </c>
      <c r="B948" t="s">
        <v>91</v>
      </c>
      <c r="C948" t="s">
        <v>91</v>
      </c>
      <c r="D948" t="str">
        <f t="shared" si="42"/>
        <v>GNVIVI</v>
      </c>
      <c r="E948" t="s">
        <v>452</v>
      </c>
      <c r="F948" t="s">
        <v>453</v>
      </c>
      <c r="G948" t="s">
        <v>47</v>
      </c>
      <c r="H948" t="s">
        <v>454</v>
      </c>
      <c r="I948" t="s">
        <v>2098</v>
      </c>
      <c r="J948" t="s">
        <v>533</v>
      </c>
      <c r="K948">
        <v>3.6</v>
      </c>
      <c r="L948">
        <v>3.6</v>
      </c>
      <c r="P948" t="s">
        <v>51</v>
      </c>
      <c r="Q948" t="s">
        <v>52</v>
      </c>
      <c r="R948">
        <v>34304</v>
      </c>
      <c r="S948" t="s">
        <v>75</v>
      </c>
      <c r="T948" t="s">
        <v>89</v>
      </c>
      <c r="U948" t="s">
        <v>55</v>
      </c>
      <c r="V948" t="s">
        <v>56</v>
      </c>
      <c r="W948" t="s">
        <v>57</v>
      </c>
      <c r="X948" t="s">
        <v>98</v>
      </c>
      <c r="Y948" t="s">
        <v>79</v>
      </c>
      <c r="Z948">
        <v>1</v>
      </c>
      <c r="AA948">
        <v>30</v>
      </c>
      <c r="AB948">
        <v>27.92</v>
      </c>
      <c r="AC948">
        <v>29.9</v>
      </c>
      <c r="AD948">
        <v>335</v>
      </c>
      <c r="AE948">
        <v>28</v>
      </c>
      <c r="AF948" t="s">
        <v>57</v>
      </c>
      <c r="AG948">
        <v>32.454524595675103</v>
      </c>
      <c r="AH948">
        <v>27.341135445020001</v>
      </c>
      <c r="AI948">
        <v>46.284406355402297</v>
      </c>
      <c r="AJ948">
        <v>703.99070740456602</v>
      </c>
      <c r="AK948" s="2">
        <v>779.39702904450598</v>
      </c>
      <c r="AL948" s="1">
        <v>44515</v>
      </c>
      <c r="AM948" t="s">
        <v>60</v>
      </c>
      <c r="AN948">
        <v>2021</v>
      </c>
      <c r="AO948">
        <v>1993</v>
      </c>
      <c r="AP948">
        <v>374.142651320374</v>
      </c>
      <c r="AQ948">
        <v>0.53145964482932195</v>
      </c>
      <c r="AR948">
        <v>704</v>
      </c>
      <c r="AS948">
        <f t="shared" si="43"/>
        <v>2805.8293045602218</v>
      </c>
      <c r="AT948">
        <f t="shared" si="44"/>
        <v>2534.4</v>
      </c>
    </row>
    <row r="949" spans="1:46" x14ac:dyDescent="0.25">
      <c r="A949" t="s">
        <v>42</v>
      </c>
      <c r="B949" t="s">
        <v>91</v>
      </c>
      <c r="C949" t="s">
        <v>91</v>
      </c>
      <c r="D949" t="str">
        <f t="shared" si="42"/>
        <v>GNVIVI</v>
      </c>
      <c r="E949" t="s">
        <v>1852</v>
      </c>
      <c r="F949" t="s">
        <v>1853</v>
      </c>
      <c r="G949" t="s">
        <v>47</v>
      </c>
      <c r="H949" t="s">
        <v>2099</v>
      </c>
      <c r="I949" t="s">
        <v>2100</v>
      </c>
      <c r="J949" t="s">
        <v>854</v>
      </c>
      <c r="K949">
        <v>0.24</v>
      </c>
      <c r="L949">
        <v>0.24</v>
      </c>
      <c r="P949" t="s">
        <v>51</v>
      </c>
      <c r="Q949" t="s">
        <v>52</v>
      </c>
      <c r="R949">
        <v>40198</v>
      </c>
      <c r="S949" t="s">
        <v>1859</v>
      </c>
      <c r="T949" t="s">
        <v>118</v>
      </c>
      <c r="U949" t="s">
        <v>55</v>
      </c>
      <c r="V949" t="s">
        <v>56</v>
      </c>
      <c r="W949" t="s">
        <v>57</v>
      </c>
      <c r="X949" t="s">
        <v>110</v>
      </c>
      <c r="Y949" t="s">
        <v>59</v>
      </c>
      <c r="Z949">
        <v>1</v>
      </c>
      <c r="AA949">
        <v>14</v>
      </c>
      <c r="AB949">
        <v>5.5</v>
      </c>
      <c r="AC949">
        <v>13.8</v>
      </c>
      <c r="AD949">
        <v>66</v>
      </c>
      <c r="AE949">
        <v>6</v>
      </c>
      <c r="AF949" t="s">
        <v>57</v>
      </c>
      <c r="AG949">
        <v>26.889406116125901</v>
      </c>
      <c r="AH949">
        <v>17.945714285714299</v>
      </c>
      <c r="AI949">
        <v>28.8586242304299</v>
      </c>
      <c r="AJ949">
        <v>351.33625908458299</v>
      </c>
      <c r="AK949" s="2">
        <v>1117.56988300738</v>
      </c>
      <c r="AL949" s="1">
        <v>42187</v>
      </c>
      <c r="AM949" t="s">
        <v>63</v>
      </c>
      <c r="AN949">
        <v>2015</v>
      </c>
      <c r="AO949">
        <v>2010</v>
      </c>
      <c r="AP949">
        <v>264.43422046736498</v>
      </c>
      <c r="AQ949">
        <v>0.75265280377367205</v>
      </c>
      <c r="AR949">
        <v>493.9</v>
      </c>
      <c r="AS949">
        <f t="shared" si="43"/>
        <v>268.21677192177117</v>
      </c>
      <c r="AT949">
        <f t="shared" si="44"/>
        <v>118.53599999999999</v>
      </c>
    </row>
    <row r="950" spans="1:46" x14ac:dyDescent="0.25">
      <c r="A950" t="s">
        <v>42</v>
      </c>
      <c r="B950" t="s">
        <v>91</v>
      </c>
      <c r="C950" t="s">
        <v>91</v>
      </c>
      <c r="D950" t="str">
        <f t="shared" si="42"/>
        <v>GNVIVI</v>
      </c>
      <c r="E950" t="s">
        <v>1852</v>
      </c>
      <c r="F950" t="s">
        <v>1853</v>
      </c>
      <c r="G950" t="s">
        <v>47</v>
      </c>
      <c r="H950" t="s">
        <v>2101</v>
      </c>
      <c r="I950" t="s">
        <v>2102</v>
      </c>
      <c r="J950" t="s">
        <v>601</v>
      </c>
      <c r="K950">
        <v>0.04</v>
      </c>
      <c r="L950">
        <v>0.04</v>
      </c>
      <c r="P950" t="s">
        <v>51</v>
      </c>
      <c r="Q950" t="s">
        <v>52</v>
      </c>
      <c r="R950">
        <v>40168</v>
      </c>
      <c r="S950" t="s">
        <v>357</v>
      </c>
      <c r="T950" t="s">
        <v>66</v>
      </c>
      <c r="U950" t="s">
        <v>55</v>
      </c>
      <c r="V950" t="s">
        <v>56</v>
      </c>
      <c r="W950" t="s">
        <v>57</v>
      </c>
      <c r="X950" t="s">
        <v>110</v>
      </c>
      <c r="Y950" t="s">
        <v>59</v>
      </c>
      <c r="Z950">
        <v>1</v>
      </c>
      <c r="AA950">
        <v>14</v>
      </c>
      <c r="AB950">
        <v>5.5</v>
      </c>
      <c r="AC950">
        <v>13.9</v>
      </c>
      <c r="AD950">
        <v>66</v>
      </c>
      <c r="AE950">
        <v>6</v>
      </c>
      <c r="AF950" t="s">
        <v>57</v>
      </c>
      <c r="AG950">
        <v>29.9629132809612</v>
      </c>
      <c r="AH950">
        <v>18.784047619047598</v>
      </c>
      <c r="AI950">
        <v>27.314723504835399</v>
      </c>
      <c r="AJ950">
        <v>368.36288825219401</v>
      </c>
      <c r="AK950" s="2">
        <v>980.29432696652498</v>
      </c>
      <c r="AL950" s="1">
        <v>42181</v>
      </c>
      <c r="AM950" t="s">
        <v>63</v>
      </c>
      <c r="AN950">
        <v>2015</v>
      </c>
      <c r="AO950">
        <v>2009</v>
      </c>
      <c r="AP950">
        <v>264.43422046736498</v>
      </c>
      <c r="AQ950">
        <v>0.71786335947698299</v>
      </c>
      <c r="AR950">
        <v>517.95000000000005</v>
      </c>
      <c r="AS950">
        <f t="shared" si="43"/>
        <v>39.211773078660997</v>
      </c>
      <c r="AT950">
        <f t="shared" si="44"/>
        <v>20.718000000000004</v>
      </c>
    </row>
    <row r="951" spans="1:46" x14ac:dyDescent="0.25">
      <c r="A951" t="s">
        <v>42</v>
      </c>
      <c r="B951" t="s">
        <v>91</v>
      </c>
      <c r="C951" t="s">
        <v>91</v>
      </c>
      <c r="D951" t="str">
        <f t="shared" si="42"/>
        <v>GNVIVI</v>
      </c>
      <c r="E951" t="s">
        <v>1852</v>
      </c>
      <c r="F951" t="s">
        <v>1853</v>
      </c>
      <c r="G951" t="s">
        <v>47</v>
      </c>
      <c r="H951" t="s">
        <v>2099</v>
      </c>
      <c r="I951" t="s">
        <v>2103</v>
      </c>
      <c r="J951" t="s">
        <v>1527</v>
      </c>
      <c r="K951">
        <v>0.17</v>
      </c>
      <c r="L951">
        <v>0.17</v>
      </c>
      <c r="P951" t="s">
        <v>51</v>
      </c>
      <c r="Q951" t="s">
        <v>52</v>
      </c>
      <c r="R951">
        <v>40227</v>
      </c>
      <c r="S951" t="s">
        <v>1859</v>
      </c>
      <c r="T951" t="s">
        <v>104</v>
      </c>
      <c r="U951" t="s">
        <v>55</v>
      </c>
      <c r="V951" t="s">
        <v>56</v>
      </c>
      <c r="W951" t="s">
        <v>57</v>
      </c>
      <c r="X951" t="s">
        <v>110</v>
      </c>
      <c r="Y951" t="s">
        <v>59</v>
      </c>
      <c r="Z951">
        <v>1</v>
      </c>
      <c r="AA951">
        <v>14</v>
      </c>
      <c r="AB951">
        <v>5.42</v>
      </c>
      <c r="AC951">
        <v>13.8</v>
      </c>
      <c r="AD951">
        <v>65</v>
      </c>
      <c r="AE951">
        <v>5</v>
      </c>
      <c r="AF951" t="s">
        <v>57</v>
      </c>
      <c r="AG951">
        <v>25.750302775274001</v>
      </c>
      <c r="AH951">
        <v>17.3902113459399</v>
      </c>
      <c r="AI951">
        <v>24.0701441127067</v>
      </c>
      <c r="AJ951">
        <v>280.220318305332</v>
      </c>
      <c r="AK951" s="2">
        <v>992.24370297476696</v>
      </c>
      <c r="AL951" s="1">
        <v>42187</v>
      </c>
      <c r="AM951" t="s">
        <v>63</v>
      </c>
      <c r="AN951">
        <v>2015</v>
      </c>
      <c r="AO951">
        <v>2010</v>
      </c>
      <c r="AP951">
        <v>260.978449148766</v>
      </c>
      <c r="AQ951">
        <v>0.93133306937579197</v>
      </c>
      <c r="AR951">
        <v>399.04</v>
      </c>
      <c r="AS951">
        <f t="shared" si="43"/>
        <v>168.68142950571038</v>
      </c>
      <c r="AT951">
        <f t="shared" si="44"/>
        <v>67.836800000000011</v>
      </c>
    </row>
    <row r="952" spans="1:46" x14ac:dyDescent="0.25">
      <c r="A952" t="s">
        <v>128</v>
      </c>
      <c r="B952" t="s">
        <v>129</v>
      </c>
      <c r="C952" t="s">
        <v>130</v>
      </c>
      <c r="D952" t="str">
        <f t="shared" si="42"/>
        <v>NECOCA</v>
      </c>
      <c r="E952" t="s">
        <v>1680</v>
      </c>
      <c r="F952" t="s">
        <v>1681</v>
      </c>
      <c r="G952" t="s">
        <v>47</v>
      </c>
      <c r="H952" t="s">
        <v>1795</v>
      </c>
      <c r="I952" t="s">
        <v>2104</v>
      </c>
      <c r="J952" t="s">
        <v>892</v>
      </c>
      <c r="K952">
        <v>0.28999999999999998</v>
      </c>
      <c r="L952">
        <v>0.28999999999999998</v>
      </c>
      <c r="P952" t="s">
        <v>51</v>
      </c>
      <c r="Q952" t="s">
        <v>52</v>
      </c>
      <c r="R952">
        <v>39498</v>
      </c>
      <c r="S952" t="s">
        <v>357</v>
      </c>
      <c r="T952" t="s">
        <v>124</v>
      </c>
      <c r="U952" t="s">
        <v>55</v>
      </c>
      <c r="V952" t="s">
        <v>56</v>
      </c>
      <c r="W952" t="s">
        <v>57</v>
      </c>
      <c r="X952" t="s">
        <v>149</v>
      </c>
      <c r="Y952" t="s">
        <v>150</v>
      </c>
      <c r="Z952">
        <v>1</v>
      </c>
      <c r="AA952">
        <v>16</v>
      </c>
      <c r="AB952">
        <v>7.33</v>
      </c>
      <c r="AC952">
        <v>15.8</v>
      </c>
      <c r="AD952">
        <v>88</v>
      </c>
      <c r="AE952">
        <v>7</v>
      </c>
      <c r="AF952">
        <v>31.6157562462305</v>
      </c>
      <c r="AG952">
        <v>29.274853716103799</v>
      </c>
      <c r="AH952">
        <v>18.002982954545502</v>
      </c>
      <c r="AI952">
        <v>26.2062433960091</v>
      </c>
      <c r="AJ952">
        <v>347.58165390494497</v>
      </c>
      <c r="AK952" s="2">
        <v>1007.19746994965</v>
      </c>
      <c r="AL952" s="1">
        <v>42177</v>
      </c>
      <c r="AM952" t="s">
        <v>63</v>
      </c>
      <c r="AN952">
        <v>2015</v>
      </c>
      <c r="AO952">
        <v>2008</v>
      </c>
      <c r="AP952">
        <v>300.40042380573198</v>
      </c>
      <c r="AQ952">
        <v>0.86425857185167598</v>
      </c>
      <c r="AR952">
        <v>380.19</v>
      </c>
      <c r="AS952">
        <f t="shared" si="43"/>
        <v>292.08726628539847</v>
      </c>
      <c r="AT952">
        <f t="shared" si="44"/>
        <v>110.2551</v>
      </c>
    </row>
    <row r="953" spans="1:46" x14ac:dyDescent="0.25">
      <c r="A953" t="s">
        <v>128</v>
      </c>
      <c r="B953" t="s">
        <v>244</v>
      </c>
      <c r="C953" t="s">
        <v>266</v>
      </c>
      <c r="D953" t="str">
        <f t="shared" si="42"/>
        <v>NEPIIT</v>
      </c>
      <c r="E953" t="s">
        <v>1628</v>
      </c>
      <c r="F953" t="s">
        <v>1629</v>
      </c>
      <c r="G953" t="s">
        <v>47</v>
      </c>
      <c r="H953" t="s">
        <v>2105</v>
      </c>
      <c r="I953" t="s">
        <v>2106</v>
      </c>
      <c r="J953" t="s">
        <v>476</v>
      </c>
      <c r="K953">
        <v>28.47</v>
      </c>
      <c r="L953">
        <v>28.47</v>
      </c>
      <c r="O953">
        <v>28.47</v>
      </c>
      <c r="P953" t="s">
        <v>51</v>
      </c>
      <c r="Q953" t="s">
        <v>52</v>
      </c>
      <c r="R953">
        <v>28460</v>
      </c>
      <c r="S953" t="s">
        <v>75</v>
      </c>
      <c r="T953" t="s">
        <v>274</v>
      </c>
      <c r="U953" t="s">
        <v>77</v>
      </c>
      <c r="V953" t="s">
        <v>56</v>
      </c>
      <c r="W953" t="s">
        <v>57</v>
      </c>
      <c r="X953" t="s">
        <v>149</v>
      </c>
      <c r="Y953" t="s">
        <v>150</v>
      </c>
      <c r="Z953">
        <v>1</v>
      </c>
      <c r="AA953">
        <v>46</v>
      </c>
      <c r="AB953">
        <v>45.42</v>
      </c>
      <c r="AC953">
        <v>45.9</v>
      </c>
      <c r="AD953">
        <v>545</v>
      </c>
      <c r="AE953">
        <v>45</v>
      </c>
      <c r="AF953" t="s">
        <v>57</v>
      </c>
      <c r="AG953">
        <v>25.052130568869298</v>
      </c>
      <c r="AH953">
        <v>29.0051580399812</v>
      </c>
      <c r="AI953">
        <v>39.325093953431697</v>
      </c>
      <c r="AJ953">
        <v>365.71889123954202</v>
      </c>
      <c r="AK953" s="2">
        <v>589.63791935664096</v>
      </c>
      <c r="AL953" s="1">
        <v>45075.571423611109</v>
      </c>
      <c r="AM953" t="s">
        <v>60</v>
      </c>
      <c r="AN953">
        <v>2023</v>
      </c>
      <c r="AO953">
        <v>1977</v>
      </c>
      <c r="AP953">
        <v>343.88470950950398</v>
      </c>
      <c r="AQ953">
        <v>0.94029791117424999</v>
      </c>
      <c r="AR953">
        <v>374.87260872715297</v>
      </c>
      <c r="AS953">
        <f t="shared" si="43"/>
        <v>16786.991564083568</v>
      </c>
      <c r="AT953">
        <f t="shared" si="44"/>
        <v>10672.623170462044</v>
      </c>
    </row>
    <row r="954" spans="1:46" x14ac:dyDescent="0.25">
      <c r="A954" t="s">
        <v>128</v>
      </c>
      <c r="B954" t="s">
        <v>244</v>
      </c>
      <c r="C954" t="s">
        <v>284</v>
      </c>
      <c r="D954" t="str">
        <f t="shared" si="42"/>
        <v>NEPIPC</v>
      </c>
      <c r="E954" t="s">
        <v>1919</v>
      </c>
      <c r="F954" t="s">
        <v>1920</v>
      </c>
      <c r="G954" t="s">
        <v>47</v>
      </c>
      <c r="H954" t="s">
        <v>1921</v>
      </c>
      <c r="I954" t="s">
        <v>2107</v>
      </c>
      <c r="J954" t="s">
        <v>50</v>
      </c>
      <c r="K954">
        <v>8.06</v>
      </c>
      <c r="L954">
        <v>8.06</v>
      </c>
      <c r="P954" t="s">
        <v>51</v>
      </c>
      <c r="Q954" t="s">
        <v>52</v>
      </c>
      <c r="R954">
        <v>42696</v>
      </c>
      <c r="S954" t="s">
        <v>107</v>
      </c>
      <c r="T954" t="s">
        <v>521</v>
      </c>
      <c r="U954" t="s">
        <v>55</v>
      </c>
      <c r="V954" t="s">
        <v>109</v>
      </c>
      <c r="W954" t="s">
        <v>57</v>
      </c>
      <c r="X954" t="s">
        <v>390</v>
      </c>
      <c r="Y954" t="s">
        <v>150</v>
      </c>
      <c r="Z954">
        <v>2</v>
      </c>
      <c r="AA954">
        <v>7</v>
      </c>
      <c r="AB954">
        <v>6.33</v>
      </c>
      <c r="AC954">
        <v>7</v>
      </c>
      <c r="AD954">
        <v>76</v>
      </c>
      <c r="AE954">
        <v>6</v>
      </c>
      <c r="AF954" t="s">
        <v>57</v>
      </c>
      <c r="AG954">
        <v>24.2500774153945</v>
      </c>
      <c r="AH954">
        <v>15.476537541895899</v>
      </c>
      <c r="AI954">
        <v>17.528134443974199</v>
      </c>
      <c r="AJ954">
        <v>202.69109219370199</v>
      </c>
      <c r="AK954" s="2">
        <v>931.74742928954902</v>
      </c>
      <c r="AL954" s="1">
        <v>44986</v>
      </c>
      <c r="AM954" t="s">
        <v>63</v>
      </c>
      <c r="AN954">
        <v>2023</v>
      </c>
      <c r="AO954">
        <v>2016</v>
      </c>
      <c r="AP954">
        <v>277.375010928986</v>
      </c>
      <c r="AQ954">
        <v>1.3684617707023501</v>
      </c>
      <c r="AR954">
        <v>236.04</v>
      </c>
      <c r="AS954">
        <f t="shared" si="43"/>
        <v>7509.8842800737657</v>
      </c>
      <c r="AT954">
        <f t="shared" si="44"/>
        <v>1902.4824000000001</v>
      </c>
    </row>
    <row r="955" spans="1:46" x14ac:dyDescent="0.25">
      <c r="A955" t="s">
        <v>128</v>
      </c>
      <c r="B955" t="s">
        <v>129</v>
      </c>
      <c r="C955" t="s">
        <v>214</v>
      </c>
      <c r="D955" t="str">
        <f t="shared" si="42"/>
        <v>NECOCE</v>
      </c>
      <c r="E955" t="s">
        <v>2108</v>
      </c>
      <c r="F955" t="s">
        <v>2109</v>
      </c>
      <c r="G955" t="s">
        <v>47</v>
      </c>
      <c r="H955" t="s">
        <v>2110</v>
      </c>
      <c r="I955" t="s">
        <v>2111</v>
      </c>
      <c r="J955" t="s">
        <v>702</v>
      </c>
      <c r="K955">
        <v>0.16</v>
      </c>
      <c r="L955">
        <v>0.16</v>
      </c>
      <c r="P955" t="s">
        <v>51</v>
      </c>
      <c r="Q955" t="s">
        <v>52</v>
      </c>
      <c r="R955">
        <v>38749</v>
      </c>
      <c r="S955" t="s">
        <v>357</v>
      </c>
      <c r="T955" t="s">
        <v>69</v>
      </c>
      <c r="U955" t="s">
        <v>55</v>
      </c>
      <c r="V955" t="s">
        <v>56</v>
      </c>
      <c r="W955" t="s">
        <v>57</v>
      </c>
      <c r="X955" t="s">
        <v>632</v>
      </c>
      <c r="Y955" t="s">
        <v>146</v>
      </c>
      <c r="Z955">
        <v>1</v>
      </c>
      <c r="AA955">
        <v>18</v>
      </c>
      <c r="AB955">
        <v>9.33</v>
      </c>
      <c r="AC955">
        <v>17.8</v>
      </c>
      <c r="AD955">
        <v>112</v>
      </c>
      <c r="AE955">
        <v>9</v>
      </c>
      <c r="AF955">
        <v>37.658333333333303</v>
      </c>
      <c r="AG955">
        <v>31.002038446054701</v>
      </c>
      <c r="AH955">
        <v>18.849634201748302</v>
      </c>
      <c r="AI955">
        <v>29.415049288913199</v>
      </c>
      <c r="AJ955">
        <v>423.283328074515</v>
      </c>
      <c r="AK955" s="2">
        <v>1014.8354586128399</v>
      </c>
      <c r="AL955" s="1">
        <v>42177</v>
      </c>
      <c r="AM955" t="s">
        <v>60</v>
      </c>
      <c r="AN955">
        <v>2015</v>
      </c>
      <c r="AO955">
        <v>2006</v>
      </c>
      <c r="AP955">
        <v>363.64786475673299</v>
      </c>
      <c r="AQ955">
        <v>0.859112184765085</v>
      </c>
      <c r="AR955">
        <v>507.79</v>
      </c>
      <c r="AS955">
        <f t="shared" si="43"/>
        <v>162.37367337805441</v>
      </c>
      <c r="AT955">
        <f t="shared" si="44"/>
        <v>81.246400000000008</v>
      </c>
    </row>
    <row r="956" spans="1:46" x14ac:dyDescent="0.25">
      <c r="A956" t="s">
        <v>128</v>
      </c>
      <c r="B956" t="s">
        <v>328</v>
      </c>
      <c r="C956" t="s">
        <v>328</v>
      </c>
      <c r="D956" t="str">
        <f t="shared" si="42"/>
        <v>NESBSB</v>
      </c>
      <c r="E956" t="s">
        <v>617</v>
      </c>
      <c r="F956" t="s">
        <v>618</v>
      </c>
      <c r="G956" t="s">
        <v>47</v>
      </c>
      <c r="H956" t="s">
        <v>2112</v>
      </c>
      <c r="I956" t="s">
        <v>2113</v>
      </c>
      <c r="J956" t="s">
        <v>894</v>
      </c>
      <c r="K956">
        <v>1.29</v>
      </c>
      <c r="L956">
        <v>1.29</v>
      </c>
      <c r="P956" t="s">
        <v>51</v>
      </c>
      <c r="Q956" t="s">
        <v>52</v>
      </c>
      <c r="R956">
        <v>40104</v>
      </c>
      <c r="S956" t="s">
        <v>107</v>
      </c>
      <c r="T956" t="s">
        <v>100</v>
      </c>
      <c r="U956" t="s">
        <v>55</v>
      </c>
      <c r="V956" t="s">
        <v>56</v>
      </c>
      <c r="W956" t="s">
        <v>57</v>
      </c>
      <c r="X956" t="s">
        <v>119</v>
      </c>
      <c r="Y956" t="s">
        <v>565</v>
      </c>
      <c r="Z956">
        <v>1</v>
      </c>
      <c r="AA956">
        <v>14</v>
      </c>
      <c r="AB956">
        <v>5.75</v>
      </c>
      <c r="AC956">
        <v>14.1</v>
      </c>
      <c r="AD956">
        <v>69</v>
      </c>
      <c r="AE956">
        <v>6</v>
      </c>
      <c r="AF956">
        <v>27.995781815419299</v>
      </c>
      <c r="AG956">
        <v>24.358659187519802</v>
      </c>
      <c r="AH956">
        <v>15.9322580645161</v>
      </c>
      <c r="AI956">
        <v>23.079044445755802</v>
      </c>
      <c r="AJ956">
        <v>259.95315369503101</v>
      </c>
      <c r="AK956" s="2">
        <v>1108.3083773646699</v>
      </c>
      <c r="AL956" s="1">
        <v>42194</v>
      </c>
      <c r="AM956" t="s">
        <v>63</v>
      </c>
      <c r="AN956">
        <v>2015</v>
      </c>
      <c r="AO956">
        <v>2009</v>
      </c>
      <c r="AP956">
        <v>282.55986505811899</v>
      </c>
      <c r="AQ956">
        <v>1.0869645589666901</v>
      </c>
      <c r="AR956">
        <v>349.93</v>
      </c>
      <c r="AS956">
        <f t="shared" si="43"/>
        <v>1429.7178068004243</v>
      </c>
      <c r="AT956">
        <f t="shared" si="44"/>
        <v>451.40970000000004</v>
      </c>
    </row>
    <row r="957" spans="1:46" x14ac:dyDescent="0.25">
      <c r="A957" t="s">
        <v>128</v>
      </c>
      <c r="B957" t="s">
        <v>328</v>
      </c>
      <c r="C957" t="s">
        <v>328</v>
      </c>
      <c r="D957" t="str">
        <f t="shared" si="42"/>
        <v>NESBSB</v>
      </c>
      <c r="E957" t="s">
        <v>617</v>
      </c>
      <c r="F957" t="s">
        <v>618</v>
      </c>
      <c r="G957" t="s">
        <v>47</v>
      </c>
      <c r="H957" t="s">
        <v>2114</v>
      </c>
      <c r="I957" t="s">
        <v>2115</v>
      </c>
      <c r="J957" t="s">
        <v>1202</v>
      </c>
      <c r="K957">
        <v>3.29</v>
      </c>
      <c r="L957">
        <v>3.29</v>
      </c>
      <c r="P957" t="s">
        <v>51</v>
      </c>
      <c r="Q957" t="s">
        <v>52</v>
      </c>
      <c r="R957">
        <v>40320</v>
      </c>
      <c r="S957" t="s">
        <v>107</v>
      </c>
      <c r="T957" t="s">
        <v>69</v>
      </c>
      <c r="U957" t="s">
        <v>55</v>
      </c>
      <c r="V957" t="s">
        <v>56</v>
      </c>
      <c r="W957" t="s">
        <v>57</v>
      </c>
      <c r="X957" t="s">
        <v>712</v>
      </c>
      <c r="Y957" t="s">
        <v>565</v>
      </c>
      <c r="Z957">
        <v>1</v>
      </c>
      <c r="AA957">
        <v>14</v>
      </c>
      <c r="AB957">
        <v>8.75</v>
      </c>
      <c r="AC957">
        <v>13.5</v>
      </c>
      <c r="AD957">
        <v>105</v>
      </c>
      <c r="AE957">
        <v>9</v>
      </c>
      <c r="AF957">
        <v>32.912500000000001</v>
      </c>
      <c r="AG957">
        <v>27.538598901098901</v>
      </c>
      <c r="AH957">
        <v>18.4860505487447</v>
      </c>
      <c r="AI957">
        <v>26.485611816586999</v>
      </c>
      <c r="AJ957">
        <v>325.03899149499898</v>
      </c>
      <c r="AK957" s="2">
        <v>991.92663349128702</v>
      </c>
      <c r="AL957" s="1">
        <v>43523</v>
      </c>
      <c r="AM957" t="s">
        <v>60</v>
      </c>
      <c r="AN957">
        <v>2019</v>
      </c>
      <c r="AO957">
        <v>2010</v>
      </c>
      <c r="AP957">
        <v>354.74940354267898</v>
      </c>
      <c r="AQ957">
        <v>1.09140568616408</v>
      </c>
      <c r="AR957">
        <v>348</v>
      </c>
      <c r="AS957">
        <f t="shared" si="43"/>
        <v>3263.4386241863344</v>
      </c>
      <c r="AT957">
        <f t="shared" si="44"/>
        <v>1144.92</v>
      </c>
    </row>
    <row r="958" spans="1:46" x14ac:dyDescent="0.25">
      <c r="A958" t="s">
        <v>128</v>
      </c>
      <c r="B958" t="s">
        <v>328</v>
      </c>
      <c r="C958" t="s">
        <v>328</v>
      </c>
      <c r="D958" t="str">
        <f t="shared" si="42"/>
        <v>NESBSB</v>
      </c>
      <c r="E958" t="s">
        <v>617</v>
      </c>
      <c r="F958" t="s">
        <v>618</v>
      </c>
      <c r="G958" t="s">
        <v>47</v>
      </c>
      <c r="H958" t="s">
        <v>2114</v>
      </c>
      <c r="I958" t="s">
        <v>2116</v>
      </c>
      <c r="J958" t="s">
        <v>999</v>
      </c>
      <c r="K958">
        <v>1.92</v>
      </c>
      <c r="L958">
        <v>1.92</v>
      </c>
      <c r="P958" t="s">
        <v>51</v>
      </c>
      <c r="Q958" t="s">
        <v>52</v>
      </c>
      <c r="R958">
        <v>40324</v>
      </c>
      <c r="S958" t="s">
        <v>107</v>
      </c>
      <c r="T958" t="s">
        <v>54</v>
      </c>
      <c r="U958" t="s">
        <v>55</v>
      </c>
      <c r="V958" t="s">
        <v>56</v>
      </c>
      <c r="W958" t="s">
        <v>57</v>
      </c>
      <c r="X958" t="s">
        <v>712</v>
      </c>
      <c r="Y958" t="s">
        <v>565</v>
      </c>
      <c r="Z958">
        <v>1</v>
      </c>
      <c r="AA958">
        <v>14</v>
      </c>
      <c r="AB958">
        <v>8.75</v>
      </c>
      <c r="AC958">
        <v>13.5</v>
      </c>
      <c r="AD958">
        <v>105</v>
      </c>
      <c r="AE958">
        <v>9</v>
      </c>
      <c r="AF958">
        <v>29.175000000000001</v>
      </c>
      <c r="AG958">
        <v>23.010344827586199</v>
      </c>
      <c r="AH958">
        <v>16.5117199755726</v>
      </c>
      <c r="AI958">
        <v>23.179282511388699</v>
      </c>
      <c r="AJ958">
        <v>249.31038744759499</v>
      </c>
      <c r="AK958" s="2">
        <v>1082.4939500672299</v>
      </c>
      <c r="AL958" s="1">
        <v>43523</v>
      </c>
      <c r="AM958" t="s">
        <v>60</v>
      </c>
      <c r="AN958">
        <v>2019</v>
      </c>
      <c r="AO958">
        <v>2010</v>
      </c>
      <c r="AP958">
        <v>354.74940354267898</v>
      </c>
      <c r="AQ958">
        <v>1.42292267552329</v>
      </c>
      <c r="AR958">
        <v>266.92</v>
      </c>
      <c r="AS958">
        <f t="shared" si="43"/>
        <v>2078.3883841290813</v>
      </c>
      <c r="AT958">
        <f t="shared" si="44"/>
        <v>512.4864</v>
      </c>
    </row>
    <row r="959" spans="1:46" x14ac:dyDescent="0.25">
      <c r="A959" t="s">
        <v>128</v>
      </c>
      <c r="B959" t="s">
        <v>328</v>
      </c>
      <c r="C959" t="s">
        <v>328</v>
      </c>
      <c r="D959" t="str">
        <f t="shared" si="42"/>
        <v>NESBSB</v>
      </c>
      <c r="E959" t="s">
        <v>617</v>
      </c>
      <c r="F959" t="s">
        <v>618</v>
      </c>
      <c r="G959" t="s">
        <v>47</v>
      </c>
      <c r="H959" t="s">
        <v>2114</v>
      </c>
      <c r="I959" t="s">
        <v>2117</v>
      </c>
      <c r="J959" t="s">
        <v>637</v>
      </c>
      <c r="K959">
        <v>4.6500000000000004</v>
      </c>
      <c r="L959">
        <v>4.6500000000000004</v>
      </c>
      <c r="P959" t="s">
        <v>51</v>
      </c>
      <c r="Q959" t="s">
        <v>52</v>
      </c>
      <c r="R959">
        <v>40334</v>
      </c>
      <c r="S959" t="s">
        <v>107</v>
      </c>
      <c r="T959" t="s">
        <v>118</v>
      </c>
      <c r="U959" t="s">
        <v>55</v>
      </c>
      <c r="V959" t="s">
        <v>56</v>
      </c>
      <c r="W959" t="s">
        <v>57</v>
      </c>
      <c r="X959" t="s">
        <v>712</v>
      </c>
      <c r="Y959" t="s">
        <v>565</v>
      </c>
      <c r="Z959">
        <v>1</v>
      </c>
      <c r="AA959">
        <v>13</v>
      </c>
      <c r="AB959">
        <v>8.67</v>
      </c>
      <c r="AC959">
        <v>13.4</v>
      </c>
      <c r="AD959">
        <v>104</v>
      </c>
      <c r="AE959">
        <v>9</v>
      </c>
      <c r="AF959">
        <v>32.012500000000003</v>
      </c>
      <c r="AG959">
        <v>25.6648148148148</v>
      </c>
      <c r="AH959">
        <v>18.239696690203601</v>
      </c>
      <c r="AI959">
        <v>25.007657582401901</v>
      </c>
      <c r="AJ959">
        <v>291.36481004421898</v>
      </c>
      <c r="AK959" s="2">
        <v>953.43653637674004</v>
      </c>
      <c r="AL959" s="1">
        <v>43523</v>
      </c>
      <c r="AM959" t="s">
        <v>60</v>
      </c>
      <c r="AN959">
        <v>2019</v>
      </c>
      <c r="AO959">
        <v>2010</v>
      </c>
      <c r="AP959">
        <v>353.703619774321</v>
      </c>
      <c r="AQ959">
        <v>1.2139544913493201</v>
      </c>
      <c r="AR959">
        <v>312.79000000000002</v>
      </c>
      <c r="AS959">
        <f t="shared" si="43"/>
        <v>4433.4798941518411</v>
      </c>
      <c r="AT959">
        <f t="shared" si="44"/>
        <v>1454.4735000000003</v>
      </c>
    </row>
    <row r="960" spans="1:46" x14ac:dyDescent="0.25">
      <c r="A960" t="s">
        <v>42</v>
      </c>
      <c r="B960" t="s">
        <v>91</v>
      </c>
      <c r="C960" t="s">
        <v>91</v>
      </c>
      <c r="D960" t="str">
        <f t="shared" si="42"/>
        <v>GNVIVI</v>
      </c>
      <c r="E960" t="s">
        <v>2085</v>
      </c>
      <c r="F960" t="s">
        <v>2086</v>
      </c>
      <c r="G960" t="s">
        <v>47</v>
      </c>
      <c r="H960" t="s">
        <v>2118</v>
      </c>
      <c r="I960" t="s">
        <v>2119</v>
      </c>
      <c r="J960" t="s">
        <v>50</v>
      </c>
      <c r="K960">
        <v>25.65</v>
      </c>
      <c r="L960">
        <v>25.65</v>
      </c>
      <c r="P960" t="s">
        <v>51</v>
      </c>
      <c r="Q960" t="s">
        <v>52</v>
      </c>
      <c r="R960">
        <v>42766</v>
      </c>
      <c r="S960" t="s">
        <v>53</v>
      </c>
      <c r="T960" t="s">
        <v>69</v>
      </c>
      <c r="U960" t="s">
        <v>55</v>
      </c>
      <c r="V960" t="s">
        <v>56</v>
      </c>
      <c r="W960" t="s">
        <v>57</v>
      </c>
      <c r="X960" t="s">
        <v>119</v>
      </c>
      <c r="Y960" t="s">
        <v>120</v>
      </c>
      <c r="Z960">
        <v>1</v>
      </c>
      <c r="AA960">
        <v>7</v>
      </c>
      <c r="AB960">
        <v>6.08</v>
      </c>
      <c r="AC960">
        <v>6.8</v>
      </c>
      <c r="AD960">
        <v>73</v>
      </c>
      <c r="AE960">
        <v>6</v>
      </c>
      <c r="AF960" t="s">
        <v>57</v>
      </c>
      <c r="AG960">
        <v>29.8756247248871</v>
      </c>
      <c r="AH960">
        <v>16.3209931528528</v>
      </c>
      <c r="AI960">
        <v>22.913420020743299</v>
      </c>
      <c r="AJ960">
        <v>315.79944535533798</v>
      </c>
      <c r="AK960" s="2">
        <v>1095.1200292754399</v>
      </c>
      <c r="AL960" s="1">
        <v>44958</v>
      </c>
      <c r="AM960" t="s">
        <v>63</v>
      </c>
      <c r="AN960">
        <v>2023</v>
      </c>
      <c r="AO960">
        <v>2017</v>
      </c>
      <c r="AP960">
        <v>286.33520211116098</v>
      </c>
      <c r="AQ960">
        <v>0.90669950920583897</v>
      </c>
      <c r="AR960">
        <v>356.06</v>
      </c>
      <c r="AS960">
        <f t="shared" si="43"/>
        <v>28089.828750915032</v>
      </c>
      <c r="AT960">
        <f t="shared" si="44"/>
        <v>9132.9390000000003</v>
      </c>
    </row>
    <row r="961" spans="1:46" x14ac:dyDescent="0.25">
      <c r="A961" t="s">
        <v>128</v>
      </c>
      <c r="B961" t="s">
        <v>129</v>
      </c>
      <c r="C961" t="s">
        <v>130</v>
      </c>
      <c r="D961" t="str">
        <f t="shared" si="42"/>
        <v>NECOCA</v>
      </c>
      <c r="E961" t="s">
        <v>1614</v>
      </c>
      <c r="F961" t="s">
        <v>1615</v>
      </c>
      <c r="G961" t="s">
        <v>47</v>
      </c>
      <c r="H961" t="s">
        <v>1618</v>
      </c>
      <c r="I961" t="s">
        <v>2120</v>
      </c>
      <c r="J961" t="s">
        <v>667</v>
      </c>
      <c r="K961">
        <v>7.04</v>
      </c>
      <c r="L961">
        <v>7.04</v>
      </c>
      <c r="P961" t="s">
        <v>51</v>
      </c>
      <c r="Q961" t="s">
        <v>52</v>
      </c>
      <c r="R961">
        <v>39699</v>
      </c>
      <c r="S961" t="s">
        <v>1587</v>
      </c>
      <c r="T961" t="s">
        <v>118</v>
      </c>
      <c r="U961" t="s">
        <v>55</v>
      </c>
      <c r="V961" t="s">
        <v>56</v>
      </c>
      <c r="W961" t="s">
        <v>57</v>
      </c>
      <c r="X961" t="s">
        <v>136</v>
      </c>
      <c r="Y961" t="s">
        <v>137</v>
      </c>
      <c r="Z961">
        <v>1</v>
      </c>
      <c r="AA961">
        <v>15</v>
      </c>
      <c r="AB961">
        <v>14</v>
      </c>
      <c r="AC961">
        <v>15.2</v>
      </c>
      <c r="AD961">
        <v>168</v>
      </c>
      <c r="AE961">
        <v>14</v>
      </c>
      <c r="AF961" t="s">
        <v>57</v>
      </c>
      <c r="AG961">
        <v>28.2430812296361</v>
      </c>
      <c r="AH961">
        <v>19.8269670068232</v>
      </c>
      <c r="AI961">
        <v>35.882987659350299</v>
      </c>
      <c r="AJ961">
        <v>479.681797227196</v>
      </c>
      <c r="AK961" s="2">
        <v>1162.2141174368201</v>
      </c>
      <c r="AL961" s="1">
        <v>44810</v>
      </c>
      <c r="AM961" t="s">
        <v>63</v>
      </c>
      <c r="AN961">
        <v>2022</v>
      </c>
      <c r="AO961">
        <v>2008</v>
      </c>
      <c r="AP961">
        <v>328.07200831911803</v>
      </c>
      <c r="AQ961">
        <v>0.68393674768469603</v>
      </c>
      <c r="AR961">
        <v>480.32</v>
      </c>
      <c r="AS961">
        <f t="shared" si="43"/>
        <v>8181.9873867552133</v>
      </c>
      <c r="AT961">
        <f t="shared" si="44"/>
        <v>3381.4528</v>
      </c>
    </row>
    <row r="962" spans="1:46" x14ac:dyDescent="0.25">
      <c r="A962" t="s">
        <v>128</v>
      </c>
      <c r="B962" t="s">
        <v>244</v>
      </c>
      <c r="C962" t="s">
        <v>266</v>
      </c>
      <c r="D962" t="str">
        <f t="shared" si="42"/>
        <v>NEPIIT</v>
      </c>
      <c r="E962" t="s">
        <v>1979</v>
      </c>
      <c r="F962" t="s">
        <v>1980</v>
      </c>
      <c r="G962" t="s">
        <v>47</v>
      </c>
      <c r="H962" t="s">
        <v>2121</v>
      </c>
      <c r="I962" t="s">
        <v>2122</v>
      </c>
      <c r="J962" t="s">
        <v>585</v>
      </c>
      <c r="K962">
        <v>36.14</v>
      </c>
      <c r="L962">
        <v>36.14</v>
      </c>
      <c r="P962" t="s">
        <v>51</v>
      </c>
      <c r="Q962" t="s">
        <v>52</v>
      </c>
      <c r="R962">
        <v>42818</v>
      </c>
      <c r="S962" t="s">
        <v>53</v>
      </c>
      <c r="T962" t="s">
        <v>69</v>
      </c>
      <c r="U962" t="s">
        <v>55</v>
      </c>
      <c r="V962" t="s">
        <v>56</v>
      </c>
      <c r="W962" t="s">
        <v>57</v>
      </c>
      <c r="X962" t="s">
        <v>1097</v>
      </c>
      <c r="Y962" t="s">
        <v>137</v>
      </c>
      <c r="Z962">
        <v>1</v>
      </c>
      <c r="AA962">
        <v>7</v>
      </c>
      <c r="AB962">
        <v>6.5</v>
      </c>
      <c r="AC962">
        <v>6.7</v>
      </c>
      <c r="AD962">
        <v>78</v>
      </c>
      <c r="AE962">
        <v>6</v>
      </c>
      <c r="AF962" t="s">
        <v>57</v>
      </c>
      <c r="AG962">
        <v>28.162013411688399</v>
      </c>
      <c r="AH962">
        <v>18.180625676377399</v>
      </c>
      <c r="AI962">
        <v>24.294647147993601</v>
      </c>
      <c r="AJ962">
        <v>305.27033424185402</v>
      </c>
      <c r="AK962" s="2">
        <v>938.22061597699803</v>
      </c>
      <c r="AL962" s="1">
        <v>45182</v>
      </c>
      <c r="AM962" t="s">
        <v>63</v>
      </c>
      <c r="AN962">
        <v>2023</v>
      </c>
      <c r="AO962">
        <v>2017</v>
      </c>
      <c r="AP962">
        <v>272.872200192977</v>
      </c>
      <c r="AQ962">
        <v>0.89387067652892704</v>
      </c>
      <c r="AR962">
        <v>318.64999999999998</v>
      </c>
      <c r="AS962">
        <f t="shared" si="43"/>
        <v>33907.293061408709</v>
      </c>
      <c r="AT962">
        <f t="shared" si="44"/>
        <v>11516.010999999999</v>
      </c>
    </row>
    <row r="963" spans="1:46" x14ac:dyDescent="0.25">
      <c r="A963" t="s">
        <v>128</v>
      </c>
      <c r="B963" t="s">
        <v>244</v>
      </c>
      <c r="C963" t="s">
        <v>266</v>
      </c>
      <c r="D963" t="str">
        <f t="shared" ref="D963:D1026" si="45">LEFT(E963,6)</f>
        <v>NEPIIT</v>
      </c>
      <c r="E963" t="s">
        <v>1979</v>
      </c>
      <c r="F963" t="s">
        <v>1980</v>
      </c>
      <c r="G963" t="s">
        <v>47</v>
      </c>
      <c r="H963" t="s">
        <v>2121</v>
      </c>
      <c r="I963" t="s">
        <v>2123</v>
      </c>
      <c r="J963" t="s">
        <v>504</v>
      </c>
      <c r="K963">
        <v>74.17</v>
      </c>
      <c r="L963">
        <v>74.17</v>
      </c>
      <c r="P963" t="s">
        <v>51</v>
      </c>
      <c r="Q963" t="s">
        <v>52</v>
      </c>
      <c r="R963">
        <v>42879</v>
      </c>
      <c r="S963" t="s">
        <v>53</v>
      </c>
      <c r="T963" t="s">
        <v>788</v>
      </c>
      <c r="U963" t="s">
        <v>55</v>
      </c>
      <c r="V963" t="s">
        <v>56</v>
      </c>
      <c r="W963" t="s">
        <v>57</v>
      </c>
      <c r="X963" t="s">
        <v>149</v>
      </c>
      <c r="Y963" t="s">
        <v>150</v>
      </c>
      <c r="Z963">
        <v>1</v>
      </c>
      <c r="AA963">
        <v>6</v>
      </c>
      <c r="AB963">
        <v>6.33</v>
      </c>
      <c r="AC963">
        <v>6.5</v>
      </c>
      <c r="AD963">
        <v>76</v>
      </c>
      <c r="AE963">
        <v>6</v>
      </c>
      <c r="AF963" t="s">
        <v>57</v>
      </c>
      <c r="AG963">
        <v>29.987456296098198</v>
      </c>
      <c r="AH963">
        <v>16.8036514764431</v>
      </c>
      <c r="AI963">
        <v>23.766434870109499</v>
      </c>
      <c r="AJ963">
        <v>316.001976541114</v>
      </c>
      <c r="AK963" s="2">
        <v>1071.60162771315</v>
      </c>
      <c r="AL963" s="1">
        <v>45180</v>
      </c>
      <c r="AM963" t="s">
        <v>63</v>
      </c>
      <c r="AN963">
        <v>2023</v>
      </c>
      <c r="AO963">
        <v>2017</v>
      </c>
      <c r="AP963">
        <v>269.51291437643198</v>
      </c>
      <c r="AQ963">
        <v>0.85288363486348695</v>
      </c>
      <c r="AR963">
        <v>331.31</v>
      </c>
      <c r="AS963">
        <f t="shared" ref="AS963:AS1026" si="46">AK963*L963</f>
        <v>79480.692727484333</v>
      </c>
      <c r="AT963">
        <f t="shared" ref="AT963:AT1026" si="47">AR963*L963</f>
        <v>24573.262699999999</v>
      </c>
    </row>
    <row r="964" spans="1:46" x14ac:dyDescent="0.25">
      <c r="A964" t="s">
        <v>42</v>
      </c>
      <c r="B964" t="s">
        <v>43</v>
      </c>
      <c r="C964" t="s">
        <v>43</v>
      </c>
      <c r="D964" t="str">
        <f t="shared" si="45"/>
        <v>GNSASA</v>
      </c>
      <c r="E964" t="s">
        <v>2092</v>
      </c>
      <c r="F964" t="s">
        <v>2093</v>
      </c>
      <c r="G964" t="s">
        <v>47</v>
      </c>
      <c r="H964" t="s">
        <v>2094</v>
      </c>
      <c r="I964" t="s">
        <v>2124</v>
      </c>
      <c r="J964" t="s">
        <v>127</v>
      </c>
      <c r="K964">
        <v>29.79</v>
      </c>
      <c r="L964">
        <v>29.79</v>
      </c>
      <c r="P964" t="s">
        <v>51</v>
      </c>
      <c r="Q964" t="s">
        <v>52</v>
      </c>
      <c r="R964">
        <v>42774</v>
      </c>
      <c r="S964" t="s">
        <v>53</v>
      </c>
      <c r="T964" t="s">
        <v>100</v>
      </c>
      <c r="U964" t="s">
        <v>55</v>
      </c>
      <c r="V964" t="s">
        <v>109</v>
      </c>
      <c r="W964" t="s">
        <v>57</v>
      </c>
      <c r="X964" t="s">
        <v>119</v>
      </c>
      <c r="Y964" t="s">
        <v>120</v>
      </c>
      <c r="Z964">
        <v>2</v>
      </c>
      <c r="AA964">
        <v>7</v>
      </c>
      <c r="AB964">
        <v>5.33</v>
      </c>
      <c r="AC964">
        <v>6.8</v>
      </c>
      <c r="AD964">
        <v>64</v>
      </c>
      <c r="AE964">
        <v>5</v>
      </c>
      <c r="AF964" t="s">
        <v>57</v>
      </c>
      <c r="AG964">
        <v>20.681083730946899</v>
      </c>
      <c r="AH964">
        <v>14.379473350851599</v>
      </c>
      <c r="AI964">
        <v>17.982074669355999</v>
      </c>
      <c r="AJ964">
        <v>189.17376633662099</v>
      </c>
      <c r="AK964" s="2">
        <v>1109.38091008846</v>
      </c>
      <c r="AL964" s="1">
        <v>44742</v>
      </c>
      <c r="AM964" t="s">
        <v>63</v>
      </c>
      <c r="AN964">
        <v>2022</v>
      </c>
      <c r="AO964">
        <v>2017</v>
      </c>
      <c r="AP964">
        <v>231.72115376615901</v>
      </c>
      <c r="AQ964">
        <v>1.22491166853351</v>
      </c>
      <c r="AR964">
        <v>218.47</v>
      </c>
      <c r="AS964">
        <f t="shared" si="46"/>
        <v>33048.457311535225</v>
      </c>
      <c r="AT964">
        <f t="shared" si="47"/>
        <v>6508.2213000000002</v>
      </c>
    </row>
    <row r="965" spans="1:46" x14ac:dyDescent="0.25">
      <c r="A965" t="s">
        <v>340</v>
      </c>
      <c r="B965" t="s">
        <v>385</v>
      </c>
      <c r="C965" t="s">
        <v>385</v>
      </c>
      <c r="D965" t="str">
        <f t="shared" si="45"/>
        <v>RDPOPO</v>
      </c>
      <c r="E965" t="s">
        <v>2014</v>
      </c>
      <c r="F965" t="s">
        <v>2015</v>
      </c>
      <c r="G965" t="s">
        <v>47</v>
      </c>
      <c r="H965" t="s">
        <v>2016</v>
      </c>
      <c r="I965" t="s">
        <v>2125</v>
      </c>
      <c r="J965" t="s">
        <v>103</v>
      </c>
      <c r="K965">
        <v>32.119999999999997</v>
      </c>
      <c r="L965">
        <v>32.119999999999997</v>
      </c>
      <c r="P965" t="s">
        <v>51</v>
      </c>
      <c r="Q965" t="s">
        <v>52</v>
      </c>
      <c r="R965">
        <v>42683</v>
      </c>
      <c r="S965" t="s">
        <v>357</v>
      </c>
      <c r="T965" t="s">
        <v>124</v>
      </c>
      <c r="U965" t="s">
        <v>55</v>
      </c>
      <c r="V965" t="s">
        <v>109</v>
      </c>
      <c r="W965" t="s">
        <v>57</v>
      </c>
      <c r="X965" t="s">
        <v>149</v>
      </c>
      <c r="Y965" t="s">
        <v>150</v>
      </c>
      <c r="Z965">
        <v>2</v>
      </c>
      <c r="AA965">
        <v>7</v>
      </c>
      <c r="AB965">
        <v>6.42</v>
      </c>
      <c r="AC965">
        <v>7</v>
      </c>
      <c r="AD965">
        <v>77</v>
      </c>
      <c r="AE965">
        <v>6</v>
      </c>
      <c r="AF965" t="s">
        <v>57</v>
      </c>
      <c r="AG965">
        <v>23.440182643640899</v>
      </c>
      <c r="AH965">
        <v>16.142730479454901</v>
      </c>
      <c r="AI965">
        <v>22.085845331413999</v>
      </c>
      <c r="AJ965">
        <v>246.33286408158</v>
      </c>
      <c r="AK965" s="2">
        <v>1078.9723974323799</v>
      </c>
      <c r="AL965" s="1">
        <v>45041</v>
      </c>
      <c r="AM965" t="s">
        <v>63</v>
      </c>
      <c r="AN965">
        <v>2023</v>
      </c>
      <c r="AO965">
        <v>2016</v>
      </c>
      <c r="AP965">
        <v>282.918162267958</v>
      </c>
      <c r="AQ965">
        <v>1.1485197613513001</v>
      </c>
      <c r="AR965">
        <v>274.41000000000003</v>
      </c>
      <c r="AS965">
        <f t="shared" si="46"/>
        <v>34656.593405528038</v>
      </c>
      <c r="AT965">
        <f t="shared" si="47"/>
        <v>8814.0491999999995</v>
      </c>
    </row>
    <row r="966" spans="1:46" x14ac:dyDescent="0.25">
      <c r="A966" t="s">
        <v>42</v>
      </c>
      <c r="B966" t="s">
        <v>91</v>
      </c>
      <c r="C966" t="s">
        <v>91</v>
      </c>
      <c r="D966" t="str">
        <f t="shared" si="45"/>
        <v>GNVIVI</v>
      </c>
      <c r="E966" t="s">
        <v>2085</v>
      </c>
      <c r="F966" t="s">
        <v>2086</v>
      </c>
      <c r="G966" t="s">
        <v>47</v>
      </c>
      <c r="H966" t="s">
        <v>2087</v>
      </c>
      <c r="I966" t="s">
        <v>2126</v>
      </c>
      <c r="J966" t="s">
        <v>141</v>
      </c>
      <c r="K966">
        <v>17.82</v>
      </c>
      <c r="L966">
        <v>17.82</v>
      </c>
      <c r="P966" t="s">
        <v>51</v>
      </c>
      <c r="Q966" t="s">
        <v>52</v>
      </c>
      <c r="R966">
        <v>42725</v>
      </c>
      <c r="S966" t="s">
        <v>357</v>
      </c>
      <c r="T966" t="s">
        <v>69</v>
      </c>
      <c r="U966" t="s">
        <v>55</v>
      </c>
      <c r="V966" t="s">
        <v>109</v>
      </c>
      <c r="W966" t="s">
        <v>57</v>
      </c>
      <c r="X966" t="s">
        <v>90</v>
      </c>
      <c r="Y966" t="s">
        <v>59</v>
      </c>
      <c r="Z966">
        <v>2</v>
      </c>
      <c r="AA966">
        <v>7</v>
      </c>
      <c r="AB966">
        <v>6.17</v>
      </c>
      <c r="AC966">
        <v>6.9</v>
      </c>
      <c r="AD966">
        <v>74</v>
      </c>
      <c r="AE966">
        <v>6</v>
      </c>
      <c r="AF966" t="s">
        <v>57</v>
      </c>
      <c r="AG966">
        <v>26.9374491995002</v>
      </c>
      <c r="AH966">
        <v>15.8491157480138</v>
      </c>
      <c r="AI966">
        <v>19.270435852224299</v>
      </c>
      <c r="AJ966">
        <v>254.261675086472</v>
      </c>
      <c r="AK966" s="2">
        <v>976.94723962441799</v>
      </c>
      <c r="AL966" s="1">
        <v>44958</v>
      </c>
      <c r="AM966" t="s">
        <v>63</v>
      </c>
      <c r="AN966">
        <v>2023</v>
      </c>
      <c r="AO966">
        <v>2016</v>
      </c>
      <c r="AP966">
        <v>253.817093632889</v>
      </c>
      <c r="AQ966">
        <v>0.998251480670726</v>
      </c>
      <c r="AR966">
        <v>283.12</v>
      </c>
      <c r="AS966">
        <f t="shared" si="46"/>
        <v>17409.199810107129</v>
      </c>
      <c r="AT966">
        <f t="shared" si="47"/>
        <v>5045.1984000000002</v>
      </c>
    </row>
    <row r="967" spans="1:46" x14ac:dyDescent="0.25">
      <c r="A967" t="s">
        <v>128</v>
      </c>
      <c r="B967" t="s">
        <v>129</v>
      </c>
      <c r="C967" t="s">
        <v>214</v>
      </c>
      <c r="D967" t="str">
        <f t="shared" si="45"/>
        <v>NECOCE</v>
      </c>
      <c r="E967" t="s">
        <v>2127</v>
      </c>
      <c r="F967" t="s">
        <v>2128</v>
      </c>
      <c r="G967" t="s">
        <v>47</v>
      </c>
      <c r="H967" t="s">
        <v>2129</v>
      </c>
      <c r="I967" t="s">
        <v>2130</v>
      </c>
      <c r="J967" t="s">
        <v>1040</v>
      </c>
      <c r="K967">
        <v>0.11</v>
      </c>
      <c r="L967">
        <v>0.11</v>
      </c>
      <c r="P967" t="s">
        <v>51</v>
      </c>
      <c r="Q967" t="s">
        <v>52</v>
      </c>
      <c r="R967">
        <v>39010</v>
      </c>
      <c r="S967" t="s">
        <v>357</v>
      </c>
      <c r="T967" t="s">
        <v>124</v>
      </c>
      <c r="U967" t="s">
        <v>55</v>
      </c>
      <c r="V967" t="s">
        <v>56</v>
      </c>
      <c r="W967" t="s">
        <v>57</v>
      </c>
      <c r="X967" t="s">
        <v>632</v>
      </c>
      <c r="Y967" t="s">
        <v>146</v>
      </c>
      <c r="Z967">
        <v>1</v>
      </c>
      <c r="AA967">
        <v>17</v>
      </c>
      <c r="AB967">
        <v>16.5</v>
      </c>
      <c r="AC967">
        <v>17.100000000000001</v>
      </c>
      <c r="AD967">
        <v>198</v>
      </c>
      <c r="AE967">
        <v>16</v>
      </c>
      <c r="AF967" t="s">
        <v>57</v>
      </c>
      <c r="AG967">
        <v>24.922129160256301</v>
      </c>
      <c r="AH967">
        <v>20.440971927316301</v>
      </c>
      <c r="AI967">
        <v>29.366026501970101</v>
      </c>
      <c r="AJ967">
        <v>319.68592809786497</v>
      </c>
      <c r="AK967" s="2">
        <v>894.85407760272096</v>
      </c>
      <c r="AL967" s="1">
        <v>45040</v>
      </c>
      <c r="AM967" t="s">
        <v>60</v>
      </c>
      <c r="AN967">
        <v>2023</v>
      </c>
      <c r="AO967">
        <v>2006</v>
      </c>
      <c r="AP967">
        <v>432.34912910985099</v>
      </c>
      <c r="AQ967">
        <v>1.3524183928968401</v>
      </c>
      <c r="AR967">
        <v>321.7</v>
      </c>
      <c r="AS967">
        <f t="shared" si="46"/>
        <v>98.433948536299312</v>
      </c>
      <c r="AT967">
        <f t="shared" si="47"/>
        <v>35.387</v>
      </c>
    </row>
    <row r="968" spans="1:46" x14ac:dyDescent="0.25">
      <c r="A968" t="s">
        <v>340</v>
      </c>
      <c r="B968" t="s">
        <v>341</v>
      </c>
      <c r="C968" t="s">
        <v>342</v>
      </c>
      <c r="D968" t="str">
        <f t="shared" si="45"/>
        <v>RDBOBA</v>
      </c>
      <c r="E968" t="s">
        <v>2131</v>
      </c>
      <c r="F968" t="s">
        <v>2132</v>
      </c>
      <c r="G968" t="s">
        <v>1515</v>
      </c>
      <c r="H968" t="s">
        <v>2133</v>
      </c>
      <c r="I968" t="s">
        <v>2134</v>
      </c>
      <c r="J968" t="s">
        <v>212</v>
      </c>
      <c r="K968">
        <v>51.78</v>
      </c>
      <c r="L968">
        <v>51.78</v>
      </c>
      <c r="P968" t="s">
        <v>51</v>
      </c>
      <c r="Q968" t="s">
        <v>52</v>
      </c>
      <c r="R968">
        <v>42772</v>
      </c>
      <c r="S968" t="s">
        <v>477</v>
      </c>
      <c r="T968" t="s">
        <v>104</v>
      </c>
      <c r="U968" t="s">
        <v>55</v>
      </c>
      <c r="V968" t="s">
        <v>56</v>
      </c>
      <c r="W968" t="s">
        <v>57</v>
      </c>
      <c r="X968" t="s">
        <v>119</v>
      </c>
      <c r="Y968" t="s">
        <v>487</v>
      </c>
      <c r="Z968">
        <v>1</v>
      </c>
      <c r="AA968">
        <v>7</v>
      </c>
      <c r="AB968">
        <v>6.25</v>
      </c>
      <c r="AC968">
        <v>6.8</v>
      </c>
      <c r="AD968">
        <v>75</v>
      </c>
      <c r="AE968">
        <v>6</v>
      </c>
      <c r="AF968" t="s">
        <v>57</v>
      </c>
      <c r="AG968">
        <v>23.567413870604501</v>
      </c>
      <c r="AH968">
        <v>16.048918931157399</v>
      </c>
      <c r="AI968">
        <v>19.278198404873901</v>
      </c>
      <c r="AJ968">
        <v>214.189561520571</v>
      </c>
      <c r="AK968" s="2">
        <v>978.38043053228296</v>
      </c>
      <c r="AL968" s="1">
        <v>45069</v>
      </c>
      <c r="AM968" t="s">
        <v>63</v>
      </c>
      <c r="AN968">
        <v>2023</v>
      </c>
      <c r="AO968">
        <v>2017</v>
      </c>
      <c r="AP968">
        <v>206.77295481359499</v>
      </c>
      <c r="AQ968">
        <v>0.96537363140237198</v>
      </c>
      <c r="AR968">
        <v>239.73</v>
      </c>
      <c r="AS968">
        <f t="shared" si="46"/>
        <v>50660.538692961614</v>
      </c>
      <c r="AT968">
        <f t="shared" si="47"/>
        <v>12413.2194</v>
      </c>
    </row>
    <row r="969" spans="1:46" x14ac:dyDescent="0.25">
      <c r="A969" t="s">
        <v>128</v>
      </c>
      <c r="B969" t="s">
        <v>129</v>
      </c>
      <c r="C969" t="s">
        <v>214</v>
      </c>
      <c r="D969" t="str">
        <f t="shared" si="45"/>
        <v>NECOCE</v>
      </c>
      <c r="E969" t="s">
        <v>236</v>
      </c>
      <c r="F969" t="s">
        <v>237</v>
      </c>
      <c r="G969" t="s">
        <v>47</v>
      </c>
      <c r="H969" t="s">
        <v>238</v>
      </c>
      <c r="I969" t="s">
        <v>2135</v>
      </c>
      <c r="J969" t="s">
        <v>629</v>
      </c>
      <c r="K969">
        <v>3.34</v>
      </c>
      <c r="L969">
        <v>3.34</v>
      </c>
      <c r="P969" t="s">
        <v>51</v>
      </c>
      <c r="Q969" t="s">
        <v>52</v>
      </c>
      <c r="R969">
        <v>40023</v>
      </c>
      <c r="S969" t="s">
        <v>107</v>
      </c>
      <c r="T969" t="s">
        <v>104</v>
      </c>
      <c r="U969" t="s">
        <v>55</v>
      </c>
      <c r="V969" t="s">
        <v>56</v>
      </c>
      <c r="W969" t="s">
        <v>57</v>
      </c>
      <c r="X969" t="s">
        <v>136</v>
      </c>
      <c r="Y969" t="s">
        <v>137</v>
      </c>
      <c r="Z969">
        <v>1</v>
      </c>
      <c r="AA969">
        <v>14</v>
      </c>
      <c r="AB969">
        <v>13.92</v>
      </c>
      <c r="AC969">
        <v>14.3</v>
      </c>
      <c r="AD969">
        <v>167</v>
      </c>
      <c r="AE969">
        <v>14</v>
      </c>
      <c r="AF969">
        <v>36.343586985857698</v>
      </c>
      <c r="AG969">
        <v>30.6396460759407</v>
      </c>
      <c r="AH969">
        <v>21.294478879148901</v>
      </c>
      <c r="AI969">
        <v>38.494478128681301</v>
      </c>
      <c r="AJ969">
        <v>519.793978952477</v>
      </c>
      <c r="AK969" s="2">
        <v>1089.5703533671699</v>
      </c>
      <c r="AL969" s="1">
        <v>45099</v>
      </c>
      <c r="AM969" t="s">
        <v>60</v>
      </c>
      <c r="AN969">
        <v>2023</v>
      </c>
      <c r="AO969">
        <v>2009</v>
      </c>
      <c r="AP969">
        <v>421.42451735428801</v>
      </c>
      <c r="AQ969">
        <v>0.81075297987016004</v>
      </c>
      <c r="AR969">
        <v>526.28</v>
      </c>
      <c r="AS969">
        <f t="shared" si="46"/>
        <v>3639.1649802463471</v>
      </c>
      <c r="AT969">
        <f t="shared" si="47"/>
        <v>1757.7751999999998</v>
      </c>
    </row>
    <row r="970" spans="1:46" x14ac:dyDescent="0.25">
      <c r="A970" t="s">
        <v>128</v>
      </c>
      <c r="B970" t="s">
        <v>129</v>
      </c>
      <c r="C970" t="s">
        <v>214</v>
      </c>
      <c r="D970" t="str">
        <f t="shared" si="45"/>
        <v>NECOCE</v>
      </c>
      <c r="E970" t="s">
        <v>236</v>
      </c>
      <c r="F970" t="s">
        <v>237</v>
      </c>
      <c r="G970" t="s">
        <v>47</v>
      </c>
      <c r="H970" t="s">
        <v>238</v>
      </c>
      <c r="I970" t="s">
        <v>2136</v>
      </c>
      <c r="J970" t="s">
        <v>639</v>
      </c>
      <c r="K970">
        <v>1.28</v>
      </c>
      <c r="L970">
        <v>1.28</v>
      </c>
      <c r="P970" t="s">
        <v>51</v>
      </c>
      <c r="Q970" t="s">
        <v>52</v>
      </c>
      <c r="R970">
        <v>40006</v>
      </c>
      <c r="S970" t="s">
        <v>107</v>
      </c>
      <c r="T970" t="s">
        <v>104</v>
      </c>
      <c r="U970" t="s">
        <v>55</v>
      </c>
      <c r="V970" t="s">
        <v>56</v>
      </c>
      <c r="W970" t="s">
        <v>57</v>
      </c>
      <c r="X970" t="s">
        <v>241</v>
      </c>
      <c r="Y970" t="s">
        <v>222</v>
      </c>
      <c r="Z970">
        <v>1</v>
      </c>
      <c r="AA970">
        <v>14</v>
      </c>
      <c r="AB970">
        <v>13.92</v>
      </c>
      <c r="AC970">
        <v>14.3</v>
      </c>
      <c r="AD970">
        <v>167</v>
      </c>
      <c r="AE970">
        <v>14</v>
      </c>
      <c r="AF970">
        <v>33.097339467297203</v>
      </c>
      <c r="AG970">
        <v>27.031110841170801</v>
      </c>
      <c r="AH970">
        <v>20.6964731294972</v>
      </c>
      <c r="AI970">
        <v>33.432270803477202</v>
      </c>
      <c r="AJ970">
        <v>406.42661226559102</v>
      </c>
      <c r="AK970" s="2">
        <v>993.76410669284201</v>
      </c>
      <c r="AL970" s="1">
        <v>45099</v>
      </c>
      <c r="AM970" t="s">
        <v>60</v>
      </c>
      <c r="AN970">
        <v>2023</v>
      </c>
      <c r="AO970">
        <v>2009</v>
      </c>
      <c r="AP970">
        <v>421.42451735428801</v>
      </c>
      <c r="AQ970">
        <v>1.0369018775741401</v>
      </c>
      <c r="AR970">
        <v>411.5</v>
      </c>
      <c r="AS970">
        <f t="shared" si="46"/>
        <v>1272.0180565668377</v>
      </c>
      <c r="AT970">
        <f t="shared" si="47"/>
        <v>526.72</v>
      </c>
    </row>
    <row r="971" spans="1:46" x14ac:dyDescent="0.25">
      <c r="A971" t="s">
        <v>128</v>
      </c>
      <c r="B971" t="s">
        <v>129</v>
      </c>
      <c r="C971" t="s">
        <v>214</v>
      </c>
      <c r="D971" t="str">
        <f t="shared" si="45"/>
        <v>NECOCE</v>
      </c>
      <c r="E971" t="s">
        <v>236</v>
      </c>
      <c r="F971" t="s">
        <v>237</v>
      </c>
      <c r="G971" t="s">
        <v>47</v>
      </c>
      <c r="H971" t="s">
        <v>238</v>
      </c>
      <c r="I971" t="s">
        <v>2137</v>
      </c>
      <c r="J971" t="s">
        <v>641</v>
      </c>
      <c r="K971">
        <v>0.11</v>
      </c>
      <c r="L971">
        <v>0.11</v>
      </c>
      <c r="P971" t="s">
        <v>51</v>
      </c>
      <c r="Q971" t="s">
        <v>52</v>
      </c>
      <c r="R971">
        <v>39985</v>
      </c>
      <c r="S971" t="s">
        <v>107</v>
      </c>
      <c r="T971" t="s">
        <v>104</v>
      </c>
      <c r="U971" t="s">
        <v>55</v>
      </c>
      <c r="V971" t="s">
        <v>56</v>
      </c>
      <c r="W971" t="s">
        <v>57</v>
      </c>
      <c r="X971" t="s">
        <v>241</v>
      </c>
      <c r="Y971" t="s">
        <v>222</v>
      </c>
      <c r="Z971">
        <v>1</v>
      </c>
      <c r="AA971">
        <v>14</v>
      </c>
      <c r="AB971">
        <v>14</v>
      </c>
      <c r="AC971">
        <v>14.4</v>
      </c>
      <c r="AD971">
        <v>168</v>
      </c>
      <c r="AE971">
        <v>14</v>
      </c>
      <c r="AF971">
        <v>43.373977934444902</v>
      </c>
      <c r="AG971">
        <v>35.2829942152865</v>
      </c>
      <c r="AH971">
        <v>22.3715623057488</v>
      </c>
      <c r="AI971">
        <v>40.042039469960201</v>
      </c>
      <c r="AJ971">
        <v>662.91413474991805</v>
      </c>
      <c r="AK971" s="2">
        <v>1018.6703844805201</v>
      </c>
      <c r="AL971" s="1">
        <v>45103</v>
      </c>
      <c r="AM971" t="s">
        <v>60</v>
      </c>
      <c r="AN971">
        <v>2023</v>
      </c>
      <c r="AO971">
        <v>2009</v>
      </c>
      <c r="AP971">
        <v>421.92545431562201</v>
      </c>
      <c r="AQ971">
        <v>0.63647074665980996</v>
      </c>
      <c r="AR971">
        <v>670.97</v>
      </c>
      <c r="AS971">
        <f t="shared" si="46"/>
        <v>112.05374229285721</v>
      </c>
      <c r="AT971">
        <f t="shared" si="47"/>
        <v>73.806700000000006</v>
      </c>
    </row>
    <row r="972" spans="1:46" x14ac:dyDescent="0.25">
      <c r="A972" t="s">
        <v>128</v>
      </c>
      <c r="B972" t="s">
        <v>129</v>
      </c>
      <c r="C972" t="s">
        <v>214</v>
      </c>
      <c r="D972" t="str">
        <f t="shared" si="45"/>
        <v>NECOCE</v>
      </c>
      <c r="E972" t="s">
        <v>236</v>
      </c>
      <c r="F972" t="s">
        <v>237</v>
      </c>
      <c r="G972" t="s">
        <v>47</v>
      </c>
      <c r="H972" t="s">
        <v>238</v>
      </c>
      <c r="I972" t="s">
        <v>2138</v>
      </c>
      <c r="J972" t="s">
        <v>1879</v>
      </c>
      <c r="K972">
        <v>0.22</v>
      </c>
      <c r="L972">
        <v>0.22</v>
      </c>
      <c r="P972" t="s">
        <v>51</v>
      </c>
      <c r="Q972" t="s">
        <v>52</v>
      </c>
      <c r="R972">
        <v>39978</v>
      </c>
      <c r="S972" t="s">
        <v>107</v>
      </c>
      <c r="T972" t="s">
        <v>118</v>
      </c>
      <c r="U972" t="s">
        <v>55</v>
      </c>
      <c r="V972" t="s">
        <v>56</v>
      </c>
      <c r="W972" t="s">
        <v>57</v>
      </c>
      <c r="X972" t="s">
        <v>241</v>
      </c>
      <c r="Y972" t="s">
        <v>222</v>
      </c>
      <c r="Z972">
        <v>1</v>
      </c>
      <c r="AA972">
        <v>14</v>
      </c>
      <c r="AB972">
        <v>14</v>
      </c>
      <c r="AC972">
        <v>14.4</v>
      </c>
      <c r="AD972">
        <v>168</v>
      </c>
      <c r="AE972">
        <v>14</v>
      </c>
      <c r="AF972">
        <v>29.650080964042601</v>
      </c>
      <c r="AG972">
        <v>24.320831194353499</v>
      </c>
      <c r="AH972">
        <v>19.995934772033198</v>
      </c>
      <c r="AI972">
        <v>34.787069774758798</v>
      </c>
      <c r="AJ972">
        <v>383.11736970498498</v>
      </c>
      <c r="AK972" s="2">
        <v>1107.75710467155</v>
      </c>
      <c r="AL972" s="1">
        <v>45103</v>
      </c>
      <c r="AM972" t="s">
        <v>60</v>
      </c>
      <c r="AN972">
        <v>2023</v>
      </c>
      <c r="AO972">
        <v>2009</v>
      </c>
      <c r="AP972">
        <v>421.92545431562201</v>
      </c>
      <c r="AQ972">
        <v>1.10129554982203</v>
      </c>
      <c r="AR972">
        <v>387.77</v>
      </c>
      <c r="AS972">
        <f t="shared" si="46"/>
        <v>243.706563027741</v>
      </c>
      <c r="AT972">
        <f t="shared" si="47"/>
        <v>85.309399999999997</v>
      </c>
    </row>
    <row r="973" spans="1:46" x14ac:dyDescent="0.25">
      <c r="A973" t="s">
        <v>128</v>
      </c>
      <c r="B973" t="s">
        <v>129</v>
      </c>
      <c r="C973" t="s">
        <v>214</v>
      </c>
      <c r="D973" t="str">
        <f t="shared" si="45"/>
        <v>NECOCE</v>
      </c>
      <c r="E973" t="s">
        <v>236</v>
      </c>
      <c r="F973" t="s">
        <v>237</v>
      </c>
      <c r="G973" t="s">
        <v>47</v>
      </c>
      <c r="H973" t="s">
        <v>238</v>
      </c>
      <c r="I973" t="s">
        <v>2139</v>
      </c>
      <c r="J973" t="s">
        <v>1901</v>
      </c>
      <c r="K973">
        <v>0.66</v>
      </c>
      <c r="L973">
        <v>0.66</v>
      </c>
      <c r="P973" t="s">
        <v>51</v>
      </c>
      <c r="Q973" t="s">
        <v>52</v>
      </c>
      <c r="R973">
        <v>39925</v>
      </c>
      <c r="S973" t="s">
        <v>357</v>
      </c>
      <c r="T973" t="s">
        <v>970</v>
      </c>
      <c r="U973" t="s">
        <v>55</v>
      </c>
      <c r="V973" t="s">
        <v>56</v>
      </c>
      <c r="W973" t="s">
        <v>57</v>
      </c>
      <c r="X973" t="s">
        <v>378</v>
      </c>
      <c r="Y973" t="s">
        <v>222</v>
      </c>
      <c r="Z973">
        <v>1</v>
      </c>
      <c r="AA973">
        <v>15</v>
      </c>
      <c r="AB973">
        <v>14.17</v>
      </c>
      <c r="AC973">
        <v>14.6</v>
      </c>
      <c r="AD973">
        <v>170</v>
      </c>
      <c r="AE973">
        <v>14</v>
      </c>
      <c r="AF973">
        <v>35.426169401794503</v>
      </c>
      <c r="AG973">
        <v>30.268973254899599</v>
      </c>
      <c r="AH973">
        <v>21.192018937955599</v>
      </c>
      <c r="AI973">
        <v>38.205479264009703</v>
      </c>
      <c r="AJ973">
        <v>512.57710698794097</v>
      </c>
      <c r="AK973" s="2">
        <v>1083.15623451582</v>
      </c>
      <c r="AL973" s="1">
        <v>45105</v>
      </c>
      <c r="AM973" t="s">
        <v>60</v>
      </c>
      <c r="AN973">
        <v>2023</v>
      </c>
      <c r="AO973">
        <v>2009</v>
      </c>
      <c r="AP973">
        <v>422.89067245787402</v>
      </c>
      <c r="AQ973">
        <v>0.82502840390767296</v>
      </c>
      <c r="AR973">
        <v>518.49</v>
      </c>
      <c r="AS973">
        <f t="shared" si="46"/>
        <v>714.88311478044125</v>
      </c>
      <c r="AT973">
        <f t="shared" si="47"/>
        <v>342.20340000000004</v>
      </c>
    </row>
    <row r="974" spans="1:46" x14ac:dyDescent="0.25">
      <c r="A974" t="s">
        <v>128</v>
      </c>
      <c r="B974" t="s">
        <v>129</v>
      </c>
      <c r="C974" t="s">
        <v>214</v>
      </c>
      <c r="D974" t="str">
        <f t="shared" si="45"/>
        <v>NECOCE</v>
      </c>
      <c r="E974" t="s">
        <v>236</v>
      </c>
      <c r="F974" t="s">
        <v>237</v>
      </c>
      <c r="G974" t="s">
        <v>47</v>
      </c>
      <c r="H974" t="s">
        <v>238</v>
      </c>
      <c r="I974" t="s">
        <v>2140</v>
      </c>
      <c r="J974" t="s">
        <v>2141</v>
      </c>
      <c r="K974">
        <v>1.22</v>
      </c>
      <c r="L974">
        <v>1.22</v>
      </c>
      <c r="P974" t="s">
        <v>51</v>
      </c>
      <c r="Q974" t="s">
        <v>52</v>
      </c>
      <c r="R974">
        <v>39982</v>
      </c>
      <c r="S974" t="s">
        <v>357</v>
      </c>
      <c r="T974" t="s">
        <v>96</v>
      </c>
      <c r="U974" t="s">
        <v>55</v>
      </c>
      <c r="V974" t="s">
        <v>56</v>
      </c>
      <c r="W974" t="s">
        <v>57</v>
      </c>
      <c r="X974" t="s">
        <v>241</v>
      </c>
      <c r="Y974" t="s">
        <v>222</v>
      </c>
      <c r="Z974">
        <v>1</v>
      </c>
      <c r="AA974">
        <v>14</v>
      </c>
      <c r="AB974">
        <v>14</v>
      </c>
      <c r="AC974">
        <v>14.4</v>
      </c>
      <c r="AD974">
        <v>168</v>
      </c>
      <c r="AE974">
        <v>14</v>
      </c>
      <c r="AF974">
        <v>36.870376867069403</v>
      </c>
      <c r="AG974">
        <v>30.6210343878743</v>
      </c>
      <c r="AH974">
        <v>22.2956946516586</v>
      </c>
      <c r="AI974">
        <v>39.629962579655697</v>
      </c>
      <c r="AJ974">
        <v>543.99723328225298</v>
      </c>
      <c r="AK974" s="2">
        <v>1015.06011905507</v>
      </c>
      <c r="AL974" s="1">
        <v>45104</v>
      </c>
      <c r="AM974" t="s">
        <v>60</v>
      </c>
      <c r="AN974">
        <v>2023</v>
      </c>
      <c r="AO974">
        <v>2009</v>
      </c>
      <c r="AP974">
        <v>421.92545431562201</v>
      </c>
      <c r="AQ974">
        <v>0.77560220622796106</v>
      </c>
      <c r="AR974">
        <v>550.61</v>
      </c>
      <c r="AS974">
        <f t="shared" si="46"/>
        <v>1238.3733452471854</v>
      </c>
      <c r="AT974">
        <f t="shared" si="47"/>
        <v>671.74419999999998</v>
      </c>
    </row>
    <row r="975" spans="1:46" x14ac:dyDescent="0.25">
      <c r="A975" t="s">
        <v>128</v>
      </c>
      <c r="B975" t="s">
        <v>129</v>
      </c>
      <c r="C975" t="s">
        <v>214</v>
      </c>
      <c r="D975" t="str">
        <f t="shared" si="45"/>
        <v>NECOCE</v>
      </c>
      <c r="E975" t="s">
        <v>236</v>
      </c>
      <c r="F975" t="s">
        <v>237</v>
      </c>
      <c r="G975" t="s">
        <v>47</v>
      </c>
      <c r="H975" t="s">
        <v>238</v>
      </c>
      <c r="I975" t="s">
        <v>2142</v>
      </c>
      <c r="J975" t="s">
        <v>921</v>
      </c>
      <c r="K975">
        <v>1.49</v>
      </c>
      <c r="L975">
        <v>1.49</v>
      </c>
      <c r="P975" t="s">
        <v>51</v>
      </c>
      <c r="Q975" t="s">
        <v>52</v>
      </c>
      <c r="R975">
        <v>39917</v>
      </c>
      <c r="S975" t="s">
        <v>357</v>
      </c>
      <c r="T975" t="s">
        <v>124</v>
      </c>
      <c r="U975" t="s">
        <v>55</v>
      </c>
      <c r="V975" t="s">
        <v>56</v>
      </c>
      <c r="W975" t="s">
        <v>57</v>
      </c>
      <c r="X975" t="s">
        <v>378</v>
      </c>
      <c r="Y975" t="s">
        <v>222</v>
      </c>
      <c r="Z975">
        <v>1</v>
      </c>
      <c r="AA975">
        <v>15</v>
      </c>
      <c r="AB975">
        <v>10</v>
      </c>
      <c r="AC975">
        <v>14.6</v>
      </c>
      <c r="AD975">
        <v>120</v>
      </c>
      <c r="AE975">
        <v>10</v>
      </c>
      <c r="AF975">
        <v>35.008333333333297</v>
      </c>
      <c r="AG975">
        <v>28.648564860426902</v>
      </c>
      <c r="AH975">
        <v>18.753175616641201</v>
      </c>
      <c r="AI975">
        <v>30.5552591091873</v>
      </c>
      <c r="AJ975">
        <v>389.06378616479401</v>
      </c>
      <c r="AK975" s="2">
        <v>1105.1425058289601</v>
      </c>
      <c r="AL975" s="1">
        <v>43584</v>
      </c>
      <c r="AM975" t="s">
        <v>60</v>
      </c>
      <c r="AN975">
        <v>2019</v>
      </c>
      <c r="AO975">
        <v>2009</v>
      </c>
      <c r="AP975">
        <v>377.14442175143</v>
      </c>
      <c r="AQ975">
        <v>0.96936398390901501</v>
      </c>
      <c r="AR975">
        <v>441.29</v>
      </c>
      <c r="AS975">
        <f t="shared" si="46"/>
        <v>1646.6623336851505</v>
      </c>
      <c r="AT975">
        <f t="shared" si="47"/>
        <v>657.52210000000002</v>
      </c>
    </row>
    <row r="976" spans="1:46" x14ac:dyDescent="0.25">
      <c r="A976" t="s">
        <v>128</v>
      </c>
      <c r="B976" t="s">
        <v>129</v>
      </c>
      <c r="C976" t="s">
        <v>214</v>
      </c>
      <c r="D976" t="str">
        <f t="shared" si="45"/>
        <v>NECOCE</v>
      </c>
      <c r="E976" t="s">
        <v>236</v>
      </c>
      <c r="F976" t="s">
        <v>237</v>
      </c>
      <c r="G976" t="s">
        <v>47</v>
      </c>
      <c r="H976" t="s">
        <v>238</v>
      </c>
      <c r="I976" t="s">
        <v>2143</v>
      </c>
      <c r="J976" t="s">
        <v>1892</v>
      </c>
      <c r="K976">
        <v>1.87</v>
      </c>
      <c r="L976">
        <v>1.87</v>
      </c>
      <c r="P976" t="s">
        <v>51</v>
      </c>
      <c r="Q976" t="s">
        <v>52</v>
      </c>
      <c r="R976">
        <v>39984</v>
      </c>
      <c r="S976" t="s">
        <v>107</v>
      </c>
      <c r="T976" t="s">
        <v>124</v>
      </c>
      <c r="U976" t="s">
        <v>55</v>
      </c>
      <c r="V976" t="s">
        <v>56</v>
      </c>
      <c r="W976" t="s">
        <v>57</v>
      </c>
      <c r="X976" t="s">
        <v>241</v>
      </c>
      <c r="Y976" t="s">
        <v>222</v>
      </c>
      <c r="Z976">
        <v>1</v>
      </c>
      <c r="AA976">
        <v>14</v>
      </c>
      <c r="AB976">
        <v>14</v>
      </c>
      <c r="AC976">
        <v>14.4</v>
      </c>
      <c r="AD976">
        <v>168</v>
      </c>
      <c r="AE976">
        <v>14</v>
      </c>
      <c r="AF976">
        <v>33.499379530742097</v>
      </c>
      <c r="AG976">
        <v>29.583790169069701</v>
      </c>
      <c r="AH976">
        <v>19.470846808899399</v>
      </c>
      <c r="AI976">
        <v>32.039295747804701</v>
      </c>
      <c r="AJ976">
        <v>413.91948993130802</v>
      </c>
      <c r="AK976" s="2">
        <v>1077.8995905437</v>
      </c>
      <c r="AL976" s="1">
        <v>45103</v>
      </c>
      <c r="AM976" t="s">
        <v>60</v>
      </c>
      <c r="AN976">
        <v>2023</v>
      </c>
      <c r="AO976">
        <v>2009</v>
      </c>
      <c r="AP976">
        <v>421.92545431562201</v>
      </c>
      <c r="AQ976">
        <v>1.01934183960664</v>
      </c>
      <c r="AR976">
        <v>418.95</v>
      </c>
      <c r="AS976">
        <f t="shared" si="46"/>
        <v>2015.6722343167191</v>
      </c>
      <c r="AT976">
        <f t="shared" si="47"/>
        <v>783.43650000000002</v>
      </c>
    </row>
    <row r="977" spans="1:46" x14ac:dyDescent="0.25">
      <c r="A977" t="s">
        <v>42</v>
      </c>
      <c r="B977" t="s">
        <v>43</v>
      </c>
      <c r="C977" t="s">
        <v>43</v>
      </c>
      <c r="D977" t="str">
        <f t="shared" si="45"/>
        <v>GNSASA</v>
      </c>
      <c r="E977" t="s">
        <v>2144</v>
      </c>
      <c r="F977" t="s">
        <v>2145</v>
      </c>
      <c r="G977" t="s">
        <v>47</v>
      </c>
      <c r="H977" t="s">
        <v>2146</v>
      </c>
      <c r="I977" t="s">
        <v>2147</v>
      </c>
      <c r="J977" t="s">
        <v>50</v>
      </c>
      <c r="K977">
        <v>1.75</v>
      </c>
      <c r="L977">
        <v>1.75</v>
      </c>
      <c r="N977">
        <v>1.75</v>
      </c>
      <c r="P977" t="s">
        <v>51</v>
      </c>
      <c r="Q977" t="s">
        <v>52</v>
      </c>
      <c r="R977">
        <v>42702</v>
      </c>
      <c r="S977" t="s">
        <v>53</v>
      </c>
      <c r="T977" t="s">
        <v>718</v>
      </c>
      <c r="U977" t="s">
        <v>55</v>
      </c>
      <c r="V977" t="s">
        <v>56</v>
      </c>
      <c r="W977" t="s">
        <v>51</v>
      </c>
      <c r="X977" t="s">
        <v>2148</v>
      </c>
      <c r="Y977" t="s">
        <v>59</v>
      </c>
      <c r="Z977">
        <v>1</v>
      </c>
      <c r="AA977">
        <v>7</v>
      </c>
      <c r="AB977">
        <v>5.92</v>
      </c>
      <c r="AC977">
        <v>7</v>
      </c>
      <c r="AD977">
        <v>71</v>
      </c>
      <c r="AE977">
        <v>6</v>
      </c>
      <c r="AF977" t="s">
        <v>57</v>
      </c>
      <c r="AG977">
        <v>24.933133413253</v>
      </c>
      <c r="AH977">
        <v>15.854521817732801</v>
      </c>
      <c r="AI977">
        <v>20.541102172116702</v>
      </c>
      <c r="AJ977">
        <v>242.10732247727699</v>
      </c>
      <c r="AK977" s="2">
        <v>1040.4652150972499</v>
      </c>
      <c r="AL977" s="1">
        <v>44838</v>
      </c>
      <c r="AM977" t="s">
        <v>60</v>
      </c>
      <c r="AN977">
        <v>2022</v>
      </c>
      <c r="AO977">
        <v>2016</v>
      </c>
      <c r="AP977">
        <v>274.50174167885802</v>
      </c>
      <c r="AQ977">
        <v>1.13380189772914</v>
      </c>
      <c r="AR977">
        <v>272.33999999999997</v>
      </c>
      <c r="AS977">
        <f t="shared" si="46"/>
        <v>1820.8141264201874</v>
      </c>
      <c r="AT977">
        <f t="shared" si="47"/>
        <v>476.59499999999997</v>
      </c>
    </row>
    <row r="978" spans="1:46" x14ac:dyDescent="0.25">
      <c r="A978" t="s">
        <v>340</v>
      </c>
      <c r="B978" t="s">
        <v>341</v>
      </c>
      <c r="C978" t="s">
        <v>342</v>
      </c>
      <c r="D978" t="str">
        <f t="shared" si="45"/>
        <v>RDBOBA</v>
      </c>
      <c r="E978" t="s">
        <v>2131</v>
      </c>
      <c r="F978" t="s">
        <v>2132</v>
      </c>
      <c r="G978" t="s">
        <v>1515</v>
      </c>
      <c r="H978" t="s">
        <v>2133</v>
      </c>
      <c r="I978" t="s">
        <v>2149</v>
      </c>
      <c r="J978" t="s">
        <v>127</v>
      </c>
      <c r="K978">
        <v>61.81</v>
      </c>
      <c r="L978">
        <v>61.81</v>
      </c>
      <c r="P978" t="s">
        <v>51</v>
      </c>
      <c r="Q978" t="s">
        <v>52</v>
      </c>
      <c r="R978">
        <v>42755</v>
      </c>
      <c r="S978" t="s">
        <v>477</v>
      </c>
      <c r="T978" t="s">
        <v>1656</v>
      </c>
      <c r="U978" t="s">
        <v>55</v>
      </c>
      <c r="V978" t="s">
        <v>56</v>
      </c>
      <c r="W978" t="s">
        <v>57</v>
      </c>
      <c r="X978" t="s">
        <v>221</v>
      </c>
      <c r="Y978" t="s">
        <v>355</v>
      </c>
      <c r="Z978">
        <v>1</v>
      </c>
      <c r="AA978">
        <v>7</v>
      </c>
      <c r="AB978">
        <v>6.33</v>
      </c>
      <c r="AC978">
        <v>6.8</v>
      </c>
      <c r="AD978">
        <v>76</v>
      </c>
      <c r="AE978">
        <v>6</v>
      </c>
      <c r="AF978" t="s">
        <v>57</v>
      </c>
      <c r="AG978">
        <v>22.218456542304001</v>
      </c>
      <c r="AH978">
        <v>13.5663218111665</v>
      </c>
      <c r="AI978">
        <v>18.625233464429201</v>
      </c>
      <c r="AJ978">
        <v>194.30280463396201</v>
      </c>
      <c r="AK978" s="2">
        <v>1298.2195529257999</v>
      </c>
      <c r="AL978" s="1">
        <v>45069</v>
      </c>
      <c r="AM978" t="s">
        <v>63</v>
      </c>
      <c r="AN978">
        <v>2023</v>
      </c>
      <c r="AO978">
        <v>2017</v>
      </c>
      <c r="AP978">
        <v>208.881878176106</v>
      </c>
      <c r="AQ978">
        <v>1.07503274885614</v>
      </c>
      <c r="AR978">
        <v>216.8</v>
      </c>
      <c r="AS978">
        <f t="shared" si="46"/>
        <v>80242.950566343701</v>
      </c>
      <c r="AT978">
        <f t="shared" si="47"/>
        <v>13400.408000000001</v>
      </c>
    </row>
    <row r="979" spans="1:46" x14ac:dyDescent="0.25">
      <c r="A979" t="s">
        <v>340</v>
      </c>
      <c r="B979" t="s">
        <v>341</v>
      </c>
      <c r="C979" t="s">
        <v>342</v>
      </c>
      <c r="D979" t="str">
        <f t="shared" si="45"/>
        <v>RDBOBA</v>
      </c>
      <c r="E979" t="s">
        <v>2131</v>
      </c>
      <c r="F979" t="s">
        <v>2132</v>
      </c>
      <c r="G979" t="s">
        <v>1515</v>
      </c>
      <c r="H979" t="s">
        <v>2133</v>
      </c>
      <c r="I979" t="s">
        <v>2150</v>
      </c>
      <c r="J979" t="s">
        <v>112</v>
      </c>
      <c r="K979">
        <v>39.39</v>
      </c>
      <c r="L979">
        <v>39.39</v>
      </c>
      <c r="P979" t="s">
        <v>51</v>
      </c>
      <c r="Q979" t="s">
        <v>52</v>
      </c>
      <c r="R979">
        <v>42788</v>
      </c>
      <c r="S979" t="s">
        <v>477</v>
      </c>
      <c r="T979" t="s">
        <v>54</v>
      </c>
      <c r="U979" t="s">
        <v>55</v>
      </c>
      <c r="V979" t="s">
        <v>56</v>
      </c>
      <c r="W979" t="s">
        <v>57</v>
      </c>
      <c r="X979" t="s">
        <v>119</v>
      </c>
      <c r="Y979" t="s">
        <v>487</v>
      </c>
      <c r="Z979">
        <v>1</v>
      </c>
      <c r="AA979">
        <v>7</v>
      </c>
      <c r="AB979">
        <v>6.25</v>
      </c>
      <c r="AC979">
        <v>6.8</v>
      </c>
      <c r="AD979">
        <v>75</v>
      </c>
      <c r="AE979">
        <v>6</v>
      </c>
      <c r="AF979" t="s">
        <v>57</v>
      </c>
      <c r="AG979">
        <v>22.592593070286298</v>
      </c>
      <c r="AH979">
        <v>15.970915830001299</v>
      </c>
      <c r="AI979">
        <v>11.918603109614899</v>
      </c>
      <c r="AJ979">
        <v>133.339686740735</v>
      </c>
      <c r="AK979" s="2">
        <v>635.42861339854801</v>
      </c>
      <c r="AL979" s="1">
        <v>45069</v>
      </c>
      <c r="AM979" t="s">
        <v>63</v>
      </c>
      <c r="AN979">
        <v>2023</v>
      </c>
      <c r="AO979">
        <v>2017</v>
      </c>
      <c r="AP979">
        <v>206.77295481359499</v>
      </c>
      <c r="AQ979">
        <v>1.55072326827678</v>
      </c>
      <c r="AR979">
        <v>149.24</v>
      </c>
      <c r="AS979">
        <f t="shared" si="46"/>
        <v>25029.533081768808</v>
      </c>
      <c r="AT979">
        <f t="shared" si="47"/>
        <v>5878.5636000000004</v>
      </c>
    </row>
    <row r="980" spans="1:46" x14ac:dyDescent="0.25">
      <c r="A980" t="s">
        <v>340</v>
      </c>
      <c r="B980" t="s">
        <v>367</v>
      </c>
      <c r="C980" t="s">
        <v>368</v>
      </c>
      <c r="D980" t="str">
        <f t="shared" si="45"/>
        <v>RDIPMA</v>
      </c>
      <c r="E980" t="s">
        <v>1639</v>
      </c>
      <c r="F980" t="s">
        <v>1640</v>
      </c>
      <c r="G980" t="s">
        <v>47</v>
      </c>
      <c r="H980" t="s">
        <v>1641</v>
      </c>
      <c r="I980" t="s">
        <v>2151</v>
      </c>
      <c r="J980" t="s">
        <v>65</v>
      </c>
      <c r="K980">
        <v>2.2000000000000002</v>
      </c>
      <c r="L980">
        <v>2.2000000000000002</v>
      </c>
      <c r="P980" t="s">
        <v>51</v>
      </c>
      <c r="Q980" t="s">
        <v>52</v>
      </c>
      <c r="R980">
        <v>42718</v>
      </c>
      <c r="S980" t="s">
        <v>477</v>
      </c>
      <c r="T980" t="s">
        <v>553</v>
      </c>
      <c r="U980" t="s">
        <v>55</v>
      </c>
      <c r="V980" t="s">
        <v>56</v>
      </c>
      <c r="W980" t="s">
        <v>57</v>
      </c>
      <c r="X980" t="s">
        <v>1334</v>
      </c>
      <c r="Y980" t="s">
        <v>348</v>
      </c>
      <c r="Z980">
        <v>1</v>
      </c>
      <c r="AA980">
        <v>7</v>
      </c>
      <c r="AB980">
        <v>2.33</v>
      </c>
      <c r="AC980">
        <v>6.9</v>
      </c>
      <c r="AD980">
        <v>28</v>
      </c>
      <c r="AE980">
        <v>2</v>
      </c>
      <c r="AF980">
        <v>17.2</v>
      </c>
      <c r="AG980">
        <v>14.6875</v>
      </c>
      <c r="AH980">
        <v>9.3480479245669308</v>
      </c>
      <c r="AI980">
        <v>8.9322748039986894</v>
      </c>
      <c r="AJ980">
        <v>62.455918002662401</v>
      </c>
      <c r="AK980" s="2">
        <v>1301.45852921608</v>
      </c>
      <c r="AL980" s="1">
        <v>43559</v>
      </c>
      <c r="AM980" t="s">
        <v>60</v>
      </c>
      <c r="AN980">
        <v>2019</v>
      </c>
      <c r="AO980">
        <v>2016</v>
      </c>
      <c r="AP980">
        <v>88.979213341834395</v>
      </c>
      <c r="AQ980">
        <v>1.4246722518439501</v>
      </c>
      <c r="AR980">
        <v>161.78</v>
      </c>
      <c r="AS980">
        <f t="shared" si="46"/>
        <v>2863.2087642753763</v>
      </c>
      <c r="AT980">
        <f t="shared" si="47"/>
        <v>355.91600000000005</v>
      </c>
    </row>
    <row r="981" spans="1:46" x14ac:dyDescent="0.25">
      <c r="A981" t="s">
        <v>42</v>
      </c>
      <c r="B981" t="s">
        <v>43</v>
      </c>
      <c r="C981" t="s">
        <v>43</v>
      </c>
      <c r="D981" t="str">
        <f t="shared" si="45"/>
        <v>GNSASA</v>
      </c>
      <c r="E981" t="s">
        <v>2092</v>
      </c>
      <c r="F981" t="s">
        <v>2093</v>
      </c>
      <c r="G981" t="s">
        <v>47</v>
      </c>
      <c r="H981" t="s">
        <v>2152</v>
      </c>
      <c r="I981" t="s">
        <v>2153</v>
      </c>
      <c r="J981" t="s">
        <v>112</v>
      </c>
      <c r="K981">
        <v>10.62</v>
      </c>
      <c r="L981">
        <v>10.62</v>
      </c>
      <c r="P981" t="s">
        <v>51</v>
      </c>
      <c r="Q981" t="s">
        <v>52</v>
      </c>
      <c r="R981">
        <v>42753</v>
      </c>
      <c r="S981" t="s">
        <v>53</v>
      </c>
      <c r="T981" t="s">
        <v>69</v>
      </c>
      <c r="U981" t="s">
        <v>55</v>
      </c>
      <c r="V981" t="s">
        <v>56</v>
      </c>
      <c r="W981" t="s">
        <v>57</v>
      </c>
      <c r="X981" t="s">
        <v>339</v>
      </c>
      <c r="Y981" t="s">
        <v>79</v>
      </c>
      <c r="Z981">
        <v>1</v>
      </c>
      <c r="AA981">
        <v>7</v>
      </c>
      <c r="AB981">
        <v>5.42</v>
      </c>
      <c r="AC981">
        <v>6.8</v>
      </c>
      <c r="AD981">
        <v>65</v>
      </c>
      <c r="AE981">
        <v>5</v>
      </c>
      <c r="AF981" t="s">
        <v>57</v>
      </c>
      <c r="AG981">
        <v>25.244447828992701</v>
      </c>
      <c r="AH981">
        <v>14.736779385831399</v>
      </c>
      <c r="AI981">
        <v>18.989719532459699</v>
      </c>
      <c r="AJ981">
        <v>217.76085500441701</v>
      </c>
      <c r="AK981" s="2">
        <v>1113.3289570971299</v>
      </c>
      <c r="AL981" s="1">
        <v>44742</v>
      </c>
      <c r="AM981" t="s">
        <v>63</v>
      </c>
      <c r="AN981">
        <v>2022</v>
      </c>
      <c r="AO981">
        <v>2017</v>
      </c>
      <c r="AP981">
        <v>257.97388269517199</v>
      </c>
      <c r="AQ981">
        <v>1.18466600753354</v>
      </c>
      <c r="AR981">
        <v>258.69</v>
      </c>
      <c r="AS981">
        <f t="shared" si="46"/>
        <v>11823.553524371519</v>
      </c>
      <c r="AT981">
        <f t="shared" si="47"/>
        <v>2747.2877999999996</v>
      </c>
    </row>
    <row r="982" spans="1:46" x14ac:dyDescent="0.25">
      <c r="A982" t="s">
        <v>42</v>
      </c>
      <c r="B982" t="s">
        <v>43</v>
      </c>
      <c r="C982" t="s">
        <v>43</v>
      </c>
      <c r="D982" t="str">
        <f t="shared" si="45"/>
        <v>GNSASA</v>
      </c>
      <c r="E982" t="s">
        <v>2092</v>
      </c>
      <c r="F982" t="s">
        <v>2093</v>
      </c>
      <c r="G982" t="s">
        <v>47</v>
      </c>
      <c r="H982" t="s">
        <v>2152</v>
      </c>
      <c r="I982" t="s">
        <v>2154</v>
      </c>
      <c r="J982" t="s">
        <v>212</v>
      </c>
      <c r="K982">
        <v>16.2</v>
      </c>
      <c r="L982">
        <v>16.2</v>
      </c>
      <c r="P982" t="s">
        <v>51</v>
      </c>
      <c r="Q982" t="s">
        <v>52</v>
      </c>
      <c r="R982">
        <v>42765</v>
      </c>
      <c r="S982" t="s">
        <v>53</v>
      </c>
      <c r="T982" t="s">
        <v>788</v>
      </c>
      <c r="U982" t="s">
        <v>55</v>
      </c>
      <c r="V982" t="s">
        <v>56</v>
      </c>
      <c r="W982" t="s">
        <v>57</v>
      </c>
      <c r="X982" t="s">
        <v>2155</v>
      </c>
      <c r="Y982" t="s">
        <v>79</v>
      </c>
      <c r="Z982">
        <v>1</v>
      </c>
      <c r="AA982">
        <v>7</v>
      </c>
      <c r="AB982">
        <v>5.42</v>
      </c>
      <c r="AC982">
        <v>6.8</v>
      </c>
      <c r="AD982">
        <v>65</v>
      </c>
      <c r="AE982">
        <v>5</v>
      </c>
      <c r="AF982" t="s">
        <v>57</v>
      </c>
      <c r="AG982">
        <v>28.5362255200187</v>
      </c>
      <c r="AH982">
        <v>15.7593226377278</v>
      </c>
      <c r="AI982">
        <v>21.2578656513735</v>
      </c>
      <c r="AJ982">
        <v>272.91947209223099</v>
      </c>
      <c r="AK982" s="2">
        <v>1089.8197722208299</v>
      </c>
      <c r="AL982" s="1">
        <v>44742</v>
      </c>
      <c r="AM982" t="s">
        <v>63</v>
      </c>
      <c r="AN982">
        <v>2022</v>
      </c>
      <c r="AO982">
        <v>2017</v>
      </c>
      <c r="AP982">
        <v>257.97388269517199</v>
      </c>
      <c r="AQ982">
        <v>0.94523809795437397</v>
      </c>
      <c r="AR982">
        <v>324.22000000000003</v>
      </c>
      <c r="AS982">
        <f t="shared" si="46"/>
        <v>17655.080309977442</v>
      </c>
      <c r="AT982">
        <f t="shared" si="47"/>
        <v>5252.3640000000005</v>
      </c>
    </row>
    <row r="983" spans="1:46" x14ac:dyDescent="0.25">
      <c r="A983" t="s">
        <v>42</v>
      </c>
      <c r="B983" t="s">
        <v>43</v>
      </c>
      <c r="C983" t="s">
        <v>43</v>
      </c>
      <c r="D983" t="str">
        <f t="shared" si="45"/>
        <v>GNSASA</v>
      </c>
      <c r="E983" t="s">
        <v>2144</v>
      </c>
      <c r="F983" t="s">
        <v>2145</v>
      </c>
      <c r="G983" t="s">
        <v>47</v>
      </c>
      <c r="H983" t="s">
        <v>2146</v>
      </c>
      <c r="I983" t="s">
        <v>2156</v>
      </c>
      <c r="J983" t="s">
        <v>62</v>
      </c>
      <c r="K983">
        <v>1.74</v>
      </c>
      <c r="L983">
        <v>1.74</v>
      </c>
      <c r="N983">
        <v>1.74</v>
      </c>
      <c r="P983" t="s">
        <v>51</v>
      </c>
      <c r="Q983" t="s">
        <v>52</v>
      </c>
      <c r="R983">
        <v>42717</v>
      </c>
      <c r="S983" t="s">
        <v>53</v>
      </c>
      <c r="T983" t="s">
        <v>715</v>
      </c>
      <c r="U983" t="s">
        <v>55</v>
      </c>
      <c r="V983" t="s">
        <v>56</v>
      </c>
      <c r="W983" t="s">
        <v>51</v>
      </c>
      <c r="X983" t="s">
        <v>2157</v>
      </c>
      <c r="Y983" t="s">
        <v>59</v>
      </c>
      <c r="Z983">
        <v>1</v>
      </c>
      <c r="AA983">
        <v>7</v>
      </c>
      <c r="AB983">
        <v>5.83</v>
      </c>
      <c r="AC983">
        <v>6.9</v>
      </c>
      <c r="AD983">
        <v>70</v>
      </c>
      <c r="AE983">
        <v>6</v>
      </c>
      <c r="AF983" t="s">
        <v>57</v>
      </c>
      <c r="AG983">
        <v>23.634960074537901</v>
      </c>
      <c r="AH983">
        <v>14.736272062014701</v>
      </c>
      <c r="AI983">
        <v>18.667668028611001</v>
      </c>
      <c r="AJ983">
        <v>194.94283788083001</v>
      </c>
      <c r="AK983" s="2">
        <v>1094.5230850809301</v>
      </c>
      <c r="AL983" s="1">
        <v>44840</v>
      </c>
      <c r="AM983" t="s">
        <v>60</v>
      </c>
      <c r="AN983">
        <v>2022</v>
      </c>
      <c r="AO983">
        <v>2016</v>
      </c>
      <c r="AP983">
        <v>271.98796245588102</v>
      </c>
      <c r="AQ983">
        <v>1.3952190570968801</v>
      </c>
      <c r="AR983">
        <v>220.5</v>
      </c>
      <c r="AS983">
        <f t="shared" si="46"/>
        <v>1904.4701680408182</v>
      </c>
      <c r="AT983">
        <f t="shared" si="47"/>
        <v>383.67</v>
      </c>
    </row>
    <row r="984" spans="1:46" x14ac:dyDescent="0.25">
      <c r="A984" t="s">
        <v>42</v>
      </c>
      <c r="B984" t="s">
        <v>43</v>
      </c>
      <c r="C984" t="s">
        <v>43</v>
      </c>
      <c r="D984" t="str">
        <f t="shared" si="45"/>
        <v>GNSASA</v>
      </c>
      <c r="E984" t="s">
        <v>2144</v>
      </c>
      <c r="F984" t="s">
        <v>2145</v>
      </c>
      <c r="G984" t="s">
        <v>47</v>
      </c>
      <c r="H984" t="s">
        <v>2146</v>
      </c>
      <c r="I984" t="s">
        <v>2158</v>
      </c>
      <c r="J984" t="s">
        <v>65</v>
      </c>
      <c r="K984">
        <v>1.35</v>
      </c>
      <c r="L984">
        <v>1.35</v>
      </c>
      <c r="N984">
        <v>1.35</v>
      </c>
      <c r="P984" t="s">
        <v>51</v>
      </c>
      <c r="Q984" t="s">
        <v>52</v>
      </c>
      <c r="R984">
        <v>42717</v>
      </c>
      <c r="S984" t="s">
        <v>53</v>
      </c>
      <c r="T984" t="s">
        <v>737</v>
      </c>
      <c r="U984" t="s">
        <v>55</v>
      </c>
      <c r="V984" t="s">
        <v>56</v>
      </c>
      <c r="W984" t="s">
        <v>51</v>
      </c>
      <c r="X984" t="s">
        <v>2157</v>
      </c>
      <c r="Y984" t="s">
        <v>59</v>
      </c>
      <c r="Z984">
        <v>1</v>
      </c>
      <c r="AA984">
        <v>7</v>
      </c>
      <c r="AB984">
        <v>5.83</v>
      </c>
      <c r="AC984">
        <v>6.9</v>
      </c>
      <c r="AD984">
        <v>70</v>
      </c>
      <c r="AE984">
        <v>6</v>
      </c>
      <c r="AF984" t="s">
        <v>57</v>
      </c>
      <c r="AG984">
        <v>17.1031787927068</v>
      </c>
      <c r="AH984">
        <v>14.483155240288101</v>
      </c>
      <c r="AI984">
        <v>14.3268140108148</v>
      </c>
      <c r="AJ984">
        <v>120.704814013359</v>
      </c>
      <c r="AK984" s="2">
        <v>869.62771050680601</v>
      </c>
      <c r="AL984" s="1">
        <v>44840</v>
      </c>
      <c r="AM984" t="s">
        <v>60</v>
      </c>
      <c r="AN984">
        <v>2022</v>
      </c>
      <c r="AO984">
        <v>2016</v>
      </c>
      <c r="AP984">
        <v>271.98796245588102</v>
      </c>
      <c r="AQ984">
        <v>2.25333152351139</v>
      </c>
      <c r="AR984">
        <v>136.53</v>
      </c>
      <c r="AS984">
        <f t="shared" si="46"/>
        <v>1173.9974091841882</v>
      </c>
      <c r="AT984">
        <f t="shared" si="47"/>
        <v>184.31550000000001</v>
      </c>
    </row>
    <row r="985" spans="1:46" x14ac:dyDescent="0.25">
      <c r="A985" t="s">
        <v>128</v>
      </c>
      <c r="B985" t="s">
        <v>244</v>
      </c>
      <c r="C985" t="s">
        <v>245</v>
      </c>
      <c r="D985" t="str">
        <f t="shared" si="45"/>
        <v>NEPIAL</v>
      </c>
      <c r="E985" t="s">
        <v>1902</v>
      </c>
      <c r="F985" t="s">
        <v>1903</v>
      </c>
      <c r="G985" t="s">
        <v>47</v>
      </c>
      <c r="H985" t="s">
        <v>1985</v>
      </c>
      <c r="I985" t="s">
        <v>2159</v>
      </c>
      <c r="J985" t="s">
        <v>2160</v>
      </c>
      <c r="K985">
        <v>0.74</v>
      </c>
      <c r="L985">
        <v>0.74</v>
      </c>
      <c r="P985" t="s">
        <v>51</v>
      </c>
      <c r="Q985" t="s">
        <v>52</v>
      </c>
      <c r="R985">
        <v>42710</v>
      </c>
      <c r="S985" t="s">
        <v>53</v>
      </c>
      <c r="T985" t="s">
        <v>788</v>
      </c>
      <c r="U985" t="s">
        <v>55</v>
      </c>
      <c r="V985" t="s">
        <v>56</v>
      </c>
      <c r="W985" t="s">
        <v>57</v>
      </c>
      <c r="X985" t="s">
        <v>303</v>
      </c>
      <c r="Y985" t="s">
        <v>137</v>
      </c>
      <c r="Z985">
        <v>1</v>
      </c>
      <c r="AA985">
        <v>7</v>
      </c>
      <c r="AB985">
        <v>6</v>
      </c>
      <c r="AC985">
        <v>6.9</v>
      </c>
      <c r="AD985">
        <v>72</v>
      </c>
      <c r="AE985">
        <v>6</v>
      </c>
      <c r="AF985" t="s">
        <v>57</v>
      </c>
      <c r="AG985">
        <v>26.799454907097399</v>
      </c>
      <c r="AH985">
        <v>16.622832834044001</v>
      </c>
      <c r="AI985">
        <v>20.782429134724701</v>
      </c>
      <c r="AJ985">
        <v>238.35830764944001</v>
      </c>
      <c r="AK985" s="2">
        <v>957.62693291763503</v>
      </c>
      <c r="AL985" s="1">
        <v>44915</v>
      </c>
      <c r="AM985" t="s">
        <v>60</v>
      </c>
      <c r="AN985">
        <v>2022</v>
      </c>
      <c r="AO985">
        <v>2016</v>
      </c>
      <c r="AP985">
        <v>270.11177271697801</v>
      </c>
      <c r="AQ985">
        <v>1.1332173624685999</v>
      </c>
      <c r="AR985">
        <v>271.93</v>
      </c>
      <c r="AS985">
        <f t="shared" si="46"/>
        <v>708.64393035904993</v>
      </c>
      <c r="AT985">
        <f t="shared" si="47"/>
        <v>201.22820000000002</v>
      </c>
    </row>
    <row r="986" spans="1:46" x14ac:dyDescent="0.25">
      <c r="A986" t="s">
        <v>340</v>
      </c>
      <c r="B986" t="s">
        <v>367</v>
      </c>
      <c r="C986" t="s">
        <v>368</v>
      </c>
      <c r="D986" t="str">
        <f t="shared" si="45"/>
        <v>RDIPMA</v>
      </c>
      <c r="E986" t="s">
        <v>522</v>
      </c>
      <c r="F986" t="s">
        <v>523</v>
      </c>
      <c r="G986" t="s">
        <v>47</v>
      </c>
      <c r="H986" t="s">
        <v>1861</v>
      </c>
      <c r="I986" t="s">
        <v>2161</v>
      </c>
      <c r="J986" t="s">
        <v>318</v>
      </c>
      <c r="K986">
        <v>0.96</v>
      </c>
      <c r="L986">
        <v>0.96</v>
      </c>
      <c r="N986">
        <v>0.96</v>
      </c>
      <c r="P986" t="s">
        <v>51</v>
      </c>
      <c r="Q986" t="s">
        <v>52</v>
      </c>
      <c r="R986">
        <v>42710</v>
      </c>
      <c r="S986" t="s">
        <v>477</v>
      </c>
      <c r="T986" t="s">
        <v>737</v>
      </c>
      <c r="U986" t="s">
        <v>55</v>
      </c>
      <c r="V986" t="s">
        <v>56</v>
      </c>
      <c r="W986" t="s">
        <v>51</v>
      </c>
      <c r="X986" t="s">
        <v>221</v>
      </c>
      <c r="Y986" t="s">
        <v>355</v>
      </c>
      <c r="Z986">
        <v>1</v>
      </c>
      <c r="AA986">
        <v>7</v>
      </c>
      <c r="AB986">
        <v>4.58</v>
      </c>
      <c r="AC986">
        <v>6.9</v>
      </c>
      <c r="AD986">
        <v>55</v>
      </c>
      <c r="AE986">
        <v>5</v>
      </c>
      <c r="AF986" t="s">
        <v>57</v>
      </c>
      <c r="AG986">
        <v>18.399999999999999</v>
      </c>
      <c r="AH986">
        <v>12.241025641025599</v>
      </c>
      <c r="AI986">
        <v>17.0602045245139</v>
      </c>
      <c r="AJ986">
        <v>157.324912304935</v>
      </c>
      <c r="AK986" s="2">
        <v>1331.46513413355</v>
      </c>
      <c r="AL986" s="1">
        <v>44403</v>
      </c>
      <c r="AM986" t="s">
        <v>60</v>
      </c>
      <c r="AN986">
        <v>2021</v>
      </c>
      <c r="AO986">
        <v>2016</v>
      </c>
      <c r="AP986">
        <v>159.89205635496899</v>
      </c>
      <c r="AQ986">
        <v>1.01631746690605</v>
      </c>
      <c r="AR986">
        <v>226.78</v>
      </c>
      <c r="AS986">
        <f t="shared" si="46"/>
        <v>1278.206528768208</v>
      </c>
      <c r="AT986">
        <f t="shared" si="47"/>
        <v>217.7088</v>
      </c>
    </row>
    <row r="987" spans="1:46" x14ac:dyDescent="0.25">
      <c r="A987" t="s">
        <v>340</v>
      </c>
      <c r="B987" t="s">
        <v>367</v>
      </c>
      <c r="C987" t="s">
        <v>368</v>
      </c>
      <c r="D987" t="str">
        <f t="shared" si="45"/>
        <v>RDIPMA</v>
      </c>
      <c r="E987" t="s">
        <v>522</v>
      </c>
      <c r="F987" t="s">
        <v>523</v>
      </c>
      <c r="G987" t="s">
        <v>47</v>
      </c>
      <c r="H987" t="s">
        <v>1861</v>
      </c>
      <c r="I987" t="s">
        <v>2162</v>
      </c>
      <c r="J987" t="s">
        <v>152</v>
      </c>
      <c r="K987">
        <v>0.88</v>
      </c>
      <c r="L987">
        <v>0.88</v>
      </c>
      <c r="N987">
        <v>0.88</v>
      </c>
      <c r="P987" t="s">
        <v>51</v>
      </c>
      <c r="Q987" t="s">
        <v>52</v>
      </c>
      <c r="R987">
        <v>42710</v>
      </c>
      <c r="S987" t="s">
        <v>477</v>
      </c>
      <c r="T987" t="s">
        <v>715</v>
      </c>
      <c r="U987" t="s">
        <v>55</v>
      </c>
      <c r="V987" t="s">
        <v>56</v>
      </c>
      <c r="W987" t="s">
        <v>51</v>
      </c>
      <c r="X987" t="s">
        <v>221</v>
      </c>
      <c r="Y987" t="s">
        <v>355</v>
      </c>
      <c r="Z987">
        <v>1</v>
      </c>
      <c r="AA987">
        <v>7</v>
      </c>
      <c r="AB987">
        <v>4.58</v>
      </c>
      <c r="AC987">
        <v>6.9</v>
      </c>
      <c r="AD987">
        <v>55</v>
      </c>
      <c r="AE987">
        <v>5</v>
      </c>
      <c r="AF987" t="s">
        <v>57</v>
      </c>
      <c r="AG987">
        <v>22.7837837837838</v>
      </c>
      <c r="AH987">
        <v>14.2972972972973</v>
      </c>
      <c r="AI987">
        <v>20.173318035590199</v>
      </c>
      <c r="AJ987">
        <v>222.89551011789101</v>
      </c>
      <c r="AK987" s="2">
        <v>1215.8473937292699</v>
      </c>
      <c r="AL987" s="1">
        <v>44403</v>
      </c>
      <c r="AM987" t="s">
        <v>60</v>
      </c>
      <c r="AN987">
        <v>2021</v>
      </c>
      <c r="AO987">
        <v>2016</v>
      </c>
      <c r="AP987">
        <v>159.89205635496899</v>
      </c>
      <c r="AQ987">
        <v>0.71734085747353404</v>
      </c>
      <c r="AR987">
        <v>321.29000000000002</v>
      </c>
      <c r="AS987">
        <f t="shared" si="46"/>
        <v>1069.9457064817575</v>
      </c>
      <c r="AT987">
        <f t="shared" si="47"/>
        <v>282.73520000000002</v>
      </c>
    </row>
    <row r="988" spans="1:46" x14ac:dyDescent="0.25">
      <c r="A988" t="s">
        <v>340</v>
      </c>
      <c r="B988" t="s">
        <v>341</v>
      </c>
      <c r="C988" t="s">
        <v>342</v>
      </c>
      <c r="D988" t="str">
        <f t="shared" si="45"/>
        <v>RDBOBA</v>
      </c>
      <c r="E988" t="s">
        <v>2163</v>
      </c>
      <c r="F988" t="s">
        <v>2164</v>
      </c>
      <c r="G988" t="s">
        <v>47</v>
      </c>
      <c r="H988" t="s">
        <v>2165</v>
      </c>
      <c r="I988" t="s">
        <v>2166</v>
      </c>
      <c r="J988" t="s">
        <v>50</v>
      </c>
      <c r="K988">
        <v>1.03</v>
      </c>
      <c r="L988">
        <v>1.03</v>
      </c>
      <c r="N988">
        <v>1.03</v>
      </c>
      <c r="P988" t="s">
        <v>51</v>
      </c>
      <c r="Q988" t="s">
        <v>52</v>
      </c>
      <c r="R988">
        <v>42725</v>
      </c>
      <c r="S988" t="s">
        <v>477</v>
      </c>
      <c r="T988" t="s">
        <v>737</v>
      </c>
      <c r="U988" t="s">
        <v>55</v>
      </c>
      <c r="V988" t="s">
        <v>56</v>
      </c>
      <c r="W988" t="s">
        <v>51</v>
      </c>
      <c r="X988" t="s">
        <v>2167</v>
      </c>
      <c r="Y988" t="s">
        <v>348</v>
      </c>
      <c r="Z988">
        <v>1</v>
      </c>
      <c r="AA988">
        <v>7</v>
      </c>
      <c r="AB988">
        <v>5.25</v>
      </c>
      <c r="AC988">
        <v>6.9</v>
      </c>
      <c r="AD988">
        <v>63</v>
      </c>
      <c r="AE988">
        <v>5</v>
      </c>
      <c r="AF988" t="s">
        <v>57</v>
      </c>
      <c r="AG988">
        <v>22.468944303647699</v>
      </c>
      <c r="AH988">
        <v>14.8071094479713</v>
      </c>
      <c r="AI988">
        <v>16.708986601776498</v>
      </c>
      <c r="AJ988">
        <v>161.98730301549199</v>
      </c>
      <c r="AK988" s="2">
        <v>1007.77404208772</v>
      </c>
      <c r="AL988" s="1">
        <v>44623</v>
      </c>
      <c r="AM988" t="s">
        <v>60</v>
      </c>
      <c r="AN988">
        <v>2022</v>
      </c>
      <c r="AO988">
        <v>2016</v>
      </c>
      <c r="AP988">
        <v>179.08354718513101</v>
      </c>
      <c r="AQ988">
        <v>1.10554064331822</v>
      </c>
      <c r="AR988">
        <v>212.27</v>
      </c>
      <c r="AS988">
        <f t="shared" si="46"/>
        <v>1038.0072633503516</v>
      </c>
      <c r="AT988">
        <f t="shared" si="47"/>
        <v>218.63810000000001</v>
      </c>
    </row>
    <row r="989" spans="1:46" x14ac:dyDescent="0.25">
      <c r="A989" t="s">
        <v>340</v>
      </c>
      <c r="B989" t="s">
        <v>341</v>
      </c>
      <c r="C989" t="s">
        <v>342</v>
      </c>
      <c r="D989" t="str">
        <f t="shared" si="45"/>
        <v>RDBOBA</v>
      </c>
      <c r="E989" t="s">
        <v>2163</v>
      </c>
      <c r="F989" t="s">
        <v>2164</v>
      </c>
      <c r="G989" t="s">
        <v>47</v>
      </c>
      <c r="H989" t="s">
        <v>2165</v>
      </c>
      <c r="I989" t="s">
        <v>2168</v>
      </c>
      <c r="J989" t="s">
        <v>62</v>
      </c>
      <c r="K989">
        <v>1.06</v>
      </c>
      <c r="L989">
        <v>1.06</v>
      </c>
      <c r="N989">
        <v>1.06</v>
      </c>
      <c r="P989" t="s">
        <v>51</v>
      </c>
      <c r="Q989" t="s">
        <v>52</v>
      </c>
      <c r="R989">
        <v>42725</v>
      </c>
      <c r="S989" t="s">
        <v>477</v>
      </c>
      <c r="T989" t="s">
        <v>715</v>
      </c>
      <c r="U989" t="s">
        <v>55</v>
      </c>
      <c r="V989" t="s">
        <v>56</v>
      </c>
      <c r="W989" t="s">
        <v>51</v>
      </c>
      <c r="X989" t="s">
        <v>2167</v>
      </c>
      <c r="Y989" t="s">
        <v>348</v>
      </c>
      <c r="Z989">
        <v>1</v>
      </c>
      <c r="AA989">
        <v>7</v>
      </c>
      <c r="AB989">
        <v>5.25</v>
      </c>
      <c r="AC989">
        <v>6.9</v>
      </c>
      <c r="AD989">
        <v>63</v>
      </c>
      <c r="AE989">
        <v>5</v>
      </c>
      <c r="AF989" t="s">
        <v>57</v>
      </c>
      <c r="AG989">
        <v>22.468944303647699</v>
      </c>
      <c r="AH989">
        <v>14.8071094479713</v>
      </c>
      <c r="AI989">
        <v>16.708986601776498</v>
      </c>
      <c r="AJ989">
        <v>161.98730301549199</v>
      </c>
      <c r="AK989" s="2">
        <v>1007.77404208772</v>
      </c>
      <c r="AL989" s="1">
        <v>44623</v>
      </c>
      <c r="AM989" t="s">
        <v>60</v>
      </c>
      <c r="AN989">
        <v>2022</v>
      </c>
      <c r="AO989">
        <v>2016</v>
      </c>
      <c r="AP989">
        <v>179.08354718513101</v>
      </c>
      <c r="AQ989">
        <v>1.10554064331822</v>
      </c>
      <c r="AR989">
        <v>212.27</v>
      </c>
      <c r="AS989">
        <f t="shared" si="46"/>
        <v>1068.2404846129832</v>
      </c>
      <c r="AT989">
        <f t="shared" si="47"/>
        <v>225.00620000000004</v>
      </c>
    </row>
    <row r="990" spans="1:46" x14ac:dyDescent="0.25">
      <c r="A990" t="s">
        <v>128</v>
      </c>
      <c r="B990" t="s">
        <v>244</v>
      </c>
      <c r="C990" t="s">
        <v>284</v>
      </c>
      <c r="D990" t="str">
        <f t="shared" si="45"/>
        <v>NEPIPC</v>
      </c>
      <c r="E990" t="s">
        <v>659</v>
      </c>
      <c r="F990" t="s">
        <v>660</v>
      </c>
      <c r="G990" t="s">
        <v>47</v>
      </c>
      <c r="H990" t="s">
        <v>2070</v>
      </c>
      <c r="I990" t="s">
        <v>2169</v>
      </c>
      <c r="J990" t="s">
        <v>65</v>
      </c>
      <c r="K990">
        <v>27.43</v>
      </c>
      <c r="L990">
        <v>27.43</v>
      </c>
      <c r="P990" t="s">
        <v>51</v>
      </c>
      <c r="Q990" t="s">
        <v>52</v>
      </c>
      <c r="R990">
        <v>42781</v>
      </c>
      <c r="S990" t="s">
        <v>53</v>
      </c>
      <c r="T990" t="s">
        <v>69</v>
      </c>
      <c r="U990" t="s">
        <v>55</v>
      </c>
      <c r="V990" t="s">
        <v>56</v>
      </c>
      <c r="W990" t="s">
        <v>57</v>
      </c>
      <c r="X990" t="s">
        <v>149</v>
      </c>
      <c r="Y990" t="s">
        <v>150</v>
      </c>
      <c r="Z990">
        <v>1</v>
      </c>
      <c r="AA990">
        <v>7</v>
      </c>
      <c r="AB990">
        <v>6</v>
      </c>
      <c r="AC990">
        <v>6.8</v>
      </c>
      <c r="AD990">
        <v>72</v>
      </c>
      <c r="AE990">
        <v>6</v>
      </c>
      <c r="AF990" t="s">
        <v>57</v>
      </c>
      <c r="AG990">
        <v>27.627932176884801</v>
      </c>
      <c r="AH990">
        <v>16.919407003004999</v>
      </c>
      <c r="AI990">
        <v>25.672368827646299</v>
      </c>
      <c r="AJ990">
        <v>329.254332374483</v>
      </c>
      <c r="AK990" s="2">
        <v>1141.8414038948899</v>
      </c>
      <c r="AL990" s="1">
        <v>44981</v>
      </c>
      <c r="AM990" t="s">
        <v>63</v>
      </c>
      <c r="AN990">
        <v>2023</v>
      </c>
      <c r="AO990">
        <v>2017</v>
      </c>
      <c r="AP990">
        <v>267.44636866892603</v>
      </c>
      <c r="AQ990">
        <v>0.81227896605090599</v>
      </c>
      <c r="AR990">
        <v>386.48</v>
      </c>
      <c r="AS990">
        <f t="shared" si="46"/>
        <v>31320.709708836832</v>
      </c>
      <c r="AT990">
        <f t="shared" si="47"/>
        <v>10601.1464</v>
      </c>
    </row>
    <row r="991" spans="1:46" x14ac:dyDescent="0.25">
      <c r="A991" t="s">
        <v>128</v>
      </c>
      <c r="B991" t="s">
        <v>244</v>
      </c>
      <c r="C991" t="s">
        <v>284</v>
      </c>
      <c r="D991" t="str">
        <f t="shared" si="45"/>
        <v>NEPIPC</v>
      </c>
      <c r="E991" t="s">
        <v>659</v>
      </c>
      <c r="F991" t="s">
        <v>660</v>
      </c>
      <c r="G991" t="s">
        <v>47</v>
      </c>
      <c r="H991" t="s">
        <v>2070</v>
      </c>
      <c r="I991" t="s">
        <v>2170</v>
      </c>
      <c r="J991" t="s">
        <v>848</v>
      </c>
      <c r="K991">
        <v>11.63</v>
      </c>
      <c r="L991">
        <v>11.63</v>
      </c>
      <c r="P991" t="s">
        <v>51</v>
      </c>
      <c r="Q991" t="s">
        <v>52</v>
      </c>
      <c r="R991">
        <v>42761</v>
      </c>
      <c r="S991" t="s">
        <v>53</v>
      </c>
      <c r="T991" t="s">
        <v>521</v>
      </c>
      <c r="U991" t="s">
        <v>55</v>
      </c>
      <c r="V991" t="s">
        <v>56</v>
      </c>
      <c r="W991" t="s">
        <v>57</v>
      </c>
      <c r="X991" t="s">
        <v>665</v>
      </c>
      <c r="Y991" t="s">
        <v>137</v>
      </c>
      <c r="Z991">
        <v>1</v>
      </c>
      <c r="AA991">
        <v>7</v>
      </c>
      <c r="AB991">
        <v>6.17</v>
      </c>
      <c r="AC991">
        <v>6.8</v>
      </c>
      <c r="AD991">
        <v>74</v>
      </c>
      <c r="AE991">
        <v>6</v>
      </c>
      <c r="AF991" t="s">
        <v>57</v>
      </c>
      <c r="AG991">
        <v>20.630413190723601</v>
      </c>
      <c r="AH991">
        <v>14.908248122062</v>
      </c>
      <c r="AI991">
        <v>17.507101634691999</v>
      </c>
      <c r="AJ991">
        <v>163.666555206553</v>
      </c>
      <c r="AK991" s="2">
        <v>1002.93121200827</v>
      </c>
      <c r="AL991" s="1">
        <v>44986</v>
      </c>
      <c r="AM991" t="s">
        <v>63</v>
      </c>
      <c r="AN991">
        <v>2023</v>
      </c>
      <c r="AO991">
        <v>2017</v>
      </c>
      <c r="AP991">
        <v>273.89418455805497</v>
      </c>
      <c r="AQ991">
        <v>1.67348902903462</v>
      </c>
      <c r="AR991">
        <v>189.12</v>
      </c>
      <c r="AS991">
        <f t="shared" si="46"/>
        <v>11664.089995656181</v>
      </c>
      <c r="AT991">
        <f t="shared" si="47"/>
        <v>2199.4656</v>
      </c>
    </row>
    <row r="992" spans="1:46" x14ac:dyDescent="0.25">
      <c r="A992" t="s">
        <v>128</v>
      </c>
      <c r="B992" t="s">
        <v>244</v>
      </c>
      <c r="C992" t="s">
        <v>284</v>
      </c>
      <c r="D992" t="str">
        <f t="shared" si="45"/>
        <v>NEPIPC</v>
      </c>
      <c r="E992" t="s">
        <v>659</v>
      </c>
      <c r="F992" t="s">
        <v>660</v>
      </c>
      <c r="G992" t="s">
        <v>47</v>
      </c>
      <c r="H992" t="s">
        <v>2070</v>
      </c>
      <c r="I992" t="s">
        <v>2171</v>
      </c>
      <c r="J992" t="s">
        <v>1282</v>
      </c>
      <c r="K992">
        <v>12.24</v>
      </c>
      <c r="L992">
        <v>12.24</v>
      </c>
      <c r="P992" t="s">
        <v>51</v>
      </c>
      <c r="Q992" t="s">
        <v>52</v>
      </c>
      <c r="R992">
        <v>42747</v>
      </c>
      <c r="S992" t="s">
        <v>53</v>
      </c>
      <c r="T992" t="s">
        <v>788</v>
      </c>
      <c r="U992" t="s">
        <v>55</v>
      </c>
      <c r="V992" t="s">
        <v>56</v>
      </c>
      <c r="W992" t="s">
        <v>57</v>
      </c>
      <c r="X992" t="s">
        <v>149</v>
      </c>
      <c r="Y992" t="s">
        <v>150</v>
      </c>
      <c r="Z992">
        <v>1</v>
      </c>
      <c r="AA992">
        <v>7</v>
      </c>
      <c r="AB992">
        <v>6.17</v>
      </c>
      <c r="AC992">
        <v>6.8</v>
      </c>
      <c r="AD992">
        <v>74</v>
      </c>
      <c r="AE992">
        <v>6</v>
      </c>
      <c r="AF992" t="s">
        <v>57</v>
      </c>
      <c r="AG992">
        <v>31.281502769576701</v>
      </c>
      <c r="AH992">
        <v>16.1204462679787</v>
      </c>
      <c r="AI992">
        <v>23.293303815046901</v>
      </c>
      <c r="AJ992">
        <v>331.85557522111401</v>
      </c>
      <c r="AK992" s="2">
        <v>1141.2665515956101</v>
      </c>
      <c r="AL992" s="1">
        <v>44986</v>
      </c>
      <c r="AM992" t="s">
        <v>63</v>
      </c>
      <c r="AN992">
        <v>2023</v>
      </c>
      <c r="AO992">
        <v>2017</v>
      </c>
      <c r="AP992">
        <v>273.89418455805497</v>
      </c>
      <c r="AQ992">
        <v>0.825341519049546</v>
      </c>
      <c r="AR992">
        <v>383.46</v>
      </c>
      <c r="AS992">
        <f t="shared" si="46"/>
        <v>13969.102591530267</v>
      </c>
      <c r="AT992">
        <f t="shared" si="47"/>
        <v>4693.5504000000001</v>
      </c>
    </row>
    <row r="993" spans="1:46" x14ac:dyDescent="0.25">
      <c r="A993" t="s">
        <v>340</v>
      </c>
      <c r="B993" t="s">
        <v>341</v>
      </c>
      <c r="C993" t="s">
        <v>342</v>
      </c>
      <c r="D993" t="str">
        <f t="shared" si="45"/>
        <v>RDBOBA</v>
      </c>
      <c r="E993" t="s">
        <v>2163</v>
      </c>
      <c r="F993" t="s">
        <v>2164</v>
      </c>
      <c r="G993" t="s">
        <v>47</v>
      </c>
      <c r="H993" t="s">
        <v>2172</v>
      </c>
      <c r="I993" t="s">
        <v>2173</v>
      </c>
      <c r="J993" t="s">
        <v>2174</v>
      </c>
      <c r="K993">
        <v>38.35</v>
      </c>
      <c r="L993">
        <v>38.35</v>
      </c>
      <c r="P993" t="s">
        <v>51</v>
      </c>
      <c r="Q993" t="s">
        <v>52</v>
      </c>
      <c r="R993">
        <v>42769</v>
      </c>
      <c r="S993" t="s">
        <v>477</v>
      </c>
      <c r="T993" t="s">
        <v>104</v>
      </c>
      <c r="U993" t="s">
        <v>55</v>
      </c>
      <c r="V993" t="s">
        <v>56</v>
      </c>
      <c r="W993" t="s">
        <v>57</v>
      </c>
      <c r="X993" t="s">
        <v>101</v>
      </c>
      <c r="Y993" t="s">
        <v>355</v>
      </c>
      <c r="Z993">
        <v>1</v>
      </c>
      <c r="AA993">
        <v>7</v>
      </c>
      <c r="AB993">
        <v>5.08</v>
      </c>
      <c r="AC993">
        <v>6.8</v>
      </c>
      <c r="AD993">
        <v>61</v>
      </c>
      <c r="AE993">
        <v>5</v>
      </c>
      <c r="AF993" t="s">
        <v>57</v>
      </c>
      <c r="AG993">
        <v>23.724225982073602</v>
      </c>
      <c r="AH993">
        <v>14.4828401435924</v>
      </c>
      <c r="AI993">
        <v>18.7776109292558</v>
      </c>
      <c r="AJ993">
        <v>208.879427122127</v>
      </c>
      <c r="AK993" s="2">
        <v>1154.51775521997</v>
      </c>
      <c r="AL993" s="1">
        <v>44623</v>
      </c>
      <c r="AM993" t="s">
        <v>63</v>
      </c>
      <c r="AN993">
        <v>2022</v>
      </c>
      <c r="AO993">
        <v>2017</v>
      </c>
      <c r="AP993">
        <v>174.11126819073999</v>
      </c>
      <c r="AQ993">
        <v>0.83354914646017797</v>
      </c>
      <c r="AR993">
        <v>277.64</v>
      </c>
      <c r="AS993">
        <f t="shared" si="46"/>
        <v>44275.755912685854</v>
      </c>
      <c r="AT993">
        <f t="shared" si="47"/>
        <v>10647.494000000001</v>
      </c>
    </row>
    <row r="994" spans="1:46" x14ac:dyDescent="0.25">
      <c r="A994" t="s">
        <v>340</v>
      </c>
      <c r="B994" t="s">
        <v>341</v>
      </c>
      <c r="C994" t="s">
        <v>342</v>
      </c>
      <c r="D994" t="str">
        <f t="shared" si="45"/>
        <v>RDBOBA</v>
      </c>
      <c r="E994" t="s">
        <v>2163</v>
      </c>
      <c r="F994" t="s">
        <v>2164</v>
      </c>
      <c r="G994" t="s">
        <v>47</v>
      </c>
      <c r="H994" t="s">
        <v>2172</v>
      </c>
      <c r="I994" t="s">
        <v>2175</v>
      </c>
      <c r="J994" t="s">
        <v>2176</v>
      </c>
      <c r="K994">
        <v>10.27</v>
      </c>
      <c r="L994">
        <v>10.27</v>
      </c>
      <c r="P994" t="s">
        <v>51</v>
      </c>
      <c r="Q994" t="s">
        <v>52</v>
      </c>
      <c r="R994">
        <v>42776</v>
      </c>
      <c r="S994" t="s">
        <v>477</v>
      </c>
      <c r="T994" t="s">
        <v>486</v>
      </c>
      <c r="U994" t="s">
        <v>55</v>
      </c>
      <c r="V994" t="s">
        <v>56</v>
      </c>
      <c r="W994" t="s">
        <v>57</v>
      </c>
      <c r="X994" t="s">
        <v>359</v>
      </c>
      <c r="Y994" t="s">
        <v>348</v>
      </c>
      <c r="Z994">
        <v>1</v>
      </c>
      <c r="AA994">
        <v>7</v>
      </c>
      <c r="AB994">
        <v>5.08</v>
      </c>
      <c r="AC994">
        <v>6.8</v>
      </c>
      <c r="AD994">
        <v>61</v>
      </c>
      <c r="AE994">
        <v>5</v>
      </c>
      <c r="AF994" t="s">
        <v>57</v>
      </c>
      <c r="AG994">
        <v>23.547076080321599</v>
      </c>
      <c r="AH994">
        <v>14.4535978130149</v>
      </c>
      <c r="AI994">
        <v>15.589319552649499</v>
      </c>
      <c r="AJ994">
        <v>177.39418109514199</v>
      </c>
      <c r="AK994" s="2">
        <v>914.69283772521703</v>
      </c>
      <c r="AL994" s="1">
        <v>44623</v>
      </c>
      <c r="AM994" t="s">
        <v>63</v>
      </c>
      <c r="AN994">
        <v>2022</v>
      </c>
      <c r="AO994">
        <v>2017</v>
      </c>
      <c r="AP994">
        <v>174.11126819073999</v>
      </c>
      <c r="AQ994">
        <v>0.98149368325311304</v>
      </c>
      <c r="AR994">
        <v>235.79</v>
      </c>
      <c r="AS994">
        <f t="shared" si="46"/>
        <v>9393.8954434379793</v>
      </c>
      <c r="AT994">
        <f t="shared" si="47"/>
        <v>2421.5632999999998</v>
      </c>
    </row>
    <row r="995" spans="1:46" x14ac:dyDescent="0.25">
      <c r="A995" t="s">
        <v>340</v>
      </c>
      <c r="B995" t="s">
        <v>341</v>
      </c>
      <c r="C995" t="s">
        <v>342</v>
      </c>
      <c r="D995" t="str">
        <f t="shared" si="45"/>
        <v>RDBOBA</v>
      </c>
      <c r="E995" t="s">
        <v>1647</v>
      </c>
      <c r="F995" t="s">
        <v>1648</v>
      </c>
      <c r="G995" t="s">
        <v>47</v>
      </c>
      <c r="H995" t="s">
        <v>2177</v>
      </c>
      <c r="I995" t="s">
        <v>2178</v>
      </c>
      <c r="J995" t="s">
        <v>148</v>
      </c>
      <c r="K995">
        <v>23.46</v>
      </c>
      <c r="L995">
        <v>23.46</v>
      </c>
      <c r="P995" t="s">
        <v>51</v>
      </c>
      <c r="Q995" t="s">
        <v>52</v>
      </c>
      <c r="R995">
        <v>42914</v>
      </c>
      <c r="S995" t="s">
        <v>477</v>
      </c>
      <c r="T995" t="s">
        <v>486</v>
      </c>
      <c r="U995" t="s">
        <v>55</v>
      </c>
      <c r="V995" t="s">
        <v>56</v>
      </c>
      <c r="W995" t="s">
        <v>57</v>
      </c>
      <c r="X995" t="s">
        <v>119</v>
      </c>
      <c r="Y995" t="s">
        <v>487</v>
      </c>
      <c r="Z995">
        <v>1</v>
      </c>
      <c r="AA995">
        <v>6</v>
      </c>
      <c r="AB995">
        <v>5.92</v>
      </c>
      <c r="AC995">
        <v>6.4</v>
      </c>
      <c r="AD995">
        <v>71</v>
      </c>
      <c r="AE995">
        <v>6</v>
      </c>
      <c r="AF995" t="s">
        <v>57</v>
      </c>
      <c r="AG995">
        <v>23.552603708201499</v>
      </c>
      <c r="AH995">
        <v>14.980625582970299</v>
      </c>
      <c r="AI995">
        <v>21.268591690112199</v>
      </c>
      <c r="AJ995">
        <v>237.48219078038201</v>
      </c>
      <c r="AK995" s="2">
        <v>1206.6712158498301</v>
      </c>
      <c r="AL995" s="1">
        <v>45047</v>
      </c>
      <c r="AM995" t="s">
        <v>63</v>
      </c>
      <c r="AN995">
        <v>2023</v>
      </c>
      <c r="AO995">
        <v>2017</v>
      </c>
      <c r="AP995">
        <v>198.00920192003699</v>
      </c>
      <c r="AQ995">
        <v>0.83378547784726698</v>
      </c>
      <c r="AR995">
        <v>269.24</v>
      </c>
      <c r="AS995">
        <f t="shared" si="46"/>
        <v>28308.506723837014</v>
      </c>
      <c r="AT995">
        <f t="shared" si="47"/>
        <v>6316.3704000000007</v>
      </c>
    </row>
    <row r="996" spans="1:46" x14ac:dyDescent="0.25">
      <c r="A996" t="s">
        <v>340</v>
      </c>
      <c r="B996" t="s">
        <v>341</v>
      </c>
      <c r="C996" t="s">
        <v>342</v>
      </c>
      <c r="D996" t="str">
        <f t="shared" si="45"/>
        <v>RDBOBA</v>
      </c>
      <c r="E996" t="s">
        <v>1647</v>
      </c>
      <c r="F996" t="s">
        <v>1648</v>
      </c>
      <c r="G996" t="s">
        <v>47</v>
      </c>
      <c r="H996" t="s">
        <v>2177</v>
      </c>
      <c r="I996" t="s">
        <v>2179</v>
      </c>
      <c r="J996" t="s">
        <v>318</v>
      </c>
      <c r="K996">
        <v>37.97</v>
      </c>
      <c r="L996">
        <v>37.97</v>
      </c>
      <c r="P996" t="s">
        <v>51</v>
      </c>
      <c r="Q996" t="s">
        <v>52</v>
      </c>
      <c r="R996">
        <v>42912</v>
      </c>
      <c r="S996" t="s">
        <v>477</v>
      </c>
      <c r="T996" t="s">
        <v>104</v>
      </c>
      <c r="U996" t="s">
        <v>55</v>
      </c>
      <c r="V996" t="s">
        <v>56</v>
      </c>
      <c r="W996" t="s">
        <v>57</v>
      </c>
      <c r="X996" t="s">
        <v>119</v>
      </c>
      <c r="Y996" t="s">
        <v>487</v>
      </c>
      <c r="Z996">
        <v>1</v>
      </c>
      <c r="AA996">
        <v>6</v>
      </c>
      <c r="AB996">
        <v>5.92</v>
      </c>
      <c r="AC996">
        <v>6.4</v>
      </c>
      <c r="AD996">
        <v>71</v>
      </c>
      <c r="AE996">
        <v>6</v>
      </c>
      <c r="AF996" t="s">
        <v>57</v>
      </c>
      <c r="AG996">
        <v>21.815914436233601</v>
      </c>
      <c r="AH996">
        <v>13.9702965534212</v>
      </c>
      <c r="AI996">
        <v>19.524109886948601</v>
      </c>
      <c r="AJ996">
        <v>200.153844109451</v>
      </c>
      <c r="AK996" s="2">
        <v>1274.05351176456</v>
      </c>
      <c r="AL996" s="1">
        <v>45047</v>
      </c>
      <c r="AM996" t="s">
        <v>63</v>
      </c>
      <c r="AN996">
        <v>2023</v>
      </c>
      <c r="AO996">
        <v>2017</v>
      </c>
      <c r="AP996">
        <v>198.00920192003699</v>
      </c>
      <c r="AQ996">
        <v>0.98928503122707001</v>
      </c>
      <c r="AR996">
        <v>226.92</v>
      </c>
      <c r="AS996">
        <f t="shared" si="46"/>
        <v>48375.811841700342</v>
      </c>
      <c r="AT996">
        <f t="shared" si="47"/>
        <v>8616.152399999999</v>
      </c>
    </row>
    <row r="997" spans="1:46" x14ac:dyDescent="0.25">
      <c r="A997" t="s">
        <v>340</v>
      </c>
      <c r="B997" t="s">
        <v>341</v>
      </c>
      <c r="C997" t="s">
        <v>342</v>
      </c>
      <c r="D997" t="str">
        <f t="shared" si="45"/>
        <v>RDBOBA</v>
      </c>
      <c r="E997" t="s">
        <v>2131</v>
      </c>
      <c r="F997" t="s">
        <v>2132</v>
      </c>
      <c r="G997" t="s">
        <v>1515</v>
      </c>
      <c r="H997" t="s">
        <v>2133</v>
      </c>
      <c r="I997" t="s">
        <v>2180</v>
      </c>
      <c r="J997" t="s">
        <v>846</v>
      </c>
      <c r="K997">
        <v>43.58</v>
      </c>
      <c r="L997">
        <v>43.58</v>
      </c>
      <c r="P997" t="s">
        <v>51</v>
      </c>
      <c r="Q997" t="s">
        <v>52</v>
      </c>
      <c r="R997">
        <v>42781</v>
      </c>
      <c r="S997" t="s">
        <v>477</v>
      </c>
      <c r="T997" t="s">
        <v>553</v>
      </c>
      <c r="U997" t="s">
        <v>55</v>
      </c>
      <c r="V997" t="s">
        <v>56</v>
      </c>
      <c r="W997" t="s">
        <v>57</v>
      </c>
      <c r="X997" t="s">
        <v>221</v>
      </c>
      <c r="Y997" t="s">
        <v>355</v>
      </c>
      <c r="Z997">
        <v>1</v>
      </c>
      <c r="AA997">
        <v>7</v>
      </c>
      <c r="AB997">
        <v>6.25</v>
      </c>
      <c r="AC997">
        <v>6.8</v>
      </c>
      <c r="AD997">
        <v>75</v>
      </c>
      <c r="AE997">
        <v>6</v>
      </c>
      <c r="AF997" t="s">
        <v>57</v>
      </c>
      <c r="AG997">
        <v>21.5913258915988</v>
      </c>
      <c r="AH997">
        <v>14.154920293207301</v>
      </c>
      <c r="AI997">
        <v>19.648581026506999</v>
      </c>
      <c r="AJ997">
        <v>200.20071048950601</v>
      </c>
      <c r="AK997" s="2">
        <v>1252.12969720656</v>
      </c>
      <c r="AL997" s="1">
        <v>45069</v>
      </c>
      <c r="AM997" t="s">
        <v>63</v>
      </c>
      <c r="AN997">
        <v>2023</v>
      </c>
      <c r="AO997">
        <v>2017</v>
      </c>
      <c r="AP997">
        <v>206.77295481359499</v>
      </c>
      <c r="AQ997">
        <v>1.0328282767229899</v>
      </c>
      <c r="AR997">
        <v>224.07</v>
      </c>
      <c r="AS997">
        <f t="shared" si="46"/>
        <v>54567.812204261878</v>
      </c>
      <c r="AT997">
        <f t="shared" si="47"/>
        <v>9764.9705999999987</v>
      </c>
    </row>
    <row r="998" spans="1:46" x14ac:dyDescent="0.25">
      <c r="A998" t="s">
        <v>340</v>
      </c>
      <c r="B998" t="s">
        <v>341</v>
      </c>
      <c r="C998" t="s">
        <v>342</v>
      </c>
      <c r="D998" t="str">
        <f t="shared" si="45"/>
        <v>RDBOBA</v>
      </c>
      <c r="E998" t="s">
        <v>2131</v>
      </c>
      <c r="F998" t="s">
        <v>2132</v>
      </c>
      <c r="G998" t="s">
        <v>1515</v>
      </c>
      <c r="H998" t="s">
        <v>2133</v>
      </c>
      <c r="I998" t="s">
        <v>2181</v>
      </c>
      <c r="J998" t="s">
        <v>103</v>
      </c>
      <c r="K998">
        <v>11.41</v>
      </c>
      <c r="L998">
        <v>11.41</v>
      </c>
      <c r="P998" t="s">
        <v>51</v>
      </c>
      <c r="Q998" t="s">
        <v>52</v>
      </c>
      <c r="R998">
        <v>42781</v>
      </c>
      <c r="S998" t="s">
        <v>477</v>
      </c>
      <c r="T998" t="s">
        <v>542</v>
      </c>
      <c r="U998" t="s">
        <v>55</v>
      </c>
      <c r="V998" t="s">
        <v>56</v>
      </c>
      <c r="W998" t="s">
        <v>57</v>
      </c>
      <c r="X998" t="s">
        <v>221</v>
      </c>
      <c r="Y998" t="s">
        <v>355</v>
      </c>
      <c r="Z998">
        <v>1</v>
      </c>
      <c r="AA998">
        <v>7</v>
      </c>
      <c r="AB998">
        <v>6.25</v>
      </c>
      <c r="AC998">
        <v>6.8</v>
      </c>
      <c r="AD998">
        <v>75</v>
      </c>
      <c r="AE998">
        <v>6</v>
      </c>
      <c r="AF998" t="s">
        <v>57</v>
      </c>
      <c r="AG998">
        <v>21.802920404822999</v>
      </c>
      <c r="AH998">
        <v>12.2391216008738</v>
      </c>
      <c r="AI998">
        <v>16.488562795454399</v>
      </c>
      <c r="AJ998">
        <v>176.98680926271101</v>
      </c>
      <c r="AK998" s="2">
        <v>1401.4978044227501</v>
      </c>
      <c r="AL998" s="1">
        <v>45069</v>
      </c>
      <c r="AM998" t="s">
        <v>63</v>
      </c>
      <c r="AN998">
        <v>2023</v>
      </c>
      <c r="AO998">
        <v>2017</v>
      </c>
      <c r="AP998">
        <v>206.77295481359499</v>
      </c>
      <c r="AQ998">
        <v>1.1682958502668499</v>
      </c>
      <c r="AR998">
        <v>198.09</v>
      </c>
      <c r="AS998">
        <f t="shared" si="46"/>
        <v>15991.089948463577</v>
      </c>
      <c r="AT998">
        <f t="shared" si="47"/>
        <v>2260.2069000000001</v>
      </c>
    </row>
    <row r="999" spans="1:46" x14ac:dyDescent="0.25">
      <c r="A999" t="s">
        <v>42</v>
      </c>
      <c r="B999" t="s">
        <v>43</v>
      </c>
      <c r="C999" t="s">
        <v>43</v>
      </c>
      <c r="D999" t="str">
        <f t="shared" si="45"/>
        <v>GNSASA</v>
      </c>
      <c r="E999" t="s">
        <v>2092</v>
      </c>
      <c r="F999" t="s">
        <v>2093</v>
      </c>
      <c r="G999" t="s">
        <v>47</v>
      </c>
      <c r="H999" t="s">
        <v>2152</v>
      </c>
      <c r="I999" t="s">
        <v>2182</v>
      </c>
      <c r="J999" t="s">
        <v>50</v>
      </c>
      <c r="K999">
        <v>25.04</v>
      </c>
      <c r="L999">
        <v>25.04</v>
      </c>
      <c r="P999" t="s">
        <v>51</v>
      </c>
      <c r="Q999" t="s">
        <v>52</v>
      </c>
      <c r="R999">
        <v>42752</v>
      </c>
      <c r="S999" t="s">
        <v>53</v>
      </c>
      <c r="T999" t="s">
        <v>1265</v>
      </c>
      <c r="U999" t="s">
        <v>55</v>
      </c>
      <c r="V999" t="s">
        <v>56</v>
      </c>
      <c r="W999" t="s">
        <v>57</v>
      </c>
      <c r="X999" t="s">
        <v>339</v>
      </c>
      <c r="Y999" t="s">
        <v>79</v>
      </c>
      <c r="Z999">
        <v>1</v>
      </c>
      <c r="AA999">
        <v>7</v>
      </c>
      <c r="AB999">
        <v>5.42</v>
      </c>
      <c r="AC999">
        <v>6.8</v>
      </c>
      <c r="AD999">
        <v>65</v>
      </c>
      <c r="AE999">
        <v>5</v>
      </c>
      <c r="AF999" t="s">
        <v>57</v>
      </c>
      <c r="AG999">
        <v>26.906429203526098</v>
      </c>
      <c r="AH999">
        <v>16.091241857486601</v>
      </c>
      <c r="AI999">
        <v>23.353701685861299</v>
      </c>
      <c r="AJ999">
        <v>283.02342194986102</v>
      </c>
      <c r="AK999" s="2">
        <v>1148.3829129944299</v>
      </c>
      <c r="AL999" s="1">
        <v>44742</v>
      </c>
      <c r="AM999" t="s">
        <v>63</v>
      </c>
      <c r="AN999">
        <v>2022</v>
      </c>
      <c r="AO999">
        <v>2017</v>
      </c>
      <c r="AP999">
        <v>257.97388269517199</v>
      </c>
      <c r="AQ999">
        <v>0.91149305212228504</v>
      </c>
      <c r="AR999">
        <v>336.22</v>
      </c>
      <c r="AS999">
        <f t="shared" si="46"/>
        <v>28755.508141380524</v>
      </c>
      <c r="AT999">
        <f t="shared" si="47"/>
        <v>8418.9488000000001</v>
      </c>
    </row>
    <row r="1000" spans="1:46" x14ac:dyDescent="0.25">
      <c r="A1000" t="s">
        <v>42</v>
      </c>
      <c r="B1000" t="s">
        <v>43</v>
      </c>
      <c r="C1000" t="s">
        <v>43</v>
      </c>
      <c r="D1000" t="str">
        <f t="shared" si="45"/>
        <v>GNSASA</v>
      </c>
      <c r="E1000" t="s">
        <v>2092</v>
      </c>
      <c r="F1000" t="s">
        <v>2093</v>
      </c>
      <c r="G1000" t="s">
        <v>47</v>
      </c>
      <c r="H1000" t="s">
        <v>2152</v>
      </c>
      <c r="I1000" t="s">
        <v>2183</v>
      </c>
      <c r="J1000" t="s">
        <v>62</v>
      </c>
      <c r="K1000">
        <v>9.61</v>
      </c>
      <c r="L1000">
        <v>9.61</v>
      </c>
      <c r="P1000" t="s">
        <v>51</v>
      </c>
      <c r="Q1000" t="s">
        <v>52</v>
      </c>
      <c r="R1000">
        <v>42752</v>
      </c>
      <c r="S1000" t="s">
        <v>53</v>
      </c>
      <c r="T1000" t="s">
        <v>104</v>
      </c>
      <c r="U1000" t="s">
        <v>55</v>
      </c>
      <c r="V1000" t="s">
        <v>56</v>
      </c>
      <c r="W1000" t="s">
        <v>57</v>
      </c>
      <c r="X1000" t="s">
        <v>119</v>
      </c>
      <c r="Y1000" t="s">
        <v>120</v>
      </c>
      <c r="Z1000">
        <v>1</v>
      </c>
      <c r="AA1000">
        <v>7</v>
      </c>
      <c r="AB1000">
        <v>5.42</v>
      </c>
      <c r="AC1000">
        <v>6.8</v>
      </c>
      <c r="AD1000">
        <v>65</v>
      </c>
      <c r="AE1000">
        <v>5</v>
      </c>
      <c r="AF1000" t="s">
        <v>57</v>
      </c>
      <c r="AG1000">
        <v>29.734857910751401</v>
      </c>
      <c r="AH1000">
        <v>16.3295539845194</v>
      </c>
      <c r="AI1000">
        <v>24.339925347507901</v>
      </c>
      <c r="AJ1000">
        <v>324.28517532761299</v>
      </c>
      <c r="AK1000" s="2">
        <v>1162.1995816419901</v>
      </c>
      <c r="AL1000" s="1">
        <v>44742</v>
      </c>
      <c r="AM1000" t="s">
        <v>63</v>
      </c>
      <c r="AN1000">
        <v>2022</v>
      </c>
      <c r="AO1000">
        <v>2017</v>
      </c>
      <c r="AP1000">
        <v>257.97388269517199</v>
      </c>
      <c r="AQ1000">
        <v>0.79551549784707598</v>
      </c>
      <c r="AR1000">
        <v>385.24</v>
      </c>
      <c r="AS1000">
        <f t="shared" si="46"/>
        <v>11168.737979579524</v>
      </c>
      <c r="AT1000">
        <f t="shared" si="47"/>
        <v>3702.1563999999998</v>
      </c>
    </row>
    <row r="1001" spans="1:46" x14ac:dyDescent="0.25">
      <c r="A1001" t="s">
        <v>42</v>
      </c>
      <c r="B1001" t="s">
        <v>43</v>
      </c>
      <c r="C1001" t="s">
        <v>43</v>
      </c>
      <c r="D1001" t="str">
        <f t="shared" si="45"/>
        <v>GNSASA</v>
      </c>
      <c r="E1001" t="s">
        <v>2092</v>
      </c>
      <c r="F1001" t="s">
        <v>2093</v>
      </c>
      <c r="G1001" t="s">
        <v>47</v>
      </c>
      <c r="H1001" t="s">
        <v>2152</v>
      </c>
      <c r="I1001" t="s">
        <v>2184</v>
      </c>
      <c r="J1001" t="s">
        <v>158</v>
      </c>
      <c r="K1001">
        <v>13.94</v>
      </c>
      <c r="L1001">
        <v>13.94</v>
      </c>
      <c r="P1001" t="s">
        <v>51</v>
      </c>
      <c r="Q1001" t="s">
        <v>52</v>
      </c>
      <c r="R1001">
        <v>42772</v>
      </c>
      <c r="S1001" t="s">
        <v>53</v>
      </c>
      <c r="T1001" t="s">
        <v>521</v>
      </c>
      <c r="U1001" t="s">
        <v>55</v>
      </c>
      <c r="V1001" t="s">
        <v>56</v>
      </c>
      <c r="W1001" t="s">
        <v>57</v>
      </c>
      <c r="X1001" t="s">
        <v>110</v>
      </c>
      <c r="Y1001" t="s">
        <v>59</v>
      </c>
      <c r="Z1001">
        <v>1</v>
      </c>
      <c r="AA1001">
        <v>7</v>
      </c>
      <c r="AB1001">
        <v>5.33</v>
      </c>
      <c r="AC1001">
        <v>6.8</v>
      </c>
      <c r="AD1001">
        <v>64</v>
      </c>
      <c r="AE1001">
        <v>5</v>
      </c>
      <c r="AF1001" t="s">
        <v>57</v>
      </c>
      <c r="AG1001">
        <v>24.729008295248001</v>
      </c>
      <c r="AH1001">
        <v>14.8552074202954</v>
      </c>
      <c r="AI1001">
        <v>17.843297874425499</v>
      </c>
      <c r="AJ1001">
        <v>202.932789254803</v>
      </c>
      <c r="AK1001" s="2">
        <v>1029.50344422171</v>
      </c>
      <c r="AL1001" s="1">
        <v>44742</v>
      </c>
      <c r="AM1001" t="s">
        <v>63</v>
      </c>
      <c r="AN1001">
        <v>2022</v>
      </c>
      <c r="AO1001">
        <v>2017</v>
      </c>
      <c r="AP1001">
        <v>254.86715331840199</v>
      </c>
      <c r="AQ1001">
        <v>1.25591903730446</v>
      </c>
      <c r="AR1001">
        <v>243.04</v>
      </c>
      <c r="AS1001">
        <f t="shared" si="46"/>
        <v>14351.278012450637</v>
      </c>
      <c r="AT1001">
        <f t="shared" si="47"/>
        <v>3387.9775999999997</v>
      </c>
    </row>
    <row r="1002" spans="1:46" x14ac:dyDescent="0.25">
      <c r="A1002" t="s">
        <v>42</v>
      </c>
      <c r="B1002" t="s">
        <v>43</v>
      </c>
      <c r="C1002" t="s">
        <v>43</v>
      </c>
      <c r="D1002" t="str">
        <f t="shared" si="45"/>
        <v>GNSASA</v>
      </c>
      <c r="E1002" t="s">
        <v>2092</v>
      </c>
      <c r="F1002" t="s">
        <v>2093</v>
      </c>
      <c r="G1002" t="s">
        <v>47</v>
      </c>
      <c r="H1002" t="s">
        <v>2152</v>
      </c>
      <c r="I1002" t="s">
        <v>2185</v>
      </c>
      <c r="J1002" t="s">
        <v>154</v>
      </c>
      <c r="K1002">
        <v>19.68</v>
      </c>
      <c r="L1002">
        <v>19.68</v>
      </c>
      <c r="P1002" t="s">
        <v>51</v>
      </c>
      <c r="Q1002" t="s">
        <v>52</v>
      </c>
      <c r="R1002">
        <v>42767</v>
      </c>
      <c r="S1002" t="s">
        <v>53</v>
      </c>
      <c r="T1002" t="s">
        <v>104</v>
      </c>
      <c r="U1002" t="s">
        <v>55</v>
      </c>
      <c r="V1002" t="s">
        <v>56</v>
      </c>
      <c r="W1002" t="s">
        <v>57</v>
      </c>
      <c r="X1002" t="s">
        <v>339</v>
      </c>
      <c r="Y1002" t="s">
        <v>79</v>
      </c>
      <c r="Z1002">
        <v>1</v>
      </c>
      <c r="AA1002">
        <v>7</v>
      </c>
      <c r="AB1002">
        <v>5.33</v>
      </c>
      <c r="AC1002">
        <v>6.8</v>
      </c>
      <c r="AD1002">
        <v>64</v>
      </c>
      <c r="AE1002">
        <v>5</v>
      </c>
      <c r="AF1002" t="s">
        <v>57</v>
      </c>
      <c r="AG1002">
        <v>29.131868713966298</v>
      </c>
      <c r="AH1002">
        <v>16.702632458222901</v>
      </c>
      <c r="AI1002">
        <v>21.724647020812501</v>
      </c>
      <c r="AJ1002">
        <v>286.15654690477601</v>
      </c>
      <c r="AK1002" s="2">
        <v>991.50063863943205</v>
      </c>
      <c r="AL1002" s="1">
        <v>44742</v>
      </c>
      <c r="AM1002" t="s">
        <v>63</v>
      </c>
      <c r="AN1002">
        <v>2022</v>
      </c>
      <c r="AO1002">
        <v>2017</v>
      </c>
      <c r="AP1002">
        <v>254.86715331840199</v>
      </c>
      <c r="AQ1002">
        <v>0.89065637699078604</v>
      </c>
      <c r="AR1002">
        <v>342.7</v>
      </c>
      <c r="AS1002">
        <f t="shared" si="46"/>
        <v>19512.732568424024</v>
      </c>
      <c r="AT1002">
        <f t="shared" si="47"/>
        <v>6744.3359999999993</v>
      </c>
    </row>
    <row r="1003" spans="1:46" x14ac:dyDescent="0.25">
      <c r="A1003" t="s">
        <v>42</v>
      </c>
      <c r="B1003" t="s">
        <v>43</v>
      </c>
      <c r="C1003" t="s">
        <v>43</v>
      </c>
      <c r="D1003" t="str">
        <f t="shared" si="45"/>
        <v>GNSASA</v>
      </c>
      <c r="E1003" t="s">
        <v>2186</v>
      </c>
      <c r="F1003" t="s">
        <v>2187</v>
      </c>
      <c r="G1003" t="s">
        <v>47</v>
      </c>
      <c r="H1003" t="s">
        <v>2188</v>
      </c>
      <c r="I1003" t="s">
        <v>2189</v>
      </c>
      <c r="J1003" t="s">
        <v>65</v>
      </c>
      <c r="K1003">
        <v>16.79</v>
      </c>
      <c r="L1003">
        <v>16.79</v>
      </c>
      <c r="P1003" t="s">
        <v>51</v>
      </c>
      <c r="Q1003" t="s">
        <v>52</v>
      </c>
      <c r="R1003">
        <v>42775</v>
      </c>
      <c r="S1003" t="s">
        <v>53</v>
      </c>
      <c r="T1003" t="s">
        <v>104</v>
      </c>
      <c r="U1003" t="s">
        <v>55</v>
      </c>
      <c r="V1003" t="s">
        <v>56</v>
      </c>
      <c r="W1003" t="s">
        <v>57</v>
      </c>
      <c r="X1003" t="s">
        <v>221</v>
      </c>
      <c r="Y1003" t="s">
        <v>59</v>
      </c>
      <c r="Z1003">
        <v>1</v>
      </c>
      <c r="AA1003">
        <v>7</v>
      </c>
      <c r="AB1003">
        <v>5.25</v>
      </c>
      <c r="AC1003">
        <v>6.8</v>
      </c>
      <c r="AD1003">
        <v>63</v>
      </c>
      <c r="AE1003">
        <v>5</v>
      </c>
      <c r="AF1003" t="s">
        <v>57</v>
      </c>
      <c r="AG1003">
        <v>28.455853573850199</v>
      </c>
      <c r="AH1003">
        <v>16.432015788001902</v>
      </c>
      <c r="AI1003">
        <v>23.685795675984199</v>
      </c>
      <c r="AJ1003">
        <v>297.92048184502403</v>
      </c>
      <c r="AK1003" s="2">
        <v>1116.9054499057499</v>
      </c>
      <c r="AL1003" s="1">
        <v>44704</v>
      </c>
      <c r="AM1003" t="s">
        <v>63</v>
      </c>
      <c r="AN1003">
        <v>2022</v>
      </c>
      <c r="AO1003">
        <v>2017</v>
      </c>
      <c r="AP1003">
        <v>251.65461817174199</v>
      </c>
      <c r="AQ1003">
        <v>0.844703984812468</v>
      </c>
      <c r="AR1003">
        <v>361.35</v>
      </c>
      <c r="AS1003">
        <f t="shared" si="46"/>
        <v>18752.842503917542</v>
      </c>
      <c r="AT1003">
        <f t="shared" si="47"/>
        <v>6067.0664999999999</v>
      </c>
    </row>
    <row r="1004" spans="1:46" x14ac:dyDescent="0.25">
      <c r="A1004" t="s">
        <v>340</v>
      </c>
      <c r="B1004" t="s">
        <v>341</v>
      </c>
      <c r="C1004" t="s">
        <v>342</v>
      </c>
      <c r="D1004" t="str">
        <f t="shared" si="45"/>
        <v>RDBOBA</v>
      </c>
      <c r="E1004" t="s">
        <v>2131</v>
      </c>
      <c r="F1004" t="s">
        <v>2132</v>
      </c>
      <c r="G1004" t="s">
        <v>1515</v>
      </c>
      <c r="H1004" t="s">
        <v>2133</v>
      </c>
      <c r="I1004" t="s">
        <v>2190</v>
      </c>
      <c r="J1004" t="s">
        <v>154</v>
      </c>
      <c r="K1004">
        <v>23.32</v>
      </c>
      <c r="L1004">
        <v>23.32</v>
      </c>
      <c r="P1004" t="s">
        <v>51</v>
      </c>
      <c r="Q1004" t="s">
        <v>52</v>
      </c>
      <c r="R1004">
        <v>42788</v>
      </c>
      <c r="S1004" t="s">
        <v>477</v>
      </c>
      <c r="T1004" t="s">
        <v>54</v>
      </c>
      <c r="U1004" t="s">
        <v>55</v>
      </c>
      <c r="V1004" t="s">
        <v>56</v>
      </c>
      <c r="W1004" t="s">
        <v>57</v>
      </c>
      <c r="X1004" t="s">
        <v>271</v>
      </c>
      <c r="Y1004" t="s">
        <v>362</v>
      </c>
      <c r="Z1004">
        <v>1</v>
      </c>
      <c r="AA1004">
        <v>7</v>
      </c>
      <c r="AB1004">
        <v>6.25</v>
      </c>
      <c r="AC1004">
        <v>6.8</v>
      </c>
      <c r="AD1004">
        <v>75</v>
      </c>
      <c r="AE1004">
        <v>6</v>
      </c>
      <c r="AF1004" t="s">
        <v>57</v>
      </c>
      <c r="AG1004">
        <v>22.6914159612334</v>
      </c>
      <c r="AH1004">
        <v>14.1679501273406</v>
      </c>
      <c r="AI1004">
        <v>20.5476520750845</v>
      </c>
      <c r="AJ1004">
        <v>222.178073969054</v>
      </c>
      <c r="AK1004" s="2">
        <v>1303.34167756134</v>
      </c>
      <c r="AL1004" s="1">
        <v>45069</v>
      </c>
      <c r="AM1004" t="s">
        <v>63</v>
      </c>
      <c r="AN1004">
        <v>2023</v>
      </c>
      <c r="AO1004">
        <v>2017</v>
      </c>
      <c r="AP1004">
        <v>206.77295481359499</v>
      </c>
      <c r="AQ1004">
        <v>0.93066318885451904</v>
      </c>
      <c r="AR1004">
        <v>248.67</v>
      </c>
      <c r="AS1004">
        <f t="shared" si="46"/>
        <v>30393.92792073045</v>
      </c>
      <c r="AT1004">
        <f t="shared" si="47"/>
        <v>5798.9843999999994</v>
      </c>
    </row>
    <row r="1005" spans="1:46" x14ac:dyDescent="0.25">
      <c r="A1005" t="s">
        <v>128</v>
      </c>
      <c r="B1005" t="s">
        <v>244</v>
      </c>
      <c r="C1005" t="s">
        <v>245</v>
      </c>
      <c r="D1005" t="str">
        <f t="shared" si="45"/>
        <v>NEPIAL</v>
      </c>
      <c r="E1005" t="s">
        <v>2191</v>
      </c>
      <c r="F1005" t="s">
        <v>2192</v>
      </c>
      <c r="G1005" t="s">
        <v>47</v>
      </c>
      <c r="H1005" t="s">
        <v>2193</v>
      </c>
      <c r="I1005" t="s">
        <v>2194</v>
      </c>
      <c r="J1005" t="s">
        <v>694</v>
      </c>
      <c r="K1005">
        <v>2.2000000000000002</v>
      </c>
      <c r="L1005">
        <v>2.2000000000000002</v>
      </c>
      <c r="P1005" t="s">
        <v>51</v>
      </c>
      <c r="Q1005" t="s">
        <v>52</v>
      </c>
      <c r="R1005">
        <v>39703</v>
      </c>
      <c r="S1005" t="s">
        <v>1587</v>
      </c>
      <c r="T1005" t="s">
        <v>104</v>
      </c>
      <c r="U1005" t="s">
        <v>55</v>
      </c>
      <c r="V1005" t="s">
        <v>56</v>
      </c>
      <c r="W1005" t="s">
        <v>57</v>
      </c>
      <c r="X1005" t="s">
        <v>777</v>
      </c>
      <c r="Y1005" t="s">
        <v>137</v>
      </c>
      <c r="Z1005">
        <v>1</v>
      </c>
      <c r="AA1005">
        <v>15</v>
      </c>
      <c r="AB1005">
        <v>13.92</v>
      </c>
      <c r="AC1005">
        <v>15.2</v>
      </c>
      <c r="AD1005">
        <v>167</v>
      </c>
      <c r="AE1005">
        <v>14</v>
      </c>
      <c r="AF1005" t="s">
        <v>57</v>
      </c>
      <c r="AG1005">
        <v>28.712436599405699</v>
      </c>
      <c r="AH1005">
        <v>20.584962148779098</v>
      </c>
      <c r="AI1005">
        <v>33.501062957706402</v>
      </c>
      <c r="AJ1005">
        <v>427.80087916419598</v>
      </c>
      <c r="AK1005" s="2">
        <v>1006.6269654594799</v>
      </c>
      <c r="AL1005" s="1">
        <v>44791</v>
      </c>
      <c r="AM1005" t="s">
        <v>63</v>
      </c>
      <c r="AN1005">
        <v>2022</v>
      </c>
      <c r="AO1005">
        <v>2008</v>
      </c>
      <c r="AP1005">
        <v>347.042860789418</v>
      </c>
      <c r="AQ1005">
        <v>0.81122521643116496</v>
      </c>
      <c r="AR1005">
        <v>429.23</v>
      </c>
      <c r="AS1005">
        <f t="shared" si="46"/>
        <v>2214.579324010856</v>
      </c>
      <c r="AT1005">
        <f t="shared" si="47"/>
        <v>944.30600000000015</v>
      </c>
    </row>
    <row r="1006" spans="1:46" x14ac:dyDescent="0.25">
      <c r="A1006" t="s">
        <v>128</v>
      </c>
      <c r="B1006" t="s">
        <v>244</v>
      </c>
      <c r="C1006" t="s">
        <v>245</v>
      </c>
      <c r="D1006" t="str">
        <f t="shared" si="45"/>
        <v>NEPIAL</v>
      </c>
      <c r="E1006" t="s">
        <v>2191</v>
      </c>
      <c r="F1006" t="s">
        <v>2192</v>
      </c>
      <c r="G1006" t="s">
        <v>47</v>
      </c>
      <c r="H1006" t="s">
        <v>2193</v>
      </c>
      <c r="I1006" t="s">
        <v>2195</v>
      </c>
      <c r="J1006" t="s">
        <v>655</v>
      </c>
      <c r="K1006">
        <v>2.0699999999999998</v>
      </c>
      <c r="L1006">
        <v>2.0699999999999998</v>
      </c>
      <c r="P1006" t="s">
        <v>51</v>
      </c>
      <c r="Q1006" t="s">
        <v>52</v>
      </c>
      <c r="R1006">
        <v>39700</v>
      </c>
      <c r="S1006" t="s">
        <v>1587</v>
      </c>
      <c r="T1006" t="s">
        <v>118</v>
      </c>
      <c r="U1006" t="s">
        <v>55</v>
      </c>
      <c r="V1006" t="s">
        <v>56</v>
      </c>
      <c r="W1006" t="s">
        <v>57</v>
      </c>
      <c r="X1006" t="s">
        <v>777</v>
      </c>
      <c r="Y1006" t="s">
        <v>137</v>
      </c>
      <c r="Z1006">
        <v>1</v>
      </c>
      <c r="AA1006">
        <v>15</v>
      </c>
      <c r="AB1006">
        <v>13.92</v>
      </c>
      <c r="AC1006">
        <v>15.2</v>
      </c>
      <c r="AD1006">
        <v>167</v>
      </c>
      <c r="AE1006">
        <v>14</v>
      </c>
      <c r="AF1006" t="s">
        <v>57</v>
      </c>
      <c r="AG1006">
        <v>20.8401198438597</v>
      </c>
      <c r="AH1006">
        <v>17.119517481163999</v>
      </c>
      <c r="AI1006">
        <v>32.325635950728902</v>
      </c>
      <c r="AJ1006">
        <v>330.44875347229998</v>
      </c>
      <c r="AK1006" s="2">
        <v>1404.34611325939</v>
      </c>
      <c r="AL1006" s="1">
        <v>44791</v>
      </c>
      <c r="AM1006" t="s">
        <v>63</v>
      </c>
      <c r="AN1006">
        <v>2022</v>
      </c>
      <c r="AO1006">
        <v>2008</v>
      </c>
      <c r="AP1006">
        <v>347.042860789418</v>
      </c>
      <c r="AQ1006">
        <v>1.0502168858037699</v>
      </c>
      <c r="AR1006">
        <v>331.55</v>
      </c>
      <c r="AS1006">
        <f t="shared" si="46"/>
        <v>2906.9964544469372</v>
      </c>
      <c r="AT1006">
        <f t="shared" si="47"/>
        <v>686.30849999999998</v>
      </c>
    </row>
    <row r="1007" spans="1:46" x14ac:dyDescent="0.25">
      <c r="A1007" t="s">
        <v>128</v>
      </c>
      <c r="B1007" t="s">
        <v>244</v>
      </c>
      <c r="C1007" t="s">
        <v>245</v>
      </c>
      <c r="D1007" t="str">
        <f t="shared" si="45"/>
        <v>NEPIAL</v>
      </c>
      <c r="E1007" t="s">
        <v>2191</v>
      </c>
      <c r="F1007" t="s">
        <v>2192</v>
      </c>
      <c r="G1007" t="s">
        <v>47</v>
      </c>
      <c r="H1007" t="s">
        <v>2193</v>
      </c>
      <c r="I1007" t="s">
        <v>2196</v>
      </c>
      <c r="J1007" t="s">
        <v>905</v>
      </c>
      <c r="K1007">
        <v>3.11</v>
      </c>
      <c r="L1007">
        <v>3.11</v>
      </c>
      <c r="P1007" t="s">
        <v>51</v>
      </c>
      <c r="Q1007" t="s">
        <v>52</v>
      </c>
      <c r="R1007">
        <v>39670</v>
      </c>
      <c r="S1007" t="s">
        <v>1587</v>
      </c>
      <c r="T1007" t="s">
        <v>124</v>
      </c>
      <c r="U1007" t="s">
        <v>55</v>
      </c>
      <c r="V1007" t="s">
        <v>56</v>
      </c>
      <c r="W1007" t="s">
        <v>57</v>
      </c>
      <c r="X1007" t="s">
        <v>119</v>
      </c>
      <c r="Y1007" t="s">
        <v>137</v>
      </c>
      <c r="Z1007">
        <v>1</v>
      </c>
      <c r="AA1007">
        <v>15</v>
      </c>
      <c r="AB1007">
        <v>14</v>
      </c>
      <c r="AC1007">
        <v>15.2</v>
      </c>
      <c r="AD1007">
        <v>168</v>
      </c>
      <c r="AE1007">
        <v>14</v>
      </c>
      <c r="AF1007" t="s">
        <v>57</v>
      </c>
      <c r="AG1007">
        <v>25.6024527986321</v>
      </c>
      <c r="AH1007">
        <v>18.427004172100801</v>
      </c>
      <c r="AI1007">
        <v>30.5837353108091</v>
      </c>
      <c r="AJ1007">
        <v>349.83054004109403</v>
      </c>
      <c r="AK1007" s="2">
        <v>1146.8092219543</v>
      </c>
      <c r="AL1007" s="1">
        <v>44791</v>
      </c>
      <c r="AM1007" t="s">
        <v>63</v>
      </c>
      <c r="AN1007">
        <v>2022</v>
      </c>
      <c r="AO1007">
        <v>2008</v>
      </c>
      <c r="AP1007">
        <v>347.12033961404302</v>
      </c>
      <c r="AQ1007">
        <v>0.99225281924576203</v>
      </c>
      <c r="AR1007">
        <v>350.95</v>
      </c>
      <c r="AS1007">
        <f t="shared" si="46"/>
        <v>3566.576680277873</v>
      </c>
      <c r="AT1007">
        <f t="shared" si="47"/>
        <v>1091.4544999999998</v>
      </c>
    </row>
    <row r="1008" spans="1:46" x14ac:dyDescent="0.25">
      <c r="A1008" t="s">
        <v>128</v>
      </c>
      <c r="B1008" t="s">
        <v>244</v>
      </c>
      <c r="C1008" t="s">
        <v>245</v>
      </c>
      <c r="D1008" t="str">
        <f t="shared" si="45"/>
        <v>NEPIAL</v>
      </c>
      <c r="E1008" t="s">
        <v>2197</v>
      </c>
      <c r="F1008" t="s">
        <v>2198</v>
      </c>
      <c r="G1008" t="s">
        <v>47</v>
      </c>
      <c r="H1008" t="s">
        <v>2199</v>
      </c>
      <c r="I1008" t="s">
        <v>2200</v>
      </c>
      <c r="J1008" t="s">
        <v>694</v>
      </c>
      <c r="K1008">
        <v>2.14</v>
      </c>
      <c r="L1008">
        <v>2.14</v>
      </c>
      <c r="P1008" t="s">
        <v>51</v>
      </c>
      <c r="Q1008" t="s">
        <v>52</v>
      </c>
      <c r="R1008">
        <v>39764</v>
      </c>
      <c r="S1008" t="s">
        <v>1587</v>
      </c>
      <c r="T1008" t="s">
        <v>118</v>
      </c>
      <c r="U1008" t="s">
        <v>55</v>
      </c>
      <c r="V1008" t="s">
        <v>56</v>
      </c>
      <c r="W1008" t="s">
        <v>57</v>
      </c>
      <c r="X1008" t="s">
        <v>119</v>
      </c>
      <c r="Y1008" t="s">
        <v>137</v>
      </c>
      <c r="Z1008">
        <v>1</v>
      </c>
      <c r="AA1008">
        <v>15</v>
      </c>
      <c r="AB1008">
        <v>13.75</v>
      </c>
      <c r="AC1008">
        <v>15</v>
      </c>
      <c r="AD1008">
        <v>165</v>
      </c>
      <c r="AE1008">
        <v>14</v>
      </c>
      <c r="AF1008" t="s">
        <v>57</v>
      </c>
      <c r="AG1008">
        <v>23.770815811425901</v>
      </c>
      <c r="AH1008">
        <v>16.1939569724093</v>
      </c>
      <c r="AI1008">
        <v>32.073183933589803</v>
      </c>
      <c r="AJ1008">
        <v>358.21328383474599</v>
      </c>
      <c r="AK1008" s="2">
        <v>1557.2065844792</v>
      </c>
      <c r="AL1008" s="1">
        <v>44791</v>
      </c>
      <c r="AM1008" t="s">
        <v>63</v>
      </c>
      <c r="AN1008">
        <v>2022</v>
      </c>
      <c r="AO1008">
        <v>2008</v>
      </c>
      <c r="AP1008">
        <v>346.87832068946602</v>
      </c>
      <c r="AQ1008">
        <v>0.96835694359534297</v>
      </c>
      <c r="AR1008">
        <v>359.51</v>
      </c>
      <c r="AS1008">
        <f t="shared" si="46"/>
        <v>3332.4220907854883</v>
      </c>
      <c r="AT1008">
        <f t="shared" si="47"/>
        <v>769.35140000000001</v>
      </c>
    </row>
    <row r="1009" spans="1:46" x14ac:dyDescent="0.25">
      <c r="A1009" t="s">
        <v>128</v>
      </c>
      <c r="B1009" t="s">
        <v>244</v>
      </c>
      <c r="C1009" t="s">
        <v>245</v>
      </c>
      <c r="D1009" t="str">
        <f t="shared" si="45"/>
        <v>NEPIAL</v>
      </c>
      <c r="E1009" t="s">
        <v>2197</v>
      </c>
      <c r="F1009" t="s">
        <v>2198</v>
      </c>
      <c r="G1009" t="s">
        <v>47</v>
      </c>
      <c r="H1009" t="s">
        <v>2199</v>
      </c>
      <c r="I1009" t="s">
        <v>2201</v>
      </c>
      <c r="J1009" t="s">
        <v>655</v>
      </c>
      <c r="K1009">
        <v>3.33</v>
      </c>
      <c r="L1009">
        <v>3.33</v>
      </c>
      <c r="P1009" t="s">
        <v>51</v>
      </c>
      <c r="Q1009" t="s">
        <v>52</v>
      </c>
      <c r="R1009">
        <v>39768</v>
      </c>
      <c r="S1009" t="s">
        <v>1587</v>
      </c>
      <c r="T1009" t="s">
        <v>124</v>
      </c>
      <c r="U1009" t="s">
        <v>55</v>
      </c>
      <c r="V1009" t="s">
        <v>56</v>
      </c>
      <c r="W1009" t="s">
        <v>57</v>
      </c>
      <c r="X1009" t="s">
        <v>119</v>
      </c>
      <c r="Y1009" t="s">
        <v>137</v>
      </c>
      <c r="Z1009">
        <v>1</v>
      </c>
      <c r="AA1009">
        <v>15</v>
      </c>
      <c r="AB1009">
        <v>13.75</v>
      </c>
      <c r="AC1009">
        <v>15</v>
      </c>
      <c r="AD1009">
        <v>165</v>
      </c>
      <c r="AE1009">
        <v>14</v>
      </c>
      <c r="AF1009" t="s">
        <v>57</v>
      </c>
      <c r="AG1009">
        <v>35.591267879832202</v>
      </c>
      <c r="AH1009">
        <v>22.855297315603099</v>
      </c>
      <c r="AI1009">
        <v>37.188172875470002</v>
      </c>
      <c r="AJ1009">
        <v>576.93719393274296</v>
      </c>
      <c r="AK1009" s="2">
        <v>906.44448151316897</v>
      </c>
      <c r="AL1009" s="1">
        <v>44791</v>
      </c>
      <c r="AM1009" t="s">
        <v>63</v>
      </c>
      <c r="AN1009">
        <v>2022</v>
      </c>
      <c r="AO1009">
        <v>2008</v>
      </c>
      <c r="AP1009">
        <v>346.87832068946602</v>
      </c>
      <c r="AQ1009">
        <v>0.60124104380398702</v>
      </c>
      <c r="AR1009">
        <v>579.02</v>
      </c>
      <c r="AS1009">
        <f t="shared" si="46"/>
        <v>3018.4601234388529</v>
      </c>
      <c r="AT1009">
        <f t="shared" si="47"/>
        <v>1928.1366</v>
      </c>
    </row>
    <row r="1010" spans="1:46" x14ac:dyDescent="0.25">
      <c r="A1010" t="s">
        <v>128</v>
      </c>
      <c r="B1010" t="s">
        <v>244</v>
      </c>
      <c r="C1010" t="s">
        <v>245</v>
      </c>
      <c r="D1010" t="str">
        <f t="shared" si="45"/>
        <v>NEPIAL</v>
      </c>
      <c r="E1010" t="s">
        <v>2202</v>
      </c>
      <c r="F1010" t="s">
        <v>2203</v>
      </c>
      <c r="G1010" t="s">
        <v>47</v>
      </c>
      <c r="H1010" t="s">
        <v>2204</v>
      </c>
      <c r="I1010" t="s">
        <v>2205</v>
      </c>
      <c r="J1010" t="s">
        <v>655</v>
      </c>
      <c r="K1010">
        <v>3.4</v>
      </c>
      <c r="L1010">
        <v>3.4</v>
      </c>
      <c r="P1010" t="s">
        <v>51</v>
      </c>
      <c r="Q1010" t="s">
        <v>52</v>
      </c>
      <c r="R1010">
        <v>39717</v>
      </c>
      <c r="S1010" t="s">
        <v>357</v>
      </c>
      <c r="T1010" t="s">
        <v>124</v>
      </c>
      <c r="U1010" t="s">
        <v>55</v>
      </c>
      <c r="V1010" t="s">
        <v>56</v>
      </c>
      <c r="W1010" t="s">
        <v>57</v>
      </c>
      <c r="X1010" t="s">
        <v>119</v>
      </c>
      <c r="Y1010" t="s">
        <v>137</v>
      </c>
      <c r="Z1010">
        <v>1</v>
      </c>
      <c r="AA1010">
        <v>15</v>
      </c>
      <c r="AB1010">
        <v>15</v>
      </c>
      <c r="AC1010">
        <v>15.2</v>
      </c>
      <c r="AD1010">
        <v>180</v>
      </c>
      <c r="AE1010">
        <v>15</v>
      </c>
      <c r="AF1010" t="s">
        <v>57</v>
      </c>
      <c r="AG1010">
        <v>30.824703680204902</v>
      </c>
      <c r="AH1010">
        <v>19.652919411102999</v>
      </c>
      <c r="AI1010">
        <v>31.614653941452701</v>
      </c>
      <c r="AJ1010">
        <v>433.71267049528899</v>
      </c>
      <c r="AK1010" s="2">
        <v>1042.18400696861</v>
      </c>
      <c r="AL1010" s="1">
        <v>45194</v>
      </c>
      <c r="AM1010" t="s">
        <v>63</v>
      </c>
      <c r="AN1010">
        <v>2023</v>
      </c>
      <c r="AO1010">
        <v>2008</v>
      </c>
      <c r="AP1010">
        <v>347.84447387113499</v>
      </c>
      <c r="AQ1010">
        <v>0.80201593712700503</v>
      </c>
      <c r="AR1010">
        <v>434.16</v>
      </c>
      <c r="AS1010">
        <f t="shared" si="46"/>
        <v>3543.4256236932738</v>
      </c>
      <c r="AT1010">
        <f t="shared" si="47"/>
        <v>1476.144</v>
      </c>
    </row>
    <row r="1011" spans="1:46" x14ac:dyDescent="0.25">
      <c r="A1011" t="s">
        <v>128</v>
      </c>
      <c r="B1011" t="s">
        <v>244</v>
      </c>
      <c r="C1011" t="s">
        <v>245</v>
      </c>
      <c r="D1011" t="str">
        <f t="shared" si="45"/>
        <v>NEPIAL</v>
      </c>
      <c r="E1011" t="s">
        <v>2202</v>
      </c>
      <c r="F1011" t="s">
        <v>2203</v>
      </c>
      <c r="G1011" t="s">
        <v>47</v>
      </c>
      <c r="H1011" t="s">
        <v>2204</v>
      </c>
      <c r="I1011" t="s">
        <v>2206</v>
      </c>
      <c r="J1011" t="s">
        <v>865</v>
      </c>
      <c r="K1011">
        <v>0.38</v>
      </c>
      <c r="L1011">
        <v>0.38</v>
      </c>
      <c r="P1011" t="s">
        <v>51</v>
      </c>
      <c r="Q1011" t="s">
        <v>52</v>
      </c>
      <c r="R1011">
        <v>39731</v>
      </c>
      <c r="S1011" t="s">
        <v>357</v>
      </c>
      <c r="T1011" t="s">
        <v>96</v>
      </c>
      <c r="U1011" t="s">
        <v>55</v>
      </c>
      <c r="V1011" t="s">
        <v>56</v>
      </c>
      <c r="W1011" t="s">
        <v>57</v>
      </c>
      <c r="X1011" t="s">
        <v>119</v>
      </c>
      <c r="Y1011" t="s">
        <v>137</v>
      </c>
      <c r="Z1011">
        <v>1</v>
      </c>
      <c r="AA1011">
        <v>15</v>
      </c>
      <c r="AB1011">
        <v>7.58</v>
      </c>
      <c r="AC1011">
        <v>15.1</v>
      </c>
      <c r="AD1011">
        <v>91</v>
      </c>
      <c r="AE1011">
        <v>8</v>
      </c>
      <c r="AF1011">
        <v>32.533333333333303</v>
      </c>
      <c r="AG1011">
        <v>27.9</v>
      </c>
      <c r="AH1011">
        <v>17.657142857142901</v>
      </c>
      <c r="AI1011">
        <v>30.7220026355333</v>
      </c>
      <c r="AJ1011">
        <v>389.63514526235502</v>
      </c>
      <c r="AK1011" s="2">
        <v>1210.79787705374</v>
      </c>
      <c r="AL1011" s="1">
        <v>42508</v>
      </c>
      <c r="AM1011" t="s">
        <v>63</v>
      </c>
      <c r="AN1011">
        <v>2016</v>
      </c>
      <c r="AO1011">
        <v>2008</v>
      </c>
      <c r="AP1011">
        <v>309.66661509905299</v>
      </c>
      <c r="AQ1011">
        <v>0.79476048006537803</v>
      </c>
      <c r="AR1011">
        <v>438.08</v>
      </c>
      <c r="AS1011">
        <f t="shared" si="46"/>
        <v>460.10319328042118</v>
      </c>
      <c r="AT1011">
        <f t="shared" si="47"/>
        <v>166.47039999999998</v>
      </c>
    </row>
    <row r="1012" spans="1:46" x14ac:dyDescent="0.25">
      <c r="A1012" t="s">
        <v>128</v>
      </c>
      <c r="B1012" t="s">
        <v>244</v>
      </c>
      <c r="C1012" t="s">
        <v>245</v>
      </c>
      <c r="D1012" t="str">
        <f t="shared" si="45"/>
        <v>NEPIAL</v>
      </c>
      <c r="E1012" t="s">
        <v>2207</v>
      </c>
      <c r="F1012" t="s">
        <v>2208</v>
      </c>
      <c r="G1012" t="s">
        <v>47</v>
      </c>
      <c r="H1012" t="s">
        <v>2209</v>
      </c>
      <c r="I1012" t="s">
        <v>2210</v>
      </c>
      <c r="J1012" t="s">
        <v>694</v>
      </c>
      <c r="K1012">
        <v>0.69</v>
      </c>
      <c r="L1012">
        <v>0.69</v>
      </c>
      <c r="P1012" t="s">
        <v>51</v>
      </c>
      <c r="Q1012" t="s">
        <v>52</v>
      </c>
      <c r="R1012">
        <v>39617</v>
      </c>
      <c r="S1012" t="s">
        <v>357</v>
      </c>
      <c r="T1012" t="s">
        <v>118</v>
      </c>
      <c r="U1012" t="s">
        <v>55</v>
      </c>
      <c r="V1012" t="s">
        <v>56</v>
      </c>
      <c r="W1012" t="s">
        <v>57</v>
      </c>
      <c r="X1012" t="s">
        <v>777</v>
      </c>
      <c r="Y1012" t="s">
        <v>137</v>
      </c>
      <c r="Z1012">
        <v>1</v>
      </c>
      <c r="AA1012">
        <v>15</v>
      </c>
      <c r="AB1012">
        <v>7</v>
      </c>
      <c r="AC1012">
        <v>15.4</v>
      </c>
      <c r="AD1012">
        <v>84</v>
      </c>
      <c r="AE1012">
        <v>7</v>
      </c>
      <c r="AF1012">
        <v>31.500331398334598</v>
      </c>
      <c r="AG1012">
        <v>26.777153568334899</v>
      </c>
      <c r="AH1012">
        <v>17.983134209478301</v>
      </c>
      <c r="AI1012">
        <v>26.153092926231601</v>
      </c>
      <c r="AJ1012">
        <v>321.889383895148</v>
      </c>
      <c r="AK1012" s="2">
        <v>999.88694635331797</v>
      </c>
      <c r="AL1012" s="1">
        <v>42164</v>
      </c>
      <c r="AM1012" t="s">
        <v>63</v>
      </c>
      <c r="AN1012">
        <v>2015</v>
      </c>
      <c r="AO1012">
        <v>2008</v>
      </c>
      <c r="AP1012">
        <v>297.89137378397902</v>
      </c>
      <c r="AQ1012">
        <v>0.92544640702103498</v>
      </c>
      <c r="AR1012">
        <v>376.35</v>
      </c>
      <c r="AS1012">
        <f t="shared" si="46"/>
        <v>689.92199298378932</v>
      </c>
      <c r="AT1012">
        <f t="shared" si="47"/>
        <v>259.68149999999997</v>
      </c>
    </row>
    <row r="1013" spans="1:46" x14ac:dyDescent="0.25">
      <c r="A1013" t="s">
        <v>128</v>
      </c>
      <c r="B1013" t="s">
        <v>244</v>
      </c>
      <c r="C1013" t="s">
        <v>266</v>
      </c>
      <c r="D1013" t="str">
        <f t="shared" si="45"/>
        <v>NEPIIT</v>
      </c>
      <c r="E1013" t="s">
        <v>1979</v>
      </c>
      <c r="F1013" t="s">
        <v>1980</v>
      </c>
      <c r="G1013" t="s">
        <v>47</v>
      </c>
      <c r="H1013" t="s">
        <v>2211</v>
      </c>
      <c r="I1013" t="s">
        <v>2212</v>
      </c>
      <c r="J1013" t="s">
        <v>1802</v>
      </c>
      <c r="K1013">
        <v>54.88</v>
      </c>
      <c r="L1013">
        <v>54.88</v>
      </c>
      <c r="P1013" t="s">
        <v>51</v>
      </c>
      <c r="Q1013" t="s">
        <v>213</v>
      </c>
      <c r="R1013">
        <v>42748</v>
      </c>
      <c r="S1013" t="s">
        <v>53</v>
      </c>
      <c r="T1013" t="s">
        <v>118</v>
      </c>
      <c r="U1013" t="s">
        <v>55</v>
      </c>
      <c r="V1013" t="s">
        <v>109</v>
      </c>
      <c r="W1013" t="s">
        <v>57</v>
      </c>
      <c r="X1013" t="s">
        <v>119</v>
      </c>
      <c r="Y1013" t="s">
        <v>137</v>
      </c>
      <c r="Z1013">
        <v>2</v>
      </c>
      <c r="AA1013">
        <v>7</v>
      </c>
      <c r="AB1013">
        <v>6.67</v>
      </c>
      <c r="AC1013">
        <v>6.8</v>
      </c>
      <c r="AD1013">
        <v>80</v>
      </c>
      <c r="AE1013">
        <v>7</v>
      </c>
      <c r="AF1013" t="s">
        <v>57</v>
      </c>
      <c r="AG1013">
        <v>21.435933180358798</v>
      </c>
      <c r="AH1013">
        <v>17.3484869768116</v>
      </c>
      <c r="AI1013">
        <v>24.610034704099299</v>
      </c>
      <c r="AJ1013">
        <v>243.60578953694301</v>
      </c>
      <c r="AK1013" s="2">
        <v>1041.40974775004</v>
      </c>
      <c r="AL1013" s="1">
        <v>45180</v>
      </c>
      <c r="AM1013" t="s">
        <v>63</v>
      </c>
      <c r="AN1013">
        <v>2023</v>
      </c>
      <c r="AO1013">
        <v>2017</v>
      </c>
      <c r="AP1013">
        <v>279.70789718403898</v>
      </c>
      <c r="AQ1013">
        <v>1.1481988901648099</v>
      </c>
      <c r="AR1013">
        <v>266.22000000000003</v>
      </c>
      <c r="AS1013">
        <f t="shared" si="46"/>
        <v>57152.566956522198</v>
      </c>
      <c r="AT1013">
        <f t="shared" si="47"/>
        <v>14610.153600000001</v>
      </c>
    </row>
    <row r="1014" spans="1:46" x14ac:dyDescent="0.25">
      <c r="A1014" t="s">
        <v>128</v>
      </c>
      <c r="B1014" t="s">
        <v>244</v>
      </c>
      <c r="C1014" t="s">
        <v>266</v>
      </c>
      <c r="D1014" t="str">
        <f t="shared" si="45"/>
        <v>NEPIIT</v>
      </c>
      <c r="E1014" t="s">
        <v>1979</v>
      </c>
      <c r="F1014" t="s">
        <v>1980</v>
      </c>
      <c r="G1014" t="s">
        <v>47</v>
      </c>
      <c r="H1014" t="s">
        <v>2211</v>
      </c>
      <c r="I1014" t="s">
        <v>2213</v>
      </c>
      <c r="J1014" t="s">
        <v>2214</v>
      </c>
      <c r="K1014">
        <v>16</v>
      </c>
      <c r="L1014">
        <v>16</v>
      </c>
      <c r="P1014" t="s">
        <v>51</v>
      </c>
      <c r="Q1014" t="s">
        <v>52</v>
      </c>
      <c r="R1014">
        <v>42751</v>
      </c>
      <c r="S1014" t="s">
        <v>107</v>
      </c>
      <c r="T1014" t="s">
        <v>100</v>
      </c>
      <c r="U1014" t="s">
        <v>55</v>
      </c>
      <c r="V1014" t="s">
        <v>109</v>
      </c>
      <c r="W1014" t="s">
        <v>57</v>
      </c>
      <c r="X1014" t="s">
        <v>119</v>
      </c>
      <c r="Y1014" t="s">
        <v>137</v>
      </c>
      <c r="Z1014">
        <v>2</v>
      </c>
      <c r="AA1014">
        <v>7</v>
      </c>
      <c r="AB1014">
        <v>6.67</v>
      </c>
      <c r="AC1014">
        <v>6.8</v>
      </c>
      <c r="AD1014">
        <v>80</v>
      </c>
      <c r="AE1014">
        <v>7</v>
      </c>
      <c r="AF1014" t="s">
        <v>57</v>
      </c>
      <c r="AG1014">
        <v>30.1124904403664</v>
      </c>
      <c r="AH1014">
        <v>18.0662881973794</v>
      </c>
      <c r="AI1014">
        <v>23.0385737389052</v>
      </c>
      <c r="AJ1014">
        <v>322.21118527443502</v>
      </c>
      <c r="AK1014" s="2">
        <v>898.72710567072204</v>
      </c>
      <c r="AL1014" s="1">
        <v>45180</v>
      </c>
      <c r="AM1014" t="s">
        <v>63</v>
      </c>
      <c r="AN1014">
        <v>2023</v>
      </c>
      <c r="AO1014">
        <v>2017</v>
      </c>
      <c r="AP1014">
        <v>279.70789718403898</v>
      </c>
      <c r="AQ1014">
        <v>0.86808872555372396</v>
      </c>
      <c r="AR1014">
        <v>352.12</v>
      </c>
      <c r="AS1014">
        <f t="shared" si="46"/>
        <v>14379.633690731553</v>
      </c>
      <c r="AT1014">
        <f t="shared" si="47"/>
        <v>5633.92</v>
      </c>
    </row>
    <row r="1015" spans="1:46" x14ac:dyDescent="0.25">
      <c r="A1015" t="s">
        <v>340</v>
      </c>
      <c r="B1015" t="s">
        <v>341</v>
      </c>
      <c r="C1015" t="s">
        <v>342</v>
      </c>
      <c r="D1015" t="str">
        <f t="shared" si="45"/>
        <v>RDBOBA</v>
      </c>
      <c r="E1015" t="s">
        <v>1647</v>
      </c>
      <c r="F1015" t="s">
        <v>1648</v>
      </c>
      <c r="G1015" t="s">
        <v>47</v>
      </c>
      <c r="H1015" t="s">
        <v>2177</v>
      </c>
      <c r="I1015" t="s">
        <v>2215</v>
      </c>
      <c r="J1015" t="s">
        <v>160</v>
      </c>
      <c r="K1015">
        <v>15.71</v>
      </c>
      <c r="L1015">
        <v>15.71</v>
      </c>
      <c r="P1015" t="s">
        <v>51</v>
      </c>
      <c r="Q1015" t="s">
        <v>52</v>
      </c>
      <c r="R1015">
        <v>42906</v>
      </c>
      <c r="S1015" t="s">
        <v>477</v>
      </c>
      <c r="T1015" t="s">
        <v>542</v>
      </c>
      <c r="U1015" t="s">
        <v>55</v>
      </c>
      <c r="V1015" t="s">
        <v>56</v>
      </c>
      <c r="W1015" t="s">
        <v>57</v>
      </c>
      <c r="X1015" t="s">
        <v>119</v>
      </c>
      <c r="Y1015" t="s">
        <v>487</v>
      </c>
      <c r="Z1015">
        <v>1</v>
      </c>
      <c r="AA1015">
        <v>6</v>
      </c>
      <c r="AB1015">
        <v>5.92</v>
      </c>
      <c r="AC1015">
        <v>6.4</v>
      </c>
      <c r="AD1015">
        <v>71</v>
      </c>
      <c r="AE1015">
        <v>6</v>
      </c>
      <c r="AF1015" t="s">
        <v>57</v>
      </c>
      <c r="AG1015">
        <v>20.196249959317601</v>
      </c>
      <c r="AH1015">
        <v>15.257272855920201</v>
      </c>
      <c r="AI1015">
        <v>21.225569842718201</v>
      </c>
      <c r="AJ1015">
        <v>198.764390407945</v>
      </c>
      <c r="AK1015" s="2">
        <v>1160.9557076052999</v>
      </c>
      <c r="AL1015" s="1">
        <v>45047</v>
      </c>
      <c r="AM1015" t="s">
        <v>63</v>
      </c>
      <c r="AN1015">
        <v>2023</v>
      </c>
      <c r="AO1015">
        <v>2017</v>
      </c>
      <c r="AP1015">
        <v>198.00920192003699</v>
      </c>
      <c r="AQ1015">
        <v>0.99620058458983396</v>
      </c>
      <c r="AR1015">
        <v>225.35</v>
      </c>
      <c r="AS1015">
        <f t="shared" si="46"/>
        <v>18238.614166479263</v>
      </c>
      <c r="AT1015">
        <f t="shared" si="47"/>
        <v>3540.2485000000001</v>
      </c>
    </row>
    <row r="1016" spans="1:46" x14ac:dyDescent="0.25">
      <c r="A1016" t="s">
        <v>340</v>
      </c>
      <c r="B1016" t="s">
        <v>341</v>
      </c>
      <c r="C1016" t="s">
        <v>342</v>
      </c>
      <c r="D1016" t="str">
        <f t="shared" si="45"/>
        <v>RDBOBA</v>
      </c>
      <c r="E1016" t="s">
        <v>1647</v>
      </c>
      <c r="F1016" t="s">
        <v>1648</v>
      </c>
      <c r="G1016" t="s">
        <v>47</v>
      </c>
      <c r="H1016" t="s">
        <v>2177</v>
      </c>
      <c r="I1016" t="s">
        <v>2216</v>
      </c>
      <c r="J1016" t="s">
        <v>50</v>
      </c>
      <c r="K1016">
        <v>31.32</v>
      </c>
      <c r="L1016">
        <v>31.32</v>
      </c>
      <c r="P1016" t="s">
        <v>51</v>
      </c>
      <c r="Q1016" t="s">
        <v>52</v>
      </c>
      <c r="R1016">
        <v>42914</v>
      </c>
      <c r="S1016" t="s">
        <v>477</v>
      </c>
      <c r="T1016" t="s">
        <v>54</v>
      </c>
      <c r="U1016" t="s">
        <v>55</v>
      </c>
      <c r="V1016" t="s">
        <v>56</v>
      </c>
      <c r="W1016" t="s">
        <v>57</v>
      </c>
      <c r="X1016" t="s">
        <v>347</v>
      </c>
      <c r="Y1016" t="s">
        <v>348</v>
      </c>
      <c r="Z1016">
        <v>1</v>
      </c>
      <c r="AA1016">
        <v>6</v>
      </c>
      <c r="AB1016">
        <v>5.92</v>
      </c>
      <c r="AC1016">
        <v>6.4</v>
      </c>
      <c r="AD1016">
        <v>71</v>
      </c>
      <c r="AE1016">
        <v>6</v>
      </c>
      <c r="AF1016" t="s">
        <v>57</v>
      </c>
      <c r="AG1016">
        <v>21.3833128868845</v>
      </c>
      <c r="AH1016">
        <v>14.111763709756501</v>
      </c>
      <c r="AI1016">
        <v>17.524045551647902</v>
      </c>
      <c r="AJ1016">
        <v>186.95954226994601</v>
      </c>
      <c r="AK1016" s="2">
        <v>1120.4227025172399</v>
      </c>
      <c r="AL1016" s="1">
        <v>45047</v>
      </c>
      <c r="AM1016" t="s">
        <v>63</v>
      </c>
      <c r="AN1016">
        <v>2023</v>
      </c>
      <c r="AO1016">
        <v>2017</v>
      </c>
      <c r="AP1016">
        <v>198.00920192003699</v>
      </c>
      <c r="AQ1016">
        <v>1.0591018758172599</v>
      </c>
      <c r="AR1016">
        <v>211.96</v>
      </c>
      <c r="AS1016">
        <f t="shared" si="46"/>
        <v>35091.639042839954</v>
      </c>
      <c r="AT1016">
        <f t="shared" si="47"/>
        <v>6638.5871999999999</v>
      </c>
    </row>
    <row r="1017" spans="1:46" x14ac:dyDescent="0.25">
      <c r="A1017" t="s">
        <v>340</v>
      </c>
      <c r="B1017" t="s">
        <v>341</v>
      </c>
      <c r="C1017" t="s">
        <v>342</v>
      </c>
      <c r="D1017" t="str">
        <f t="shared" si="45"/>
        <v>RDBOBA</v>
      </c>
      <c r="E1017" t="s">
        <v>1647</v>
      </c>
      <c r="F1017" t="s">
        <v>1648</v>
      </c>
      <c r="G1017" t="s">
        <v>47</v>
      </c>
      <c r="H1017" t="s">
        <v>2177</v>
      </c>
      <c r="I1017" t="s">
        <v>2217</v>
      </c>
      <c r="J1017" t="s">
        <v>62</v>
      </c>
      <c r="K1017">
        <v>34.69</v>
      </c>
      <c r="L1017">
        <v>34.69</v>
      </c>
      <c r="P1017" t="s">
        <v>51</v>
      </c>
      <c r="Q1017" t="s">
        <v>52</v>
      </c>
      <c r="R1017">
        <v>42914</v>
      </c>
      <c r="S1017" t="s">
        <v>477</v>
      </c>
      <c r="T1017" t="s">
        <v>104</v>
      </c>
      <c r="U1017" t="s">
        <v>55</v>
      </c>
      <c r="V1017" t="s">
        <v>56</v>
      </c>
      <c r="W1017" t="s">
        <v>57</v>
      </c>
      <c r="X1017" t="s">
        <v>119</v>
      </c>
      <c r="Y1017" t="s">
        <v>487</v>
      </c>
      <c r="Z1017">
        <v>1</v>
      </c>
      <c r="AA1017">
        <v>6</v>
      </c>
      <c r="AB1017">
        <v>5.92</v>
      </c>
      <c r="AC1017">
        <v>6.4</v>
      </c>
      <c r="AD1017">
        <v>71</v>
      </c>
      <c r="AE1017">
        <v>6</v>
      </c>
      <c r="AF1017" t="s">
        <v>57</v>
      </c>
      <c r="AG1017">
        <v>18.682642748383699</v>
      </c>
      <c r="AH1017">
        <v>13.632507540385401</v>
      </c>
      <c r="AI1017">
        <v>17.1268282874126</v>
      </c>
      <c r="AJ1017">
        <v>147.47280249932601</v>
      </c>
      <c r="AK1017" s="2">
        <v>1203.3931997380801</v>
      </c>
      <c r="AL1017" s="1">
        <v>45047</v>
      </c>
      <c r="AM1017" t="s">
        <v>63</v>
      </c>
      <c r="AN1017">
        <v>2023</v>
      </c>
      <c r="AO1017">
        <v>2017</v>
      </c>
      <c r="AP1017">
        <v>198.00920192003699</v>
      </c>
      <c r="AQ1017">
        <v>1.3426828443227099</v>
      </c>
      <c r="AR1017">
        <v>167.2</v>
      </c>
      <c r="AS1017">
        <f t="shared" si="46"/>
        <v>41745.710098913994</v>
      </c>
      <c r="AT1017">
        <f t="shared" si="47"/>
        <v>5800.1679999999997</v>
      </c>
    </row>
    <row r="1018" spans="1:46" x14ac:dyDescent="0.25">
      <c r="A1018" t="s">
        <v>42</v>
      </c>
      <c r="B1018" t="s">
        <v>91</v>
      </c>
      <c r="C1018" t="s">
        <v>91</v>
      </c>
      <c r="D1018" t="str">
        <f t="shared" si="45"/>
        <v>GNVIVI</v>
      </c>
      <c r="E1018" t="s">
        <v>2218</v>
      </c>
      <c r="F1018" t="s">
        <v>2219</v>
      </c>
      <c r="G1018" t="s">
        <v>47</v>
      </c>
      <c r="H1018" t="s">
        <v>2220</v>
      </c>
      <c r="I1018" t="s">
        <v>2221</v>
      </c>
      <c r="J1018" t="s">
        <v>451</v>
      </c>
      <c r="K1018">
        <v>23.02</v>
      </c>
      <c r="L1018">
        <v>23.02</v>
      </c>
      <c r="P1018" t="s">
        <v>51</v>
      </c>
      <c r="Q1018" t="s">
        <v>52</v>
      </c>
      <c r="R1018">
        <v>42774</v>
      </c>
      <c r="S1018" t="s">
        <v>53</v>
      </c>
      <c r="T1018" t="s">
        <v>69</v>
      </c>
      <c r="U1018" t="s">
        <v>55</v>
      </c>
      <c r="V1018" t="s">
        <v>56</v>
      </c>
      <c r="W1018" t="s">
        <v>57</v>
      </c>
      <c r="X1018" t="s">
        <v>90</v>
      </c>
      <c r="Y1018" t="s">
        <v>59</v>
      </c>
      <c r="Z1018">
        <v>1</v>
      </c>
      <c r="AA1018">
        <v>7</v>
      </c>
      <c r="AB1018">
        <v>6.08</v>
      </c>
      <c r="AC1018">
        <v>6.8</v>
      </c>
      <c r="AD1018">
        <v>73</v>
      </c>
      <c r="AE1018">
        <v>6</v>
      </c>
      <c r="AF1018" t="s">
        <v>57</v>
      </c>
      <c r="AG1018">
        <v>30.617826538825401</v>
      </c>
      <c r="AH1018">
        <v>16.7414746471534</v>
      </c>
      <c r="AI1018">
        <v>22.521226793775799</v>
      </c>
      <c r="AJ1018">
        <v>319.86546576115899</v>
      </c>
      <c r="AK1018" s="2">
        <v>1022.9547730039</v>
      </c>
      <c r="AL1018" s="1">
        <v>44991</v>
      </c>
      <c r="AM1018" t="s">
        <v>63</v>
      </c>
      <c r="AN1018">
        <v>2023</v>
      </c>
      <c r="AO1018">
        <v>2017</v>
      </c>
      <c r="AP1018">
        <v>286.33520211116098</v>
      </c>
      <c r="AQ1018">
        <v>0.89517385513872405</v>
      </c>
      <c r="AR1018">
        <v>358.63</v>
      </c>
      <c r="AS1018">
        <f t="shared" si="46"/>
        <v>23548.418874549778</v>
      </c>
      <c r="AT1018">
        <f t="shared" si="47"/>
        <v>8255.6625999999997</v>
      </c>
    </row>
    <row r="1019" spans="1:46" x14ac:dyDescent="0.25">
      <c r="A1019" t="s">
        <v>42</v>
      </c>
      <c r="B1019" t="s">
        <v>43</v>
      </c>
      <c r="C1019" t="s">
        <v>43</v>
      </c>
      <c r="D1019" t="str">
        <f t="shared" si="45"/>
        <v>GNSASA</v>
      </c>
      <c r="E1019" t="s">
        <v>2186</v>
      </c>
      <c r="F1019" t="s">
        <v>2187</v>
      </c>
      <c r="G1019" t="s">
        <v>47</v>
      </c>
      <c r="H1019" t="s">
        <v>2188</v>
      </c>
      <c r="I1019" t="s">
        <v>2222</v>
      </c>
      <c r="J1019" t="s">
        <v>50</v>
      </c>
      <c r="K1019">
        <v>27.72</v>
      </c>
      <c r="L1019">
        <v>27.72</v>
      </c>
      <c r="P1019" t="s">
        <v>51</v>
      </c>
      <c r="Q1019" t="s">
        <v>52</v>
      </c>
      <c r="R1019">
        <v>42775</v>
      </c>
      <c r="S1019" t="s">
        <v>53</v>
      </c>
      <c r="T1019" t="s">
        <v>69</v>
      </c>
      <c r="U1019" t="s">
        <v>55</v>
      </c>
      <c r="V1019" t="s">
        <v>56</v>
      </c>
      <c r="W1019" t="s">
        <v>57</v>
      </c>
      <c r="X1019" t="s">
        <v>339</v>
      </c>
      <c r="Y1019" t="s">
        <v>79</v>
      </c>
      <c r="Z1019">
        <v>1</v>
      </c>
      <c r="AA1019">
        <v>7</v>
      </c>
      <c r="AB1019">
        <v>5.25</v>
      </c>
      <c r="AC1019">
        <v>6.8</v>
      </c>
      <c r="AD1019">
        <v>63</v>
      </c>
      <c r="AE1019">
        <v>5</v>
      </c>
      <c r="AF1019" t="s">
        <v>57</v>
      </c>
      <c r="AG1019">
        <v>28.389423652658099</v>
      </c>
      <c r="AH1019">
        <v>16.4026181684455</v>
      </c>
      <c r="AI1019">
        <v>20.621386901571899</v>
      </c>
      <c r="AJ1019">
        <v>261.02817911145098</v>
      </c>
      <c r="AK1019" s="2">
        <v>978.74178093145497</v>
      </c>
      <c r="AL1019" s="1">
        <v>44704</v>
      </c>
      <c r="AM1019" t="s">
        <v>63</v>
      </c>
      <c r="AN1019">
        <v>2022</v>
      </c>
      <c r="AO1019">
        <v>2017</v>
      </c>
      <c r="AP1019">
        <v>251.65461817174199</v>
      </c>
      <c r="AQ1019">
        <v>0.96408985048427698</v>
      </c>
      <c r="AR1019">
        <v>316.60000000000002</v>
      </c>
      <c r="AS1019">
        <f t="shared" si="46"/>
        <v>27130.722167419932</v>
      </c>
      <c r="AT1019">
        <f t="shared" si="47"/>
        <v>8776.152</v>
      </c>
    </row>
    <row r="1020" spans="1:46" x14ac:dyDescent="0.25">
      <c r="A1020" t="s">
        <v>340</v>
      </c>
      <c r="B1020" t="s">
        <v>341</v>
      </c>
      <c r="C1020" t="s">
        <v>342</v>
      </c>
      <c r="D1020" t="str">
        <f t="shared" si="45"/>
        <v>RDBOBA</v>
      </c>
      <c r="E1020" t="s">
        <v>2223</v>
      </c>
      <c r="F1020" t="s">
        <v>2224</v>
      </c>
      <c r="G1020" t="s">
        <v>47</v>
      </c>
      <c r="H1020" t="s">
        <v>2225</v>
      </c>
      <c r="I1020" t="s">
        <v>2226</v>
      </c>
      <c r="J1020" t="s">
        <v>2227</v>
      </c>
      <c r="K1020">
        <v>35.25</v>
      </c>
      <c r="L1020">
        <v>35.25</v>
      </c>
      <c r="P1020" t="s">
        <v>51</v>
      </c>
      <c r="Q1020" t="s">
        <v>52</v>
      </c>
      <c r="R1020">
        <v>42972</v>
      </c>
      <c r="S1020" t="s">
        <v>477</v>
      </c>
      <c r="T1020" t="s">
        <v>553</v>
      </c>
      <c r="U1020" t="s">
        <v>55</v>
      </c>
      <c r="V1020" t="s">
        <v>109</v>
      </c>
      <c r="W1020" t="s">
        <v>57</v>
      </c>
      <c r="X1020" t="s">
        <v>531</v>
      </c>
      <c r="Y1020" t="s">
        <v>355</v>
      </c>
      <c r="Z1020">
        <v>2</v>
      </c>
      <c r="AA1020">
        <v>6</v>
      </c>
      <c r="AB1020">
        <v>5.58</v>
      </c>
      <c r="AC1020">
        <v>6.2</v>
      </c>
      <c r="AD1020">
        <v>67</v>
      </c>
      <c r="AE1020">
        <v>6</v>
      </c>
      <c r="AF1020" t="s">
        <v>57</v>
      </c>
      <c r="AG1020">
        <v>22.1694629256212</v>
      </c>
      <c r="AH1020">
        <v>14.5609219463758</v>
      </c>
      <c r="AI1020">
        <v>20.3653584760191</v>
      </c>
      <c r="AJ1020">
        <v>209.34430074167199</v>
      </c>
      <c r="AK1020" s="2">
        <v>1222.81330540218</v>
      </c>
      <c r="AL1020" s="1">
        <v>45008</v>
      </c>
      <c r="AM1020" t="s">
        <v>63</v>
      </c>
      <c r="AN1020">
        <v>2023</v>
      </c>
      <c r="AO1020">
        <v>2017</v>
      </c>
      <c r="AP1020">
        <v>166.24220696204</v>
      </c>
      <c r="AQ1020">
        <v>0.79410906517670099</v>
      </c>
      <c r="AR1020">
        <v>246.39</v>
      </c>
      <c r="AS1020">
        <f t="shared" si="46"/>
        <v>43104.169015426844</v>
      </c>
      <c r="AT1020">
        <f t="shared" si="47"/>
        <v>8685.2474999999995</v>
      </c>
    </row>
    <row r="1021" spans="1:46" x14ac:dyDescent="0.25">
      <c r="A1021" t="s">
        <v>128</v>
      </c>
      <c r="B1021" t="s">
        <v>129</v>
      </c>
      <c r="C1021" t="s">
        <v>214</v>
      </c>
      <c r="D1021" t="str">
        <f t="shared" si="45"/>
        <v>NECOCE</v>
      </c>
      <c r="E1021" t="s">
        <v>1062</v>
      </c>
      <c r="F1021" t="s">
        <v>214</v>
      </c>
      <c r="G1021" t="s">
        <v>47</v>
      </c>
      <c r="H1021" t="s">
        <v>2228</v>
      </c>
      <c r="I1021" t="s">
        <v>2229</v>
      </c>
      <c r="J1021" t="s">
        <v>686</v>
      </c>
      <c r="K1021">
        <v>0.86</v>
      </c>
      <c r="L1021">
        <v>0.86</v>
      </c>
      <c r="P1021" t="s">
        <v>51</v>
      </c>
      <c r="Q1021" t="s">
        <v>52</v>
      </c>
      <c r="R1021">
        <v>39839</v>
      </c>
      <c r="S1021" t="s">
        <v>357</v>
      </c>
      <c r="T1021" t="s">
        <v>104</v>
      </c>
      <c r="U1021" t="s">
        <v>55</v>
      </c>
      <c r="V1021" t="s">
        <v>56</v>
      </c>
      <c r="W1021" t="s">
        <v>57</v>
      </c>
      <c r="X1021" t="s">
        <v>1160</v>
      </c>
      <c r="Y1021" t="s">
        <v>137</v>
      </c>
      <c r="Z1021">
        <v>1</v>
      </c>
      <c r="AA1021">
        <v>15</v>
      </c>
      <c r="AB1021">
        <v>6.58</v>
      </c>
      <c r="AC1021">
        <v>14.8</v>
      </c>
      <c r="AD1021">
        <v>79</v>
      </c>
      <c r="AE1021">
        <v>7</v>
      </c>
      <c r="AF1021">
        <v>28.8606002351762</v>
      </c>
      <c r="AG1021">
        <v>27.298611631573099</v>
      </c>
      <c r="AH1021">
        <v>18.100666666666601</v>
      </c>
      <c r="AI1021">
        <v>25.1252468066169</v>
      </c>
      <c r="AJ1021">
        <v>298.87155122431</v>
      </c>
      <c r="AK1021" s="2">
        <v>971.03272572314597</v>
      </c>
      <c r="AL1021" s="1">
        <v>42235</v>
      </c>
      <c r="AM1021" t="s">
        <v>63</v>
      </c>
      <c r="AN1021">
        <v>2015</v>
      </c>
      <c r="AO1021">
        <v>2009</v>
      </c>
      <c r="AP1021">
        <v>279.27447766265902</v>
      </c>
      <c r="AQ1021">
        <v>0.93442977934375904</v>
      </c>
      <c r="AR1021">
        <v>458.86</v>
      </c>
      <c r="AS1021">
        <f t="shared" si="46"/>
        <v>835.08814412190554</v>
      </c>
      <c r="AT1021">
        <f t="shared" si="47"/>
        <v>394.61959999999999</v>
      </c>
    </row>
    <row r="1022" spans="1:46" x14ac:dyDescent="0.25">
      <c r="A1022" t="s">
        <v>128</v>
      </c>
      <c r="B1022" t="s">
        <v>129</v>
      </c>
      <c r="C1022" t="s">
        <v>214</v>
      </c>
      <c r="D1022" t="str">
        <f t="shared" si="45"/>
        <v>NECOCE</v>
      </c>
      <c r="E1022" t="s">
        <v>1062</v>
      </c>
      <c r="F1022" t="s">
        <v>214</v>
      </c>
      <c r="G1022" t="s">
        <v>47</v>
      </c>
      <c r="H1022" t="s">
        <v>2228</v>
      </c>
      <c r="I1022" t="s">
        <v>2230</v>
      </c>
      <c r="J1022" t="s">
        <v>684</v>
      </c>
      <c r="K1022">
        <v>1.91</v>
      </c>
      <c r="L1022">
        <v>1.91</v>
      </c>
      <c r="P1022" t="s">
        <v>51</v>
      </c>
      <c r="Q1022" t="s">
        <v>52</v>
      </c>
      <c r="R1022">
        <v>39841</v>
      </c>
      <c r="S1022" t="s">
        <v>357</v>
      </c>
      <c r="T1022" t="s">
        <v>124</v>
      </c>
      <c r="U1022" t="s">
        <v>55</v>
      </c>
      <c r="V1022" t="s">
        <v>56</v>
      </c>
      <c r="W1022" t="s">
        <v>57</v>
      </c>
      <c r="X1022" t="s">
        <v>110</v>
      </c>
      <c r="Y1022" t="s">
        <v>150</v>
      </c>
      <c r="Z1022">
        <v>1</v>
      </c>
      <c r="AA1022">
        <v>15</v>
      </c>
      <c r="AB1022">
        <v>6.58</v>
      </c>
      <c r="AC1022">
        <v>14.8</v>
      </c>
      <c r="AD1022">
        <v>79</v>
      </c>
      <c r="AE1022">
        <v>7</v>
      </c>
      <c r="AF1022">
        <v>32.878064273595598</v>
      </c>
      <c r="AG1022">
        <v>29.1207114005508</v>
      </c>
      <c r="AH1022">
        <v>16.6353333333333</v>
      </c>
      <c r="AI1022">
        <v>24.058040304760301</v>
      </c>
      <c r="AJ1022">
        <v>319.65439977093598</v>
      </c>
      <c r="AK1022" s="2">
        <v>1071.82802174322</v>
      </c>
      <c r="AL1022" s="1">
        <v>42235</v>
      </c>
      <c r="AM1022" t="s">
        <v>63</v>
      </c>
      <c r="AN1022">
        <v>2015</v>
      </c>
      <c r="AO1022">
        <v>2009</v>
      </c>
      <c r="AP1022">
        <v>279.27447766265902</v>
      </c>
      <c r="AQ1022">
        <v>0.87367631374004695</v>
      </c>
      <c r="AR1022">
        <v>490.77</v>
      </c>
      <c r="AS1022">
        <f t="shared" si="46"/>
        <v>2047.1915215295501</v>
      </c>
      <c r="AT1022">
        <f t="shared" si="47"/>
        <v>937.37069999999994</v>
      </c>
    </row>
    <row r="1023" spans="1:46" x14ac:dyDescent="0.25">
      <c r="A1023" t="s">
        <v>128</v>
      </c>
      <c r="B1023" t="s">
        <v>129</v>
      </c>
      <c r="C1023" t="s">
        <v>214</v>
      </c>
      <c r="D1023" t="str">
        <f t="shared" si="45"/>
        <v>NECOCE</v>
      </c>
      <c r="E1023" t="s">
        <v>1062</v>
      </c>
      <c r="F1023" t="s">
        <v>214</v>
      </c>
      <c r="G1023" t="s">
        <v>47</v>
      </c>
      <c r="H1023" t="s">
        <v>2228</v>
      </c>
      <c r="I1023" t="s">
        <v>2231</v>
      </c>
      <c r="J1023" t="s">
        <v>615</v>
      </c>
      <c r="K1023">
        <v>1.94</v>
      </c>
      <c r="L1023">
        <v>1.94</v>
      </c>
      <c r="P1023" t="s">
        <v>51</v>
      </c>
      <c r="Q1023" t="s">
        <v>52</v>
      </c>
      <c r="R1023">
        <v>39896</v>
      </c>
      <c r="S1023" t="s">
        <v>53</v>
      </c>
      <c r="T1023" t="s">
        <v>118</v>
      </c>
      <c r="U1023" t="s">
        <v>55</v>
      </c>
      <c r="V1023" t="s">
        <v>56</v>
      </c>
      <c r="W1023" t="s">
        <v>57</v>
      </c>
      <c r="X1023" t="s">
        <v>1160</v>
      </c>
      <c r="Y1023" t="s">
        <v>137</v>
      </c>
      <c r="Z1023">
        <v>1</v>
      </c>
      <c r="AA1023">
        <v>15</v>
      </c>
      <c r="AB1023">
        <v>6.42</v>
      </c>
      <c r="AC1023">
        <v>14.7</v>
      </c>
      <c r="AD1023">
        <v>77</v>
      </c>
      <c r="AE1023">
        <v>6</v>
      </c>
      <c r="AF1023">
        <v>25.258643412087402</v>
      </c>
      <c r="AG1023">
        <v>21.5103500808838</v>
      </c>
      <c r="AH1023">
        <v>15.690273704789799</v>
      </c>
      <c r="AI1023">
        <v>22.5019835602216</v>
      </c>
      <c r="AJ1023">
        <v>215.95065910800801</v>
      </c>
      <c r="AK1023" s="2">
        <v>1130.12684161536</v>
      </c>
      <c r="AL1023" s="1">
        <v>42235.5</v>
      </c>
      <c r="AM1023" t="s">
        <v>63</v>
      </c>
      <c r="AN1023">
        <v>2015</v>
      </c>
      <c r="AO1023">
        <v>2009</v>
      </c>
      <c r="AP1023">
        <v>272.51895236006197</v>
      </c>
      <c r="AQ1023">
        <v>1.2619500838094699</v>
      </c>
      <c r="AR1023">
        <v>339.25</v>
      </c>
      <c r="AS1023">
        <f t="shared" si="46"/>
        <v>2192.4460727337982</v>
      </c>
      <c r="AT1023">
        <f t="shared" si="47"/>
        <v>658.14499999999998</v>
      </c>
    </row>
    <row r="1024" spans="1:46" x14ac:dyDescent="0.25">
      <c r="A1024" t="s">
        <v>128</v>
      </c>
      <c r="B1024" t="s">
        <v>129</v>
      </c>
      <c r="C1024" t="s">
        <v>214</v>
      </c>
      <c r="D1024" t="str">
        <f t="shared" si="45"/>
        <v>NECOCE</v>
      </c>
      <c r="E1024" t="s">
        <v>1062</v>
      </c>
      <c r="F1024" t="s">
        <v>214</v>
      </c>
      <c r="G1024" t="s">
        <v>47</v>
      </c>
      <c r="H1024" t="s">
        <v>2228</v>
      </c>
      <c r="I1024" t="s">
        <v>2232</v>
      </c>
      <c r="J1024" t="s">
        <v>768</v>
      </c>
      <c r="K1024">
        <v>2.0499999999999998</v>
      </c>
      <c r="L1024">
        <v>2.0499999999999998</v>
      </c>
      <c r="P1024" t="s">
        <v>51</v>
      </c>
      <c r="Q1024" t="s">
        <v>52</v>
      </c>
      <c r="R1024">
        <v>39865</v>
      </c>
      <c r="S1024" t="s">
        <v>357</v>
      </c>
      <c r="T1024" t="s">
        <v>970</v>
      </c>
      <c r="U1024" t="s">
        <v>55</v>
      </c>
      <c r="V1024" t="s">
        <v>56</v>
      </c>
      <c r="W1024" t="s">
        <v>57</v>
      </c>
      <c r="X1024" t="s">
        <v>1160</v>
      </c>
      <c r="Y1024" t="s">
        <v>137</v>
      </c>
      <c r="Z1024">
        <v>1</v>
      </c>
      <c r="AA1024">
        <v>15</v>
      </c>
      <c r="AB1024">
        <v>13.58</v>
      </c>
      <c r="AC1024">
        <v>14.8</v>
      </c>
      <c r="AD1024">
        <v>163</v>
      </c>
      <c r="AE1024">
        <v>14</v>
      </c>
      <c r="AF1024" t="s">
        <v>57</v>
      </c>
      <c r="AG1024">
        <v>33.182787508019103</v>
      </c>
      <c r="AH1024">
        <v>22.024049355193501</v>
      </c>
      <c r="AI1024">
        <v>43.393646864574997</v>
      </c>
      <c r="AJ1024">
        <v>642.76966914197703</v>
      </c>
      <c r="AK1024" s="2">
        <v>1139.0477374346001</v>
      </c>
      <c r="AL1024" s="1">
        <v>44819</v>
      </c>
      <c r="AM1024" t="s">
        <v>63</v>
      </c>
      <c r="AN1024">
        <v>2022</v>
      </c>
      <c r="AO1024">
        <v>2009</v>
      </c>
      <c r="AP1024">
        <v>419.29163973298</v>
      </c>
      <c r="AQ1024">
        <v>0.65232020094023102</v>
      </c>
      <c r="AR1024">
        <v>656.81</v>
      </c>
      <c r="AS1024">
        <f t="shared" si="46"/>
        <v>2335.0478617409299</v>
      </c>
      <c r="AT1024">
        <f t="shared" si="47"/>
        <v>1346.4604999999997</v>
      </c>
    </row>
    <row r="1025" spans="1:46" x14ac:dyDescent="0.25">
      <c r="A1025" t="s">
        <v>128</v>
      </c>
      <c r="B1025" t="s">
        <v>129</v>
      </c>
      <c r="C1025" t="s">
        <v>214</v>
      </c>
      <c r="D1025" t="str">
        <f t="shared" si="45"/>
        <v>NECOCE</v>
      </c>
      <c r="E1025" t="s">
        <v>1062</v>
      </c>
      <c r="F1025" t="s">
        <v>214</v>
      </c>
      <c r="G1025" t="s">
        <v>47</v>
      </c>
      <c r="H1025" t="s">
        <v>2233</v>
      </c>
      <c r="I1025" t="s">
        <v>2234</v>
      </c>
      <c r="J1025" t="s">
        <v>2235</v>
      </c>
      <c r="K1025">
        <v>4.71</v>
      </c>
      <c r="L1025">
        <v>4.71</v>
      </c>
      <c r="P1025" t="s">
        <v>51</v>
      </c>
      <c r="Q1025" t="s">
        <v>52</v>
      </c>
      <c r="R1025">
        <v>39948</v>
      </c>
      <c r="S1025" t="s">
        <v>107</v>
      </c>
      <c r="T1025" t="s">
        <v>604</v>
      </c>
      <c r="U1025" t="s">
        <v>55</v>
      </c>
      <c r="V1025" t="s">
        <v>109</v>
      </c>
      <c r="W1025" t="s">
        <v>57</v>
      </c>
      <c r="X1025" t="s">
        <v>271</v>
      </c>
      <c r="Y1025" t="s">
        <v>150</v>
      </c>
      <c r="Z1025">
        <v>2</v>
      </c>
      <c r="AA1025">
        <v>14</v>
      </c>
      <c r="AB1025">
        <v>13.33</v>
      </c>
      <c r="AC1025">
        <v>14.5</v>
      </c>
      <c r="AD1025">
        <v>160</v>
      </c>
      <c r="AE1025">
        <v>13</v>
      </c>
      <c r="AF1025" t="s">
        <v>57</v>
      </c>
      <c r="AG1025">
        <v>31.895113854073401</v>
      </c>
      <c r="AH1025">
        <v>21.734927727814799</v>
      </c>
      <c r="AI1025">
        <v>35.246082897637599</v>
      </c>
      <c r="AJ1025">
        <v>557.55215733017303</v>
      </c>
      <c r="AK1025" s="2">
        <v>949.95837530151903</v>
      </c>
      <c r="AL1025" s="1">
        <v>44819</v>
      </c>
      <c r="AM1025" t="s">
        <v>63</v>
      </c>
      <c r="AN1025">
        <v>2022</v>
      </c>
      <c r="AO1025">
        <v>2009</v>
      </c>
      <c r="AP1025">
        <v>345.87991792056698</v>
      </c>
      <c r="AQ1025">
        <v>0.62035437110817804</v>
      </c>
      <c r="AR1025">
        <v>562.63</v>
      </c>
      <c r="AS1025">
        <f t="shared" si="46"/>
        <v>4474.3039476701542</v>
      </c>
      <c r="AT1025">
        <f t="shared" si="47"/>
        <v>2649.9872999999998</v>
      </c>
    </row>
    <row r="1026" spans="1:46" x14ac:dyDescent="0.25">
      <c r="A1026" t="s">
        <v>128</v>
      </c>
      <c r="B1026" t="s">
        <v>129</v>
      </c>
      <c r="C1026" t="s">
        <v>214</v>
      </c>
      <c r="D1026" t="str">
        <f t="shared" si="45"/>
        <v>NECOCE</v>
      </c>
      <c r="E1026" t="s">
        <v>223</v>
      </c>
      <c r="F1026" t="s">
        <v>224</v>
      </c>
      <c r="G1026" t="s">
        <v>47</v>
      </c>
      <c r="H1026" t="s">
        <v>2236</v>
      </c>
      <c r="I1026" t="s">
        <v>2237</v>
      </c>
      <c r="J1026" t="s">
        <v>669</v>
      </c>
      <c r="K1026">
        <v>1.1200000000000001</v>
      </c>
      <c r="L1026">
        <v>1.1200000000000001</v>
      </c>
      <c r="P1026" t="s">
        <v>51</v>
      </c>
      <c r="Q1026" t="s">
        <v>52</v>
      </c>
      <c r="R1026">
        <v>40246</v>
      </c>
      <c r="S1026" t="s">
        <v>357</v>
      </c>
      <c r="T1026" t="s">
        <v>124</v>
      </c>
      <c r="U1026" t="s">
        <v>55</v>
      </c>
      <c r="V1026" t="s">
        <v>56</v>
      </c>
      <c r="W1026" t="s">
        <v>57</v>
      </c>
      <c r="X1026" t="s">
        <v>119</v>
      </c>
      <c r="Y1026" t="s">
        <v>137</v>
      </c>
      <c r="Z1026">
        <v>1</v>
      </c>
      <c r="AA1026">
        <v>14</v>
      </c>
      <c r="AB1026">
        <v>13.33</v>
      </c>
      <c r="AC1026">
        <v>13.7</v>
      </c>
      <c r="AD1026">
        <v>160</v>
      </c>
      <c r="AE1026">
        <v>13</v>
      </c>
      <c r="AF1026" t="s">
        <v>57</v>
      </c>
      <c r="AG1026">
        <v>29.4600004034235</v>
      </c>
      <c r="AH1026">
        <v>19.387234964071201</v>
      </c>
      <c r="AI1026">
        <v>34.149738198381399</v>
      </c>
      <c r="AJ1026">
        <v>399.34230594202802</v>
      </c>
      <c r="AK1026" s="2">
        <v>1155.49686757679</v>
      </c>
      <c r="AL1026" s="1">
        <v>45111</v>
      </c>
      <c r="AM1026" t="s">
        <v>60</v>
      </c>
      <c r="AN1026">
        <v>2023</v>
      </c>
      <c r="AO1026">
        <v>2010</v>
      </c>
      <c r="AP1026">
        <v>417.54762126739899</v>
      </c>
      <c r="AQ1026">
        <v>1.04558824610988</v>
      </c>
      <c r="AR1026">
        <v>404.9</v>
      </c>
      <c r="AS1026">
        <f t="shared" si="46"/>
        <v>1294.156491686005</v>
      </c>
      <c r="AT1026">
        <f t="shared" si="47"/>
        <v>453.488</v>
      </c>
    </row>
    <row r="1027" spans="1:46" x14ac:dyDescent="0.25">
      <c r="A1027" t="s">
        <v>128</v>
      </c>
      <c r="B1027" t="s">
        <v>129</v>
      </c>
      <c r="C1027" t="s">
        <v>214</v>
      </c>
      <c r="D1027" t="str">
        <f t="shared" ref="D1027:D1090" si="48">LEFT(E1027,6)</f>
        <v>NECOCE</v>
      </c>
      <c r="E1027" t="s">
        <v>223</v>
      </c>
      <c r="F1027" t="s">
        <v>224</v>
      </c>
      <c r="G1027" t="s">
        <v>47</v>
      </c>
      <c r="H1027" t="s">
        <v>2236</v>
      </c>
      <c r="I1027" t="s">
        <v>2238</v>
      </c>
      <c r="J1027" t="s">
        <v>624</v>
      </c>
      <c r="K1027">
        <v>0.11</v>
      </c>
      <c r="L1027">
        <v>0.11</v>
      </c>
      <c r="P1027" t="s">
        <v>51</v>
      </c>
      <c r="Q1027" t="s">
        <v>52</v>
      </c>
      <c r="R1027">
        <v>40247</v>
      </c>
      <c r="S1027" t="s">
        <v>357</v>
      </c>
      <c r="T1027" t="s">
        <v>66</v>
      </c>
      <c r="U1027" t="s">
        <v>55</v>
      </c>
      <c r="V1027" t="s">
        <v>56</v>
      </c>
      <c r="W1027" t="s">
        <v>57</v>
      </c>
      <c r="X1027" t="s">
        <v>2239</v>
      </c>
      <c r="Y1027" t="s">
        <v>150</v>
      </c>
      <c r="Z1027">
        <v>1</v>
      </c>
      <c r="AA1027">
        <v>14</v>
      </c>
      <c r="AB1027">
        <v>13.33</v>
      </c>
      <c r="AC1027">
        <v>13.7</v>
      </c>
      <c r="AD1027">
        <v>160</v>
      </c>
      <c r="AE1027">
        <v>13</v>
      </c>
      <c r="AF1027" t="s">
        <v>57</v>
      </c>
      <c r="AG1027">
        <v>29.941597177669099</v>
      </c>
      <c r="AH1027">
        <v>23.164309128296999</v>
      </c>
      <c r="AI1027">
        <v>41.129115321068802</v>
      </c>
      <c r="AJ1027">
        <v>532.29116970354198</v>
      </c>
      <c r="AK1027" s="2">
        <v>975.934751138161</v>
      </c>
      <c r="AL1027" s="1">
        <v>45110</v>
      </c>
      <c r="AM1027" t="s">
        <v>60</v>
      </c>
      <c r="AN1027">
        <v>2023</v>
      </c>
      <c r="AO1027">
        <v>2010</v>
      </c>
      <c r="AP1027">
        <v>417.54762126739899</v>
      </c>
      <c r="AQ1027">
        <v>0.78443461968371797</v>
      </c>
      <c r="AR1027">
        <v>539.70000000000005</v>
      </c>
      <c r="AS1027">
        <f t="shared" ref="AS1027:AS1090" si="49">AK1027*L1027</f>
        <v>107.35282262519772</v>
      </c>
      <c r="AT1027">
        <f t="shared" ref="AT1027:AT1090" si="50">AR1027*L1027</f>
        <v>59.367000000000004</v>
      </c>
    </row>
    <row r="1028" spans="1:46" x14ac:dyDescent="0.25">
      <c r="A1028" t="s">
        <v>128</v>
      </c>
      <c r="B1028" t="s">
        <v>129</v>
      </c>
      <c r="C1028" t="s">
        <v>214</v>
      </c>
      <c r="D1028" t="str">
        <f t="shared" si="48"/>
        <v>NECOCE</v>
      </c>
      <c r="E1028" t="s">
        <v>223</v>
      </c>
      <c r="F1028" t="s">
        <v>224</v>
      </c>
      <c r="G1028" t="s">
        <v>47</v>
      </c>
      <c r="H1028" t="s">
        <v>2236</v>
      </c>
      <c r="I1028" t="s">
        <v>2240</v>
      </c>
      <c r="J1028" t="s">
        <v>892</v>
      </c>
      <c r="K1028">
        <v>0.64</v>
      </c>
      <c r="L1028">
        <v>0.64</v>
      </c>
      <c r="P1028" t="s">
        <v>51</v>
      </c>
      <c r="Q1028" t="s">
        <v>52</v>
      </c>
      <c r="R1028">
        <v>40206</v>
      </c>
      <c r="S1028" t="s">
        <v>53</v>
      </c>
      <c r="T1028" t="s">
        <v>104</v>
      </c>
      <c r="U1028" t="s">
        <v>55</v>
      </c>
      <c r="V1028" t="s">
        <v>56</v>
      </c>
      <c r="W1028" t="s">
        <v>57</v>
      </c>
      <c r="X1028" t="s">
        <v>149</v>
      </c>
      <c r="Y1028" t="s">
        <v>150</v>
      </c>
      <c r="Z1028">
        <v>1</v>
      </c>
      <c r="AA1028">
        <v>14</v>
      </c>
      <c r="AB1028">
        <v>13.5</v>
      </c>
      <c r="AC1028">
        <v>13.8</v>
      </c>
      <c r="AD1028">
        <v>162</v>
      </c>
      <c r="AE1028">
        <v>14</v>
      </c>
      <c r="AF1028" t="s">
        <v>57</v>
      </c>
      <c r="AG1028">
        <v>28.976041987191099</v>
      </c>
      <c r="AH1028">
        <v>21.297425257073801</v>
      </c>
      <c r="AI1028">
        <v>45.128522705447601</v>
      </c>
      <c r="AJ1028">
        <v>508.042612480765</v>
      </c>
      <c r="AK1028" s="2">
        <v>1266.7970111586101</v>
      </c>
      <c r="AL1028" s="1">
        <v>45111</v>
      </c>
      <c r="AM1028" t="s">
        <v>60</v>
      </c>
      <c r="AN1028">
        <v>2023</v>
      </c>
      <c r="AO1028">
        <v>2010</v>
      </c>
      <c r="AP1028">
        <v>418.72458718620697</v>
      </c>
      <c r="AQ1028">
        <v>0.82419186284705703</v>
      </c>
      <c r="AR1028">
        <v>514.75</v>
      </c>
      <c r="AS1028">
        <f t="shared" si="49"/>
        <v>810.75008714151045</v>
      </c>
      <c r="AT1028">
        <f t="shared" si="50"/>
        <v>329.44</v>
      </c>
    </row>
    <row r="1029" spans="1:46" x14ac:dyDescent="0.25">
      <c r="A1029" t="s">
        <v>128</v>
      </c>
      <c r="B1029" t="s">
        <v>129</v>
      </c>
      <c r="C1029" t="s">
        <v>214</v>
      </c>
      <c r="D1029" t="str">
        <f t="shared" si="48"/>
        <v>NECOCE</v>
      </c>
      <c r="E1029" t="s">
        <v>223</v>
      </c>
      <c r="F1029" t="s">
        <v>224</v>
      </c>
      <c r="G1029" t="s">
        <v>47</v>
      </c>
      <c r="H1029" t="s">
        <v>2236</v>
      </c>
      <c r="I1029" t="s">
        <v>2241</v>
      </c>
      <c r="J1029" t="s">
        <v>896</v>
      </c>
      <c r="K1029">
        <v>0.55000000000000004</v>
      </c>
      <c r="L1029">
        <v>0.55000000000000004</v>
      </c>
      <c r="P1029" t="s">
        <v>51</v>
      </c>
      <c r="Q1029" t="s">
        <v>52</v>
      </c>
      <c r="R1029">
        <v>40242</v>
      </c>
      <c r="S1029" t="s">
        <v>53</v>
      </c>
      <c r="T1029" t="s">
        <v>100</v>
      </c>
      <c r="U1029" t="s">
        <v>55</v>
      </c>
      <c r="V1029" t="s">
        <v>56</v>
      </c>
      <c r="W1029" t="s">
        <v>57</v>
      </c>
      <c r="X1029" t="s">
        <v>119</v>
      </c>
      <c r="Y1029" t="s">
        <v>137</v>
      </c>
      <c r="Z1029">
        <v>1</v>
      </c>
      <c r="AA1029">
        <v>14</v>
      </c>
      <c r="AB1029">
        <v>13.33</v>
      </c>
      <c r="AC1029">
        <v>13.7</v>
      </c>
      <c r="AD1029">
        <v>160</v>
      </c>
      <c r="AE1029">
        <v>13</v>
      </c>
      <c r="AF1029" t="s">
        <v>57</v>
      </c>
      <c r="AG1029">
        <v>33.108396941851197</v>
      </c>
      <c r="AH1029">
        <v>21.026349015965099</v>
      </c>
      <c r="AI1029">
        <v>41.758518974510103</v>
      </c>
      <c r="AJ1029">
        <v>561.17634863023795</v>
      </c>
      <c r="AK1029" s="2">
        <v>1202.6173581431401</v>
      </c>
      <c r="AL1029" s="1">
        <v>45111</v>
      </c>
      <c r="AM1029" t="s">
        <v>60</v>
      </c>
      <c r="AN1029">
        <v>2023</v>
      </c>
      <c r="AO1029">
        <v>2010</v>
      </c>
      <c r="AP1029">
        <v>417.54762126739899</v>
      </c>
      <c r="AQ1029">
        <v>0.74405776773483301</v>
      </c>
      <c r="AR1029">
        <v>568.98</v>
      </c>
      <c r="AS1029">
        <f t="shared" si="49"/>
        <v>661.43954697872709</v>
      </c>
      <c r="AT1029">
        <f t="shared" si="50"/>
        <v>312.93900000000002</v>
      </c>
    </row>
    <row r="1030" spans="1:46" x14ac:dyDescent="0.25">
      <c r="A1030" t="s">
        <v>128</v>
      </c>
      <c r="B1030" t="s">
        <v>129</v>
      </c>
      <c r="C1030" t="s">
        <v>214</v>
      </c>
      <c r="D1030" t="str">
        <f t="shared" si="48"/>
        <v>NECOCE</v>
      </c>
      <c r="E1030" t="s">
        <v>223</v>
      </c>
      <c r="F1030" t="s">
        <v>224</v>
      </c>
      <c r="G1030" t="s">
        <v>47</v>
      </c>
      <c r="H1030" t="s">
        <v>2242</v>
      </c>
      <c r="I1030" t="s">
        <v>2243</v>
      </c>
      <c r="J1030" t="s">
        <v>673</v>
      </c>
      <c r="K1030">
        <v>0.51</v>
      </c>
      <c r="L1030">
        <v>0.51</v>
      </c>
      <c r="P1030" t="s">
        <v>51</v>
      </c>
      <c r="Q1030" t="s">
        <v>52</v>
      </c>
      <c r="R1030">
        <v>40162</v>
      </c>
      <c r="S1030" t="s">
        <v>107</v>
      </c>
      <c r="T1030" t="s">
        <v>521</v>
      </c>
      <c r="U1030" t="s">
        <v>55</v>
      </c>
      <c r="V1030" t="s">
        <v>109</v>
      </c>
      <c r="W1030" t="s">
        <v>57</v>
      </c>
      <c r="X1030" t="s">
        <v>1160</v>
      </c>
      <c r="Y1030" t="s">
        <v>137</v>
      </c>
      <c r="Z1030">
        <v>2</v>
      </c>
      <c r="AA1030">
        <v>14</v>
      </c>
      <c r="AB1030">
        <v>13.58</v>
      </c>
      <c r="AC1030">
        <v>13.9</v>
      </c>
      <c r="AD1030">
        <v>163</v>
      </c>
      <c r="AE1030">
        <v>14</v>
      </c>
      <c r="AF1030" t="s">
        <v>57</v>
      </c>
      <c r="AG1030">
        <v>29.557997200728799</v>
      </c>
      <c r="AH1030">
        <v>20.073185064176801</v>
      </c>
      <c r="AI1030">
        <v>33.961191260575198</v>
      </c>
      <c r="AJ1030">
        <v>431.31628011051998</v>
      </c>
      <c r="AK1030" s="2">
        <v>1073.1500670646201</v>
      </c>
      <c r="AL1030" s="1">
        <v>45111</v>
      </c>
      <c r="AM1030" t="s">
        <v>60</v>
      </c>
      <c r="AN1030">
        <v>2023</v>
      </c>
      <c r="AO1030">
        <v>2009</v>
      </c>
      <c r="AP1030">
        <v>346.47408146394503</v>
      </c>
      <c r="AQ1030">
        <v>0.80329469913624596</v>
      </c>
      <c r="AR1030">
        <v>433.48</v>
      </c>
      <c r="AS1030">
        <f t="shared" si="49"/>
        <v>547.3065342029563</v>
      </c>
      <c r="AT1030">
        <f t="shared" si="50"/>
        <v>221.07480000000001</v>
      </c>
    </row>
    <row r="1031" spans="1:46" x14ac:dyDescent="0.25">
      <c r="A1031" t="s">
        <v>42</v>
      </c>
      <c r="B1031" t="s">
        <v>91</v>
      </c>
      <c r="C1031" t="s">
        <v>91</v>
      </c>
      <c r="D1031" t="str">
        <f t="shared" si="48"/>
        <v>GNVIVI</v>
      </c>
      <c r="E1031" t="s">
        <v>2085</v>
      </c>
      <c r="F1031" t="s">
        <v>2086</v>
      </c>
      <c r="G1031" t="s">
        <v>47</v>
      </c>
      <c r="H1031" t="s">
        <v>2118</v>
      </c>
      <c r="I1031" t="s">
        <v>2244</v>
      </c>
      <c r="J1031" t="s">
        <v>112</v>
      </c>
      <c r="K1031">
        <v>11.5</v>
      </c>
      <c r="L1031">
        <v>11.5</v>
      </c>
      <c r="P1031" t="s">
        <v>51</v>
      </c>
      <c r="Q1031" t="s">
        <v>52</v>
      </c>
      <c r="R1031">
        <v>42776</v>
      </c>
      <c r="S1031" t="s">
        <v>53</v>
      </c>
      <c r="T1031" t="s">
        <v>124</v>
      </c>
      <c r="U1031" t="s">
        <v>55</v>
      </c>
      <c r="V1031" t="s">
        <v>56</v>
      </c>
      <c r="W1031" t="s">
        <v>57</v>
      </c>
      <c r="X1031" t="s">
        <v>90</v>
      </c>
      <c r="Y1031" t="s">
        <v>59</v>
      </c>
      <c r="Z1031">
        <v>1</v>
      </c>
      <c r="AA1031">
        <v>7</v>
      </c>
      <c r="AB1031">
        <v>6</v>
      </c>
      <c r="AC1031">
        <v>6.8</v>
      </c>
      <c r="AD1031">
        <v>72</v>
      </c>
      <c r="AE1031">
        <v>6</v>
      </c>
      <c r="AF1031" t="s">
        <v>57</v>
      </c>
      <c r="AG1031">
        <v>26.129416573986799</v>
      </c>
      <c r="AH1031">
        <v>14.197793255761001</v>
      </c>
      <c r="AI1031">
        <v>18.107592845673501</v>
      </c>
      <c r="AJ1031">
        <v>218.92051799730399</v>
      </c>
      <c r="AK1031" s="2">
        <v>1143.74482918374</v>
      </c>
      <c r="AL1031" s="1">
        <v>44958</v>
      </c>
      <c r="AM1031" t="s">
        <v>63</v>
      </c>
      <c r="AN1031">
        <v>2023</v>
      </c>
      <c r="AO1031">
        <v>2017</v>
      </c>
      <c r="AP1031">
        <v>283.446799163175</v>
      </c>
      <c r="AQ1031">
        <v>1.2947475264363599</v>
      </c>
      <c r="AR1031">
        <v>247.95</v>
      </c>
      <c r="AS1031">
        <f t="shared" si="49"/>
        <v>13153.06553561301</v>
      </c>
      <c r="AT1031">
        <f t="shared" si="50"/>
        <v>2851.4249999999997</v>
      </c>
    </row>
    <row r="1032" spans="1:46" x14ac:dyDescent="0.25">
      <c r="A1032" t="s">
        <v>128</v>
      </c>
      <c r="B1032" t="s">
        <v>129</v>
      </c>
      <c r="C1032" t="s">
        <v>214</v>
      </c>
      <c r="D1032" t="str">
        <f t="shared" si="48"/>
        <v>NECOCE</v>
      </c>
      <c r="E1032" t="s">
        <v>1062</v>
      </c>
      <c r="F1032" t="s">
        <v>214</v>
      </c>
      <c r="G1032" t="s">
        <v>47</v>
      </c>
      <c r="H1032" t="s">
        <v>2233</v>
      </c>
      <c r="I1032" t="s">
        <v>2245</v>
      </c>
      <c r="J1032" t="s">
        <v>2246</v>
      </c>
      <c r="K1032">
        <v>2.92</v>
      </c>
      <c r="L1032">
        <v>2.92</v>
      </c>
      <c r="P1032" t="s">
        <v>51</v>
      </c>
      <c r="Q1032" t="s">
        <v>52</v>
      </c>
      <c r="R1032">
        <v>40040</v>
      </c>
      <c r="S1032" t="s">
        <v>107</v>
      </c>
      <c r="T1032" t="s">
        <v>521</v>
      </c>
      <c r="U1032" t="s">
        <v>55</v>
      </c>
      <c r="V1032" t="s">
        <v>109</v>
      </c>
      <c r="W1032" t="s">
        <v>57</v>
      </c>
      <c r="X1032" t="s">
        <v>110</v>
      </c>
      <c r="Y1032" t="s">
        <v>150</v>
      </c>
      <c r="Z1032">
        <v>2</v>
      </c>
      <c r="AA1032">
        <v>14</v>
      </c>
      <c r="AB1032">
        <v>13.08</v>
      </c>
      <c r="AC1032">
        <v>14.2</v>
      </c>
      <c r="AD1032">
        <v>157</v>
      </c>
      <c r="AE1032">
        <v>13</v>
      </c>
      <c r="AF1032" t="s">
        <v>57</v>
      </c>
      <c r="AG1032">
        <v>31.983527993163001</v>
      </c>
      <c r="AH1032">
        <v>21.273222604955699</v>
      </c>
      <c r="AI1032">
        <v>48.217075020932199</v>
      </c>
      <c r="AJ1032">
        <v>741.97901494138296</v>
      </c>
      <c r="AK1032" s="2">
        <v>1356.5768785790899</v>
      </c>
      <c r="AL1032" s="1">
        <v>44819</v>
      </c>
      <c r="AM1032" t="s">
        <v>63</v>
      </c>
      <c r="AN1032">
        <v>2022</v>
      </c>
      <c r="AO1032">
        <v>2009</v>
      </c>
      <c r="AP1032">
        <v>345.22393137530503</v>
      </c>
      <c r="AQ1032">
        <v>0.46527452181727502</v>
      </c>
      <c r="AR1032">
        <v>749.45</v>
      </c>
      <c r="AS1032">
        <f t="shared" si="49"/>
        <v>3961.2044854509422</v>
      </c>
      <c r="AT1032">
        <f t="shared" si="50"/>
        <v>2188.3940000000002</v>
      </c>
    </row>
    <row r="1033" spans="1:46" x14ac:dyDescent="0.25">
      <c r="A1033" t="s">
        <v>128</v>
      </c>
      <c r="B1033" t="s">
        <v>328</v>
      </c>
      <c r="C1033" t="s">
        <v>328</v>
      </c>
      <c r="D1033" t="str">
        <f t="shared" si="48"/>
        <v>NESBSB</v>
      </c>
      <c r="E1033" t="s">
        <v>2247</v>
      </c>
      <c r="F1033" t="s">
        <v>2248</v>
      </c>
      <c r="G1033" t="s">
        <v>47</v>
      </c>
      <c r="H1033" t="s">
        <v>2249</v>
      </c>
      <c r="I1033" t="s">
        <v>2250</v>
      </c>
      <c r="J1033" t="s">
        <v>62</v>
      </c>
      <c r="K1033">
        <v>46.45</v>
      </c>
      <c r="L1033">
        <v>46.45</v>
      </c>
      <c r="P1033" t="s">
        <v>51</v>
      </c>
      <c r="Q1033" t="s">
        <v>52</v>
      </c>
      <c r="R1033">
        <v>42870</v>
      </c>
      <c r="S1033" t="s">
        <v>53</v>
      </c>
      <c r="T1033" t="s">
        <v>66</v>
      </c>
      <c r="U1033" t="s">
        <v>55</v>
      </c>
      <c r="V1033" t="s">
        <v>109</v>
      </c>
      <c r="W1033" t="s">
        <v>57</v>
      </c>
      <c r="X1033" t="s">
        <v>1574</v>
      </c>
      <c r="Y1033" t="s">
        <v>565</v>
      </c>
      <c r="Z1033">
        <v>2</v>
      </c>
      <c r="AA1033">
        <v>6</v>
      </c>
      <c r="AB1033">
        <v>5.33</v>
      </c>
      <c r="AC1033">
        <v>6.5</v>
      </c>
      <c r="AD1033">
        <v>64</v>
      </c>
      <c r="AE1033">
        <v>5</v>
      </c>
      <c r="AF1033" t="s">
        <v>57</v>
      </c>
      <c r="AG1033">
        <v>28.130983824715202</v>
      </c>
      <c r="AH1033">
        <v>19.141170333506899</v>
      </c>
      <c r="AI1033">
        <v>26.3508208054912</v>
      </c>
      <c r="AJ1033">
        <v>333.35573952538999</v>
      </c>
      <c r="AK1033" s="2">
        <v>915.77723472861499</v>
      </c>
      <c r="AL1033" s="1">
        <v>44823</v>
      </c>
      <c r="AM1033" t="s">
        <v>63</v>
      </c>
      <c r="AN1033">
        <v>2022</v>
      </c>
      <c r="AO1033">
        <v>2017</v>
      </c>
      <c r="AP1033">
        <v>237.602825524373</v>
      </c>
      <c r="AQ1033">
        <v>0.71276056582273395</v>
      </c>
      <c r="AR1033">
        <v>396.39</v>
      </c>
      <c r="AS1033">
        <f t="shared" si="49"/>
        <v>42537.85255314417</v>
      </c>
      <c r="AT1033">
        <f t="shared" si="50"/>
        <v>18412.315500000001</v>
      </c>
    </row>
    <row r="1034" spans="1:46" x14ac:dyDescent="0.25">
      <c r="A1034" t="s">
        <v>128</v>
      </c>
      <c r="B1034" t="s">
        <v>328</v>
      </c>
      <c r="C1034" t="s">
        <v>328</v>
      </c>
      <c r="D1034" t="str">
        <f t="shared" si="48"/>
        <v>NESBSB</v>
      </c>
      <c r="E1034" t="s">
        <v>2247</v>
      </c>
      <c r="F1034" t="s">
        <v>2248</v>
      </c>
      <c r="G1034" t="s">
        <v>47</v>
      </c>
      <c r="H1034" t="s">
        <v>2249</v>
      </c>
      <c r="I1034" t="s">
        <v>2251</v>
      </c>
      <c r="J1034" t="s">
        <v>1511</v>
      </c>
      <c r="K1034">
        <v>51.13</v>
      </c>
      <c r="L1034">
        <v>51.13</v>
      </c>
      <c r="P1034" t="s">
        <v>51</v>
      </c>
      <c r="Q1034" t="s">
        <v>52</v>
      </c>
      <c r="R1034">
        <v>42870</v>
      </c>
      <c r="S1034" t="s">
        <v>107</v>
      </c>
      <c r="T1034" t="s">
        <v>104</v>
      </c>
      <c r="U1034" t="s">
        <v>55</v>
      </c>
      <c r="V1034" t="s">
        <v>109</v>
      </c>
      <c r="W1034" t="s">
        <v>57</v>
      </c>
      <c r="X1034" t="s">
        <v>564</v>
      </c>
      <c r="Y1034" t="s">
        <v>565</v>
      </c>
      <c r="Z1034">
        <v>2</v>
      </c>
      <c r="AA1034">
        <v>6</v>
      </c>
      <c r="AB1034">
        <v>5.33</v>
      </c>
      <c r="AC1034">
        <v>6.5</v>
      </c>
      <c r="AD1034">
        <v>64</v>
      </c>
      <c r="AE1034">
        <v>5</v>
      </c>
      <c r="AF1034" t="s">
        <v>57</v>
      </c>
      <c r="AG1034">
        <v>26.874420817127</v>
      </c>
      <c r="AH1034">
        <v>19.303434477862599</v>
      </c>
      <c r="AI1034">
        <v>24.986171985214799</v>
      </c>
      <c r="AJ1034">
        <v>306.53976743110798</v>
      </c>
      <c r="AK1034" s="2">
        <v>854.35277624854803</v>
      </c>
      <c r="AL1034" s="1">
        <v>44823</v>
      </c>
      <c r="AM1034" t="s">
        <v>63</v>
      </c>
      <c r="AN1034">
        <v>2022</v>
      </c>
      <c r="AO1034">
        <v>2017</v>
      </c>
      <c r="AP1034">
        <v>237.602825524373</v>
      </c>
      <c r="AQ1034">
        <v>0.77511256537953799</v>
      </c>
      <c r="AR1034">
        <v>364.5</v>
      </c>
      <c r="AS1034">
        <f t="shared" si="49"/>
        <v>43683.057449588261</v>
      </c>
      <c r="AT1034">
        <f t="shared" si="50"/>
        <v>18636.885000000002</v>
      </c>
    </row>
    <row r="1035" spans="1:46" x14ac:dyDescent="0.25">
      <c r="A1035" t="s">
        <v>42</v>
      </c>
      <c r="B1035" t="s">
        <v>91</v>
      </c>
      <c r="C1035" t="s">
        <v>91</v>
      </c>
      <c r="D1035" t="str">
        <f t="shared" si="48"/>
        <v>GNVIVI</v>
      </c>
      <c r="E1035" t="s">
        <v>2218</v>
      </c>
      <c r="F1035" t="s">
        <v>2219</v>
      </c>
      <c r="G1035" t="s">
        <v>47</v>
      </c>
      <c r="H1035" t="s">
        <v>2220</v>
      </c>
      <c r="I1035" t="s">
        <v>2252</v>
      </c>
      <c r="J1035" t="s">
        <v>1952</v>
      </c>
      <c r="K1035">
        <v>18.399999999999999</v>
      </c>
      <c r="L1035">
        <v>18.399999999999999</v>
      </c>
      <c r="P1035" t="s">
        <v>51</v>
      </c>
      <c r="Q1035" t="s">
        <v>52</v>
      </c>
      <c r="R1035">
        <v>42776</v>
      </c>
      <c r="S1035" t="s">
        <v>53</v>
      </c>
      <c r="T1035" t="s">
        <v>521</v>
      </c>
      <c r="U1035" t="s">
        <v>55</v>
      </c>
      <c r="V1035" t="s">
        <v>56</v>
      </c>
      <c r="W1035" t="s">
        <v>57</v>
      </c>
      <c r="X1035" t="s">
        <v>90</v>
      </c>
      <c r="Y1035" t="s">
        <v>59</v>
      </c>
      <c r="Z1035">
        <v>1</v>
      </c>
      <c r="AA1035">
        <v>7</v>
      </c>
      <c r="AB1035">
        <v>6.08</v>
      </c>
      <c r="AC1035">
        <v>6.8</v>
      </c>
      <c r="AD1035">
        <v>73</v>
      </c>
      <c r="AE1035">
        <v>6</v>
      </c>
      <c r="AF1035" t="s">
        <v>57</v>
      </c>
      <c r="AG1035">
        <v>22.2270499439323</v>
      </c>
      <c r="AH1035">
        <v>15.2446180135279</v>
      </c>
      <c r="AI1035">
        <v>23.497199324445901</v>
      </c>
      <c r="AJ1035">
        <v>248.392240610415</v>
      </c>
      <c r="AK1035" s="2">
        <v>1287.33959226653</v>
      </c>
      <c r="AL1035" s="1">
        <v>44991</v>
      </c>
      <c r="AM1035" t="s">
        <v>63</v>
      </c>
      <c r="AN1035">
        <v>2023</v>
      </c>
      <c r="AO1035">
        <v>2017</v>
      </c>
      <c r="AP1035">
        <v>286.33520211116098</v>
      </c>
      <c r="AQ1035">
        <v>1.1527542140910001</v>
      </c>
      <c r="AR1035">
        <v>278.5</v>
      </c>
      <c r="AS1035">
        <f t="shared" si="49"/>
        <v>23687.048497704149</v>
      </c>
      <c r="AT1035">
        <f t="shared" si="50"/>
        <v>5124.3999999999996</v>
      </c>
    </row>
    <row r="1036" spans="1:46" x14ac:dyDescent="0.25">
      <c r="A1036" t="s">
        <v>128</v>
      </c>
      <c r="B1036" t="s">
        <v>244</v>
      </c>
      <c r="C1036" t="s">
        <v>266</v>
      </c>
      <c r="D1036" t="str">
        <f t="shared" si="48"/>
        <v>NEPIIT</v>
      </c>
      <c r="E1036" t="s">
        <v>1979</v>
      </c>
      <c r="F1036" t="s">
        <v>1980</v>
      </c>
      <c r="G1036" t="s">
        <v>47</v>
      </c>
      <c r="H1036" t="s">
        <v>2121</v>
      </c>
      <c r="I1036" t="s">
        <v>2253</v>
      </c>
      <c r="J1036" t="s">
        <v>515</v>
      </c>
      <c r="K1036">
        <v>43.25</v>
      </c>
      <c r="L1036">
        <v>43.25</v>
      </c>
      <c r="P1036" t="s">
        <v>51</v>
      </c>
      <c r="Q1036" t="s">
        <v>52</v>
      </c>
      <c r="R1036">
        <v>42838</v>
      </c>
      <c r="S1036" t="s">
        <v>53</v>
      </c>
      <c r="T1036" t="s">
        <v>788</v>
      </c>
      <c r="U1036" t="s">
        <v>55</v>
      </c>
      <c r="V1036" t="s">
        <v>56</v>
      </c>
      <c r="W1036" t="s">
        <v>57</v>
      </c>
      <c r="X1036" t="s">
        <v>119</v>
      </c>
      <c r="Y1036" t="s">
        <v>137</v>
      </c>
      <c r="Z1036">
        <v>1</v>
      </c>
      <c r="AA1036">
        <v>7</v>
      </c>
      <c r="AB1036">
        <v>6.42</v>
      </c>
      <c r="AC1036">
        <v>6.6</v>
      </c>
      <c r="AD1036">
        <v>77</v>
      </c>
      <c r="AE1036">
        <v>6</v>
      </c>
      <c r="AF1036" t="s">
        <v>57</v>
      </c>
      <c r="AG1036">
        <v>30.290607615642301</v>
      </c>
      <c r="AH1036">
        <v>16.534189702810998</v>
      </c>
      <c r="AI1036">
        <v>23.680755521285299</v>
      </c>
      <c r="AJ1036">
        <v>325.12174685756298</v>
      </c>
      <c r="AK1036" s="2">
        <v>1089.89357384973</v>
      </c>
      <c r="AL1036" s="1">
        <v>45180</v>
      </c>
      <c r="AM1036" t="s">
        <v>63</v>
      </c>
      <c r="AN1036">
        <v>2023</v>
      </c>
      <c r="AO1036">
        <v>2017</v>
      </c>
      <c r="AP1036">
        <v>271.22853503459402</v>
      </c>
      <c r="AQ1036">
        <v>0.834236828683809</v>
      </c>
      <c r="AR1036">
        <v>340.1</v>
      </c>
      <c r="AS1036">
        <f t="shared" si="49"/>
        <v>47137.897069000821</v>
      </c>
      <c r="AT1036">
        <f t="shared" si="50"/>
        <v>14709.325000000001</v>
      </c>
    </row>
    <row r="1037" spans="1:46" x14ac:dyDescent="0.25">
      <c r="A1037" t="s">
        <v>128</v>
      </c>
      <c r="B1037" t="s">
        <v>244</v>
      </c>
      <c r="C1037" t="s">
        <v>266</v>
      </c>
      <c r="D1037" t="str">
        <f t="shared" si="48"/>
        <v>NEPIIT</v>
      </c>
      <c r="E1037" t="s">
        <v>1979</v>
      </c>
      <c r="F1037" t="s">
        <v>1980</v>
      </c>
      <c r="G1037" t="s">
        <v>47</v>
      </c>
      <c r="H1037" t="s">
        <v>2121</v>
      </c>
      <c r="I1037" t="s">
        <v>2254</v>
      </c>
      <c r="J1037" t="s">
        <v>1786</v>
      </c>
      <c r="K1037">
        <v>45.58</v>
      </c>
      <c r="L1037">
        <v>45.58</v>
      </c>
      <c r="P1037" t="s">
        <v>51</v>
      </c>
      <c r="Q1037" t="s">
        <v>52</v>
      </c>
      <c r="R1037">
        <v>42854</v>
      </c>
      <c r="S1037" t="s">
        <v>53</v>
      </c>
      <c r="T1037" t="s">
        <v>54</v>
      </c>
      <c r="U1037" t="s">
        <v>55</v>
      </c>
      <c r="V1037" t="s">
        <v>56</v>
      </c>
      <c r="W1037" t="s">
        <v>57</v>
      </c>
      <c r="X1037" t="s">
        <v>119</v>
      </c>
      <c r="Y1037" t="s">
        <v>137</v>
      </c>
      <c r="Z1037">
        <v>1</v>
      </c>
      <c r="AA1037">
        <v>7</v>
      </c>
      <c r="AB1037">
        <v>6.42</v>
      </c>
      <c r="AC1037">
        <v>6.6</v>
      </c>
      <c r="AD1037">
        <v>77</v>
      </c>
      <c r="AE1037">
        <v>6</v>
      </c>
      <c r="AF1037" t="s">
        <v>57</v>
      </c>
      <c r="AG1037">
        <v>24.581981701029299</v>
      </c>
      <c r="AH1037">
        <v>18.6048062275297</v>
      </c>
      <c r="AI1037">
        <v>16.500607843696201</v>
      </c>
      <c r="AJ1037">
        <v>190.977847058165</v>
      </c>
      <c r="AK1037" s="2">
        <v>623.36608259906802</v>
      </c>
      <c r="AL1037" s="1">
        <v>45180</v>
      </c>
      <c r="AM1037" t="s">
        <v>63</v>
      </c>
      <c r="AN1037">
        <v>2023</v>
      </c>
      <c r="AO1037">
        <v>2017</v>
      </c>
      <c r="AP1037">
        <v>271.22853503459402</v>
      </c>
      <c r="AQ1037">
        <v>1.4202094075968299</v>
      </c>
      <c r="AR1037">
        <v>199.78</v>
      </c>
      <c r="AS1037">
        <f t="shared" si="49"/>
        <v>28413.026044865521</v>
      </c>
      <c r="AT1037">
        <f t="shared" si="50"/>
        <v>9105.9724000000006</v>
      </c>
    </row>
    <row r="1038" spans="1:46" x14ac:dyDescent="0.25">
      <c r="A1038" t="s">
        <v>340</v>
      </c>
      <c r="B1038" t="s">
        <v>367</v>
      </c>
      <c r="C1038" t="s">
        <v>372</v>
      </c>
      <c r="D1038" t="str">
        <f t="shared" si="48"/>
        <v>RDIPPD</v>
      </c>
      <c r="E1038" t="s">
        <v>1138</v>
      </c>
      <c r="F1038" t="s">
        <v>1139</v>
      </c>
      <c r="G1038" t="s">
        <v>47</v>
      </c>
      <c r="H1038" t="s">
        <v>2255</v>
      </c>
      <c r="I1038" t="s">
        <v>2256</v>
      </c>
      <c r="J1038" t="s">
        <v>318</v>
      </c>
      <c r="K1038">
        <v>45.42</v>
      </c>
      <c r="L1038">
        <v>45.42</v>
      </c>
      <c r="P1038" t="s">
        <v>51</v>
      </c>
      <c r="Q1038" t="s">
        <v>213</v>
      </c>
      <c r="R1038">
        <v>42878</v>
      </c>
      <c r="S1038" t="s">
        <v>477</v>
      </c>
      <c r="T1038" t="s">
        <v>361</v>
      </c>
      <c r="U1038" t="s">
        <v>55</v>
      </c>
      <c r="V1038" t="s">
        <v>109</v>
      </c>
      <c r="W1038" t="s">
        <v>57</v>
      </c>
      <c r="X1038" t="s">
        <v>506</v>
      </c>
      <c r="Y1038" t="s">
        <v>348</v>
      </c>
      <c r="Z1038">
        <v>2</v>
      </c>
      <c r="AA1038">
        <v>6</v>
      </c>
      <c r="AB1038">
        <v>6.33</v>
      </c>
      <c r="AC1038">
        <v>6.5</v>
      </c>
      <c r="AD1038">
        <v>76</v>
      </c>
      <c r="AE1038">
        <v>6</v>
      </c>
      <c r="AF1038" t="s">
        <v>57</v>
      </c>
      <c r="AG1038">
        <v>22.859025030030999</v>
      </c>
      <c r="AH1038">
        <v>14.1821339790402</v>
      </c>
      <c r="AI1038">
        <v>15.5124564334279</v>
      </c>
      <c r="AJ1038">
        <v>168.99388085691101</v>
      </c>
      <c r="AK1038" s="2">
        <v>980.52731416835798</v>
      </c>
      <c r="AL1038" s="1">
        <v>45181</v>
      </c>
      <c r="AM1038" t="s">
        <v>63</v>
      </c>
      <c r="AN1038">
        <v>2023</v>
      </c>
      <c r="AO1038">
        <v>2017</v>
      </c>
      <c r="AP1038">
        <v>174.20583857281801</v>
      </c>
      <c r="AQ1038">
        <v>1.0308411031776901</v>
      </c>
      <c r="AR1038">
        <v>174.31</v>
      </c>
      <c r="AS1038">
        <f t="shared" si="49"/>
        <v>44535.550609526821</v>
      </c>
      <c r="AT1038">
        <f t="shared" si="50"/>
        <v>7917.1602000000003</v>
      </c>
    </row>
    <row r="1039" spans="1:46" x14ac:dyDescent="0.25">
      <c r="A1039" t="s">
        <v>128</v>
      </c>
      <c r="B1039" t="s">
        <v>129</v>
      </c>
      <c r="C1039" t="s">
        <v>214</v>
      </c>
      <c r="D1039" t="str">
        <f t="shared" si="48"/>
        <v>NECOCE</v>
      </c>
      <c r="E1039" t="s">
        <v>1043</v>
      </c>
      <c r="F1039" t="s">
        <v>1044</v>
      </c>
      <c r="G1039" t="s">
        <v>47</v>
      </c>
      <c r="H1039" t="s">
        <v>2257</v>
      </c>
      <c r="I1039" t="s">
        <v>2258</v>
      </c>
      <c r="J1039" t="s">
        <v>634</v>
      </c>
      <c r="K1039">
        <v>0.15</v>
      </c>
      <c r="L1039">
        <v>0.15</v>
      </c>
      <c r="P1039" t="s">
        <v>51</v>
      </c>
      <c r="Q1039" t="s">
        <v>52</v>
      </c>
      <c r="R1039">
        <v>39885</v>
      </c>
      <c r="S1039" t="s">
        <v>53</v>
      </c>
      <c r="T1039" t="s">
        <v>970</v>
      </c>
      <c r="U1039" t="s">
        <v>55</v>
      </c>
      <c r="V1039" t="s">
        <v>56</v>
      </c>
      <c r="W1039" t="s">
        <v>57</v>
      </c>
      <c r="X1039" t="s">
        <v>110</v>
      </c>
      <c r="Y1039" t="s">
        <v>150</v>
      </c>
      <c r="Z1039">
        <v>1</v>
      </c>
      <c r="AA1039">
        <v>15</v>
      </c>
      <c r="AB1039">
        <v>14.5</v>
      </c>
      <c r="AC1039">
        <v>14.7</v>
      </c>
      <c r="AD1039">
        <v>174</v>
      </c>
      <c r="AE1039">
        <v>14</v>
      </c>
      <c r="AF1039" t="s">
        <v>57</v>
      </c>
      <c r="AG1039">
        <v>26.766297370515801</v>
      </c>
      <c r="AH1039">
        <v>20.943502231343398</v>
      </c>
      <c r="AI1039">
        <v>49.710495016929301</v>
      </c>
      <c r="AJ1039">
        <v>590.00562565624796</v>
      </c>
      <c r="AK1039" s="2">
        <v>1442.97760772675</v>
      </c>
      <c r="AL1039" s="1">
        <v>45182</v>
      </c>
      <c r="AM1039" t="s">
        <v>60</v>
      </c>
      <c r="AN1039">
        <v>2023</v>
      </c>
      <c r="AO1039">
        <v>2009</v>
      </c>
      <c r="AP1039">
        <v>424.682350800042</v>
      </c>
      <c r="AQ1039">
        <v>0.71979373133549096</v>
      </c>
      <c r="AR1039">
        <v>594.77</v>
      </c>
      <c r="AS1039">
        <f t="shared" si="49"/>
        <v>216.4466411590125</v>
      </c>
      <c r="AT1039">
        <f t="shared" si="50"/>
        <v>89.215499999999992</v>
      </c>
    </row>
    <row r="1040" spans="1:46" x14ac:dyDescent="0.25">
      <c r="A1040" t="s">
        <v>128</v>
      </c>
      <c r="B1040" t="s">
        <v>129</v>
      </c>
      <c r="C1040" t="s">
        <v>214</v>
      </c>
      <c r="D1040" t="str">
        <f t="shared" si="48"/>
        <v>NECOCE</v>
      </c>
      <c r="E1040" t="s">
        <v>1043</v>
      </c>
      <c r="F1040" t="s">
        <v>1044</v>
      </c>
      <c r="G1040" t="s">
        <v>47</v>
      </c>
      <c r="H1040" t="s">
        <v>2257</v>
      </c>
      <c r="I1040" t="s">
        <v>2259</v>
      </c>
      <c r="J1040" t="s">
        <v>2260</v>
      </c>
      <c r="K1040">
        <v>0.42</v>
      </c>
      <c r="L1040">
        <v>0.42</v>
      </c>
      <c r="P1040" t="s">
        <v>51</v>
      </c>
      <c r="Q1040" t="s">
        <v>52</v>
      </c>
      <c r="R1040">
        <v>39869</v>
      </c>
      <c r="S1040" t="s">
        <v>357</v>
      </c>
      <c r="T1040" t="s">
        <v>118</v>
      </c>
      <c r="U1040" t="s">
        <v>55</v>
      </c>
      <c r="V1040" t="s">
        <v>56</v>
      </c>
      <c r="W1040" t="s">
        <v>57</v>
      </c>
      <c r="X1040" t="s">
        <v>98</v>
      </c>
      <c r="Y1040" t="s">
        <v>137</v>
      </c>
      <c r="Z1040">
        <v>1</v>
      </c>
      <c r="AA1040">
        <v>15</v>
      </c>
      <c r="AB1040">
        <v>14.58</v>
      </c>
      <c r="AC1040">
        <v>14.8</v>
      </c>
      <c r="AD1040">
        <v>175</v>
      </c>
      <c r="AE1040">
        <v>15</v>
      </c>
      <c r="AF1040" t="s">
        <v>57</v>
      </c>
      <c r="AG1040">
        <v>23.970374068455001</v>
      </c>
      <c r="AH1040">
        <v>16.1780121437424</v>
      </c>
      <c r="AI1040">
        <v>20.902012160115</v>
      </c>
      <c r="AJ1040">
        <v>206.27371941304699</v>
      </c>
      <c r="AK1040" s="2">
        <v>1016.82894537679</v>
      </c>
      <c r="AL1040" s="1">
        <v>45187</v>
      </c>
      <c r="AM1040" t="s">
        <v>60</v>
      </c>
      <c r="AN1040">
        <v>2023</v>
      </c>
      <c r="AO1040">
        <v>2009</v>
      </c>
      <c r="AP1040">
        <v>425.10293267591999</v>
      </c>
      <c r="AQ1040">
        <v>2.0608681216664602</v>
      </c>
      <c r="AR1040">
        <v>207.9</v>
      </c>
      <c r="AS1040">
        <f t="shared" si="49"/>
        <v>427.06815705825176</v>
      </c>
      <c r="AT1040">
        <f t="shared" si="50"/>
        <v>87.317999999999998</v>
      </c>
    </row>
    <row r="1041" spans="1:46" x14ac:dyDescent="0.25">
      <c r="A1041" t="s">
        <v>128</v>
      </c>
      <c r="B1041" t="s">
        <v>129</v>
      </c>
      <c r="C1041" t="s">
        <v>214</v>
      </c>
      <c r="D1041" t="str">
        <f t="shared" si="48"/>
        <v>NECOCE</v>
      </c>
      <c r="E1041" t="s">
        <v>1043</v>
      </c>
      <c r="F1041" t="s">
        <v>1044</v>
      </c>
      <c r="G1041" t="s">
        <v>47</v>
      </c>
      <c r="H1041" t="s">
        <v>2257</v>
      </c>
      <c r="I1041" t="s">
        <v>2261</v>
      </c>
      <c r="J1041" t="s">
        <v>1879</v>
      </c>
      <c r="K1041">
        <v>0.45</v>
      </c>
      <c r="L1041">
        <v>0.45</v>
      </c>
      <c r="P1041" t="s">
        <v>51</v>
      </c>
      <c r="Q1041" t="s">
        <v>52</v>
      </c>
      <c r="R1041">
        <v>40019</v>
      </c>
      <c r="S1041" t="s">
        <v>107</v>
      </c>
      <c r="T1041" t="s">
        <v>118</v>
      </c>
      <c r="U1041" t="s">
        <v>55</v>
      </c>
      <c r="V1041" t="s">
        <v>56</v>
      </c>
      <c r="W1041" t="s">
        <v>57</v>
      </c>
      <c r="X1041" t="s">
        <v>271</v>
      </c>
      <c r="Y1041" t="s">
        <v>150</v>
      </c>
      <c r="Z1041">
        <v>1</v>
      </c>
      <c r="AA1041">
        <v>14</v>
      </c>
      <c r="AB1041">
        <v>6.08</v>
      </c>
      <c r="AC1041">
        <v>14.3</v>
      </c>
      <c r="AD1041">
        <v>73</v>
      </c>
      <c r="AE1041">
        <v>6</v>
      </c>
      <c r="AF1041">
        <v>24.4693640607221</v>
      </c>
      <c r="AG1041">
        <v>20.994770406888399</v>
      </c>
      <c r="AH1041">
        <v>14.6898809523809</v>
      </c>
      <c r="AI1041">
        <v>17.583512885955201</v>
      </c>
      <c r="AJ1041">
        <v>167.59457545225399</v>
      </c>
      <c r="AK1041" s="2">
        <v>1016.06933356463</v>
      </c>
      <c r="AL1041" s="1">
        <v>42236</v>
      </c>
      <c r="AM1041" t="s">
        <v>63</v>
      </c>
      <c r="AN1041">
        <v>2015</v>
      </c>
      <c r="AO1041">
        <v>2009</v>
      </c>
      <c r="AP1041">
        <v>258.45804538281601</v>
      </c>
      <c r="AQ1041">
        <v>1.54216235630161</v>
      </c>
      <c r="AR1041">
        <v>276.68</v>
      </c>
      <c r="AS1041">
        <f t="shared" si="49"/>
        <v>457.23120010408354</v>
      </c>
      <c r="AT1041">
        <f t="shared" si="50"/>
        <v>124.506</v>
      </c>
    </row>
    <row r="1042" spans="1:46" x14ac:dyDescent="0.25">
      <c r="A1042" t="s">
        <v>340</v>
      </c>
      <c r="B1042" t="s">
        <v>367</v>
      </c>
      <c r="C1042" t="s">
        <v>372</v>
      </c>
      <c r="D1042" t="str">
        <f t="shared" si="48"/>
        <v>RDIPPD</v>
      </c>
      <c r="E1042" t="s">
        <v>1138</v>
      </c>
      <c r="F1042" t="s">
        <v>1139</v>
      </c>
      <c r="G1042" t="s">
        <v>47</v>
      </c>
      <c r="H1042" t="s">
        <v>2255</v>
      </c>
      <c r="I1042" t="s">
        <v>2262</v>
      </c>
      <c r="J1042" t="s">
        <v>148</v>
      </c>
      <c r="K1042">
        <v>30.47</v>
      </c>
      <c r="L1042">
        <v>30.47</v>
      </c>
      <c r="P1042" t="s">
        <v>51</v>
      </c>
      <c r="Q1042" t="s">
        <v>213</v>
      </c>
      <c r="R1042">
        <v>42958</v>
      </c>
      <c r="S1042" t="s">
        <v>477</v>
      </c>
      <c r="T1042" t="s">
        <v>104</v>
      </c>
      <c r="U1042" t="s">
        <v>55</v>
      </c>
      <c r="V1042" t="s">
        <v>109</v>
      </c>
      <c r="W1042" t="s">
        <v>57</v>
      </c>
      <c r="X1042" t="s">
        <v>1142</v>
      </c>
      <c r="Y1042" t="s">
        <v>137</v>
      </c>
      <c r="Z1042">
        <v>2</v>
      </c>
      <c r="AA1042">
        <v>6</v>
      </c>
      <c r="AB1042">
        <v>6.08</v>
      </c>
      <c r="AC1042">
        <v>6.2</v>
      </c>
      <c r="AD1042">
        <v>73</v>
      </c>
      <c r="AE1042">
        <v>6</v>
      </c>
      <c r="AF1042" t="s">
        <v>57</v>
      </c>
      <c r="AG1042">
        <v>24.4977376818021</v>
      </c>
      <c r="AH1042">
        <v>17.028513641966601</v>
      </c>
      <c r="AI1042">
        <v>9.13463439831723</v>
      </c>
      <c r="AJ1042">
        <v>99.488637816317393</v>
      </c>
      <c r="AK1042" s="2">
        <v>449.88177247709802</v>
      </c>
      <c r="AL1042" s="1">
        <v>45181</v>
      </c>
      <c r="AM1042" t="s">
        <v>63</v>
      </c>
      <c r="AN1042">
        <v>2023</v>
      </c>
      <c r="AO1042">
        <v>2017</v>
      </c>
      <c r="AP1042">
        <v>171.72583486826301</v>
      </c>
      <c r="AQ1042">
        <v>1.7260848940892599</v>
      </c>
      <c r="AR1042">
        <v>103.21</v>
      </c>
      <c r="AS1042">
        <f t="shared" si="49"/>
        <v>13707.897607377176</v>
      </c>
      <c r="AT1042">
        <f t="shared" si="50"/>
        <v>3144.8086999999996</v>
      </c>
    </row>
    <row r="1043" spans="1:46" x14ac:dyDescent="0.25">
      <c r="A1043" t="s">
        <v>42</v>
      </c>
      <c r="B1043" t="s">
        <v>91</v>
      </c>
      <c r="C1043" t="s">
        <v>91</v>
      </c>
      <c r="D1043" t="str">
        <f t="shared" si="48"/>
        <v>GNVIVI</v>
      </c>
      <c r="E1043" t="s">
        <v>2263</v>
      </c>
      <c r="F1043" t="s">
        <v>2264</v>
      </c>
      <c r="G1043" t="s">
        <v>47</v>
      </c>
      <c r="H1043" t="s">
        <v>2265</v>
      </c>
      <c r="I1043" t="s">
        <v>2266</v>
      </c>
      <c r="J1043" t="s">
        <v>312</v>
      </c>
      <c r="K1043">
        <v>29.83</v>
      </c>
      <c r="L1043">
        <v>29.83</v>
      </c>
      <c r="P1043" t="s">
        <v>51</v>
      </c>
      <c r="Q1043" t="s">
        <v>52</v>
      </c>
      <c r="R1043">
        <v>42849</v>
      </c>
      <c r="S1043" t="s">
        <v>357</v>
      </c>
      <c r="T1043" t="s">
        <v>104</v>
      </c>
      <c r="U1043" t="s">
        <v>55</v>
      </c>
      <c r="V1043" t="s">
        <v>109</v>
      </c>
      <c r="W1043" t="s">
        <v>57</v>
      </c>
      <c r="X1043" t="s">
        <v>339</v>
      </c>
      <c r="Y1043" t="s">
        <v>79</v>
      </c>
      <c r="Z1043">
        <v>2</v>
      </c>
      <c r="AA1043">
        <v>7</v>
      </c>
      <c r="AB1043">
        <v>5.17</v>
      </c>
      <c r="AC1043">
        <v>6.6</v>
      </c>
      <c r="AD1043">
        <v>62</v>
      </c>
      <c r="AE1043">
        <v>5</v>
      </c>
      <c r="AF1043" t="s">
        <v>57</v>
      </c>
      <c r="AG1043">
        <v>24.8757154975128</v>
      </c>
      <c r="AH1043">
        <v>15.7446246871309</v>
      </c>
      <c r="AI1043">
        <v>20.8024057130507</v>
      </c>
      <c r="AJ1043">
        <v>239.793888044634</v>
      </c>
      <c r="AK1043" s="2">
        <v>1074.84992960404</v>
      </c>
      <c r="AL1043" s="1">
        <v>44720</v>
      </c>
      <c r="AM1043" t="s">
        <v>63</v>
      </c>
      <c r="AN1043">
        <v>2022</v>
      </c>
      <c r="AO1043">
        <v>2017</v>
      </c>
      <c r="AP1043">
        <v>222.09116958057501</v>
      </c>
      <c r="AQ1043">
        <v>0.92617527240409303</v>
      </c>
      <c r="AR1043">
        <v>298.72000000000003</v>
      </c>
      <c r="AS1043">
        <f t="shared" si="49"/>
        <v>32062.77340008851</v>
      </c>
      <c r="AT1043">
        <f t="shared" si="50"/>
        <v>8910.8176000000003</v>
      </c>
    </row>
    <row r="1044" spans="1:46" x14ac:dyDescent="0.25">
      <c r="A1044" t="s">
        <v>42</v>
      </c>
      <c r="B1044" t="s">
        <v>91</v>
      </c>
      <c r="C1044" t="s">
        <v>91</v>
      </c>
      <c r="D1044" t="str">
        <f t="shared" si="48"/>
        <v>GNVIVI</v>
      </c>
      <c r="E1044" t="s">
        <v>2263</v>
      </c>
      <c r="F1044" t="s">
        <v>2264</v>
      </c>
      <c r="G1044" t="s">
        <v>47</v>
      </c>
      <c r="H1044" t="s">
        <v>2265</v>
      </c>
      <c r="I1044" t="s">
        <v>2267</v>
      </c>
      <c r="J1044" t="s">
        <v>1264</v>
      </c>
      <c r="K1044">
        <v>57.91</v>
      </c>
      <c r="L1044">
        <v>57.91</v>
      </c>
      <c r="P1044" t="s">
        <v>51</v>
      </c>
      <c r="Q1044" t="s">
        <v>52</v>
      </c>
      <c r="R1044">
        <v>42844</v>
      </c>
      <c r="S1044" t="s">
        <v>357</v>
      </c>
      <c r="T1044" t="s">
        <v>100</v>
      </c>
      <c r="U1044" t="s">
        <v>55</v>
      </c>
      <c r="V1044" t="s">
        <v>109</v>
      </c>
      <c r="W1044" t="s">
        <v>57</v>
      </c>
      <c r="X1044" t="s">
        <v>339</v>
      </c>
      <c r="Y1044" t="s">
        <v>79</v>
      </c>
      <c r="Z1044">
        <v>2</v>
      </c>
      <c r="AA1044">
        <v>7</v>
      </c>
      <c r="AB1044">
        <v>5.17</v>
      </c>
      <c r="AC1044">
        <v>6.6</v>
      </c>
      <c r="AD1044">
        <v>62</v>
      </c>
      <c r="AE1044">
        <v>5</v>
      </c>
      <c r="AF1044" t="s">
        <v>57</v>
      </c>
      <c r="AG1044">
        <v>26.051337006181701</v>
      </c>
      <c r="AH1044">
        <v>18.416569189800398</v>
      </c>
      <c r="AI1044">
        <v>21.009990504707901</v>
      </c>
      <c r="AJ1044">
        <v>249.04309040306401</v>
      </c>
      <c r="AK1044" s="2">
        <v>802.93064529396997</v>
      </c>
      <c r="AL1044" s="1">
        <v>44720</v>
      </c>
      <c r="AM1044" t="s">
        <v>63</v>
      </c>
      <c r="AN1044">
        <v>2022</v>
      </c>
      <c r="AO1044">
        <v>2017</v>
      </c>
      <c r="AP1044">
        <v>222.09116958057501</v>
      </c>
      <c r="AQ1044">
        <v>0.89177808234362799</v>
      </c>
      <c r="AR1044">
        <v>310.24</v>
      </c>
      <c r="AS1044">
        <f t="shared" si="49"/>
        <v>46497.713668973796</v>
      </c>
      <c r="AT1044">
        <f t="shared" si="50"/>
        <v>17965.9984</v>
      </c>
    </row>
    <row r="1045" spans="1:46" x14ac:dyDescent="0.25">
      <c r="A1045" t="s">
        <v>128</v>
      </c>
      <c r="B1045" t="s">
        <v>129</v>
      </c>
      <c r="C1045" t="s">
        <v>214</v>
      </c>
      <c r="D1045" t="str">
        <f t="shared" si="48"/>
        <v>NECOCE</v>
      </c>
      <c r="E1045" t="s">
        <v>1043</v>
      </c>
      <c r="F1045" t="s">
        <v>1044</v>
      </c>
      <c r="G1045" t="s">
        <v>47</v>
      </c>
      <c r="H1045" t="s">
        <v>2257</v>
      </c>
      <c r="I1045" t="s">
        <v>2268</v>
      </c>
      <c r="J1045" t="s">
        <v>711</v>
      </c>
      <c r="K1045">
        <v>7.0000000000000007E-2</v>
      </c>
      <c r="L1045">
        <v>7.0000000000000007E-2</v>
      </c>
      <c r="P1045" t="s">
        <v>51</v>
      </c>
      <c r="Q1045" t="s">
        <v>52</v>
      </c>
      <c r="R1045">
        <v>39859</v>
      </c>
      <c r="S1045" t="s">
        <v>357</v>
      </c>
      <c r="T1045" t="s">
        <v>124</v>
      </c>
      <c r="U1045" t="s">
        <v>55</v>
      </c>
      <c r="V1045" t="s">
        <v>56</v>
      </c>
      <c r="W1045" t="s">
        <v>57</v>
      </c>
      <c r="X1045" t="s">
        <v>531</v>
      </c>
      <c r="Y1045" t="s">
        <v>150</v>
      </c>
      <c r="Z1045">
        <v>1</v>
      </c>
      <c r="AA1045">
        <v>15</v>
      </c>
      <c r="AB1045">
        <v>14.58</v>
      </c>
      <c r="AC1045">
        <v>14.8</v>
      </c>
      <c r="AD1045">
        <v>175</v>
      </c>
      <c r="AE1045">
        <v>15</v>
      </c>
      <c r="AF1045" t="s">
        <v>57</v>
      </c>
      <c r="AG1045">
        <v>27.496670886360398</v>
      </c>
      <c r="AH1045">
        <v>19.123292952139099</v>
      </c>
      <c r="AI1045">
        <v>31.413771437843799</v>
      </c>
      <c r="AJ1045">
        <v>366.67021816331402</v>
      </c>
      <c r="AK1045" s="2">
        <v>1093.7166962397901</v>
      </c>
      <c r="AL1045" s="1">
        <v>45188</v>
      </c>
      <c r="AM1045" t="s">
        <v>60</v>
      </c>
      <c r="AN1045">
        <v>2023</v>
      </c>
      <c r="AO1045">
        <v>2009</v>
      </c>
      <c r="AP1045">
        <v>425.10293267591999</v>
      </c>
      <c r="AQ1045">
        <v>1.15936040512181</v>
      </c>
      <c r="AR1045">
        <v>369.56</v>
      </c>
      <c r="AS1045">
        <f t="shared" si="49"/>
        <v>76.560168736785315</v>
      </c>
      <c r="AT1045">
        <f t="shared" si="50"/>
        <v>25.869200000000003</v>
      </c>
    </row>
    <row r="1046" spans="1:46" x14ac:dyDescent="0.25">
      <c r="A1046" t="s">
        <v>128</v>
      </c>
      <c r="B1046" t="s">
        <v>129</v>
      </c>
      <c r="C1046" t="s">
        <v>214</v>
      </c>
      <c r="D1046" t="str">
        <f t="shared" si="48"/>
        <v>NECOCE</v>
      </c>
      <c r="E1046" t="s">
        <v>1043</v>
      </c>
      <c r="F1046" t="s">
        <v>1044</v>
      </c>
      <c r="G1046" t="s">
        <v>47</v>
      </c>
      <c r="H1046" t="s">
        <v>2257</v>
      </c>
      <c r="I1046" t="s">
        <v>2269</v>
      </c>
      <c r="J1046" t="s">
        <v>2270</v>
      </c>
      <c r="K1046">
        <v>0.16</v>
      </c>
      <c r="L1046">
        <v>0.16</v>
      </c>
      <c r="P1046" t="s">
        <v>51</v>
      </c>
      <c r="Q1046" t="s">
        <v>52</v>
      </c>
      <c r="R1046">
        <v>39903</v>
      </c>
      <c r="S1046" t="s">
        <v>53</v>
      </c>
      <c r="T1046" t="s">
        <v>118</v>
      </c>
      <c r="U1046" t="s">
        <v>55</v>
      </c>
      <c r="V1046" t="s">
        <v>56</v>
      </c>
      <c r="W1046" t="s">
        <v>57</v>
      </c>
      <c r="X1046" t="s">
        <v>777</v>
      </c>
      <c r="Y1046" t="s">
        <v>137</v>
      </c>
      <c r="Z1046">
        <v>1</v>
      </c>
      <c r="AA1046">
        <v>15</v>
      </c>
      <c r="AB1046">
        <v>14.5</v>
      </c>
      <c r="AC1046">
        <v>14.7</v>
      </c>
      <c r="AD1046">
        <v>174</v>
      </c>
      <c r="AE1046">
        <v>14</v>
      </c>
      <c r="AF1046" t="s">
        <v>57</v>
      </c>
      <c r="AG1046">
        <v>28.332687561355399</v>
      </c>
      <c r="AH1046">
        <v>21.360565301508299</v>
      </c>
      <c r="AI1046">
        <v>46.162368651440097</v>
      </c>
      <c r="AJ1046">
        <v>539.297830786492</v>
      </c>
      <c r="AK1046" s="2">
        <v>1288.1686320543699</v>
      </c>
      <c r="AL1046" s="1">
        <v>45188</v>
      </c>
      <c r="AM1046" t="s">
        <v>60</v>
      </c>
      <c r="AN1046">
        <v>2023</v>
      </c>
      <c r="AO1046">
        <v>2009</v>
      </c>
      <c r="AP1046">
        <v>424.682350800042</v>
      </c>
      <c r="AQ1046">
        <v>0.78747275912588199</v>
      </c>
      <c r="AR1046">
        <v>543.65</v>
      </c>
      <c r="AS1046">
        <f t="shared" si="49"/>
        <v>206.1069811286992</v>
      </c>
      <c r="AT1046">
        <f t="shared" si="50"/>
        <v>86.983999999999995</v>
      </c>
    </row>
    <row r="1047" spans="1:46" x14ac:dyDescent="0.25">
      <c r="A1047" t="s">
        <v>128</v>
      </c>
      <c r="B1047" t="s">
        <v>129</v>
      </c>
      <c r="C1047" t="s">
        <v>214</v>
      </c>
      <c r="D1047" t="str">
        <f t="shared" si="48"/>
        <v>NECOCE</v>
      </c>
      <c r="E1047" t="s">
        <v>1043</v>
      </c>
      <c r="F1047" t="s">
        <v>1044</v>
      </c>
      <c r="G1047" t="s">
        <v>47</v>
      </c>
      <c r="H1047" t="s">
        <v>2257</v>
      </c>
      <c r="I1047" t="s">
        <v>2271</v>
      </c>
      <c r="J1047" t="s">
        <v>601</v>
      </c>
      <c r="K1047">
        <v>0.17</v>
      </c>
      <c r="L1047">
        <v>0.17</v>
      </c>
      <c r="P1047" t="s">
        <v>51</v>
      </c>
      <c r="Q1047" t="s">
        <v>52</v>
      </c>
      <c r="R1047">
        <v>39960</v>
      </c>
      <c r="S1047" t="s">
        <v>357</v>
      </c>
      <c r="T1047" t="s">
        <v>124</v>
      </c>
      <c r="U1047" t="s">
        <v>55</v>
      </c>
      <c r="V1047" t="s">
        <v>56</v>
      </c>
      <c r="W1047" t="s">
        <v>57</v>
      </c>
      <c r="X1047" t="s">
        <v>271</v>
      </c>
      <c r="Y1047" t="s">
        <v>150</v>
      </c>
      <c r="Z1047">
        <v>1</v>
      </c>
      <c r="AA1047">
        <v>14</v>
      </c>
      <c r="AB1047">
        <v>14.33</v>
      </c>
      <c r="AC1047">
        <v>14.5</v>
      </c>
      <c r="AD1047">
        <v>172</v>
      </c>
      <c r="AE1047">
        <v>14</v>
      </c>
      <c r="AF1047" t="s">
        <v>57</v>
      </c>
      <c r="AG1047">
        <v>23.289617462274201</v>
      </c>
      <c r="AH1047">
        <v>17.464919726486901</v>
      </c>
      <c r="AI1047">
        <v>43.486585981789801</v>
      </c>
      <c r="AJ1047">
        <v>425.82281118472201</v>
      </c>
      <c r="AK1047" s="2">
        <v>1815.23244147069</v>
      </c>
      <c r="AL1047" s="1">
        <v>45183</v>
      </c>
      <c r="AM1047" t="s">
        <v>60</v>
      </c>
      <c r="AN1047">
        <v>2023</v>
      </c>
      <c r="AO1047">
        <v>2009</v>
      </c>
      <c r="AP1047">
        <v>423.80890860337502</v>
      </c>
      <c r="AQ1047">
        <v>0.99527056200736597</v>
      </c>
      <c r="AR1047">
        <v>429.45</v>
      </c>
      <c r="AS1047">
        <f t="shared" si="49"/>
        <v>308.58951505001733</v>
      </c>
      <c r="AT1047">
        <f t="shared" si="50"/>
        <v>73.006500000000003</v>
      </c>
    </row>
    <row r="1048" spans="1:46" x14ac:dyDescent="0.25">
      <c r="A1048" t="s">
        <v>128</v>
      </c>
      <c r="B1048" t="s">
        <v>129</v>
      </c>
      <c r="C1048" t="s">
        <v>214</v>
      </c>
      <c r="D1048" t="str">
        <f t="shared" si="48"/>
        <v>NECOCE</v>
      </c>
      <c r="E1048" t="s">
        <v>1043</v>
      </c>
      <c r="F1048" t="s">
        <v>1044</v>
      </c>
      <c r="G1048" t="s">
        <v>47</v>
      </c>
      <c r="H1048" t="s">
        <v>2257</v>
      </c>
      <c r="I1048" t="s">
        <v>2272</v>
      </c>
      <c r="J1048" t="s">
        <v>2273</v>
      </c>
      <c r="K1048">
        <v>0.05</v>
      </c>
      <c r="L1048">
        <v>0.05</v>
      </c>
      <c r="P1048" t="s">
        <v>51</v>
      </c>
      <c r="Q1048" t="s">
        <v>52</v>
      </c>
      <c r="R1048">
        <v>39984</v>
      </c>
      <c r="S1048" t="s">
        <v>107</v>
      </c>
      <c r="T1048" t="s">
        <v>104</v>
      </c>
      <c r="U1048" t="s">
        <v>55</v>
      </c>
      <c r="V1048" t="s">
        <v>56</v>
      </c>
      <c r="W1048" t="s">
        <v>57</v>
      </c>
      <c r="X1048" t="s">
        <v>119</v>
      </c>
      <c r="Y1048" t="s">
        <v>137</v>
      </c>
      <c r="Z1048">
        <v>1</v>
      </c>
      <c r="AA1048">
        <v>14</v>
      </c>
      <c r="AB1048">
        <v>14.25</v>
      </c>
      <c r="AC1048">
        <v>14.4</v>
      </c>
      <c r="AD1048">
        <v>171</v>
      </c>
      <c r="AE1048">
        <v>14</v>
      </c>
      <c r="AF1048" t="s">
        <v>57</v>
      </c>
      <c r="AG1048">
        <v>30.003958850393701</v>
      </c>
      <c r="AH1048">
        <v>20.064804101619401</v>
      </c>
      <c r="AI1048">
        <v>31.041243262513099</v>
      </c>
      <c r="AJ1048">
        <v>377.06550142812301</v>
      </c>
      <c r="AK1048" s="2">
        <v>981.70132679373296</v>
      </c>
      <c r="AL1048" s="1">
        <v>45188</v>
      </c>
      <c r="AM1048" t="s">
        <v>60</v>
      </c>
      <c r="AN1048">
        <v>2023</v>
      </c>
      <c r="AO1048">
        <v>2009</v>
      </c>
      <c r="AP1048">
        <v>423.35552433565198</v>
      </c>
      <c r="AQ1048">
        <v>1.1227638771836901</v>
      </c>
      <c r="AR1048">
        <v>380.36</v>
      </c>
      <c r="AS1048">
        <f t="shared" si="49"/>
        <v>49.085066339686648</v>
      </c>
      <c r="AT1048">
        <f t="shared" si="50"/>
        <v>19.018000000000001</v>
      </c>
    </row>
    <row r="1049" spans="1:46" x14ac:dyDescent="0.25">
      <c r="A1049" t="s">
        <v>128</v>
      </c>
      <c r="B1049" t="s">
        <v>129</v>
      </c>
      <c r="C1049" t="s">
        <v>214</v>
      </c>
      <c r="D1049" t="str">
        <f t="shared" si="48"/>
        <v>NECOCE</v>
      </c>
      <c r="E1049" t="s">
        <v>1043</v>
      </c>
      <c r="F1049" t="s">
        <v>1044</v>
      </c>
      <c r="G1049" t="s">
        <v>47</v>
      </c>
      <c r="H1049" t="s">
        <v>2257</v>
      </c>
      <c r="I1049" t="s">
        <v>2274</v>
      </c>
      <c r="J1049" t="s">
        <v>768</v>
      </c>
      <c r="K1049">
        <v>0.28999999999999998</v>
      </c>
      <c r="L1049">
        <v>0.28999999999999998</v>
      </c>
      <c r="P1049" t="s">
        <v>51</v>
      </c>
      <c r="Q1049" t="s">
        <v>52</v>
      </c>
      <c r="R1049">
        <v>39949</v>
      </c>
      <c r="S1049" t="s">
        <v>357</v>
      </c>
      <c r="T1049" t="s">
        <v>970</v>
      </c>
      <c r="U1049" t="s">
        <v>55</v>
      </c>
      <c r="V1049" t="s">
        <v>56</v>
      </c>
      <c r="W1049" t="s">
        <v>57</v>
      </c>
      <c r="X1049" t="s">
        <v>119</v>
      </c>
      <c r="Y1049" t="s">
        <v>137</v>
      </c>
      <c r="Z1049">
        <v>1</v>
      </c>
      <c r="AA1049">
        <v>14</v>
      </c>
      <c r="AB1049">
        <v>14.33</v>
      </c>
      <c r="AC1049">
        <v>14.5</v>
      </c>
      <c r="AD1049">
        <v>172</v>
      </c>
      <c r="AE1049">
        <v>14</v>
      </c>
      <c r="AF1049" t="s">
        <v>57</v>
      </c>
      <c r="AG1049">
        <v>25.876496022410301</v>
      </c>
      <c r="AH1049">
        <v>15.393493523470999</v>
      </c>
      <c r="AI1049">
        <v>20.550350911708399</v>
      </c>
      <c r="AJ1049">
        <v>231.48003423631101</v>
      </c>
      <c r="AK1049" s="2">
        <v>1104.21838588478</v>
      </c>
      <c r="AL1049" s="1">
        <v>45191</v>
      </c>
      <c r="AM1049" t="s">
        <v>60</v>
      </c>
      <c r="AN1049">
        <v>2023</v>
      </c>
      <c r="AO1049">
        <v>2009</v>
      </c>
      <c r="AP1049">
        <v>423.80890860337502</v>
      </c>
      <c r="AQ1049">
        <v>1.8308659319218901</v>
      </c>
      <c r="AR1049">
        <v>233.45</v>
      </c>
      <c r="AS1049">
        <f t="shared" si="49"/>
        <v>320.22333190658617</v>
      </c>
      <c r="AT1049">
        <f t="shared" si="50"/>
        <v>67.700499999999991</v>
      </c>
    </row>
    <row r="1050" spans="1:46" x14ac:dyDescent="0.25">
      <c r="A1050" t="s">
        <v>128</v>
      </c>
      <c r="B1050" t="s">
        <v>244</v>
      </c>
      <c r="C1050" t="s">
        <v>266</v>
      </c>
      <c r="D1050" t="str">
        <f t="shared" si="48"/>
        <v>NEPIIT</v>
      </c>
      <c r="E1050" t="s">
        <v>1628</v>
      </c>
      <c r="F1050" t="s">
        <v>1629</v>
      </c>
      <c r="G1050" t="s">
        <v>47</v>
      </c>
      <c r="H1050" t="s">
        <v>2105</v>
      </c>
      <c r="I1050" t="s">
        <v>2275</v>
      </c>
      <c r="J1050" t="s">
        <v>806</v>
      </c>
      <c r="K1050">
        <v>2.76</v>
      </c>
      <c r="L1050">
        <v>2.76</v>
      </c>
      <c r="O1050">
        <v>2.76</v>
      </c>
      <c r="P1050" t="s">
        <v>51</v>
      </c>
      <c r="Q1050" t="s">
        <v>52</v>
      </c>
      <c r="R1050">
        <v>28460</v>
      </c>
      <c r="S1050" t="s">
        <v>75</v>
      </c>
      <c r="T1050" t="s">
        <v>274</v>
      </c>
      <c r="U1050" t="s">
        <v>77</v>
      </c>
      <c r="V1050" t="s">
        <v>56</v>
      </c>
      <c r="W1050" t="s">
        <v>57</v>
      </c>
      <c r="X1050" t="s">
        <v>635</v>
      </c>
      <c r="Y1050" t="s">
        <v>222</v>
      </c>
      <c r="Z1050">
        <v>1</v>
      </c>
      <c r="AA1050">
        <v>46</v>
      </c>
      <c r="AB1050">
        <v>45.42</v>
      </c>
      <c r="AC1050">
        <v>45.9</v>
      </c>
      <c r="AD1050">
        <v>545</v>
      </c>
      <c r="AE1050">
        <v>45</v>
      </c>
      <c r="AF1050" t="s">
        <v>57</v>
      </c>
      <c r="AG1050">
        <v>25.452489707574699</v>
      </c>
      <c r="AH1050">
        <v>31.384650503455902</v>
      </c>
      <c r="AI1050">
        <v>61.161034611987503</v>
      </c>
      <c r="AJ1050">
        <v>667.67122346678002</v>
      </c>
      <c r="AK1050" s="2">
        <v>792.67705193026097</v>
      </c>
      <c r="AL1050" s="1">
        <v>45075</v>
      </c>
      <c r="AM1050" t="s">
        <v>60</v>
      </c>
      <c r="AN1050">
        <v>2023</v>
      </c>
      <c r="AO1050">
        <v>1977</v>
      </c>
      <c r="AP1050">
        <v>343.88470950950398</v>
      </c>
      <c r="AQ1050">
        <v>0.51505096733679101</v>
      </c>
      <c r="AR1050">
        <v>374.87260872715297</v>
      </c>
      <c r="AS1050">
        <f t="shared" si="49"/>
        <v>2187.7886633275202</v>
      </c>
      <c r="AT1050">
        <f t="shared" si="50"/>
        <v>1034.648400086942</v>
      </c>
    </row>
    <row r="1051" spans="1:46" x14ac:dyDescent="0.25">
      <c r="A1051" t="s">
        <v>128</v>
      </c>
      <c r="B1051" t="s">
        <v>244</v>
      </c>
      <c r="C1051" t="s">
        <v>266</v>
      </c>
      <c r="D1051" t="str">
        <f t="shared" si="48"/>
        <v>NEPIIT</v>
      </c>
      <c r="E1051" t="s">
        <v>1979</v>
      </c>
      <c r="F1051" t="s">
        <v>1980</v>
      </c>
      <c r="G1051" t="s">
        <v>47</v>
      </c>
      <c r="H1051" t="s">
        <v>2121</v>
      </c>
      <c r="I1051" t="s">
        <v>2276</v>
      </c>
      <c r="J1051" t="s">
        <v>978</v>
      </c>
      <c r="K1051">
        <v>11.77</v>
      </c>
      <c r="L1051">
        <v>11.77</v>
      </c>
      <c r="P1051" t="s">
        <v>51</v>
      </c>
      <c r="Q1051" t="s">
        <v>52</v>
      </c>
      <c r="R1051">
        <v>42824</v>
      </c>
      <c r="S1051" t="s">
        <v>53</v>
      </c>
      <c r="T1051" t="s">
        <v>788</v>
      </c>
      <c r="U1051" t="s">
        <v>55</v>
      </c>
      <c r="V1051" t="s">
        <v>56</v>
      </c>
      <c r="W1051" t="s">
        <v>57</v>
      </c>
      <c r="X1051" t="s">
        <v>777</v>
      </c>
      <c r="Y1051" t="s">
        <v>137</v>
      </c>
      <c r="Z1051">
        <v>1</v>
      </c>
      <c r="AA1051">
        <v>7</v>
      </c>
      <c r="AB1051">
        <v>6.5</v>
      </c>
      <c r="AC1051">
        <v>6.7</v>
      </c>
      <c r="AD1051">
        <v>78</v>
      </c>
      <c r="AE1051">
        <v>6</v>
      </c>
      <c r="AF1051" t="s">
        <v>57</v>
      </c>
      <c r="AG1051">
        <v>31.388606165550101</v>
      </c>
      <c r="AH1051">
        <v>18.033974347581601</v>
      </c>
      <c r="AI1051">
        <v>23.2978538768668</v>
      </c>
      <c r="AJ1051">
        <v>325.74045054720801</v>
      </c>
      <c r="AK1051" s="2">
        <v>912.10143812019601</v>
      </c>
      <c r="AL1051" s="1">
        <v>45180</v>
      </c>
      <c r="AM1051" t="s">
        <v>63</v>
      </c>
      <c r="AN1051">
        <v>2023</v>
      </c>
      <c r="AO1051">
        <v>2017</v>
      </c>
      <c r="AP1051">
        <v>272.872200192977</v>
      </c>
      <c r="AQ1051">
        <v>0.83769823408355404</v>
      </c>
      <c r="AR1051">
        <v>340.02</v>
      </c>
      <c r="AS1051">
        <f t="shared" si="49"/>
        <v>10735.433926674707</v>
      </c>
      <c r="AT1051">
        <f t="shared" si="50"/>
        <v>4002.0353999999998</v>
      </c>
    </row>
    <row r="1052" spans="1:46" x14ac:dyDescent="0.25">
      <c r="A1052" t="s">
        <v>128</v>
      </c>
      <c r="B1052" t="s">
        <v>244</v>
      </c>
      <c r="C1052" t="s">
        <v>266</v>
      </c>
      <c r="D1052" t="str">
        <f t="shared" si="48"/>
        <v>NEPIIT</v>
      </c>
      <c r="E1052" t="s">
        <v>1979</v>
      </c>
      <c r="F1052" t="s">
        <v>1980</v>
      </c>
      <c r="G1052" t="s">
        <v>47</v>
      </c>
      <c r="H1052" t="s">
        <v>2121</v>
      </c>
      <c r="I1052" t="s">
        <v>2277</v>
      </c>
      <c r="J1052" t="s">
        <v>199</v>
      </c>
      <c r="K1052">
        <v>30.92</v>
      </c>
      <c r="L1052">
        <v>30.92</v>
      </c>
      <c r="P1052" t="s">
        <v>51</v>
      </c>
      <c r="Q1052" t="s">
        <v>52</v>
      </c>
      <c r="R1052">
        <v>42845</v>
      </c>
      <c r="S1052" t="s">
        <v>53</v>
      </c>
      <c r="T1052" t="s">
        <v>521</v>
      </c>
      <c r="U1052" t="s">
        <v>55</v>
      </c>
      <c r="V1052" t="s">
        <v>56</v>
      </c>
      <c r="W1052" t="s">
        <v>57</v>
      </c>
      <c r="X1052" t="s">
        <v>119</v>
      </c>
      <c r="Y1052" t="s">
        <v>137</v>
      </c>
      <c r="Z1052">
        <v>1</v>
      </c>
      <c r="AA1052">
        <v>7</v>
      </c>
      <c r="AB1052">
        <v>6.42</v>
      </c>
      <c r="AC1052">
        <v>6.6</v>
      </c>
      <c r="AD1052">
        <v>77</v>
      </c>
      <c r="AE1052">
        <v>6</v>
      </c>
      <c r="AF1052" t="s">
        <v>57</v>
      </c>
      <c r="AG1052">
        <v>26.082699295817601</v>
      </c>
      <c r="AH1052">
        <v>16.1246200019927</v>
      </c>
      <c r="AI1052">
        <v>21.6092560146494</v>
      </c>
      <c r="AJ1052">
        <v>251.772277391621</v>
      </c>
      <c r="AK1052" s="2">
        <v>1057.80516975621</v>
      </c>
      <c r="AL1052" s="1">
        <v>45180</v>
      </c>
      <c r="AM1052" t="s">
        <v>63</v>
      </c>
      <c r="AN1052">
        <v>2023</v>
      </c>
      <c r="AO1052">
        <v>2017</v>
      </c>
      <c r="AP1052">
        <v>271.22853503459402</v>
      </c>
      <c r="AQ1052">
        <v>1.0772772040056999</v>
      </c>
      <c r="AR1052">
        <v>263.37</v>
      </c>
      <c r="AS1052">
        <f t="shared" si="49"/>
        <v>32707.335848862018</v>
      </c>
      <c r="AT1052">
        <f t="shared" si="50"/>
        <v>8143.4004000000004</v>
      </c>
    </row>
    <row r="1053" spans="1:46" x14ac:dyDescent="0.25">
      <c r="A1053" t="s">
        <v>128</v>
      </c>
      <c r="B1053" t="s">
        <v>129</v>
      </c>
      <c r="C1053" t="s">
        <v>214</v>
      </c>
      <c r="D1053" t="str">
        <f t="shared" si="48"/>
        <v>NECOCE</v>
      </c>
      <c r="E1053" t="s">
        <v>1043</v>
      </c>
      <c r="F1053" t="s">
        <v>1044</v>
      </c>
      <c r="G1053" t="s">
        <v>47</v>
      </c>
      <c r="H1053" t="s">
        <v>2278</v>
      </c>
      <c r="I1053" t="s">
        <v>2279</v>
      </c>
      <c r="J1053" t="s">
        <v>451</v>
      </c>
      <c r="K1053">
        <v>21.94</v>
      </c>
      <c r="L1053">
        <v>21.94</v>
      </c>
      <c r="P1053" t="s">
        <v>51</v>
      </c>
      <c r="Q1053" t="s">
        <v>377</v>
      </c>
      <c r="R1053">
        <v>42833</v>
      </c>
      <c r="S1053" t="s">
        <v>53</v>
      </c>
      <c r="T1053" t="s">
        <v>69</v>
      </c>
      <c r="U1053" t="s">
        <v>55</v>
      </c>
      <c r="V1053" t="s">
        <v>56</v>
      </c>
      <c r="W1053" t="s">
        <v>57</v>
      </c>
      <c r="X1053" t="s">
        <v>531</v>
      </c>
      <c r="Y1053" t="s">
        <v>146</v>
      </c>
      <c r="Z1053">
        <v>1</v>
      </c>
      <c r="AA1053">
        <v>7</v>
      </c>
      <c r="AB1053">
        <v>6.42</v>
      </c>
      <c r="AC1053">
        <v>6.6</v>
      </c>
      <c r="AD1053">
        <v>77</v>
      </c>
      <c r="AE1053">
        <v>6</v>
      </c>
      <c r="AF1053" t="s">
        <v>57</v>
      </c>
      <c r="AG1053">
        <v>26.575164185325001</v>
      </c>
      <c r="AH1053">
        <v>16.017521655986599</v>
      </c>
      <c r="AI1053">
        <v>20.860537561386799</v>
      </c>
      <c r="AJ1053">
        <v>245.182827349359</v>
      </c>
      <c r="AK1053" s="2">
        <v>1035.24936931657</v>
      </c>
      <c r="AL1053" s="1">
        <v>45170</v>
      </c>
      <c r="AM1053" t="s">
        <v>63</v>
      </c>
      <c r="AN1053">
        <v>2023</v>
      </c>
      <c r="AO1053">
        <v>2017</v>
      </c>
      <c r="AP1053">
        <v>272.51895236006197</v>
      </c>
      <c r="AQ1053">
        <v>1.1114928207094701</v>
      </c>
      <c r="AR1053">
        <v>271.19</v>
      </c>
      <c r="AS1053">
        <f t="shared" si="49"/>
        <v>22713.371162805546</v>
      </c>
      <c r="AT1053">
        <f t="shared" si="50"/>
        <v>5949.9086000000007</v>
      </c>
    </row>
    <row r="1054" spans="1:46" x14ac:dyDescent="0.25">
      <c r="A1054" t="s">
        <v>128</v>
      </c>
      <c r="B1054" t="s">
        <v>129</v>
      </c>
      <c r="C1054" t="s">
        <v>214</v>
      </c>
      <c r="D1054" t="str">
        <f t="shared" si="48"/>
        <v>NECOCE</v>
      </c>
      <c r="E1054" t="s">
        <v>1043</v>
      </c>
      <c r="F1054" t="s">
        <v>1044</v>
      </c>
      <c r="G1054" t="s">
        <v>47</v>
      </c>
      <c r="H1054" t="s">
        <v>2278</v>
      </c>
      <c r="I1054" t="s">
        <v>2280</v>
      </c>
      <c r="J1054" t="s">
        <v>384</v>
      </c>
      <c r="K1054">
        <v>36.880000000000003</v>
      </c>
      <c r="L1054">
        <v>17.794190019522794</v>
      </c>
      <c r="M1054">
        <v>19.085809980477208</v>
      </c>
      <c r="P1054" t="s">
        <v>51</v>
      </c>
      <c r="Q1054" t="s">
        <v>490</v>
      </c>
      <c r="R1054">
        <v>42818</v>
      </c>
      <c r="S1054" t="s">
        <v>53</v>
      </c>
      <c r="T1054" t="s">
        <v>788</v>
      </c>
      <c r="U1054" t="s">
        <v>55</v>
      </c>
      <c r="V1054" t="s">
        <v>56</v>
      </c>
      <c r="W1054" t="s">
        <v>57</v>
      </c>
      <c r="X1054" t="s">
        <v>110</v>
      </c>
      <c r="Y1054" t="s">
        <v>150</v>
      </c>
      <c r="Z1054">
        <v>1</v>
      </c>
      <c r="AA1054">
        <v>7</v>
      </c>
      <c r="AB1054">
        <v>6.5</v>
      </c>
      <c r="AC1054">
        <v>6.7</v>
      </c>
      <c r="AD1054">
        <v>78</v>
      </c>
      <c r="AE1054">
        <v>6</v>
      </c>
      <c r="AF1054" t="s">
        <v>57</v>
      </c>
      <c r="AG1054">
        <v>27.7941043253545</v>
      </c>
      <c r="AH1054">
        <v>16.4508617419764</v>
      </c>
      <c r="AI1054">
        <v>23.2419392743587</v>
      </c>
      <c r="AJ1054">
        <v>289.53509684780198</v>
      </c>
      <c r="AK1054" s="2">
        <v>1093.21151207048</v>
      </c>
      <c r="AL1054" s="1">
        <v>45170</v>
      </c>
      <c r="AM1054" t="s">
        <v>63</v>
      </c>
      <c r="AN1054">
        <v>2023</v>
      </c>
      <c r="AO1054">
        <v>2017</v>
      </c>
      <c r="AP1054">
        <v>275.92005518552099</v>
      </c>
      <c r="AQ1054">
        <v>0.95297619594132499</v>
      </c>
      <c r="AR1054">
        <v>319.41000000000003</v>
      </c>
      <c r="AS1054">
        <f t="shared" si="49"/>
        <v>19452.813377311959</v>
      </c>
      <c r="AT1054">
        <f t="shared" si="50"/>
        <v>5683.6422341357766</v>
      </c>
    </row>
    <row r="1055" spans="1:46" x14ac:dyDescent="0.25">
      <c r="A1055" t="s">
        <v>128</v>
      </c>
      <c r="B1055" t="s">
        <v>129</v>
      </c>
      <c r="C1055" t="s">
        <v>214</v>
      </c>
      <c r="D1055" t="str">
        <f t="shared" si="48"/>
        <v>NECOCE</v>
      </c>
      <c r="E1055" t="s">
        <v>1043</v>
      </c>
      <c r="F1055" t="s">
        <v>1044</v>
      </c>
      <c r="G1055" t="s">
        <v>47</v>
      </c>
      <c r="H1055" t="s">
        <v>2278</v>
      </c>
      <c r="I1055" t="s">
        <v>2281</v>
      </c>
      <c r="J1055" t="s">
        <v>1282</v>
      </c>
      <c r="K1055">
        <v>6.99</v>
      </c>
      <c r="L1055">
        <v>1.1433785658713402</v>
      </c>
      <c r="M1055">
        <v>5.84662143412866</v>
      </c>
      <c r="P1055" t="s">
        <v>51</v>
      </c>
      <c r="Q1055" t="s">
        <v>490</v>
      </c>
      <c r="R1055">
        <v>42821</v>
      </c>
      <c r="S1055" t="s">
        <v>53</v>
      </c>
      <c r="T1055" t="s">
        <v>1265</v>
      </c>
      <c r="U1055" t="s">
        <v>55</v>
      </c>
      <c r="V1055" t="s">
        <v>56</v>
      </c>
      <c r="W1055" t="s">
        <v>57</v>
      </c>
      <c r="X1055" t="s">
        <v>110</v>
      </c>
      <c r="Y1055" t="s">
        <v>150</v>
      </c>
      <c r="Z1055">
        <v>1</v>
      </c>
      <c r="AA1055">
        <v>7</v>
      </c>
      <c r="AB1055">
        <v>6.5</v>
      </c>
      <c r="AC1055">
        <v>6.7</v>
      </c>
      <c r="AD1055">
        <v>78</v>
      </c>
      <c r="AE1055">
        <v>6</v>
      </c>
      <c r="AF1055" t="s">
        <v>57</v>
      </c>
      <c r="AG1055">
        <v>26.8996020944296</v>
      </c>
      <c r="AH1055">
        <v>17.637063247604502</v>
      </c>
      <c r="AI1055">
        <v>28.546183785014701</v>
      </c>
      <c r="AJ1055">
        <v>326.39799434184999</v>
      </c>
      <c r="AK1055" s="2">
        <v>1168.43788911718</v>
      </c>
      <c r="AL1055" s="1">
        <v>45182</v>
      </c>
      <c r="AM1055" t="s">
        <v>60</v>
      </c>
      <c r="AN1055">
        <v>2023</v>
      </c>
      <c r="AO1055">
        <v>2017</v>
      </c>
      <c r="AP1055">
        <v>275.92005518552099</v>
      </c>
      <c r="AQ1055">
        <v>0.84534850081382296</v>
      </c>
      <c r="AR1055">
        <v>360.08</v>
      </c>
      <c r="AS1055">
        <f t="shared" si="49"/>
        <v>1335.9668379685374</v>
      </c>
      <c r="AT1055">
        <f t="shared" si="50"/>
        <v>411.70775399895217</v>
      </c>
    </row>
    <row r="1056" spans="1:46" x14ac:dyDescent="0.25">
      <c r="A1056" t="s">
        <v>128</v>
      </c>
      <c r="B1056" t="s">
        <v>129</v>
      </c>
      <c r="C1056" t="s">
        <v>214</v>
      </c>
      <c r="D1056" t="str">
        <f t="shared" si="48"/>
        <v>NECOCE</v>
      </c>
      <c r="E1056" t="s">
        <v>1043</v>
      </c>
      <c r="F1056" t="s">
        <v>1044</v>
      </c>
      <c r="G1056" t="s">
        <v>47</v>
      </c>
      <c r="H1056" t="s">
        <v>2278</v>
      </c>
      <c r="I1056" t="s">
        <v>2282</v>
      </c>
      <c r="J1056" t="s">
        <v>2283</v>
      </c>
      <c r="K1056">
        <v>36.46</v>
      </c>
      <c r="L1056">
        <v>17.440570031131642</v>
      </c>
      <c r="M1056">
        <v>19.019429968868359</v>
      </c>
      <c r="P1056" t="s">
        <v>51</v>
      </c>
      <c r="Q1056" t="s">
        <v>483</v>
      </c>
      <c r="R1056">
        <v>42846</v>
      </c>
      <c r="S1056" t="s">
        <v>53</v>
      </c>
      <c r="T1056" t="s">
        <v>69</v>
      </c>
      <c r="U1056" t="s">
        <v>55</v>
      </c>
      <c r="V1056" t="s">
        <v>56</v>
      </c>
      <c r="W1056" t="s">
        <v>57</v>
      </c>
      <c r="X1056" t="s">
        <v>777</v>
      </c>
      <c r="Y1056" t="s">
        <v>137</v>
      </c>
      <c r="Z1056">
        <v>1</v>
      </c>
      <c r="AA1056">
        <v>7</v>
      </c>
      <c r="AB1056">
        <v>6.42</v>
      </c>
      <c r="AC1056">
        <v>6.6</v>
      </c>
      <c r="AD1056">
        <v>77</v>
      </c>
      <c r="AE1056">
        <v>6</v>
      </c>
      <c r="AF1056" t="s">
        <v>57</v>
      </c>
      <c r="AG1056">
        <v>25.4565165660985</v>
      </c>
      <c r="AH1056">
        <v>15.965394081950601</v>
      </c>
      <c r="AI1056">
        <v>16.0014955593217</v>
      </c>
      <c r="AJ1056">
        <v>182.29704347280699</v>
      </c>
      <c r="AK1056" s="2">
        <v>803.14540428201201</v>
      </c>
      <c r="AL1056" s="1">
        <v>45173</v>
      </c>
      <c r="AM1056" t="s">
        <v>63</v>
      </c>
      <c r="AN1056">
        <v>2023</v>
      </c>
      <c r="AO1056">
        <v>2017</v>
      </c>
      <c r="AP1056">
        <v>272.51895236006197</v>
      </c>
      <c r="AQ1056">
        <v>1.4949170165818599</v>
      </c>
      <c r="AR1056">
        <v>201.63</v>
      </c>
      <c r="AS1056">
        <f t="shared" si="49"/>
        <v>14007.313668561965</v>
      </c>
      <c r="AT1056">
        <f t="shared" si="50"/>
        <v>3516.542135377073</v>
      </c>
    </row>
    <row r="1057" spans="1:46" x14ac:dyDescent="0.25">
      <c r="A1057" t="s">
        <v>128</v>
      </c>
      <c r="B1057" t="s">
        <v>244</v>
      </c>
      <c r="C1057" t="s">
        <v>266</v>
      </c>
      <c r="D1057" t="str">
        <f t="shared" si="48"/>
        <v>NEPIIT</v>
      </c>
      <c r="E1057" t="s">
        <v>1979</v>
      </c>
      <c r="F1057" t="s">
        <v>1980</v>
      </c>
      <c r="G1057" t="s">
        <v>47</v>
      </c>
      <c r="H1057" t="s">
        <v>2121</v>
      </c>
      <c r="I1057" t="s">
        <v>2284</v>
      </c>
      <c r="J1057" t="s">
        <v>187</v>
      </c>
      <c r="K1057">
        <v>31.72</v>
      </c>
      <c r="L1057">
        <v>31.72</v>
      </c>
      <c r="P1057" t="s">
        <v>51</v>
      </c>
      <c r="Q1057" t="s">
        <v>52</v>
      </c>
      <c r="R1057">
        <v>42907</v>
      </c>
      <c r="S1057" t="s">
        <v>53</v>
      </c>
      <c r="T1057" t="s">
        <v>104</v>
      </c>
      <c r="U1057" t="s">
        <v>55</v>
      </c>
      <c r="V1057" t="s">
        <v>56</v>
      </c>
      <c r="W1057" t="s">
        <v>57</v>
      </c>
      <c r="X1057" t="s">
        <v>149</v>
      </c>
      <c r="Y1057" t="s">
        <v>150</v>
      </c>
      <c r="Z1057">
        <v>1</v>
      </c>
      <c r="AA1057">
        <v>6</v>
      </c>
      <c r="AB1057">
        <v>6.25</v>
      </c>
      <c r="AC1057">
        <v>6.4</v>
      </c>
      <c r="AD1057">
        <v>75</v>
      </c>
      <c r="AE1057">
        <v>6</v>
      </c>
      <c r="AF1057" t="s">
        <v>57</v>
      </c>
      <c r="AG1057">
        <v>31.710577675614498</v>
      </c>
      <c r="AH1057">
        <v>17.643063051932302</v>
      </c>
      <c r="AI1057">
        <v>24.688893477852002</v>
      </c>
      <c r="AJ1057">
        <v>345.76651498715398</v>
      </c>
      <c r="AK1057" s="2">
        <v>1023.16765630926</v>
      </c>
      <c r="AL1057" s="1">
        <v>45180</v>
      </c>
      <c r="AM1057" t="s">
        <v>63</v>
      </c>
      <c r="AN1057">
        <v>2023</v>
      </c>
      <c r="AO1057">
        <v>2017</v>
      </c>
      <c r="AP1057">
        <v>267.72274553460602</v>
      </c>
      <c r="AQ1057">
        <v>0.77428765924471299</v>
      </c>
      <c r="AR1057">
        <v>363.38</v>
      </c>
      <c r="AS1057">
        <f t="shared" si="49"/>
        <v>32454.878058129725</v>
      </c>
      <c r="AT1057">
        <f t="shared" si="50"/>
        <v>11526.4136</v>
      </c>
    </row>
    <row r="1058" spans="1:46" x14ac:dyDescent="0.25">
      <c r="A1058" t="s">
        <v>128</v>
      </c>
      <c r="B1058" t="s">
        <v>244</v>
      </c>
      <c r="C1058" t="s">
        <v>266</v>
      </c>
      <c r="D1058" t="str">
        <f t="shared" si="48"/>
        <v>NEPIIT</v>
      </c>
      <c r="E1058" t="s">
        <v>1979</v>
      </c>
      <c r="F1058" t="s">
        <v>1980</v>
      </c>
      <c r="G1058" t="s">
        <v>47</v>
      </c>
      <c r="H1058" t="s">
        <v>2121</v>
      </c>
      <c r="I1058" t="s">
        <v>2285</v>
      </c>
      <c r="J1058" t="s">
        <v>333</v>
      </c>
      <c r="K1058">
        <v>12.87</v>
      </c>
      <c r="L1058">
        <v>12.87</v>
      </c>
      <c r="P1058" t="s">
        <v>51</v>
      </c>
      <c r="Q1058" t="s">
        <v>52</v>
      </c>
      <c r="R1058">
        <v>42822</v>
      </c>
      <c r="S1058" t="s">
        <v>53</v>
      </c>
      <c r="T1058" t="s">
        <v>104</v>
      </c>
      <c r="U1058" t="s">
        <v>55</v>
      </c>
      <c r="V1058" t="s">
        <v>56</v>
      </c>
      <c r="W1058" t="s">
        <v>57</v>
      </c>
      <c r="X1058" t="s">
        <v>777</v>
      </c>
      <c r="Y1058" t="s">
        <v>137</v>
      </c>
      <c r="Z1058">
        <v>1</v>
      </c>
      <c r="AA1058">
        <v>7</v>
      </c>
      <c r="AB1058">
        <v>6.5</v>
      </c>
      <c r="AC1058">
        <v>6.7</v>
      </c>
      <c r="AD1058">
        <v>78</v>
      </c>
      <c r="AE1058">
        <v>6</v>
      </c>
      <c r="AF1058" t="s">
        <v>57</v>
      </c>
      <c r="AG1058">
        <v>23.080085530571299</v>
      </c>
      <c r="AH1058">
        <v>14.3614546376871</v>
      </c>
      <c r="AI1058">
        <v>16.680821301241401</v>
      </c>
      <c r="AJ1058">
        <v>174.92328323049699</v>
      </c>
      <c r="AK1058" s="2">
        <v>1029.7473591519699</v>
      </c>
      <c r="AL1058" s="1">
        <v>45182</v>
      </c>
      <c r="AM1058" t="s">
        <v>63</v>
      </c>
      <c r="AN1058">
        <v>2023</v>
      </c>
      <c r="AO1058">
        <v>2017</v>
      </c>
      <c r="AP1058">
        <v>272.872200192977</v>
      </c>
      <c r="AQ1058">
        <v>1.5599535702369201</v>
      </c>
      <c r="AR1058">
        <v>182.59</v>
      </c>
      <c r="AS1058">
        <f t="shared" si="49"/>
        <v>13252.848512285853</v>
      </c>
      <c r="AT1058">
        <f t="shared" si="50"/>
        <v>2349.9332999999997</v>
      </c>
    </row>
    <row r="1059" spans="1:46" x14ac:dyDescent="0.25">
      <c r="A1059" t="s">
        <v>128</v>
      </c>
      <c r="B1059" t="s">
        <v>244</v>
      </c>
      <c r="C1059" t="s">
        <v>266</v>
      </c>
      <c r="D1059" t="str">
        <f t="shared" si="48"/>
        <v>NEPIIT</v>
      </c>
      <c r="E1059" t="s">
        <v>1979</v>
      </c>
      <c r="F1059" t="s">
        <v>1980</v>
      </c>
      <c r="G1059" t="s">
        <v>47</v>
      </c>
      <c r="H1059" t="s">
        <v>2121</v>
      </c>
      <c r="I1059" t="s">
        <v>2286</v>
      </c>
      <c r="J1059" t="s">
        <v>587</v>
      </c>
      <c r="K1059">
        <v>28.63</v>
      </c>
      <c r="L1059">
        <v>28.63</v>
      </c>
      <c r="P1059" t="s">
        <v>51</v>
      </c>
      <c r="Q1059" t="s">
        <v>52</v>
      </c>
      <c r="R1059">
        <v>42810</v>
      </c>
      <c r="S1059" t="s">
        <v>53</v>
      </c>
      <c r="T1059" t="s">
        <v>69</v>
      </c>
      <c r="U1059" t="s">
        <v>55</v>
      </c>
      <c r="V1059" t="s">
        <v>56</v>
      </c>
      <c r="W1059" t="s">
        <v>57</v>
      </c>
      <c r="X1059" t="s">
        <v>1966</v>
      </c>
      <c r="Y1059" t="s">
        <v>222</v>
      </c>
      <c r="Z1059">
        <v>1</v>
      </c>
      <c r="AA1059">
        <v>7</v>
      </c>
      <c r="AB1059">
        <v>6.5</v>
      </c>
      <c r="AC1059">
        <v>6.7</v>
      </c>
      <c r="AD1059">
        <v>78</v>
      </c>
      <c r="AE1059">
        <v>6</v>
      </c>
      <c r="AF1059" t="s">
        <v>57</v>
      </c>
      <c r="AG1059">
        <v>31.052126199960501</v>
      </c>
      <c r="AH1059">
        <v>17.379827718191301</v>
      </c>
      <c r="AI1059">
        <v>26.0022465811155</v>
      </c>
      <c r="AJ1059">
        <v>365.14414006950102</v>
      </c>
      <c r="AK1059" s="2">
        <v>1095.54060696846</v>
      </c>
      <c r="AL1059" s="1">
        <v>45182</v>
      </c>
      <c r="AM1059" t="s">
        <v>63</v>
      </c>
      <c r="AN1059">
        <v>2023</v>
      </c>
      <c r="AO1059">
        <v>2017</v>
      </c>
      <c r="AP1059">
        <v>272.872200192977</v>
      </c>
      <c r="AQ1059">
        <v>0.74729995705542296</v>
      </c>
      <c r="AR1059">
        <v>381.15</v>
      </c>
      <c r="AS1059">
        <f t="shared" si="49"/>
        <v>31365.327577507007</v>
      </c>
      <c r="AT1059">
        <f t="shared" si="50"/>
        <v>10912.324499999999</v>
      </c>
    </row>
    <row r="1060" spans="1:46" x14ac:dyDescent="0.25">
      <c r="A1060" t="s">
        <v>128</v>
      </c>
      <c r="B1060" t="s">
        <v>129</v>
      </c>
      <c r="C1060" t="s">
        <v>214</v>
      </c>
      <c r="D1060" t="str">
        <f t="shared" si="48"/>
        <v>NECOCE</v>
      </c>
      <c r="E1060" t="s">
        <v>1043</v>
      </c>
      <c r="F1060" t="s">
        <v>1044</v>
      </c>
      <c r="G1060" t="s">
        <v>47</v>
      </c>
      <c r="H1060" t="s">
        <v>2257</v>
      </c>
      <c r="I1060" t="s">
        <v>2287</v>
      </c>
      <c r="J1060" t="s">
        <v>629</v>
      </c>
      <c r="K1060">
        <v>0.15</v>
      </c>
      <c r="L1060">
        <v>0.15</v>
      </c>
      <c r="P1060" t="s">
        <v>51</v>
      </c>
      <c r="Q1060" t="s">
        <v>52</v>
      </c>
      <c r="R1060">
        <v>39882</v>
      </c>
      <c r="S1060" t="s">
        <v>53</v>
      </c>
      <c r="T1060" t="s">
        <v>124</v>
      </c>
      <c r="U1060" t="s">
        <v>55</v>
      </c>
      <c r="V1060" t="s">
        <v>56</v>
      </c>
      <c r="W1060" t="s">
        <v>57</v>
      </c>
      <c r="X1060" t="s">
        <v>110</v>
      </c>
      <c r="Y1060" t="s">
        <v>150</v>
      </c>
      <c r="Z1060">
        <v>1</v>
      </c>
      <c r="AA1060">
        <v>15</v>
      </c>
      <c r="AB1060">
        <v>14.5</v>
      </c>
      <c r="AC1060">
        <v>14.7</v>
      </c>
      <c r="AD1060">
        <v>174</v>
      </c>
      <c r="AE1060">
        <v>14</v>
      </c>
      <c r="AF1060" t="s">
        <v>57</v>
      </c>
      <c r="AG1060">
        <v>28.491428752189499</v>
      </c>
      <c r="AH1060">
        <v>18.117966615647401</v>
      </c>
      <c r="AI1060">
        <v>31.0751043952109</v>
      </c>
      <c r="AJ1060">
        <v>375.38235293617299</v>
      </c>
      <c r="AK1060" s="2">
        <v>1205.3240014932701</v>
      </c>
      <c r="AL1060" s="1">
        <v>45183</v>
      </c>
      <c r="AM1060" t="s">
        <v>60</v>
      </c>
      <c r="AN1060">
        <v>2023</v>
      </c>
      <c r="AO1060">
        <v>2009</v>
      </c>
      <c r="AP1060">
        <v>424.682350800042</v>
      </c>
      <c r="AQ1060">
        <v>1.1313327530669799</v>
      </c>
      <c r="AR1060">
        <v>378.41</v>
      </c>
      <c r="AS1060">
        <f t="shared" si="49"/>
        <v>180.79860022399052</v>
      </c>
      <c r="AT1060">
        <f t="shared" si="50"/>
        <v>56.761500000000005</v>
      </c>
    </row>
    <row r="1061" spans="1:46" x14ac:dyDescent="0.25">
      <c r="A1061" t="s">
        <v>128</v>
      </c>
      <c r="B1061" t="s">
        <v>129</v>
      </c>
      <c r="C1061" t="s">
        <v>214</v>
      </c>
      <c r="D1061" t="str">
        <f t="shared" si="48"/>
        <v>NECOCE</v>
      </c>
      <c r="E1061" t="s">
        <v>1043</v>
      </c>
      <c r="F1061" t="s">
        <v>1044</v>
      </c>
      <c r="G1061" t="s">
        <v>47</v>
      </c>
      <c r="H1061" t="s">
        <v>2257</v>
      </c>
      <c r="I1061" t="s">
        <v>2288</v>
      </c>
      <c r="J1061" t="s">
        <v>639</v>
      </c>
      <c r="K1061">
        <v>0.19</v>
      </c>
      <c r="L1061">
        <v>0.19</v>
      </c>
      <c r="P1061" t="s">
        <v>51</v>
      </c>
      <c r="Q1061" t="s">
        <v>52</v>
      </c>
      <c r="R1061">
        <v>39872</v>
      </c>
      <c r="S1061" t="s">
        <v>357</v>
      </c>
      <c r="T1061" t="s">
        <v>118</v>
      </c>
      <c r="U1061" t="s">
        <v>55</v>
      </c>
      <c r="V1061" t="s">
        <v>56</v>
      </c>
      <c r="W1061" t="s">
        <v>57</v>
      </c>
      <c r="X1061" t="s">
        <v>271</v>
      </c>
      <c r="Y1061" t="s">
        <v>150</v>
      </c>
      <c r="Z1061">
        <v>1</v>
      </c>
      <c r="AA1061">
        <v>15</v>
      </c>
      <c r="AB1061">
        <v>14.58</v>
      </c>
      <c r="AC1061">
        <v>14.8</v>
      </c>
      <c r="AD1061">
        <v>175</v>
      </c>
      <c r="AE1061">
        <v>15</v>
      </c>
      <c r="AF1061" t="s">
        <v>57</v>
      </c>
      <c r="AG1061">
        <v>26.053822732434099</v>
      </c>
      <c r="AH1061">
        <v>20.390380084736002</v>
      </c>
      <c r="AI1061">
        <v>34.859865818025902</v>
      </c>
      <c r="AJ1061">
        <v>404.176765746282</v>
      </c>
      <c r="AK1061" s="2">
        <v>1067.54253284471</v>
      </c>
      <c r="AL1061" s="1">
        <v>45187</v>
      </c>
      <c r="AM1061" t="s">
        <v>60</v>
      </c>
      <c r="AN1061">
        <v>2023</v>
      </c>
      <c r="AO1061">
        <v>2009</v>
      </c>
      <c r="AP1061">
        <v>425.10293267591999</v>
      </c>
      <c r="AQ1061">
        <v>1.0517747894068099</v>
      </c>
      <c r="AR1061">
        <v>407.36</v>
      </c>
      <c r="AS1061">
        <f t="shared" si="49"/>
        <v>202.83308124049489</v>
      </c>
      <c r="AT1061">
        <f t="shared" si="50"/>
        <v>77.398400000000009</v>
      </c>
    </row>
    <row r="1062" spans="1:46" x14ac:dyDescent="0.25">
      <c r="A1062" t="s">
        <v>340</v>
      </c>
      <c r="B1062" t="s">
        <v>367</v>
      </c>
      <c r="C1062" t="s">
        <v>372</v>
      </c>
      <c r="D1062" t="str">
        <f t="shared" si="48"/>
        <v>RDIPPD</v>
      </c>
      <c r="E1062" t="s">
        <v>1138</v>
      </c>
      <c r="F1062" t="s">
        <v>1139</v>
      </c>
      <c r="G1062" t="s">
        <v>47</v>
      </c>
      <c r="H1062" t="s">
        <v>2255</v>
      </c>
      <c r="I1062" t="s">
        <v>2289</v>
      </c>
      <c r="J1062" t="s">
        <v>156</v>
      </c>
      <c r="K1062">
        <v>34.19</v>
      </c>
      <c r="L1062">
        <v>34.19</v>
      </c>
      <c r="P1062" t="s">
        <v>51</v>
      </c>
      <c r="Q1062" t="s">
        <v>213</v>
      </c>
      <c r="R1062">
        <v>42850</v>
      </c>
      <c r="S1062" t="s">
        <v>107</v>
      </c>
      <c r="T1062" t="s">
        <v>956</v>
      </c>
      <c r="U1062" t="s">
        <v>55</v>
      </c>
      <c r="V1062" t="s">
        <v>109</v>
      </c>
      <c r="W1062" t="s">
        <v>57</v>
      </c>
      <c r="X1062" t="s">
        <v>382</v>
      </c>
      <c r="Y1062" t="s">
        <v>355</v>
      </c>
      <c r="Z1062">
        <v>2</v>
      </c>
      <c r="AA1062">
        <v>7</v>
      </c>
      <c r="AB1062">
        <v>6.42</v>
      </c>
      <c r="AC1062">
        <v>6.6</v>
      </c>
      <c r="AD1062">
        <v>77</v>
      </c>
      <c r="AE1062">
        <v>6</v>
      </c>
      <c r="AF1062" t="s">
        <v>57</v>
      </c>
      <c r="AG1062">
        <v>22.746126639793999</v>
      </c>
      <c r="AH1062">
        <v>16.1958573527439</v>
      </c>
      <c r="AI1062">
        <v>19.733525641736499</v>
      </c>
      <c r="AJ1062">
        <v>207.04842616859699</v>
      </c>
      <c r="AK1062" s="2">
        <v>952.96529671467897</v>
      </c>
      <c r="AL1062" s="1">
        <v>45182</v>
      </c>
      <c r="AM1062" t="s">
        <v>63</v>
      </c>
      <c r="AN1062">
        <v>2023</v>
      </c>
      <c r="AO1062">
        <v>2017</v>
      </c>
      <c r="AP1062">
        <v>174.95121002847699</v>
      </c>
      <c r="AQ1062">
        <v>0.84497725129297196</v>
      </c>
      <c r="AR1062">
        <v>213.19</v>
      </c>
      <c r="AS1062">
        <f t="shared" si="49"/>
        <v>32581.883494674872</v>
      </c>
      <c r="AT1062">
        <f t="shared" si="50"/>
        <v>7288.9660999999996</v>
      </c>
    </row>
    <row r="1063" spans="1:46" x14ac:dyDescent="0.25">
      <c r="A1063" t="s">
        <v>128</v>
      </c>
      <c r="B1063" t="s">
        <v>129</v>
      </c>
      <c r="C1063" t="s">
        <v>214</v>
      </c>
      <c r="D1063" t="str">
        <f t="shared" si="48"/>
        <v>NECOCE</v>
      </c>
      <c r="E1063" t="s">
        <v>1043</v>
      </c>
      <c r="F1063" t="s">
        <v>1044</v>
      </c>
      <c r="G1063" t="s">
        <v>47</v>
      </c>
      <c r="H1063" t="s">
        <v>2278</v>
      </c>
      <c r="I1063" t="s">
        <v>2290</v>
      </c>
      <c r="J1063" t="s">
        <v>448</v>
      </c>
      <c r="K1063">
        <v>26.66</v>
      </c>
      <c r="L1063">
        <v>10.536224577355721</v>
      </c>
      <c r="M1063">
        <v>16.123775422644279</v>
      </c>
      <c r="P1063" t="s">
        <v>51</v>
      </c>
      <c r="Q1063" t="s">
        <v>483</v>
      </c>
      <c r="R1063">
        <v>42832</v>
      </c>
      <c r="S1063" t="s">
        <v>53</v>
      </c>
      <c r="T1063" t="s">
        <v>788</v>
      </c>
      <c r="U1063" t="s">
        <v>55</v>
      </c>
      <c r="V1063" t="s">
        <v>56</v>
      </c>
      <c r="W1063" t="s">
        <v>57</v>
      </c>
      <c r="X1063" t="s">
        <v>777</v>
      </c>
      <c r="Y1063" t="s">
        <v>137</v>
      </c>
      <c r="Z1063">
        <v>1</v>
      </c>
      <c r="AA1063">
        <v>7</v>
      </c>
      <c r="AB1063">
        <v>6.42</v>
      </c>
      <c r="AC1063">
        <v>6.6</v>
      </c>
      <c r="AD1063">
        <v>77</v>
      </c>
      <c r="AE1063">
        <v>6</v>
      </c>
      <c r="AF1063" t="s">
        <v>57</v>
      </c>
      <c r="AG1063">
        <v>26.335123584953301</v>
      </c>
      <c r="AH1063">
        <v>17.0575328981488</v>
      </c>
      <c r="AI1063">
        <v>26.628012639595799</v>
      </c>
      <c r="AJ1063">
        <v>313.861456820733</v>
      </c>
      <c r="AK1063" s="2">
        <v>1165.24282620699</v>
      </c>
      <c r="AL1063" s="1">
        <v>45173</v>
      </c>
      <c r="AM1063" t="s">
        <v>63</v>
      </c>
      <c r="AN1063">
        <v>2023</v>
      </c>
      <c r="AO1063">
        <v>2017</v>
      </c>
      <c r="AP1063">
        <v>272.51895236006197</v>
      </c>
      <c r="AQ1063">
        <v>0.86827785456853901</v>
      </c>
      <c r="AR1063">
        <v>347.15</v>
      </c>
      <c r="AS1063">
        <f t="shared" si="49"/>
        <v>12277.26010406953</v>
      </c>
      <c r="AT1063">
        <f t="shared" si="50"/>
        <v>3657.6503620290382</v>
      </c>
    </row>
    <row r="1064" spans="1:46" x14ac:dyDescent="0.25">
      <c r="A1064" t="s">
        <v>42</v>
      </c>
      <c r="B1064" t="s">
        <v>91</v>
      </c>
      <c r="C1064" t="s">
        <v>91</v>
      </c>
      <c r="D1064" t="str">
        <f t="shared" si="48"/>
        <v>GNVIVI</v>
      </c>
      <c r="E1064" t="s">
        <v>2263</v>
      </c>
      <c r="F1064" t="s">
        <v>2264</v>
      </c>
      <c r="G1064" t="s">
        <v>47</v>
      </c>
      <c r="H1064" t="s">
        <v>2291</v>
      </c>
      <c r="I1064" t="s">
        <v>2292</v>
      </c>
      <c r="J1064" t="s">
        <v>384</v>
      </c>
      <c r="K1064">
        <v>44.76</v>
      </c>
      <c r="L1064">
        <v>44.76</v>
      </c>
      <c r="P1064" t="s">
        <v>51</v>
      </c>
      <c r="Q1064" t="s">
        <v>52</v>
      </c>
      <c r="R1064">
        <v>42800</v>
      </c>
      <c r="S1064" t="s">
        <v>53</v>
      </c>
      <c r="T1064" t="s">
        <v>69</v>
      </c>
      <c r="U1064" t="s">
        <v>55</v>
      </c>
      <c r="V1064" t="s">
        <v>56</v>
      </c>
      <c r="W1064" t="s">
        <v>57</v>
      </c>
      <c r="X1064" t="s">
        <v>339</v>
      </c>
      <c r="Y1064" t="s">
        <v>79</v>
      </c>
      <c r="Z1064">
        <v>1</v>
      </c>
      <c r="AA1064">
        <v>7</v>
      </c>
      <c r="AB1064">
        <v>5.25</v>
      </c>
      <c r="AC1064">
        <v>6.7</v>
      </c>
      <c r="AD1064">
        <v>63</v>
      </c>
      <c r="AE1064">
        <v>5</v>
      </c>
      <c r="AF1064" t="s">
        <v>57</v>
      </c>
      <c r="AG1064">
        <v>27.469482999610701</v>
      </c>
      <c r="AH1064">
        <v>16.217047916037501</v>
      </c>
      <c r="AI1064">
        <v>21.6254659512961</v>
      </c>
      <c r="AJ1064">
        <v>266.09944455289099</v>
      </c>
      <c r="AK1064" s="2">
        <v>1048.5814671964299</v>
      </c>
      <c r="AL1064" s="1">
        <v>44720</v>
      </c>
      <c r="AM1064" t="s">
        <v>63</v>
      </c>
      <c r="AN1064">
        <v>2022</v>
      </c>
      <c r="AO1064">
        <v>2017</v>
      </c>
      <c r="AP1064">
        <v>253.817050639435</v>
      </c>
      <c r="AQ1064">
        <v>0.95384284272335196</v>
      </c>
      <c r="AR1064">
        <v>334.63</v>
      </c>
      <c r="AS1064">
        <f t="shared" si="49"/>
        <v>46934.5064717122</v>
      </c>
      <c r="AT1064">
        <f t="shared" si="50"/>
        <v>14978.038799999998</v>
      </c>
    </row>
    <row r="1065" spans="1:46" x14ac:dyDescent="0.25">
      <c r="A1065" t="s">
        <v>128</v>
      </c>
      <c r="B1065" t="s">
        <v>129</v>
      </c>
      <c r="C1065" t="s">
        <v>214</v>
      </c>
      <c r="D1065" t="str">
        <f t="shared" si="48"/>
        <v>NECOCE</v>
      </c>
      <c r="E1065" t="s">
        <v>1043</v>
      </c>
      <c r="F1065" t="s">
        <v>1044</v>
      </c>
      <c r="G1065" t="s">
        <v>47</v>
      </c>
      <c r="H1065" t="s">
        <v>2278</v>
      </c>
      <c r="I1065" t="s">
        <v>2293</v>
      </c>
      <c r="J1065" t="s">
        <v>1612</v>
      </c>
      <c r="K1065">
        <v>16.809999999999999</v>
      </c>
      <c r="L1065">
        <v>8.6151336484178032</v>
      </c>
      <c r="M1065">
        <v>8.1948663515821956</v>
      </c>
      <c r="P1065" t="s">
        <v>51</v>
      </c>
      <c r="Q1065" t="s">
        <v>483</v>
      </c>
      <c r="R1065">
        <v>42870</v>
      </c>
      <c r="S1065" t="s">
        <v>53</v>
      </c>
      <c r="T1065" t="s">
        <v>521</v>
      </c>
      <c r="U1065" t="s">
        <v>55</v>
      </c>
      <c r="V1065" t="s">
        <v>56</v>
      </c>
      <c r="W1065" t="s">
        <v>57</v>
      </c>
      <c r="X1065" t="s">
        <v>119</v>
      </c>
      <c r="Y1065" t="s">
        <v>137</v>
      </c>
      <c r="Z1065">
        <v>1</v>
      </c>
      <c r="AA1065">
        <v>6</v>
      </c>
      <c r="AB1065">
        <v>6.33</v>
      </c>
      <c r="AC1065">
        <v>6.5</v>
      </c>
      <c r="AD1065">
        <v>76</v>
      </c>
      <c r="AE1065">
        <v>6</v>
      </c>
      <c r="AF1065" t="s">
        <v>57</v>
      </c>
      <c r="AG1065">
        <v>20.2750489192263</v>
      </c>
      <c r="AH1065">
        <v>15.285964617442801</v>
      </c>
      <c r="AI1065">
        <v>15.5390515923823</v>
      </c>
      <c r="AJ1065">
        <v>137.719583769407</v>
      </c>
      <c r="AK1065" s="2">
        <v>846.73775961863998</v>
      </c>
      <c r="AL1065" s="1">
        <v>45173</v>
      </c>
      <c r="AM1065" t="s">
        <v>63</v>
      </c>
      <c r="AN1065">
        <v>2023</v>
      </c>
      <c r="AO1065">
        <v>2017</v>
      </c>
      <c r="AP1065">
        <v>269.071634215681</v>
      </c>
      <c r="AQ1065">
        <v>1.9537645035742</v>
      </c>
      <c r="AR1065">
        <v>152.72999999999999</v>
      </c>
      <c r="AS1065">
        <f t="shared" si="49"/>
        <v>7294.7589642764506</v>
      </c>
      <c r="AT1065">
        <f t="shared" si="50"/>
        <v>1315.7893621228509</v>
      </c>
    </row>
    <row r="1066" spans="1:46" x14ac:dyDescent="0.25">
      <c r="A1066" t="s">
        <v>128</v>
      </c>
      <c r="B1066" t="s">
        <v>129</v>
      </c>
      <c r="C1066" t="s">
        <v>214</v>
      </c>
      <c r="D1066" t="str">
        <f t="shared" si="48"/>
        <v>NECOCE</v>
      </c>
      <c r="E1066" t="s">
        <v>1043</v>
      </c>
      <c r="F1066" t="s">
        <v>1044</v>
      </c>
      <c r="G1066" t="s">
        <v>47</v>
      </c>
      <c r="H1066" t="s">
        <v>2278</v>
      </c>
      <c r="I1066" t="s">
        <v>2294</v>
      </c>
      <c r="J1066" t="s">
        <v>533</v>
      </c>
      <c r="K1066">
        <v>35.83</v>
      </c>
      <c r="L1066">
        <v>9.071923434155778</v>
      </c>
      <c r="M1066">
        <v>26.75807656584422</v>
      </c>
      <c r="P1066" t="s">
        <v>51</v>
      </c>
      <c r="Q1066" t="s">
        <v>483</v>
      </c>
      <c r="R1066">
        <v>42852</v>
      </c>
      <c r="S1066" t="s">
        <v>53</v>
      </c>
      <c r="T1066" t="s">
        <v>69</v>
      </c>
      <c r="U1066" t="s">
        <v>55</v>
      </c>
      <c r="V1066" t="s">
        <v>56</v>
      </c>
      <c r="W1066" t="s">
        <v>57</v>
      </c>
      <c r="X1066" t="s">
        <v>777</v>
      </c>
      <c r="Y1066" t="s">
        <v>137</v>
      </c>
      <c r="Z1066">
        <v>1</v>
      </c>
      <c r="AA1066">
        <v>7</v>
      </c>
      <c r="AB1066">
        <v>6.42</v>
      </c>
      <c r="AC1066">
        <v>6.6</v>
      </c>
      <c r="AD1066">
        <v>77</v>
      </c>
      <c r="AE1066">
        <v>6</v>
      </c>
      <c r="AF1066" t="s">
        <v>57</v>
      </c>
      <c r="AG1066">
        <v>26.7672810695646</v>
      </c>
      <c r="AH1066">
        <v>16.8522724164058</v>
      </c>
      <c r="AI1066">
        <v>23.305100171664801</v>
      </c>
      <c r="AJ1066">
        <v>278.17958035853201</v>
      </c>
      <c r="AK1066" s="2">
        <v>1044.86290886898</v>
      </c>
      <c r="AL1066" s="1">
        <v>45173</v>
      </c>
      <c r="AM1066" t="s">
        <v>63</v>
      </c>
      <c r="AN1066">
        <v>2023</v>
      </c>
      <c r="AO1066">
        <v>2017</v>
      </c>
      <c r="AP1066">
        <v>272.51895236006197</v>
      </c>
      <c r="AQ1066">
        <v>0.97965117356502396</v>
      </c>
      <c r="AR1066">
        <v>307.68</v>
      </c>
      <c r="AS1066">
        <f t="shared" si="49"/>
        <v>9478.9163084486718</v>
      </c>
      <c r="AT1066">
        <f t="shared" si="50"/>
        <v>2791.2494022210499</v>
      </c>
    </row>
    <row r="1067" spans="1:46" x14ac:dyDescent="0.25">
      <c r="A1067" t="s">
        <v>128</v>
      </c>
      <c r="B1067" t="s">
        <v>328</v>
      </c>
      <c r="C1067" t="s">
        <v>328</v>
      </c>
      <c r="D1067" t="str">
        <f t="shared" si="48"/>
        <v>NESBSB</v>
      </c>
      <c r="E1067" t="s">
        <v>2295</v>
      </c>
      <c r="F1067" t="s">
        <v>2296</v>
      </c>
      <c r="G1067" t="s">
        <v>47</v>
      </c>
      <c r="H1067" t="s">
        <v>2297</v>
      </c>
      <c r="I1067" t="s">
        <v>2298</v>
      </c>
      <c r="J1067" t="s">
        <v>694</v>
      </c>
      <c r="K1067">
        <v>0.4</v>
      </c>
      <c r="L1067">
        <v>0.4</v>
      </c>
      <c r="P1067" t="s">
        <v>51</v>
      </c>
      <c r="Q1067" t="s">
        <v>52</v>
      </c>
      <c r="R1067">
        <v>39253</v>
      </c>
      <c r="S1067" t="s">
        <v>357</v>
      </c>
      <c r="T1067" t="s">
        <v>952</v>
      </c>
      <c r="U1067" t="s">
        <v>55</v>
      </c>
      <c r="V1067" t="s">
        <v>56</v>
      </c>
      <c r="W1067" t="s">
        <v>57</v>
      </c>
      <c r="X1067" t="s">
        <v>1440</v>
      </c>
      <c r="Y1067" t="s">
        <v>1079</v>
      </c>
      <c r="Z1067">
        <v>1</v>
      </c>
      <c r="AA1067">
        <v>16</v>
      </c>
      <c r="AB1067">
        <v>9.58</v>
      </c>
      <c r="AC1067">
        <v>16.399999999999999</v>
      </c>
      <c r="AD1067">
        <v>115</v>
      </c>
      <c r="AE1067">
        <v>10</v>
      </c>
      <c r="AF1067" t="s">
        <v>57</v>
      </c>
      <c r="AG1067">
        <v>26.922839087546802</v>
      </c>
      <c r="AH1067">
        <v>17.122536664503102</v>
      </c>
      <c r="AI1067">
        <v>23.232788156462199</v>
      </c>
      <c r="AJ1067">
        <v>285.95796724307002</v>
      </c>
      <c r="AK1067" s="2">
        <v>949.29686740275804</v>
      </c>
      <c r="AL1067" s="1">
        <v>42765.1</v>
      </c>
      <c r="AM1067" t="s">
        <v>60</v>
      </c>
      <c r="AN1067">
        <v>2017</v>
      </c>
      <c r="AO1067">
        <v>2007</v>
      </c>
      <c r="AP1067">
        <v>363.361090495121</v>
      </c>
      <c r="AQ1067">
        <v>1.2706800723137599</v>
      </c>
      <c r="AR1067">
        <v>300.27999999999997</v>
      </c>
      <c r="AS1067">
        <f t="shared" si="49"/>
        <v>379.71874696110325</v>
      </c>
      <c r="AT1067">
        <f t="shared" si="50"/>
        <v>120.11199999999999</v>
      </c>
    </row>
    <row r="1068" spans="1:46" x14ac:dyDescent="0.25">
      <c r="A1068" t="s">
        <v>128</v>
      </c>
      <c r="B1068" t="s">
        <v>328</v>
      </c>
      <c r="C1068" t="s">
        <v>328</v>
      </c>
      <c r="D1068" t="str">
        <f t="shared" si="48"/>
        <v>NESBSB</v>
      </c>
      <c r="E1068" t="s">
        <v>2295</v>
      </c>
      <c r="F1068" t="s">
        <v>2296</v>
      </c>
      <c r="G1068" t="s">
        <v>47</v>
      </c>
      <c r="H1068" t="s">
        <v>2297</v>
      </c>
      <c r="I1068" t="s">
        <v>2299</v>
      </c>
      <c r="J1068" t="s">
        <v>655</v>
      </c>
      <c r="K1068">
        <v>0.48</v>
      </c>
      <c r="L1068">
        <v>0.48</v>
      </c>
      <c r="P1068" t="s">
        <v>51</v>
      </c>
      <c r="Q1068" t="s">
        <v>52</v>
      </c>
      <c r="R1068">
        <v>39281</v>
      </c>
      <c r="S1068" t="s">
        <v>357</v>
      </c>
      <c r="T1068" t="s">
        <v>69</v>
      </c>
      <c r="U1068" t="s">
        <v>55</v>
      </c>
      <c r="V1068" t="s">
        <v>56</v>
      </c>
      <c r="W1068" t="s">
        <v>57</v>
      </c>
      <c r="X1068" t="s">
        <v>2300</v>
      </c>
      <c r="Y1068" t="s">
        <v>565</v>
      </c>
      <c r="Z1068">
        <v>1</v>
      </c>
      <c r="AA1068">
        <v>16</v>
      </c>
      <c r="AB1068">
        <v>9.5</v>
      </c>
      <c r="AC1068">
        <v>16.3</v>
      </c>
      <c r="AD1068">
        <v>114</v>
      </c>
      <c r="AE1068">
        <v>10</v>
      </c>
      <c r="AF1068" t="s">
        <v>57</v>
      </c>
      <c r="AG1068">
        <v>29.0758874804723</v>
      </c>
      <c r="AH1068">
        <v>17.9507409070618</v>
      </c>
      <c r="AI1068">
        <v>25.4878430079394</v>
      </c>
      <c r="AJ1068">
        <v>339.27866641122199</v>
      </c>
      <c r="AK1068" s="2">
        <v>944.88694173405202</v>
      </c>
      <c r="AL1068" s="1">
        <v>42766.52380787037</v>
      </c>
      <c r="AM1068" t="s">
        <v>60</v>
      </c>
      <c r="AN1068">
        <v>2017</v>
      </c>
      <c r="AO1068">
        <v>2007</v>
      </c>
      <c r="AP1068">
        <v>362.63478742616201</v>
      </c>
      <c r="AQ1068">
        <v>1.06884052352007</v>
      </c>
      <c r="AR1068">
        <v>356.96</v>
      </c>
      <c r="AS1068">
        <f t="shared" si="49"/>
        <v>453.54573203234497</v>
      </c>
      <c r="AT1068">
        <f t="shared" si="50"/>
        <v>171.34079999999997</v>
      </c>
    </row>
    <row r="1069" spans="1:46" x14ac:dyDescent="0.25">
      <c r="A1069" t="s">
        <v>340</v>
      </c>
      <c r="B1069" t="s">
        <v>341</v>
      </c>
      <c r="C1069" t="s">
        <v>342</v>
      </c>
      <c r="D1069" t="str">
        <f t="shared" si="48"/>
        <v>RDBOBA</v>
      </c>
      <c r="E1069" t="s">
        <v>2223</v>
      </c>
      <c r="F1069" t="s">
        <v>2224</v>
      </c>
      <c r="G1069" t="s">
        <v>47</v>
      </c>
      <c r="H1069" t="s">
        <v>2225</v>
      </c>
      <c r="I1069" t="s">
        <v>2301</v>
      </c>
      <c r="J1069" t="s">
        <v>2302</v>
      </c>
      <c r="K1069">
        <v>9.1199999999999992</v>
      </c>
      <c r="L1069">
        <v>9.1199999999999992</v>
      </c>
      <c r="P1069" t="s">
        <v>51</v>
      </c>
      <c r="Q1069" t="s">
        <v>52</v>
      </c>
      <c r="R1069">
        <v>42789</v>
      </c>
      <c r="S1069" t="s">
        <v>477</v>
      </c>
      <c r="T1069" t="s">
        <v>361</v>
      </c>
      <c r="U1069" t="s">
        <v>55</v>
      </c>
      <c r="V1069" t="s">
        <v>109</v>
      </c>
      <c r="W1069" t="s">
        <v>57</v>
      </c>
      <c r="X1069" t="s">
        <v>531</v>
      </c>
      <c r="Y1069" t="s">
        <v>355</v>
      </c>
      <c r="Z1069">
        <v>2</v>
      </c>
      <c r="AA1069">
        <v>7</v>
      </c>
      <c r="AB1069">
        <v>6.58</v>
      </c>
      <c r="AC1069">
        <v>6.8</v>
      </c>
      <c r="AD1069">
        <v>79</v>
      </c>
      <c r="AE1069">
        <v>7</v>
      </c>
      <c r="AF1069" t="s">
        <v>57</v>
      </c>
      <c r="AG1069">
        <v>23.943265315046201</v>
      </c>
      <c r="AH1069">
        <v>15.692363153935201</v>
      </c>
      <c r="AI1069">
        <v>19.972056521448099</v>
      </c>
      <c r="AJ1069">
        <v>216.72543586703401</v>
      </c>
      <c r="AK1069" s="2">
        <v>1043.0592926021</v>
      </c>
      <c r="AL1069" s="1">
        <v>45194</v>
      </c>
      <c r="AM1069" t="s">
        <v>60</v>
      </c>
      <c r="AN1069">
        <v>2023</v>
      </c>
      <c r="AO1069">
        <v>2017</v>
      </c>
      <c r="AP1069">
        <v>190.07031691114901</v>
      </c>
      <c r="AQ1069">
        <v>0.87700973423240103</v>
      </c>
      <c r="AR1069">
        <v>235.22</v>
      </c>
      <c r="AS1069">
        <f t="shared" si="49"/>
        <v>9512.7007485311515</v>
      </c>
      <c r="AT1069">
        <f t="shared" si="50"/>
        <v>2145.2064</v>
      </c>
    </row>
    <row r="1070" spans="1:46" x14ac:dyDescent="0.25">
      <c r="A1070" t="s">
        <v>128</v>
      </c>
      <c r="B1070" t="s">
        <v>244</v>
      </c>
      <c r="C1070" t="s">
        <v>266</v>
      </c>
      <c r="D1070" t="str">
        <f t="shared" si="48"/>
        <v>NEPIIT</v>
      </c>
      <c r="E1070" t="s">
        <v>1979</v>
      </c>
      <c r="F1070" t="s">
        <v>1980</v>
      </c>
      <c r="G1070" t="s">
        <v>47</v>
      </c>
      <c r="H1070" t="s">
        <v>2121</v>
      </c>
      <c r="I1070" t="s">
        <v>2303</v>
      </c>
      <c r="J1070" t="s">
        <v>1157</v>
      </c>
      <c r="K1070">
        <v>20.04</v>
      </c>
      <c r="L1070">
        <v>20.04</v>
      </c>
      <c r="P1070" t="s">
        <v>51</v>
      </c>
      <c r="Q1070" t="s">
        <v>52</v>
      </c>
      <c r="R1070">
        <v>42854</v>
      </c>
      <c r="S1070" t="s">
        <v>53</v>
      </c>
      <c r="T1070" t="s">
        <v>1265</v>
      </c>
      <c r="U1070" t="s">
        <v>55</v>
      </c>
      <c r="V1070" t="s">
        <v>56</v>
      </c>
      <c r="W1070" t="s">
        <v>57</v>
      </c>
      <c r="X1070" t="s">
        <v>119</v>
      </c>
      <c r="Y1070" t="s">
        <v>137</v>
      </c>
      <c r="Z1070">
        <v>1</v>
      </c>
      <c r="AA1070">
        <v>7</v>
      </c>
      <c r="AB1070">
        <v>6.42</v>
      </c>
      <c r="AC1070">
        <v>6.6</v>
      </c>
      <c r="AD1070">
        <v>77</v>
      </c>
      <c r="AE1070">
        <v>6</v>
      </c>
      <c r="AF1070" t="s">
        <v>57</v>
      </c>
      <c r="AG1070">
        <v>31.1174578562166</v>
      </c>
      <c r="AH1070">
        <v>17.7668315416763</v>
      </c>
      <c r="AI1070">
        <v>27.413386236543602</v>
      </c>
      <c r="AJ1070">
        <v>387.81258418999602</v>
      </c>
      <c r="AK1070" s="2">
        <v>1105.7395266948599</v>
      </c>
      <c r="AL1070" s="1">
        <v>45180</v>
      </c>
      <c r="AM1070" t="s">
        <v>63</v>
      </c>
      <c r="AN1070">
        <v>2023</v>
      </c>
      <c r="AO1070">
        <v>2017</v>
      </c>
      <c r="AP1070">
        <v>271.22853503459402</v>
      </c>
      <c r="AQ1070">
        <v>0.69938043810799699</v>
      </c>
      <c r="AR1070">
        <v>405.68</v>
      </c>
      <c r="AS1070">
        <f t="shared" si="49"/>
        <v>22159.020114964991</v>
      </c>
      <c r="AT1070">
        <f t="shared" si="50"/>
        <v>8129.8271999999997</v>
      </c>
    </row>
    <row r="1071" spans="1:46" x14ac:dyDescent="0.25">
      <c r="A1071" t="s">
        <v>340</v>
      </c>
      <c r="B1071" t="s">
        <v>367</v>
      </c>
      <c r="C1071" t="s">
        <v>372</v>
      </c>
      <c r="D1071" t="str">
        <f t="shared" si="48"/>
        <v>RDIPPD</v>
      </c>
      <c r="E1071" t="s">
        <v>1138</v>
      </c>
      <c r="F1071" t="s">
        <v>1139</v>
      </c>
      <c r="G1071" t="s">
        <v>47</v>
      </c>
      <c r="H1071" t="s">
        <v>2304</v>
      </c>
      <c r="I1071" t="s">
        <v>2305</v>
      </c>
      <c r="J1071" t="s">
        <v>310</v>
      </c>
      <c r="K1071">
        <v>37.1</v>
      </c>
      <c r="L1071">
        <v>37.1</v>
      </c>
      <c r="P1071" t="s">
        <v>51</v>
      </c>
      <c r="Q1071" t="s">
        <v>213</v>
      </c>
      <c r="R1071">
        <v>42849</v>
      </c>
      <c r="S1071" t="s">
        <v>477</v>
      </c>
      <c r="T1071" t="s">
        <v>104</v>
      </c>
      <c r="U1071" t="s">
        <v>55</v>
      </c>
      <c r="V1071" t="s">
        <v>56</v>
      </c>
      <c r="W1071" t="s">
        <v>57</v>
      </c>
      <c r="X1071" t="s">
        <v>1142</v>
      </c>
      <c r="Y1071" t="s">
        <v>137</v>
      </c>
      <c r="Z1071">
        <v>1</v>
      </c>
      <c r="AA1071">
        <v>7</v>
      </c>
      <c r="AB1071">
        <v>6.42</v>
      </c>
      <c r="AC1071">
        <v>6.6</v>
      </c>
      <c r="AD1071">
        <v>77</v>
      </c>
      <c r="AE1071">
        <v>6</v>
      </c>
      <c r="AF1071" t="s">
        <v>57</v>
      </c>
      <c r="AG1071">
        <v>26.0740155975652</v>
      </c>
      <c r="AH1071">
        <v>18.295659856005901</v>
      </c>
      <c r="AI1071">
        <v>13.033315764394599</v>
      </c>
      <c r="AJ1071">
        <v>156.17857085392799</v>
      </c>
      <c r="AK1071" s="2">
        <v>548.63423399036901</v>
      </c>
      <c r="AL1071" s="1">
        <v>45181</v>
      </c>
      <c r="AM1071" t="s">
        <v>63</v>
      </c>
      <c r="AN1071">
        <v>2023</v>
      </c>
      <c r="AO1071">
        <v>2017</v>
      </c>
      <c r="AP1071">
        <v>211.973290260547</v>
      </c>
      <c r="AQ1071">
        <v>1.35724951958232</v>
      </c>
      <c r="AR1071">
        <v>167.72</v>
      </c>
      <c r="AS1071">
        <f t="shared" si="49"/>
        <v>20354.330081042692</v>
      </c>
      <c r="AT1071">
        <f t="shared" si="50"/>
        <v>6222.4120000000003</v>
      </c>
    </row>
    <row r="1072" spans="1:46" x14ac:dyDescent="0.25">
      <c r="A1072" t="s">
        <v>340</v>
      </c>
      <c r="B1072" t="s">
        <v>341</v>
      </c>
      <c r="C1072" t="s">
        <v>342</v>
      </c>
      <c r="D1072" t="str">
        <f t="shared" si="48"/>
        <v>RDBOBA</v>
      </c>
      <c r="E1072" t="s">
        <v>2306</v>
      </c>
      <c r="F1072" t="s">
        <v>2307</v>
      </c>
      <c r="G1072" t="s">
        <v>47</v>
      </c>
      <c r="H1072" t="s">
        <v>2308</v>
      </c>
      <c r="I1072" t="s">
        <v>2309</v>
      </c>
      <c r="J1072" t="s">
        <v>732</v>
      </c>
      <c r="K1072">
        <v>0.83</v>
      </c>
      <c r="L1072">
        <v>0.83</v>
      </c>
      <c r="N1072">
        <v>0.83</v>
      </c>
      <c r="P1072" t="s">
        <v>51</v>
      </c>
      <c r="Q1072" t="s">
        <v>52</v>
      </c>
      <c r="R1072">
        <v>42809</v>
      </c>
      <c r="S1072" t="s">
        <v>477</v>
      </c>
      <c r="T1072" t="s">
        <v>718</v>
      </c>
      <c r="U1072" t="s">
        <v>55</v>
      </c>
      <c r="V1072" t="s">
        <v>56</v>
      </c>
      <c r="W1072" t="s">
        <v>51</v>
      </c>
      <c r="X1072" t="s">
        <v>359</v>
      </c>
      <c r="Y1072" t="s">
        <v>348</v>
      </c>
      <c r="Z1072">
        <v>1</v>
      </c>
      <c r="AA1072">
        <v>7</v>
      </c>
      <c r="AB1072">
        <v>6.42</v>
      </c>
      <c r="AC1072">
        <v>6.7</v>
      </c>
      <c r="AD1072">
        <v>77</v>
      </c>
      <c r="AE1072">
        <v>6</v>
      </c>
      <c r="AF1072" t="s">
        <v>57</v>
      </c>
      <c r="AG1072">
        <v>21.676736626438899</v>
      </c>
      <c r="AH1072">
        <v>14.897633157123</v>
      </c>
      <c r="AI1072">
        <v>20.730978222376201</v>
      </c>
      <c r="AJ1072">
        <v>221.11374854837001</v>
      </c>
      <c r="AK1072" s="2">
        <v>1189.3107986677201</v>
      </c>
      <c r="AL1072" s="1">
        <v>45141</v>
      </c>
      <c r="AM1072" t="s">
        <v>60</v>
      </c>
      <c r="AN1072">
        <v>2023</v>
      </c>
      <c r="AO1072">
        <v>2017</v>
      </c>
      <c r="AP1072">
        <v>210.95674263205601</v>
      </c>
      <c r="AQ1072">
        <v>0.95406434026379705</v>
      </c>
      <c r="AR1072">
        <v>240.81</v>
      </c>
      <c r="AS1072">
        <f t="shared" si="49"/>
        <v>987.1279628942076</v>
      </c>
      <c r="AT1072">
        <f t="shared" si="50"/>
        <v>199.8723</v>
      </c>
    </row>
    <row r="1073" spans="1:46" x14ac:dyDescent="0.25">
      <c r="A1073" t="s">
        <v>340</v>
      </c>
      <c r="B1073" t="s">
        <v>341</v>
      </c>
      <c r="C1073" t="s">
        <v>342</v>
      </c>
      <c r="D1073" t="str">
        <f t="shared" si="48"/>
        <v>RDBOBA</v>
      </c>
      <c r="E1073" t="s">
        <v>2306</v>
      </c>
      <c r="F1073" t="s">
        <v>2307</v>
      </c>
      <c r="G1073" t="s">
        <v>47</v>
      </c>
      <c r="H1073" t="s">
        <v>2308</v>
      </c>
      <c r="I1073" t="s">
        <v>2310</v>
      </c>
      <c r="J1073" t="s">
        <v>814</v>
      </c>
      <c r="K1073">
        <v>0.57999999999999996</v>
      </c>
      <c r="L1073">
        <v>0.57999999999999996</v>
      </c>
      <c r="N1073">
        <v>0.57999999999999996</v>
      </c>
      <c r="P1073" t="s">
        <v>51</v>
      </c>
      <c r="Q1073" t="s">
        <v>52</v>
      </c>
      <c r="R1073">
        <v>42781</v>
      </c>
      <c r="S1073" t="s">
        <v>477</v>
      </c>
      <c r="T1073" t="s">
        <v>718</v>
      </c>
      <c r="U1073" t="s">
        <v>55</v>
      </c>
      <c r="V1073" t="s">
        <v>56</v>
      </c>
      <c r="W1073" t="s">
        <v>51</v>
      </c>
      <c r="X1073" t="s">
        <v>221</v>
      </c>
      <c r="Y1073" t="s">
        <v>355</v>
      </c>
      <c r="Z1073">
        <v>1</v>
      </c>
      <c r="AA1073">
        <v>7</v>
      </c>
      <c r="AB1073">
        <v>6.42</v>
      </c>
      <c r="AC1073">
        <v>6.8</v>
      </c>
      <c r="AD1073">
        <v>77</v>
      </c>
      <c r="AE1073">
        <v>6</v>
      </c>
      <c r="AF1073" t="s">
        <v>57</v>
      </c>
      <c r="AG1073">
        <v>21.387084200055099</v>
      </c>
      <c r="AH1073">
        <v>13.596120770278601</v>
      </c>
      <c r="AI1073">
        <v>18.821347435998799</v>
      </c>
      <c r="AJ1073">
        <v>197.98204158411599</v>
      </c>
      <c r="AK1073" s="2">
        <v>1296.3754648972199</v>
      </c>
      <c r="AL1073" s="1">
        <v>45134</v>
      </c>
      <c r="AM1073" t="s">
        <v>60</v>
      </c>
      <c r="AN1073">
        <v>2023</v>
      </c>
      <c r="AO1073">
        <v>2017</v>
      </c>
      <c r="AP1073">
        <v>210.95674263205601</v>
      </c>
      <c r="AQ1073">
        <v>1.0655347371111299</v>
      </c>
      <c r="AR1073">
        <v>217.19</v>
      </c>
      <c r="AS1073">
        <f t="shared" si="49"/>
        <v>751.89776964038754</v>
      </c>
      <c r="AT1073">
        <f t="shared" si="50"/>
        <v>125.97019999999999</v>
      </c>
    </row>
    <row r="1074" spans="1:46" x14ac:dyDescent="0.25">
      <c r="A1074" t="s">
        <v>42</v>
      </c>
      <c r="B1074" t="s">
        <v>91</v>
      </c>
      <c r="C1074" t="s">
        <v>91</v>
      </c>
      <c r="D1074" t="str">
        <f t="shared" si="48"/>
        <v>GNVIVI</v>
      </c>
      <c r="E1074" t="s">
        <v>2263</v>
      </c>
      <c r="F1074" t="s">
        <v>2264</v>
      </c>
      <c r="G1074" t="s">
        <v>47</v>
      </c>
      <c r="H1074" t="s">
        <v>2311</v>
      </c>
      <c r="I1074" t="s">
        <v>2312</v>
      </c>
      <c r="J1074" t="s">
        <v>999</v>
      </c>
      <c r="K1074">
        <v>0.27</v>
      </c>
      <c r="L1074">
        <v>0.27</v>
      </c>
      <c r="P1074" t="s">
        <v>51</v>
      </c>
      <c r="Q1074" t="s">
        <v>52</v>
      </c>
      <c r="R1074">
        <v>40441</v>
      </c>
      <c r="S1074" t="s">
        <v>357</v>
      </c>
      <c r="T1074" t="s">
        <v>124</v>
      </c>
      <c r="U1074" t="s">
        <v>55</v>
      </c>
      <c r="V1074" t="s">
        <v>56</v>
      </c>
      <c r="W1074" t="s">
        <v>57</v>
      </c>
      <c r="X1074" t="s">
        <v>110</v>
      </c>
      <c r="Y1074" t="s">
        <v>59</v>
      </c>
      <c r="Z1074">
        <v>1</v>
      </c>
      <c r="AA1074">
        <v>13</v>
      </c>
      <c r="AB1074">
        <v>5.67</v>
      </c>
      <c r="AC1074">
        <v>13.2</v>
      </c>
      <c r="AD1074">
        <v>68</v>
      </c>
      <c r="AE1074">
        <v>6</v>
      </c>
      <c r="AF1074" t="s">
        <v>57</v>
      </c>
      <c r="AG1074">
        <v>24.6434782608696</v>
      </c>
      <c r="AH1074">
        <v>16.121739130434801</v>
      </c>
      <c r="AI1074">
        <v>16.025836880728399</v>
      </c>
      <c r="AJ1074">
        <v>176.95851798921501</v>
      </c>
      <c r="AK1074" s="2">
        <v>782.59084384352502</v>
      </c>
      <c r="AL1074" s="1">
        <v>42521.359120370369</v>
      </c>
      <c r="AM1074" t="s">
        <v>63</v>
      </c>
      <c r="AN1074">
        <v>2016</v>
      </c>
      <c r="AO1074">
        <v>2010</v>
      </c>
      <c r="AP1074">
        <v>271.097427358147</v>
      </c>
      <c r="AQ1074">
        <v>1.53198292141364</v>
      </c>
      <c r="AR1074">
        <v>242.1</v>
      </c>
      <c r="AS1074">
        <f t="shared" si="49"/>
        <v>211.29952783775178</v>
      </c>
      <c r="AT1074">
        <f t="shared" si="50"/>
        <v>65.367000000000004</v>
      </c>
    </row>
    <row r="1075" spans="1:46" x14ac:dyDescent="0.25">
      <c r="A1075" t="s">
        <v>128</v>
      </c>
      <c r="B1075" t="s">
        <v>244</v>
      </c>
      <c r="C1075" t="s">
        <v>266</v>
      </c>
      <c r="D1075" t="str">
        <f t="shared" si="48"/>
        <v>NEPIIT</v>
      </c>
      <c r="E1075" t="s">
        <v>1979</v>
      </c>
      <c r="F1075" t="s">
        <v>1980</v>
      </c>
      <c r="G1075" t="s">
        <v>47</v>
      </c>
      <c r="H1075" t="s">
        <v>2121</v>
      </c>
      <c r="I1075" t="s">
        <v>2313</v>
      </c>
      <c r="J1075" t="s">
        <v>501</v>
      </c>
      <c r="K1075">
        <v>12.54</v>
      </c>
      <c r="L1075">
        <v>12.54</v>
      </c>
      <c r="P1075" t="s">
        <v>51</v>
      </c>
      <c r="Q1075" t="s">
        <v>52</v>
      </c>
      <c r="R1075">
        <v>42878</v>
      </c>
      <c r="S1075" t="s">
        <v>53</v>
      </c>
      <c r="T1075" t="s">
        <v>124</v>
      </c>
      <c r="U1075" t="s">
        <v>55</v>
      </c>
      <c r="V1075" t="s">
        <v>56</v>
      </c>
      <c r="W1075" t="s">
        <v>57</v>
      </c>
      <c r="X1075" t="s">
        <v>1966</v>
      </c>
      <c r="Y1075" t="s">
        <v>222</v>
      </c>
      <c r="Z1075">
        <v>1</v>
      </c>
      <c r="AA1075">
        <v>6</v>
      </c>
      <c r="AB1075">
        <v>6.33</v>
      </c>
      <c r="AC1075">
        <v>6.5</v>
      </c>
      <c r="AD1075">
        <v>76</v>
      </c>
      <c r="AE1075">
        <v>6</v>
      </c>
      <c r="AF1075" t="s">
        <v>57</v>
      </c>
      <c r="AG1075">
        <v>26.383167822321202</v>
      </c>
      <c r="AH1075">
        <v>14.9587007214105</v>
      </c>
      <c r="AI1075">
        <v>19.558216152313701</v>
      </c>
      <c r="AJ1075">
        <v>232.21158010169799</v>
      </c>
      <c r="AK1075" s="2">
        <v>1112.8883943214</v>
      </c>
      <c r="AL1075" s="1">
        <v>45182</v>
      </c>
      <c r="AM1075" t="s">
        <v>63</v>
      </c>
      <c r="AN1075">
        <v>2023</v>
      </c>
      <c r="AO1075">
        <v>2017</v>
      </c>
      <c r="AP1075">
        <v>269.51291437643198</v>
      </c>
      <c r="AQ1075">
        <v>1.1606351167258699</v>
      </c>
      <c r="AR1075">
        <v>243.46</v>
      </c>
      <c r="AS1075">
        <f t="shared" si="49"/>
        <v>13955.620464790356</v>
      </c>
      <c r="AT1075">
        <f t="shared" si="50"/>
        <v>3052.9883999999997</v>
      </c>
    </row>
    <row r="1076" spans="1:46" x14ac:dyDescent="0.25">
      <c r="A1076" t="s">
        <v>128</v>
      </c>
      <c r="B1076" t="s">
        <v>244</v>
      </c>
      <c r="C1076" t="s">
        <v>266</v>
      </c>
      <c r="D1076" t="str">
        <f t="shared" si="48"/>
        <v>NEPIIT</v>
      </c>
      <c r="E1076" t="s">
        <v>1979</v>
      </c>
      <c r="F1076" t="s">
        <v>1980</v>
      </c>
      <c r="G1076" t="s">
        <v>47</v>
      </c>
      <c r="H1076" t="s">
        <v>2121</v>
      </c>
      <c r="I1076" t="s">
        <v>2314</v>
      </c>
      <c r="J1076" t="s">
        <v>185</v>
      </c>
      <c r="K1076">
        <v>55.82</v>
      </c>
      <c r="L1076">
        <v>55.82</v>
      </c>
      <c r="P1076" t="s">
        <v>51</v>
      </c>
      <c r="Q1076" t="s">
        <v>52</v>
      </c>
      <c r="R1076">
        <v>42891</v>
      </c>
      <c r="S1076" t="s">
        <v>53</v>
      </c>
      <c r="T1076" t="s">
        <v>521</v>
      </c>
      <c r="U1076" t="s">
        <v>55</v>
      </c>
      <c r="V1076" t="s">
        <v>56</v>
      </c>
      <c r="W1076" t="s">
        <v>57</v>
      </c>
      <c r="X1076" t="s">
        <v>149</v>
      </c>
      <c r="Y1076" t="s">
        <v>150</v>
      </c>
      <c r="Z1076">
        <v>1</v>
      </c>
      <c r="AA1076">
        <v>6</v>
      </c>
      <c r="AB1076">
        <v>6.25</v>
      </c>
      <c r="AC1076">
        <v>6.4</v>
      </c>
      <c r="AD1076">
        <v>75</v>
      </c>
      <c r="AE1076">
        <v>6</v>
      </c>
      <c r="AF1076" t="s">
        <v>57</v>
      </c>
      <c r="AG1076">
        <v>24.914735270064298</v>
      </c>
      <c r="AH1076">
        <v>16.248195353028699</v>
      </c>
      <c r="AI1076">
        <v>23.919421417756201</v>
      </c>
      <c r="AJ1076">
        <v>275.48146187950402</v>
      </c>
      <c r="AK1076" s="2">
        <v>1152.5681894918901</v>
      </c>
      <c r="AL1076" s="1">
        <v>45183</v>
      </c>
      <c r="AM1076" t="s">
        <v>63</v>
      </c>
      <c r="AN1076">
        <v>2023</v>
      </c>
      <c r="AO1076">
        <v>2017</v>
      </c>
      <c r="AP1076">
        <v>267.72274553460602</v>
      </c>
      <c r="AQ1076">
        <v>0.97183579507687001</v>
      </c>
      <c r="AR1076">
        <v>289.52</v>
      </c>
      <c r="AS1076">
        <f t="shared" si="49"/>
        <v>64336.356337437304</v>
      </c>
      <c r="AT1076">
        <f t="shared" si="50"/>
        <v>16161.006399999998</v>
      </c>
    </row>
    <row r="1077" spans="1:46" x14ac:dyDescent="0.25">
      <c r="A1077" t="s">
        <v>128</v>
      </c>
      <c r="B1077" t="s">
        <v>129</v>
      </c>
      <c r="C1077" t="s">
        <v>214</v>
      </c>
      <c r="D1077" t="str">
        <f t="shared" si="48"/>
        <v>NECOCE</v>
      </c>
      <c r="E1077" t="s">
        <v>1043</v>
      </c>
      <c r="F1077" t="s">
        <v>1044</v>
      </c>
      <c r="G1077" t="s">
        <v>47</v>
      </c>
      <c r="H1077" t="s">
        <v>2278</v>
      </c>
      <c r="I1077" t="s">
        <v>2315</v>
      </c>
      <c r="J1077" t="s">
        <v>1909</v>
      </c>
      <c r="K1077">
        <v>21.42</v>
      </c>
      <c r="L1077">
        <v>21.42</v>
      </c>
      <c r="P1077" t="s">
        <v>51</v>
      </c>
      <c r="Q1077" t="s">
        <v>213</v>
      </c>
      <c r="R1077">
        <v>42888</v>
      </c>
      <c r="S1077" t="s">
        <v>53</v>
      </c>
      <c r="T1077" t="s">
        <v>69</v>
      </c>
      <c r="U1077" t="s">
        <v>55</v>
      </c>
      <c r="V1077" t="s">
        <v>56</v>
      </c>
      <c r="W1077" t="s">
        <v>57</v>
      </c>
      <c r="X1077" t="s">
        <v>777</v>
      </c>
      <c r="Y1077" t="s">
        <v>137</v>
      </c>
      <c r="Z1077">
        <v>1</v>
      </c>
      <c r="AA1077">
        <v>6</v>
      </c>
      <c r="AB1077">
        <v>6.25</v>
      </c>
      <c r="AC1077">
        <v>6.4</v>
      </c>
      <c r="AD1077">
        <v>75</v>
      </c>
      <c r="AE1077">
        <v>6</v>
      </c>
      <c r="AF1077" t="s">
        <v>57</v>
      </c>
      <c r="AG1077">
        <v>25.058395922861902</v>
      </c>
      <c r="AH1077">
        <v>17.486442367350399</v>
      </c>
      <c r="AI1077">
        <v>24.809765324892702</v>
      </c>
      <c r="AJ1077">
        <v>278.27597890304003</v>
      </c>
      <c r="AK1077" s="2">
        <v>1033.0702455000601</v>
      </c>
      <c r="AL1077" s="1">
        <v>45174</v>
      </c>
      <c r="AM1077" t="s">
        <v>63</v>
      </c>
      <c r="AN1077">
        <v>2023</v>
      </c>
      <c r="AO1077">
        <v>2017</v>
      </c>
      <c r="AP1077">
        <v>265.57863199671198</v>
      </c>
      <c r="AQ1077">
        <v>0.95437138715177305</v>
      </c>
      <c r="AR1077">
        <v>309.45</v>
      </c>
      <c r="AS1077">
        <f t="shared" si="49"/>
        <v>22128.364658611288</v>
      </c>
      <c r="AT1077">
        <f t="shared" si="50"/>
        <v>6628.4189999999999</v>
      </c>
    </row>
    <row r="1078" spans="1:46" x14ac:dyDescent="0.25">
      <c r="A1078" t="s">
        <v>340</v>
      </c>
      <c r="B1078" t="s">
        <v>341</v>
      </c>
      <c r="C1078" t="s">
        <v>342</v>
      </c>
      <c r="D1078" t="str">
        <f t="shared" si="48"/>
        <v>RDBOBA</v>
      </c>
      <c r="E1078" t="s">
        <v>815</v>
      </c>
      <c r="F1078" t="s">
        <v>816</v>
      </c>
      <c r="G1078" t="s">
        <v>47</v>
      </c>
      <c r="H1078" t="s">
        <v>2316</v>
      </c>
      <c r="I1078" t="s">
        <v>2317</v>
      </c>
      <c r="J1078" t="s">
        <v>2318</v>
      </c>
      <c r="K1078">
        <v>35.78</v>
      </c>
      <c r="L1078">
        <v>35.78</v>
      </c>
      <c r="P1078" t="s">
        <v>51</v>
      </c>
      <c r="Q1078" t="s">
        <v>52</v>
      </c>
      <c r="R1078">
        <v>42842</v>
      </c>
      <c r="S1078" t="s">
        <v>477</v>
      </c>
      <c r="T1078" t="s">
        <v>553</v>
      </c>
      <c r="U1078" t="s">
        <v>55</v>
      </c>
      <c r="V1078" t="s">
        <v>56</v>
      </c>
      <c r="W1078" t="s">
        <v>57</v>
      </c>
      <c r="X1078" t="s">
        <v>2319</v>
      </c>
      <c r="Y1078" t="s">
        <v>348</v>
      </c>
      <c r="Z1078">
        <v>1</v>
      </c>
      <c r="AA1078">
        <v>7</v>
      </c>
      <c r="AB1078">
        <v>6</v>
      </c>
      <c r="AC1078">
        <v>6.6</v>
      </c>
      <c r="AD1078">
        <v>72</v>
      </c>
      <c r="AE1078">
        <v>6</v>
      </c>
      <c r="AF1078" t="s">
        <v>57</v>
      </c>
      <c r="AG1078">
        <v>21.796533837323398</v>
      </c>
      <c r="AH1078">
        <v>14.6049754065948</v>
      </c>
      <c r="AI1078">
        <v>20.709588834297598</v>
      </c>
      <c r="AJ1078">
        <v>214.63564550975801</v>
      </c>
      <c r="AK1078" s="2">
        <v>1236.00717423674</v>
      </c>
      <c r="AL1078" s="1">
        <v>45043</v>
      </c>
      <c r="AM1078" t="s">
        <v>63</v>
      </c>
      <c r="AN1078">
        <v>2023</v>
      </c>
      <c r="AO1078">
        <v>2017</v>
      </c>
      <c r="AP1078">
        <v>200.24793697665299</v>
      </c>
      <c r="AQ1078">
        <v>0.93296682618148197</v>
      </c>
      <c r="AR1078">
        <v>244.42</v>
      </c>
      <c r="AS1078">
        <f t="shared" si="49"/>
        <v>44224.336694190555</v>
      </c>
      <c r="AT1078">
        <f t="shared" si="50"/>
        <v>8745.3475999999991</v>
      </c>
    </row>
    <row r="1079" spans="1:46" x14ac:dyDescent="0.25">
      <c r="A1079" t="s">
        <v>42</v>
      </c>
      <c r="B1079" t="s">
        <v>91</v>
      </c>
      <c r="C1079" t="s">
        <v>91</v>
      </c>
      <c r="D1079" t="str">
        <f t="shared" si="48"/>
        <v>GNVIVI</v>
      </c>
      <c r="E1079" t="s">
        <v>2263</v>
      </c>
      <c r="F1079" t="s">
        <v>2264</v>
      </c>
      <c r="G1079" t="s">
        <v>47</v>
      </c>
      <c r="H1079" t="s">
        <v>2291</v>
      </c>
      <c r="I1079" t="s">
        <v>2320</v>
      </c>
      <c r="J1079" t="s">
        <v>380</v>
      </c>
      <c r="K1079">
        <v>44.62</v>
      </c>
      <c r="L1079">
        <v>44.62</v>
      </c>
      <c r="P1079" t="s">
        <v>51</v>
      </c>
      <c r="Q1079" t="s">
        <v>52</v>
      </c>
      <c r="R1079">
        <v>42816</v>
      </c>
      <c r="S1079" t="s">
        <v>53</v>
      </c>
      <c r="T1079" t="s">
        <v>69</v>
      </c>
      <c r="U1079" t="s">
        <v>55</v>
      </c>
      <c r="V1079" t="s">
        <v>56</v>
      </c>
      <c r="W1079" t="s">
        <v>57</v>
      </c>
      <c r="X1079" t="s">
        <v>339</v>
      </c>
      <c r="Y1079" t="s">
        <v>79</v>
      </c>
      <c r="Z1079">
        <v>1</v>
      </c>
      <c r="AA1079">
        <v>7</v>
      </c>
      <c r="AB1079">
        <v>5.25</v>
      </c>
      <c r="AC1079">
        <v>6.7</v>
      </c>
      <c r="AD1079">
        <v>63</v>
      </c>
      <c r="AE1079">
        <v>5</v>
      </c>
      <c r="AF1079" t="s">
        <v>57</v>
      </c>
      <c r="AG1079">
        <v>26.9073346055917</v>
      </c>
      <c r="AH1079">
        <v>15.842048486309499</v>
      </c>
      <c r="AI1079">
        <v>19.777926189844099</v>
      </c>
      <c r="AJ1079">
        <v>238.93695800002001</v>
      </c>
      <c r="AK1079" s="2">
        <v>1004.66634258134</v>
      </c>
      <c r="AL1079" s="1">
        <v>44720</v>
      </c>
      <c r="AM1079" t="s">
        <v>63</v>
      </c>
      <c r="AN1079">
        <v>2022</v>
      </c>
      <c r="AO1079">
        <v>2017</v>
      </c>
      <c r="AP1079">
        <v>253.817050639435</v>
      </c>
      <c r="AQ1079">
        <v>1.0622762286921399</v>
      </c>
      <c r="AR1079">
        <v>300.47000000000003</v>
      </c>
      <c r="AS1079">
        <f t="shared" si="49"/>
        <v>44828.212205979391</v>
      </c>
      <c r="AT1079">
        <f t="shared" si="50"/>
        <v>13406.9714</v>
      </c>
    </row>
    <row r="1080" spans="1:46" x14ac:dyDescent="0.25">
      <c r="A1080" t="s">
        <v>128</v>
      </c>
      <c r="B1080" t="s">
        <v>244</v>
      </c>
      <c r="C1080" t="s">
        <v>266</v>
      </c>
      <c r="D1080" t="str">
        <f t="shared" si="48"/>
        <v>NEPIIT</v>
      </c>
      <c r="E1080" t="s">
        <v>1979</v>
      </c>
      <c r="F1080" t="s">
        <v>1980</v>
      </c>
      <c r="G1080" t="s">
        <v>47</v>
      </c>
      <c r="H1080" t="s">
        <v>2121</v>
      </c>
      <c r="I1080" t="s">
        <v>2321</v>
      </c>
      <c r="J1080" t="s">
        <v>189</v>
      </c>
      <c r="K1080">
        <v>21.19</v>
      </c>
      <c r="L1080">
        <v>21.19</v>
      </c>
      <c r="P1080" t="s">
        <v>51</v>
      </c>
      <c r="Q1080" t="s">
        <v>52</v>
      </c>
      <c r="R1080">
        <v>42921</v>
      </c>
      <c r="S1080" t="s">
        <v>53</v>
      </c>
      <c r="T1080" t="s">
        <v>69</v>
      </c>
      <c r="U1080" t="s">
        <v>55</v>
      </c>
      <c r="V1080" t="s">
        <v>56</v>
      </c>
      <c r="W1080" t="s">
        <v>57</v>
      </c>
      <c r="X1080" t="s">
        <v>136</v>
      </c>
      <c r="Y1080" t="s">
        <v>137</v>
      </c>
      <c r="Z1080">
        <v>1</v>
      </c>
      <c r="AA1080">
        <v>6</v>
      </c>
      <c r="AB1080">
        <v>6.17</v>
      </c>
      <c r="AC1080">
        <v>6.3</v>
      </c>
      <c r="AD1080">
        <v>74</v>
      </c>
      <c r="AE1080">
        <v>6</v>
      </c>
      <c r="AF1080" t="s">
        <v>57</v>
      </c>
      <c r="AG1080">
        <v>28.070305259133001</v>
      </c>
      <c r="AH1080">
        <v>17.0347194478414</v>
      </c>
      <c r="AI1080">
        <v>22.8337212543825</v>
      </c>
      <c r="AJ1080">
        <v>285.58711719613399</v>
      </c>
      <c r="AK1080" s="2">
        <v>1001.8826201084401</v>
      </c>
      <c r="AL1080" s="1">
        <v>45182</v>
      </c>
      <c r="AM1080" t="s">
        <v>63</v>
      </c>
      <c r="AN1080">
        <v>2023</v>
      </c>
      <c r="AO1080">
        <v>2017</v>
      </c>
      <c r="AP1080">
        <v>265.85539979450601</v>
      </c>
      <c r="AQ1080">
        <v>0.93090823705441506</v>
      </c>
      <c r="AR1080">
        <v>300.89</v>
      </c>
      <c r="AS1080">
        <f t="shared" si="49"/>
        <v>21229.892720097847</v>
      </c>
      <c r="AT1080">
        <f t="shared" si="50"/>
        <v>6375.8590999999997</v>
      </c>
    </row>
    <row r="1081" spans="1:46" x14ac:dyDescent="0.25">
      <c r="A1081" t="s">
        <v>340</v>
      </c>
      <c r="B1081" t="s">
        <v>341</v>
      </c>
      <c r="C1081" t="s">
        <v>342</v>
      </c>
      <c r="D1081" t="str">
        <f t="shared" si="48"/>
        <v>RDBOBA</v>
      </c>
      <c r="E1081" t="s">
        <v>815</v>
      </c>
      <c r="F1081" t="s">
        <v>816</v>
      </c>
      <c r="G1081" t="s">
        <v>47</v>
      </c>
      <c r="H1081" t="s">
        <v>2316</v>
      </c>
      <c r="I1081" t="s">
        <v>2322</v>
      </c>
      <c r="J1081" t="s">
        <v>2323</v>
      </c>
      <c r="K1081">
        <v>59.16</v>
      </c>
      <c r="L1081">
        <v>59.16</v>
      </c>
      <c r="P1081" t="s">
        <v>51</v>
      </c>
      <c r="Q1081" t="s">
        <v>52</v>
      </c>
      <c r="R1081">
        <v>42858</v>
      </c>
      <c r="S1081" t="s">
        <v>477</v>
      </c>
      <c r="T1081" t="s">
        <v>104</v>
      </c>
      <c r="U1081" t="s">
        <v>55</v>
      </c>
      <c r="V1081" t="s">
        <v>56</v>
      </c>
      <c r="W1081" t="s">
        <v>57</v>
      </c>
      <c r="X1081" t="s">
        <v>2319</v>
      </c>
      <c r="Y1081" t="s">
        <v>348</v>
      </c>
      <c r="Z1081">
        <v>1</v>
      </c>
      <c r="AA1081">
        <v>6</v>
      </c>
      <c r="AB1081">
        <v>5.92</v>
      </c>
      <c r="AC1081">
        <v>6.5</v>
      </c>
      <c r="AD1081">
        <v>71</v>
      </c>
      <c r="AE1081">
        <v>6</v>
      </c>
      <c r="AF1081" t="s">
        <v>57</v>
      </c>
      <c r="AG1081">
        <v>24.032940903310301</v>
      </c>
      <c r="AH1081">
        <v>15.6765611551983</v>
      </c>
      <c r="AI1081">
        <v>20.947467631146498</v>
      </c>
      <c r="AJ1081">
        <v>235.55056425165</v>
      </c>
      <c r="AK1081" s="2">
        <v>1086.26698335536</v>
      </c>
      <c r="AL1081" s="1">
        <v>45043</v>
      </c>
      <c r="AM1081" t="s">
        <v>63</v>
      </c>
      <c r="AN1081">
        <v>2023</v>
      </c>
      <c r="AO1081">
        <v>2017</v>
      </c>
      <c r="AP1081">
        <v>198.00920192003699</v>
      </c>
      <c r="AQ1081">
        <v>0.84062291486805296</v>
      </c>
      <c r="AR1081">
        <v>269.18</v>
      </c>
      <c r="AS1081">
        <f t="shared" si="49"/>
        <v>64263.554735303092</v>
      </c>
      <c r="AT1081">
        <f t="shared" si="50"/>
        <v>15924.6888</v>
      </c>
    </row>
    <row r="1082" spans="1:46" x14ac:dyDescent="0.25">
      <c r="A1082" t="s">
        <v>42</v>
      </c>
      <c r="B1082" t="s">
        <v>91</v>
      </c>
      <c r="C1082" t="s">
        <v>91</v>
      </c>
      <c r="D1082" t="str">
        <f t="shared" si="48"/>
        <v>GNVIVI</v>
      </c>
      <c r="E1082" t="s">
        <v>2324</v>
      </c>
      <c r="F1082" t="s">
        <v>2325</v>
      </c>
      <c r="G1082" t="s">
        <v>47</v>
      </c>
      <c r="H1082" t="s">
        <v>2326</v>
      </c>
      <c r="I1082" t="s">
        <v>2327</v>
      </c>
      <c r="J1082" t="s">
        <v>2328</v>
      </c>
      <c r="K1082">
        <v>0.92</v>
      </c>
      <c r="L1082">
        <v>0.92</v>
      </c>
      <c r="P1082" t="s">
        <v>51</v>
      </c>
      <c r="Q1082" t="s">
        <v>52</v>
      </c>
      <c r="R1082">
        <v>40527</v>
      </c>
      <c r="S1082" t="s">
        <v>357</v>
      </c>
      <c r="T1082" t="s">
        <v>118</v>
      </c>
      <c r="U1082" t="s">
        <v>55</v>
      </c>
      <c r="V1082" t="s">
        <v>109</v>
      </c>
      <c r="W1082" t="s">
        <v>57</v>
      </c>
      <c r="X1082" t="s">
        <v>339</v>
      </c>
      <c r="Y1082" t="s">
        <v>79</v>
      </c>
      <c r="Z1082">
        <v>2</v>
      </c>
      <c r="AA1082">
        <v>13</v>
      </c>
      <c r="AB1082">
        <v>6.25</v>
      </c>
      <c r="AC1082">
        <v>12.9</v>
      </c>
      <c r="AD1082">
        <v>75</v>
      </c>
      <c r="AE1082">
        <v>6</v>
      </c>
      <c r="AF1082" t="s">
        <v>57</v>
      </c>
      <c r="AG1082">
        <v>25.316420047452201</v>
      </c>
      <c r="AH1082">
        <v>17.127593117569599</v>
      </c>
      <c r="AI1082">
        <v>22.922707515619699</v>
      </c>
      <c r="AJ1082">
        <v>267.814393678643</v>
      </c>
      <c r="AK1082" s="2">
        <v>951.92514194891703</v>
      </c>
      <c r="AL1082" s="1">
        <v>42807.666666666664</v>
      </c>
      <c r="AM1082" t="s">
        <v>60</v>
      </c>
      <c r="AN1082">
        <v>2017</v>
      </c>
      <c r="AO1082">
        <v>2010</v>
      </c>
      <c r="AP1082">
        <v>256.03745862897301</v>
      </c>
      <c r="AQ1082">
        <v>0.95602575766035203</v>
      </c>
      <c r="AR1082">
        <v>335.29</v>
      </c>
      <c r="AS1082">
        <f t="shared" si="49"/>
        <v>875.7711305930037</v>
      </c>
      <c r="AT1082">
        <f t="shared" si="50"/>
        <v>308.46680000000003</v>
      </c>
    </row>
    <row r="1083" spans="1:46" x14ac:dyDescent="0.25">
      <c r="A1083" t="s">
        <v>340</v>
      </c>
      <c r="B1083" t="s">
        <v>367</v>
      </c>
      <c r="C1083" t="s">
        <v>372</v>
      </c>
      <c r="D1083" t="str">
        <f t="shared" si="48"/>
        <v>RDIPPD</v>
      </c>
      <c r="E1083" t="s">
        <v>1138</v>
      </c>
      <c r="F1083" t="s">
        <v>1139</v>
      </c>
      <c r="G1083" t="s">
        <v>47</v>
      </c>
      <c r="H1083" t="s">
        <v>2304</v>
      </c>
      <c r="I1083" t="s">
        <v>2329</v>
      </c>
      <c r="J1083" t="s">
        <v>139</v>
      </c>
      <c r="K1083">
        <v>61.4</v>
      </c>
      <c r="L1083">
        <v>61.4</v>
      </c>
      <c r="P1083" t="s">
        <v>51</v>
      </c>
      <c r="Q1083" t="s">
        <v>52</v>
      </c>
      <c r="R1083">
        <v>42849</v>
      </c>
      <c r="S1083" t="s">
        <v>477</v>
      </c>
      <c r="T1083" t="s">
        <v>54</v>
      </c>
      <c r="U1083" t="s">
        <v>55</v>
      </c>
      <c r="V1083" t="s">
        <v>56</v>
      </c>
      <c r="W1083" t="s">
        <v>57</v>
      </c>
      <c r="X1083" t="s">
        <v>1142</v>
      </c>
      <c r="Y1083" t="s">
        <v>137</v>
      </c>
      <c r="Z1083">
        <v>1</v>
      </c>
      <c r="AA1083">
        <v>7</v>
      </c>
      <c r="AB1083">
        <v>6.42</v>
      </c>
      <c r="AC1083">
        <v>6.6</v>
      </c>
      <c r="AD1083">
        <v>77</v>
      </c>
      <c r="AE1083">
        <v>6</v>
      </c>
      <c r="AF1083" t="s">
        <v>57</v>
      </c>
      <c r="AG1083">
        <v>23.096115851801201</v>
      </c>
      <c r="AH1083">
        <v>14.4162348356615</v>
      </c>
      <c r="AI1083">
        <v>18.799448552506501</v>
      </c>
      <c r="AJ1083">
        <v>218.002930612878</v>
      </c>
      <c r="AK1083" s="2">
        <v>1142.00199278997</v>
      </c>
      <c r="AL1083" s="1">
        <v>45181</v>
      </c>
      <c r="AM1083" t="s">
        <v>63</v>
      </c>
      <c r="AN1083">
        <v>2023</v>
      </c>
      <c r="AO1083">
        <v>2017</v>
      </c>
      <c r="AP1083">
        <v>211.973290260547</v>
      </c>
      <c r="AQ1083">
        <v>0.97234147111977298</v>
      </c>
      <c r="AR1083">
        <v>234.12</v>
      </c>
      <c r="AS1083">
        <f t="shared" si="49"/>
        <v>70118.922357304153</v>
      </c>
      <c r="AT1083">
        <f t="shared" si="50"/>
        <v>14374.968000000001</v>
      </c>
    </row>
    <row r="1084" spans="1:46" x14ac:dyDescent="0.25">
      <c r="A1084" t="s">
        <v>340</v>
      </c>
      <c r="B1084" t="s">
        <v>367</v>
      </c>
      <c r="C1084" t="s">
        <v>372</v>
      </c>
      <c r="D1084" t="str">
        <f t="shared" si="48"/>
        <v>RDIPPD</v>
      </c>
      <c r="E1084" t="s">
        <v>1138</v>
      </c>
      <c r="F1084" t="s">
        <v>1139</v>
      </c>
      <c r="G1084" t="s">
        <v>47</v>
      </c>
      <c r="H1084" t="s">
        <v>2304</v>
      </c>
      <c r="I1084" t="s">
        <v>2330</v>
      </c>
      <c r="J1084" t="s">
        <v>212</v>
      </c>
      <c r="K1084">
        <v>39.94</v>
      </c>
      <c r="L1084">
        <v>39.94</v>
      </c>
      <c r="P1084" t="s">
        <v>51</v>
      </c>
      <c r="Q1084" t="s">
        <v>213</v>
      </c>
      <c r="R1084">
        <v>42835</v>
      </c>
      <c r="S1084" t="s">
        <v>477</v>
      </c>
      <c r="T1084" t="s">
        <v>491</v>
      </c>
      <c r="U1084" t="s">
        <v>55</v>
      </c>
      <c r="V1084" t="s">
        <v>56</v>
      </c>
      <c r="W1084" t="s">
        <v>57</v>
      </c>
      <c r="X1084" t="s">
        <v>1142</v>
      </c>
      <c r="Y1084" t="s">
        <v>137</v>
      </c>
      <c r="Z1084">
        <v>1</v>
      </c>
      <c r="AA1084">
        <v>7</v>
      </c>
      <c r="AB1084">
        <v>6.42</v>
      </c>
      <c r="AC1084">
        <v>6.6</v>
      </c>
      <c r="AD1084">
        <v>77</v>
      </c>
      <c r="AE1084">
        <v>6</v>
      </c>
      <c r="AF1084" t="s">
        <v>57</v>
      </c>
      <c r="AG1084">
        <v>26.0682392744772</v>
      </c>
      <c r="AH1084">
        <v>14.6634772853456</v>
      </c>
      <c r="AI1084">
        <v>24.187762666286101</v>
      </c>
      <c r="AJ1084">
        <v>313.00961007731598</v>
      </c>
      <c r="AK1084" s="2">
        <v>1432.3449922437101</v>
      </c>
      <c r="AL1084" s="1">
        <v>45181</v>
      </c>
      <c r="AM1084" t="s">
        <v>63</v>
      </c>
      <c r="AN1084">
        <v>2023</v>
      </c>
      <c r="AO1084">
        <v>2017</v>
      </c>
      <c r="AP1084">
        <v>211.973290260547</v>
      </c>
      <c r="AQ1084">
        <v>0.67721016683222102</v>
      </c>
      <c r="AR1084">
        <v>336.15</v>
      </c>
      <c r="AS1084">
        <f t="shared" si="49"/>
        <v>57207.858990213776</v>
      </c>
      <c r="AT1084">
        <f t="shared" si="50"/>
        <v>13425.830999999998</v>
      </c>
    </row>
    <row r="1085" spans="1:46" x14ac:dyDescent="0.25">
      <c r="A1085" t="s">
        <v>340</v>
      </c>
      <c r="B1085" t="s">
        <v>367</v>
      </c>
      <c r="C1085" t="s">
        <v>372</v>
      </c>
      <c r="D1085" t="str">
        <f t="shared" si="48"/>
        <v>RDIPPD</v>
      </c>
      <c r="E1085" t="s">
        <v>1138</v>
      </c>
      <c r="F1085" t="s">
        <v>1139</v>
      </c>
      <c r="G1085" t="s">
        <v>47</v>
      </c>
      <c r="H1085" t="s">
        <v>2304</v>
      </c>
      <c r="I1085" t="s">
        <v>2331</v>
      </c>
      <c r="J1085" t="s">
        <v>144</v>
      </c>
      <c r="K1085">
        <v>28.85</v>
      </c>
      <c r="L1085">
        <v>28.85</v>
      </c>
      <c r="P1085" t="s">
        <v>51</v>
      </c>
      <c r="Q1085" t="s">
        <v>213</v>
      </c>
      <c r="R1085">
        <v>42846</v>
      </c>
      <c r="S1085" t="s">
        <v>477</v>
      </c>
      <c r="T1085" t="s">
        <v>1272</v>
      </c>
      <c r="U1085" t="s">
        <v>55</v>
      </c>
      <c r="V1085" t="s">
        <v>56</v>
      </c>
      <c r="W1085" t="s">
        <v>57</v>
      </c>
      <c r="X1085" t="s">
        <v>1142</v>
      </c>
      <c r="Y1085" t="s">
        <v>137</v>
      </c>
      <c r="Z1085">
        <v>1</v>
      </c>
      <c r="AA1085">
        <v>7</v>
      </c>
      <c r="AB1085">
        <v>6.42</v>
      </c>
      <c r="AC1085">
        <v>6.6</v>
      </c>
      <c r="AD1085">
        <v>77</v>
      </c>
      <c r="AE1085">
        <v>6</v>
      </c>
      <c r="AF1085" t="s">
        <v>57</v>
      </c>
      <c r="AG1085">
        <v>25.7906943466669</v>
      </c>
      <c r="AH1085">
        <v>14.4414884386496</v>
      </c>
      <c r="AI1085">
        <v>21.1991093636838</v>
      </c>
      <c r="AJ1085">
        <v>269.56727712722602</v>
      </c>
      <c r="AK1085" s="2">
        <v>1289.8515522642899</v>
      </c>
      <c r="AL1085" s="1">
        <v>45181</v>
      </c>
      <c r="AM1085" t="s">
        <v>63</v>
      </c>
      <c r="AN1085">
        <v>2023</v>
      </c>
      <c r="AO1085">
        <v>2017</v>
      </c>
      <c r="AP1085">
        <v>211.973290260547</v>
      </c>
      <c r="AQ1085">
        <v>0.78634651994686999</v>
      </c>
      <c r="AR1085">
        <v>289.49</v>
      </c>
      <c r="AS1085">
        <f t="shared" si="49"/>
        <v>37212.217282824764</v>
      </c>
      <c r="AT1085">
        <f t="shared" si="50"/>
        <v>8351.7865000000002</v>
      </c>
    </row>
    <row r="1086" spans="1:46" x14ac:dyDescent="0.25">
      <c r="A1086" t="s">
        <v>128</v>
      </c>
      <c r="B1086" t="s">
        <v>328</v>
      </c>
      <c r="C1086" t="s">
        <v>328</v>
      </c>
      <c r="D1086" t="str">
        <f t="shared" si="48"/>
        <v>NESBSB</v>
      </c>
      <c r="E1086" t="s">
        <v>2332</v>
      </c>
      <c r="F1086" t="s">
        <v>2333</v>
      </c>
      <c r="G1086" t="s">
        <v>47</v>
      </c>
      <c r="H1086" t="s">
        <v>2334</v>
      </c>
      <c r="I1086" t="s">
        <v>2335</v>
      </c>
      <c r="J1086" t="s">
        <v>212</v>
      </c>
      <c r="K1086">
        <v>19.04</v>
      </c>
      <c r="L1086">
        <v>19.04</v>
      </c>
      <c r="P1086" t="s">
        <v>51</v>
      </c>
      <c r="Q1086" t="s">
        <v>52</v>
      </c>
      <c r="R1086">
        <v>42934</v>
      </c>
      <c r="S1086" t="s">
        <v>53</v>
      </c>
      <c r="T1086" t="s">
        <v>521</v>
      </c>
      <c r="U1086" t="s">
        <v>55</v>
      </c>
      <c r="V1086" t="s">
        <v>56</v>
      </c>
      <c r="W1086" t="s">
        <v>57</v>
      </c>
      <c r="X1086" t="s">
        <v>564</v>
      </c>
      <c r="Y1086" t="s">
        <v>565</v>
      </c>
      <c r="Z1086">
        <v>1</v>
      </c>
      <c r="AA1086">
        <v>6</v>
      </c>
      <c r="AB1086">
        <v>5.17</v>
      </c>
      <c r="AC1086">
        <v>6.3</v>
      </c>
      <c r="AD1086">
        <v>62</v>
      </c>
      <c r="AE1086">
        <v>5</v>
      </c>
      <c r="AF1086" t="s">
        <v>57</v>
      </c>
      <c r="AG1086">
        <v>20.941325264342201</v>
      </c>
      <c r="AH1086">
        <v>15.154345698458499</v>
      </c>
      <c r="AI1086">
        <v>19.298656352420799</v>
      </c>
      <c r="AJ1086">
        <v>184.76970817963499</v>
      </c>
      <c r="AK1086" s="2">
        <v>1069.9483447390701</v>
      </c>
      <c r="AL1086" s="1">
        <v>44823</v>
      </c>
      <c r="AM1086" t="s">
        <v>63</v>
      </c>
      <c r="AN1086">
        <v>2022</v>
      </c>
      <c r="AO1086">
        <v>2017</v>
      </c>
      <c r="AP1086">
        <v>257.07882006093598</v>
      </c>
      <c r="AQ1086">
        <v>1.3913472213259199</v>
      </c>
      <c r="AR1086">
        <v>230.54</v>
      </c>
      <c r="AS1086">
        <f t="shared" si="49"/>
        <v>20371.816483831892</v>
      </c>
      <c r="AT1086">
        <f t="shared" si="50"/>
        <v>4389.4816000000001</v>
      </c>
    </row>
    <row r="1087" spans="1:46" x14ac:dyDescent="0.25">
      <c r="A1087" t="s">
        <v>42</v>
      </c>
      <c r="B1087" t="s">
        <v>91</v>
      </c>
      <c r="C1087" t="s">
        <v>91</v>
      </c>
      <c r="D1087" t="str">
        <f t="shared" si="48"/>
        <v>GNVIVI</v>
      </c>
      <c r="E1087" t="s">
        <v>2263</v>
      </c>
      <c r="F1087" t="s">
        <v>2264</v>
      </c>
      <c r="G1087" t="s">
        <v>47</v>
      </c>
      <c r="H1087" t="s">
        <v>2291</v>
      </c>
      <c r="I1087" t="s">
        <v>2336</v>
      </c>
      <c r="J1087" t="s">
        <v>848</v>
      </c>
      <c r="K1087">
        <v>35.29</v>
      </c>
      <c r="L1087">
        <v>35.29</v>
      </c>
      <c r="P1087" t="s">
        <v>51</v>
      </c>
      <c r="Q1087" t="s">
        <v>52</v>
      </c>
      <c r="R1087">
        <v>42811</v>
      </c>
      <c r="S1087" t="s">
        <v>53</v>
      </c>
      <c r="T1087" t="s">
        <v>1265</v>
      </c>
      <c r="U1087" t="s">
        <v>55</v>
      </c>
      <c r="V1087" t="s">
        <v>56</v>
      </c>
      <c r="W1087" t="s">
        <v>57</v>
      </c>
      <c r="X1087" t="s">
        <v>339</v>
      </c>
      <c r="Y1087" t="s">
        <v>79</v>
      </c>
      <c r="Z1087">
        <v>1</v>
      </c>
      <c r="AA1087">
        <v>7</v>
      </c>
      <c r="AB1087">
        <v>5.25</v>
      </c>
      <c r="AC1087">
        <v>6.7</v>
      </c>
      <c r="AD1087">
        <v>63</v>
      </c>
      <c r="AE1087">
        <v>5</v>
      </c>
      <c r="AF1087" t="s">
        <v>57</v>
      </c>
      <c r="AG1087">
        <v>26.892283349715999</v>
      </c>
      <c r="AH1087">
        <v>16.271389249480499</v>
      </c>
      <c r="AI1087">
        <v>25.181872644351401</v>
      </c>
      <c r="AJ1087">
        <v>302.76818231117801</v>
      </c>
      <c r="AK1087" s="2">
        <v>1211.01318808315</v>
      </c>
      <c r="AL1087" s="1">
        <v>44720</v>
      </c>
      <c r="AM1087" t="s">
        <v>63</v>
      </c>
      <c r="AN1087">
        <v>2022</v>
      </c>
      <c r="AO1087">
        <v>2017</v>
      </c>
      <c r="AP1087">
        <v>253.817050639435</v>
      </c>
      <c r="AQ1087">
        <v>0.83832141376919</v>
      </c>
      <c r="AR1087">
        <v>380.74</v>
      </c>
      <c r="AS1087">
        <f t="shared" si="49"/>
        <v>42736.65540745436</v>
      </c>
      <c r="AT1087">
        <f t="shared" si="50"/>
        <v>13436.3146</v>
      </c>
    </row>
    <row r="1088" spans="1:46" x14ac:dyDescent="0.25">
      <c r="A1088" t="s">
        <v>128</v>
      </c>
      <c r="B1088" t="s">
        <v>244</v>
      </c>
      <c r="C1088" t="s">
        <v>266</v>
      </c>
      <c r="D1088" t="str">
        <f t="shared" si="48"/>
        <v>NEPIIT</v>
      </c>
      <c r="E1088" t="s">
        <v>1979</v>
      </c>
      <c r="F1088" t="s">
        <v>1980</v>
      </c>
      <c r="G1088" t="s">
        <v>47</v>
      </c>
      <c r="H1088" t="s">
        <v>2337</v>
      </c>
      <c r="I1088" t="s">
        <v>2338</v>
      </c>
      <c r="J1088" t="s">
        <v>2339</v>
      </c>
      <c r="K1088">
        <v>0.53</v>
      </c>
      <c r="L1088">
        <v>0.53</v>
      </c>
      <c r="P1088" t="s">
        <v>51</v>
      </c>
      <c r="Q1088" t="s">
        <v>52</v>
      </c>
      <c r="R1088">
        <v>39648</v>
      </c>
      <c r="S1088" t="s">
        <v>357</v>
      </c>
      <c r="T1088" t="s">
        <v>96</v>
      </c>
      <c r="U1088" t="s">
        <v>55</v>
      </c>
      <c r="V1088" t="s">
        <v>56</v>
      </c>
      <c r="W1088" t="s">
        <v>57</v>
      </c>
      <c r="X1088" t="s">
        <v>136</v>
      </c>
      <c r="Y1088" t="s">
        <v>137</v>
      </c>
      <c r="Z1088">
        <v>1</v>
      </c>
      <c r="AA1088">
        <v>15</v>
      </c>
      <c r="AB1088">
        <v>8.17</v>
      </c>
      <c r="AC1088">
        <v>15.3</v>
      </c>
      <c r="AD1088">
        <v>98</v>
      </c>
      <c r="AE1088">
        <v>8</v>
      </c>
      <c r="AF1088">
        <v>29.303508771929799</v>
      </c>
      <c r="AG1088">
        <v>26.585400090868699</v>
      </c>
      <c r="AH1088">
        <v>17.957562786510401</v>
      </c>
      <c r="AI1088">
        <v>27.1515307998528</v>
      </c>
      <c r="AJ1088">
        <v>321.04307161421599</v>
      </c>
      <c r="AK1088" s="2">
        <v>1037.64134497707</v>
      </c>
      <c r="AL1088" s="1">
        <v>42632.5</v>
      </c>
      <c r="AM1088" t="s">
        <v>60</v>
      </c>
      <c r="AN1088">
        <v>2016</v>
      </c>
      <c r="AO1088">
        <v>2008</v>
      </c>
      <c r="AP1088">
        <v>294.16195926540001</v>
      </c>
      <c r="AQ1088">
        <v>0.916269451903581</v>
      </c>
      <c r="AR1088">
        <v>335.69</v>
      </c>
      <c r="AS1088">
        <f t="shared" si="49"/>
        <v>549.94991283784714</v>
      </c>
      <c r="AT1088">
        <f t="shared" si="50"/>
        <v>177.91570000000002</v>
      </c>
    </row>
    <row r="1089" spans="1:46" x14ac:dyDescent="0.25">
      <c r="A1089" t="s">
        <v>128</v>
      </c>
      <c r="B1089" t="s">
        <v>129</v>
      </c>
      <c r="C1089" t="s">
        <v>214</v>
      </c>
      <c r="D1089" t="str">
        <f t="shared" si="48"/>
        <v>NECOCE</v>
      </c>
      <c r="E1089" t="s">
        <v>625</v>
      </c>
      <c r="F1089" t="s">
        <v>626</v>
      </c>
      <c r="G1089" t="s">
        <v>47</v>
      </c>
      <c r="H1089" t="s">
        <v>627</v>
      </c>
      <c r="I1089" t="s">
        <v>2340</v>
      </c>
      <c r="J1089" t="s">
        <v>2341</v>
      </c>
      <c r="K1089">
        <v>0.03</v>
      </c>
      <c r="L1089">
        <v>0.03</v>
      </c>
      <c r="P1089" t="s">
        <v>51</v>
      </c>
      <c r="Q1089" t="s">
        <v>52</v>
      </c>
      <c r="R1089">
        <v>38629</v>
      </c>
      <c r="S1089" t="s">
        <v>357</v>
      </c>
      <c r="T1089" t="s">
        <v>124</v>
      </c>
      <c r="U1089" t="s">
        <v>55</v>
      </c>
      <c r="V1089" t="s">
        <v>56</v>
      </c>
      <c r="W1089" t="s">
        <v>57</v>
      </c>
      <c r="X1089" t="s">
        <v>635</v>
      </c>
      <c r="Y1089" t="s">
        <v>222</v>
      </c>
      <c r="Z1089">
        <v>1</v>
      </c>
      <c r="AA1089">
        <v>18</v>
      </c>
      <c r="AB1089">
        <v>11.42</v>
      </c>
      <c r="AC1089">
        <v>18.100000000000001</v>
      </c>
      <c r="AD1089">
        <v>137</v>
      </c>
      <c r="AE1089">
        <v>11</v>
      </c>
      <c r="AF1089">
        <v>32.936111111116702</v>
      </c>
      <c r="AG1089">
        <v>29.433156546306002</v>
      </c>
      <c r="AH1089">
        <v>17.6359445411974</v>
      </c>
      <c r="AI1089">
        <v>27.253275950335599</v>
      </c>
      <c r="AJ1089">
        <v>354.45831957106498</v>
      </c>
      <c r="AK1089" s="2">
        <v>1081.2067116577</v>
      </c>
      <c r="AL1089" s="1">
        <v>42807.333333333336</v>
      </c>
      <c r="AM1089" t="s">
        <v>60</v>
      </c>
      <c r="AN1089">
        <v>2017</v>
      </c>
      <c r="AO1089">
        <v>2005</v>
      </c>
      <c r="AP1089">
        <v>398.97259068956703</v>
      </c>
      <c r="AQ1089">
        <v>1.1255839365609199</v>
      </c>
      <c r="AR1089">
        <v>388.02</v>
      </c>
      <c r="AS1089">
        <f t="shared" si="49"/>
        <v>32.436201349731</v>
      </c>
      <c r="AT1089">
        <f t="shared" si="50"/>
        <v>11.640599999999999</v>
      </c>
    </row>
    <row r="1090" spans="1:46" x14ac:dyDescent="0.25">
      <c r="A1090" t="s">
        <v>128</v>
      </c>
      <c r="B1090" t="s">
        <v>129</v>
      </c>
      <c r="C1090" t="s">
        <v>214</v>
      </c>
      <c r="D1090" t="str">
        <f t="shared" si="48"/>
        <v>NECOCE</v>
      </c>
      <c r="E1090" t="s">
        <v>625</v>
      </c>
      <c r="F1090" t="s">
        <v>626</v>
      </c>
      <c r="G1090" t="s">
        <v>47</v>
      </c>
      <c r="H1090" t="s">
        <v>627</v>
      </c>
      <c r="I1090" t="s">
        <v>2342</v>
      </c>
      <c r="J1090" t="s">
        <v>2343</v>
      </c>
      <c r="K1090">
        <v>8.9600000000000009</v>
      </c>
      <c r="L1090">
        <v>8.9600000000000009</v>
      </c>
      <c r="P1090" t="s">
        <v>51</v>
      </c>
      <c r="Q1090" t="s">
        <v>52</v>
      </c>
      <c r="R1090">
        <v>38566</v>
      </c>
      <c r="S1090" t="s">
        <v>357</v>
      </c>
      <c r="T1090" t="s">
        <v>556</v>
      </c>
      <c r="U1090" t="s">
        <v>55</v>
      </c>
      <c r="V1090" t="s">
        <v>56</v>
      </c>
      <c r="W1090" t="s">
        <v>57</v>
      </c>
      <c r="X1090" t="s">
        <v>635</v>
      </c>
      <c r="Y1090" t="s">
        <v>222</v>
      </c>
      <c r="Z1090">
        <v>1</v>
      </c>
      <c r="AA1090">
        <v>18</v>
      </c>
      <c r="AB1090">
        <v>11.58</v>
      </c>
      <c r="AC1090">
        <v>18.2</v>
      </c>
      <c r="AD1090">
        <v>139</v>
      </c>
      <c r="AE1090">
        <v>12</v>
      </c>
      <c r="AF1090">
        <v>33.7306410256462</v>
      </c>
      <c r="AG1090">
        <v>30.992642850693802</v>
      </c>
      <c r="AH1090">
        <v>18.494746670575601</v>
      </c>
      <c r="AI1090">
        <v>30.491395347011501</v>
      </c>
      <c r="AJ1090">
        <v>419.06312110948699</v>
      </c>
      <c r="AK1090" s="2">
        <v>1081.01026684572</v>
      </c>
      <c r="AL1090" s="1">
        <v>42807.384606481479</v>
      </c>
      <c r="AM1090" t="s">
        <v>60</v>
      </c>
      <c r="AN1090">
        <v>2017</v>
      </c>
      <c r="AO1090">
        <v>2005</v>
      </c>
      <c r="AP1090">
        <v>401.02301219695499</v>
      </c>
      <c r="AQ1090">
        <v>0.95695133261841403</v>
      </c>
      <c r="AR1090">
        <v>456.64</v>
      </c>
      <c r="AS1090">
        <f t="shared" si="49"/>
        <v>9685.8519909376519</v>
      </c>
      <c r="AT1090">
        <f t="shared" si="50"/>
        <v>4091.4944</v>
      </c>
    </row>
    <row r="1091" spans="1:46" x14ac:dyDescent="0.25">
      <c r="A1091" t="s">
        <v>128</v>
      </c>
      <c r="B1091" t="s">
        <v>129</v>
      </c>
      <c r="C1091" t="s">
        <v>214</v>
      </c>
      <c r="D1091" t="str">
        <f t="shared" ref="D1091:D1154" si="51">LEFT(E1091,6)</f>
        <v>NECOCE</v>
      </c>
      <c r="E1091" t="s">
        <v>625</v>
      </c>
      <c r="F1091" t="s">
        <v>626</v>
      </c>
      <c r="G1091" t="s">
        <v>47</v>
      </c>
      <c r="H1091" t="s">
        <v>627</v>
      </c>
      <c r="I1091" t="s">
        <v>2344</v>
      </c>
      <c r="J1091" t="s">
        <v>2345</v>
      </c>
      <c r="K1091">
        <v>0.33</v>
      </c>
      <c r="L1091">
        <v>0.33</v>
      </c>
      <c r="P1091" t="s">
        <v>51</v>
      </c>
      <c r="Q1091" t="s">
        <v>52</v>
      </c>
      <c r="R1091">
        <v>38392</v>
      </c>
      <c r="S1091" t="s">
        <v>357</v>
      </c>
      <c r="T1091" t="s">
        <v>594</v>
      </c>
      <c r="U1091" t="s">
        <v>55</v>
      </c>
      <c r="V1091" t="s">
        <v>56</v>
      </c>
      <c r="W1091" t="s">
        <v>57</v>
      </c>
      <c r="X1091" t="s">
        <v>90</v>
      </c>
      <c r="Y1091" t="s">
        <v>222</v>
      </c>
      <c r="Z1091">
        <v>1</v>
      </c>
      <c r="AA1091">
        <v>19</v>
      </c>
      <c r="AB1091">
        <v>12.08</v>
      </c>
      <c r="AC1091">
        <v>18.8</v>
      </c>
      <c r="AD1091">
        <v>145</v>
      </c>
      <c r="AE1091">
        <v>12</v>
      </c>
      <c r="AF1091">
        <v>35.204166666675</v>
      </c>
      <c r="AG1091">
        <v>32.016491596638701</v>
      </c>
      <c r="AH1091">
        <v>18.8837447478992</v>
      </c>
      <c r="AI1091">
        <v>29.544362866139501</v>
      </c>
      <c r="AJ1091">
        <v>418.58956697634397</v>
      </c>
      <c r="AK1091" s="2">
        <v>1007.72326963117</v>
      </c>
      <c r="AL1091" s="1">
        <v>42808</v>
      </c>
      <c r="AM1091" t="s">
        <v>60</v>
      </c>
      <c r="AN1091">
        <v>2017</v>
      </c>
      <c r="AO1091">
        <v>2005</v>
      </c>
      <c r="AP1091">
        <v>406.62327927669401</v>
      </c>
      <c r="AQ1091">
        <v>0.97141283815053703</v>
      </c>
      <c r="AR1091">
        <v>450.49</v>
      </c>
      <c r="AS1091">
        <f t="shared" ref="AS1091:AS1154" si="52">AK1091*L1091</f>
        <v>332.54867897828609</v>
      </c>
      <c r="AT1091">
        <f t="shared" ref="AT1091:AT1154" si="53">AR1091*L1091</f>
        <v>148.6617</v>
      </c>
    </row>
    <row r="1092" spans="1:46" x14ac:dyDescent="0.25">
      <c r="A1092" t="s">
        <v>42</v>
      </c>
      <c r="B1092" t="s">
        <v>91</v>
      </c>
      <c r="C1092" t="s">
        <v>91</v>
      </c>
      <c r="D1092" t="str">
        <f t="shared" si="51"/>
        <v>GNVIVI</v>
      </c>
      <c r="E1092" t="s">
        <v>2263</v>
      </c>
      <c r="F1092" t="s">
        <v>2264</v>
      </c>
      <c r="G1092" t="s">
        <v>47</v>
      </c>
      <c r="H1092" t="s">
        <v>2291</v>
      </c>
      <c r="I1092" t="s">
        <v>2346</v>
      </c>
      <c r="J1092" t="s">
        <v>310</v>
      </c>
      <c r="K1092">
        <v>21.26</v>
      </c>
      <c r="L1092">
        <v>21.26</v>
      </c>
      <c r="P1092" t="s">
        <v>51</v>
      </c>
      <c r="Q1092" t="s">
        <v>52</v>
      </c>
      <c r="R1092">
        <v>42818</v>
      </c>
      <c r="S1092" t="s">
        <v>53</v>
      </c>
      <c r="T1092" t="s">
        <v>69</v>
      </c>
      <c r="U1092" t="s">
        <v>55</v>
      </c>
      <c r="V1092" t="s">
        <v>56</v>
      </c>
      <c r="W1092" t="s">
        <v>57</v>
      </c>
      <c r="X1092" t="s">
        <v>98</v>
      </c>
      <c r="Y1092" t="s">
        <v>79</v>
      </c>
      <c r="Z1092">
        <v>1</v>
      </c>
      <c r="AA1092">
        <v>7</v>
      </c>
      <c r="AB1092">
        <v>5.25</v>
      </c>
      <c r="AC1092">
        <v>6.7</v>
      </c>
      <c r="AD1092">
        <v>63</v>
      </c>
      <c r="AE1092">
        <v>5</v>
      </c>
      <c r="AF1092" t="s">
        <v>57</v>
      </c>
      <c r="AG1092">
        <v>27.180523080317499</v>
      </c>
      <c r="AH1092">
        <v>15.8574092641714</v>
      </c>
      <c r="AI1092">
        <v>22.5642223863446</v>
      </c>
      <c r="AJ1092">
        <v>273.34967472303703</v>
      </c>
      <c r="AK1092" s="2">
        <v>1142.5258103512399</v>
      </c>
      <c r="AL1092" s="1">
        <v>44720</v>
      </c>
      <c r="AM1092" t="s">
        <v>63</v>
      </c>
      <c r="AN1092">
        <v>2022</v>
      </c>
      <c r="AO1092">
        <v>2017</v>
      </c>
      <c r="AP1092">
        <v>253.817050639435</v>
      </c>
      <c r="AQ1092">
        <v>0.92854345225252899</v>
      </c>
      <c r="AR1092">
        <v>343.74</v>
      </c>
      <c r="AS1092">
        <f t="shared" si="52"/>
        <v>24290.098728067362</v>
      </c>
      <c r="AT1092">
        <f t="shared" si="53"/>
        <v>7307.9124000000011</v>
      </c>
    </row>
    <row r="1093" spans="1:46" x14ac:dyDescent="0.25">
      <c r="A1093" t="s">
        <v>42</v>
      </c>
      <c r="B1093" t="s">
        <v>91</v>
      </c>
      <c r="C1093" t="s">
        <v>91</v>
      </c>
      <c r="D1093" t="str">
        <f t="shared" si="51"/>
        <v>GNVIVI</v>
      </c>
      <c r="E1093" t="s">
        <v>2347</v>
      </c>
      <c r="F1093" t="s">
        <v>2348</v>
      </c>
      <c r="G1093" t="s">
        <v>47</v>
      </c>
      <c r="H1093" t="s">
        <v>2349</v>
      </c>
      <c r="I1093" t="s">
        <v>2350</v>
      </c>
      <c r="J1093" t="s">
        <v>65</v>
      </c>
      <c r="K1093">
        <v>18.850000000000001</v>
      </c>
      <c r="L1093">
        <v>18.850000000000001</v>
      </c>
      <c r="P1093" t="s">
        <v>51</v>
      </c>
      <c r="Q1093" t="s">
        <v>52</v>
      </c>
      <c r="R1093">
        <v>42880</v>
      </c>
      <c r="S1093" t="s">
        <v>357</v>
      </c>
      <c r="T1093" t="s">
        <v>118</v>
      </c>
      <c r="U1093" t="s">
        <v>55</v>
      </c>
      <c r="V1093" t="s">
        <v>109</v>
      </c>
      <c r="W1093" t="s">
        <v>57</v>
      </c>
      <c r="X1093" t="s">
        <v>110</v>
      </c>
      <c r="Y1093" t="s">
        <v>59</v>
      </c>
      <c r="Z1093">
        <v>2</v>
      </c>
      <c r="AA1093">
        <v>6</v>
      </c>
      <c r="AB1093">
        <v>5.83</v>
      </c>
      <c r="AC1093">
        <v>6.5</v>
      </c>
      <c r="AD1093">
        <v>70</v>
      </c>
      <c r="AE1093">
        <v>6</v>
      </c>
      <c r="AF1093" t="s">
        <v>57</v>
      </c>
      <c r="AG1093">
        <v>18.629393991580301</v>
      </c>
      <c r="AH1093">
        <v>17.069421820621901</v>
      </c>
      <c r="AI1093">
        <v>23.171573104659998</v>
      </c>
      <c r="AJ1093">
        <v>203.01520703381399</v>
      </c>
      <c r="AK1093" s="2">
        <v>1012.57690027412</v>
      </c>
      <c r="AL1093" s="1">
        <v>44994</v>
      </c>
      <c r="AM1093" t="s">
        <v>63</v>
      </c>
      <c r="AN1093">
        <v>2023</v>
      </c>
      <c r="AO1093">
        <v>2017</v>
      </c>
      <c r="AP1093">
        <v>244.30499612646199</v>
      </c>
      <c r="AQ1093">
        <v>1.2033827401204</v>
      </c>
      <c r="AR1093">
        <v>228.57</v>
      </c>
      <c r="AS1093">
        <f t="shared" si="52"/>
        <v>19087.074570167162</v>
      </c>
      <c r="AT1093">
        <f t="shared" si="53"/>
        <v>4308.5445</v>
      </c>
    </row>
    <row r="1094" spans="1:46" x14ac:dyDescent="0.25">
      <c r="A1094" t="s">
        <v>42</v>
      </c>
      <c r="B1094" t="s">
        <v>91</v>
      </c>
      <c r="C1094" t="s">
        <v>91</v>
      </c>
      <c r="D1094" t="str">
        <f t="shared" si="51"/>
        <v>GNVIVI</v>
      </c>
      <c r="E1094" t="s">
        <v>2347</v>
      </c>
      <c r="F1094" t="s">
        <v>2348</v>
      </c>
      <c r="G1094" t="s">
        <v>47</v>
      </c>
      <c r="H1094" t="s">
        <v>2349</v>
      </c>
      <c r="I1094" t="s">
        <v>2351</v>
      </c>
      <c r="J1094" t="s">
        <v>50</v>
      </c>
      <c r="K1094">
        <v>23.62</v>
      </c>
      <c r="L1094">
        <v>23.62</v>
      </c>
      <c r="P1094" t="s">
        <v>51</v>
      </c>
      <c r="Q1094" t="s">
        <v>52</v>
      </c>
      <c r="R1094">
        <v>42879</v>
      </c>
      <c r="S1094" t="s">
        <v>357</v>
      </c>
      <c r="T1094" t="s">
        <v>124</v>
      </c>
      <c r="U1094" t="s">
        <v>55</v>
      </c>
      <c r="V1094" t="s">
        <v>109</v>
      </c>
      <c r="W1094" t="s">
        <v>57</v>
      </c>
      <c r="X1094" t="s">
        <v>110</v>
      </c>
      <c r="Y1094" t="s">
        <v>59</v>
      </c>
      <c r="Z1094">
        <v>2</v>
      </c>
      <c r="AA1094">
        <v>6</v>
      </c>
      <c r="AB1094">
        <v>5.83</v>
      </c>
      <c r="AC1094">
        <v>6.5</v>
      </c>
      <c r="AD1094">
        <v>70</v>
      </c>
      <c r="AE1094">
        <v>6</v>
      </c>
      <c r="AF1094" t="s">
        <v>57</v>
      </c>
      <c r="AG1094">
        <v>21.8270092497721</v>
      </c>
      <c r="AH1094">
        <v>14.1912649189563</v>
      </c>
      <c r="AI1094">
        <v>16.347834232655099</v>
      </c>
      <c r="AJ1094">
        <v>169.98104916036999</v>
      </c>
      <c r="AK1094" s="2">
        <v>1033.54199834521</v>
      </c>
      <c r="AL1094" s="1">
        <v>44994</v>
      </c>
      <c r="AM1094" t="s">
        <v>63</v>
      </c>
      <c r="AN1094">
        <v>2023</v>
      </c>
      <c r="AO1094">
        <v>2017</v>
      </c>
      <c r="AP1094">
        <v>244.30499612646199</v>
      </c>
      <c r="AQ1094">
        <v>1.43724843053516</v>
      </c>
      <c r="AR1094">
        <v>191.38</v>
      </c>
      <c r="AS1094">
        <f t="shared" si="52"/>
        <v>24412.262000913863</v>
      </c>
      <c r="AT1094">
        <f t="shared" si="53"/>
        <v>4520.3955999999998</v>
      </c>
    </row>
    <row r="1095" spans="1:46" x14ac:dyDescent="0.25">
      <c r="A1095" t="s">
        <v>128</v>
      </c>
      <c r="B1095" t="s">
        <v>129</v>
      </c>
      <c r="C1095" t="s">
        <v>214</v>
      </c>
      <c r="D1095" t="str">
        <f t="shared" si="51"/>
        <v>NECOCE</v>
      </c>
      <c r="E1095" t="s">
        <v>1043</v>
      </c>
      <c r="F1095" t="s">
        <v>1044</v>
      </c>
      <c r="G1095" t="s">
        <v>47</v>
      </c>
      <c r="H1095" t="s">
        <v>2257</v>
      </c>
      <c r="I1095" t="s">
        <v>2352</v>
      </c>
      <c r="J1095" t="s">
        <v>2353</v>
      </c>
      <c r="K1095">
        <v>0.11</v>
      </c>
      <c r="L1095">
        <v>0.11</v>
      </c>
      <c r="P1095" t="s">
        <v>51</v>
      </c>
      <c r="Q1095" t="s">
        <v>377</v>
      </c>
      <c r="R1095">
        <v>40083</v>
      </c>
      <c r="S1095" t="s">
        <v>53</v>
      </c>
      <c r="T1095" t="s">
        <v>100</v>
      </c>
      <c r="U1095" t="s">
        <v>55</v>
      </c>
      <c r="V1095" t="s">
        <v>56</v>
      </c>
      <c r="W1095" t="s">
        <v>57</v>
      </c>
      <c r="X1095" t="s">
        <v>119</v>
      </c>
      <c r="Y1095" t="s">
        <v>137</v>
      </c>
      <c r="Z1095">
        <v>1</v>
      </c>
      <c r="AA1095">
        <v>14</v>
      </c>
      <c r="AB1095">
        <v>14</v>
      </c>
      <c r="AC1095">
        <v>14.2</v>
      </c>
      <c r="AD1095">
        <v>168</v>
      </c>
      <c r="AE1095">
        <v>14</v>
      </c>
      <c r="AF1095" t="s">
        <v>57</v>
      </c>
      <c r="AG1095">
        <v>26.964702023147701</v>
      </c>
      <c r="AH1095">
        <v>25.2068343906965</v>
      </c>
      <c r="AI1095">
        <v>38.758997954564002</v>
      </c>
      <c r="AJ1095">
        <v>438.72932207897799</v>
      </c>
      <c r="AK1095" s="2">
        <v>776.68701240927999</v>
      </c>
      <c r="AL1095" s="1">
        <v>45190</v>
      </c>
      <c r="AM1095" t="s">
        <v>60</v>
      </c>
      <c r="AN1095">
        <v>2023</v>
      </c>
      <c r="AO1095">
        <v>2009</v>
      </c>
      <c r="AP1095">
        <v>421.92545431562201</v>
      </c>
      <c r="AQ1095">
        <v>0.96169878118989505</v>
      </c>
      <c r="AR1095">
        <v>442.88</v>
      </c>
      <c r="AS1095">
        <f t="shared" si="52"/>
        <v>85.435571365020806</v>
      </c>
      <c r="AT1095">
        <f t="shared" si="53"/>
        <v>48.716799999999999</v>
      </c>
    </row>
    <row r="1096" spans="1:46" x14ac:dyDescent="0.25">
      <c r="A1096" t="s">
        <v>42</v>
      </c>
      <c r="B1096" t="s">
        <v>91</v>
      </c>
      <c r="C1096" t="s">
        <v>91</v>
      </c>
      <c r="D1096" t="str">
        <f t="shared" si="51"/>
        <v>GNVIVI</v>
      </c>
      <c r="E1096" t="s">
        <v>2263</v>
      </c>
      <c r="F1096" t="s">
        <v>2264</v>
      </c>
      <c r="G1096" t="s">
        <v>47</v>
      </c>
      <c r="H1096" t="s">
        <v>2291</v>
      </c>
      <c r="I1096" t="s">
        <v>2354</v>
      </c>
      <c r="J1096" t="s">
        <v>479</v>
      </c>
      <c r="K1096">
        <v>41.93</v>
      </c>
      <c r="L1096">
        <v>41.93</v>
      </c>
      <c r="P1096" t="s">
        <v>51</v>
      </c>
      <c r="Q1096" t="s">
        <v>52</v>
      </c>
      <c r="R1096">
        <v>42831</v>
      </c>
      <c r="S1096" t="s">
        <v>53</v>
      </c>
      <c r="T1096" t="s">
        <v>1265</v>
      </c>
      <c r="U1096" t="s">
        <v>55</v>
      </c>
      <c r="V1096" t="s">
        <v>56</v>
      </c>
      <c r="W1096" t="s">
        <v>57</v>
      </c>
      <c r="X1096" t="s">
        <v>339</v>
      </c>
      <c r="Y1096" t="s">
        <v>79</v>
      </c>
      <c r="Z1096">
        <v>1</v>
      </c>
      <c r="AA1096">
        <v>7</v>
      </c>
      <c r="AB1096">
        <v>5.17</v>
      </c>
      <c r="AC1096">
        <v>6.6</v>
      </c>
      <c r="AD1096">
        <v>62</v>
      </c>
      <c r="AE1096">
        <v>5</v>
      </c>
      <c r="AF1096" t="s">
        <v>57</v>
      </c>
      <c r="AG1096">
        <v>25.883083917898801</v>
      </c>
      <c r="AH1096">
        <v>16.686641449490502</v>
      </c>
      <c r="AI1096">
        <v>22.910974522670401</v>
      </c>
      <c r="AJ1096">
        <v>265.56217596182302</v>
      </c>
      <c r="AK1096" s="2">
        <v>1055.67596239823</v>
      </c>
      <c r="AL1096" s="1">
        <v>44720</v>
      </c>
      <c r="AM1096" t="s">
        <v>63</v>
      </c>
      <c r="AN1096">
        <v>2022</v>
      </c>
      <c r="AO1096">
        <v>2017</v>
      </c>
      <c r="AP1096">
        <v>250.11124887157001</v>
      </c>
      <c r="AQ1096">
        <v>0.94181804304663497</v>
      </c>
      <c r="AR1096">
        <v>336.86</v>
      </c>
      <c r="AS1096">
        <f t="shared" si="52"/>
        <v>44264.493103357781</v>
      </c>
      <c r="AT1096">
        <f t="shared" si="53"/>
        <v>14124.5398</v>
      </c>
    </row>
    <row r="1097" spans="1:46" x14ac:dyDescent="0.25">
      <c r="A1097" t="s">
        <v>42</v>
      </c>
      <c r="B1097" t="s">
        <v>91</v>
      </c>
      <c r="C1097" t="s">
        <v>91</v>
      </c>
      <c r="D1097" t="str">
        <f t="shared" si="51"/>
        <v>GNVIVI</v>
      </c>
      <c r="E1097" t="s">
        <v>2263</v>
      </c>
      <c r="F1097" t="s">
        <v>2264</v>
      </c>
      <c r="G1097" t="s">
        <v>47</v>
      </c>
      <c r="H1097" t="s">
        <v>2291</v>
      </c>
      <c r="I1097" t="s">
        <v>2355</v>
      </c>
      <c r="J1097" t="s">
        <v>326</v>
      </c>
      <c r="K1097">
        <v>39.630000000000003</v>
      </c>
      <c r="L1097">
        <v>39.630000000000003</v>
      </c>
      <c r="P1097" t="s">
        <v>51</v>
      </c>
      <c r="Q1097" t="s">
        <v>52</v>
      </c>
      <c r="R1097">
        <v>42849</v>
      </c>
      <c r="S1097" t="s">
        <v>53</v>
      </c>
      <c r="T1097" t="s">
        <v>521</v>
      </c>
      <c r="U1097" t="s">
        <v>55</v>
      </c>
      <c r="V1097" t="s">
        <v>56</v>
      </c>
      <c r="W1097" t="s">
        <v>57</v>
      </c>
      <c r="X1097" t="s">
        <v>917</v>
      </c>
      <c r="Y1097" t="s">
        <v>120</v>
      </c>
      <c r="Z1097">
        <v>1</v>
      </c>
      <c r="AA1097">
        <v>7</v>
      </c>
      <c r="AB1097">
        <v>5.17</v>
      </c>
      <c r="AC1097">
        <v>6.6</v>
      </c>
      <c r="AD1097">
        <v>62</v>
      </c>
      <c r="AE1097">
        <v>5</v>
      </c>
      <c r="AF1097" t="s">
        <v>57</v>
      </c>
      <c r="AG1097">
        <v>22.5315489089542</v>
      </c>
      <c r="AH1097">
        <v>15.0466367490388</v>
      </c>
      <c r="AI1097">
        <v>21.155385783162501</v>
      </c>
      <c r="AJ1097">
        <v>217.27824275807399</v>
      </c>
      <c r="AK1097" s="2">
        <v>1195.83710599553</v>
      </c>
      <c r="AL1097" s="1">
        <v>44720</v>
      </c>
      <c r="AM1097" t="s">
        <v>63</v>
      </c>
      <c r="AN1097">
        <v>2022</v>
      </c>
      <c r="AO1097">
        <v>2017</v>
      </c>
      <c r="AP1097">
        <v>250.11124887157001</v>
      </c>
      <c r="AQ1097">
        <v>1.15111041812895</v>
      </c>
      <c r="AR1097">
        <v>275.62</v>
      </c>
      <c r="AS1097">
        <f t="shared" si="52"/>
        <v>47391.02451060286</v>
      </c>
      <c r="AT1097">
        <f t="shared" si="53"/>
        <v>10922.820600000001</v>
      </c>
    </row>
    <row r="1098" spans="1:46" x14ac:dyDescent="0.25">
      <c r="A1098" t="s">
        <v>340</v>
      </c>
      <c r="B1098" t="s">
        <v>367</v>
      </c>
      <c r="C1098" t="s">
        <v>372</v>
      </c>
      <c r="D1098" t="str">
        <f t="shared" si="51"/>
        <v>RDIPPD</v>
      </c>
      <c r="E1098" t="s">
        <v>1138</v>
      </c>
      <c r="F1098" t="s">
        <v>1139</v>
      </c>
      <c r="G1098" t="s">
        <v>47</v>
      </c>
      <c r="H1098" t="s">
        <v>2304</v>
      </c>
      <c r="I1098" t="s">
        <v>2356</v>
      </c>
      <c r="J1098" t="s">
        <v>1033</v>
      </c>
      <c r="K1098">
        <v>9.6199999999999992</v>
      </c>
      <c r="L1098">
        <v>9.6199999999999992</v>
      </c>
      <c r="P1098" t="s">
        <v>51</v>
      </c>
      <c r="Q1098" t="s">
        <v>213</v>
      </c>
      <c r="R1098">
        <v>42853</v>
      </c>
      <c r="S1098" t="s">
        <v>477</v>
      </c>
      <c r="T1098" t="s">
        <v>1656</v>
      </c>
      <c r="U1098" t="s">
        <v>55</v>
      </c>
      <c r="V1098" t="s">
        <v>56</v>
      </c>
      <c r="W1098" t="s">
        <v>57</v>
      </c>
      <c r="X1098" t="s">
        <v>506</v>
      </c>
      <c r="Y1098" t="s">
        <v>348</v>
      </c>
      <c r="Z1098">
        <v>1</v>
      </c>
      <c r="AA1098">
        <v>7</v>
      </c>
      <c r="AB1098">
        <v>6.5</v>
      </c>
      <c r="AC1098">
        <v>6.6</v>
      </c>
      <c r="AD1098">
        <v>78</v>
      </c>
      <c r="AE1098">
        <v>6</v>
      </c>
      <c r="AF1098" t="s">
        <v>57</v>
      </c>
      <c r="AG1098">
        <v>21.0109959342</v>
      </c>
      <c r="AH1098">
        <v>14.4720527573074</v>
      </c>
      <c r="AI1098">
        <v>20.845673697586101</v>
      </c>
      <c r="AJ1098">
        <v>189.49094338266701</v>
      </c>
      <c r="AK1098" s="2">
        <v>1272.89044888888</v>
      </c>
      <c r="AL1098" s="1">
        <v>45209</v>
      </c>
      <c r="AM1098" t="s">
        <v>60</v>
      </c>
      <c r="AN1098">
        <v>2023</v>
      </c>
      <c r="AO1098">
        <v>2017</v>
      </c>
      <c r="AP1098">
        <v>213.92088332985401</v>
      </c>
      <c r="AQ1098">
        <v>1.1289240504642599</v>
      </c>
      <c r="AR1098">
        <v>201.64</v>
      </c>
      <c r="AS1098">
        <f t="shared" si="52"/>
        <v>12245.206118311024</v>
      </c>
      <c r="AT1098">
        <f t="shared" si="53"/>
        <v>1939.7767999999996</v>
      </c>
    </row>
    <row r="1099" spans="1:46" x14ac:dyDescent="0.25">
      <c r="A1099" t="s">
        <v>340</v>
      </c>
      <c r="B1099" t="s">
        <v>367</v>
      </c>
      <c r="C1099" t="s">
        <v>372</v>
      </c>
      <c r="D1099" t="str">
        <f t="shared" si="51"/>
        <v>RDIPPD</v>
      </c>
      <c r="E1099" t="s">
        <v>1138</v>
      </c>
      <c r="F1099" t="s">
        <v>1139</v>
      </c>
      <c r="G1099" t="s">
        <v>47</v>
      </c>
      <c r="H1099" t="s">
        <v>2304</v>
      </c>
      <c r="I1099" t="s">
        <v>2357</v>
      </c>
      <c r="J1099" t="s">
        <v>154</v>
      </c>
      <c r="K1099">
        <v>51.93</v>
      </c>
      <c r="L1099">
        <v>51.93</v>
      </c>
      <c r="P1099" t="s">
        <v>51</v>
      </c>
      <c r="Q1099" t="s">
        <v>213</v>
      </c>
      <c r="R1099">
        <v>42859</v>
      </c>
      <c r="S1099" t="s">
        <v>477</v>
      </c>
      <c r="T1099" t="s">
        <v>553</v>
      </c>
      <c r="U1099" t="s">
        <v>55</v>
      </c>
      <c r="V1099" t="s">
        <v>56</v>
      </c>
      <c r="W1099" t="s">
        <v>57</v>
      </c>
      <c r="X1099" t="s">
        <v>382</v>
      </c>
      <c r="Y1099" t="s">
        <v>355</v>
      </c>
      <c r="Z1099">
        <v>1</v>
      </c>
      <c r="AA1099">
        <v>6</v>
      </c>
      <c r="AB1099">
        <v>6.33</v>
      </c>
      <c r="AC1099">
        <v>6.5</v>
      </c>
      <c r="AD1099">
        <v>76</v>
      </c>
      <c r="AE1099">
        <v>6</v>
      </c>
      <c r="AF1099" t="s">
        <v>57</v>
      </c>
      <c r="AG1099">
        <v>21.9283351892539</v>
      </c>
      <c r="AH1099">
        <v>14.5939319254697</v>
      </c>
      <c r="AI1099">
        <v>20.826033219713899</v>
      </c>
      <c r="AJ1099">
        <v>217.093220369525</v>
      </c>
      <c r="AK1099" s="2">
        <v>1245.90186604616</v>
      </c>
      <c r="AL1099" s="1">
        <v>45182</v>
      </c>
      <c r="AM1099" t="s">
        <v>63</v>
      </c>
      <c r="AN1099">
        <v>2023</v>
      </c>
      <c r="AO1099">
        <v>2017</v>
      </c>
      <c r="AP1099">
        <v>209.97304253089101</v>
      </c>
      <c r="AQ1099">
        <v>0.96720221006204499</v>
      </c>
      <c r="AR1099">
        <v>233.77</v>
      </c>
      <c r="AS1099">
        <f t="shared" si="52"/>
        <v>64699.683903777084</v>
      </c>
      <c r="AT1099">
        <f t="shared" si="53"/>
        <v>12139.676100000001</v>
      </c>
    </row>
    <row r="1100" spans="1:46" x14ac:dyDescent="0.25">
      <c r="A1100" t="s">
        <v>128</v>
      </c>
      <c r="B1100" t="s">
        <v>328</v>
      </c>
      <c r="C1100" t="s">
        <v>328</v>
      </c>
      <c r="D1100" t="str">
        <f t="shared" si="51"/>
        <v>NESBSB</v>
      </c>
      <c r="E1100" t="s">
        <v>2247</v>
      </c>
      <c r="F1100" t="s">
        <v>2248</v>
      </c>
      <c r="G1100" t="s">
        <v>47</v>
      </c>
      <c r="H1100" t="s">
        <v>2249</v>
      </c>
      <c r="I1100" t="s">
        <v>2358</v>
      </c>
      <c r="J1100" t="s">
        <v>1159</v>
      </c>
      <c r="K1100">
        <v>39.25</v>
      </c>
      <c r="L1100">
        <v>39.25</v>
      </c>
      <c r="P1100" t="s">
        <v>51</v>
      </c>
      <c r="Q1100" t="s">
        <v>52</v>
      </c>
      <c r="R1100">
        <v>42870</v>
      </c>
      <c r="S1100" t="s">
        <v>357</v>
      </c>
      <c r="T1100" t="s">
        <v>124</v>
      </c>
      <c r="U1100" t="s">
        <v>55</v>
      </c>
      <c r="V1100" t="s">
        <v>109</v>
      </c>
      <c r="W1100" t="s">
        <v>57</v>
      </c>
      <c r="X1100" t="s">
        <v>90</v>
      </c>
      <c r="Y1100" t="s">
        <v>470</v>
      </c>
      <c r="Z1100">
        <v>2</v>
      </c>
      <c r="AA1100">
        <v>6</v>
      </c>
      <c r="AB1100">
        <v>5.33</v>
      </c>
      <c r="AC1100">
        <v>6.5</v>
      </c>
      <c r="AD1100">
        <v>64</v>
      </c>
      <c r="AE1100">
        <v>5</v>
      </c>
      <c r="AF1100" t="s">
        <v>57</v>
      </c>
      <c r="AG1100">
        <v>23.789627411066299</v>
      </c>
      <c r="AH1100">
        <v>15.2696411962611</v>
      </c>
      <c r="AI1100">
        <v>13.7776671907165</v>
      </c>
      <c r="AJ1100">
        <v>147.34989431627301</v>
      </c>
      <c r="AK1100" s="2">
        <v>754.43066196576501</v>
      </c>
      <c r="AL1100" s="1">
        <v>44823</v>
      </c>
      <c r="AM1100" t="s">
        <v>63</v>
      </c>
      <c r="AN1100">
        <v>2022</v>
      </c>
      <c r="AO1100">
        <v>2017</v>
      </c>
      <c r="AP1100">
        <v>237.602825524373</v>
      </c>
      <c r="AQ1100">
        <v>1.61250760733076</v>
      </c>
      <c r="AR1100">
        <v>175.21</v>
      </c>
      <c r="AS1100">
        <f t="shared" si="52"/>
        <v>29611.403482156278</v>
      </c>
      <c r="AT1100">
        <f t="shared" si="53"/>
        <v>6876.9925000000003</v>
      </c>
    </row>
    <row r="1101" spans="1:46" x14ac:dyDescent="0.25">
      <c r="A1101" t="s">
        <v>128</v>
      </c>
      <c r="B1101" t="s">
        <v>328</v>
      </c>
      <c r="C1101" t="s">
        <v>328</v>
      </c>
      <c r="D1101" t="str">
        <f t="shared" si="51"/>
        <v>NESBSB</v>
      </c>
      <c r="E1101" t="s">
        <v>2247</v>
      </c>
      <c r="F1101" t="s">
        <v>2248</v>
      </c>
      <c r="G1101" t="s">
        <v>47</v>
      </c>
      <c r="H1101" t="s">
        <v>2249</v>
      </c>
      <c r="I1101" t="s">
        <v>2359</v>
      </c>
      <c r="J1101" t="s">
        <v>50</v>
      </c>
      <c r="K1101">
        <v>80.430000000000007</v>
      </c>
      <c r="L1101">
        <v>80.430000000000007</v>
      </c>
      <c r="P1101" t="s">
        <v>51</v>
      </c>
      <c r="Q1101" t="s">
        <v>52</v>
      </c>
      <c r="R1101">
        <v>42870</v>
      </c>
      <c r="S1101" t="s">
        <v>53</v>
      </c>
      <c r="T1101" t="s">
        <v>104</v>
      </c>
      <c r="U1101" t="s">
        <v>55</v>
      </c>
      <c r="V1101" t="s">
        <v>109</v>
      </c>
      <c r="W1101" t="s">
        <v>57</v>
      </c>
      <c r="X1101" t="s">
        <v>90</v>
      </c>
      <c r="Y1101" t="s">
        <v>470</v>
      </c>
      <c r="Z1101">
        <v>2</v>
      </c>
      <c r="AA1101">
        <v>6</v>
      </c>
      <c r="AB1101">
        <v>5.33</v>
      </c>
      <c r="AC1101">
        <v>6.5</v>
      </c>
      <c r="AD1101">
        <v>64</v>
      </c>
      <c r="AE1101">
        <v>5</v>
      </c>
      <c r="AF1101" t="s">
        <v>57</v>
      </c>
      <c r="AG1101">
        <v>25.945663884459499</v>
      </c>
      <c r="AH1101">
        <v>21.0324157254555</v>
      </c>
      <c r="AI1101">
        <v>29.258326799844198</v>
      </c>
      <c r="AJ1101">
        <v>354.33921805633997</v>
      </c>
      <c r="AK1101" s="2">
        <v>843.78287391505205</v>
      </c>
      <c r="AL1101" s="1">
        <v>44823</v>
      </c>
      <c r="AM1101" t="s">
        <v>63</v>
      </c>
      <c r="AN1101">
        <v>2022</v>
      </c>
      <c r="AO1101">
        <v>2017</v>
      </c>
      <c r="AP1101">
        <v>237.602825524373</v>
      </c>
      <c r="AQ1101">
        <v>0.67055187068396704</v>
      </c>
      <c r="AR1101">
        <v>421.34</v>
      </c>
      <c r="AS1101">
        <f t="shared" si="52"/>
        <v>67865.45654898764</v>
      </c>
      <c r="AT1101">
        <f t="shared" si="53"/>
        <v>33888.376199999999</v>
      </c>
    </row>
    <row r="1102" spans="1:46" x14ac:dyDescent="0.25">
      <c r="A1102" t="s">
        <v>340</v>
      </c>
      <c r="B1102" t="s">
        <v>385</v>
      </c>
      <c r="C1102" t="s">
        <v>385</v>
      </c>
      <c r="D1102" t="str">
        <f t="shared" si="51"/>
        <v>RDPOPO</v>
      </c>
      <c r="E1102" t="s">
        <v>912</v>
      </c>
      <c r="F1102" t="s">
        <v>385</v>
      </c>
      <c r="G1102" t="s">
        <v>47</v>
      </c>
      <c r="H1102" t="s">
        <v>915</v>
      </c>
      <c r="I1102" t="s">
        <v>2360</v>
      </c>
      <c r="J1102" t="s">
        <v>1494</v>
      </c>
      <c r="K1102">
        <v>2.21</v>
      </c>
      <c r="L1102">
        <v>2.21</v>
      </c>
      <c r="P1102" t="s">
        <v>51</v>
      </c>
      <c r="Q1102" t="s">
        <v>52</v>
      </c>
      <c r="R1102">
        <v>38750</v>
      </c>
      <c r="S1102" t="s">
        <v>357</v>
      </c>
      <c r="T1102" t="s">
        <v>96</v>
      </c>
      <c r="U1102" t="s">
        <v>55</v>
      </c>
      <c r="V1102" t="s">
        <v>56</v>
      </c>
      <c r="W1102" t="s">
        <v>57</v>
      </c>
      <c r="X1102" t="s">
        <v>119</v>
      </c>
      <c r="Y1102" t="s">
        <v>137</v>
      </c>
      <c r="Z1102">
        <v>1</v>
      </c>
      <c r="AA1102">
        <v>18</v>
      </c>
      <c r="AB1102">
        <v>11</v>
      </c>
      <c r="AC1102">
        <v>17.8</v>
      </c>
      <c r="AD1102">
        <v>132</v>
      </c>
      <c r="AE1102">
        <v>11</v>
      </c>
      <c r="AF1102">
        <v>34.348670126724997</v>
      </c>
      <c r="AG1102">
        <v>30.886554550157999</v>
      </c>
      <c r="AH1102">
        <v>18.772799596954702</v>
      </c>
      <c r="AI1102">
        <v>31.223457834227801</v>
      </c>
      <c r="AJ1102">
        <v>441.49567330194401</v>
      </c>
      <c r="AK1102" s="2">
        <v>1074.3166461585399</v>
      </c>
      <c r="AL1102" s="1">
        <v>42782.370208333334</v>
      </c>
      <c r="AM1102" t="s">
        <v>60</v>
      </c>
      <c r="AN1102">
        <v>2017</v>
      </c>
      <c r="AO1102">
        <v>2006</v>
      </c>
      <c r="AP1102">
        <v>360.865606380602</v>
      </c>
      <c r="AQ1102">
        <v>0.81737065208745896</v>
      </c>
      <c r="AR1102">
        <v>461.34</v>
      </c>
      <c r="AS1102">
        <f t="shared" si="52"/>
        <v>2374.2397880103731</v>
      </c>
      <c r="AT1102">
        <f t="shared" si="53"/>
        <v>1019.5613999999999</v>
      </c>
    </row>
    <row r="1103" spans="1:46" x14ac:dyDescent="0.25">
      <c r="A1103" t="s">
        <v>340</v>
      </c>
      <c r="B1103" t="s">
        <v>385</v>
      </c>
      <c r="C1103" t="s">
        <v>385</v>
      </c>
      <c r="D1103" t="str">
        <f t="shared" si="51"/>
        <v>RDPOPO</v>
      </c>
      <c r="E1103" t="s">
        <v>912</v>
      </c>
      <c r="F1103" t="s">
        <v>385</v>
      </c>
      <c r="G1103" t="s">
        <v>47</v>
      </c>
      <c r="H1103" t="s">
        <v>2361</v>
      </c>
      <c r="I1103" t="s">
        <v>2362</v>
      </c>
      <c r="J1103" t="s">
        <v>1947</v>
      </c>
      <c r="K1103">
        <v>2.65</v>
      </c>
      <c r="L1103">
        <v>2.65</v>
      </c>
      <c r="P1103" t="s">
        <v>51</v>
      </c>
      <c r="Q1103" t="s">
        <v>52</v>
      </c>
      <c r="R1103">
        <v>39705</v>
      </c>
      <c r="S1103" t="s">
        <v>477</v>
      </c>
      <c r="T1103" t="s">
        <v>118</v>
      </c>
      <c r="U1103" t="s">
        <v>55</v>
      </c>
      <c r="V1103" t="s">
        <v>56</v>
      </c>
      <c r="W1103" t="s">
        <v>57</v>
      </c>
      <c r="X1103" t="s">
        <v>119</v>
      </c>
      <c r="Y1103" t="s">
        <v>137</v>
      </c>
      <c r="Z1103">
        <v>1</v>
      </c>
      <c r="AA1103">
        <v>15</v>
      </c>
      <c r="AB1103">
        <v>8.42</v>
      </c>
      <c r="AC1103">
        <v>15.2</v>
      </c>
      <c r="AD1103">
        <v>101</v>
      </c>
      <c r="AE1103">
        <v>8</v>
      </c>
      <c r="AF1103">
        <v>29.349344500692901</v>
      </c>
      <c r="AG1103">
        <v>25.683904567498701</v>
      </c>
      <c r="AH1103">
        <v>16.234677351684201</v>
      </c>
      <c r="AI1103">
        <v>25.803707707855398</v>
      </c>
      <c r="AJ1103">
        <v>306.07496064595898</v>
      </c>
      <c r="AK1103" s="2">
        <v>1181.4166194949501</v>
      </c>
      <c r="AL1103" s="1">
        <v>42781.122824074075</v>
      </c>
      <c r="AM1103" t="s">
        <v>60</v>
      </c>
      <c r="AN1103">
        <v>2017</v>
      </c>
      <c r="AO1103">
        <v>2008</v>
      </c>
      <c r="AP1103">
        <v>331.82215538346298</v>
      </c>
      <c r="AQ1103">
        <v>1.08412055230903</v>
      </c>
      <c r="AR1103">
        <v>346.27</v>
      </c>
      <c r="AS1103">
        <f t="shared" si="52"/>
        <v>3130.7540416616175</v>
      </c>
      <c r="AT1103">
        <f t="shared" si="53"/>
        <v>917.61549999999988</v>
      </c>
    </row>
    <row r="1104" spans="1:46" x14ac:dyDescent="0.25">
      <c r="A1104" t="s">
        <v>340</v>
      </c>
      <c r="B1104" t="s">
        <v>385</v>
      </c>
      <c r="C1104" t="s">
        <v>385</v>
      </c>
      <c r="D1104" t="str">
        <f t="shared" si="51"/>
        <v>RDPOPO</v>
      </c>
      <c r="E1104" t="s">
        <v>912</v>
      </c>
      <c r="F1104" t="s">
        <v>385</v>
      </c>
      <c r="G1104" t="s">
        <v>47</v>
      </c>
      <c r="H1104" t="s">
        <v>2361</v>
      </c>
      <c r="I1104" t="s">
        <v>2363</v>
      </c>
      <c r="J1104" t="s">
        <v>2270</v>
      </c>
      <c r="K1104">
        <v>6.66</v>
      </c>
      <c r="L1104">
        <v>6.66</v>
      </c>
      <c r="P1104" t="s">
        <v>51</v>
      </c>
      <c r="Q1104" t="s">
        <v>52</v>
      </c>
      <c r="R1104">
        <v>39496</v>
      </c>
      <c r="S1104" t="s">
        <v>357</v>
      </c>
      <c r="T1104" t="s">
        <v>100</v>
      </c>
      <c r="U1104" t="s">
        <v>55</v>
      </c>
      <c r="V1104" t="s">
        <v>56</v>
      </c>
      <c r="W1104" t="s">
        <v>57</v>
      </c>
      <c r="X1104" t="s">
        <v>119</v>
      </c>
      <c r="Y1104" t="s">
        <v>137</v>
      </c>
      <c r="Z1104">
        <v>1</v>
      </c>
      <c r="AA1104">
        <v>16</v>
      </c>
      <c r="AB1104">
        <v>9</v>
      </c>
      <c r="AC1104">
        <v>15.8</v>
      </c>
      <c r="AD1104">
        <v>108</v>
      </c>
      <c r="AE1104">
        <v>9</v>
      </c>
      <c r="AF1104">
        <v>32.965859811400001</v>
      </c>
      <c r="AG1104">
        <v>29.782702272521501</v>
      </c>
      <c r="AH1104">
        <v>17.865145330509101</v>
      </c>
      <c r="AI1104">
        <v>28.425294429663701</v>
      </c>
      <c r="AJ1104">
        <v>384.08872905987897</v>
      </c>
      <c r="AK1104" s="2">
        <v>1083.9965675762601</v>
      </c>
      <c r="AL1104" s="1">
        <v>42780.499884259261</v>
      </c>
      <c r="AM1104" t="s">
        <v>60</v>
      </c>
      <c r="AN1104">
        <v>2017</v>
      </c>
      <c r="AO1104">
        <v>2008</v>
      </c>
      <c r="AP1104">
        <v>340.93594182995503</v>
      </c>
      <c r="AQ1104">
        <v>0.88764891035582505</v>
      </c>
      <c r="AR1104">
        <v>423.53</v>
      </c>
      <c r="AS1104">
        <f t="shared" si="52"/>
        <v>7219.4171400578925</v>
      </c>
      <c r="AT1104">
        <f t="shared" si="53"/>
        <v>2820.7098000000001</v>
      </c>
    </row>
    <row r="1105" spans="1:46" x14ac:dyDescent="0.25">
      <c r="A1105" t="s">
        <v>340</v>
      </c>
      <c r="B1105" t="s">
        <v>385</v>
      </c>
      <c r="C1105" t="s">
        <v>385</v>
      </c>
      <c r="D1105" t="str">
        <f t="shared" si="51"/>
        <v>RDPOPO</v>
      </c>
      <c r="E1105" t="s">
        <v>912</v>
      </c>
      <c r="F1105" t="s">
        <v>385</v>
      </c>
      <c r="G1105" t="s">
        <v>47</v>
      </c>
      <c r="H1105" t="s">
        <v>2364</v>
      </c>
      <c r="I1105" t="s">
        <v>2365</v>
      </c>
      <c r="J1105" t="s">
        <v>657</v>
      </c>
      <c r="K1105">
        <v>4.45</v>
      </c>
      <c r="L1105">
        <v>4.45</v>
      </c>
      <c r="P1105" t="s">
        <v>51</v>
      </c>
      <c r="Q1105" t="s">
        <v>52</v>
      </c>
      <c r="R1105">
        <v>40132</v>
      </c>
      <c r="S1105" t="s">
        <v>477</v>
      </c>
      <c r="T1105" t="s">
        <v>96</v>
      </c>
      <c r="U1105" t="s">
        <v>55</v>
      </c>
      <c r="V1105" t="s">
        <v>56</v>
      </c>
      <c r="W1105" t="s">
        <v>57</v>
      </c>
      <c r="X1105" t="s">
        <v>917</v>
      </c>
      <c r="Y1105" t="s">
        <v>137</v>
      </c>
      <c r="Z1105">
        <v>1</v>
      </c>
      <c r="AA1105">
        <v>14</v>
      </c>
      <c r="AB1105">
        <v>13.42</v>
      </c>
      <c r="AC1105">
        <v>14</v>
      </c>
      <c r="AD1105">
        <v>161</v>
      </c>
      <c r="AE1105">
        <v>13</v>
      </c>
      <c r="AF1105" t="s">
        <v>57</v>
      </c>
      <c r="AG1105">
        <v>24.643799671300801</v>
      </c>
      <c r="AH1105">
        <v>16.8148453573098</v>
      </c>
      <c r="AI1105">
        <v>33.353502205101996</v>
      </c>
      <c r="AJ1105">
        <v>401.38327740564102</v>
      </c>
      <c r="AK1105" s="2">
        <v>1501.9857286763599</v>
      </c>
      <c r="AL1105" s="1">
        <v>45042</v>
      </c>
      <c r="AM1105" t="s">
        <v>63</v>
      </c>
      <c r="AN1105">
        <v>2023</v>
      </c>
      <c r="AO1105">
        <v>2009</v>
      </c>
      <c r="AP1105">
        <v>371.39389624239999</v>
      </c>
      <c r="AQ1105">
        <v>0.92528492627525805</v>
      </c>
      <c r="AR1105">
        <v>404.04</v>
      </c>
      <c r="AS1105">
        <f t="shared" si="52"/>
        <v>6683.836492609802</v>
      </c>
      <c r="AT1105">
        <f t="shared" si="53"/>
        <v>1797.9780000000001</v>
      </c>
    </row>
    <row r="1106" spans="1:46" x14ac:dyDescent="0.25">
      <c r="A1106" t="s">
        <v>340</v>
      </c>
      <c r="B1106" t="s">
        <v>385</v>
      </c>
      <c r="C1106" t="s">
        <v>385</v>
      </c>
      <c r="D1106" t="str">
        <f t="shared" si="51"/>
        <v>RDPOPO</v>
      </c>
      <c r="E1106" t="s">
        <v>912</v>
      </c>
      <c r="F1106" t="s">
        <v>385</v>
      </c>
      <c r="G1106" t="s">
        <v>47</v>
      </c>
      <c r="H1106" t="s">
        <v>2364</v>
      </c>
      <c r="I1106" t="s">
        <v>2366</v>
      </c>
      <c r="J1106" t="s">
        <v>2367</v>
      </c>
      <c r="K1106">
        <v>1.04</v>
      </c>
      <c r="L1106">
        <v>1.04</v>
      </c>
      <c r="P1106" t="s">
        <v>51</v>
      </c>
      <c r="Q1106" t="s">
        <v>52</v>
      </c>
      <c r="R1106">
        <v>40136</v>
      </c>
      <c r="S1106" t="s">
        <v>477</v>
      </c>
      <c r="T1106" t="s">
        <v>1000</v>
      </c>
      <c r="U1106" t="s">
        <v>55</v>
      </c>
      <c r="V1106" t="s">
        <v>56</v>
      </c>
      <c r="W1106" t="s">
        <v>57</v>
      </c>
      <c r="X1106" t="s">
        <v>777</v>
      </c>
      <c r="Y1106" t="s">
        <v>137</v>
      </c>
      <c r="Z1106">
        <v>1</v>
      </c>
      <c r="AA1106">
        <v>14</v>
      </c>
      <c r="AB1106">
        <v>7.25</v>
      </c>
      <c r="AC1106">
        <v>14</v>
      </c>
      <c r="AD1106">
        <v>87</v>
      </c>
      <c r="AE1106">
        <v>7</v>
      </c>
      <c r="AF1106">
        <v>28.010971346624999</v>
      </c>
      <c r="AG1106">
        <v>25.4109653200141</v>
      </c>
      <c r="AH1106">
        <v>16.417406692406701</v>
      </c>
      <c r="AI1106">
        <v>20.959296360130899</v>
      </c>
      <c r="AJ1106">
        <v>239.524618928687</v>
      </c>
      <c r="AK1106" s="2">
        <v>1016.82937684494</v>
      </c>
      <c r="AL1106" s="1">
        <v>42782.450289351851</v>
      </c>
      <c r="AM1106" t="s">
        <v>60</v>
      </c>
      <c r="AN1106">
        <v>2017</v>
      </c>
      <c r="AO1106">
        <v>2009</v>
      </c>
      <c r="AP1106">
        <v>307.11196629172099</v>
      </c>
      <c r="AQ1106">
        <v>1.28217286250294</v>
      </c>
      <c r="AR1106">
        <v>291.57</v>
      </c>
      <c r="AS1106">
        <f t="shared" si="52"/>
        <v>1057.5025519187377</v>
      </c>
      <c r="AT1106">
        <f t="shared" si="53"/>
        <v>303.2328</v>
      </c>
    </row>
    <row r="1107" spans="1:46" x14ac:dyDescent="0.25">
      <c r="A1107" t="s">
        <v>340</v>
      </c>
      <c r="B1107" t="s">
        <v>367</v>
      </c>
      <c r="C1107" t="s">
        <v>368</v>
      </c>
      <c r="D1107" t="str">
        <f t="shared" si="51"/>
        <v>RDIPMA</v>
      </c>
      <c r="E1107" t="s">
        <v>1870</v>
      </c>
      <c r="F1107" t="s">
        <v>1871</v>
      </c>
      <c r="G1107" t="s">
        <v>47</v>
      </c>
      <c r="H1107" t="s">
        <v>2368</v>
      </c>
      <c r="I1107" t="s">
        <v>2369</v>
      </c>
      <c r="J1107" t="s">
        <v>476</v>
      </c>
      <c r="K1107">
        <v>45.28</v>
      </c>
      <c r="L1107">
        <v>45.28</v>
      </c>
      <c r="P1107" t="s">
        <v>51</v>
      </c>
      <c r="Q1107" t="s">
        <v>52</v>
      </c>
      <c r="R1107">
        <v>43045</v>
      </c>
      <c r="S1107" t="s">
        <v>477</v>
      </c>
      <c r="T1107" t="s">
        <v>521</v>
      </c>
      <c r="U1107" t="s">
        <v>55</v>
      </c>
      <c r="V1107" t="s">
        <v>56</v>
      </c>
      <c r="W1107" t="s">
        <v>57</v>
      </c>
      <c r="X1107" t="s">
        <v>777</v>
      </c>
      <c r="Y1107" t="s">
        <v>487</v>
      </c>
      <c r="Z1107">
        <v>1</v>
      </c>
      <c r="AA1107">
        <v>6</v>
      </c>
      <c r="AB1107">
        <v>5.33</v>
      </c>
      <c r="AC1107">
        <v>6</v>
      </c>
      <c r="AD1107">
        <v>64</v>
      </c>
      <c r="AE1107">
        <v>5</v>
      </c>
      <c r="AF1107" t="s">
        <v>57</v>
      </c>
      <c r="AG1107">
        <v>22.513640278234799</v>
      </c>
      <c r="AH1107">
        <v>14.5097451755439</v>
      </c>
      <c r="AI1107">
        <v>21.040438003016</v>
      </c>
      <c r="AJ1107">
        <v>227.90626729960599</v>
      </c>
      <c r="AK1107" s="2">
        <v>1279.89451100577</v>
      </c>
      <c r="AL1107" s="1">
        <v>45014</v>
      </c>
      <c r="AM1107" t="s">
        <v>63</v>
      </c>
      <c r="AN1107">
        <v>2023</v>
      </c>
      <c r="AO1107">
        <v>2017</v>
      </c>
      <c r="AP1107">
        <v>182.360601098107</v>
      </c>
      <c r="AQ1107">
        <v>0.800156148660779</v>
      </c>
      <c r="AR1107">
        <v>266.82</v>
      </c>
      <c r="AS1107">
        <f t="shared" si="52"/>
        <v>57953.623458341266</v>
      </c>
      <c r="AT1107">
        <f t="shared" si="53"/>
        <v>12081.6096</v>
      </c>
    </row>
    <row r="1108" spans="1:46" x14ac:dyDescent="0.25">
      <c r="A1108" t="s">
        <v>42</v>
      </c>
      <c r="B1108" t="s">
        <v>91</v>
      </c>
      <c r="C1108" t="s">
        <v>91</v>
      </c>
      <c r="D1108" t="str">
        <f t="shared" si="51"/>
        <v>GNVIVI</v>
      </c>
      <c r="E1108" t="s">
        <v>2263</v>
      </c>
      <c r="F1108" t="s">
        <v>2264</v>
      </c>
      <c r="G1108" t="s">
        <v>47</v>
      </c>
      <c r="H1108" t="s">
        <v>2265</v>
      </c>
      <c r="I1108" t="s">
        <v>2370</v>
      </c>
      <c r="J1108" t="s">
        <v>806</v>
      </c>
      <c r="K1108">
        <v>24.64</v>
      </c>
      <c r="L1108">
        <v>24.64</v>
      </c>
      <c r="P1108" t="s">
        <v>51</v>
      </c>
      <c r="Q1108" t="s">
        <v>52</v>
      </c>
      <c r="R1108">
        <v>42864</v>
      </c>
      <c r="S1108" t="s">
        <v>357</v>
      </c>
      <c r="T1108" t="s">
        <v>104</v>
      </c>
      <c r="U1108" t="s">
        <v>55</v>
      </c>
      <c r="V1108" t="s">
        <v>109</v>
      </c>
      <c r="W1108" t="s">
        <v>57</v>
      </c>
      <c r="X1108" t="s">
        <v>339</v>
      </c>
      <c r="Y1108" t="s">
        <v>79</v>
      </c>
      <c r="Z1108">
        <v>2</v>
      </c>
      <c r="AA1108">
        <v>6</v>
      </c>
      <c r="AB1108">
        <v>5.08</v>
      </c>
      <c r="AC1108">
        <v>6.5</v>
      </c>
      <c r="AD1108">
        <v>61</v>
      </c>
      <c r="AE1108">
        <v>5</v>
      </c>
      <c r="AF1108" t="s">
        <v>57</v>
      </c>
      <c r="AG1108">
        <v>25.418603078967301</v>
      </c>
      <c r="AH1108">
        <v>16.739163658916802</v>
      </c>
      <c r="AI1108">
        <v>19.699964151944101</v>
      </c>
      <c r="AJ1108">
        <v>233.16794149572701</v>
      </c>
      <c r="AK1108" s="2">
        <v>895.17520313537898</v>
      </c>
      <c r="AL1108" s="1">
        <v>44720</v>
      </c>
      <c r="AM1108" t="s">
        <v>63</v>
      </c>
      <c r="AN1108">
        <v>2022</v>
      </c>
      <c r="AO1108">
        <v>2017</v>
      </c>
      <c r="AP1108">
        <v>219.005256453079</v>
      </c>
      <c r="AQ1108">
        <v>0.93925972433518401</v>
      </c>
      <c r="AR1108">
        <v>292.85000000000002</v>
      </c>
      <c r="AS1108">
        <f t="shared" si="52"/>
        <v>22057.117005255739</v>
      </c>
      <c r="AT1108">
        <f t="shared" si="53"/>
        <v>7215.8240000000005</v>
      </c>
    </row>
    <row r="1109" spans="1:46" x14ac:dyDescent="0.25">
      <c r="A1109" t="s">
        <v>42</v>
      </c>
      <c r="B1109" t="s">
        <v>91</v>
      </c>
      <c r="C1109" t="s">
        <v>91</v>
      </c>
      <c r="D1109" t="str">
        <f t="shared" si="51"/>
        <v>GNVIVI</v>
      </c>
      <c r="E1109" t="s">
        <v>2263</v>
      </c>
      <c r="F1109" t="s">
        <v>2264</v>
      </c>
      <c r="G1109" t="s">
        <v>47</v>
      </c>
      <c r="H1109" t="s">
        <v>2291</v>
      </c>
      <c r="I1109" t="s">
        <v>2371</v>
      </c>
      <c r="J1109" t="s">
        <v>156</v>
      </c>
      <c r="K1109">
        <v>58.25</v>
      </c>
      <c r="L1109">
        <v>58.25</v>
      </c>
      <c r="P1109" t="s">
        <v>51</v>
      </c>
      <c r="Q1109" t="s">
        <v>52</v>
      </c>
      <c r="R1109">
        <v>42867</v>
      </c>
      <c r="S1109" t="s">
        <v>53</v>
      </c>
      <c r="T1109" t="s">
        <v>1265</v>
      </c>
      <c r="U1109" t="s">
        <v>55</v>
      </c>
      <c r="V1109" t="s">
        <v>56</v>
      </c>
      <c r="W1109" t="s">
        <v>57</v>
      </c>
      <c r="X1109" t="s">
        <v>339</v>
      </c>
      <c r="Y1109" t="s">
        <v>79</v>
      </c>
      <c r="Z1109">
        <v>1</v>
      </c>
      <c r="AA1109">
        <v>6</v>
      </c>
      <c r="AB1109">
        <v>5.08</v>
      </c>
      <c r="AC1109">
        <v>6.5</v>
      </c>
      <c r="AD1109">
        <v>61</v>
      </c>
      <c r="AE1109">
        <v>5</v>
      </c>
      <c r="AF1109" t="s">
        <v>57</v>
      </c>
      <c r="AG1109">
        <v>26.981157980701301</v>
      </c>
      <c r="AH1109">
        <v>16.757557253422799</v>
      </c>
      <c r="AI1109">
        <v>22.0491592861604</v>
      </c>
      <c r="AJ1109">
        <v>263.24070751839503</v>
      </c>
      <c r="AK1109" s="2">
        <v>1001.52315805895</v>
      </c>
      <c r="AL1109" s="1">
        <v>44720</v>
      </c>
      <c r="AM1109" t="s">
        <v>63</v>
      </c>
      <c r="AN1109">
        <v>2022</v>
      </c>
      <c r="AO1109">
        <v>2017</v>
      </c>
      <c r="AP1109">
        <v>246.32219558851901</v>
      </c>
      <c r="AQ1109">
        <v>0.93572987973870303</v>
      </c>
      <c r="AR1109">
        <v>336.94</v>
      </c>
      <c r="AS1109">
        <f t="shared" si="52"/>
        <v>58338.723956933834</v>
      </c>
      <c r="AT1109">
        <f t="shared" si="53"/>
        <v>19626.755000000001</v>
      </c>
    </row>
    <row r="1110" spans="1:46" x14ac:dyDescent="0.25">
      <c r="A1110" t="s">
        <v>42</v>
      </c>
      <c r="B1110" t="s">
        <v>91</v>
      </c>
      <c r="C1110" t="s">
        <v>91</v>
      </c>
      <c r="D1110" t="str">
        <f t="shared" si="51"/>
        <v>GNVIVI</v>
      </c>
      <c r="E1110" t="s">
        <v>2347</v>
      </c>
      <c r="F1110" t="s">
        <v>2348</v>
      </c>
      <c r="G1110" t="s">
        <v>47</v>
      </c>
      <c r="H1110" t="s">
        <v>2372</v>
      </c>
      <c r="I1110" t="s">
        <v>2373</v>
      </c>
      <c r="J1110" t="s">
        <v>62</v>
      </c>
      <c r="K1110">
        <v>23.18</v>
      </c>
      <c r="L1110">
        <v>23.18</v>
      </c>
      <c r="P1110" t="s">
        <v>51</v>
      </c>
      <c r="Q1110" t="s">
        <v>52</v>
      </c>
      <c r="R1110">
        <v>42891</v>
      </c>
      <c r="S1110" t="s">
        <v>53</v>
      </c>
      <c r="T1110" t="s">
        <v>69</v>
      </c>
      <c r="U1110" t="s">
        <v>55</v>
      </c>
      <c r="V1110" t="s">
        <v>56</v>
      </c>
      <c r="W1110" t="s">
        <v>57</v>
      </c>
      <c r="X1110" t="s">
        <v>110</v>
      </c>
      <c r="Y1110" t="s">
        <v>59</v>
      </c>
      <c r="Z1110">
        <v>1</v>
      </c>
      <c r="AA1110">
        <v>6</v>
      </c>
      <c r="AB1110">
        <v>5.75</v>
      </c>
      <c r="AC1110">
        <v>6.4</v>
      </c>
      <c r="AD1110">
        <v>69</v>
      </c>
      <c r="AE1110">
        <v>6</v>
      </c>
      <c r="AF1110" t="s">
        <v>57</v>
      </c>
      <c r="AG1110">
        <v>21.8153126111979</v>
      </c>
      <c r="AH1110">
        <v>17.591688378322299</v>
      </c>
      <c r="AI1110">
        <v>3.4079739913746998</v>
      </c>
      <c r="AJ1110">
        <v>32.632525689595496</v>
      </c>
      <c r="AK1110" s="2">
        <v>140.21398863146001</v>
      </c>
      <c r="AL1110" s="1">
        <v>44994</v>
      </c>
      <c r="AM1110" t="s">
        <v>63</v>
      </c>
      <c r="AN1110">
        <v>2023</v>
      </c>
      <c r="AO1110">
        <v>2017</v>
      </c>
      <c r="AP1110">
        <v>274.30585989199602</v>
      </c>
      <c r="AQ1110">
        <v>8.4059034382206903</v>
      </c>
      <c r="AR1110">
        <v>37.270000000000003</v>
      </c>
      <c r="AS1110">
        <f t="shared" si="52"/>
        <v>3250.1602564772429</v>
      </c>
      <c r="AT1110">
        <f t="shared" si="53"/>
        <v>863.91860000000008</v>
      </c>
    </row>
    <row r="1111" spans="1:46" x14ac:dyDescent="0.25">
      <c r="A1111" t="s">
        <v>42</v>
      </c>
      <c r="B1111" t="s">
        <v>91</v>
      </c>
      <c r="C1111" t="s">
        <v>91</v>
      </c>
      <c r="D1111" t="str">
        <f t="shared" si="51"/>
        <v>GNVIVI</v>
      </c>
      <c r="E1111" t="s">
        <v>2347</v>
      </c>
      <c r="F1111" t="s">
        <v>2348</v>
      </c>
      <c r="G1111" t="s">
        <v>47</v>
      </c>
      <c r="H1111" t="s">
        <v>2372</v>
      </c>
      <c r="I1111" t="s">
        <v>2374</v>
      </c>
      <c r="J1111" t="s">
        <v>68</v>
      </c>
      <c r="K1111">
        <v>43.74</v>
      </c>
      <c r="L1111">
        <v>43.74</v>
      </c>
      <c r="P1111" t="s">
        <v>51</v>
      </c>
      <c r="Q1111" t="s">
        <v>52</v>
      </c>
      <c r="R1111">
        <v>42916</v>
      </c>
      <c r="S1111" t="s">
        <v>53</v>
      </c>
      <c r="T1111" t="s">
        <v>521</v>
      </c>
      <c r="U1111" t="s">
        <v>55</v>
      </c>
      <c r="V1111" t="s">
        <v>56</v>
      </c>
      <c r="W1111" t="s">
        <v>57</v>
      </c>
      <c r="X1111" t="s">
        <v>110</v>
      </c>
      <c r="Y1111" t="s">
        <v>59</v>
      </c>
      <c r="Z1111">
        <v>1</v>
      </c>
      <c r="AA1111">
        <v>6</v>
      </c>
      <c r="AB1111">
        <v>5.75</v>
      </c>
      <c r="AC1111">
        <v>6.4</v>
      </c>
      <c r="AD1111">
        <v>69</v>
      </c>
      <c r="AE1111">
        <v>6</v>
      </c>
      <c r="AF1111" t="s">
        <v>57</v>
      </c>
      <c r="AG1111">
        <v>24.515229646416</v>
      </c>
      <c r="AH1111">
        <v>16.3197685734985</v>
      </c>
      <c r="AI1111">
        <v>24.3550099047565</v>
      </c>
      <c r="AJ1111">
        <v>273.50830754858299</v>
      </c>
      <c r="AK1111" s="2">
        <v>1165.8788228047199</v>
      </c>
      <c r="AL1111" s="1">
        <v>44994</v>
      </c>
      <c r="AM1111" t="s">
        <v>63</v>
      </c>
      <c r="AN1111">
        <v>2023</v>
      </c>
      <c r="AO1111">
        <v>2017</v>
      </c>
      <c r="AP1111">
        <v>274.30585989199602</v>
      </c>
      <c r="AQ1111">
        <v>1.00291600774602</v>
      </c>
      <c r="AR1111">
        <v>312.33999999999997</v>
      </c>
      <c r="AS1111">
        <f t="shared" si="52"/>
        <v>50995.539709478449</v>
      </c>
      <c r="AT1111">
        <f t="shared" si="53"/>
        <v>13661.7516</v>
      </c>
    </row>
    <row r="1112" spans="1:46" x14ac:dyDescent="0.25">
      <c r="A1112" t="s">
        <v>340</v>
      </c>
      <c r="B1112" t="s">
        <v>385</v>
      </c>
      <c r="C1112" t="s">
        <v>385</v>
      </c>
      <c r="D1112" t="str">
        <f t="shared" si="51"/>
        <v>RDPOPO</v>
      </c>
      <c r="E1112" t="s">
        <v>1034</v>
      </c>
      <c r="F1112" t="s">
        <v>1035</v>
      </c>
      <c r="G1112" t="s">
        <v>47</v>
      </c>
      <c r="H1112" t="s">
        <v>2375</v>
      </c>
      <c r="I1112" t="s">
        <v>2376</v>
      </c>
      <c r="J1112" t="s">
        <v>1202</v>
      </c>
      <c r="K1112">
        <v>3.49</v>
      </c>
      <c r="L1112">
        <v>3.49</v>
      </c>
      <c r="P1112" t="s">
        <v>51</v>
      </c>
      <c r="Q1112" t="s">
        <v>52</v>
      </c>
      <c r="R1112">
        <v>38732</v>
      </c>
      <c r="S1112" t="s">
        <v>357</v>
      </c>
      <c r="T1112" t="s">
        <v>594</v>
      </c>
      <c r="U1112" t="s">
        <v>55</v>
      </c>
      <c r="V1112" t="s">
        <v>56</v>
      </c>
      <c r="W1112" t="s">
        <v>57</v>
      </c>
      <c r="X1112" t="s">
        <v>110</v>
      </c>
      <c r="Y1112" t="s">
        <v>150</v>
      </c>
      <c r="Z1112">
        <v>1</v>
      </c>
      <c r="AA1112">
        <v>18</v>
      </c>
      <c r="AB1112">
        <v>11.08</v>
      </c>
      <c r="AC1112">
        <v>17.8</v>
      </c>
      <c r="AD1112">
        <v>133</v>
      </c>
      <c r="AE1112">
        <v>11</v>
      </c>
      <c r="AF1112">
        <v>33.406784794762501</v>
      </c>
      <c r="AG1112">
        <v>30.542591146970398</v>
      </c>
      <c r="AH1112">
        <v>19.583333299782101</v>
      </c>
      <c r="AI1112">
        <v>31.819538286152198</v>
      </c>
      <c r="AJ1112">
        <v>428.949206109903</v>
      </c>
      <c r="AK1112" s="2">
        <v>1024.5741029430401</v>
      </c>
      <c r="AL1112" s="1">
        <v>42772.905532407407</v>
      </c>
      <c r="AM1112" t="s">
        <v>60</v>
      </c>
      <c r="AN1112">
        <v>2017</v>
      </c>
      <c r="AO1112">
        <v>2006</v>
      </c>
      <c r="AP1112">
        <v>361.41478604666202</v>
      </c>
      <c r="AQ1112">
        <v>0.842558468225867</v>
      </c>
      <c r="AR1112">
        <v>447.58</v>
      </c>
      <c r="AS1112">
        <f t="shared" si="52"/>
        <v>3575.7636192712102</v>
      </c>
      <c r="AT1112">
        <f t="shared" si="53"/>
        <v>1562.0542</v>
      </c>
    </row>
    <row r="1113" spans="1:46" x14ac:dyDescent="0.25">
      <c r="A1113" t="s">
        <v>340</v>
      </c>
      <c r="B1113" t="s">
        <v>385</v>
      </c>
      <c r="C1113" t="s">
        <v>385</v>
      </c>
      <c r="D1113" t="str">
        <f t="shared" si="51"/>
        <v>RDPOPO</v>
      </c>
      <c r="E1113" t="s">
        <v>1034</v>
      </c>
      <c r="F1113" t="s">
        <v>1035</v>
      </c>
      <c r="G1113" t="s">
        <v>47</v>
      </c>
      <c r="H1113" t="s">
        <v>1036</v>
      </c>
      <c r="I1113" t="s">
        <v>2377</v>
      </c>
      <c r="J1113" t="s">
        <v>884</v>
      </c>
      <c r="K1113">
        <v>3.03</v>
      </c>
      <c r="L1113">
        <v>3.03</v>
      </c>
      <c r="P1113" t="s">
        <v>51</v>
      </c>
      <c r="Q1113" t="s">
        <v>52</v>
      </c>
      <c r="R1113">
        <v>38524</v>
      </c>
      <c r="S1113" t="s">
        <v>357</v>
      </c>
      <c r="T1113" t="s">
        <v>604</v>
      </c>
      <c r="U1113" t="s">
        <v>55</v>
      </c>
      <c r="V1113" t="s">
        <v>56</v>
      </c>
      <c r="W1113" t="s">
        <v>57</v>
      </c>
      <c r="X1113" t="s">
        <v>271</v>
      </c>
      <c r="Y1113" t="s">
        <v>150</v>
      </c>
      <c r="Z1113">
        <v>1</v>
      </c>
      <c r="AA1113">
        <v>18</v>
      </c>
      <c r="AB1113">
        <v>11.67</v>
      </c>
      <c r="AC1113">
        <v>18.399999999999999</v>
      </c>
      <c r="AD1113">
        <v>140</v>
      </c>
      <c r="AE1113">
        <v>12</v>
      </c>
      <c r="AF1113">
        <v>33.082986278725002</v>
      </c>
      <c r="AG1113">
        <v>29.1468460173975</v>
      </c>
      <c r="AH1113">
        <v>19.871755952380902</v>
      </c>
      <c r="AI1113">
        <v>35.012409612030901</v>
      </c>
      <c r="AJ1113">
        <v>455.45786214445297</v>
      </c>
      <c r="AK1113" s="2">
        <v>1064.0484263099199</v>
      </c>
      <c r="AL1113" s="1">
        <v>42775.400717592594</v>
      </c>
      <c r="AM1113" t="s">
        <v>60</v>
      </c>
      <c r="AN1113">
        <v>2017</v>
      </c>
      <c r="AO1113">
        <v>2005</v>
      </c>
      <c r="AP1113">
        <v>364.805614854456</v>
      </c>
      <c r="AQ1113">
        <v>0.80096457910908603</v>
      </c>
      <c r="AR1113">
        <v>471.06</v>
      </c>
      <c r="AS1113">
        <f t="shared" si="52"/>
        <v>3224.0667317190573</v>
      </c>
      <c r="AT1113">
        <f t="shared" si="53"/>
        <v>1427.3117999999999</v>
      </c>
    </row>
    <row r="1114" spans="1:46" x14ac:dyDescent="0.25">
      <c r="A1114" t="s">
        <v>42</v>
      </c>
      <c r="B1114" t="s">
        <v>43</v>
      </c>
      <c r="C1114" t="s">
        <v>43</v>
      </c>
      <c r="D1114" t="str">
        <f t="shared" si="51"/>
        <v>GNSASA</v>
      </c>
      <c r="E1114" t="s">
        <v>2378</v>
      </c>
      <c r="F1114" t="s">
        <v>2379</v>
      </c>
      <c r="G1114" t="s">
        <v>47</v>
      </c>
      <c r="H1114" t="s">
        <v>2380</v>
      </c>
      <c r="I1114" t="s">
        <v>2381</v>
      </c>
      <c r="J1114" t="s">
        <v>50</v>
      </c>
      <c r="K1114">
        <v>1.59</v>
      </c>
      <c r="L1114">
        <v>1.59</v>
      </c>
      <c r="N1114">
        <v>1.59</v>
      </c>
      <c r="P1114" t="s">
        <v>51</v>
      </c>
      <c r="Q1114" t="s">
        <v>52</v>
      </c>
      <c r="R1114">
        <v>42872</v>
      </c>
      <c r="S1114" t="s">
        <v>53</v>
      </c>
      <c r="T1114" t="s">
        <v>715</v>
      </c>
      <c r="U1114" t="s">
        <v>55</v>
      </c>
      <c r="V1114" t="s">
        <v>56</v>
      </c>
      <c r="W1114" t="s">
        <v>51</v>
      </c>
      <c r="X1114" t="s">
        <v>90</v>
      </c>
      <c r="Y1114" t="s">
        <v>59</v>
      </c>
      <c r="Z1114">
        <v>1</v>
      </c>
      <c r="AA1114">
        <v>6</v>
      </c>
      <c r="AB1114">
        <v>6.33</v>
      </c>
      <c r="AC1114">
        <v>6.5</v>
      </c>
      <c r="AD1114">
        <v>76</v>
      </c>
      <c r="AE1114">
        <v>6</v>
      </c>
      <c r="AF1114" t="s">
        <v>57</v>
      </c>
      <c r="AG1114">
        <v>27.121848467681801</v>
      </c>
      <c r="AH1114">
        <v>15.769969703345801</v>
      </c>
      <c r="AI1114">
        <v>22.592333512638199</v>
      </c>
      <c r="AJ1114">
        <v>276.21804697380298</v>
      </c>
      <c r="AK1114" s="2">
        <v>1156.6700520453101</v>
      </c>
      <c r="AL1114" s="1">
        <v>45184</v>
      </c>
      <c r="AM1114" t="s">
        <v>60</v>
      </c>
      <c r="AN1114">
        <v>2023</v>
      </c>
      <c r="AO1114">
        <v>2017</v>
      </c>
      <c r="AP1114">
        <v>285.752194806624</v>
      </c>
      <c r="AQ1114">
        <v>1.0345167447865</v>
      </c>
      <c r="AR1114">
        <v>291.16000000000003</v>
      </c>
      <c r="AS1114">
        <f t="shared" si="52"/>
        <v>1839.1053827520432</v>
      </c>
      <c r="AT1114">
        <f t="shared" si="53"/>
        <v>462.94440000000009</v>
      </c>
    </row>
    <row r="1115" spans="1:46" x14ac:dyDescent="0.25">
      <c r="A1115" t="s">
        <v>42</v>
      </c>
      <c r="B1115" t="s">
        <v>43</v>
      </c>
      <c r="C1115" t="s">
        <v>43</v>
      </c>
      <c r="D1115" t="str">
        <f t="shared" si="51"/>
        <v>GNSASA</v>
      </c>
      <c r="E1115" t="s">
        <v>2378</v>
      </c>
      <c r="F1115" t="s">
        <v>2379</v>
      </c>
      <c r="G1115" t="s">
        <v>47</v>
      </c>
      <c r="H1115" t="s">
        <v>2380</v>
      </c>
      <c r="I1115" t="s">
        <v>2382</v>
      </c>
      <c r="J1115" t="s">
        <v>62</v>
      </c>
      <c r="K1115">
        <v>1.1100000000000001</v>
      </c>
      <c r="L1115">
        <v>1.1100000000000001</v>
      </c>
      <c r="N1115">
        <v>1.1100000000000001</v>
      </c>
      <c r="P1115" t="s">
        <v>51</v>
      </c>
      <c r="Q1115" t="s">
        <v>52</v>
      </c>
      <c r="R1115">
        <v>42872</v>
      </c>
      <c r="S1115" t="s">
        <v>53</v>
      </c>
      <c r="T1115" t="s">
        <v>718</v>
      </c>
      <c r="U1115" t="s">
        <v>55</v>
      </c>
      <c r="V1115" t="s">
        <v>56</v>
      </c>
      <c r="W1115" t="s">
        <v>51</v>
      </c>
      <c r="X1115" t="s">
        <v>90</v>
      </c>
      <c r="Y1115" t="s">
        <v>59</v>
      </c>
      <c r="Z1115">
        <v>1</v>
      </c>
      <c r="AA1115">
        <v>6</v>
      </c>
      <c r="AB1115">
        <v>6.33</v>
      </c>
      <c r="AC1115">
        <v>6.5</v>
      </c>
      <c r="AD1115">
        <v>76</v>
      </c>
      <c r="AE1115">
        <v>6</v>
      </c>
      <c r="AF1115" t="s">
        <v>57</v>
      </c>
      <c r="AG1115">
        <v>23.663930723168502</v>
      </c>
      <c r="AH1115">
        <v>15.2660460552876</v>
      </c>
      <c r="AI1115">
        <v>21.378038889795299</v>
      </c>
      <c r="AJ1115">
        <v>241.29408720742401</v>
      </c>
      <c r="AK1115" s="2">
        <v>1167.9515970712</v>
      </c>
      <c r="AL1115" s="1">
        <v>45184</v>
      </c>
      <c r="AM1115" t="s">
        <v>60</v>
      </c>
      <c r="AN1115">
        <v>2023</v>
      </c>
      <c r="AO1115">
        <v>2017</v>
      </c>
      <c r="AP1115">
        <v>285.752194806624</v>
      </c>
      <c r="AQ1115">
        <v>1.18424864079236</v>
      </c>
      <c r="AR1115">
        <v>254.35</v>
      </c>
      <c r="AS1115">
        <f t="shared" si="52"/>
        <v>1296.426272749032</v>
      </c>
      <c r="AT1115">
        <f t="shared" si="53"/>
        <v>282.32850000000002</v>
      </c>
    </row>
    <row r="1116" spans="1:46" x14ac:dyDescent="0.25">
      <c r="A1116" t="s">
        <v>42</v>
      </c>
      <c r="B1116" t="s">
        <v>43</v>
      </c>
      <c r="C1116" t="s">
        <v>43</v>
      </c>
      <c r="D1116" t="str">
        <f t="shared" si="51"/>
        <v>GNSASA</v>
      </c>
      <c r="E1116" t="s">
        <v>2378</v>
      </c>
      <c r="F1116" t="s">
        <v>2379</v>
      </c>
      <c r="G1116" t="s">
        <v>47</v>
      </c>
      <c r="H1116" t="s">
        <v>2380</v>
      </c>
      <c r="I1116" t="s">
        <v>2383</v>
      </c>
      <c r="J1116" t="s">
        <v>68</v>
      </c>
      <c r="K1116">
        <v>15.39</v>
      </c>
      <c r="L1116">
        <v>15.39</v>
      </c>
      <c r="N1116">
        <v>15.39</v>
      </c>
      <c r="P1116" t="s">
        <v>51</v>
      </c>
      <c r="Q1116" t="s">
        <v>52</v>
      </c>
      <c r="R1116">
        <v>42830</v>
      </c>
      <c r="S1116" t="s">
        <v>53</v>
      </c>
      <c r="T1116" t="s">
        <v>2384</v>
      </c>
      <c r="U1116" t="s">
        <v>55</v>
      </c>
      <c r="V1116" t="s">
        <v>56</v>
      </c>
      <c r="W1116" t="s">
        <v>51</v>
      </c>
      <c r="X1116" t="s">
        <v>90</v>
      </c>
      <c r="Y1116" t="s">
        <v>59</v>
      </c>
      <c r="Z1116">
        <v>1</v>
      </c>
      <c r="AA1116">
        <v>7</v>
      </c>
      <c r="AB1116">
        <v>6.42</v>
      </c>
      <c r="AC1116">
        <v>6.6</v>
      </c>
      <c r="AD1116">
        <v>77</v>
      </c>
      <c r="AE1116">
        <v>6</v>
      </c>
      <c r="AF1116" t="s">
        <v>57</v>
      </c>
      <c r="AG1116">
        <v>29.884539981570398</v>
      </c>
      <c r="AH1116">
        <v>17.813164548560302</v>
      </c>
      <c r="AI1116">
        <v>25.202497444110801</v>
      </c>
      <c r="AJ1116">
        <v>330.71519868589598</v>
      </c>
      <c r="AK1116" s="2">
        <v>1014.06390723408</v>
      </c>
      <c r="AL1116" s="1">
        <v>45184</v>
      </c>
      <c r="AM1116" t="s">
        <v>60</v>
      </c>
      <c r="AN1116">
        <v>2023</v>
      </c>
      <c r="AO1116">
        <v>2017</v>
      </c>
      <c r="AP1116">
        <v>287.75531864965097</v>
      </c>
      <c r="AQ1116">
        <v>0.870100073395638</v>
      </c>
      <c r="AR1116">
        <v>347.79</v>
      </c>
      <c r="AS1116">
        <f t="shared" si="52"/>
        <v>15606.443532332492</v>
      </c>
      <c r="AT1116">
        <f t="shared" si="53"/>
        <v>5352.4881000000005</v>
      </c>
    </row>
    <row r="1117" spans="1:46" x14ac:dyDescent="0.25">
      <c r="A1117" t="s">
        <v>42</v>
      </c>
      <c r="B1117" t="s">
        <v>91</v>
      </c>
      <c r="C1117" t="s">
        <v>91</v>
      </c>
      <c r="D1117" t="str">
        <f t="shared" si="51"/>
        <v>GNVIVI</v>
      </c>
      <c r="E1117" t="s">
        <v>2385</v>
      </c>
      <c r="F1117" t="s">
        <v>2386</v>
      </c>
      <c r="G1117" t="s">
        <v>1515</v>
      </c>
      <c r="H1117" t="s">
        <v>2387</v>
      </c>
      <c r="I1117" t="s">
        <v>2388</v>
      </c>
      <c r="J1117" t="s">
        <v>68</v>
      </c>
      <c r="K1117">
        <v>50.01</v>
      </c>
      <c r="L1117">
        <v>50.01</v>
      </c>
      <c r="P1117" t="s">
        <v>51</v>
      </c>
      <c r="Q1117" t="s">
        <v>52</v>
      </c>
      <c r="R1117">
        <v>42926</v>
      </c>
      <c r="S1117" t="s">
        <v>53</v>
      </c>
      <c r="T1117" t="s">
        <v>69</v>
      </c>
      <c r="U1117" t="s">
        <v>55</v>
      </c>
      <c r="V1117" t="s">
        <v>56</v>
      </c>
      <c r="W1117" t="s">
        <v>57</v>
      </c>
      <c r="X1117" t="s">
        <v>271</v>
      </c>
      <c r="Y1117" t="s">
        <v>59</v>
      </c>
      <c r="Z1117">
        <v>1</v>
      </c>
      <c r="AA1117">
        <v>6</v>
      </c>
      <c r="AB1117">
        <v>6.08</v>
      </c>
      <c r="AC1117">
        <v>6.3</v>
      </c>
      <c r="AD1117">
        <v>73</v>
      </c>
      <c r="AE1117">
        <v>6</v>
      </c>
      <c r="AF1117" t="s">
        <v>57</v>
      </c>
      <c r="AG1117">
        <v>28.5713716669297</v>
      </c>
      <c r="AH1117">
        <v>17.449314214666</v>
      </c>
      <c r="AI1117">
        <v>21.9659749730925</v>
      </c>
      <c r="AJ1117">
        <v>284.00380350511102</v>
      </c>
      <c r="AK1117" s="2">
        <v>920.67481409632001</v>
      </c>
      <c r="AL1117" s="1">
        <v>45161</v>
      </c>
      <c r="AM1117" t="s">
        <v>63</v>
      </c>
      <c r="AN1117">
        <v>2023</v>
      </c>
      <c r="AO1117">
        <v>2017</v>
      </c>
      <c r="AP1117">
        <v>286.33520211116098</v>
      </c>
      <c r="AQ1117">
        <v>1.00820904008072</v>
      </c>
      <c r="AR1117">
        <v>308.61</v>
      </c>
      <c r="AS1117">
        <f t="shared" si="52"/>
        <v>46042.947452956963</v>
      </c>
      <c r="AT1117">
        <f t="shared" si="53"/>
        <v>15433.5861</v>
      </c>
    </row>
    <row r="1118" spans="1:46" x14ac:dyDescent="0.25">
      <c r="A1118" t="s">
        <v>340</v>
      </c>
      <c r="B1118" t="s">
        <v>341</v>
      </c>
      <c r="C1118" t="s">
        <v>342</v>
      </c>
      <c r="D1118" t="str">
        <f t="shared" si="51"/>
        <v>RDBOBA</v>
      </c>
      <c r="E1118" t="s">
        <v>2163</v>
      </c>
      <c r="F1118" t="s">
        <v>2164</v>
      </c>
      <c r="G1118" t="s">
        <v>47</v>
      </c>
      <c r="H1118" t="s">
        <v>2172</v>
      </c>
      <c r="I1118" t="s">
        <v>2389</v>
      </c>
      <c r="J1118" t="s">
        <v>2390</v>
      </c>
      <c r="K1118">
        <v>37.24</v>
      </c>
      <c r="L1118">
        <v>37.24</v>
      </c>
      <c r="P1118" t="s">
        <v>51</v>
      </c>
      <c r="Q1118" t="s">
        <v>52</v>
      </c>
      <c r="R1118">
        <v>42877</v>
      </c>
      <c r="S1118" t="s">
        <v>477</v>
      </c>
      <c r="T1118" t="s">
        <v>1656</v>
      </c>
      <c r="U1118" t="s">
        <v>55</v>
      </c>
      <c r="V1118" t="s">
        <v>56</v>
      </c>
      <c r="W1118" t="s">
        <v>57</v>
      </c>
      <c r="X1118" t="s">
        <v>221</v>
      </c>
      <c r="Y1118" t="s">
        <v>355</v>
      </c>
      <c r="Z1118">
        <v>1</v>
      </c>
      <c r="AA1118">
        <v>6</v>
      </c>
      <c r="AB1118">
        <v>4.83</v>
      </c>
      <c r="AC1118">
        <v>6.5</v>
      </c>
      <c r="AD1118">
        <v>58</v>
      </c>
      <c r="AE1118">
        <v>5</v>
      </c>
      <c r="AF1118" t="s">
        <v>57</v>
      </c>
      <c r="AG1118">
        <v>20.5998852532312</v>
      </c>
      <c r="AH1118">
        <v>12.770626021514101</v>
      </c>
      <c r="AI1118">
        <v>12.342487180219999</v>
      </c>
      <c r="AJ1118">
        <v>122.25906615256</v>
      </c>
      <c r="AK1118" s="2">
        <v>935.90029285996297</v>
      </c>
      <c r="AL1118" s="1">
        <v>44622</v>
      </c>
      <c r="AM1118" t="s">
        <v>63</v>
      </c>
      <c r="AN1118">
        <v>2022</v>
      </c>
      <c r="AO1118">
        <v>2017</v>
      </c>
      <c r="AP1118">
        <v>166.51516249842899</v>
      </c>
      <c r="AQ1118">
        <v>1.3619862128722899</v>
      </c>
      <c r="AR1118">
        <v>166.14</v>
      </c>
      <c r="AS1118">
        <f t="shared" si="52"/>
        <v>34852.926906105022</v>
      </c>
      <c r="AT1118">
        <f t="shared" si="53"/>
        <v>6187.0536000000002</v>
      </c>
    </row>
    <row r="1119" spans="1:46" x14ac:dyDescent="0.25">
      <c r="A1119" t="s">
        <v>42</v>
      </c>
      <c r="B1119" t="s">
        <v>91</v>
      </c>
      <c r="C1119" t="s">
        <v>91</v>
      </c>
      <c r="D1119" t="str">
        <f t="shared" si="51"/>
        <v>GNVIVI</v>
      </c>
      <c r="E1119" t="s">
        <v>2263</v>
      </c>
      <c r="F1119" t="s">
        <v>2264</v>
      </c>
      <c r="G1119" t="s">
        <v>47</v>
      </c>
      <c r="H1119" t="s">
        <v>2311</v>
      </c>
      <c r="I1119" t="s">
        <v>2391</v>
      </c>
      <c r="J1119" t="s">
        <v>882</v>
      </c>
      <c r="K1119">
        <v>1.24</v>
      </c>
      <c r="L1119">
        <v>1.24</v>
      </c>
      <c r="P1119" t="s">
        <v>51</v>
      </c>
      <c r="Q1119" t="s">
        <v>52</v>
      </c>
      <c r="R1119">
        <v>40425</v>
      </c>
      <c r="S1119" t="s">
        <v>357</v>
      </c>
      <c r="T1119" t="s">
        <v>104</v>
      </c>
      <c r="U1119" t="s">
        <v>55</v>
      </c>
      <c r="V1119" t="s">
        <v>56</v>
      </c>
      <c r="W1119" t="s">
        <v>57</v>
      </c>
      <c r="X1119" t="s">
        <v>2392</v>
      </c>
      <c r="Y1119" t="s">
        <v>120</v>
      </c>
      <c r="Z1119">
        <v>1</v>
      </c>
      <c r="AA1119">
        <v>13</v>
      </c>
      <c r="AB1119">
        <v>5.67</v>
      </c>
      <c r="AC1119">
        <v>13.2</v>
      </c>
      <c r="AD1119">
        <v>68</v>
      </c>
      <c r="AE1119">
        <v>6</v>
      </c>
      <c r="AF1119" t="s">
        <v>57</v>
      </c>
      <c r="AG1119">
        <v>28.377882352941199</v>
      </c>
      <c r="AH1119">
        <v>17.6614117647059</v>
      </c>
      <c r="AI1119">
        <v>18.030826379691</v>
      </c>
      <c r="AJ1119">
        <v>229.555577428985</v>
      </c>
      <c r="AK1119" s="2">
        <v>735.90440424532596</v>
      </c>
      <c r="AL1119" s="1">
        <v>42521.389537037037</v>
      </c>
      <c r="AM1119" t="s">
        <v>63</v>
      </c>
      <c r="AN1119">
        <v>2016</v>
      </c>
      <c r="AO1119">
        <v>2010</v>
      </c>
      <c r="AP1119">
        <v>271.097427358147</v>
      </c>
      <c r="AQ1119">
        <v>1.1809664151680801</v>
      </c>
      <c r="AR1119">
        <v>314.06</v>
      </c>
      <c r="AS1119">
        <f t="shared" si="52"/>
        <v>912.52146126420416</v>
      </c>
      <c r="AT1119">
        <f t="shared" si="53"/>
        <v>389.43439999999998</v>
      </c>
    </row>
    <row r="1120" spans="1:46" x14ac:dyDescent="0.25">
      <c r="A1120" t="s">
        <v>42</v>
      </c>
      <c r="B1120" t="s">
        <v>91</v>
      </c>
      <c r="C1120" t="s">
        <v>91</v>
      </c>
      <c r="D1120" t="str">
        <f t="shared" si="51"/>
        <v>GNVIVI</v>
      </c>
      <c r="E1120" t="s">
        <v>2263</v>
      </c>
      <c r="F1120" t="s">
        <v>2264</v>
      </c>
      <c r="G1120" t="s">
        <v>47</v>
      </c>
      <c r="H1120" t="s">
        <v>2393</v>
      </c>
      <c r="I1120" t="s">
        <v>2394</v>
      </c>
      <c r="J1120" t="s">
        <v>1005</v>
      </c>
      <c r="K1120">
        <v>0.18</v>
      </c>
      <c r="L1120">
        <v>0.18</v>
      </c>
      <c r="P1120" t="s">
        <v>51</v>
      </c>
      <c r="Q1120" t="s">
        <v>52</v>
      </c>
      <c r="R1120">
        <v>40344</v>
      </c>
      <c r="S1120" t="s">
        <v>107</v>
      </c>
      <c r="T1120" t="s">
        <v>118</v>
      </c>
      <c r="U1120" t="s">
        <v>55</v>
      </c>
      <c r="V1120" t="s">
        <v>109</v>
      </c>
      <c r="W1120" t="s">
        <v>57</v>
      </c>
      <c r="X1120" t="s">
        <v>917</v>
      </c>
      <c r="Y1120" t="s">
        <v>120</v>
      </c>
      <c r="Z1120">
        <v>2</v>
      </c>
      <c r="AA1120">
        <v>13</v>
      </c>
      <c r="AB1120">
        <v>6</v>
      </c>
      <c r="AC1120">
        <v>13.4</v>
      </c>
      <c r="AD1120">
        <v>72</v>
      </c>
      <c r="AE1120">
        <v>6</v>
      </c>
      <c r="AF1120" t="s">
        <v>57</v>
      </c>
      <c r="AG1120">
        <v>24.632482868009198</v>
      </c>
      <c r="AH1120">
        <v>16.891929167323902</v>
      </c>
      <c r="AI1120">
        <v>18.308363142327199</v>
      </c>
      <c r="AJ1120">
        <v>208.61945944700699</v>
      </c>
      <c r="AK1120" s="2">
        <v>794.83517586578898</v>
      </c>
      <c r="AL1120" s="1">
        <v>42522.332141203704</v>
      </c>
      <c r="AM1120" t="s">
        <v>63</v>
      </c>
      <c r="AN1120">
        <v>2016</v>
      </c>
      <c r="AO1120">
        <v>2010</v>
      </c>
      <c r="AP1120">
        <v>249.189033576805</v>
      </c>
      <c r="AQ1120">
        <v>1.1944668739787601</v>
      </c>
      <c r="AR1120">
        <v>268.88</v>
      </c>
      <c r="AS1120">
        <f t="shared" si="52"/>
        <v>143.07033165584201</v>
      </c>
      <c r="AT1120">
        <f t="shared" si="53"/>
        <v>48.398399999999995</v>
      </c>
    </row>
    <row r="1121" spans="1:46" x14ac:dyDescent="0.25">
      <c r="A1121" t="s">
        <v>42</v>
      </c>
      <c r="B1121" t="s">
        <v>91</v>
      </c>
      <c r="C1121" t="s">
        <v>91</v>
      </c>
      <c r="D1121" t="str">
        <f t="shared" si="51"/>
        <v>GNVIVI</v>
      </c>
      <c r="E1121" t="s">
        <v>2263</v>
      </c>
      <c r="F1121" t="s">
        <v>2264</v>
      </c>
      <c r="G1121" t="s">
        <v>47</v>
      </c>
      <c r="H1121" t="s">
        <v>2393</v>
      </c>
      <c r="I1121" t="s">
        <v>2395</v>
      </c>
      <c r="J1121" t="s">
        <v>1040</v>
      </c>
      <c r="K1121">
        <v>0.77</v>
      </c>
      <c r="L1121">
        <v>0.77</v>
      </c>
      <c r="P1121" t="s">
        <v>51</v>
      </c>
      <c r="Q1121" t="s">
        <v>52</v>
      </c>
      <c r="R1121">
        <v>40344</v>
      </c>
      <c r="S1121" t="s">
        <v>107</v>
      </c>
      <c r="T1121" t="s">
        <v>96</v>
      </c>
      <c r="U1121" t="s">
        <v>55</v>
      </c>
      <c r="V1121" t="s">
        <v>109</v>
      </c>
      <c r="W1121" t="s">
        <v>57</v>
      </c>
      <c r="X1121" t="s">
        <v>917</v>
      </c>
      <c r="Y1121" t="s">
        <v>120</v>
      </c>
      <c r="Z1121">
        <v>2</v>
      </c>
      <c r="AA1121">
        <v>13</v>
      </c>
      <c r="AB1121">
        <v>5.92</v>
      </c>
      <c r="AC1121">
        <v>13.4</v>
      </c>
      <c r="AD1121">
        <v>71</v>
      </c>
      <c r="AE1121">
        <v>6</v>
      </c>
      <c r="AF1121" t="s">
        <v>57</v>
      </c>
      <c r="AG1121">
        <v>21.170209339774601</v>
      </c>
      <c r="AH1121">
        <v>16.607741545893699</v>
      </c>
      <c r="AI1121">
        <v>15.3540446020227</v>
      </c>
      <c r="AJ1121">
        <v>147.65507562238</v>
      </c>
      <c r="AK1121" s="2">
        <v>673.71063102053404</v>
      </c>
      <c r="AL1121" s="1">
        <v>42521.494618055556</v>
      </c>
      <c r="AM1121" t="s">
        <v>63</v>
      </c>
      <c r="AN1121">
        <v>2016</v>
      </c>
      <c r="AO1121">
        <v>2010</v>
      </c>
      <c r="AP1121">
        <v>246.77945315047799</v>
      </c>
      <c r="AQ1121">
        <v>1.6713238749855299</v>
      </c>
      <c r="AR1121">
        <v>192.16</v>
      </c>
      <c r="AS1121">
        <f t="shared" si="52"/>
        <v>518.75718588581117</v>
      </c>
      <c r="AT1121">
        <f t="shared" si="53"/>
        <v>147.9632</v>
      </c>
    </row>
    <row r="1122" spans="1:46" x14ac:dyDescent="0.25">
      <c r="A1122" t="s">
        <v>340</v>
      </c>
      <c r="B1122" t="s">
        <v>341</v>
      </c>
      <c r="C1122" t="s">
        <v>342</v>
      </c>
      <c r="D1122" t="str">
        <f t="shared" si="51"/>
        <v>RDBOBA</v>
      </c>
      <c r="E1122" t="s">
        <v>2396</v>
      </c>
      <c r="F1122" t="s">
        <v>2397</v>
      </c>
      <c r="G1122" t="s">
        <v>47</v>
      </c>
      <c r="H1122" t="s">
        <v>2398</v>
      </c>
      <c r="I1122" t="s">
        <v>2399</v>
      </c>
      <c r="J1122" t="s">
        <v>50</v>
      </c>
      <c r="K1122">
        <v>0.91</v>
      </c>
      <c r="L1122">
        <v>0.91</v>
      </c>
      <c r="P1122" t="s">
        <v>51</v>
      </c>
      <c r="Q1122" t="s">
        <v>52</v>
      </c>
      <c r="R1122">
        <v>42865</v>
      </c>
      <c r="S1122" t="s">
        <v>477</v>
      </c>
      <c r="T1122" t="s">
        <v>737</v>
      </c>
      <c r="U1122" t="s">
        <v>55</v>
      </c>
      <c r="V1122" t="s">
        <v>56</v>
      </c>
      <c r="W1122" t="s">
        <v>57</v>
      </c>
      <c r="X1122" t="s">
        <v>101</v>
      </c>
      <c r="Y1122" t="s">
        <v>355</v>
      </c>
      <c r="Z1122">
        <v>1</v>
      </c>
      <c r="AA1122">
        <v>6</v>
      </c>
      <c r="AB1122">
        <v>5.75</v>
      </c>
      <c r="AC1122">
        <v>6.5</v>
      </c>
      <c r="AD1122">
        <v>69</v>
      </c>
      <c r="AE1122">
        <v>6</v>
      </c>
      <c r="AF1122" t="s">
        <v>57</v>
      </c>
      <c r="AG1122">
        <v>21.170282200455301</v>
      </c>
      <c r="AH1122">
        <v>14.2083178559707</v>
      </c>
      <c r="AI1122">
        <v>15.392813553068001</v>
      </c>
      <c r="AJ1122">
        <v>154.23622335582101</v>
      </c>
      <c r="AK1122" s="2">
        <v>970.82913038870004</v>
      </c>
      <c r="AL1122" s="1">
        <v>44974</v>
      </c>
      <c r="AM1122" t="s">
        <v>60</v>
      </c>
      <c r="AN1122">
        <v>2023</v>
      </c>
      <c r="AO1122">
        <v>2017</v>
      </c>
      <c r="AP1122">
        <v>193.44104541860099</v>
      </c>
      <c r="AQ1122">
        <v>1.2541868648607599</v>
      </c>
      <c r="AR1122">
        <v>180.42</v>
      </c>
      <c r="AS1122">
        <f t="shared" si="52"/>
        <v>883.45450865371708</v>
      </c>
      <c r="AT1122">
        <f t="shared" si="53"/>
        <v>164.18219999999999</v>
      </c>
    </row>
    <row r="1123" spans="1:46" x14ac:dyDescent="0.25">
      <c r="A1123" t="s">
        <v>128</v>
      </c>
      <c r="B1123" t="s">
        <v>244</v>
      </c>
      <c r="C1123" t="s">
        <v>245</v>
      </c>
      <c r="D1123" t="str">
        <f t="shared" si="51"/>
        <v>NEPIAL</v>
      </c>
      <c r="E1123" t="s">
        <v>2207</v>
      </c>
      <c r="F1123" t="s">
        <v>2208</v>
      </c>
      <c r="G1123" t="s">
        <v>47</v>
      </c>
      <c r="H1123" t="s">
        <v>2400</v>
      </c>
      <c r="I1123" t="s">
        <v>2401</v>
      </c>
      <c r="J1123" t="s">
        <v>50</v>
      </c>
      <c r="K1123">
        <v>45.7</v>
      </c>
      <c r="L1123">
        <v>45.7</v>
      </c>
      <c r="P1123" t="s">
        <v>51</v>
      </c>
      <c r="Q1123" t="s">
        <v>52</v>
      </c>
      <c r="R1123">
        <v>42871</v>
      </c>
      <c r="S1123" t="s">
        <v>53</v>
      </c>
      <c r="T1123" t="s">
        <v>521</v>
      </c>
      <c r="U1123" t="s">
        <v>55</v>
      </c>
      <c r="V1123" t="s">
        <v>56</v>
      </c>
      <c r="W1123" t="s">
        <v>57</v>
      </c>
      <c r="X1123" t="s">
        <v>221</v>
      </c>
      <c r="Y1123" t="s">
        <v>222</v>
      </c>
      <c r="Z1123">
        <v>1</v>
      </c>
      <c r="AA1123">
        <v>6</v>
      </c>
      <c r="AB1123">
        <v>6.33</v>
      </c>
      <c r="AC1123">
        <v>6.5</v>
      </c>
      <c r="AD1123">
        <v>76</v>
      </c>
      <c r="AE1123">
        <v>6</v>
      </c>
      <c r="AF1123" t="s">
        <v>57</v>
      </c>
      <c r="AG1123">
        <v>26.824700763774199</v>
      </c>
      <c r="AH1123">
        <v>17.027962413203301</v>
      </c>
      <c r="AI1123">
        <v>26.769406473298101</v>
      </c>
      <c r="AJ1123">
        <v>323.46659829052101</v>
      </c>
      <c r="AK1123" s="2">
        <v>1176.1320158656499</v>
      </c>
      <c r="AL1123" s="1">
        <v>45194</v>
      </c>
      <c r="AM1123" t="s">
        <v>63</v>
      </c>
      <c r="AN1123">
        <v>2023</v>
      </c>
      <c r="AO1123">
        <v>2017</v>
      </c>
      <c r="AP1123">
        <v>280.56841725268202</v>
      </c>
      <c r="AQ1123">
        <v>0.86737987395128302</v>
      </c>
      <c r="AR1123">
        <v>345.58</v>
      </c>
      <c r="AS1123">
        <f t="shared" si="52"/>
        <v>53749.233125060207</v>
      </c>
      <c r="AT1123">
        <f t="shared" si="53"/>
        <v>15793.005999999999</v>
      </c>
    </row>
    <row r="1124" spans="1:46" x14ac:dyDescent="0.25">
      <c r="A1124" t="s">
        <v>340</v>
      </c>
      <c r="B1124" t="s">
        <v>341</v>
      </c>
      <c r="C1124" t="s">
        <v>342</v>
      </c>
      <c r="D1124" t="str">
        <f t="shared" si="51"/>
        <v>RDBOBA</v>
      </c>
      <c r="E1124" t="s">
        <v>2163</v>
      </c>
      <c r="F1124" t="s">
        <v>2164</v>
      </c>
      <c r="G1124" t="s">
        <v>47</v>
      </c>
      <c r="H1124" t="s">
        <v>2172</v>
      </c>
      <c r="I1124" t="s">
        <v>2402</v>
      </c>
      <c r="J1124" t="s">
        <v>2403</v>
      </c>
      <c r="K1124">
        <v>31.58</v>
      </c>
      <c r="L1124">
        <v>31.58</v>
      </c>
      <c r="P1124" t="s">
        <v>51</v>
      </c>
      <c r="Q1124" t="s">
        <v>52</v>
      </c>
      <c r="R1124">
        <v>42927</v>
      </c>
      <c r="S1124" t="s">
        <v>477</v>
      </c>
      <c r="T1124" t="s">
        <v>54</v>
      </c>
      <c r="U1124" t="s">
        <v>55</v>
      </c>
      <c r="V1124" t="s">
        <v>56</v>
      </c>
      <c r="W1124" t="s">
        <v>57</v>
      </c>
      <c r="X1124" t="s">
        <v>2167</v>
      </c>
      <c r="Y1124" t="s">
        <v>348</v>
      </c>
      <c r="Z1124">
        <v>1</v>
      </c>
      <c r="AA1124">
        <v>6</v>
      </c>
      <c r="AB1124">
        <v>4.67</v>
      </c>
      <c r="AC1124">
        <v>6.3</v>
      </c>
      <c r="AD1124">
        <v>56</v>
      </c>
      <c r="AE1124">
        <v>5</v>
      </c>
      <c r="AF1124" t="s">
        <v>57</v>
      </c>
      <c r="AG1124">
        <v>21.646906769548</v>
      </c>
      <c r="AH1124">
        <v>15.5136103232986</v>
      </c>
      <c r="AI1124">
        <v>11.5949844508184</v>
      </c>
      <c r="AJ1124">
        <v>116.169537121096</v>
      </c>
      <c r="AK1124" s="2">
        <v>613.41519846270205</v>
      </c>
      <c r="AL1124" s="1">
        <v>44622</v>
      </c>
      <c r="AM1124" t="s">
        <v>63</v>
      </c>
      <c r="AN1124">
        <v>2022</v>
      </c>
      <c r="AO1124">
        <v>2017</v>
      </c>
      <c r="AP1124">
        <v>161.37683683582699</v>
      </c>
      <c r="AQ1124">
        <v>1.3891493487454201</v>
      </c>
      <c r="AR1124">
        <v>160.29</v>
      </c>
      <c r="AS1124">
        <f t="shared" si="52"/>
        <v>19371.65196745213</v>
      </c>
      <c r="AT1124">
        <f t="shared" si="53"/>
        <v>5061.9581999999991</v>
      </c>
    </row>
    <row r="1125" spans="1:46" x14ac:dyDescent="0.25">
      <c r="A1125" t="s">
        <v>340</v>
      </c>
      <c r="B1125" t="s">
        <v>341</v>
      </c>
      <c r="C1125" t="s">
        <v>342</v>
      </c>
      <c r="D1125" t="str">
        <f t="shared" si="51"/>
        <v>RDBOBA</v>
      </c>
      <c r="E1125" t="s">
        <v>815</v>
      </c>
      <c r="F1125" t="s">
        <v>816</v>
      </c>
      <c r="G1125" t="s">
        <v>47</v>
      </c>
      <c r="H1125" t="s">
        <v>2404</v>
      </c>
      <c r="I1125" t="s">
        <v>2405</v>
      </c>
      <c r="J1125" t="s">
        <v>2406</v>
      </c>
      <c r="K1125">
        <v>9.61</v>
      </c>
      <c r="L1125">
        <v>9.61</v>
      </c>
      <c r="P1125" t="s">
        <v>51</v>
      </c>
      <c r="Q1125" t="s">
        <v>52</v>
      </c>
      <c r="R1125">
        <v>43147</v>
      </c>
      <c r="S1125" t="s">
        <v>477</v>
      </c>
      <c r="T1125" t="s">
        <v>553</v>
      </c>
      <c r="U1125" t="s">
        <v>55</v>
      </c>
      <c r="V1125" t="s">
        <v>56</v>
      </c>
      <c r="W1125" t="s">
        <v>57</v>
      </c>
      <c r="X1125" t="s">
        <v>359</v>
      </c>
      <c r="Y1125" t="s">
        <v>348</v>
      </c>
      <c r="Z1125">
        <v>1</v>
      </c>
      <c r="AA1125">
        <v>6</v>
      </c>
      <c r="AB1125">
        <v>5.17</v>
      </c>
      <c r="AC1125">
        <v>5.8</v>
      </c>
      <c r="AD1125">
        <v>62</v>
      </c>
      <c r="AE1125">
        <v>5</v>
      </c>
      <c r="AF1125" t="s">
        <v>57</v>
      </c>
      <c r="AG1125">
        <v>20.0488471664824</v>
      </c>
      <c r="AH1125">
        <v>14.1200356021295</v>
      </c>
      <c r="AI1125">
        <v>18.7602901318681</v>
      </c>
      <c r="AJ1125">
        <v>178.99576925815001</v>
      </c>
      <c r="AK1125" s="2">
        <v>1198.0586680142601</v>
      </c>
      <c r="AL1125" s="1">
        <v>45043</v>
      </c>
      <c r="AM1125" t="s">
        <v>63</v>
      </c>
      <c r="AN1125">
        <v>2023</v>
      </c>
      <c r="AO1125">
        <v>2018</v>
      </c>
      <c r="AP1125">
        <v>176.60754561908999</v>
      </c>
      <c r="AQ1125">
        <v>0.98665765314477705</v>
      </c>
      <c r="AR1125">
        <v>211.71</v>
      </c>
      <c r="AS1125">
        <f t="shared" si="52"/>
        <v>11513.34379961704</v>
      </c>
      <c r="AT1125">
        <f t="shared" si="53"/>
        <v>2034.5330999999999</v>
      </c>
    </row>
    <row r="1126" spans="1:46" x14ac:dyDescent="0.25">
      <c r="A1126" t="s">
        <v>340</v>
      </c>
      <c r="B1126" t="s">
        <v>341</v>
      </c>
      <c r="C1126" t="s">
        <v>342</v>
      </c>
      <c r="D1126" t="str">
        <f t="shared" si="51"/>
        <v>RDBOBA</v>
      </c>
      <c r="E1126" t="s">
        <v>2396</v>
      </c>
      <c r="F1126" t="s">
        <v>2397</v>
      </c>
      <c r="G1126" t="s">
        <v>47</v>
      </c>
      <c r="H1126" t="s">
        <v>2398</v>
      </c>
      <c r="I1126" t="s">
        <v>2407</v>
      </c>
      <c r="J1126" t="s">
        <v>62</v>
      </c>
      <c r="K1126">
        <v>0.36</v>
      </c>
      <c r="L1126">
        <v>0.36</v>
      </c>
      <c r="N1126">
        <v>0.36</v>
      </c>
      <c r="P1126" t="s">
        <v>51</v>
      </c>
      <c r="Q1126" t="s">
        <v>52</v>
      </c>
      <c r="R1126">
        <v>42865</v>
      </c>
      <c r="S1126" t="s">
        <v>477</v>
      </c>
      <c r="T1126" t="s">
        <v>718</v>
      </c>
      <c r="U1126" t="s">
        <v>55</v>
      </c>
      <c r="V1126" t="s">
        <v>56</v>
      </c>
      <c r="W1126" t="s">
        <v>51</v>
      </c>
      <c r="X1126" t="s">
        <v>221</v>
      </c>
      <c r="Y1126" t="s">
        <v>355</v>
      </c>
      <c r="Z1126">
        <v>1</v>
      </c>
      <c r="AA1126">
        <v>6</v>
      </c>
      <c r="AB1126">
        <v>5.75</v>
      </c>
      <c r="AC1126">
        <v>6.5</v>
      </c>
      <c r="AD1126">
        <v>69</v>
      </c>
      <c r="AE1126">
        <v>6</v>
      </c>
      <c r="AF1126" t="s">
        <v>57</v>
      </c>
      <c r="AG1126">
        <v>24.088911078094501</v>
      </c>
      <c r="AH1126">
        <v>14.255064263021</v>
      </c>
      <c r="AI1126">
        <v>19.570189068828601</v>
      </c>
      <c r="AJ1126">
        <v>231.70668802957599</v>
      </c>
      <c r="AK1126" s="2">
        <v>1226.2154421100799</v>
      </c>
      <c r="AL1126" s="1">
        <v>44973</v>
      </c>
      <c r="AM1126" t="s">
        <v>60</v>
      </c>
      <c r="AN1126">
        <v>2023</v>
      </c>
      <c r="AO1126">
        <v>2017</v>
      </c>
      <c r="AP1126">
        <v>193.44104541860099</v>
      </c>
      <c r="AQ1126">
        <v>0.83485309407171304</v>
      </c>
      <c r="AR1126">
        <v>271.04000000000002</v>
      </c>
      <c r="AS1126">
        <f t="shared" si="52"/>
        <v>441.43755915962879</v>
      </c>
      <c r="AT1126">
        <f t="shared" si="53"/>
        <v>97.574399999999997</v>
      </c>
    </row>
    <row r="1127" spans="1:46" x14ac:dyDescent="0.25">
      <c r="A1127" t="s">
        <v>340</v>
      </c>
      <c r="B1127" t="s">
        <v>341</v>
      </c>
      <c r="C1127" t="s">
        <v>342</v>
      </c>
      <c r="D1127" t="str">
        <f t="shared" si="51"/>
        <v>RDBOBA</v>
      </c>
      <c r="E1127" t="s">
        <v>2396</v>
      </c>
      <c r="F1127" t="s">
        <v>2397</v>
      </c>
      <c r="G1127" t="s">
        <v>47</v>
      </c>
      <c r="H1127" t="s">
        <v>2398</v>
      </c>
      <c r="I1127" t="s">
        <v>2408</v>
      </c>
      <c r="J1127" t="s">
        <v>65</v>
      </c>
      <c r="K1127">
        <v>1.0900000000000001</v>
      </c>
      <c r="L1127">
        <v>1.0900000000000001</v>
      </c>
      <c r="N1127">
        <v>1.0900000000000001</v>
      </c>
      <c r="P1127" t="s">
        <v>51</v>
      </c>
      <c r="Q1127" t="s">
        <v>52</v>
      </c>
      <c r="R1127">
        <v>42840</v>
      </c>
      <c r="S1127" t="s">
        <v>477</v>
      </c>
      <c r="T1127" t="s">
        <v>715</v>
      </c>
      <c r="U1127" t="s">
        <v>55</v>
      </c>
      <c r="V1127" t="s">
        <v>56</v>
      </c>
      <c r="W1127" t="s">
        <v>51</v>
      </c>
      <c r="X1127" t="s">
        <v>221</v>
      </c>
      <c r="Y1127" t="s">
        <v>355</v>
      </c>
      <c r="Z1127">
        <v>1</v>
      </c>
      <c r="AA1127">
        <v>7</v>
      </c>
      <c r="AB1127">
        <v>5.83</v>
      </c>
      <c r="AC1127">
        <v>6.6</v>
      </c>
      <c r="AD1127">
        <v>70</v>
      </c>
      <c r="AE1127">
        <v>6</v>
      </c>
      <c r="AF1127" t="s">
        <v>57</v>
      </c>
      <c r="AG1127">
        <v>20.398205873848301</v>
      </c>
      <c r="AH1127">
        <v>14.2726160029466</v>
      </c>
      <c r="AI1127">
        <v>21.001935694604601</v>
      </c>
      <c r="AJ1127">
        <v>203.788449855826</v>
      </c>
      <c r="AK1127" s="2">
        <v>1312.6903118115299</v>
      </c>
      <c r="AL1127" s="1">
        <v>44960</v>
      </c>
      <c r="AM1127" t="s">
        <v>60</v>
      </c>
      <c r="AN1127">
        <v>2023</v>
      </c>
      <c r="AO1127">
        <v>2017</v>
      </c>
      <c r="AP1127">
        <v>195.73993886930799</v>
      </c>
      <c r="AQ1127">
        <v>0.96050555862114895</v>
      </c>
      <c r="AR1127">
        <v>237.41</v>
      </c>
      <c r="AS1127">
        <f t="shared" si="52"/>
        <v>1430.8324398745676</v>
      </c>
      <c r="AT1127">
        <f t="shared" si="53"/>
        <v>258.77690000000001</v>
      </c>
    </row>
    <row r="1128" spans="1:46" x14ac:dyDescent="0.25">
      <c r="A1128" t="s">
        <v>128</v>
      </c>
      <c r="B1128" t="s">
        <v>129</v>
      </c>
      <c r="C1128" t="s">
        <v>214</v>
      </c>
      <c r="D1128" t="str">
        <f t="shared" si="51"/>
        <v>NECOCE</v>
      </c>
      <c r="E1128" t="s">
        <v>1043</v>
      </c>
      <c r="F1128" t="s">
        <v>1044</v>
      </c>
      <c r="G1128" t="s">
        <v>47</v>
      </c>
      <c r="H1128" t="s">
        <v>2278</v>
      </c>
      <c r="I1128" t="s">
        <v>2409</v>
      </c>
      <c r="J1128" t="s">
        <v>50</v>
      </c>
      <c r="K1128">
        <v>10.29</v>
      </c>
      <c r="L1128">
        <v>2.8151465954309893</v>
      </c>
      <c r="M1128">
        <v>7.4748534045690098</v>
      </c>
      <c r="P1128" t="s">
        <v>51</v>
      </c>
      <c r="Q1128" t="s">
        <v>483</v>
      </c>
      <c r="R1128">
        <v>42871</v>
      </c>
      <c r="S1128" t="s">
        <v>53</v>
      </c>
      <c r="T1128" t="s">
        <v>1265</v>
      </c>
      <c r="U1128" t="s">
        <v>55</v>
      </c>
      <c r="V1128" t="s">
        <v>56</v>
      </c>
      <c r="W1128" t="s">
        <v>57</v>
      </c>
      <c r="X1128" t="s">
        <v>777</v>
      </c>
      <c r="Y1128" t="s">
        <v>137</v>
      </c>
      <c r="Z1128">
        <v>1</v>
      </c>
      <c r="AA1128">
        <v>6</v>
      </c>
      <c r="AB1128">
        <v>6.33</v>
      </c>
      <c r="AC1128">
        <v>6.5</v>
      </c>
      <c r="AD1128">
        <v>76</v>
      </c>
      <c r="AE1128">
        <v>6</v>
      </c>
      <c r="AF1128" t="s">
        <v>57</v>
      </c>
      <c r="AG1128">
        <v>25.1055124565511</v>
      </c>
      <c r="AH1128">
        <v>17.549276246449399</v>
      </c>
      <c r="AI1128">
        <v>26.3636181126781</v>
      </c>
      <c r="AJ1128">
        <v>299.10207362375201</v>
      </c>
      <c r="AK1128" s="2">
        <v>1089.92524023909</v>
      </c>
      <c r="AL1128" s="1">
        <v>45173</v>
      </c>
      <c r="AM1128" t="s">
        <v>63</v>
      </c>
      <c r="AN1128">
        <v>2023</v>
      </c>
      <c r="AO1128">
        <v>2017</v>
      </c>
      <c r="AP1128">
        <v>269.071634215681</v>
      </c>
      <c r="AQ1128">
        <v>0.89959802336293104</v>
      </c>
      <c r="AR1128">
        <v>331.71</v>
      </c>
      <c r="AS1128">
        <f t="shared" si="52"/>
        <v>3068.2993293333775</v>
      </c>
      <c r="AT1128">
        <f t="shared" si="53"/>
        <v>933.81227717041338</v>
      </c>
    </row>
    <row r="1129" spans="1:46" x14ac:dyDescent="0.25">
      <c r="A1129" t="s">
        <v>128</v>
      </c>
      <c r="B1129" t="s">
        <v>129</v>
      </c>
      <c r="C1129" t="s">
        <v>214</v>
      </c>
      <c r="D1129" t="str">
        <f t="shared" si="51"/>
        <v>NECOCE</v>
      </c>
      <c r="E1129" t="s">
        <v>1062</v>
      </c>
      <c r="F1129" t="s">
        <v>214</v>
      </c>
      <c r="G1129" t="s">
        <v>47</v>
      </c>
      <c r="H1129" t="s">
        <v>2410</v>
      </c>
      <c r="I1129" t="s">
        <v>2411</v>
      </c>
      <c r="J1129" t="s">
        <v>547</v>
      </c>
      <c r="K1129">
        <v>38.92</v>
      </c>
      <c r="L1129">
        <v>38.92</v>
      </c>
      <c r="P1129" t="s">
        <v>51</v>
      </c>
      <c r="Q1129" t="s">
        <v>52</v>
      </c>
      <c r="R1129">
        <v>42951</v>
      </c>
      <c r="S1129" t="s">
        <v>357</v>
      </c>
      <c r="T1129" t="s">
        <v>104</v>
      </c>
      <c r="U1129" t="s">
        <v>55</v>
      </c>
      <c r="V1129" t="s">
        <v>109</v>
      </c>
      <c r="W1129" t="s">
        <v>57</v>
      </c>
      <c r="X1129" t="s">
        <v>1065</v>
      </c>
      <c r="Y1129" t="s">
        <v>137</v>
      </c>
      <c r="Z1129">
        <v>2</v>
      </c>
      <c r="AA1129">
        <v>6</v>
      </c>
      <c r="AB1129">
        <v>6</v>
      </c>
      <c r="AC1129">
        <v>6.2</v>
      </c>
      <c r="AD1129">
        <v>72</v>
      </c>
      <c r="AE1129">
        <v>6</v>
      </c>
      <c r="AF1129" t="s">
        <v>57</v>
      </c>
      <c r="AG1129">
        <v>26.675633411409098</v>
      </c>
      <c r="AH1129">
        <v>17.657192153042899</v>
      </c>
      <c r="AI1129">
        <v>20.001460033950799</v>
      </c>
      <c r="AJ1129">
        <v>247.81521152755499</v>
      </c>
      <c r="AK1129" s="2">
        <v>819.62549302620096</v>
      </c>
      <c r="AL1129" s="1">
        <v>45148</v>
      </c>
      <c r="AM1129" t="s">
        <v>63</v>
      </c>
      <c r="AN1129">
        <v>2023</v>
      </c>
      <c r="AO1129">
        <v>2017</v>
      </c>
      <c r="AP1129">
        <v>249.56302056842901</v>
      </c>
      <c r="AQ1129">
        <v>1.0070528722998899</v>
      </c>
      <c r="AR1129">
        <v>273.39999999999998</v>
      </c>
      <c r="AS1129">
        <f t="shared" si="52"/>
        <v>31899.824188579743</v>
      </c>
      <c r="AT1129">
        <f t="shared" si="53"/>
        <v>10640.727999999999</v>
      </c>
    </row>
    <row r="1130" spans="1:46" x14ac:dyDescent="0.25">
      <c r="A1130" t="s">
        <v>128</v>
      </c>
      <c r="B1130" t="s">
        <v>129</v>
      </c>
      <c r="C1130" t="s">
        <v>214</v>
      </c>
      <c r="D1130" t="str">
        <f t="shared" si="51"/>
        <v>NECOCE</v>
      </c>
      <c r="E1130" t="s">
        <v>1043</v>
      </c>
      <c r="F1130" t="s">
        <v>1044</v>
      </c>
      <c r="G1130" t="s">
        <v>47</v>
      </c>
      <c r="H1130" t="s">
        <v>2278</v>
      </c>
      <c r="I1130" t="s">
        <v>2412</v>
      </c>
      <c r="J1130" t="s">
        <v>985</v>
      </c>
      <c r="K1130">
        <v>14.5</v>
      </c>
      <c r="L1130">
        <v>14.5</v>
      </c>
      <c r="P1130" t="s">
        <v>51</v>
      </c>
      <c r="Q1130" t="s">
        <v>213</v>
      </c>
      <c r="R1130">
        <v>42912</v>
      </c>
      <c r="S1130" t="s">
        <v>53</v>
      </c>
      <c r="T1130" t="s">
        <v>69</v>
      </c>
      <c r="U1130" t="s">
        <v>55</v>
      </c>
      <c r="V1130" t="s">
        <v>56</v>
      </c>
      <c r="W1130" t="s">
        <v>57</v>
      </c>
      <c r="X1130" t="s">
        <v>271</v>
      </c>
      <c r="Y1130" t="s">
        <v>150</v>
      </c>
      <c r="Z1130">
        <v>1</v>
      </c>
      <c r="AA1130">
        <v>6</v>
      </c>
      <c r="AB1130">
        <v>6.25</v>
      </c>
      <c r="AC1130">
        <v>6.4</v>
      </c>
      <c r="AD1130">
        <v>75</v>
      </c>
      <c r="AE1130">
        <v>6</v>
      </c>
      <c r="AF1130" t="s">
        <v>57</v>
      </c>
      <c r="AG1130">
        <v>24.134802472902301</v>
      </c>
      <c r="AH1130">
        <v>15.556477750442101</v>
      </c>
      <c r="AI1130">
        <v>22.408018797591399</v>
      </c>
      <c r="AJ1130">
        <v>242.50394813623399</v>
      </c>
      <c r="AK1130" s="2">
        <v>1178.9381848455801</v>
      </c>
      <c r="AL1130" s="1">
        <v>45174</v>
      </c>
      <c r="AM1130" t="s">
        <v>63</v>
      </c>
      <c r="AN1130">
        <v>2023</v>
      </c>
      <c r="AO1130">
        <v>2017</v>
      </c>
      <c r="AP1130">
        <v>265.57863199671198</v>
      </c>
      <c r="AQ1130">
        <v>1.09515178634335</v>
      </c>
      <c r="AR1130">
        <v>269.67</v>
      </c>
      <c r="AS1130">
        <f t="shared" si="52"/>
        <v>17094.603680260912</v>
      </c>
      <c r="AT1130">
        <f t="shared" si="53"/>
        <v>3910.2150000000001</v>
      </c>
    </row>
    <row r="1131" spans="1:46" x14ac:dyDescent="0.25">
      <c r="A1131" t="s">
        <v>42</v>
      </c>
      <c r="B1131" t="s">
        <v>91</v>
      </c>
      <c r="C1131" t="s">
        <v>91</v>
      </c>
      <c r="D1131" t="str">
        <f t="shared" si="51"/>
        <v>GNVIVI</v>
      </c>
      <c r="E1131" t="s">
        <v>2385</v>
      </c>
      <c r="F1131" t="s">
        <v>2386</v>
      </c>
      <c r="G1131" t="s">
        <v>1515</v>
      </c>
      <c r="H1131" t="s">
        <v>2387</v>
      </c>
      <c r="I1131" t="s">
        <v>2413</v>
      </c>
      <c r="J1131" t="s">
        <v>65</v>
      </c>
      <c r="K1131">
        <v>52.85</v>
      </c>
      <c r="L1131">
        <v>52.85</v>
      </c>
      <c r="P1131" t="s">
        <v>51</v>
      </c>
      <c r="Q1131" t="s">
        <v>52</v>
      </c>
      <c r="R1131">
        <v>42934</v>
      </c>
      <c r="S1131" t="s">
        <v>53</v>
      </c>
      <c r="T1131" t="s">
        <v>788</v>
      </c>
      <c r="U1131" t="s">
        <v>55</v>
      </c>
      <c r="V1131" t="s">
        <v>56</v>
      </c>
      <c r="W1131" t="s">
        <v>57</v>
      </c>
      <c r="X1131" t="s">
        <v>339</v>
      </c>
      <c r="Y1131" t="s">
        <v>79</v>
      </c>
      <c r="Z1131">
        <v>1</v>
      </c>
      <c r="AA1131">
        <v>6</v>
      </c>
      <c r="AB1131">
        <v>6.08</v>
      </c>
      <c r="AC1131">
        <v>6.3</v>
      </c>
      <c r="AD1131">
        <v>73</v>
      </c>
      <c r="AE1131">
        <v>6</v>
      </c>
      <c r="AF1131" t="s">
        <v>57</v>
      </c>
      <c r="AG1131">
        <v>27.145755763261501</v>
      </c>
      <c r="AH1131">
        <v>15.853307680522599</v>
      </c>
      <c r="AI1131">
        <v>20.181542011960602</v>
      </c>
      <c r="AJ1131">
        <v>253.57359615995901</v>
      </c>
      <c r="AK1131" s="2">
        <v>1030.31525348472</v>
      </c>
      <c r="AL1131" s="1">
        <v>45161</v>
      </c>
      <c r="AM1131" t="s">
        <v>63</v>
      </c>
      <c r="AN1131">
        <v>2023</v>
      </c>
      <c r="AO1131">
        <v>2017</v>
      </c>
      <c r="AP1131">
        <v>286.33520211116098</v>
      </c>
      <c r="AQ1131">
        <v>1.12919959509718</v>
      </c>
      <c r="AR1131">
        <v>275.55</v>
      </c>
      <c r="AS1131">
        <f t="shared" si="52"/>
        <v>54452.161146667451</v>
      </c>
      <c r="AT1131">
        <f t="shared" si="53"/>
        <v>14562.817500000001</v>
      </c>
    </row>
    <row r="1132" spans="1:46" x14ac:dyDescent="0.25">
      <c r="A1132" t="s">
        <v>42</v>
      </c>
      <c r="B1132" t="s">
        <v>91</v>
      </c>
      <c r="C1132" t="s">
        <v>91</v>
      </c>
      <c r="D1132" t="str">
        <f t="shared" si="51"/>
        <v>GNVIVI</v>
      </c>
      <c r="E1132" t="s">
        <v>2385</v>
      </c>
      <c r="F1132" t="s">
        <v>2386</v>
      </c>
      <c r="G1132" t="s">
        <v>1515</v>
      </c>
      <c r="H1132" t="s">
        <v>2387</v>
      </c>
      <c r="I1132" t="s">
        <v>2414</v>
      </c>
      <c r="J1132" t="s">
        <v>50</v>
      </c>
      <c r="K1132">
        <v>24.48</v>
      </c>
      <c r="L1132">
        <v>24.48</v>
      </c>
      <c r="P1132" t="s">
        <v>51</v>
      </c>
      <c r="Q1132" t="s">
        <v>52</v>
      </c>
      <c r="R1132">
        <v>42941</v>
      </c>
      <c r="S1132" t="s">
        <v>53</v>
      </c>
      <c r="T1132" t="s">
        <v>521</v>
      </c>
      <c r="U1132" t="s">
        <v>55</v>
      </c>
      <c r="V1132" t="s">
        <v>56</v>
      </c>
      <c r="W1132" t="s">
        <v>57</v>
      </c>
      <c r="X1132" t="s">
        <v>339</v>
      </c>
      <c r="Y1132" t="s">
        <v>79</v>
      </c>
      <c r="Z1132">
        <v>1</v>
      </c>
      <c r="AA1132">
        <v>6</v>
      </c>
      <c r="AB1132">
        <v>6.08</v>
      </c>
      <c r="AC1132">
        <v>6.3</v>
      </c>
      <c r="AD1132">
        <v>73</v>
      </c>
      <c r="AE1132">
        <v>6</v>
      </c>
      <c r="AF1132" t="s">
        <v>57</v>
      </c>
      <c r="AG1132">
        <v>23.377147210762701</v>
      </c>
      <c r="AH1132">
        <v>17.783672286679099</v>
      </c>
      <c r="AI1132">
        <v>23.7634159280266</v>
      </c>
      <c r="AJ1132">
        <v>248.791214017936</v>
      </c>
      <c r="AK1132" s="2">
        <v>956.70070649696197</v>
      </c>
      <c r="AL1132" s="1">
        <v>45161</v>
      </c>
      <c r="AM1132" t="s">
        <v>63</v>
      </c>
      <c r="AN1132">
        <v>2023</v>
      </c>
      <c r="AO1132">
        <v>2017</v>
      </c>
      <c r="AP1132">
        <v>286.33520211116098</v>
      </c>
      <c r="AQ1132">
        <v>1.1509056026814399</v>
      </c>
      <c r="AR1132">
        <v>270.35000000000002</v>
      </c>
      <c r="AS1132">
        <f t="shared" si="52"/>
        <v>23420.033295045629</v>
      </c>
      <c r="AT1132">
        <f t="shared" si="53"/>
        <v>6618.1680000000006</v>
      </c>
    </row>
    <row r="1133" spans="1:46" x14ac:dyDescent="0.25">
      <c r="A1133" t="s">
        <v>42</v>
      </c>
      <c r="B1133" t="s">
        <v>91</v>
      </c>
      <c r="C1133" t="s">
        <v>91</v>
      </c>
      <c r="D1133" t="str">
        <f t="shared" si="51"/>
        <v>GNVIVI</v>
      </c>
      <c r="E1133" t="s">
        <v>2415</v>
      </c>
      <c r="F1133" t="s">
        <v>2416</v>
      </c>
      <c r="G1133" t="s">
        <v>1515</v>
      </c>
      <c r="H1133" t="s">
        <v>2417</v>
      </c>
      <c r="I1133" t="s">
        <v>2418</v>
      </c>
      <c r="J1133" t="s">
        <v>65</v>
      </c>
      <c r="K1133">
        <v>12.07</v>
      </c>
      <c r="L1133">
        <v>12.07</v>
      </c>
      <c r="P1133" t="s">
        <v>51</v>
      </c>
      <c r="Q1133" t="s">
        <v>52</v>
      </c>
      <c r="R1133">
        <v>42936</v>
      </c>
      <c r="S1133" t="s">
        <v>53</v>
      </c>
      <c r="T1133" t="s">
        <v>69</v>
      </c>
      <c r="U1133" t="s">
        <v>55</v>
      </c>
      <c r="V1133" t="s">
        <v>56</v>
      </c>
      <c r="W1133" t="s">
        <v>57</v>
      </c>
      <c r="X1133" t="s">
        <v>339</v>
      </c>
      <c r="Y1133" t="s">
        <v>79</v>
      </c>
      <c r="Z1133">
        <v>1</v>
      </c>
      <c r="AA1133">
        <v>6</v>
      </c>
      <c r="AB1133">
        <v>6.08</v>
      </c>
      <c r="AC1133">
        <v>6.3</v>
      </c>
      <c r="AD1133">
        <v>73</v>
      </c>
      <c r="AE1133">
        <v>6</v>
      </c>
      <c r="AF1133" t="s">
        <v>57</v>
      </c>
      <c r="AG1133">
        <v>26.749492341410601</v>
      </c>
      <c r="AH1133">
        <v>16.367278713946298</v>
      </c>
      <c r="AI1133">
        <v>22.361590319904899</v>
      </c>
      <c r="AJ1133">
        <v>277.21176798721802</v>
      </c>
      <c r="AK1133" s="2">
        <v>1062.82032053072</v>
      </c>
      <c r="AL1133" s="1">
        <v>45161</v>
      </c>
      <c r="AM1133" t="s">
        <v>63</v>
      </c>
      <c r="AN1133">
        <v>2023</v>
      </c>
      <c r="AO1133">
        <v>2017</v>
      </c>
      <c r="AP1133">
        <v>286.33520211116098</v>
      </c>
      <c r="AQ1133">
        <v>1.03291142432439</v>
      </c>
      <c r="AR1133">
        <v>301.23</v>
      </c>
      <c r="AS1133">
        <f t="shared" si="52"/>
        <v>12828.24126880579</v>
      </c>
      <c r="AT1133">
        <f t="shared" si="53"/>
        <v>3635.8461000000002</v>
      </c>
    </row>
    <row r="1134" spans="1:46" x14ac:dyDescent="0.25">
      <c r="A1134" t="s">
        <v>42</v>
      </c>
      <c r="B1134" t="s">
        <v>91</v>
      </c>
      <c r="C1134" t="s">
        <v>91</v>
      </c>
      <c r="D1134" t="str">
        <f t="shared" si="51"/>
        <v>GNVIVI</v>
      </c>
      <c r="E1134" t="s">
        <v>2415</v>
      </c>
      <c r="F1134" t="s">
        <v>2416</v>
      </c>
      <c r="G1134" t="s">
        <v>1515</v>
      </c>
      <c r="H1134" t="s">
        <v>2417</v>
      </c>
      <c r="I1134" t="s">
        <v>2419</v>
      </c>
      <c r="J1134" t="s">
        <v>68</v>
      </c>
      <c r="K1134">
        <v>11.36</v>
      </c>
      <c r="L1134">
        <v>11.36</v>
      </c>
      <c r="P1134" t="s">
        <v>51</v>
      </c>
      <c r="Q1134" t="s">
        <v>52</v>
      </c>
      <c r="R1134">
        <v>42937</v>
      </c>
      <c r="S1134" t="s">
        <v>53</v>
      </c>
      <c r="T1134" t="s">
        <v>521</v>
      </c>
      <c r="U1134" t="s">
        <v>55</v>
      </c>
      <c r="V1134" t="s">
        <v>56</v>
      </c>
      <c r="W1134" t="s">
        <v>57</v>
      </c>
      <c r="X1134" t="s">
        <v>339</v>
      </c>
      <c r="Y1134" t="s">
        <v>79</v>
      </c>
      <c r="Z1134">
        <v>1</v>
      </c>
      <c r="AA1134">
        <v>6</v>
      </c>
      <c r="AB1134">
        <v>6.08</v>
      </c>
      <c r="AC1134">
        <v>6.3</v>
      </c>
      <c r="AD1134">
        <v>73</v>
      </c>
      <c r="AE1134">
        <v>6</v>
      </c>
      <c r="AF1134" t="s">
        <v>57</v>
      </c>
      <c r="AG1134">
        <v>24.504056650648302</v>
      </c>
      <c r="AH1134">
        <v>16.299305290139699</v>
      </c>
      <c r="AI1134">
        <v>23.600549449195</v>
      </c>
      <c r="AJ1134">
        <v>267.619509133544</v>
      </c>
      <c r="AK1134" s="2">
        <v>1131.0818773777801</v>
      </c>
      <c r="AL1134" s="1">
        <v>45161</v>
      </c>
      <c r="AM1134" t="s">
        <v>63</v>
      </c>
      <c r="AN1134">
        <v>2023</v>
      </c>
      <c r="AO1134">
        <v>2017</v>
      </c>
      <c r="AP1134">
        <v>286.33520211116098</v>
      </c>
      <c r="AQ1134">
        <v>1.06993396347752</v>
      </c>
      <c r="AR1134">
        <v>290.81</v>
      </c>
      <c r="AS1134">
        <f t="shared" si="52"/>
        <v>12849.090127011581</v>
      </c>
      <c r="AT1134">
        <f t="shared" si="53"/>
        <v>3303.6016</v>
      </c>
    </row>
    <row r="1135" spans="1:46" x14ac:dyDescent="0.25">
      <c r="A1135" t="s">
        <v>42</v>
      </c>
      <c r="B1135" t="s">
        <v>91</v>
      </c>
      <c r="C1135" t="s">
        <v>91</v>
      </c>
      <c r="D1135" t="str">
        <f t="shared" si="51"/>
        <v>GNVIVI</v>
      </c>
      <c r="E1135" t="s">
        <v>2415</v>
      </c>
      <c r="F1135" t="s">
        <v>2416</v>
      </c>
      <c r="G1135" t="s">
        <v>1515</v>
      </c>
      <c r="H1135" t="s">
        <v>2417</v>
      </c>
      <c r="I1135" t="s">
        <v>2420</v>
      </c>
      <c r="J1135" t="s">
        <v>103</v>
      </c>
      <c r="K1135">
        <v>8.7899999999999991</v>
      </c>
      <c r="L1135">
        <v>8.7899999999999991</v>
      </c>
      <c r="P1135" t="s">
        <v>51</v>
      </c>
      <c r="Q1135" t="s">
        <v>52</v>
      </c>
      <c r="R1135">
        <v>42940</v>
      </c>
      <c r="S1135" t="s">
        <v>53</v>
      </c>
      <c r="T1135" t="s">
        <v>1265</v>
      </c>
      <c r="U1135" t="s">
        <v>55</v>
      </c>
      <c r="V1135" t="s">
        <v>56</v>
      </c>
      <c r="W1135" t="s">
        <v>57</v>
      </c>
      <c r="X1135" t="s">
        <v>339</v>
      </c>
      <c r="Y1135" t="s">
        <v>79</v>
      </c>
      <c r="Z1135">
        <v>1</v>
      </c>
      <c r="AA1135">
        <v>6</v>
      </c>
      <c r="AB1135">
        <v>6.08</v>
      </c>
      <c r="AC1135">
        <v>6.3</v>
      </c>
      <c r="AD1135">
        <v>73</v>
      </c>
      <c r="AE1135">
        <v>6</v>
      </c>
      <c r="AF1135" t="s">
        <v>57</v>
      </c>
      <c r="AG1135">
        <v>28.870951322231601</v>
      </c>
      <c r="AH1135">
        <v>18.2234949784823</v>
      </c>
      <c r="AI1135">
        <v>24.4110185160005</v>
      </c>
      <c r="AJ1135">
        <v>325.54627105470701</v>
      </c>
      <c r="AK1135" s="2">
        <v>935.90695749507995</v>
      </c>
      <c r="AL1135" s="1">
        <v>45161</v>
      </c>
      <c r="AM1135" t="s">
        <v>63</v>
      </c>
      <c r="AN1135">
        <v>2023</v>
      </c>
      <c r="AO1135">
        <v>2017</v>
      </c>
      <c r="AP1135">
        <v>286.33520211116098</v>
      </c>
      <c r="AQ1135">
        <v>0.87955300849704099</v>
      </c>
      <c r="AR1135">
        <v>353.75</v>
      </c>
      <c r="AS1135">
        <f t="shared" si="52"/>
        <v>8226.6221563817526</v>
      </c>
      <c r="AT1135">
        <f t="shared" si="53"/>
        <v>3109.4624999999996</v>
      </c>
    </row>
    <row r="1136" spans="1:46" x14ac:dyDescent="0.25">
      <c r="A1136" t="s">
        <v>42</v>
      </c>
      <c r="B1136" t="s">
        <v>91</v>
      </c>
      <c r="C1136" t="s">
        <v>91</v>
      </c>
      <c r="D1136" t="str">
        <f t="shared" si="51"/>
        <v>GNVIVI</v>
      </c>
      <c r="E1136" t="s">
        <v>2324</v>
      </c>
      <c r="F1136" t="s">
        <v>2325</v>
      </c>
      <c r="G1136" t="s">
        <v>47</v>
      </c>
      <c r="H1136" t="s">
        <v>2421</v>
      </c>
      <c r="I1136" t="s">
        <v>2422</v>
      </c>
      <c r="J1136" t="s">
        <v>141</v>
      </c>
      <c r="K1136">
        <v>22.61</v>
      </c>
      <c r="L1136">
        <v>22.61</v>
      </c>
      <c r="P1136" t="s">
        <v>51</v>
      </c>
      <c r="Q1136" t="s">
        <v>52</v>
      </c>
      <c r="R1136">
        <v>42921</v>
      </c>
      <c r="S1136" t="s">
        <v>53</v>
      </c>
      <c r="T1136" t="s">
        <v>104</v>
      </c>
      <c r="U1136" t="s">
        <v>55</v>
      </c>
      <c r="V1136" t="s">
        <v>109</v>
      </c>
      <c r="W1136" t="s">
        <v>57</v>
      </c>
      <c r="X1136" t="s">
        <v>110</v>
      </c>
      <c r="Y1136" t="s">
        <v>59</v>
      </c>
      <c r="Z1136">
        <v>2</v>
      </c>
      <c r="AA1136">
        <v>6</v>
      </c>
      <c r="AB1136">
        <v>6.08</v>
      </c>
      <c r="AC1136">
        <v>6.3</v>
      </c>
      <c r="AD1136">
        <v>73</v>
      </c>
      <c r="AE1136">
        <v>6</v>
      </c>
      <c r="AF1136" t="s">
        <v>57</v>
      </c>
      <c r="AG1136">
        <v>29.652493878047299</v>
      </c>
      <c r="AH1136">
        <v>18.3880958493673</v>
      </c>
      <c r="AI1136">
        <v>24.299694461057499</v>
      </c>
      <c r="AJ1136">
        <v>333.57468830133803</v>
      </c>
      <c r="AK1136" s="2">
        <v>915.03438398503101</v>
      </c>
      <c r="AL1136" s="1">
        <v>45161</v>
      </c>
      <c r="AM1136" t="s">
        <v>63</v>
      </c>
      <c r="AN1136">
        <v>2023</v>
      </c>
      <c r="AO1136">
        <v>2017</v>
      </c>
      <c r="AP1136">
        <v>251.53460700001401</v>
      </c>
      <c r="AQ1136">
        <v>0.75405783418671202</v>
      </c>
      <c r="AR1136">
        <v>360.3</v>
      </c>
      <c r="AS1136">
        <f t="shared" si="52"/>
        <v>20688.92742190155</v>
      </c>
      <c r="AT1136">
        <f t="shared" si="53"/>
        <v>8146.3829999999998</v>
      </c>
    </row>
    <row r="1137" spans="1:46" x14ac:dyDescent="0.25">
      <c r="A1137" t="s">
        <v>42</v>
      </c>
      <c r="B1137" t="s">
        <v>91</v>
      </c>
      <c r="C1137" t="s">
        <v>91</v>
      </c>
      <c r="D1137" t="str">
        <f t="shared" si="51"/>
        <v>GNVIVI</v>
      </c>
      <c r="E1137" t="s">
        <v>2324</v>
      </c>
      <c r="F1137" t="s">
        <v>2325</v>
      </c>
      <c r="G1137" t="s">
        <v>47</v>
      </c>
      <c r="H1137" t="s">
        <v>2421</v>
      </c>
      <c r="I1137" t="s">
        <v>2423</v>
      </c>
      <c r="J1137" t="s">
        <v>112</v>
      </c>
      <c r="K1137">
        <v>37.299999999999997</v>
      </c>
      <c r="L1137">
        <v>37.299999999999997</v>
      </c>
      <c r="P1137" t="s">
        <v>51</v>
      </c>
      <c r="Q1137" t="s">
        <v>52</v>
      </c>
      <c r="R1137">
        <v>42913</v>
      </c>
      <c r="S1137" t="s">
        <v>53</v>
      </c>
      <c r="T1137" t="s">
        <v>118</v>
      </c>
      <c r="U1137" t="s">
        <v>55</v>
      </c>
      <c r="V1137" t="s">
        <v>109</v>
      </c>
      <c r="W1137" t="s">
        <v>57</v>
      </c>
      <c r="X1137" t="s">
        <v>101</v>
      </c>
      <c r="Y1137" t="s">
        <v>59</v>
      </c>
      <c r="Z1137">
        <v>2</v>
      </c>
      <c r="AA1137">
        <v>6</v>
      </c>
      <c r="AB1137">
        <v>6.17</v>
      </c>
      <c r="AC1137">
        <v>6.4</v>
      </c>
      <c r="AD1137">
        <v>74</v>
      </c>
      <c r="AE1137">
        <v>6</v>
      </c>
      <c r="AF1137" t="s">
        <v>57</v>
      </c>
      <c r="AG1137">
        <v>17.5222818527999</v>
      </c>
      <c r="AH1137">
        <v>15.202645230081099</v>
      </c>
      <c r="AI1137">
        <v>18.250244920674099</v>
      </c>
      <c r="AJ1137">
        <v>147.31507700458499</v>
      </c>
      <c r="AK1137" s="2">
        <v>1002.17578768634</v>
      </c>
      <c r="AL1137" s="1">
        <v>45161</v>
      </c>
      <c r="AM1137" t="s">
        <v>63</v>
      </c>
      <c r="AN1137">
        <v>2023</v>
      </c>
      <c r="AO1137">
        <v>2017</v>
      </c>
      <c r="AP1137">
        <v>253.817093632889</v>
      </c>
      <c r="AQ1137">
        <v>1.72295394873255</v>
      </c>
      <c r="AR1137">
        <v>158.68</v>
      </c>
      <c r="AS1137">
        <f t="shared" si="52"/>
        <v>37381.156880700481</v>
      </c>
      <c r="AT1137">
        <f t="shared" si="53"/>
        <v>5918.7640000000001</v>
      </c>
    </row>
    <row r="1138" spans="1:46" x14ac:dyDescent="0.25">
      <c r="A1138" t="s">
        <v>340</v>
      </c>
      <c r="B1138" t="s">
        <v>367</v>
      </c>
      <c r="C1138" t="s">
        <v>368</v>
      </c>
      <c r="D1138" t="str">
        <f t="shared" si="51"/>
        <v>RDIPMA</v>
      </c>
      <c r="E1138" t="s">
        <v>2424</v>
      </c>
      <c r="F1138" t="s">
        <v>2425</v>
      </c>
      <c r="G1138" t="s">
        <v>47</v>
      </c>
      <c r="H1138" t="s">
        <v>2426</v>
      </c>
      <c r="I1138" t="s">
        <v>2427</v>
      </c>
      <c r="J1138" t="s">
        <v>212</v>
      </c>
      <c r="K1138">
        <v>36.15</v>
      </c>
      <c r="L1138">
        <v>36.15</v>
      </c>
      <c r="P1138" t="s">
        <v>51</v>
      </c>
      <c r="Q1138" t="s">
        <v>52</v>
      </c>
      <c r="R1138">
        <v>42935</v>
      </c>
      <c r="S1138" t="s">
        <v>477</v>
      </c>
      <c r="T1138" t="s">
        <v>553</v>
      </c>
      <c r="U1138" t="s">
        <v>55</v>
      </c>
      <c r="V1138" t="s">
        <v>56</v>
      </c>
      <c r="W1138" t="s">
        <v>57</v>
      </c>
      <c r="X1138" t="s">
        <v>2428</v>
      </c>
      <c r="Y1138" t="s">
        <v>487</v>
      </c>
      <c r="Z1138">
        <v>1</v>
      </c>
      <c r="AA1138">
        <v>6</v>
      </c>
      <c r="AB1138">
        <v>5.67</v>
      </c>
      <c r="AC1138">
        <v>6.3</v>
      </c>
      <c r="AD1138">
        <v>68</v>
      </c>
      <c r="AE1138">
        <v>6</v>
      </c>
      <c r="AF1138" t="s">
        <v>57</v>
      </c>
      <c r="AG1138">
        <v>21.887305823960698</v>
      </c>
      <c r="AH1138">
        <v>13.348196523526701</v>
      </c>
      <c r="AI1138">
        <v>19.712899599308901</v>
      </c>
      <c r="AJ1138">
        <v>210.832467974087</v>
      </c>
      <c r="AK1138" s="2">
        <v>1400.9181576148001</v>
      </c>
      <c r="AL1138" s="1">
        <v>45007</v>
      </c>
      <c r="AM1138" t="s">
        <v>63</v>
      </c>
      <c r="AN1138">
        <v>2023</v>
      </c>
      <c r="AO1138">
        <v>2017</v>
      </c>
      <c r="AP1138">
        <v>191.52686809016501</v>
      </c>
      <c r="AQ1138">
        <v>0.908431561469485</v>
      </c>
      <c r="AR1138">
        <v>242.44</v>
      </c>
      <c r="AS1138">
        <f t="shared" si="52"/>
        <v>50643.191397775023</v>
      </c>
      <c r="AT1138">
        <f t="shared" si="53"/>
        <v>8764.2060000000001</v>
      </c>
    </row>
    <row r="1139" spans="1:46" x14ac:dyDescent="0.25">
      <c r="A1139" t="s">
        <v>340</v>
      </c>
      <c r="B1139" t="s">
        <v>367</v>
      </c>
      <c r="C1139" t="s">
        <v>368</v>
      </c>
      <c r="D1139" t="str">
        <f t="shared" si="51"/>
        <v>RDIPMA</v>
      </c>
      <c r="E1139" t="s">
        <v>2424</v>
      </c>
      <c r="F1139" t="s">
        <v>2425</v>
      </c>
      <c r="G1139" t="s">
        <v>47</v>
      </c>
      <c r="H1139" t="s">
        <v>2426</v>
      </c>
      <c r="I1139" t="s">
        <v>2429</v>
      </c>
      <c r="J1139" t="s">
        <v>50</v>
      </c>
      <c r="K1139">
        <v>44.32</v>
      </c>
      <c r="L1139">
        <v>44.32</v>
      </c>
      <c r="P1139" t="s">
        <v>51</v>
      </c>
      <c r="Q1139" t="s">
        <v>52</v>
      </c>
      <c r="R1139">
        <v>42894</v>
      </c>
      <c r="S1139" t="s">
        <v>477</v>
      </c>
      <c r="T1139" t="s">
        <v>1272</v>
      </c>
      <c r="U1139" t="s">
        <v>55</v>
      </c>
      <c r="V1139" t="s">
        <v>56</v>
      </c>
      <c r="W1139" t="s">
        <v>57</v>
      </c>
      <c r="X1139" t="s">
        <v>271</v>
      </c>
      <c r="Y1139" t="s">
        <v>362</v>
      </c>
      <c r="Z1139">
        <v>1</v>
      </c>
      <c r="AA1139">
        <v>6</v>
      </c>
      <c r="AB1139">
        <v>5.75</v>
      </c>
      <c r="AC1139">
        <v>6.4</v>
      </c>
      <c r="AD1139">
        <v>69</v>
      </c>
      <c r="AE1139">
        <v>6</v>
      </c>
      <c r="AF1139" t="s">
        <v>57</v>
      </c>
      <c r="AG1139">
        <v>24.741168487842401</v>
      </c>
      <c r="AH1139">
        <v>14.467468053619999</v>
      </c>
      <c r="AI1139">
        <v>19.799643344037801</v>
      </c>
      <c r="AJ1139">
        <v>243.36321442984001</v>
      </c>
      <c r="AK1139" s="2">
        <v>1201.8637996730999</v>
      </c>
      <c r="AL1139" s="1">
        <v>45007</v>
      </c>
      <c r="AM1139" t="s">
        <v>63</v>
      </c>
      <c r="AN1139">
        <v>2023</v>
      </c>
      <c r="AO1139">
        <v>2017</v>
      </c>
      <c r="AP1139">
        <v>193.725837245035</v>
      </c>
      <c r="AQ1139">
        <v>0.79603582529472405</v>
      </c>
      <c r="AR1139">
        <v>278.66000000000003</v>
      </c>
      <c r="AS1139">
        <f t="shared" si="52"/>
        <v>53266.603601511793</v>
      </c>
      <c r="AT1139">
        <f t="shared" si="53"/>
        <v>12350.211200000002</v>
      </c>
    </row>
    <row r="1140" spans="1:46" x14ac:dyDescent="0.25">
      <c r="A1140" t="s">
        <v>340</v>
      </c>
      <c r="B1140" t="s">
        <v>367</v>
      </c>
      <c r="C1140" t="s">
        <v>368</v>
      </c>
      <c r="D1140" t="str">
        <f t="shared" si="51"/>
        <v>RDIPMA</v>
      </c>
      <c r="E1140" t="s">
        <v>2424</v>
      </c>
      <c r="F1140" t="s">
        <v>2425</v>
      </c>
      <c r="G1140" t="s">
        <v>47</v>
      </c>
      <c r="H1140" t="s">
        <v>2426</v>
      </c>
      <c r="I1140" t="s">
        <v>2430</v>
      </c>
      <c r="J1140" t="s">
        <v>65</v>
      </c>
      <c r="K1140">
        <v>23.23</v>
      </c>
      <c r="L1140">
        <v>23.23</v>
      </c>
      <c r="P1140" t="s">
        <v>51</v>
      </c>
      <c r="Q1140" t="s">
        <v>52</v>
      </c>
      <c r="R1140">
        <v>42921</v>
      </c>
      <c r="S1140" t="s">
        <v>477</v>
      </c>
      <c r="T1140" t="s">
        <v>553</v>
      </c>
      <c r="U1140" t="s">
        <v>55</v>
      </c>
      <c r="V1140" t="s">
        <v>56</v>
      </c>
      <c r="W1140" t="s">
        <v>57</v>
      </c>
      <c r="X1140" t="s">
        <v>2428</v>
      </c>
      <c r="Y1140" t="s">
        <v>487</v>
      </c>
      <c r="Z1140">
        <v>1</v>
      </c>
      <c r="AA1140">
        <v>6</v>
      </c>
      <c r="AB1140">
        <v>5.67</v>
      </c>
      <c r="AC1140">
        <v>6.3</v>
      </c>
      <c r="AD1140">
        <v>68</v>
      </c>
      <c r="AE1140">
        <v>6</v>
      </c>
      <c r="AF1140" t="s">
        <v>57</v>
      </c>
      <c r="AG1140">
        <v>22.018771164813199</v>
      </c>
      <c r="AH1140">
        <v>13.156886354171499</v>
      </c>
      <c r="AI1140">
        <v>20.055259802635501</v>
      </c>
      <c r="AJ1140">
        <v>214.74870241814301</v>
      </c>
      <c r="AK1140" s="2">
        <v>1475.13634738818</v>
      </c>
      <c r="AL1140" s="1">
        <v>45007</v>
      </c>
      <c r="AM1140" t="s">
        <v>63</v>
      </c>
      <c r="AN1140">
        <v>2023</v>
      </c>
      <c r="AO1140">
        <v>2017</v>
      </c>
      <c r="AP1140">
        <v>191.52686809016501</v>
      </c>
      <c r="AQ1140">
        <v>0.89186507733694198</v>
      </c>
      <c r="AR1140">
        <v>246.95</v>
      </c>
      <c r="AS1140">
        <f t="shared" si="52"/>
        <v>34267.417349827418</v>
      </c>
      <c r="AT1140">
        <f t="shared" si="53"/>
        <v>5736.6485000000002</v>
      </c>
    </row>
    <row r="1141" spans="1:46" x14ac:dyDescent="0.25">
      <c r="A1141" t="s">
        <v>340</v>
      </c>
      <c r="B1141" t="s">
        <v>367</v>
      </c>
      <c r="C1141" t="s">
        <v>368</v>
      </c>
      <c r="D1141" t="str">
        <f t="shared" si="51"/>
        <v>RDIPMA</v>
      </c>
      <c r="E1141" t="s">
        <v>2424</v>
      </c>
      <c r="F1141" t="s">
        <v>2425</v>
      </c>
      <c r="G1141" t="s">
        <v>47</v>
      </c>
      <c r="H1141" t="s">
        <v>2426</v>
      </c>
      <c r="I1141" t="s">
        <v>2431</v>
      </c>
      <c r="J1141" t="s">
        <v>68</v>
      </c>
      <c r="K1141">
        <v>29.28</v>
      </c>
      <c r="L1141">
        <v>29.28</v>
      </c>
      <c r="P1141" t="s">
        <v>51</v>
      </c>
      <c r="Q1141" t="s">
        <v>52</v>
      </c>
      <c r="R1141">
        <v>43040</v>
      </c>
      <c r="S1141" t="s">
        <v>477</v>
      </c>
      <c r="T1141" t="s">
        <v>1272</v>
      </c>
      <c r="U1141" t="s">
        <v>55</v>
      </c>
      <c r="V1141" t="s">
        <v>56</v>
      </c>
      <c r="W1141" t="s">
        <v>57</v>
      </c>
      <c r="X1141" t="s">
        <v>2428</v>
      </c>
      <c r="Y1141" t="s">
        <v>487</v>
      </c>
      <c r="Z1141">
        <v>1</v>
      </c>
      <c r="AA1141">
        <v>6</v>
      </c>
      <c r="AB1141">
        <v>5.33</v>
      </c>
      <c r="AC1141">
        <v>6</v>
      </c>
      <c r="AD1141">
        <v>64</v>
      </c>
      <c r="AE1141">
        <v>5</v>
      </c>
      <c r="AF1141" t="s">
        <v>57</v>
      </c>
      <c r="AG1141">
        <v>25.6058133236928</v>
      </c>
      <c r="AH1141">
        <v>13.953962002082299</v>
      </c>
      <c r="AI1141">
        <v>20.0101284175887</v>
      </c>
      <c r="AJ1141">
        <v>255.77616477848801</v>
      </c>
      <c r="AK1141" s="2">
        <v>1308.47347243784</v>
      </c>
      <c r="AL1141" s="1">
        <v>45007</v>
      </c>
      <c r="AM1141" t="s">
        <v>63</v>
      </c>
      <c r="AN1141">
        <v>2023</v>
      </c>
      <c r="AO1141">
        <v>2017</v>
      </c>
      <c r="AP1141">
        <v>182.360601098107</v>
      </c>
      <c r="AQ1141">
        <v>0.71296948742678201</v>
      </c>
      <c r="AR1141">
        <v>299.45</v>
      </c>
      <c r="AS1141">
        <f t="shared" si="52"/>
        <v>38312.103272979955</v>
      </c>
      <c r="AT1141">
        <f t="shared" si="53"/>
        <v>8767.8960000000006</v>
      </c>
    </row>
    <row r="1142" spans="1:46" x14ac:dyDescent="0.25">
      <c r="A1142" t="s">
        <v>42</v>
      </c>
      <c r="B1142" t="s">
        <v>91</v>
      </c>
      <c r="C1142" t="s">
        <v>91</v>
      </c>
      <c r="D1142" t="str">
        <f t="shared" si="51"/>
        <v>GNVIVI</v>
      </c>
      <c r="E1142" t="s">
        <v>2324</v>
      </c>
      <c r="F1142" t="s">
        <v>2325</v>
      </c>
      <c r="G1142" t="s">
        <v>47</v>
      </c>
      <c r="H1142" t="s">
        <v>2432</v>
      </c>
      <c r="I1142" t="s">
        <v>2433</v>
      </c>
      <c r="J1142" t="s">
        <v>62</v>
      </c>
      <c r="K1142">
        <v>28.72</v>
      </c>
      <c r="L1142">
        <v>28.72</v>
      </c>
      <c r="P1142" t="s">
        <v>51</v>
      </c>
      <c r="Q1142" t="s">
        <v>52</v>
      </c>
      <c r="R1142">
        <v>42893</v>
      </c>
      <c r="S1142" t="s">
        <v>53</v>
      </c>
      <c r="T1142" t="s">
        <v>1265</v>
      </c>
      <c r="U1142" t="s">
        <v>55</v>
      </c>
      <c r="V1142" t="s">
        <v>56</v>
      </c>
      <c r="W1142" t="s">
        <v>57</v>
      </c>
      <c r="X1142" t="s">
        <v>101</v>
      </c>
      <c r="Y1142" t="s">
        <v>59</v>
      </c>
      <c r="Z1142">
        <v>1</v>
      </c>
      <c r="AA1142">
        <v>6</v>
      </c>
      <c r="AB1142">
        <v>6.17</v>
      </c>
      <c r="AC1142">
        <v>6.4</v>
      </c>
      <c r="AD1142">
        <v>74</v>
      </c>
      <c r="AE1142">
        <v>6</v>
      </c>
      <c r="AF1142" t="s">
        <v>57</v>
      </c>
      <c r="AG1142">
        <v>29.273944124094399</v>
      </c>
      <c r="AH1142">
        <v>18.974120582289601</v>
      </c>
      <c r="AI1142">
        <v>28.528395092905299</v>
      </c>
      <c r="AJ1142">
        <v>381.08630484759601</v>
      </c>
      <c r="AK1142" s="2">
        <v>1012.70458437727</v>
      </c>
      <c r="AL1142" s="1">
        <v>45161</v>
      </c>
      <c r="AM1142" t="s">
        <v>63</v>
      </c>
      <c r="AN1142">
        <v>2023</v>
      </c>
      <c r="AO1142">
        <v>2017</v>
      </c>
      <c r="AP1142">
        <v>289.14596094031799</v>
      </c>
      <c r="AQ1142">
        <v>0.75874141175436105</v>
      </c>
      <c r="AR1142">
        <v>412.85</v>
      </c>
      <c r="AS1142">
        <f t="shared" si="52"/>
        <v>29084.875663315193</v>
      </c>
      <c r="AT1142">
        <f t="shared" si="53"/>
        <v>11857.052</v>
      </c>
    </row>
    <row r="1143" spans="1:46" x14ac:dyDescent="0.25">
      <c r="A1143" t="s">
        <v>42</v>
      </c>
      <c r="B1143" t="s">
        <v>91</v>
      </c>
      <c r="C1143" t="s">
        <v>91</v>
      </c>
      <c r="D1143" t="str">
        <f t="shared" si="51"/>
        <v>GNVIVI</v>
      </c>
      <c r="E1143" t="s">
        <v>2324</v>
      </c>
      <c r="F1143" t="s">
        <v>2325</v>
      </c>
      <c r="G1143" t="s">
        <v>47</v>
      </c>
      <c r="H1143" t="s">
        <v>2432</v>
      </c>
      <c r="I1143" t="s">
        <v>2434</v>
      </c>
      <c r="J1143" t="s">
        <v>212</v>
      </c>
      <c r="K1143">
        <v>18.87</v>
      </c>
      <c r="L1143">
        <v>18.87</v>
      </c>
      <c r="P1143" t="s">
        <v>51</v>
      </c>
      <c r="Q1143" t="s">
        <v>52</v>
      </c>
      <c r="R1143">
        <v>42905</v>
      </c>
      <c r="S1143" t="s">
        <v>53</v>
      </c>
      <c r="T1143" t="s">
        <v>1265</v>
      </c>
      <c r="U1143" t="s">
        <v>55</v>
      </c>
      <c r="V1143" t="s">
        <v>56</v>
      </c>
      <c r="W1143" t="s">
        <v>57</v>
      </c>
      <c r="X1143" t="s">
        <v>101</v>
      </c>
      <c r="Y1143" t="s">
        <v>59</v>
      </c>
      <c r="Z1143">
        <v>1</v>
      </c>
      <c r="AA1143">
        <v>6</v>
      </c>
      <c r="AB1143">
        <v>6.17</v>
      </c>
      <c r="AC1143">
        <v>6.4</v>
      </c>
      <c r="AD1143">
        <v>74</v>
      </c>
      <c r="AE1143">
        <v>6</v>
      </c>
      <c r="AF1143" t="s">
        <v>57</v>
      </c>
      <c r="AG1143">
        <v>28.7979347217955</v>
      </c>
      <c r="AH1143">
        <v>16.899669331954701</v>
      </c>
      <c r="AI1143">
        <v>23.955673139356101</v>
      </c>
      <c r="AJ1143">
        <v>316.49709010868202</v>
      </c>
      <c r="AK1143" s="2">
        <v>1067.97745105747</v>
      </c>
      <c r="AL1143" s="1">
        <v>45161</v>
      </c>
      <c r="AM1143" t="s">
        <v>63</v>
      </c>
      <c r="AN1143">
        <v>2023</v>
      </c>
      <c r="AO1143">
        <v>2017</v>
      </c>
      <c r="AP1143">
        <v>289.14596094031799</v>
      </c>
      <c r="AQ1143">
        <v>0.91358173574685297</v>
      </c>
      <c r="AR1143">
        <v>342.88</v>
      </c>
      <c r="AS1143">
        <f t="shared" si="52"/>
        <v>20152.734501454459</v>
      </c>
      <c r="AT1143">
        <f t="shared" si="53"/>
        <v>6470.1455999999998</v>
      </c>
    </row>
    <row r="1144" spans="1:46" x14ac:dyDescent="0.25">
      <c r="A1144" t="s">
        <v>128</v>
      </c>
      <c r="B1144" t="s">
        <v>328</v>
      </c>
      <c r="C1144" t="s">
        <v>328</v>
      </c>
      <c r="D1144" t="str">
        <f t="shared" si="51"/>
        <v>NESBSB</v>
      </c>
      <c r="E1144" t="s">
        <v>2332</v>
      </c>
      <c r="F1144" t="s">
        <v>2333</v>
      </c>
      <c r="G1144" t="s">
        <v>47</v>
      </c>
      <c r="H1144" t="s">
        <v>2334</v>
      </c>
      <c r="I1144" t="s">
        <v>2435</v>
      </c>
      <c r="J1144" t="s">
        <v>1253</v>
      </c>
      <c r="K1144">
        <v>37.770000000000003</v>
      </c>
      <c r="L1144">
        <v>37.770000000000003</v>
      </c>
      <c r="P1144" t="s">
        <v>51</v>
      </c>
      <c r="Q1144" t="s">
        <v>52</v>
      </c>
      <c r="R1144">
        <v>42943</v>
      </c>
      <c r="S1144" t="s">
        <v>53</v>
      </c>
      <c r="T1144" t="s">
        <v>69</v>
      </c>
      <c r="U1144" t="s">
        <v>55</v>
      </c>
      <c r="V1144" t="s">
        <v>56</v>
      </c>
      <c r="W1144" t="s">
        <v>57</v>
      </c>
      <c r="X1144" t="s">
        <v>1572</v>
      </c>
      <c r="Y1144" t="s">
        <v>565</v>
      </c>
      <c r="Z1144">
        <v>1</v>
      </c>
      <c r="AA1144">
        <v>6</v>
      </c>
      <c r="AB1144">
        <v>5.17</v>
      </c>
      <c r="AC1144">
        <v>6.3</v>
      </c>
      <c r="AD1144">
        <v>62</v>
      </c>
      <c r="AE1144">
        <v>5</v>
      </c>
      <c r="AF1144" t="s">
        <v>57</v>
      </c>
      <c r="AG1144">
        <v>22.819716278862501</v>
      </c>
      <c r="AH1144">
        <v>15.9834726261012</v>
      </c>
      <c r="AI1144">
        <v>18.3375005592939</v>
      </c>
      <c r="AJ1144">
        <v>192.09004584639499</v>
      </c>
      <c r="AK1144" s="2">
        <v>920.95015687569503</v>
      </c>
      <c r="AL1144" s="1">
        <v>44825</v>
      </c>
      <c r="AM1144" t="s">
        <v>63</v>
      </c>
      <c r="AN1144">
        <v>2022</v>
      </c>
      <c r="AO1144">
        <v>2017</v>
      </c>
      <c r="AP1144">
        <v>257.07882006093598</v>
      </c>
      <c r="AQ1144">
        <v>1.33832452862503</v>
      </c>
      <c r="AR1144">
        <v>239.67</v>
      </c>
      <c r="AS1144">
        <f t="shared" si="52"/>
        <v>34784.287425195005</v>
      </c>
      <c r="AT1144">
        <f t="shared" si="53"/>
        <v>9052.3359</v>
      </c>
    </row>
    <row r="1145" spans="1:46" x14ac:dyDescent="0.25">
      <c r="A1145" t="s">
        <v>128</v>
      </c>
      <c r="B1145" t="s">
        <v>328</v>
      </c>
      <c r="C1145" t="s">
        <v>328</v>
      </c>
      <c r="D1145" t="str">
        <f t="shared" si="51"/>
        <v>NESBSB</v>
      </c>
      <c r="E1145" t="s">
        <v>2247</v>
      </c>
      <c r="F1145" t="s">
        <v>2248</v>
      </c>
      <c r="G1145" t="s">
        <v>47</v>
      </c>
      <c r="H1145" t="s">
        <v>2436</v>
      </c>
      <c r="I1145" t="s">
        <v>2437</v>
      </c>
      <c r="J1145" t="s">
        <v>65</v>
      </c>
      <c r="K1145">
        <v>28.42</v>
      </c>
      <c r="L1145">
        <v>28.42</v>
      </c>
      <c r="P1145" t="s">
        <v>51</v>
      </c>
      <c r="Q1145" t="s">
        <v>52</v>
      </c>
      <c r="R1145">
        <v>43077</v>
      </c>
      <c r="S1145" t="s">
        <v>53</v>
      </c>
      <c r="T1145" t="s">
        <v>788</v>
      </c>
      <c r="U1145" t="s">
        <v>55</v>
      </c>
      <c r="V1145" t="s">
        <v>56</v>
      </c>
      <c r="W1145" t="s">
        <v>57</v>
      </c>
      <c r="X1145" t="s">
        <v>564</v>
      </c>
      <c r="Y1145" t="s">
        <v>565</v>
      </c>
      <c r="Z1145">
        <v>1</v>
      </c>
      <c r="AA1145">
        <v>6</v>
      </c>
      <c r="AB1145">
        <v>5.83</v>
      </c>
      <c r="AC1145">
        <v>5.9</v>
      </c>
      <c r="AD1145">
        <v>70</v>
      </c>
      <c r="AE1145">
        <v>6</v>
      </c>
      <c r="AF1145" t="s">
        <v>57</v>
      </c>
      <c r="AG1145">
        <v>24.854496384447302</v>
      </c>
      <c r="AH1145">
        <v>15.8455025968287</v>
      </c>
      <c r="AI1145">
        <v>19.816049552997899</v>
      </c>
      <c r="AJ1145">
        <v>225.75405905614801</v>
      </c>
      <c r="AK1145" s="2">
        <v>999.93003144102704</v>
      </c>
      <c r="AL1145" s="1">
        <v>45216</v>
      </c>
      <c r="AM1145" t="s">
        <v>63</v>
      </c>
      <c r="AN1145">
        <v>2023</v>
      </c>
      <c r="AO1145">
        <v>2017</v>
      </c>
      <c r="AP1145">
        <v>285.83395947480602</v>
      </c>
      <c r="AQ1145">
        <v>1.26612987899241</v>
      </c>
      <c r="AR1145">
        <v>243.99</v>
      </c>
      <c r="AS1145">
        <f t="shared" si="52"/>
        <v>28418.01149355399</v>
      </c>
      <c r="AT1145">
        <f t="shared" si="53"/>
        <v>6934.1958000000004</v>
      </c>
    </row>
    <row r="1146" spans="1:46" x14ac:dyDescent="0.25">
      <c r="A1146" t="s">
        <v>340</v>
      </c>
      <c r="B1146" t="s">
        <v>341</v>
      </c>
      <c r="C1146" t="s">
        <v>342</v>
      </c>
      <c r="D1146" t="str">
        <f t="shared" si="51"/>
        <v>RDBOBA</v>
      </c>
      <c r="E1146" t="s">
        <v>2163</v>
      </c>
      <c r="F1146" t="s">
        <v>2164</v>
      </c>
      <c r="G1146" t="s">
        <v>47</v>
      </c>
      <c r="H1146" t="s">
        <v>2172</v>
      </c>
      <c r="I1146" t="s">
        <v>2438</v>
      </c>
      <c r="J1146" t="s">
        <v>65</v>
      </c>
      <c r="K1146">
        <v>28.02</v>
      </c>
      <c r="L1146">
        <v>28.02</v>
      </c>
      <c r="P1146" t="s">
        <v>51</v>
      </c>
      <c r="Q1146" t="s">
        <v>52</v>
      </c>
      <c r="R1146">
        <v>42935</v>
      </c>
      <c r="S1146" t="s">
        <v>477</v>
      </c>
      <c r="T1146" t="s">
        <v>1656</v>
      </c>
      <c r="U1146" t="s">
        <v>55</v>
      </c>
      <c r="V1146" t="s">
        <v>56</v>
      </c>
      <c r="W1146" t="s">
        <v>57</v>
      </c>
      <c r="X1146" t="s">
        <v>271</v>
      </c>
      <c r="Y1146" t="s">
        <v>362</v>
      </c>
      <c r="Z1146">
        <v>1</v>
      </c>
      <c r="AA1146">
        <v>6</v>
      </c>
      <c r="AB1146">
        <v>4.67</v>
      </c>
      <c r="AC1146">
        <v>6.3</v>
      </c>
      <c r="AD1146">
        <v>56</v>
      </c>
      <c r="AE1146">
        <v>5</v>
      </c>
      <c r="AF1146" t="s">
        <v>57</v>
      </c>
      <c r="AG1146">
        <v>19.747367859546401</v>
      </c>
      <c r="AH1146">
        <v>13.1620544528335</v>
      </c>
      <c r="AI1146">
        <v>14.660762440283101</v>
      </c>
      <c r="AJ1146">
        <v>136.502892848291</v>
      </c>
      <c r="AK1146" s="2">
        <v>1077.5050364076401</v>
      </c>
      <c r="AL1146" s="1">
        <v>44622</v>
      </c>
      <c r="AM1146" t="s">
        <v>63</v>
      </c>
      <c r="AN1146">
        <v>2022</v>
      </c>
      <c r="AO1146">
        <v>2017</v>
      </c>
      <c r="AP1146">
        <v>161.37683683582699</v>
      </c>
      <c r="AQ1146">
        <v>1.1822228340258001</v>
      </c>
      <c r="AR1146">
        <v>188.35</v>
      </c>
      <c r="AS1146">
        <f t="shared" si="52"/>
        <v>30191.691120142073</v>
      </c>
      <c r="AT1146">
        <f t="shared" si="53"/>
        <v>5277.567</v>
      </c>
    </row>
    <row r="1147" spans="1:46" x14ac:dyDescent="0.25">
      <c r="A1147" t="s">
        <v>128</v>
      </c>
      <c r="B1147" t="s">
        <v>129</v>
      </c>
      <c r="C1147" t="s">
        <v>214</v>
      </c>
      <c r="D1147" t="str">
        <f t="shared" si="51"/>
        <v>NECOCE</v>
      </c>
      <c r="E1147" t="s">
        <v>2439</v>
      </c>
      <c r="F1147" t="s">
        <v>2440</v>
      </c>
      <c r="G1147" t="s">
        <v>47</v>
      </c>
      <c r="H1147" t="s">
        <v>2441</v>
      </c>
      <c r="I1147" t="s">
        <v>2442</v>
      </c>
      <c r="J1147" t="s">
        <v>2367</v>
      </c>
      <c r="K1147">
        <v>0.1</v>
      </c>
      <c r="L1147">
        <v>0.1</v>
      </c>
      <c r="P1147" t="s">
        <v>51</v>
      </c>
      <c r="Q1147" t="s">
        <v>52</v>
      </c>
      <c r="R1147">
        <v>40188</v>
      </c>
      <c r="S1147" t="s">
        <v>357</v>
      </c>
      <c r="T1147" t="s">
        <v>66</v>
      </c>
      <c r="U1147" t="s">
        <v>55</v>
      </c>
      <c r="V1147" t="s">
        <v>56</v>
      </c>
      <c r="W1147" t="s">
        <v>57</v>
      </c>
      <c r="X1147" t="s">
        <v>339</v>
      </c>
      <c r="Y1147" t="s">
        <v>146</v>
      </c>
      <c r="Z1147">
        <v>1</v>
      </c>
      <c r="AA1147">
        <v>14</v>
      </c>
      <c r="AB1147">
        <v>7.33</v>
      </c>
      <c r="AC1147">
        <v>13.8</v>
      </c>
      <c r="AD1147">
        <v>88</v>
      </c>
      <c r="AE1147">
        <v>7</v>
      </c>
      <c r="AF1147">
        <v>31.4410416666625</v>
      </c>
      <c r="AG1147">
        <v>29.441508630488698</v>
      </c>
      <c r="AH1147">
        <v>18.8243026158489</v>
      </c>
      <c r="AI1147">
        <v>28.361907347238699</v>
      </c>
      <c r="AJ1147">
        <v>363.24056541443298</v>
      </c>
      <c r="AK1147" s="2">
        <v>998.411988806002</v>
      </c>
      <c r="AL1147" s="1">
        <v>42885.25</v>
      </c>
      <c r="AM1147" t="s">
        <v>60</v>
      </c>
      <c r="AN1147">
        <v>2017</v>
      </c>
      <c r="AO1147">
        <v>2010</v>
      </c>
      <c r="AP1147">
        <v>307.316671297222</v>
      </c>
      <c r="AQ1147">
        <v>0.84604171603629696</v>
      </c>
      <c r="AR1147">
        <v>501.45</v>
      </c>
      <c r="AS1147">
        <f t="shared" si="52"/>
        <v>99.841198880600203</v>
      </c>
      <c r="AT1147">
        <f t="shared" si="53"/>
        <v>50.145000000000003</v>
      </c>
    </row>
    <row r="1148" spans="1:46" x14ac:dyDescent="0.25">
      <c r="A1148" t="s">
        <v>128</v>
      </c>
      <c r="B1148" t="s">
        <v>129</v>
      </c>
      <c r="C1148" t="s">
        <v>214</v>
      </c>
      <c r="D1148" t="str">
        <f t="shared" si="51"/>
        <v>NECOCE</v>
      </c>
      <c r="E1148" t="s">
        <v>2439</v>
      </c>
      <c r="F1148" t="s">
        <v>2440</v>
      </c>
      <c r="G1148" t="s">
        <v>47</v>
      </c>
      <c r="H1148" t="s">
        <v>2441</v>
      </c>
      <c r="I1148" t="s">
        <v>2443</v>
      </c>
      <c r="J1148" t="s">
        <v>682</v>
      </c>
      <c r="K1148">
        <v>0.5</v>
      </c>
      <c r="L1148">
        <v>0.5</v>
      </c>
      <c r="P1148" t="s">
        <v>51</v>
      </c>
      <c r="Q1148" t="s">
        <v>52</v>
      </c>
      <c r="R1148">
        <v>40475</v>
      </c>
      <c r="S1148" t="s">
        <v>53</v>
      </c>
      <c r="T1148" t="s">
        <v>69</v>
      </c>
      <c r="U1148" t="s">
        <v>55</v>
      </c>
      <c r="V1148" t="s">
        <v>56</v>
      </c>
      <c r="W1148" t="s">
        <v>57</v>
      </c>
      <c r="X1148" t="s">
        <v>136</v>
      </c>
      <c r="Y1148" t="s">
        <v>137</v>
      </c>
      <c r="Z1148">
        <v>1</v>
      </c>
      <c r="AA1148">
        <v>13</v>
      </c>
      <c r="AB1148">
        <v>6.58</v>
      </c>
      <c r="AC1148">
        <v>13.1</v>
      </c>
      <c r="AD1148">
        <v>79</v>
      </c>
      <c r="AE1148">
        <v>7</v>
      </c>
      <c r="AF1148">
        <v>29.691666666666698</v>
      </c>
      <c r="AG1148">
        <v>25.785568019943</v>
      </c>
      <c r="AH1148">
        <v>14.8270269468186</v>
      </c>
      <c r="AI1148">
        <v>19.396122751446399</v>
      </c>
      <c r="AJ1148">
        <v>227.96083430299799</v>
      </c>
      <c r="AK1148" s="2">
        <v>1054.95775262336</v>
      </c>
      <c r="AL1148" s="1">
        <v>42886</v>
      </c>
      <c r="AM1148" t="s">
        <v>60</v>
      </c>
      <c r="AN1148">
        <v>2017</v>
      </c>
      <c r="AO1148">
        <v>2010</v>
      </c>
      <c r="AP1148">
        <v>279.27447766265902</v>
      </c>
      <c r="AQ1148">
        <v>1.2250985065770399</v>
      </c>
      <c r="AR1148">
        <v>342.7</v>
      </c>
      <c r="AS1148">
        <f t="shared" si="52"/>
        <v>527.47887631167998</v>
      </c>
      <c r="AT1148">
        <f t="shared" si="53"/>
        <v>171.35</v>
      </c>
    </row>
    <row r="1149" spans="1:46" x14ac:dyDescent="0.25">
      <c r="A1149" t="s">
        <v>128</v>
      </c>
      <c r="B1149" t="s">
        <v>129</v>
      </c>
      <c r="C1149" t="s">
        <v>214</v>
      </c>
      <c r="D1149" t="str">
        <f t="shared" si="51"/>
        <v>NECOCE</v>
      </c>
      <c r="E1149" t="s">
        <v>2444</v>
      </c>
      <c r="F1149" t="s">
        <v>2445</v>
      </c>
      <c r="G1149" t="s">
        <v>47</v>
      </c>
      <c r="H1149" t="s">
        <v>2446</v>
      </c>
      <c r="I1149" t="s">
        <v>2447</v>
      </c>
      <c r="J1149" t="s">
        <v>2448</v>
      </c>
      <c r="K1149">
        <v>6.67</v>
      </c>
      <c r="L1149">
        <v>6.67</v>
      </c>
      <c r="P1149" t="s">
        <v>51</v>
      </c>
      <c r="Q1149" t="s">
        <v>52</v>
      </c>
      <c r="R1149">
        <v>38867</v>
      </c>
      <c r="S1149" t="s">
        <v>357</v>
      </c>
      <c r="T1149" t="s">
        <v>556</v>
      </c>
      <c r="U1149" t="s">
        <v>55</v>
      </c>
      <c r="V1149" t="s">
        <v>56</v>
      </c>
      <c r="W1149" t="s">
        <v>57</v>
      </c>
      <c r="X1149" t="s">
        <v>136</v>
      </c>
      <c r="Y1149" t="s">
        <v>137</v>
      </c>
      <c r="Z1149">
        <v>1</v>
      </c>
      <c r="AA1149">
        <v>18</v>
      </c>
      <c r="AB1149">
        <v>17.420000000000002</v>
      </c>
      <c r="AC1149">
        <v>17.5</v>
      </c>
      <c r="AD1149">
        <v>209</v>
      </c>
      <c r="AE1149">
        <v>17</v>
      </c>
      <c r="AF1149" t="s">
        <v>57</v>
      </c>
      <c r="AG1149">
        <v>36.621677645146299</v>
      </c>
      <c r="AH1149">
        <v>27.047339451941902</v>
      </c>
      <c r="AI1149">
        <v>14.545692185928401</v>
      </c>
      <c r="AJ1149">
        <v>225.61194882911701</v>
      </c>
      <c r="AK1149" s="2">
        <v>253.16018727092899</v>
      </c>
      <c r="AL1149" s="1">
        <v>45205</v>
      </c>
      <c r="AM1149" t="s">
        <v>63</v>
      </c>
      <c r="AN1149">
        <v>2023</v>
      </c>
      <c r="AO1149">
        <v>2006</v>
      </c>
      <c r="AP1149">
        <v>434.57311764215899</v>
      </c>
      <c r="AQ1149">
        <v>1.9261972599302</v>
      </c>
      <c r="AR1149">
        <v>226.27</v>
      </c>
      <c r="AS1149">
        <f t="shared" si="52"/>
        <v>1688.5784490970964</v>
      </c>
      <c r="AT1149">
        <f t="shared" si="53"/>
        <v>1509.2209</v>
      </c>
    </row>
    <row r="1150" spans="1:46" x14ac:dyDescent="0.25">
      <c r="A1150" t="s">
        <v>128</v>
      </c>
      <c r="B1150" t="s">
        <v>129</v>
      </c>
      <c r="C1150" t="s">
        <v>214</v>
      </c>
      <c r="D1150" t="str">
        <f t="shared" si="51"/>
        <v>NECOCE</v>
      </c>
      <c r="E1150" t="s">
        <v>2444</v>
      </c>
      <c r="F1150" t="s">
        <v>2445</v>
      </c>
      <c r="G1150" t="s">
        <v>47</v>
      </c>
      <c r="H1150" t="s">
        <v>2446</v>
      </c>
      <c r="I1150" t="s">
        <v>2449</v>
      </c>
      <c r="J1150" t="s">
        <v>2450</v>
      </c>
      <c r="K1150">
        <v>33.86</v>
      </c>
      <c r="L1150">
        <v>33.86</v>
      </c>
      <c r="P1150" t="s">
        <v>51</v>
      </c>
      <c r="Q1150" t="s">
        <v>52</v>
      </c>
      <c r="R1150">
        <v>38763</v>
      </c>
      <c r="S1150" t="s">
        <v>357</v>
      </c>
      <c r="T1150" t="s">
        <v>113</v>
      </c>
      <c r="U1150" t="s">
        <v>55</v>
      </c>
      <c r="V1150" t="s">
        <v>56</v>
      </c>
      <c r="W1150" t="s">
        <v>57</v>
      </c>
      <c r="X1150" t="s">
        <v>2451</v>
      </c>
      <c r="Y1150" t="s">
        <v>137</v>
      </c>
      <c r="Z1150">
        <v>1</v>
      </c>
      <c r="AA1150">
        <v>18</v>
      </c>
      <c r="AB1150">
        <v>17.670000000000002</v>
      </c>
      <c r="AC1150">
        <v>17.8</v>
      </c>
      <c r="AD1150">
        <v>212</v>
      </c>
      <c r="AE1150">
        <v>18</v>
      </c>
      <c r="AF1150" t="s">
        <v>57</v>
      </c>
      <c r="AG1150">
        <v>30.031101128851201</v>
      </c>
      <c r="AH1150">
        <v>25.735671654926499</v>
      </c>
      <c r="AI1150">
        <v>10.6984451105132</v>
      </c>
      <c r="AJ1150">
        <v>142.63518964378599</v>
      </c>
      <c r="AK1150" s="2">
        <v>164.52894300101701</v>
      </c>
      <c r="AL1150" s="1">
        <v>45204.5</v>
      </c>
      <c r="AM1150" t="s">
        <v>63</v>
      </c>
      <c r="AN1150">
        <v>2023</v>
      </c>
      <c r="AO1150">
        <v>2006</v>
      </c>
      <c r="AP1150">
        <v>435.07849705817199</v>
      </c>
      <c r="AQ1150">
        <v>3.05028862894723</v>
      </c>
      <c r="AR1150">
        <v>143.02000000000001</v>
      </c>
      <c r="AS1150">
        <f t="shared" si="52"/>
        <v>5570.950010014436</v>
      </c>
      <c r="AT1150">
        <f t="shared" si="53"/>
        <v>4842.6572000000006</v>
      </c>
    </row>
    <row r="1151" spans="1:46" x14ac:dyDescent="0.25">
      <c r="A1151" t="s">
        <v>128</v>
      </c>
      <c r="B1151" t="s">
        <v>129</v>
      </c>
      <c r="C1151" t="s">
        <v>214</v>
      </c>
      <c r="D1151" t="str">
        <f t="shared" si="51"/>
        <v>NECOCE</v>
      </c>
      <c r="E1151" t="s">
        <v>2444</v>
      </c>
      <c r="F1151" t="s">
        <v>2445</v>
      </c>
      <c r="G1151" t="s">
        <v>47</v>
      </c>
      <c r="H1151" t="s">
        <v>2446</v>
      </c>
      <c r="I1151" t="s">
        <v>2452</v>
      </c>
      <c r="J1151" t="s">
        <v>2453</v>
      </c>
      <c r="K1151">
        <v>5.44</v>
      </c>
      <c r="L1151">
        <v>5.44</v>
      </c>
      <c r="P1151" t="s">
        <v>51</v>
      </c>
      <c r="Q1151" t="s">
        <v>52</v>
      </c>
      <c r="R1151">
        <v>38771</v>
      </c>
      <c r="S1151" t="s">
        <v>357</v>
      </c>
      <c r="T1151" t="s">
        <v>118</v>
      </c>
      <c r="U1151" t="s">
        <v>55</v>
      </c>
      <c r="V1151" t="s">
        <v>56</v>
      </c>
      <c r="W1151" t="s">
        <v>57</v>
      </c>
      <c r="X1151" t="s">
        <v>2451</v>
      </c>
      <c r="Y1151" t="s">
        <v>137</v>
      </c>
      <c r="Z1151">
        <v>1</v>
      </c>
      <c r="AA1151">
        <v>18</v>
      </c>
      <c r="AB1151">
        <v>17.670000000000002</v>
      </c>
      <c r="AC1151">
        <v>17.8</v>
      </c>
      <c r="AD1151">
        <v>212</v>
      </c>
      <c r="AE1151">
        <v>18</v>
      </c>
      <c r="AF1151" t="s">
        <v>57</v>
      </c>
      <c r="AG1151">
        <v>27.912949615016899</v>
      </c>
      <c r="AH1151">
        <v>19.374528457259999</v>
      </c>
      <c r="AI1151">
        <v>36.899126189985601</v>
      </c>
      <c r="AJ1151">
        <v>452.15529852448998</v>
      </c>
      <c r="AK1151" s="2">
        <v>1251.59528284414</v>
      </c>
      <c r="AL1151" s="1">
        <v>45204</v>
      </c>
      <c r="AM1151" t="s">
        <v>63</v>
      </c>
      <c r="AN1151">
        <v>2023</v>
      </c>
      <c r="AO1151">
        <v>2006</v>
      </c>
      <c r="AP1151">
        <v>435.07849705817199</v>
      </c>
      <c r="AQ1151">
        <v>0.96223244199051805</v>
      </c>
      <c r="AR1151">
        <v>453.37</v>
      </c>
      <c r="AS1151">
        <f t="shared" si="52"/>
        <v>6808.6783386721218</v>
      </c>
      <c r="AT1151">
        <f t="shared" si="53"/>
        <v>2466.3328000000001</v>
      </c>
    </row>
    <row r="1152" spans="1:46" x14ac:dyDescent="0.25">
      <c r="A1152" t="s">
        <v>128</v>
      </c>
      <c r="B1152" t="s">
        <v>129</v>
      </c>
      <c r="C1152" t="s">
        <v>214</v>
      </c>
      <c r="D1152" t="str">
        <f t="shared" si="51"/>
        <v>NECOCE</v>
      </c>
      <c r="E1152" t="s">
        <v>2444</v>
      </c>
      <c r="F1152" t="s">
        <v>2445</v>
      </c>
      <c r="G1152" t="s">
        <v>47</v>
      </c>
      <c r="H1152" t="s">
        <v>2446</v>
      </c>
      <c r="I1152" t="s">
        <v>2454</v>
      </c>
      <c r="J1152" t="s">
        <v>682</v>
      </c>
      <c r="K1152">
        <v>2.4900000000000002</v>
      </c>
      <c r="L1152">
        <v>2.4900000000000002</v>
      </c>
      <c r="P1152" t="s">
        <v>51</v>
      </c>
      <c r="Q1152" t="s">
        <v>52</v>
      </c>
      <c r="R1152">
        <v>38774</v>
      </c>
      <c r="S1152" t="s">
        <v>357</v>
      </c>
      <c r="T1152" t="s">
        <v>556</v>
      </c>
      <c r="U1152" t="s">
        <v>55</v>
      </c>
      <c r="V1152" t="s">
        <v>56</v>
      </c>
      <c r="W1152" t="s">
        <v>57</v>
      </c>
      <c r="X1152" t="s">
        <v>2455</v>
      </c>
      <c r="Y1152" t="s">
        <v>222</v>
      </c>
      <c r="Z1152">
        <v>1</v>
      </c>
      <c r="AA1152">
        <v>18</v>
      </c>
      <c r="AB1152">
        <v>16.579999999999998</v>
      </c>
      <c r="AC1152">
        <v>17.8</v>
      </c>
      <c r="AD1152">
        <v>199</v>
      </c>
      <c r="AE1152">
        <v>17</v>
      </c>
      <c r="AF1152" t="s">
        <v>57</v>
      </c>
      <c r="AG1152">
        <v>29.248080320627999</v>
      </c>
      <c r="AH1152">
        <v>18.488351545152501</v>
      </c>
      <c r="AI1152">
        <v>31.850845154012301</v>
      </c>
      <c r="AJ1152">
        <v>408.61308418631</v>
      </c>
      <c r="AK1152" s="2">
        <v>1186.40972647276</v>
      </c>
      <c r="AL1152" s="1">
        <v>44809</v>
      </c>
      <c r="AM1152" t="s">
        <v>63</v>
      </c>
      <c r="AN1152">
        <v>2022</v>
      </c>
      <c r="AO1152">
        <v>2006</v>
      </c>
      <c r="AP1152">
        <v>432.57814301079702</v>
      </c>
      <c r="AQ1152">
        <v>1.0586497587863799</v>
      </c>
      <c r="AR1152">
        <v>412.08</v>
      </c>
      <c r="AS1152">
        <f t="shared" si="52"/>
        <v>2954.1602189171726</v>
      </c>
      <c r="AT1152">
        <f t="shared" si="53"/>
        <v>1026.0792000000001</v>
      </c>
    </row>
    <row r="1153" spans="1:46" x14ac:dyDescent="0.25">
      <c r="A1153" t="s">
        <v>128</v>
      </c>
      <c r="B1153" t="s">
        <v>129</v>
      </c>
      <c r="C1153" t="s">
        <v>214</v>
      </c>
      <c r="D1153" t="str">
        <f t="shared" si="51"/>
        <v>NECOCE</v>
      </c>
      <c r="E1153" t="s">
        <v>2444</v>
      </c>
      <c r="F1153" t="s">
        <v>2445</v>
      </c>
      <c r="G1153" t="s">
        <v>47</v>
      </c>
      <c r="H1153" t="s">
        <v>2446</v>
      </c>
      <c r="I1153" t="s">
        <v>2456</v>
      </c>
      <c r="J1153" t="s">
        <v>2039</v>
      </c>
      <c r="K1153">
        <v>4.2699999999999996</v>
      </c>
      <c r="L1153">
        <v>4.2699999999999996</v>
      </c>
      <c r="P1153" t="s">
        <v>51</v>
      </c>
      <c r="Q1153" t="s">
        <v>52</v>
      </c>
      <c r="R1153">
        <v>38728</v>
      </c>
      <c r="S1153" t="s">
        <v>357</v>
      </c>
      <c r="T1153" t="s">
        <v>364</v>
      </c>
      <c r="U1153" t="s">
        <v>55</v>
      </c>
      <c r="V1153" t="s">
        <v>56</v>
      </c>
      <c r="W1153" t="s">
        <v>57</v>
      </c>
      <c r="X1153" t="s">
        <v>136</v>
      </c>
      <c r="Y1153" t="s">
        <v>137</v>
      </c>
      <c r="Z1153">
        <v>1</v>
      </c>
      <c r="AA1153">
        <v>18</v>
      </c>
      <c r="AB1153">
        <v>16.670000000000002</v>
      </c>
      <c r="AC1153">
        <v>17.8</v>
      </c>
      <c r="AD1153">
        <v>200</v>
      </c>
      <c r="AE1153">
        <v>17</v>
      </c>
      <c r="AF1153" t="s">
        <v>57</v>
      </c>
      <c r="AG1153">
        <v>22.089313295237702</v>
      </c>
      <c r="AH1153">
        <v>15.759973499529799</v>
      </c>
      <c r="AI1153">
        <v>25.3505423254744</v>
      </c>
      <c r="AJ1153">
        <v>288.265131360743</v>
      </c>
      <c r="AK1153" s="2">
        <v>1299.53029234773</v>
      </c>
      <c r="AL1153" s="1">
        <v>44809</v>
      </c>
      <c r="AM1153" t="s">
        <v>63</v>
      </c>
      <c r="AN1153">
        <v>2022</v>
      </c>
      <c r="AO1153">
        <v>2006</v>
      </c>
      <c r="AP1153">
        <v>432.801381841612</v>
      </c>
      <c r="AQ1153">
        <v>1.50140039413922</v>
      </c>
      <c r="AR1153">
        <v>290.64999999999998</v>
      </c>
      <c r="AS1153">
        <f t="shared" si="52"/>
        <v>5548.9943483248062</v>
      </c>
      <c r="AT1153">
        <f t="shared" si="53"/>
        <v>1241.0754999999997</v>
      </c>
    </row>
    <row r="1154" spans="1:46" x14ac:dyDescent="0.25">
      <c r="A1154" t="s">
        <v>128</v>
      </c>
      <c r="B1154" t="s">
        <v>129</v>
      </c>
      <c r="C1154" t="s">
        <v>214</v>
      </c>
      <c r="D1154" t="str">
        <f t="shared" si="51"/>
        <v>NECOCE</v>
      </c>
      <c r="E1154" t="s">
        <v>2444</v>
      </c>
      <c r="F1154" t="s">
        <v>2445</v>
      </c>
      <c r="G1154" t="s">
        <v>47</v>
      </c>
      <c r="H1154" t="s">
        <v>2446</v>
      </c>
      <c r="I1154" t="s">
        <v>2457</v>
      </c>
      <c r="J1154" t="s">
        <v>677</v>
      </c>
      <c r="K1154">
        <v>2.0499999999999998</v>
      </c>
      <c r="L1154">
        <v>2.0499999999999998</v>
      </c>
      <c r="P1154" t="s">
        <v>51</v>
      </c>
      <c r="Q1154" t="s">
        <v>52</v>
      </c>
      <c r="R1154">
        <v>38734</v>
      </c>
      <c r="S1154" t="s">
        <v>357</v>
      </c>
      <c r="T1154" t="s">
        <v>118</v>
      </c>
      <c r="U1154" t="s">
        <v>55</v>
      </c>
      <c r="V1154" t="s">
        <v>56</v>
      </c>
      <c r="W1154" t="s">
        <v>57</v>
      </c>
      <c r="X1154" t="s">
        <v>2458</v>
      </c>
      <c r="Y1154" t="s">
        <v>137</v>
      </c>
      <c r="Z1154">
        <v>1</v>
      </c>
      <c r="AA1154">
        <v>18</v>
      </c>
      <c r="AB1154">
        <v>16.670000000000002</v>
      </c>
      <c r="AC1154">
        <v>17.8</v>
      </c>
      <c r="AD1154">
        <v>200</v>
      </c>
      <c r="AE1154">
        <v>17</v>
      </c>
      <c r="AF1154" t="s">
        <v>57</v>
      </c>
      <c r="AG1154">
        <v>28.7694621341554</v>
      </c>
      <c r="AH1154">
        <v>20.1516645300911</v>
      </c>
      <c r="AI1154">
        <v>35.918912483297703</v>
      </c>
      <c r="AJ1154">
        <v>465.42005610838697</v>
      </c>
      <c r="AK1154" s="2">
        <v>1126.1894332833699</v>
      </c>
      <c r="AL1154" s="1">
        <v>44809</v>
      </c>
      <c r="AM1154" t="s">
        <v>63</v>
      </c>
      <c r="AN1154">
        <v>2022</v>
      </c>
      <c r="AO1154">
        <v>2006</v>
      </c>
      <c r="AP1154">
        <v>432.801381841612</v>
      </c>
      <c r="AQ1154">
        <v>0.92991562387853299</v>
      </c>
      <c r="AR1154">
        <v>469.27</v>
      </c>
      <c r="AS1154">
        <f t="shared" si="52"/>
        <v>2308.6883382309079</v>
      </c>
      <c r="AT1154">
        <f t="shared" si="53"/>
        <v>962.00349999999992</v>
      </c>
    </row>
    <row r="1155" spans="1:46" x14ac:dyDescent="0.25">
      <c r="A1155" t="s">
        <v>340</v>
      </c>
      <c r="B1155" t="s">
        <v>367</v>
      </c>
      <c r="C1155" t="s">
        <v>368</v>
      </c>
      <c r="D1155" t="str">
        <f t="shared" ref="D1155:D1218" si="54">LEFT(E1155,6)</f>
        <v>RDIPMA</v>
      </c>
      <c r="E1155" t="s">
        <v>953</v>
      </c>
      <c r="F1155" t="s">
        <v>340</v>
      </c>
      <c r="G1155" t="s">
        <v>47</v>
      </c>
      <c r="H1155" t="s">
        <v>2459</v>
      </c>
      <c r="I1155" t="s">
        <v>2460</v>
      </c>
      <c r="J1155" t="s">
        <v>1786</v>
      </c>
      <c r="K1155">
        <v>16.739999999999998</v>
      </c>
      <c r="L1155">
        <v>16.739999999999998</v>
      </c>
      <c r="P1155" t="s">
        <v>51</v>
      </c>
      <c r="Q1155" t="s">
        <v>52</v>
      </c>
      <c r="R1155">
        <v>43077</v>
      </c>
      <c r="S1155" t="s">
        <v>477</v>
      </c>
      <c r="T1155" t="s">
        <v>542</v>
      </c>
      <c r="U1155" t="s">
        <v>55</v>
      </c>
      <c r="V1155" t="s">
        <v>56</v>
      </c>
      <c r="W1155" t="s">
        <v>57</v>
      </c>
      <c r="X1155" t="s">
        <v>101</v>
      </c>
      <c r="Y1155" t="s">
        <v>355</v>
      </c>
      <c r="Z1155">
        <v>1</v>
      </c>
      <c r="AA1155">
        <v>6</v>
      </c>
      <c r="AB1155">
        <v>5.25</v>
      </c>
      <c r="AC1155">
        <v>5.9</v>
      </c>
      <c r="AD1155">
        <v>63</v>
      </c>
      <c r="AE1155">
        <v>5</v>
      </c>
      <c r="AF1155" t="s">
        <v>57</v>
      </c>
      <c r="AG1155">
        <v>23.348041859660199</v>
      </c>
      <c r="AH1155">
        <v>13.8949151370804</v>
      </c>
      <c r="AI1155">
        <v>16.031121593925299</v>
      </c>
      <c r="AJ1155">
        <v>184.780004089757</v>
      </c>
      <c r="AK1155" s="2">
        <v>1057.21235400764</v>
      </c>
      <c r="AL1155" s="1">
        <v>45005</v>
      </c>
      <c r="AM1155" t="s">
        <v>63</v>
      </c>
      <c r="AN1155">
        <v>2023</v>
      </c>
      <c r="AO1155">
        <v>2017</v>
      </c>
      <c r="AP1155">
        <v>179.98146084357799</v>
      </c>
      <c r="AQ1155">
        <v>0.97403104697492804</v>
      </c>
      <c r="AR1155">
        <v>217.35</v>
      </c>
      <c r="AS1155">
        <f t="shared" ref="AS1155:AS1218" si="55">AK1155*L1155</f>
        <v>17697.73480608789</v>
      </c>
      <c r="AT1155">
        <f t="shared" ref="AT1155:AT1218" si="56">AR1155*L1155</f>
        <v>3638.4389999999994</v>
      </c>
    </row>
    <row r="1156" spans="1:46" x14ac:dyDescent="0.25">
      <c r="A1156" t="s">
        <v>340</v>
      </c>
      <c r="B1156" t="s">
        <v>367</v>
      </c>
      <c r="C1156" t="s">
        <v>368</v>
      </c>
      <c r="D1156" t="str">
        <f t="shared" si="54"/>
        <v>RDIPMA</v>
      </c>
      <c r="E1156" t="s">
        <v>953</v>
      </c>
      <c r="F1156" t="s">
        <v>340</v>
      </c>
      <c r="G1156" t="s">
        <v>47</v>
      </c>
      <c r="H1156" t="s">
        <v>2459</v>
      </c>
      <c r="I1156" t="s">
        <v>2461</v>
      </c>
      <c r="J1156" t="s">
        <v>1271</v>
      </c>
      <c r="K1156">
        <v>14.73</v>
      </c>
      <c r="L1156">
        <v>14.73</v>
      </c>
      <c r="P1156" t="s">
        <v>51</v>
      </c>
      <c r="Q1156" t="s">
        <v>52</v>
      </c>
      <c r="R1156">
        <v>42962</v>
      </c>
      <c r="S1156" t="s">
        <v>477</v>
      </c>
      <c r="T1156" t="s">
        <v>491</v>
      </c>
      <c r="U1156" t="s">
        <v>55</v>
      </c>
      <c r="V1156" t="s">
        <v>56</v>
      </c>
      <c r="W1156" t="s">
        <v>57</v>
      </c>
      <c r="X1156" t="s">
        <v>957</v>
      </c>
      <c r="Y1156" t="s">
        <v>348</v>
      </c>
      <c r="Z1156">
        <v>1</v>
      </c>
      <c r="AA1156">
        <v>6</v>
      </c>
      <c r="AB1156">
        <v>5.58</v>
      </c>
      <c r="AC1156">
        <v>6.2</v>
      </c>
      <c r="AD1156">
        <v>67</v>
      </c>
      <c r="AE1156">
        <v>6</v>
      </c>
      <c r="AF1156" t="s">
        <v>57</v>
      </c>
      <c r="AG1156">
        <v>20.7682835596896</v>
      </c>
      <c r="AH1156">
        <v>12.3054065476534</v>
      </c>
      <c r="AI1156">
        <v>13.4639798967949</v>
      </c>
      <c r="AJ1156">
        <v>137.14221794245401</v>
      </c>
      <c r="AK1156" s="2">
        <v>1132.1178553601401</v>
      </c>
      <c r="AL1156" s="1">
        <v>45006</v>
      </c>
      <c r="AM1156" t="s">
        <v>63</v>
      </c>
      <c r="AN1156">
        <v>2023</v>
      </c>
      <c r="AO1156">
        <v>2017</v>
      </c>
      <c r="AP1156">
        <v>189.28994521211101</v>
      </c>
      <c r="AQ1156">
        <v>1.38024561693715</v>
      </c>
      <c r="AR1156">
        <v>158.38999999999999</v>
      </c>
      <c r="AS1156">
        <f t="shared" si="55"/>
        <v>16676.096009454865</v>
      </c>
      <c r="AT1156">
        <f t="shared" si="56"/>
        <v>2333.0846999999999</v>
      </c>
    </row>
    <row r="1157" spans="1:46" x14ac:dyDescent="0.25">
      <c r="A1157" t="s">
        <v>128</v>
      </c>
      <c r="B1157" t="s">
        <v>244</v>
      </c>
      <c r="C1157" t="s">
        <v>245</v>
      </c>
      <c r="D1157" t="str">
        <f t="shared" si="54"/>
        <v>NEPIAL</v>
      </c>
      <c r="E1157" t="s">
        <v>2191</v>
      </c>
      <c r="F1157" t="s">
        <v>2192</v>
      </c>
      <c r="G1157" t="s">
        <v>47</v>
      </c>
      <c r="H1157" t="s">
        <v>2462</v>
      </c>
      <c r="I1157" t="s">
        <v>2463</v>
      </c>
      <c r="J1157" t="s">
        <v>62</v>
      </c>
      <c r="K1157">
        <v>27.23</v>
      </c>
      <c r="L1157">
        <v>27.23</v>
      </c>
      <c r="P1157" t="s">
        <v>51</v>
      </c>
      <c r="Q1157" t="s">
        <v>52</v>
      </c>
      <c r="R1157">
        <v>42943</v>
      </c>
      <c r="S1157" t="s">
        <v>53</v>
      </c>
      <c r="T1157" t="s">
        <v>124</v>
      </c>
      <c r="U1157" t="s">
        <v>55</v>
      </c>
      <c r="V1157" t="s">
        <v>56</v>
      </c>
      <c r="W1157" t="s">
        <v>57</v>
      </c>
      <c r="X1157" t="s">
        <v>221</v>
      </c>
      <c r="Y1157" t="s">
        <v>222</v>
      </c>
      <c r="Z1157">
        <v>1</v>
      </c>
      <c r="AA1157">
        <v>6</v>
      </c>
      <c r="AB1157">
        <v>6.17</v>
      </c>
      <c r="AC1157">
        <v>6.3</v>
      </c>
      <c r="AD1157">
        <v>74</v>
      </c>
      <c r="AE1157">
        <v>6</v>
      </c>
      <c r="AF1157" t="s">
        <v>57</v>
      </c>
      <c r="AG1157">
        <v>26.986969064318998</v>
      </c>
      <c r="AH1157">
        <v>14.4994768038784</v>
      </c>
      <c r="AI1157">
        <v>15.1636475265133</v>
      </c>
      <c r="AJ1157">
        <v>188.44062614166299</v>
      </c>
      <c r="AK1157" s="2">
        <v>918.35191591861803</v>
      </c>
      <c r="AL1157" s="1">
        <v>45198</v>
      </c>
      <c r="AM1157" t="s">
        <v>63</v>
      </c>
      <c r="AN1157">
        <v>2023</v>
      </c>
      <c r="AO1157">
        <v>2017</v>
      </c>
      <c r="AP1157">
        <v>275.500062518741</v>
      </c>
      <c r="AQ1157">
        <v>1.4619992947361</v>
      </c>
      <c r="AR1157">
        <v>202.44</v>
      </c>
      <c r="AS1157">
        <f t="shared" si="55"/>
        <v>25006.722670463969</v>
      </c>
      <c r="AT1157">
        <f t="shared" si="56"/>
        <v>5512.4412000000002</v>
      </c>
    </row>
    <row r="1158" spans="1:46" x14ac:dyDescent="0.25">
      <c r="A1158" t="s">
        <v>128</v>
      </c>
      <c r="B1158" t="s">
        <v>244</v>
      </c>
      <c r="C1158" t="s">
        <v>245</v>
      </c>
      <c r="D1158" t="str">
        <f t="shared" si="54"/>
        <v>NEPIAL</v>
      </c>
      <c r="E1158" t="s">
        <v>2191</v>
      </c>
      <c r="F1158" t="s">
        <v>2192</v>
      </c>
      <c r="G1158" t="s">
        <v>47</v>
      </c>
      <c r="H1158" t="s">
        <v>2462</v>
      </c>
      <c r="I1158" t="s">
        <v>2464</v>
      </c>
      <c r="J1158" t="s">
        <v>50</v>
      </c>
      <c r="K1158">
        <v>26.04</v>
      </c>
      <c r="L1158">
        <v>26.04</v>
      </c>
      <c r="P1158" t="s">
        <v>51</v>
      </c>
      <c r="Q1158" t="s">
        <v>52</v>
      </c>
      <c r="R1158">
        <v>42943</v>
      </c>
      <c r="S1158" t="s">
        <v>53</v>
      </c>
      <c r="T1158" t="s">
        <v>69</v>
      </c>
      <c r="U1158" t="s">
        <v>55</v>
      </c>
      <c r="V1158" t="s">
        <v>56</v>
      </c>
      <c r="W1158" t="s">
        <v>57</v>
      </c>
      <c r="X1158" t="s">
        <v>221</v>
      </c>
      <c r="Y1158" t="s">
        <v>222</v>
      </c>
      <c r="Z1158">
        <v>1</v>
      </c>
      <c r="AA1158">
        <v>6</v>
      </c>
      <c r="AB1158">
        <v>6.17</v>
      </c>
      <c r="AC1158">
        <v>6.3</v>
      </c>
      <c r="AD1158">
        <v>74</v>
      </c>
      <c r="AE1158">
        <v>6</v>
      </c>
      <c r="AF1158" t="s">
        <v>57</v>
      </c>
      <c r="AG1158">
        <v>29.7487532799347</v>
      </c>
      <c r="AH1158">
        <v>17.2759135069611</v>
      </c>
      <c r="AI1158">
        <v>24.538790048140299</v>
      </c>
      <c r="AJ1158">
        <v>329.42075905325601</v>
      </c>
      <c r="AK1158" s="2">
        <v>1046.8421996091599</v>
      </c>
      <c r="AL1158" s="1">
        <v>45198</v>
      </c>
      <c r="AM1158" t="s">
        <v>63</v>
      </c>
      <c r="AN1158">
        <v>2023</v>
      </c>
      <c r="AO1158">
        <v>2017</v>
      </c>
      <c r="AP1158">
        <v>275.500062518741</v>
      </c>
      <c r="AQ1158">
        <v>0.83631664048895604</v>
      </c>
      <c r="AR1158">
        <v>353.89</v>
      </c>
      <c r="AS1158">
        <f t="shared" si="55"/>
        <v>27259.770877822524</v>
      </c>
      <c r="AT1158">
        <f t="shared" si="56"/>
        <v>9215.2955999999995</v>
      </c>
    </row>
    <row r="1159" spans="1:46" x14ac:dyDescent="0.25">
      <c r="A1159" t="s">
        <v>128</v>
      </c>
      <c r="B1159" t="s">
        <v>129</v>
      </c>
      <c r="C1159" t="s">
        <v>214</v>
      </c>
      <c r="D1159" t="str">
        <f t="shared" si="54"/>
        <v>NECOCE</v>
      </c>
      <c r="E1159" t="s">
        <v>1043</v>
      </c>
      <c r="F1159" t="s">
        <v>1044</v>
      </c>
      <c r="G1159" t="s">
        <v>47</v>
      </c>
      <c r="H1159" t="s">
        <v>2465</v>
      </c>
      <c r="I1159" t="s">
        <v>2466</v>
      </c>
      <c r="J1159" t="s">
        <v>68</v>
      </c>
      <c r="K1159">
        <v>0.26</v>
      </c>
      <c r="L1159">
        <v>6.1461056795731911E-2</v>
      </c>
      <c r="M1159">
        <v>0.1985389432042681</v>
      </c>
      <c r="P1159" t="s">
        <v>51</v>
      </c>
      <c r="Q1159" t="s">
        <v>483</v>
      </c>
      <c r="R1159">
        <v>42951</v>
      </c>
      <c r="S1159" t="s">
        <v>357</v>
      </c>
      <c r="T1159" t="s">
        <v>124</v>
      </c>
      <c r="U1159" t="s">
        <v>55</v>
      </c>
      <c r="V1159" t="s">
        <v>109</v>
      </c>
      <c r="W1159" t="s">
        <v>57</v>
      </c>
      <c r="X1159" t="s">
        <v>119</v>
      </c>
      <c r="Y1159" t="s">
        <v>137</v>
      </c>
      <c r="Z1159">
        <v>2</v>
      </c>
      <c r="AA1159">
        <v>6</v>
      </c>
      <c r="AB1159">
        <v>6.08</v>
      </c>
      <c r="AC1159">
        <v>6.2</v>
      </c>
      <c r="AD1159">
        <v>73</v>
      </c>
      <c r="AE1159">
        <v>6</v>
      </c>
      <c r="AF1159" t="s">
        <v>57</v>
      </c>
      <c r="AG1159">
        <v>23.2193328647312</v>
      </c>
      <c r="AH1159">
        <v>14.9329613048897</v>
      </c>
      <c r="AI1159">
        <v>18.778993490109599</v>
      </c>
      <c r="AJ1159">
        <v>190.48401189061201</v>
      </c>
      <c r="AK1159" s="2">
        <v>1072.23641000373</v>
      </c>
      <c r="AL1159" s="1">
        <v>45182</v>
      </c>
      <c r="AM1159" t="s">
        <v>60</v>
      </c>
      <c r="AN1159">
        <v>2023</v>
      </c>
      <c r="AO1159">
        <v>2017</v>
      </c>
      <c r="AP1159">
        <v>252.41798044116999</v>
      </c>
      <c r="AQ1159">
        <v>1.3251399838539899</v>
      </c>
      <c r="AR1159">
        <v>207.77</v>
      </c>
      <c r="AS1159">
        <f t="shared" si="55"/>
        <v>65.900782893690945</v>
      </c>
      <c r="AT1159">
        <f t="shared" si="56"/>
        <v>12.76976377044922</v>
      </c>
    </row>
    <row r="1160" spans="1:46" x14ac:dyDescent="0.25">
      <c r="A1160" t="s">
        <v>128</v>
      </c>
      <c r="B1160" t="s">
        <v>129</v>
      </c>
      <c r="C1160" t="s">
        <v>214</v>
      </c>
      <c r="D1160" t="str">
        <f t="shared" si="54"/>
        <v>NECOCE</v>
      </c>
      <c r="E1160" t="s">
        <v>1043</v>
      </c>
      <c r="F1160" t="s">
        <v>1044</v>
      </c>
      <c r="G1160" t="s">
        <v>47</v>
      </c>
      <c r="H1160" t="s">
        <v>2465</v>
      </c>
      <c r="I1160" t="s">
        <v>2467</v>
      </c>
      <c r="J1160" t="s">
        <v>103</v>
      </c>
      <c r="K1160">
        <v>17.59</v>
      </c>
      <c r="L1160">
        <v>3.4962203576510422</v>
      </c>
      <c r="M1160">
        <v>14.093779642348958</v>
      </c>
      <c r="P1160" t="s">
        <v>51</v>
      </c>
      <c r="Q1160" t="s">
        <v>483</v>
      </c>
      <c r="R1160">
        <v>42951</v>
      </c>
      <c r="S1160" t="s">
        <v>357</v>
      </c>
      <c r="T1160" t="s">
        <v>364</v>
      </c>
      <c r="U1160" t="s">
        <v>55</v>
      </c>
      <c r="V1160" t="s">
        <v>109</v>
      </c>
      <c r="W1160" t="s">
        <v>57</v>
      </c>
      <c r="X1160" t="s">
        <v>119</v>
      </c>
      <c r="Y1160" t="s">
        <v>137</v>
      </c>
      <c r="Z1160">
        <v>2</v>
      </c>
      <c r="AA1160">
        <v>6</v>
      </c>
      <c r="AB1160">
        <v>6.08</v>
      </c>
      <c r="AC1160">
        <v>6.2</v>
      </c>
      <c r="AD1160">
        <v>73</v>
      </c>
      <c r="AE1160">
        <v>6</v>
      </c>
      <c r="AF1160" t="s">
        <v>57</v>
      </c>
      <c r="AG1160">
        <v>23.033094309570501</v>
      </c>
      <c r="AH1160">
        <v>16.3109416706031</v>
      </c>
      <c r="AI1160">
        <v>16.1060679291657</v>
      </c>
      <c r="AJ1160">
        <v>171.70791953576801</v>
      </c>
      <c r="AK1160" s="2">
        <v>770.79976881784398</v>
      </c>
      <c r="AL1160" s="1">
        <v>45173</v>
      </c>
      <c r="AM1160" t="s">
        <v>63</v>
      </c>
      <c r="AN1160">
        <v>2023</v>
      </c>
      <c r="AO1160">
        <v>2017</v>
      </c>
      <c r="AP1160">
        <v>252.41798044116999</v>
      </c>
      <c r="AQ1160">
        <v>1.4700427395755</v>
      </c>
      <c r="AR1160">
        <v>187.29</v>
      </c>
      <c r="AS1160">
        <f t="shared" si="55"/>
        <v>2694.8858434136632</v>
      </c>
      <c r="AT1160">
        <f t="shared" si="56"/>
        <v>654.8071107844637</v>
      </c>
    </row>
    <row r="1161" spans="1:46" x14ac:dyDescent="0.25">
      <c r="A1161" t="s">
        <v>128</v>
      </c>
      <c r="B1161" t="s">
        <v>244</v>
      </c>
      <c r="C1161" t="s">
        <v>266</v>
      </c>
      <c r="D1161" t="str">
        <f t="shared" si="54"/>
        <v>NEPIIT</v>
      </c>
      <c r="E1161" t="s">
        <v>888</v>
      </c>
      <c r="F1161" t="s">
        <v>889</v>
      </c>
      <c r="G1161" t="s">
        <v>47</v>
      </c>
      <c r="H1161" t="s">
        <v>2468</v>
      </c>
      <c r="I1161" t="s">
        <v>2469</v>
      </c>
      <c r="J1161" t="s">
        <v>1005</v>
      </c>
      <c r="K1161">
        <v>2.35</v>
      </c>
      <c r="L1161">
        <v>2.35</v>
      </c>
      <c r="P1161" t="s">
        <v>51</v>
      </c>
      <c r="Q1161" t="s">
        <v>52</v>
      </c>
      <c r="R1161">
        <v>39773</v>
      </c>
      <c r="S1161" t="s">
        <v>357</v>
      </c>
      <c r="T1161" t="s">
        <v>96</v>
      </c>
      <c r="U1161" t="s">
        <v>55</v>
      </c>
      <c r="V1161" t="s">
        <v>56</v>
      </c>
      <c r="W1161" t="s">
        <v>57</v>
      </c>
      <c r="X1161" t="s">
        <v>149</v>
      </c>
      <c r="Y1161" t="s">
        <v>150</v>
      </c>
      <c r="Z1161">
        <v>1</v>
      </c>
      <c r="AA1161">
        <v>15</v>
      </c>
      <c r="AB1161">
        <v>8.33</v>
      </c>
      <c r="AC1161">
        <v>15</v>
      </c>
      <c r="AD1161">
        <v>100</v>
      </c>
      <c r="AE1161">
        <v>8</v>
      </c>
      <c r="AF1161">
        <v>30.82</v>
      </c>
      <c r="AG1161">
        <v>27.078033860079302</v>
      </c>
      <c r="AH1161">
        <v>19.489657377683098</v>
      </c>
      <c r="AI1161">
        <v>27.806117815964999</v>
      </c>
      <c r="AJ1161">
        <v>336.381139357103</v>
      </c>
      <c r="AK1161" s="2">
        <v>884.75508060156903</v>
      </c>
      <c r="AL1161" s="1">
        <v>42816</v>
      </c>
      <c r="AM1161" t="s">
        <v>60</v>
      </c>
      <c r="AN1161">
        <v>2017</v>
      </c>
      <c r="AO1161">
        <v>2008</v>
      </c>
      <c r="AP1161">
        <v>295.40340155679002</v>
      </c>
      <c r="AQ1161">
        <v>0.87818063200977903</v>
      </c>
      <c r="AR1161">
        <v>350.21</v>
      </c>
      <c r="AS1161">
        <f t="shared" si="55"/>
        <v>2079.1744394136872</v>
      </c>
      <c r="AT1161">
        <f t="shared" si="56"/>
        <v>822.99349999999993</v>
      </c>
    </row>
    <row r="1162" spans="1:46" x14ac:dyDescent="0.25">
      <c r="A1162" t="s">
        <v>128</v>
      </c>
      <c r="B1162" t="s">
        <v>129</v>
      </c>
      <c r="C1162" t="s">
        <v>214</v>
      </c>
      <c r="D1162" t="str">
        <f t="shared" si="54"/>
        <v>NECOCE</v>
      </c>
      <c r="E1162" t="s">
        <v>1062</v>
      </c>
      <c r="F1162" t="s">
        <v>214</v>
      </c>
      <c r="G1162" t="s">
        <v>47</v>
      </c>
      <c r="H1162" t="s">
        <v>2470</v>
      </c>
      <c r="I1162" t="s">
        <v>2471</v>
      </c>
      <c r="J1162" t="s">
        <v>1783</v>
      </c>
      <c r="K1162">
        <v>35.04</v>
      </c>
      <c r="L1162">
        <v>35.04</v>
      </c>
      <c r="P1162" t="s">
        <v>51</v>
      </c>
      <c r="Q1162" t="s">
        <v>52</v>
      </c>
      <c r="R1162">
        <v>42919</v>
      </c>
      <c r="S1162" t="s">
        <v>53</v>
      </c>
      <c r="T1162" t="s">
        <v>521</v>
      </c>
      <c r="U1162" t="s">
        <v>55</v>
      </c>
      <c r="V1162" t="s">
        <v>56</v>
      </c>
      <c r="W1162" t="s">
        <v>57</v>
      </c>
      <c r="X1162" t="s">
        <v>271</v>
      </c>
      <c r="Y1162" t="s">
        <v>150</v>
      </c>
      <c r="Z1162">
        <v>1</v>
      </c>
      <c r="AA1162">
        <v>6</v>
      </c>
      <c r="AB1162">
        <v>6.08</v>
      </c>
      <c r="AC1162">
        <v>6.3</v>
      </c>
      <c r="AD1162">
        <v>73</v>
      </c>
      <c r="AE1162">
        <v>6</v>
      </c>
      <c r="AF1162" t="s">
        <v>57</v>
      </c>
      <c r="AG1162">
        <v>23.261592982110301</v>
      </c>
      <c r="AH1162">
        <v>15.7767984748904</v>
      </c>
      <c r="AI1162">
        <v>21.584426815566001</v>
      </c>
      <c r="AJ1162">
        <v>232.92260529702301</v>
      </c>
      <c r="AK1162" s="2">
        <v>1093.9484159553899</v>
      </c>
      <c r="AL1162" s="1">
        <v>45148</v>
      </c>
      <c r="AM1162" t="s">
        <v>63</v>
      </c>
      <c r="AN1162">
        <v>2023</v>
      </c>
      <c r="AO1162">
        <v>2017</v>
      </c>
      <c r="AP1162">
        <v>258.45804538281601</v>
      </c>
      <c r="AQ1162">
        <v>1.1096305790209999</v>
      </c>
      <c r="AR1162">
        <v>263.35000000000002</v>
      </c>
      <c r="AS1162">
        <f t="shared" si="55"/>
        <v>38331.952495076861</v>
      </c>
      <c r="AT1162">
        <f t="shared" si="56"/>
        <v>9227.7840000000015</v>
      </c>
    </row>
    <row r="1163" spans="1:46" x14ac:dyDescent="0.25">
      <c r="A1163" t="s">
        <v>340</v>
      </c>
      <c r="B1163" t="s">
        <v>367</v>
      </c>
      <c r="C1163" t="s">
        <v>368</v>
      </c>
      <c r="D1163" t="str">
        <f t="shared" si="54"/>
        <v>RDIPMA</v>
      </c>
      <c r="E1163" t="s">
        <v>2424</v>
      </c>
      <c r="F1163" t="s">
        <v>2425</v>
      </c>
      <c r="G1163" t="s">
        <v>47</v>
      </c>
      <c r="H1163" t="s">
        <v>2426</v>
      </c>
      <c r="I1163" t="s">
        <v>2472</v>
      </c>
      <c r="J1163" t="s">
        <v>127</v>
      </c>
      <c r="K1163">
        <v>17.510000000000002</v>
      </c>
      <c r="L1163">
        <v>17.510000000000002</v>
      </c>
      <c r="P1163" t="s">
        <v>51</v>
      </c>
      <c r="Q1163" t="s">
        <v>52</v>
      </c>
      <c r="R1163">
        <v>42879</v>
      </c>
      <c r="S1163" t="s">
        <v>477</v>
      </c>
      <c r="T1163" t="s">
        <v>491</v>
      </c>
      <c r="U1163" t="s">
        <v>55</v>
      </c>
      <c r="V1163" t="s">
        <v>56</v>
      </c>
      <c r="W1163" t="s">
        <v>57</v>
      </c>
      <c r="X1163" t="s">
        <v>359</v>
      </c>
      <c r="Y1163" t="s">
        <v>348</v>
      </c>
      <c r="Z1163">
        <v>1</v>
      </c>
      <c r="AA1163">
        <v>6</v>
      </c>
      <c r="AB1163">
        <v>5.83</v>
      </c>
      <c r="AC1163">
        <v>6.5</v>
      </c>
      <c r="AD1163">
        <v>70</v>
      </c>
      <c r="AE1163">
        <v>6</v>
      </c>
      <c r="AF1163" t="s">
        <v>57</v>
      </c>
      <c r="AG1163">
        <v>24.763264581991098</v>
      </c>
      <c r="AH1163">
        <v>14.157140747564201</v>
      </c>
      <c r="AI1163">
        <v>20.875521883301499</v>
      </c>
      <c r="AJ1163">
        <v>256.325034434857</v>
      </c>
      <c r="AK1163" s="2">
        <v>1326.1613318413699</v>
      </c>
      <c r="AL1163" s="1">
        <v>45007</v>
      </c>
      <c r="AM1163" t="s">
        <v>63</v>
      </c>
      <c r="AN1163">
        <v>2023</v>
      </c>
      <c r="AO1163">
        <v>2017</v>
      </c>
      <c r="AP1163">
        <v>195.88607282729501</v>
      </c>
      <c r="AQ1163">
        <v>0.76420968111516296</v>
      </c>
      <c r="AR1163">
        <v>292.29000000000002</v>
      </c>
      <c r="AS1163">
        <f t="shared" si="55"/>
        <v>23221.084920542391</v>
      </c>
      <c r="AT1163">
        <f t="shared" si="56"/>
        <v>5117.9979000000012</v>
      </c>
    </row>
    <row r="1164" spans="1:46" x14ac:dyDescent="0.25">
      <c r="A1164" t="s">
        <v>42</v>
      </c>
      <c r="B1164" t="s">
        <v>91</v>
      </c>
      <c r="C1164" t="s">
        <v>91</v>
      </c>
      <c r="D1164" t="str">
        <f t="shared" si="54"/>
        <v>GNVIVI</v>
      </c>
      <c r="E1164" t="s">
        <v>2324</v>
      </c>
      <c r="F1164" t="s">
        <v>2325</v>
      </c>
      <c r="G1164" t="s">
        <v>47</v>
      </c>
      <c r="H1164" t="s">
        <v>2432</v>
      </c>
      <c r="I1164" t="s">
        <v>2473</v>
      </c>
      <c r="J1164" t="s">
        <v>139</v>
      </c>
      <c r="K1164">
        <v>47.74</v>
      </c>
      <c r="L1164">
        <v>47.74</v>
      </c>
      <c r="P1164" t="s">
        <v>51</v>
      </c>
      <c r="Q1164" t="s">
        <v>52</v>
      </c>
      <c r="R1164">
        <v>42901</v>
      </c>
      <c r="S1164" t="s">
        <v>53</v>
      </c>
      <c r="T1164" t="s">
        <v>521</v>
      </c>
      <c r="U1164" t="s">
        <v>55</v>
      </c>
      <c r="V1164" t="s">
        <v>56</v>
      </c>
      <c r="W1164" t="s">
        <v>57</v>
      </c>
      <c r="X1164" t="s">
        <v>2474</v>
      </c>
      <c r="Y1164" t="s">
        <v>59</v>
      </c>
      <c r="Z1164">
        <v>1</v>
      </c>
      <c r="AA1164">
        <v>6</v>
      </c>
      <c r="AB1164">
        <v>6.17</v>
      </c>
      <c r="AC1164">
        <v>6.4</v>
      </c>
      <c r="AD1164">
        <v>74</v>
      </c>
      <c r="AE1164">
        <v>6</v>
      </c>
      <c r="AF1164" t="s">
        <v>57</v>
      </c>
      <c r="AG1164">
        <v>24.0079173688579</v>
      </c>
      <c r="AH1164">
        <v>16.632412701188201</v>
      </c>
      <c r="AI1164">
        <v>23.0429632785949</v>
      </c>
      <c r="AJ1164">
        <v>258.73602978595301</v>
      </c>
      <c r="AK1164" s="2">
        <v>1052.95161884145</v>
      </c>
      <c r="AL1164" s="1">
        <v>45161</v>
      </c>
      <c r="AM1164" t="s">
        <v>63</v>
      </c>
      <c r="AN1164">
        <v>2023</v>
      </c>
      <c r="AO1164">
        <v>2017</v>
      </c>
      <c r="AP1164">
        <v>289.14596094031799</v>
      </c>
      <c r="AQ1164">
        <v>1.1175326497029501</v>
      </c>
      <c r="AR1164">
        <v>280.3</v>
      </c>
      <c r="AS1164">
        <f t="shared" si="55"/>
        <v>50267.910283490826</v>
      </c>
      <c r="AT1164">
        <f t="shared" si="56"/>
        <v>13381.522000000001</v>
      </c>
    </row>
    <row r="1165" spans="1:46" x14ac:dyDescent="0.25">
      <c r="A1165" t="s">
        <v>42</v>
      </c>
      <c r="B1165" t="s">
        <v>91</v>
      </c>
      <c r="C1165" t="s">
        <v>91</v>
      </c>
      <c r="D1165" t="str">
        <f t="shared" si="54"/>
        <v>GNVIVI</v>
      </c>
      <c r="E1165" t="s">
        <v>2385</v>
      </c>
      <c r="F1165" t="s">
        <v>2386</v>
      </c>
      <c r="G1165" t="s">
        <v>1515</v>
      </c>
      <c r="H1165" t="s">
        <v>2387</v>
      </c>
      <c r="I1165" t="s">
        <v>2475</v>
      </c>
      <c r="J1165" t="s">
        <v>62</v>
      </c>
      <c r="K1165">
        <v>49.45</v>
      </c>
      <c r="L1165">
        <v>49.45</v>
      </c>
      <c r="P1165" t="s">
        <v>51</v>
      </c>
      <c r="Q1165" t="s">
        <v>52</v>
      </c>
      <c r="R1165">
        <v>42947</v>
      </c>
      <c r="S1165" t="s">
        <v>53</v>
      </c>
      <c r="T1165" t="s">
        <v>69</v>
      </c>
      <c r="U1165" t="s">
        <v>55</v>
      </c>
      <c r="V1165" t="s">
        <v>56</v>
      </c>
      <c r="W1165" t="s">
        <v>57</v>
      </c>
      <c r="X1165" t="s">
        <v>339</v>
      </c>
      <c r="Y1165" t="s">
        <v>79</v>
      </c>
      <c r="Z1165">
        <v>1</v>
      </c>
      <c r="AA1165">
        <v>6</v>
      </c>
      <c r="AB1165">
        <v>6.08</v>
      </c>
      <c r="AC1165">
        <v>6.3</v>
      </c>
      <c r="AD1165">
        <v>73</v>
      </c>
      <c r="AE1165">
        <v>6</v>
      </c>
      <c r="AF1165" t="s">
        <v>57</v>
      </c>
      <c r="AG1165">
        <v>27.085855669078999</v>
      </c>
      <c r="AH1165">
        <v>16.384897473497599</v>
      </c>
      <c r="AI1165">
        <v>21.6638501453358</v>
      </c>
      <c r="AJ1165">
        <v>273.51325585128802</v>
      </c>
      <c r="AK1165" s="2">
        <v>1035.01675105707</v>
      </c>
      <c r="AL1165" s="1">
        <v>45161</v>
      </c>
      <c r="AM1165" t="s">
        <v>63</v>
      </c>
      <c r="AN1165">
        <v>2023</v>
      </c>
      <c r="AO1165">
        <v>2017</v>
      </c>
      <c r="AP1165">
        <v>286.33520211116098</v>
      </c>
      <c r="AQ1165">
        <v>1.0468787014361201</v>
      </c>
      <c r="AR1165">
        <v>297.20999999999998</v>
      </c>
      <c r="AS1165">
        <f t="shared" si="55"/>
        <v>51181.578339772117</v>
      </c>
      <c r="AT1165">
        <f t="shared" si="56"/>
        <v>14697.0345</v>
      </c>
    </row>
    <row r="1166" spans="1:46" x14ac:dyDescent="0.25">
      <c r="A1166" t="s">
        <v>128</v>
      </c>
      <c r="B1166" t="s">
        <v>244</v>
      </c>
      <c r="C1166" t="s">
        <v>266</v>
      </c>
      <c r="D1166" t="str">
        <f t="shared" si="54"/>
        <v>NEPIIT</v>
      </c>
      <c r="E1166" t="s">
        <v>2476</v>
      </c>
      <c r="F1166" t="s">
        <v>2477</v>
      </c>
      <c r="G1166" t="s">
        <v>47</v>
      </c>
      <c r="H1166" t="s">
        <v>2478</v>
      </c>
      <c r="I1166" t="s">
        <v>2479</v>
      </c>
      <c r="J1166" t="s">
        <v>2480</v>
      </c>
      <c r="K1166">
        <v>5.42</v>
      </c>
      <c r="L1166">
        <v>5.42</v>
      </c>
      <c r="P1166" t="s">
        <v>51</v>
      </c>
      <c r="Q1166" t="s">
        <v>52</v>
      </c>
      <c r="R1166">
        <v>38749</v>
      </c>
      <c r="S1166" t="s">
        <v>357</v>
      </c>
      <c r="T1166" t="s">
        <v>556</v>
      </c>
      <c r="U1166" t="s">
        <v>55</v>
      </c>
      <c r="V1166" t="s">
        <v>56</v>
      </c>
      <c r="W1166" t="s">
        <v>57</v>
      </c>
      <c r="X1166" t="s">
        <v>707</v>
      </c>
      <c r="Y1166" t="s">
        <v>137</v>
      </c>
      <c r="Z1166">
        <v>1</v>
      </c>
      <c r="AA1166">
        <v>18</v>
      </c>
      <c r="AB1166">
        <v>13.17</v>
      </c>
      <c r="AC1166">
        <v>17.8</v>
      </c>
      <c r="AD1166">
        <v>158</v>
      </c>
      <c r="AE1166">
        <v>13</v>
      </c>
      <c r="AF1166">
        <v>32.066666666700002</v>
      </c>
      <c r="AG1166">
        <v>23.9321428571429</v>
      </c>
      <c r="AH1166">
        <v>16.288734055869899</v>
      </c>
      <c r="AI1166">
        <v>24.924977774712399</v>
      </c>
      <c r="AJ1166">
        <v>273.66657706890101</v>
      </c>
      <c r="AK1166" s="2">
        <v>1196.10755334124</v>
      </c>
      <c r="AL1166" s="1">
        <v>43556</v>
      </c>
      <c r="AM1166" t="s">
        <v>60</v>
      </c>
      <c r="AN1166">
        <v>2019</v>
      </c>
      <c r="AO1166">
        <v>2006</v>
      </c>
      <c r="AP1166">
        <v>306.99506088594302</v>
      </c>
      <c r="AQ1166">
        <v>1.1217849990086699</v>
      </c>
      <c r="AR1166">
        <v>274.29000000000002</v>
      </c>
      <c r="AS1166">
        <f t="shared" si="55"/>
        <v>6482.902939109521</v>
      </c>
      <c r="AT1166">
        <f t="shared" si="56"/>
        <v>1486.6518000000001</v>
      </c>
    </row>
    <row r="1167" spans="1:46" x14ac:dyDescent="0.25">
      <c r="A1167" t="s">
        <v>128</v>
      </c>
      <c r="B1167" t="s">
        <v>244</v>
      </c>
      <c r="C1167" t="s">
        <v>266</v>
      </c>
      <c r="D1167" t="str">
        <f t="shared" si="54"/>
        <v>NEPIIT</v>
      </c>
      <c r="E1167" t="s">
        <v>2476</v>
      </c>
      <c r="F1167" t="s">
        <v>2477</v>
      </c>
      <c r="G1167" t="s">
        <v>47</v>
      </c>
      <c r="H1167" t="s">
        <v>2481</v>
      </c>
      <c r="I1167" t="s">
        <v>2482</v>
      </c>
      <c r="J1167" t="s">
        <v>2483</v>
      </c>
      <c r="K1167">
        <v>0.18</v>
      </c>
      <c r="L1167">
        <v>0.18</v>
      </c>
      <c r="P1167" t="s">
        <v>51</v>
      </c>
      <c r="Q1167" t="s">
        <v>52</v>
      </c>
      <c r="R1167">
        <v>39108</v>
      </c>
      <c r="S1167" t="s">
        <v>357</v>
      </c>
      <c r="T1167" t="s">
        <v>952</v>
      </c>
      <c r="U1167" t="s">
        <v>55</v>
      </c>
      <c r="V1167" t="s">
        <v>56</v>
      </c>
      <c r="W1167" t="s">
        <v>57</v>
      </c>
      <c r="X1167" t="s">
        <v>707</v>
      </c>
      <c r="Y1167" t="s">
        <v>137</v>
      </c>
      <c r="Z1167">
        <v>1</v>
      </c>
      <c r="AA1167">
        <v>17</v>
      </c>
      <c r="AB1167">
        <v>12.17</v>
      </c>
      <c r="AC1167">
        <v>16.8</v>
      </c>
      <c r="AD1167">
        <v>146</v>
      </c>
      <c r="AE1167">
        <v>12</v>
      </c>
      <c r="AF1167">
        <v>38.333333333299997</v>
      </c>
      <c r="AG1167">
        <v>32.3904761904762</v>
      </c>
      <c r="AH1167">
        <v>21.7401975721517</v>
      </c>
      <c r="AI1167">
        <v>34.604264497478098</v>
      </c>
      <c r="AJ1167">
        <v>504.30980283639502</v>
      </c>
      <c r="AK1167" s="2">
        <v>932.20787694062005</v>
      </c>
      <c r="AL1167" s="1">
        <v>43552</v>
      </c>
      <c r="AM1167" t="s">
        <v>60</v>
      </c>
      <c r="AN1167">
        <v>2019</v>
      </c>
      <c r="AO1167">
        <v>2007</v>
      </c>
      <c r="AP1167">
        <v>306.41082204076599</v>
      </c>
      <c r="AQ1167">
        <v>0.60758450523352303</v>
      </c>
      <c r="AR1167">
        <v>506.38</v>
      </c>
      <c r="AS1167">
        <f t="shared" si="55"/>
        <v>167.79741784931161</v>
      </c>
      <c r="AT1167">
        <f t="shared" si="56"/>
        <v>91.148399999999995</v>
      </c>
    </row>
    <row r="1168" spans="1:46" x14ac:dyDescent="0.25">
      <c r="A1168" t="s">
        <v>128</v>
      </c>
      <c r="B1168" t="s">
        <v>244</v>
      </c>
      <c r="C1168" t="s">
        <v>266</v>
      </c>
      <c r="D1168" t="str">
        <f t="shared" si="54"/>
        <v>NEPIIT</v>
      </c>
      <c r="E1168" t="s">
        <v>2476</v>
      </c>
      <c r="F1168" t="s">
        <v>2477</v>
      </c>
      <c r="G1168" t="s">
        <v>47</v>
      </c>
      <c r="H1168" t="s">
        <v>2484</v>
      </c>
      <c r="I1168" t="s">
        <v>2485</v>
      </c>
      <c r="J1168" t="s">
        <v>655</v>
      </c>
      <c r="K1168">
        <v>1.48</v>
      </c>
      <c r="L1168">
        <v>1.48</v>
      </c>
      <c r="P1168" t="s">
        <v>51</v>
      </c>
      <c r="Q1168" t="s">
        <v>52</v>
      </c>
      <c r="R1168">
        <v>38672</v>
      </c>
      <c r="S1168" t="s">
        <v>357</v>
      </c>
      <c r="T1168" t="s">
        <v>594</v>
      </c>
      <c r="U1168" t="s">
        <v>55</v>
      </c>
      <c r="V1168" t="s">
        <v>56</v>
      </c>
      <c r="W1168" t="s">
        <v>57</v>
      </c>
      <c r="X1168" t="s">
        <v>149</v>
      </c>
      <c r="Y1168" t="s">
        <v>150</v>
      </c>
      <c r="Z1168">
        <v>1</v>
      </c>
      <c r="AA1168">
        <v>18</v>
      </c>
      <c r="AB1168">
        <v>12.5</v>
      </c>
      <c r="AC1168">
        <v>18</v>
      </c>
      <c r="AD1168">
        <v>150</v>
      </c>
      <c r="AE1168">
        <v>12</v>
      </c>
      <c r="AF1168" t="s">
        <v>57</v>
      </c>
      <c r="AG1168">
        <v>24.760394265233</v>
      </c>
      <c r="AH1168">
        <v>16.790902993362</v>
      </c>
      <c r="AI1168">
        <v>18.9337769053964</v>
      </c>
      <c r="AJ1168">
        <v>211.05225231779701</v>
      </c>
      <c r="AK1168" s="2">
        <v>865.94468911172703</v>
      </c>
      <c r="AL1168" s="1">
        <v>43222</v>
      </c>
      <c r="AM1168" t="s">
        <v>60</v>
      </c>
      <c r="AN1168">
        <v>2018</v>
      </c>
      <c r="AO1168">
        <v>2005</v>
      </c>
      <c r="AP1168">
        <v>306.644630044682</v>
      </c>
      <c r="AQ1168">
        <v>1.4529322794572399</v>
      </c>
      <c r="AR1168">
        <v>211.78</v>
      </c>
      <c r="AS1168">
        <f t="shared" si="55"/>
        <v>1281.598139885356</v>
      </c>
      <c r="AT1168">
        <f t="shared" si="56"/>
        <v>313.43439999999998</v>
      </c>
    </row>
    <row r="1169" spans="1:46" x14ac:dyDescent="0.25">
      <c r="A1169" t="s">
        <v>128</v>
      </c>
      <c r="B1169" t="s">
        <v>244</v>
      </c>
      <c r="C1169" t="s">
        <v>266</v>
      </c>
      <c r="D1169" t="str">
        <f t="shared" si="54"/>
        <v>NEPIIT</v>
      </c>
      <c r="E1169" t="s">
        <v>2476</v>
      </c>
      <c r="F1169" t="s">
        <v>2477</v>
      </c>
      <c r="G1169" t="s">
        <v>47</v>
      </c>
      <c r="H1169" t="s">
        <v>2481</v>
      </c>
      <c r="I1169" t="s">
        <v>2486</v>
      </c>
      <c r="J1169" t="s">
        <v>673</v>
      </c>
      <c r="K1169">
        <v>2.35</v>
      </c>
      <c r="L1169">
        <v>2.35</v>
      </c>
      <c r="P1169" t="s">
        <v>51</v>
      </c>
      <c r="Q1169" t="s">
        <v>52</v>
      </c>
      <c r="R1169">
        <v>39118</v>
      </c>
      <c r="S1169" t="s">
        <v>357</v>
      </c>
      <c r="T1169" t="s">
        <v>104</v>
      </c>
      <c r="U1169" t="s">
        <v>55</v>
      </c>
      <c r="V1169" t="s">
        <v>56</v>
      </c>
      <c r="W1169" t="s">
        <v>57</v>
      </c>
      <c r="X1169" t="s">
        <v>707</v>
      </c>
      <c r="Y1169" t="s">
        <v>137</v>
      </c>
      <c r="Z1169">
        <v>1</v>
      </c>
      <c r="AA1169">
        <v>17</v>
      </c>
      <c r="AB1169">
        <v>12.08</v>
      </c>
      <c r="AC1169">
        <v>16.8</v>
      </c>
      <c r="AD1169">
        <v>145</v>
      </c>
      <c r="AE1169">
        <v>12</v>
      </c>
      <c r="AF1169">
        <v>38.887500000000003</v>
      </c>
      <c r="AG1169">
        <v>32.802976190476201</v>
      </c>
      <c r="AH1169">
        <v>22.327727531613</v>
      </c>
      <c r="AI1169">
        <v>37.296461449498203</v>
      </c>
      <c r="AJ1169">
        <v>554.60962161197403</v>
      </c>
      <c r="AK1169" s="2">
        <v>958.89572164747995</v>
      </c>
      <c r="AL1169" s="1">
        <v>43550</v>
      </c>
      <c r="AM1169" t="s">
        <v>60</v>
      </c>
      <c r="AN1169">
        <v>2019</v>
      </c>
      <c r="AO1169">
        <v>2007</v>
      </c>
      <c r="AP1169">
        <v>306.34487751979498</v>
      </c>
      <c r="AQ1169">
        <v>0.55236127463746898</v>
      </c>
      <c r="AR1169">
        <v>557</v>
      </c>
      <c r="AS1169">
        <f t="shared" si="55"/>
        <v>2253.4049458715781</v>
      </c>
      <c r="AT1169">
        <f t="shared" si="56"/>
        <v>1308.95</v>
      </c>
    </row>
    <row r="1170" spans="1:46" x14ac:dyDescent="0.25">
      <c r="A1170" t="s">
        <v>128</v>
      </c>
      <c r="B1170" t="s">
        <v>244</v>
      </c>
      <c r="C1170" t="s">
        <v>266</v>
      </c>
      <c r="D1170" t="str">
        <f t="shared" si="54"/>
        <v>NEPIIT</v>
      </c>
      <c r="E1170" t="s">
        <v>2476</v>
      </c>
      <c r="F1170" t="s">
        <v>2477</v>
      </c>
      <c r="G1170" t="s">
        <v>47</v>
      </c>
      <c r="H1170" t="s">
        <v>2481</v>
      </c>
      <c r="I1170" t="s">
        <v>2487</v>
      </c>
      <c r="J1170" t="s">
        <v>621</v>
      </c>
      <c r="K1170">
        <v>2.74</v>
      </c>
      <c r="L1170">
        <v>2.74</v>
      </c>
      <c r="P1170" t="s">
        <v>51</v>
      </c>
      <c r="Q1170" t="s">
        <v>52</v>
      </c>
      <c r="R1170">
        <v>39101</v>
      </c>
      <c r="S1170" t="s">
        <v>357</v>
      </c>
      <c r="T1170" t="s">
        <v>69</v>
      </c>
      <c r="U1170" t="s">
        <v>55</v>
      </c>
      <c r="V1170" t="s">
        <v>56</v>
      </c>
      <c r="W1170" t="s">
        <v>57</v>
      </c>
      <c r="X1170" t="s">
        <v>707</v>
      </c>
      <c r="Y1170" t="s">
        <v>137</v>
      </c>
      <c r="Z1170">
        <v>1</v>
      </c>
      <c r="AA1170">
        <v>17</v>
      </c>
      <c r="AB1170">
        <v>12.17</v>
      </c>
      <c r="AC1170">
        <v>16.8</v>
      </c>
      <c r="AD1170">
        <v>146</v>
      </c>
      <c r="AE1170">
        <v>12</v>
      </c>
      <c r="AF1170">
        <v>36.9</v>
      </c>
      <c r="AG1170">
        <v>31.06</v>
      </c>
      <c r="AH1170">
        <v>21.9827811403986</v>
      </c>
      <c r="AI1170">
        <v>26.6882480719458</v>
      </c>
      <c r="AJ1170">
        <v>368.69818290988297</v>
      </c>
      <c r="AK1170" s="2">
        <v>703.177413014021</v>
      </c>
      <c r="AL1170" s="1">
        <v>43550</v>
      </c>
      <c r="AM1170" t="s">
        <v>60</v>
      </c>
      <c r="AN1170">
        <v>2019</v>
      </c>
      <c r="AO1170">
        <v>2007</v>
      </c>
      <c r="AP1170">
        <v>306.41082204076599</v>
      </c>
      <c r="AQ1170">
        <v>0.83106138365661297</v>
      </c>
      <c r="AR1170">
        <v>370.21</v>
      </c>
      <c r="AS1170">
        <f t="shared" si="55"/>
        <v>1926.7061116584177</v>
      </c>
      <c r="AT1170">
        <f t="shared" si="56"/>
        <v>1014.3754</v>
      </c>
    </row>
    <row r="1171" spans="1:46" x14ac:dyDescent="0.25">
      <c r="A1171" t="s">
        <v>128</v>
      </c>
      <c r="B1171" t="s">
        <v>244</v>
      </c>
      <c r="C1171" t="s">
        <v>266</v>
      </c>
      <c r="D1171" t="str">
        <f t="shared" si="54"/>
        <v>NEPIIT</v>
      </c>
      <c r="E1171" t="s">
        <v>2476</v>
      </c>
      <c r="F1171" t="s">
        <v>2477</v>
      </c>
      <c r="G1171" t="s">
        <v>47</v>
      </c>
      <c r="H1171" t="s">
        <v>2481</v>
      </c>
      <c r="I1171" t="s">
        <v>2488</v>
      </c>
      <c r="J1171" t="s">
        <v>624</v>
      </c>
      <c r="K1171">
        <v>1.9</v>
      </c>
      <c r="L1171">
        <v>1.9</v>
      </c>
      <c r="P1171" t="s">
        <v>51</v>
      </c>
      <c r="Q1171" t="s">
        <v>52</v>
      </c>
      <c r="R1171">
        <v>39105</v>
      </c>
      <c r="S1171" t="s">
        <v>357</v>
      </c>
      <c r="T1171" t="s">
        <v>556</v>
      </c>
      <c r="U1171" t="s">
        <v>55</v>
      </c>
      <c r="V1171" t="s">
        <v>56</v>
      </c>
      <c r="W1171" t="s">
        <v>57</v>
      </c>
      <c r="X1171" t="s">
        <v>707</v>
      </c>
      <c r="Y1171" t="s">
        <v>137</v>
      </c>
      <c r="Z1171">
        <v>1</v>
      </c>
      <c r="AA1171">
        <v>17</v>
      </c>
      <c r="AB1171">
        <v>12.17</v>
      </c>
      <c r="AC1171">
        <v>16.8</v>
      </c>
      <c r="AD1171">
        <v>146</v>
      </c>
      <c r="AE1171">
        <v>12</v>
      </c>
      <c r="AF1171">
        <v>36.666666666650002</v>
      </c>
      <c r="AG1171">
        <v>28.622368421052599</v>
      </c>
      <c r="AH1171">
        <v>20.0046242837082</v>
      </c>
      <c r="AI1171">
        <v>26.1678632727718</v>
      </c>
      <c r="AJ1171">
        <v>351.95942728283597</v>
      </c>
      <c r="AK1171" s="2">
        <v>827.79753844340996</v>
      </c>
      <c r="AL1171" s="1">
        <v>43552</v>
      </c>
      <c r="AM1171" t="s">
        <v>60</v>
      </c>
      <c r="AN1171">
        <v>2019</v>
      </c>
      <c r="AO1171">
        <v>2007</v>
      </c>
      <c r="AP1171">
        <v>306.41082204076599</v>
      </c>
      <c r="AQ1171">
        <v>0.87058563654990095</v>
      </c>
      <c r="AR1171">
        <v>353.4</v>
      </c>
      <c r="AS1171">
        <f t="shared" si="55"/>
        <v>1572.8153230424789</v>
      </c>
      <c r="AT1171">
        <f t="shared" si="56"/>
        <v>671.45999999999992</v>
      </c>
    </row>
    <row r="1172" spans="1:46" x14ac:dyDescent="0.25">
      <c r="A1172" t="s">
        <v>128</v>
      </c>
      <c r="B1172" t="s">
        <v>244</v>
      </c>
      <c r="C1172" t="s">
        <v>266</v>
      </c>
      <c r="D1172" t="str">
        <f t="shared" si="54"/>
        <v>NEPIIT</v>
      </c>
      <c r="E1172" t="s">
        <v>2476</v>
      </c>
      <c r="F1172" t="s">
        <v>2477</v>
      </c>
      <c r="G1172" t="s">
        <v>47</v>
      </c>
      <c r="H1172" t="s">
        <v>2481</v>
      </c>
      <c r="I1172" t="s">
        <v>2489</v>
      </c>
      <c r="J1172" t="s">
        <v>894</v>
      </c>
      <c r="K1172">
        <v>0.47</v>
      </c>
      <c r="L1172">
        <v>0.47</v>
      </c>
      <c r="P1172" t="s">
        <v>51</v>
      </c>
      <c r="Q1172" t="s">
        <v>52</v>
      </c>
      <c r="R1172">
        <v>39108</v>
      </c>
      <c r="S1172" t="s">
        <v>357</v>
      </c>
      <c r="T1172" t="s">
        <v>952</v>
      </c>
      <c r="U1172" t="s">
        <v>55</v>
      </c>
      <c r="V1172" t="s">
        <v>56</v>
      </c>
      <c r="W1172" t="s">
        <v>57</v>
      </c>
      <c r="X1172" t="s">
        <v>707</v>
      </c>
      <c r="Y1172" t="s">
        <v>137</v>
      </c>
      <c r="Z1172">
        <v>1</v>
      </c>
      <c r="AA1172">
        <v>17</v>
      </c>
      <c r="AB1172">
        <v>12.17</v>
      </c>
      <c r="AC1172">
        <v>16.8</v>
      </c>
      <c r="AD1172">
        <v>146</v>
      </c>
      <c r="AE1172">
        <v>12</v>
      </c>
      <c r="AF1172">
        <v>34.5333333333</v>
      </c>
      <c r="AG1172">
        <v>25.143750000000001</v>
      </c>
      <c r="AH1172">
        <v>18.265601208282199</v>
      </c>
      <c r="AI1172">
        <v>34.030925076174597</v>
      </c>
      <c r="AJ1172">
        <v>404.185435165657</v>
      </c>
      <c r="AK1172" s="2">
        <v>1298.72120163008</v>
      </c>
      <c r="AL1172" s="1">
        <v>43552</v>
      </c>
      <c r="AM1172" t="s">
        <v>60</v>
      </c>
      <c r="AN1172">
        <v>2019</v>
      </c>
      <c r="AO1172">
        <v>2007</v>
      </c>
      <c r="AP1172">
        <v>306.41082204076599</v>
      </c>
      <c r="AQ1172">
        <v>0.75809466492819699</v>
      </c>
      <c r="AR1172">
        <v>405.84</v>
      </c>
      <c r="AS1172">
        <f t="shared" si="55"/>
        <v>610.39896476613762</v>
      </c>
      <c r="AT1172">
        <f t="shared" si="56"/>
        <v>190.74479999999997</v>
      </c>
    </row>
    <row r="1173" spans="1:46" x14ac:dyDescent="0.25">
      <c r="A1173" t="s">
        <v>42</v>
      </c>
      <c r="B1173" t="s">
        <v>91</v>
      </c>
      <c r="C1173" t="s">
        <v>91</v>
      </c>
      <c r="D1173" t="str">
        <f t="shared" si="54"/>
        <v>GNVIVI</v>
      </c>
      <c r="E1173" t="s">
        <v>2490</v>
      </c>
      <c r="F1173" t="s">
        <v>2491</v>
      </c>
      <c r="G1173" t="s">
        <v>47</v>
      </c>
      <c r="H1173" t="s">
        <v>2492</v>
      </c>
      <c r="I1173" t="s">
        <v>2493</v>
      </c>
      <c r="J1173" t="s">
        <v>212</v>
      </c>
      <c r="K1173">
        <v>12.18</v>
      </c>
      <c r="L1173">
        <v>12.18</v>
      </c>
      <c r="P1173" t="s">
        <v>51</v>
      </c>
      <c r="Q1173" t="s">
        <v>52</v>
      </c>
      <c r="R1173">
        <v>42913</v>
      </c>
      <c r="S1173" t="s">
        <v>53</v>
      </c>
      <c r="T1173" t="s">
        <v>788</v>
      </c>
      <c r="U1173" t="s">
        <v>55</v>
      </c>
      <c r="V1173" t="s">
        <v>56</v>
      </c>
      <c r="W1173" t="s">
        <v>57</v>
      </c>
      <c r="X1173" t="s">
        <v>101</v>
      </c>
      <c r="Y1173" t="s">
        <v>59</v>
      </c>
      <c r="Z1173">
        <v>1</v>
      </c>
      <c r="AA1173">
        <v>6</v>
      </c>
      <c r="AB1173">
        <v>3.75</v>
      </c>
      <c r="AC1173">
        <v>6.4</v>
      </c>
      <c r="AD1173">
        <v>45</v>
      </c>
      <c r="AE1173">
        <v>4</v>
      </c>
      <c r="AF1173" t="s">
        <v>57</v>
      </c>
      <c r="AG1173">
        <v>22.416853815538001</v>
      </c>
      <c r="AH1173">
        <v>13.0704788819921</v>
      </c>
      <c r="AI1173">
        <v>17.315332347274602</v>
      </c>
      <c r="AJ1173">
        <v>182.928630857619</v>
      </c>
      <c r="AK1173" s="2">
        <v>1262.2031743509799</v>
      </c>
      <c r="AL1173" s="1">
        <v>44256</v>
      </c>
      <c r="AM1173" t="s">
        <v>60</v>
      </c>
      <c r="AN1173">
        <v>2021</v>
      </c>
      <c r="AO1173">
        <v>2017</v>
      </c>
      <c r="AP1173">
        <v>175.31796604174099</v>
      </c>
      <c r="AQ1173">
        <v>0.95839544209019101</v>
      </c>
      <c r="AR1173">
        <v>326.85000000000002</v>
      </c>
      <c r="AS1173">
        <f t="shared" si="55"/>
        <v>15373.634663594936</v>
      </c>
      <c r="AT1173">
        <f t="shared" si="56"/>
        <v>3981.0330000000004</v>
      </c>
    </row>
    <row r="1174" spans="1:46" x14ac:dyDescent="0.25">
      <c r="A1174" t="s">
        <v>42</v>
      </c>
      <c r="B1174" t="s">
        <v>91</v>
      </c>
      <c r="C1174" t="s">
        <v>91</v>
      </c>
      <c r="D1174" t="str">
        <f t="shared" si="54"/>
        <v>GNVIVI</v>
      </c>
      <c r="E1174" t="s">
        <v>2490</v>
      </c>
      <c r="F1174" t="s">
        <v>2491</v>
      </c>
      <c r="G1174" t="s">
        <v>47</v>
      </c>
      <c r="H1174" t="s">
        <v>2492</v>
      </c>
      <c r="I1174" t="s">
        <v>2494</v>
      </c>
      <c r="J1174" t="s">
        <v>127</v>
      </c>
      <c r="K1174">
        <v>7.67</v>
      </c>
      <c r="L1174">
        <v>7.67</v>
      </c>
      <c r="P1174" t="s">
        <v>51</v>
      </c>
      <c r="Q1174" t="s">
        <v>52</v>
      </c>
      <c r="R1174">
        <v>42919</v>
      </c>
      <c r="S1174" t="s">
        <v>53</v>
      </c>
      <c r="T1174" t="s">
        <v>788</v>
      </c>
      <c r="U1174" t="s">
        <v>55</v>
      </c>
      <c r="V1174" t="s">
        <v>56</v>
      </c>
      <c r="W1174" t="s">
        <v>57</v>
      </c>
      <c r="X1174" t="s">
        <v>101</v>
      </c>
      <c r="Y1174" t="s">
        <v>59</v>
      </c>
      <c r="Z1174">
        <v>1</v>
      </c>
      <c r="AA1174">
        <v>6</v>
      </c>
      <c r="AB1174">
        <v>3.67</v>
      </c>
      <c r="AC1174">
        <v>6.3</v>
      </c>
      <c r="AD1174">
        <v>44</v>
      </c>
      <c r="AE1174">
        <v>4</v>
      </c>
      <c r="AF1174" t="s">
        <v>57</v>
      </c>
      <c r="AG1174">
        <v>21.577081989247301</v>
      </c>
      <c r="AH1174">
        <v>13.124166666666699</v>
      </c>
      <c r="AI1174">
        <v>14.0133396046397</v>
      </c>
      <c r="AJ1174">
        <v>141.80908610913099</v>
      </c>
      <c r="AK1174" s="2">
        <v>1007.66433673751</v>
      </c>
      <c r="AL1174" s="1">
        <v>44257</v>
      </c>
      <c r="AM1174" t="s">
        <v>60</v>
      </c>
      <c r="AN1174">
        <v>2021</v>
      </c>
      <c r="AO1174">
        <v>2017</v>
      </c>
      <c r="AP1174">
        <v>170.352309146561</v>
      </c>
      <c r="AQ1174">
        <v>1.2012792256164999</v>
      </c>
      <c r="AR1174">
        <v>259.01</v>
      </c>
      <c r="AS1174">
        <f t="shared" si="55"/>
        <v>7728.7854627767019</v>
      </c>
      <c r="AT1174">
        <f t="shared" si="56"/>
        <v>1986.6066999999998</v>
      </c>
    </row>
    <row r="1175" spans="1:46" x14ac:dyDescent="0.25">
      <c r="A1175" t="s">
        <v>340</v>
      </c>
      <c r="B1175" t="s">
        <v>341</v>
      </c>
      <c r="C1175" t="s">
        <v>342</v>
      </c>
      <c r="D1175" t="str">
        <f t="shared" si="54"/>
        <v>RDBOBA</v>
      </c>
      <c r="E1175" t="s">
        <v>2495</v>
      </c>
      <c r="F1175" t="s">
        <v>2496</v>
      </c>
      <c r="G1175" t="s">
        <v>47</v>
      </c>
      <c r="H1175" t="s">
        <v>2497</v>
      </c>
      <c r="I1175" t="s">
        <v>2498</v>
      </c>
      <c r="J1175" t="s">
        <v>50</v>
      </c>
      <c r="K1175">
        <v>13.16</v>
      </c>
      <c r="L1175">
        <v>13.16</v>
      </c>
      <c r="P1175" t="s">
        <v>51</v>
      </c>
      <c r="Q1175" t="s">
        <v>52</v>
      </c>
      <c r="R1175">
        <v>42934</v>
      </c>
      <c r="S1175" t="s">
        <v>477</v>
      </c>
      <c r="T1175" t="s">
        <v>104</v>
      </c>
      <c r="U1175" t="s">
        <v>55</v>
      </c>
      <c r="V1175" t="s">
        <v>56</v>
      </c>
      <c r="W1175" t="s">
        <v>57</v>
      </c>
      <c r="X1175" t="s">
        <v>271</v>
      </c>
      <c r="Y1175" t="s">
        <v>362</v>
      </c>
      <c r="Z1175">
        <v>1</v>
      </c>
      <c r="AA1175">
        <v>6</v>
      </c>
      <c r="AB1175">
        <v>5.58</v>
      </c>
      <c r="AC1175">
        <v>6.3</v>
      </c>
      <c r="AD1175">
        <v>67</v>
      </c>
      <c r="AE1175">
        <v>6</v>
      </c>
      <c r="AF1175" t="s">
        <v>57</v>
      </c>
      <c r="AG1175">
        <v>24.490323197449701</v>
      </c>
      <c r="AH1175">
        <v>15.382178927948701</v>
      </c>
      <c r="AI1175">
        <v>17.647045870245101</v>
      </c>
      <c r="AJ1175">
        <v>204.78020122942101</v>
      </c>
      <c r="AK1175" s="2">
        <v>949.61248416767</v>
      </c>
      <c r="AL1175" s="1">
        <v>44959</v>
      </c>
      <c r="AM1175" t="s">
        <v>63</v>
      </c>
      <c r="AN1175">
        <v>2023</v>
      </c>
      <c r="AO1175">
        <v>2017</v>
      </c>
      <c r="AP1175">
        <v>188.758272661147</v>
      </c>
      <c r="AQ1175">
        <v>0.92176036319876598</v>
      </c>
      <c r="AR1175">
        <v>241.57</v>
      </c>
      <c r="AS1175">
        <f t="shared" si="55"/>
        <v>12496.900291646538</v>
      </c>
      <c r="AT1175">
        <f t="shared" si="56"/>
        <v>3179.0612000000001</v>
      </c>
    </row>
    <row r="1176" spans="1:46" x14ac:dyDescent="0.25">
      <c r="A1176" t="s">
        <v>128</v>
      </c>
      <c r="B1176" t="s">
        <v>244</v>
      </c>
      <c r="C1176" t="s">
        <v>266</v>
      </c>
      <c r="D1176" t="str">
        <f t="shared" si="54"/>
        <v>NEPIIT</v>
      </c>
      <c r="E1176" t="s">
        <v>2499</v>
      </c>
      <c r="F1176" t="s">
        <v>2500</v>
      </c>
      <c r="G1176" t="s">
        <v>47</v>
      </c>
      <c r="H1176" t="s">
        <v>2501</v>
      </c>
      <c r="I1176" t="s">
        <v>2502</v>
      </c>
      <c r="J1176" t="s">
        <v>882</v>
      </c>
      <c r="K1176">
        <v>0.06</v>
      </c>
      <c r="L1176">
        <v>0.06</v>
      </c>
      <c r="P1176" t="s">
        <v>51</v>
      </c>
      <c r="Q1176" t="s">
        <v>52</v>
      </c>
      <c r="R1176">
        <v>40813</v>
      </c>
      <c r="S1176" t="s">
        <v>53</v>
      </c>
      <c r="T1176" t="s">
        <v>118</v>
      </c>
      <c r="U1176" t="s">
        <v>55</v>
      </c>
      <c r="V1176" t="s">
        <v>56</v>
      </c>
      <c r="W1176" t="s">
        <v>57</v>
      </c>
      <c r="X1176" t="s">
        <v>1097</v>
      </c>
      <c r="Y1176" t="s">
        <v>137</v>
      </c>
      <c r="Z1176">
        <v>1</v>
      </c>
      <c r="AA1176">
        <v>12</v>
      </c>
      <c r="AB1176">
        <v>5.67</v>
      </c>
      <c r="AC1176">
        <v>12.2</v>
      </c>
      <c r="AD1176">
        <v>68</v>
      </c>
      <c r="AE1176">
        <v>6</v>
      </c>
      <c r="AF1176">
        <v>28.553525641026901</v>
      </c>
      <c r="AG1176">
        <v>26.2298398832123</v>
      </c>
      <c r="AH1176">
        <v>16.2857018688502</v>
      </c>
      <c r="AI1176">
        <v>22.5444946874645</v>
      </c>
      <c r="AJ1176">
        <v>258.418588943065</v>
      </c>
      <c r="AK1176" s="2">
        <v>1050.8554780383599</v>
      </c>
      <c r="AL1176" s="1">
        <v>42879.923067129632</v>
      </c>
      <c r="AM1176" t="s">
        <v>60</v>
      </c>
      <c r="AN1176">
        <v>2017</v>
      </c>
      <c r="AO1176">
        <v>2011</v>
      </c>
      <c r="AP1176">
        <v>252.88063397791299</v>
      </c>
      <c r="AQ1176">
        <v>0.97856982739592302</v>
      </c>
      <c r="AR1176">
        <v>313.51</v>
      </c>
      <c r="AS1176">
        <f t="shared" si="55"/>
        <v>63.051328682301595</v>
      </c>
      <c r="AT1176">
        <f t="shared" si="56"/>
        <v>18.810599999999997</v>
      </c>
    </row>
    <row r="1177" spans="1:46" x14ac:dyDescent="0.25">
      <c r="A1177" t="s">
        <v>128</v>
      </c>
      <c r="B1177" t="s">
        <v>244</v>
      </c>
      <c r="C1177" t="s">
        <v>245</v>
      </c>
      <c r="D1177" t="str">
        <f t="shared" si="54"/>
        <v>NEPIAL</v>
      </c>
      <c r="E1177" t="s">
        <v>2191</v>
      </c>
      <c r="F1177" t="s">
        <v>2192</v>
      </c>
      <c r="G1177" t="s">
        <v>47</v>
      </c>
      <c r="H1177" t="s">
        <v>2462</v>
      </c>
      <c r="I1177" t="s">
        <v>2503</v>
      </c>
      <c r="J1177" t="s">
        <v>65</v>
      </c>
      <c r="K1177">
        <v>33.03</v>
      </c>
      <c r="L1177">
        <v>33.03</v>
      </c>
      <c r="P1177" t="s">
        <v>51</v>
      </c>
      <c r="Q1177" t="s">
        <v>52</v>
      </c>
      <c r="R1177">
        <v>42916</v>
      </c>
      <c r="S1177" t="s">
        <v>53</v>
      </c>
      <c r="T1177" t="s">
        <v>788</v>
      </c>
      <c r="U1177" t="s">
        <v>55</v>
      </c>
      <c r="V1177" t="s">
        <v>56</v>
      </c>
      <c r="W1177" t="s">
        <v>57</v>
      </c>
      <c r="X1177" t="s">
        <v>119</v>
      </c>
      <c r="Y1177" t="s">
        <v>137</v>
      </c>
      <c r="Z1177">
        <v>1</v>
      </c>
      <c r="AA1177">
        <v>6</v>
      </c>
      <c r="AB1177">
        <v>6.25</v>
      </c>
      <c r="AC1177">
        <v>6.4</v>
      </c>
      <c r="AD1177">
        <v>75</v>
      </c>
      <c r="AE1177">
        <v>6</v>
      </c>
      <c r="AF1177" t="s">
        <v>57</v>
      </c>
      <c r="AG1177">
        <v>28.402891900832302</v>
      </c>
      <c r="AH1177">
        <v>15.421223411136801</v>
      </c>
      <c r="AI1177">
        <v>24.390595808158899</v>
      </c>
      <c r="AJ1177">
        <v>314.33307321568702</v>
      </c>
      <c r="AK1177" s="2">
        <v>1305.91850703912</v>
      </c>
      <c r="AL1177" s="1">
        <v>45198</v>
      </c>
      <c r="AM1177" t="s">
        <v>63</v>
      </c>
      <c r="AN1177">
        <v>2023</v>
      </c>
      <c r="AO1177">
        <v>2017</v>
      </c>
      <c r="AP1177">
        <v>278.07349816152703</v>
      </c>
      <c r="AQ1177">
        <v>0.88464600723297404</v>
      </c>
      <c r="AR1177">
        <v>336.74</v>
      </c>
      <c r="AS1177">
        <f t="shared" si="55"/>
        <v>43134.488287502136</v>
      </c>
      <c r="AT1177">
        <f t="shared" si="56"/>
        <v>11122.522200000001</v>
      </c>
    </row>
    <row r="1178" spans="1:46" x14ac:dyDescent="0.25">
      <c r="A1178" t="s">
        <v>128</v>
      </c>
      <c r="B1178" t="s">
        <v>129</v>
      </c>
      <c r="C1178" t="s">
        <v>214</v>
      </c>
      <c r="D1178" t="str">
        <f t="shared" si="54"/>
        <v>NECOCE</v>
      </c>
      <c r="E1178" t="s">
        <v>1062</v>
      </c>
      <c r="F1178" t="s">
        <v>214</v>
      </c>
      <c r="G1178" t="s">
        <v>47</v>
      </c>
      <c r="H1178" t="s">
        <v>2470</v>
      </c>
      <c r="I1178" t="s">
        <v>2504</v>
      </c>
      <c r="J1178" t="s">
        <v>976</v>
      </c>
      <c r="K1178">
        <v>43.88</v>
      </c>
      <c r="L1178">
        <v>43.88</v>
      </c>
      <c r="P1178" t="s">
        <v>51</v>
      </c>
      <c r="Q1178" t="s">
        <v>52</v>
      </c>
      <c r="R1178">
        <v>42888</v>
      </c>
      <c r="S1178" t="s">
        <v>53</v>
      </c>
      <c r="T1178" t="s">
        <v>69</v>
      </c>
      <c r="U1178" t="s">
        <v>55</v>
      </c>
      <c r="V1178" t="s">
        <v>56</v>
      </c>
      <c r="W1178" t="s">
        <v>57</v>
      </c>
      <c r="X1178" t="s">
        <v>110</v>
      </c>
      <c r="Y1178" t="s">
        <v>150</v>
      </c>
      <c r="Z1178">
        <v>1</v>
      </c>
      <c r="AA1178">
        <v>6</v>
      </c>
      <c r="AB1178">
        <v>6.17</v>
      </c>
      <c r="AC1178">
        <v>6.4</v>
      </c>
      <c r="AD1178">
        <v>74</v>
      </c>
      <c r="AE1178">
        <v>6</v>
      </c>
      <c r="AF1178" t="s">
        <v>57</v>
      </c>
      <c r="AG1178">
        <v>27.271208348373701</v>
      </c>
      <c r="AH1178">
        <v>15.377123322340699</v>
      </c>
      <c r="AI1178">
        <v>21.9005775552159</v>
      </c>
      <c r="AJ1178">
        <v>267.85368184599997</v>
      </c>
      <c r="AK1178" s="2">
        <v>1183.7704363099899</v>
      </c>
      <c r="AL1178" s="1">
        <v>45148</v>
      </c>
      <c r="AM1178" t="s">
        <v>63</v>
      </c>
      <c r="AN1178">
        <v>2023</v>
      </c>
      <c r="AO1178">
        <v>2017</v>
      </c>
      <c r="AP1178">
        <v>262.04054549989502</v>
      </c>
      <c r="AQ1178">
        <v>0.97829734388550804</v>
      </c>
      <c r="AR1178">
        <v>301.89</v>
      </c>
      <c r="AS1178">
        <f t="shared" si="55"/>
        <v>51943.846745282361</v>
      </c>
      <c r="AT1178">
        <f t="shared" si="56"/>
        <v>13246.933199999999</v>
      </c>
    </row>
    <row r="1179" spans="1:46" x14ac:dyDescent="0.25">
      <c r="A1179" t="s">
        <v>340</v>
      </c>
      <c r="B1179" t="s">
        <v>367</v>
      </c>
      <c r="C1179" t="s">
        <v>372</v>
      </c>
      <c r="D1179" t="str">
        <f t="shared" si="54"/>
        <v>RDIPPD</v>
      </c>
      <c r="E1179" t="s">
        <v>1138</v>
      </c>
      <c r="F1179" t="s">
        <v>1139</v>
      </c>
      <c r="G1179" t="s">
        <v>47</v>
      </c>
      <c r="H1179" t="s">
        <v>2255</v>
      </c>
      <c r="I1179" t="s">
        <v>2505</v>
      </c>
      <c r="J1179" t="s">
        <v>312</v>
      </c>
      <c r="K1179">
        <v>55.74</v>
      </c>
      <c r="L1179">
        <v>55.74</v>
      </c>
      <c r="P1179" t="s">
        <v>51</v>
      </c>
      <c r="Q1179" t="s">
        <v>213</v>
      </c>
      <c r="R1179">
        <v>42880</v>
      </c>
      <c r="S1179" t="s">
        <v>477</v>
      </c>
      <c r="T1179" t="s">
        <v>361</v>
      </c>
      <c r="U1179" t="s">
        <v>55</v>
      </c>
      <c r="V1179" t="s">
        <v>109</v>
      </c>
      <c r="W1179" t="s">
        <v>57</v>
      </c>
      <c r="X1179" t="s">
        <v>382</v>
      </c>
      <c r="Y1179" t="s">
        <v>355</v>
      </c>
      <c r="Z1179">
        <v>2</v>
      </c>
      <c r="AA1179">
        <v>6</v>
      </c>
      <c r="AB1179">
        <v>6.33</v>
      </c>
      <c r="AC1179">
        <v>6.5</v>
      </c>
      <c r="AD1179">
        <v>76</v>
      </c>
      <c r="AE1179">
        <v>6</v>
      </c>
      <c r="AF1179" t="s">
        <v>57</v>
      </c>
      <c r="AG1179">
        <v>24.4965549268709</v>
      </c>
      <c r="AH1179">
        <v>15.574240788600401</v>
      </c>
      <c r="AI1179">
        <v>12.3741379928498</v>
      </c>
      <c r="AJ1179">
        <v>138.40151103511499</v>
      </c>
      <c r="AK1179" s="2">
        <v>652.11147775280494</v>
      </c>
      <c r="AL1179" s="1">
        <v>45181</v>
      </c>
      <c r="AM1179" t="s">
        <v>63</v>
      </c>
      <c r="AN1179">
        <v>2023</v>
      </c>
      <c r="AO1179">
        <v>2017</v>
      </c>
      <c r="AP1179">
        <v>174.20583857281801</v>
      </c>
      <c r="AQ1179">
        <v>1.2586989641220001</v>
      </c>
      <c r="AR1179">
        <v>142.75</v>
      </c>
      <c r="AS1179">
        <f t="shared" si="55"/>
        <v>36348.693769941347</v>
      </c>
      <c r="AT1179">
        <f t="shared" si="56"/>
        <v>7956.8850000000002</v>
      </c>
    </row>
    <row r="1180" spans="1:46" x14ac:dyDescent="0.25">
      <c r="A1180" t="s">
        <v>340</v>
      </c>
      <c r="B1180" t="s">
        <v>367</v>
      </c>
      <c r="C1180" t="s">
        <v>368</v>
      </c>
      <c r="D1180" t="str">
        <f t="shared" si="54"/>
        <v>RDIPMA</v>
      </c>
      <c r="E1180" t="s">
        <v>2424</v>
      </c>
      <c r="F1180" t="s">
        <v>2425</v>
      </c>
      <c r="G1180" t="s">
        <v>47</v>
      </c>
      <c r="H1180" t="s">
        <v>2426</v>
      </c>
      <c r="I1180" t="s">
        <v>2506</v>
      </c>
      <c r="J1180" t="s">
        <v>112</v>
      </c>
      <c r="K1180">
        <v>23.38</v>
      </c>
      <c r="L1180">
        <v>23.38</v>
      </c>
      <c r="P1180" t="s">
        <v>51</v>
      </c>
      <c r="Q1180" t="s">
        <v>52</v>
      </c>
      <c r="R1180">
        <v>42934</v>
      </c>
      <c r="S1180" t="s">
        <v>477</v>
      </c>
      <c r="T1180" t="s">
        <v>104</v>
      </c>
      <c r="U1180" t="s">
        <v>55</v>
      </c>
      <c r="V1180" t="s">
        <v>56</v>
      </c>
      <c r="W1180" t="s">
        <v>57</v>
      </c>
      <c r="X1180" t="s">
        <v>2428</v>
      </c>
      <c r="Y1180" t="s">
        <v>487</v>
      </c>
      <c r="Z1180">
        <v>1</v>
      </c>
      <c r="AA1180">
        <v>6</v>
      </c>
      <c r="AB1180">
        <v>5.67</v>
      </c>
      <c r="AC1180">
        <v>6.3</v>
      </c>
      <c r="AD1180">
        <v>68</v>
      </c>
      <c r="AE1180">
        <v>6</v>
      </c>
      <c r="AF1180" t="s">
        <v>57</v>
      </c>
      <c r="AG1180">
        <v>24.0549405855872</v>
      </c>
      <c r="AH1180">
        <v>14.5946801095468</v>
      </c>
      <c r="AI1180">
        <v>18.020421975276001</v>
      </c>
      <c r="AJ1180">
        <v>209.38995062616999</v>
      </c>
      <c r="AK1180" s="2">
        <v>1077.1741287965799</v>
      </c>
      <c r="AL1180" s="1">
        <v>45007</v>
      </c>
      <c r="AM1180" t="s">
        <v>63</v>
      </c>
      <c r="AN1180">
        <v>2023</v>
      </c>
      <c r="AO1180">
        <v>2017</v>
      </c>
      <c r="AP1180">
        <v>191.52686809016501</v>
      </c>
      <c r="AQ1180">
        <v>0.91468987655526701</v>
      </c>
      <c r="AR1180">
        <v>240.79</v>
      </c>
      <c r="AS1180">
        <f t="shared" si="55"/>
        <v>25184.331131264036</v>
      </c>
      <c r="AT1180">
        <f t="shared" si="56"/>
        <v>5629.6701999999996</v>
      </c>
    </row>
    <row r="1181" spans="1:46" x14ac:dyDescent="0.25">
      <c r="A1181" t="s">
        <v>340</v>
      </c>
      <c r="B1181" t="s">
        <v>367</v>
      </c>
      <c r="C1181" t="s">
        <v>368</v>
      </c>
      <c r="D1181" t="str">
        <f t="shared" si="54"/>
        <v>RDIPMA</v>
      </c>
      <c r="E1181" t="s">
        <v>953</v>
      </c>
      <c r="F1181" t="s">
        <v>340</v>
      </c>
      <c r="G1181" t="s">
        <v>47</v>
      </c>
      <c r="H1181" t="s">
        <v>2459</v>
      </c>
      <c r="I1181" t="s">
        <v>2507</v>
      </c>
      <c r="J1181" t="s">
        <v>1033</v>
      </c>
      <c r="K1181">
        <v>21.62</v>
      </c>
      <c r="L1181">
        <v>21.62</v>
      </c>
      <c r="P1181" t="s">
        <v>51</v>
      </c>
      <c r="Q1181" t="s">
        <v>52</v>
      </c>
      <c r="R1181">
        <v>42899</v>
      </c>
      <c r="S1181" t="s">
        <v>477</v>
      </c>
      <c r="T1181" t="s">
        <v>1656</v>
      </c>
      <c r="U1181" t="s">
        <v>55</v>
      </c>
      <c r="V1181" t="s">
        <v>56</v>
      </c>
      <c r="W1181" t="s">
        <v>57</v>
      </c>
      <c r="X1181" t="s">
        <v>965</v>
      </c>
      <c r="Y1181" t="s">
        <v>348</v>
      </c>
      <c r="Z1181">
        <v>1</v>
      </c>
      <c r="AA1181">
        <v>6</v>
      </c>
      <c r="AB1181">
        <v>5.75</v>
      </c>
      <c r="AC1181">
        <v>6.4</v>
      </c>
      <c r="AD1181">
        <v>69</v>
      </c>
      <c r="AE1181">
        <v>6</v>
      </c>
      <c r="AF1181" t="s">
        <v>57</v>
      </c>
      <c r="AG1181">
        <v>24.8729903765209</v>
      </c>
      <c r="AH1181">
        <v>15.249777515941499</v>
      </c>
      <c r="AI1181">
        <v>19.264017174682799</v>
      </c>
      <c r="AJ1181">
        <v>236.88049638716799</v>
      </c>
      <c r="AK1181" s="2">
        <v>1054.7024625645799</v>
      </c>
      <c r="AL1181" s="1">
        <v>45007</v>
      </c>
      <c r="AM1181" t="s">
        <v>63</v>
      </c>
      <c r="AN1181">
        <v>2023</v>
      </c>
      <c r="AO1181">
        <v>2017</v>
      </c>
      <c r="AP1181">
        <v>193.725837245035</v>
      </c>
      <c r="AQ1181">
        <v>0.81782096964369999</v>
      </c>
      <c r="AR1181">
        <v>271.24</v>
      </c>
      <c r="AS1181">
        <f t="shared" si="55"/>
        <v>22802.66724064622</v>
      </c>
      <c r="AT1181">
        <f t="shared" si="56"/>
        <v>5864.2088000000003</v>
      </c>
    </row>
    <row r="1182" spans="1:46" x14ac:dyDescent="0.25">
      <c r="A1182" t="s">
        <v>128</v>
      </c>
      <c r="B1182" t="s">
        <v>129</v>
      </c>
      <c r="C1182" t="s">
        <v>214</v>
      </c>
      <c r="D1182" t="str">
        <f t="shared" si="54"/>
        <v>NECOCE</v>
      </c>
      <c r="E1182" t="s">
        <v>1062</v>
      </c>
      <c r="F1182" t="s">
        <v>214</v>
      </c>
      <c r="G1182" t="s">
        <v>47</v>
      </c>
      <c r="H1182" t="s">
        <v>2410</v>
      </c>
      <c r="I1182" t="s">
        <v>2508</v>
      </c>
      <c r="J1182" t="s">
        <v>549</v>
      </c>
      <c r="K1182">
        <v>29.46</v>
      </c>
      <c r="L1182">
        <v>29.46</v>
      </c>
      <c r="P1182" t="s">
        <v>51</v>
      </c>
      <c r="Q1182" t="s">
        <v>52</v>
      </c>
      <c r="R1182">
        <v>42951</v>
      </c>
      <c r="S1182" t="s">
        <v>357</v>
      </c>
      <c r="T1182" t="s">
        <v>124</v>
      </c>
      <c r="U1182" t="s">
        <v>55</v>
      </c>
      <c r="V1182" t="s">
        <v>109</v>
      </c>
      <c r="W1182" t="s">
        <v>57</v>
      </c>
      <c r="X1182" t="s">
        <v>271</v>
      </c>
      <c r="Y1182" t="s">
        <v>150</v>
      </c>
      <c r="Z1182">
        <v>2</v>
      </c>
      <c r="AA1182">
        <v>6</v>
      </c>
      <c r="AB1182">
        <v>6</v>
      </c>
      <c r="AC1182">
        <v>6.2</v>
      </c>
      <c r="AD1182">
        <v>72</v>
      </c>
      <c r="AE1182">
        <v>6</v>
      </c>
      <c r="AF1182" t="s">
        <v>57</v>
      </c>
      <c r="AG1182">
        <v>21.1839029084015</v>
      </c>
      <c r="AH1182">
        <v>15.075249845184601</v>
      </c>
      <c r="AI1182">
        <v>13.4002082552018</v>
      </c>
      <c r="AJ1182">
        <v>134.359844617525</v>
      </c>
      <c r="AK1182" s="2">
        <v>750.74531279215603</v>
      </c>
      <c r="AL1182" s="1">
        <v>45148</v>
      </c>
      <c r="AM1182" t="s">
        <v>63</v>
      </c>
      <c r="AN1182">
        <v>2023</v>
      </c>
      <c r="AO1182">
        <v>2017</v>
      </c>
      <c r="AP1182">
        <v>249.56302056842901</v>
      </c>
      <c r="AQ1182">
        <v>1.8574226643298599</v>
      </c>
      <c r="AR1182">
        <v>148.22999999999999</v>
      </c>
      <c r="AS1182">
        <f t="shared" si="55"/>
        <v>22116.956914856917</v>
      </c>
      <c r="AT1182">
        <f t="shared" si="56"/>
        <v>4366.8558000000003</v>
      </c>
    </row>
    <row r="1183" spans="1:46" x14ac:dyDescent="0.25">
      <c r="A1183" t="s">
        <v>128</v>
      </c>
      <c r="B1183" t="s">
        <v>328</v>
      </c>
      <c r="C1183" t="s">
        <v>328</v>
      </c>
      <c r="D1183" t="str">
        <f t="shared" si="54"/>
        <v>NESBSB</v>
      </c>
      <c r="E1183" t="s">
        <v>2295</v>
      </c>
      <c r="F1183" t="s">
        <v>2296</v>
      </c>
      <c r="G1183" t="s">
        <v>47</v>
      </c>
      <c r="H1183" t="s">
        <v>2509</v>
      </c>
      <c r="I1183" t="s">
        <v>2510</v>
      </c>
      <c r="J1183" t="s">
        <v>212</v>
      </c>
      <c r="K1183">
        <v>59.95</v>
      </c>
      <c r="L1183">
        <v>59.95</v>
      </c>
      <c r="P1183" t="s">
        <v>51</v>
      </c>
      <c r="Q1183" t="s">
        <v>52</v>
      </c>
      <c r="R1183">
        <v>42972</v>
      </c>
      <c r="S1183" t="s">
        <v>357</v>
      </c>
      <c r="T1183" t="s">
        <v>118</v>
      </c>
      <c r="U1183" t="s">
        <v>55</v>
      </c>
      <c r="V1183" t="s">
        <v>109</v>
      </c>
      <c r="W1183" t="s">
        <v>57</v>
      </c>
      <c r="X1183" t="s">
        <v>564</v>
      </c>
      <c r="Y1183" t="s">
        <v>565</v>
      </c>
      <c r="Z1183">
        <v>2</v>
      </c>
      <c r="AA1183">
        <v>6</v>
      </c>
      <c r="AB1183">
        <v>6.08</v>
      </c>
      <c r="AC1183">
        <v>6.2</v>
      </c>
      <c r="AD1183">
        <v>73</v>
      </c>
      <c r="AE1183">
        <v>6</v>
      </c>
      <c r="AF1183" t="s">
        <v>57</v>
      </c>
      <c r="AG1183">
        <v>17.9057710855901</v>
      </c>
      <c r="AH1183">
        <v>14.938733830041199</v>
      </c>
      <c r="AI1183">
        <v>14.7044484765819</v>
      </c>
      <c r="AJ1183">
        <v>126.016743841419</v>
      </c>
      <c r="AK1183" s="2">
        <v>844.23701093356897</v>
      </c>
      <c r="AL1183" s="1">
        <v>45194</v>
      </c>
      <c r="AM1183" t="s">
        <v>63</v>
      </c>
      <c r="AN1183">
        <v>2023</v>
      </c>
      <c r="AO1183">
        <v>2017</v>
      </c>
      <c r="AP1183">
        <v>260.47800923231802</v>
      </c>
      <c r="AQ1183">
        <v>2.0670111073502002</v>
      </c>
      <c r="AR1183">
        <v>134.4</v>
      </c>
      <c r="AS1183">
        <f t="shared" si="55"/>
        <v>50612.008805467463</v>
      </c>
      <c r="AT1183">
        <f t="shared" si="56"/>
        <v>8057.2800000000007</v>
      </c>
    </row>
    <row r="1184" spans="1:46" x14ac:dyDescent="0.25">
      <c r="A1184" t="s">
        <v>128</v>
      </c>
      <c r="B1184" t="s">
        <v>328</v>
      </c>
      <c r="C1184" t="s">
        <v>328</v>
      </c>
      <c r="D1184" t="str">
        <f t="shared" si="54"/>
        <v>NESBSB</v>
      </c>
      <c r="E1184" t="s">
        <v>2295</v>
      </c>
      <c r="F1184" t="s">
        <v>2296</v>
      </c>
      <c r="G1184" t="s">
        <v>47</v>
      </c>
      <c r="H1184" t="s">
        <v>2509</v>
      </c>
      <c r="I1184" t="s">
        <v>2511</v>
      </c>
      <c r="J1184" t="s">
        <v>127</v>
      </c>
      <c r="K1184">
        <v>34.35</v>
      </c>
      <c r="L1184">
        <v>34.35</v>
      </c>
      <c r="P1184" t="s">
        <v>51</v>
      </c>
      <c r="Q1184" t="s">
        <v>52</v>
      </c>
      <c r="R1184">
        <v>43012</v>
      </c>
      <c r="S1184" t="s">
        <v>53</v>
      </c>
      <c r="T1184" t="s">
        <v>104</v>
      </c>
      <c r="U1184" t="s">
        <v>55</v>
      </c>
      <c r="V1184" t="s">
        <v>109</v>
      </c>
      <c r="W1184" t="s">
        <v>57</v>
      </c>
      <c r="X1184" t="s">
        <v>564</v>
      </c>
      <c r="Y1184" t="s">
        <v>565</v>
      </c>
      <c r="Z1184">
        <v>2</v>
      </c>
      <c r="AA1184">
        <v>6</v>
      </c>
      <c r="AB1184">
        <v>5.92</v>
      </c>
      <c r="AC1184">
        <v>6.1</v>
      </c>
      <c r="AD1184">
        <v>71</v>
      </c>
      <c r="AE1184">
        <v>6</v>
      </c>
      <c r="AF1184" t="s">
        <v>57</v>
      </c>
      <c r="AG1184">
        <v>27.3807447262691</v>
      </c>
      <c r="AH1184">
        <v>18.871669390636001</v>
      </c>
      <c r="AI1184">
        <v>27.7158667656003</v>
      </c>
      <c r="AJ1184">
        <v>359.30787335446502</v>
      </c>
      <c r="AK1184" s="2">
        <v>992.932866724218</v>
      </c>
      <c r="AL1184" s="1">
        <v>45194</v>
      </c>
      <c r="AM1184" t="s">
        <v>63</v>
      </c>
      <c r="AN1184">
        <v>2023</v>
      </c>
      <c r="AO1184">
        <v>2017</v>
      </c>
      <c r="AP1184">
        <v>255.90838606121201</v>
      </c>
      <c r="AQ1184">
        <v>0.71222593502356502</v>
      </c>
      <c r="AR1184">
        <v>385.25</v>
      </c>
      <c r="AS1184">
        <f t="shared" si="55"/>
        <v>34107.243971976888</v>
      </c>
      <c r="AT1184">
        <f t="shared" si="56"/>
        <v>13233.337500000001</v>
      </c>
    </row>
    <row r="1185" spans="1:46" x14ac:dyDescent="0.25">
      <c r="A1185" t="s">
        <v>128</v>
      </c>
      <c r="B1185" t="s">
        <v>244</v>
      </c>
      <c r="C1185" t="s">
        <v>266</v>
      </c>
      <c r="D1185" t="str">
        <f t="shared" si="54"/>
        <v>NEPIIT</v>
      </c>
      <c r="E1185" t="s">
        <v>2512</v>
      </c>
      <c r="F1185" t="s">
        <v>2513</v>
      </c>
      <c r="G1185" t="s">
        <v>47</v>
      </c>
      <c r="H1185" t="s">
        <v>2514</v>
      </c>
      <c r="I1185" t="s">
        <v>2515</v>
      </c>
      <c r="J1185" t="s">
        <v>1818</v>
      </c>
      <c r="K1185">
        <v>42.01</v>
      </c>
      <c r="L1185">
        <v>2.058219521337989</v>
      </c>
      <c r="M1185">
        <v>39.951780478662009</v>
      </c>
      <c r="P1185" t="s">
        <v>51</v>
      </c>
      <c r="Q1185" t="s">
        <v>483</v>
      </c>
      <c r="R1185">
        <v>42970</v>
      </c>
      <c r="S1185" t="s">
        <v>53</v>
      </c>
      <c r="T1185" t="s">
        <v>788</v>
      </c>
      <c r="U1185" t="s">
        <v>55</v>
      </c>
      <c r="V1185" t="s">
        <v>56</v>
      </c>
      <c r="W1185" t="s">
        <v>57</v>
      </c>
      <c r="X1185" t="s">
        <v>149</v>
      </c>
      <c r="Y1185" t="s">
        <v>150</v>
      </c>
      <c r="Z1185">
        <v>1</v>
      </c>
      <c r="AA1185">
        <v>6</v>
      </c>
      <c r="AB1185">
        <v>6.08</v>
      </c>
      <c r="AC1185">
        <v>6.2</v>
      </c>
      <c r="AD1185">
        <v>73</v>
      </c>
      <c r="AE1185">
        <v>6</v>
      </c>
      <c r="AF1185" t="s">
        <v>57</v>
      </c>
      <c r="AG1185">
        <v>27.912914321324301</v>
      </c>
      <c r="AH1185">
        <v>16.865153998758501</v>
      </c>
      <c r="AI1185">
        <v>19.479299026529901</v>
      </c>
      <c r="AJ1185">
        <v>242.633470396175</v>
      </c>
      <c r="AK1185" s="2">
        <v>871.65221962211899</v>
      </c>
      <c r="AL1185" s="1">
        <v>45183</v>
      </c>
      <c r="AM1185" t="s">
        <v>63</v>
      </c>
      <c r="AN1185">
        <v>2023</v>
      </c>
      <c r="AO1185">
        <v>2017</v>
      </c>
      <c r="AP1185">
        <v>263.90821865170699</v>
      </c>
      <c r="AQ1185">
        <v>1.08768266068484</v>
      </c>
      <c r="AR1185">
        <v>256.3</v>
      </c>
      <c r="AS1185">
        <f t="shared" si="55"/>
        <v>1794.0516142438335</v>
      </c>
      <c r="AT1185">
        <f t="shared" si="56"/>
        <v>527.52166331892658</v>
      </c>
    </row>
    <row r="1186" spans="1:46" x14ac:dyDescent="0.25">
      <c r="A1186" t="s">
        <v>128</v>
      </c>
      <c r="B1186" t="s">
        <v>244</v>
      </c>
      <c r="C1186" t="s">
        <v>266</v>
      </c>
      <c r="D1186" t="str">
        <f t="shared" si="54"/>
        <v>NEPIIT</v>
      </c>
      <c r="E1186" t="s">
        <v>2512</v>
      </c>
      <c r="F1186" t="s">
        <v>2513</v>
      </c>
      <c r="G1186" t="s">
        <v>47</v>
      </c>
      <c r="H1186" t="s">
        <v>2514</v>
      </c>
      <c r="I1186" t="s">
        <v>2516</v>
      </c>
      <c r="J1186" t="s">
        <v>191</v>
      </c>
      <c r="K1186">
        <v>40.659999999999997</v>
      </c>
      <c r="L1186">
        <v>4.132388394629082</v>
      </c>
      <c r="M1186">
        <v>36.527611605370915</v>
      </c>
      <c r="P1186" t="s">
        <v>51</v>
      </c>
      <c r="Q1186" t="s">
        <v>490</v>
      </c>
      <c r="R1186">
        <v>42985</v>
      </c>
      <c r="S1186" t="s">
        <v>53</v>
      </c>
      <c r="T1186" t="s">
        <v>69</v>
      </c>
      <c r="U1186" t="s">
        <v>55</v>
      </c>
      <c r="V1186" t="s">
        <v>56</v>
      </c>
      <c r="W1186" t="s">
        <v>57</v>
      </c>
      <c r="X1186" t="s">
        <v>2517</v>
      </c>
      <c r="Y1186" t="s">
        <v>137</v>
      </c>
      <c r="Z1186">
        <v>1</v>
      </c>
      <c r="AA1186">
        <v>6</v>
      </c>
      <c r="AB1186">
        <v>6</v>
      </c>
      <c r="AC1186">
        <v>6.2</v>
      </c>
      <c r="AD1186">
        <v>72</v>
      </c>
      <c r="AE1186">
        <v>6</v>
      </c>
      <c r="AF1186" t="s">
        <v>57</v>
      </c>
      <c r="AG1186">
        <v>27.047073143893702</v>
      </c>
      <c r="AH1186">
        <v>16.9689717667076</v>
      </c>
      <c r="AI1186">
        <v>18.555829786033399</v>
      </c>
      <c r="AJ1186">
        <v>234.994578840521</v>
      </c>
      <c r="AK1186" s="2">
        <v>819.18316896236195</v>
      </c>
      <c r="AL1186" s="1">
        <v>45182.5</v>
      </c>
      <c r="AM1186" t="s">
        <v>63</v>
      </c>
      <c r="AN1186">
        <v>2023</v>
      </c>
      <c r="AO1186">
        <v>2017</v>
      </c>
      <c r="AP1186">
        <v>261.87852095666199</v>
      </c>
      <c r="AQ1186">
        <v>1.11440239280748</v>
      </c>
      <c r="AR1186">
        <v>248.92</v>
      </c>
      <c r="AS1186">
        <f t="shared" si="55"/>
        <v>3385.183020495539</v>
      </c>
      <c r="AT1186">
        <f t="shared" si="56"/>
        <v>1028.634119191071</v>
      </c>
    </row>
    <row r="1187" spans="1:46" x14ac:dyDescent="0.25">
      <c r="A1187" t="s">
        <v>340</v>
      </c>
      <c r="B1187" t="s">
        <v>367</v>
      </c>
      <c r="C1187" t="s">
        <v>368</v>
      </c>
      <c r="D1187" t="str">
        <f t="shared" si="54"/>
        <v>RDIPMA</v>
      </c>
      <c r="E1187" t="s">
        <v>947</v>
      </c>
      <c r="F1187" t="s">
        <v>948</v>
      </c>
      <c r="G1187" t="s">
        <v>47</v>
      </c>
      <c r="H1187" t="s">
        <v>2518</v>
      </c>
      <c r="I1187" t="s">
        <v>2519</v>
      </c>
      <c r="J1187" t="s">
        <v>865</v>
      </c>
      <c r="K1187">
        <v>0.23</v>
      </c>
      <c r="L1187">
        <v>0.23</v>
      </c>
      <c r="P1187" t="s">
        <v>51</v>
      </c>
      <c r="Q1187" t="s">
        <v>52</v>
      </c>
      <c r="R1187">
        <v>40008</v>
      </c>
      <c r="S1187" t="s">
        <v>357</v>
      </c>
      <c r="T1187" t="s">
        <v>956</v>
      </c>
      <c r="U1187" t="s">
        <v>55</v>
      </c>
      <c r="V1187" t="s">
        <v>56</v>
      </c>
      <c r="W1187" t="s">
        <v>57</v>
      </c>
      <c r="X1187" t="s">
        <v>971</v>
      </c>
      <c r="Y1187" t="s">
        <v>348</v>
      </c>
      <c r="Z1187">
        <v>1</v>
      </c>
      <c r="AA1187">
        <v>14</v>
      </c>
      <c r="AB1187">
        <v>7.83</v>
      </c>
      <c r="AC1187">
        <v>14.3</v>
      </c>
      <c r="AD1187">
        <v>94</v>
      </c>
      <c r="AE1187">
        <v>8</v>
      </c>
      <c r="AF1187">
        <v>29.8343299161</v>
      </c>
      <c r="AG1187">
        <v>26.268446854716601</v>
      </c>
      <c r="AH1187">
        <v>16.283029314888001</v>
      </c>
      <c r="AI1187">
        <v>21.604847162223201</v>
      </c>
      <c r="AJ1187">
        <v>247.548189461302</v>
      </c>
      <c r="AK1187" s="2">
        <v>993.43301534009095</v>
      </c>
      <c r="AL1187" s="1">
        <v>42856.339409722219</v>
      </c>
      <c r="AM1187" t="s">
        <v>60</v>
      </c>
      <c r="AN1187">
        <v>2017</v>
      </c>
      <c r="AO1187">
        <v>2009</v>
      </c>
      <c r="AP1187">
        <v>235.47463235926199</v>
      </c>
      <c r="AQ1187">
        <v>0.95122744735756803</v>
      </c>
      <c r="AR1187">
        <v>281.31</v>
      </c>
      <c r="AS1187">
        <f t="shared" si="55"/>
        <v>228.48959352822092</v>
      </c>
      <c r="AT1187">
        <f t="shared" si="56"/>
        <v>64.701300000000003</v>
      </c>
    </row>
    <row r="1188" spans="1:46" x14ac:dyDescent="0.25">
      <c r="A1188" t="s">
        <v>340</v>
      </c>
      <c r="B1188" t="s">
        <v>367</v>
      </c>
      <c r="C1188" t="s">
        <v>368</v>
      </c>
      <c r="D1188" t="str">
        <f t="shared" si="54"/>
        <v>RDIPMA</v>
      </c>
      <c r="E1188" t="s">
        <v>953</v>
      </c>
      <c r="F1188" t="s">
        <v>340</v>
      </c>
      <c r="G1188" t="s">
        <v>47</v>
      </c>
      <c r="H1188" t="s">
        <v>2459</v>
      </c>
      <c r="I1188" t="s">
        <v>2520</v>
      </c>
      <c r="J1188" t="s">
        <v>1347</v>
      </c>
      <c r="K1188">
        <v>17.190000000000001</v>
      </c>
      <c r="L1188">
        <v>17.190000000000001</v>
      </c>
      <c r="P1188" t="s">
        <v>51</v>
      </c>
      <c r="Q1188" t="s">
        <v>52</v>
      </c>
      <c r="R1188">
        <v>42914</v>
      </c>
      <c r="S1188" t="s">
        <v>477</v>
      </c>
      <c r="T1188" t="s">
        <v>491</v>
      </c>
      <c r="U1188" t="s">
        <v>55</v>
      </c>
      <c r="V1188" t="s">
        <v>56</v>
      </c>
      <c r="W1188" t="s">
        <v>57</v>
      </c>
      <c r="X1188" t="s">
        <v>965</v>
      </c>
      <c r="Y1188" t="s">
        <v>348</v>
      </c>
      <c r="Z1188">
        <v>1</v>
      </c>
      <c r="AA1188">
        <v>6</v>
      </c>
      <c r="AB1188">
        <v>5.75</v>
      </c>
      <c r="AC1188">
        <v>6.4</v>
      </c>
      <c r="AD1188">
        <v>69</v>
      </c>
      <c r="AE1188">
        <v>6</v>
      </c>
      <c r="AF1188" t="s">
        <v>57</v>
      </c>
      <c r="AG1188">
        <v>20.375012443157601</v>
      </c>
      <c r="AH1188">
        <v>12.9223927851663</v>
      </c>
      <c r="AI1188">
        <v>15.603406819783499</v>
      </c>
      <c r="AJ1188">
        <v>156.05560879383199</v>
      </c>
      <c r="AK1188" s="2">
        <v>1189.71702155861</v>
      </c>
      <c r="AL1188" s="1">
        <v>45007</v>
      </c>
      <c r="AM1188" t="s">
        <v>63</v>
      </c>
      <c r="AN1188">
        <v>2023</v>
      </c>
      <c r="AO1188">
        <v>2017</v>
      </c>
      <c r="AP1188">
        <v>193.725837245035</v>
      </c>
      <c r="AQ1188">
        <v>1.2413897760058701</v>
      </c>
      <c r="AR1188">
        <v>178.69</v>
      </c>
      <c r="AS1188">
        <f t="shared" si="55"/>
        <v>20451.235600592507</v>
      </c>
      <c r="AT1188">
        <f t="shared" si="56"/>
        <v>3071.6811000000002</v>
      </c>
    </row>
    <row r="1189" spans="1:46" x14ac:dyDescent="0.25">
      <c r="A1189" t="s">
        <v>128</v>
      </c>
      <c r="B1189" t="s">
        <v>129</v>
      </c>
      <c r="C1189" t="s">
        <v>214</v>
      </c>
      <c r="D1189" t="str">
        <f t="shared" si="54"/>
        <v>NECOCE</v>
      </c>
      <c r="E1189" t="s">
        <v>2521</v>
      </c>
      <c r="F1189" t="s">
        <v>2522</v>
      </c>
      <c r="G1189" t="s">
        <v>47</v>
      </c>
      <c r="H1189" t="s">
        <v>2523</v>
      </c>
      <c r="I1189" t="s">
        <v>2524</v>
      </c>
      <c r="J1189" t="s">
        <v>768</v>
      </c>
      <c r="K1189">
        <v>1.83</v>
      </c>
      <c r="L1189">
        <v>1.83</v>
      </c>
      <c r="P1189" t="s">
        <v>51</v>
      </c>
      <c r="Q1189" t="s">
        <v>52</v>
      </c>
      <c r="R1189">
        <v>40111</v>
      </c>
      <c r="S1189" t="s">
        <v>107</v>
      </c>
      <c r="T1189" t="s">
        <v>96</v>
      </c>
      <c r="U1189" t="s">
        <v>55</v>
      </c>
      <c r="V1189" t="s">
        <v>56</v>
      </c>
      <c r="W1189" t="s">
        <v>57</v>
      </c>
      <c r="X1189" t="s">
        <v>136</v>
      </c>
      <c r="Y1189" t="s">
        <v>137</v>
      </c>
      <c r="Z1189">
        <v>1</v>
      </c>
      <c r="AA1189">
        <v>14</v>
      </c>
      <c r="AB1189">
        <v>7.75</v>
      </c>
      <c r="AC1189">
        <v>14.1</v>
      </c>
      <c r="AD1189">
        <v>93</v>
      </c>
      <c r="AE1189">
        <v>8</v>
      </c>
      <c r="AF1189">
        <v>25.902833333339998</v>
      </c>
      <c r="AG1189">
        <v>23.302838163246701</v>
      </c>
      <c r="AH1189">
        <v>16.501772491958</v>
      </c>
      <c r="AI1189">
        <v>24.50759422326</v>
      </c>
      <c r="AJ1189">
        <v>253.20957989118401</v>
      </c>
      <c r="AK1189" s="2">
        <v>1106.68375919548</v>
      </c>
      <c r="AL1189" s="1">
        <v>42936</v>
      </c>
      <c r="AM1189" t="s">
        <v>60</v>
      </c>
      <c r="AN1189">
        <v>2017</v>
      </c>
      <c r="AO1189">
        <v>2009</v>
      </c>
      <c r="AP1189">
        <v>321.21196001426802</v>
      </c>
      <c r="AQ1189">
        <v>1.2685616403309401</v>
      </c>
      <c r="AR1189">
        <v>335.43</v>
      </c>
      <c r="AS1189">
        <f t="shared" si="55"/>
        <v>2025.2312793277285</v>
      </c>
      <c r="AT1189">
        <f t="shared" si="56"/>
        <v>613.83690000000001</v>
      </c>
    </row>
    <row r="1190" spans="1:46" x14ac:dyDescent="0.25">
      <c r="A1190" t="s">
        <v>128</v>
      </c>
      <c r="B1190" t="s">
        <v>129</v>
      </c>
      <c r="C1190" t="s">
        <v>214</v>
      </c>
      <c r="D1190" t="str">
        <f t="shared" si="54"/>
        <v>NECOCE</v>
      </c>
      <c r="E1190" t="s">
        <v>2521</v>
      </c>
      <c r="F1190" t="s">
        <v>2522</v>
      </c>
      <c r="G1190" t="s">
        <v>47</v>
      </c>
      <c r="H1190" t="s">
        <v>2523</v>
      </c>
      <c r="I1190" t="s">
        <v>2525</v>
      </c>
      <c r="J1190" t="s">
        <v>2056</v>
      </c>
      <c r="K1190">
        <v>7.0000000000000007E-2</v>
      </c>
      <c r="L1190">
        <v>7.0000000000000007E-2</v>
      </c>
      <c r="P1190" t="s">
        <v>51</v>
      </c>
      <c r="Q1190" t="s">
        <v>52</v>
      </c>
      <c r="R1190">
        <v>40117</v>
      </c>
      <c r="S1190" t="s">
        <v>107</v>
      </c>
      <c r="T1190" t="s">
        <v>96</v>
      </c>
      <c r="U1190" t="s">
        <v>55</v>
      </c>
      <c r="V1190" t="s">
        <v>56</v>
      </c>
      <c r="W1190" t="s">
        <v>57</v>
      </c>
      <c r="X1190" t="s">
        <v>119</v>
      </c>
      <c r="Y1190" t="s">
        <v>137</v>
      </c>
      <c r="Z1190">
        <v>1</v>
      </c>
      <c r="AA1190">
        <v>14</v>
      </c>
      <c r="AB1190">
        <v>7.75</v>
      </c>
      <c r="AC1190">
        <v>14.1</v>
      </c>
      <c r="AD1190">
        <v>93</v>
      </c>
      <c r="AE1190">
        <v>8</v>
      </c>
      <c r="AF1190">
        <v>26.735606060609101</v>
      </c>
      <c r="AG1190">
        <v>24.994370252193502</v>
      </c>
      <c r="AH1190">
        <v>17.731927593406802</v>
      </c>
      <c r="AI1190">
        <v>25.717174984347601</v>
      </c>
      <c r="AJ1190">
        <v>276.24035025814902</v>
      </c>
      <c r="AK1190" s="2">
        <v>1016.72096445937</v>
      </c>
      <c r="AL1190" s="1">
        <v>42933.545451388891</v>
      </c>
      <c r="AM1190" t="s">
        <v>60</v>
      </c>
      <c r="AN1190">
        <v>2017</v>
      </c>
      <c r="AO1190">
        <v>2009</v>
      </c>
      <c r="AP1190">
        <v>321.21196001426802</v>
      </c>
      <c r="AQ1190">
        <v>1.16279884424594</v>
      </c>
      <c r="AR1190">
        <v>365.94</v>
      </c>
      <c r="AS1190">
        <f t="shared" si="55"/>
        <v>71.170467512155909</v>
      </c>
      <c r="AT1190">
        <f t="shared" si="56"/>
        <v>25.615800000000004</v>
      </c>
    </row>
    <row r="1191" spans="1:46" x14ac:dyDescent="0.25">
      <c r="A1191" t="s">
        <v>128</v>
      </c>
      <c r="B1191" t="s">
        <v>129</v>
      </c>
      <c r="C1191" t="s">
        <v>214</v>
      </c>
      <c r="D1191" t="str">
        <f t="shared" si="54"/>
        <v>NECOCE</v>
      </c>
      <c r="E1191" t="s">
        <v>1062</v>
      </c>
      <c r="F1191" t="s">
        <v>214</v>
      </c>
      <c r="G1191" t="s">
        <v>47</v>
      </c>
      <c r="H1191" t="s">
        <v>2470</v>
      </c>
      <c r="I1191" t="s">
        <v>2526</v>
      </c>
      <c r="J1191" t="s">
        <v>978</v>
      </c>
      <c r="K1191">
        <v>41.89</v>
      </c>
      <c r="L1191">
        <v>41.89</v>
      </c>
      <c r="P1191" t="s">
        <v>51</v>
      </c>
      <c r="Q1191" t="s">
        <v>52</v>
      </c>
      <c r="R1191">
        <v>42921</v>
      </c>
      <c r="S1191" t="s">
        <v>53</v>
      </c>
      <c r="T1191" t="s">
        <v>1265</v>
      </c>
      <c r="U1191" t="s">
        <v>55</v>
      </c>
      <c r="V1191" t="s">
        <v>56</v>
      </c>
      <c r="W1191" t="s">
        <v>57</v>
      </c>
      <c r="X1191" t="s">
        <v>1160</v>
      </c>
      <c r="Y1191" t="s">
        <v>137</v>
      </c>
      <c r="Z1191">
        <v>1</v>
      </c>
      <c r="AA1191">
        <v>6</v>
      </c>
      <c r="AB1191">
        <v>6.08</v>
      </c>
      <c r="AC1191">
        <v>6.3</v>
      </c>
      <c r="AD1191">
        <v>73</v>
      </c>
      <c r="AE1191">
        <v>6</v>
      </c>
      <c r="AF1191" t="s">
        <v>57</v>
      </c>
      <c r="AG1191">
        <v>28.4999494009157</v>
      </c>
      <c r="AH1191">
        <v>17.756605732497299</v>
      </c>
      <c r="AI1191">
        <v>25.226537446282101</v>
      </c>
      <c r="AJ1191">
        <v>319.61638411078798</v>
      </c>
      <c r="AK1191" s="2">
        <v>1019.03066995616</v>
      </c>
      <c r="AL1191" s="1">
        <v>45148</v>
      </c>
      <c r="AM1191" t="s">
        <v>63</v>
      </c>
      <c r="AN1191">
        <v>2023</v>
      </c>
      <c r="AO1191">
        <v>2017</v>
      </c>
      <c r="AP1191">
        <v>258.45804538281601</v>
      </c>
      <c r="AQ1191">
        <v>0.80865080212292195</v>
      </c>
      <c r="AR1191">
        <v>361.37</v>
      </c>
      <c r="AS1191">
        <f t="shared" si="55"/>
        <v>42687.194764463544</v>
      </c>
      <c r="AT1191">
        <f t="shared" si="56"/>
        <v>15137.7893</v>
      </c>
    </row>
    <row r="1192" spans="1:46" x14ac:dyDescent="0.25">
      <c r="A1192" t="s">
        <v>128</v>
      </c>
      <c r="B1192" t="s">
        <v>129</v>
      </c>
      <c r="C1192" t="s">
        <v>214</v>
      </c>
      <c r="D1192" t="str">
        <f t="shared" si="54"/>
        <v>NECOCE</v>
      </c>
      <c r="E1192" t="s">
        <v>1062</v>
      </c>
      <c r="F1192" t="s">
        <v>214</v>
      </c>
      <c r="G1192" t="s">
        <v>47</v>
      </c>
      <c r="H1192" t="s">
        <v>2470</v>
      </c>
      <c r="I1192" t="s">
        <v>2527</v>
      </c>
      <c r="J1192" t="s">
        <v>1047</v>
      </c>
      <c r="K1192">
        <v>27.96</v>
      </c>
      <c r="L1192">
        <v>27.96</v>
      </c>
      <c r="P1192" t="s">
        <v>51</v>
      </c>
      <c r="Q1192" t="s">
        <v>52</v>
      </c>
      <c r="R1192">
        <v>42969</v>
      </c>
      <c r="S1192" t="s">
        <v>53</v>
      </c>
      <c r="T1192" t="s">
        <v>124</v>
      </c>
      <c r="U1192" t="s">
        <v>55</v>
      </c>
      <c r="V1192" t="s">
        <v>56</v>
      </c>
      <c r="W1192" t="s">
        <v>57</v>
      </c>
      <c r="X1192" t="s">
        <v>1065</v>
      </c>
      <c r="Y1192" t="s">
        <v>137</v>
      </c>
      <c r="Z1192">
        <v>1</v>
      </c>
      <c r="AA1192">
        <v>6</v>
      </c>
      <c r="AB1192">
        <v>6</v>
      </c>
      <c r="AC1192">
        <v>6.2</v>
      </c>
      <c r="AD1192">
        <v>72</v>
      </c>
      <c r="AE1192">
        <v>6</v>
      </c>
      <c r="AF1192" t="s">
        <v>57</v>
      </c>
      <c r="AG1192">
        <v>24.317303378382</v>
      </c>
      <c r="AH1192">
        <v>13.9808855688874</v>
      </c>
      <c r="AI1192">
        <v>15.4516134349909</v>
      </c>
      <c r="AJ1192">
        <v>169.58951225440899</v>
      </c>
      <c r="AK1192" s="2">
        <v>1006.50188110001</v>
      </c>
      <c r="AL1192" s="1">
        <v>45149</v>
      </c>
      <c r="AM1192" t="s">
        <v>63</v>
      </c>
      <c r="AN1192">
        <v>2023</v>
      </c>
      <c r="AO1192">
        <v>2017</v>
      </c>
      <c r="AP1192">
        <v>254.83187543326801</v>
      </c>
      <c r="AQ1192">
        <v>1.50263935573435</v>
      </c>
      <c r="AR1192">
        <v>192.36</v>
      </c>
      <c r="AS1192">
        <f t="shared" si="55"/>
        <v>28141.792595556279</v>
      </c>
      <c r="AT1192">
        <f t="shared" si="56"/>
        <v>5378.3856000000005</v>
      </c>
    </row>
    <row r="1193" spans="1:46" x14ac:dyDescent="0.25">
      <c r="A1193" t="s">
        <v>128</v>
      </c>
      <c r="B1193" t="s">
        <v>129</v>
      </c>
      <c r="C1193" t="s">
        <v>214</v>
      </c>
      <c r="D1193" t="str">
        <f t="shared" si="54"/>
        <v>NECOCE</v>
      </c>
      <c r="E1193" t="s">
        <v>1062</v>
      </c>
      <c r="F1193" t="s">
        <v>214</v>
      </c>
      <c r="G1193" t="s">
        <v>47</v>
      </c>
      <c r="H1193" t="s">
        <v>2470</v>
      </c>
      <c r="I1193" t="s">
        <v>2528</v>
      </c>
      <c r="J1193" t="s">
        <v>2529</v>
      </c>
      <c r="K1193">
        <v>44.38</v>
      </c>
      <c r="L1193">
        <v>44.38</v>
      </c>
      <c r="P1193" t="s">
        <v>51</v>
      </c>
      <c r="Q1193" t="s">
        <v>52</v>
      </c>
      <c r="R1193">
        <v>42937</v>
      </c>
      <c r="S1193" t="s">
        <v>53</v>
      </c>
      <c r="T1193" t="s">
        <v>788</v>
      </c>
      <c r="U1193" t="s">
        <v>55</v>
      </c>
      <c r="V1193" t="s">
        <v>56</v>
      </c>
      <c r="W1193" t="s">
        <v>57</v>
      </c>
      <c r="X1193" t="s">
        <v>1160</v>
      </c>
      <c r="Y1193" t="s">
        <v>137</v>
      </c>
      <c r="Z1193">
        <v>1</v>
      </c>
      <c r="AA1193">
        <v>6</v>
      </c>
      <c r="AB1193">
        <v>6.08</v>
      </c>
      <c r="AC1193">
        <v>6.3</v>
      </c>
      <c r="AD1193">
        <v>73</v>
      </c>
      <c r="AE1193">
        <v>6</v>
      </c>
      <c r="AF1193" t="s">
        <v>57</v>
      </c>
      <c r="AG1193">
        <v>26.2491200910906</v>
      </c>
      <c r="AH1193">
        <v>15.3431008190393</v>
      </c>
      <c r="AI1193">
        <v>20.1934646055585</v>
      </c>
      <c r="AJ1193">
        <v>239.64238013383101</v>
      </c>
      <c r="AK1193" s="2">
        <v>1103.6513754218599</v>
      </c>
      <c r="AL1193" s="1">
        <v>45148.5</v>
      </c>
      <c r="AM1193" t="s">
        <v>63</v>
      </c>
      <c r="AN1193">
        <v>2023</v>
      </c>
      <c r="AO1193">
        <v>2017</v>
      </c>
      <c r="AP1193">
        <v>258.45804538281601</v>
      </c>
      <c r="AQ1193">
        <v>1.07851559994721</v>
      </c>
      <c r="AR1193">
        <v>270.94</v>
      </c>
      <c r="AS1193">
        <f t="shared" si="55"/>
        <v>48980.048041222144</v>
      </c>
      <c r="AT1193">
        <f t="shared" si="56"/>
        <v>12024.317200000001</v>
      </c>
    </row>
    <row r="1194" spans="1:46" x14ac:dyDescent="0.25">
      <c r="A1194" t="s">
        <v>128</v>
      </c>
      <c r="B1194" t="s">
        <v>129</v>
      </c>
      <c r="C1194" t="s">
        <v>214</v>
      </c>
      <c r="D1194" t="str">
        <f t="shared" si="54"/>
        <v>NECOCE</v>
      </c>
      <c r="E1194" t="s">
        <v>1062</v>
      </c>
      <c r="F1194" t="s">
        <v>214</v>
      </c>
      <c r="G1194" t="s">
        <v>47</v>
      </c>
      <c r="H1194" t="s">
        <v>2470</v>
      </c>
      <c r="I1194" t="s">
        <v>2530</v>
      </c>
      <c r="J1194" t="s">
        <v>861</v>
      </c>
      <c r="K1194">
        <v>44.89</v>
      </c>
      <c r="L1194">
        <v>44.89</v>
      </c>
      <c r="P1194" t="s">
        <v>51</v>
      </c>
      <c r="Q1194" t="s">
        <v>52</v>
      </c>
      <c r="R1194">
        <v>42983</v>
      </c>
      <c r="S1194" t="s">
        <v>53</v>
      </c>
      <c r="T1194" t="s">
        <v>69</v>
      </c>
      <c r="U1194" t="s">
        <v>55</v>
      </c>
      <c r="V1194" t="s">
        <v>56</v>
      </c>
      <c r="W1194" t="s">
        <v>57</v>
      </c>
      <c r="X1194" t="s">
        <v>177</v>
      </c>
      <c r="Y1194" t="s">
        <v>146</v>
      </c>
      <c r="Z1194">
        <v>1</v>
      </c>
      <c r="AA1194">
        <v>6</v>
      </c>
      <c r="AB1194">
        <v>5.92</v>
      </c>
      <c r="AC1194">
        <v>6.2</v>
      </c>
      <c r="AD1194">
        <v>71</v>
      </c>
      <c r="AE1194">
        <v>6</v>
      </c>
      <c r="AF1194" t="s">
        <v>57</v>
      </c>
      <c r="AG1194">
        <v>25.9692756575344</v>
      </c>
      <c r="AH1194">
        <v>15.3928498726189</v>
      </c>
      <c r="AI1194">
        <v>17.9709720803741</v>
      </c>
      <c r="AJ1194">
        <v>209.70358282266801</v>
      </c>
      <c r="AK1194" s="2">
        <v>963.62442837891103</v>
      </c>
      <c r="AL1194" s="1">
        <v>45149</v>
      </c>
      <c r="AM1194" t="s">
        <v>63</v>
      </c>
      <c r="AN1194">
        <v>2023</v>
      </c>
      <c r="AO1194">
        <v>2017</v>
      </c>
      <c r="AP1194">
        <v>251.162854788819</v>
      </c>
      <c r="AQ1194">
        <v>1.19770416608099</v>
      </c>
      <c r="AR1194">
        <v>238.66</v>
      </c>
      <c r="AS1194">
        <f t="shared" si="55"/>
        <v>43257.100589929316</v>
      </c>
      <c r="AT1194">
        <f t="shared" si="56"/>
        <v>10713.447399999999</v>
      </c>
    </row>
    <row r="1195" spans="1:46" x14ac:dyDescent="0.25">
      <c r="A1195" t="s">
        <v>128</v>
      </c>
      <c r="B1195" t="s">
        <v>129</v>
      </c>
      <c r="C1195" t="s">
        <v>214</v>
      </c>
      <c r="D1195" t="str">
        <f t="shared" si="54"/>
        <v>NECOCE</v>
      </c>
      <c r="E1195" t="s">
        <v>1062</v>
      </c>
      <c r="F1195" t="s">
        <v>214</v>
      </c>
      <c r="G1195" t="s">
        <v>47</v>
      </c>
      <c r="H1195" t="s">
        <v>2470</v>
      </c>
      <c r="I1195" t="s">
        <v>2531</v>
      </c>
      <c r="J1195" t="s">
        <v>230</v>
      </c>
      <c r="K1195">
        <v>13.23</v>
      </c>
      <c r="L1195">
        <v>13.23</v>
      </c>
      <c r="P1195" t="s">
        <v>51</v>
      </c>
      <c r="Q1195" t="s">
        <v>52</v>
      </c>
      <c r="R1195">
        <v>42924</v>
      </c>
      <c r="S1195" t="s">
        <v>53</v>
      </c>
      <c r="T1195" t="s">
        <v>521</v>
      </c>
      <c r="U1195" t="s">
        <v>55</v>
      </c>
      <c r="V1195" t="s">
        <v>56</v>
      </c>
      <c r="W1195" t="s">
        <v>57</v>
      </c>
      <c r="X1195" t="s">
        <v>1065</v>
      </c>
      <c r="Y1195" t="s">
        <v>137</v>
      </c>
      <c r="Z1195">
        <v>1</v>
      </c>
      <c r="AA1195">
        <v>6</v>
      </c>
      <c r="AB1195">
        <v>6.08</v>
      </c>
      <c r="AC1195">
        <v>6.3</v>
      </c>
      <c r="AD1195">
        <v>73</v>
      </c>
      <c r="AE1195">
        <v>6</v>
      </c>
      <c r="AF1195" t="s">
        <v>57</v>
      </c>
      <c r="AG1195">
        <v>21.323481736971299</v>
      </c>
      <c r="AH1195">
        <v>14.5990997765518</v>
      </c>
      <c r="AI1195">
        <v>18.942029481647701</v>
      </c>
      <c r="AJ1195">
        <v>179.687780764205</v>
      </c>
      <c r="AK1195" s="2">
        <v>1131.5779425723899</v>
      </c>
      <c r="AL1195" s="1">
        <v>45148</v>
      </c>
      <c r="AM1195" t="s">
        <v>63</v>
      </c>
      <c r="AN1195">
        <v>2023</v>
      </c>
      <c r="AO1195">
        <v>2017</v>
      </c>
      <c r="AP1195">
        <v>258.45804538281601</v>
      </c>
      <c r="AQ1195">
        <v>1.4383729616093199</v>
      </c>
      <c r="AR1195">
        <v>203.16</v>
      </c>
      <c r="AS1195">
        <f t="shared" si="55"/>
        <v>14970.776180232719</v>
      </c>
      <c r="AT1195">
        <f t="shared" si="56"/>
        <v>2687.8067999999998</v>
      </c>
    </row>
    <row r="1196" spans="1:46" x14ac:dyDescent="0.25">
      <c r="A1196" t="s">
        <v>128</v>
      </c>
      <c r="B1196" t="s">
        <v>129</v>
      </c>
      <c r="C1196" t="s">
        <v>214</v>
      </c>
      <c r="D1196" t="str">
        <f t="shared" si="54"/>
        <v>NECOCE</v>
      </c>
      <c r="E1196" t="s">
        <v>1062</v>
      </c>
      <c r="F1196" t="s">
        <v>214</v>
      </c>
      <c r="G1196" t="s">
        <v>47</v>
      </c>
      <c r="H1196" t="s">
        <v>2470</v>
      </c>
      <c r="I1196" t="s">
        <v>2532</v>
      </c>
      <c r="J1196" t="s">
        <v>1802</v>
      </c>
      <c r="K1196">
        <v>42.13</v>
      </c>
      <c r="L1196">
        <v>42.13</v>
      </c>
      <c r="P1196" t="s">
        <v>51</v>
      </c>
      <c r="Q1196" t="s">
        <v>52</v>
      </c>
      <c r="R1196">
        <v>43003</v>
      </c>
      <c r="S1196" t="s">
        <v>53</v>
      </c>
      <c r="T1196" t="s">
        <v>54</v>
      </c>
      <c r="U1196" t="s">
        <v>55</v>
      </c>
      <c r="V1196" t="s">
        <v>56</v>
      </c>
      <c r="W1196" t="s">
        <v>57</v>
      </c>
      <c r="X1196" t="s">
        <v>110</v>
      </c>
      <c r="Y1196" t="s">
        <v>150</v>
      </c>
      <c r="Z1196">
        <v>1</v>
      </c>
      <c r="AA1196">
        <v>6</v>
      </c>
      <c r="AB1196">
        <v>5.92</v>
      </c>
      <c r="AC1196">
        <v>6.2</v>
      </c>
      <c r="AD1196">
        <v>71</v>
      </c>
      <c r="AE1196">
        <v>6</v>
      </c>
      <c r="AF1196" t="s">
        <v>57</v>
      </c>
      <c r="AG1196">
        <v>23.3879414277325</v>
      </c>
      <c r="AH1196">
        <v>15.706699403381499</v>
      </c>
      <c r="AI1196">
        <v>20.631116019129401</v>
      </c>
      <c r="AJ1196">
        <v>222.944120407745</v>
      </c>
      <c r="AK1196" s="2">
        <v>1065.68542460667</v>
      </c>
      <c r="AL1196" s="1">
        <v>45149</v>
      </c>
      <c r="AM1196" t="s">
        <v>63</v>
      </c>
      <c r="AN1196">
        <v>2023</v>
      </c>
      <c r="AO1196">
        <v>2017</v>
      </c>
      <c r="AP1196">
        <v>251.162854788819</v>
      </c>
      <c r="AQ1196">
        <v>1.12657312661784</v>
      </c>
      <c r="AR1196">
        <v>253.73</v>
      </c>
      <c r="AS1196">
        <f t="shared" si="55"/>
        <v>44897.326938679013</v>
      </c>
      <c r="AT1196">
        <f t="shared" si="56"/>
        <v>10689.644899999999</v>
      </c>
    </row>
    <row r="1197" spans="1:46" x14ac:dyDescent="0.25">
      <c r="A1197" t="s">
        <v>128</v>
      </c>
      <c r="B1197" t="s">
        <v>129</v>
      </c>
      <c r="C1197" t="s">
        <v>214</v>
      </c>
      <c r="D1197" t="str">
        <f t="shared" si="54"/>
        <v>NECOCE</v>
      </c>
      <c r="E1197" t="s">
        <v>1062</v>
      </c>
      <c r="F1197" t="s">
        <v>214</v>
      </c>
      <c r="G1197" t="s">
        <v>47</v>
      </c>
      <c r="H1197" t="s">
        <v>2410</v>
      </c>
      <c r="I1197" t="s">
        <v>2533</v>
      </c>
      <c r="J1197" t="s">
        <v>1030</v>
      </c>
      <c r="K1197">
        <v>9.65</v>
      </c>
      <c r="L1197">
        <v>9.65</v>
      </c>
      <c r="P1197" t="s">
        <v>51</v>
      </c>
      <c r="Q1197" t="s">
        <v>52</v>
      </c>
      <c r="R1197">
        <v>42951</v>
      </c>
      <c r="S1197" t="s">
        <v>107</v>
      </c>
      <c r="T1197" t="s">
        <v>521</v>
      </c>
      <c r="U1197" t="s">
        <v>55</v>
      </c>
      <c r="V1197" t="s">
        <v>109</v>
      </c>
      <c r="W1197" t="s">
        <v>57</v>
      </c>
      <c r="X1197" t="s">
        <v>110</v>
      </c>
      <c r="Y1197" t="s">
        <v>150</v>
      </c>
      <c r="Z1197">
        <v>2</v>
      </c>
      <c r="AA1197">
        <v>6</v>
      </c>
      <c r="AB1197">
        <v>6</v>
      </c>
      <c r="AC1197">
        <v>6.2</v>
      </c>
      <c r="AD1197">
        <v>72</v>
      </c>
      <c r="AE1197">
        <v>6</v>
      </c>
      <c r="AF1197" t="s">
        <v>57</v>
      </c>
      <c r="AG1197">
        <v>24.3680988812112</v>
      </c>
      <c r="AH1197">
        <v>16.990163394562</v>
      </c>
      <c r="AI1197">
        <v>20.095946354766799</v>
      </c>
      <c r="AJ1197">
        <v>229.23813322894799</v>
      </c>
      <c r="AK1197" s="2">
        <v>886.38718849062104</v>
      </c>
      <c r="AL1197" s="1">
        <v>45148</v>
      </c>
      <c r="AM1197" t="s">
        <v>63</v>
      </c>
      <c r="AN1197">
        <v>2023</v>
      </c>
      <c r="AO1197">
        <v>2017</v>
      </c>
      <c r="AP1197">
        <v>249.56302056842901</v>
      </c>
      <c r="AQ1197">
        <v>1.0886627676346601</v>
      </c>
      <c r="AR1197">
        <v>252.9</v>
      </c>
      <c r="AS1197">
        <f t="shared" si="55"/>
        <v>8553.6363689344926</v>
      </c>
      <c r="AT1197">
        <f t="shared" si="56"/>
        <v>2440.4850000000001</v>
      </c>
    </row>
    <row r="1198" spans="1:46" x14ac:dyDescent="0.25">
      <c r="A1198" t="s">
        <v>128</v>
      </c>
      <c r="B1198" t="s">
        <v>129</v>
      </c>
      <c r="C1198" t="s">
        <v>214</v>
      </c>
      <c r="D1198" t="str">
        <f t="shared" si="54"/>
        <v>NECOCE</v>
      </c>
      <c r="E1198" t="s">
        <v>1062</v>
      </c>
      <c r="F1198" t="s">
        <v>214</v>
      </c>
      <c r="G1198" t="s">
        <v>47</v>
      </c>
      <c r="H1198" t="s">
        <v>2470</v>
      </c>
      <c r="I1198" t="s">
        <v>2534</v>
      </c>
      <c r="J1198" t="s">
        <v>2283</v>
      </c>
      <c r="K1198">
        <v>42.34</v>
      </c>
      <c r="L1198">
        <v>42.34</v>
      </c>
      <c r="P1198" t="s">
        <v>51</v>
      </c>
      <c r="Q1198" t="s">
        <v>52</v>
      </c>
      <c r="R1198">
        <v>42943</v>
      </c>
      <c r="S1198" t="s">
        <v>53</v>
      </c>
      <c r="T1198" t="s">
        <v>1265</v>
      </c>
      <c r="U1198" t="s">
        <v>55</v>
      </c>
      <c r="V1198" t="s">
        <v>56</v>
      </c>
      <c r="W1198" t="s">
        <v>57</v>
      </c>
      <c r="X1198" t="s">
        <v>271</v>
      </c>
      <c r="Y1198" t="s">
        <v>150</v>
      </c>
      <c r="Z1198">
        <v>1</v>
      </c>
      <c r="AA1198">
        <v>6</v>
      </c>
      <c r="AB1198">
        <v>6.08</v>
      </c>
      <c r="AC1198">
        <v>6.3</v>
      </c>
      <c r="AD1198">
        <v>73</v>
      </c>
      <c r="AE1198">
        <v>6</v>
      </c>
      <c r="AF1198" t="s">
        <v>57</v>
      </c>
      <c r="AG1198">
        <v>27.849736819131198</v>
      </c>
      <c r="AH1198">
        <v>17.156291723801999</v>
      </c>
      <c r="AI1198">
        <v>25.151640976162401</v>
      </c>
      <c r="AJ1198">
        <v>313.04531598723298</v>
      </c>
      <c r="AK1198" s="2">
        <v>1090.63587352644</v>
      </c>
      <c r="AL1198" s="1">
        <v>45148</v>
      </c>
      <c r="AM1198" t="s">
        <v>63</v>
      </c>
      <c r="AN1198">
        <v>2023</v>
      </c>
      <c r="AO1198">
        <v>2017</v>
      </c>
      <c r="AP1198">
        <v>258.45804538281601</v>
      </c>
      <c r="AQ1198">
        <v>0.82562502035122798</v>
      </c>
      <c r="AR1198">
        <v>353.94</v>
      </c>
      <c r="AS1198">
        <f t="shared" si="55"/>
        <v>46177.522885109473</v>
      </c>
      <c r="AT1198">
        <f t="shared" si="56"/>
        <v>14985.819600000001</v>
      </c>
    </row>
    <row r="1199" spans="1:46" x14ac:dyDescent="0.25">
      <c r="A1199" t="s">
        <v>340</v>
      </c>
      <c r="B1199" t="s">
        <v>367</v>
      </c>
      <c r="C1199" t="s">
        <v>368</v>
      </c>
      <c r="D1199" t="str">
        <f t="shared" si="54"/>
        <v>RDIPMA</v>
      </c>
      <c r="E1199" t="s">
        <v>953</v>
      </c>
      <c r="F1199" t="s">
        <v>340</v>
      </c>
      <c r="G1199" t="s">
        <v>47</v>
      </c>
      <c r="H1199" t="s">
        <v>2459</v>
      </c>
      <c r="I1199" t="s">
        <v>2535</v>
      </c>
      <c r="J1199" t="s">
        <v>982</v>
      </c>
      <c r="K1199">
        <v>12</v>
      </c>
      <c r="L1199">
        <v>12</v>
      </c>
      <c r="P1199" t="s">
        <v>51</v>
      </c>
      <c r="Q1199" t="s">
        <v>52</v>
      </c>
      <c r="R1199">
        <v>42920</v>
      </c>
      <c r="S1199" t="s">
        <v>477</v>
      </c>
      <c r="T1199" t="s">
        <v>542</v>
      </c>
      <c r="U1199" t="s">
        <v>55</v>
      </c>
      <c r="V1199" t="s">
        <v>56</v>
      </c>
      <c r="W1199" t="s">
        <v>57</v>
      </c>
      <c r="X1199" t="s">
        <v>957</v>
      </c>
      <c r="Y1199" t="s">
        <v>348</v>
      </c>
      <c r="Z1199">
        <v>1</v>
      </c>
      <c r="AA1199">
        <v>6</v>
      </c>
      <c r="AB1199">
        <v>5.67</v>
      </c>
      <c r="AC1199">
        <v>6.3</v>
      </c>
      <c r="AD1199">
        <v>68</v>
      </c>
      <c r="AE1199">
        <v>6</v>
      </c>
      <c r="AF1199" t="s">
        <v>57</v>
      </c>
      <c r="AG1199">
        <v>24.918451669245599</v>
      </c>
      <c r="AH1199">
        <v>14.947757508919301</v>
      </c>
      <c r="AI1199">
        <v>19.3746478670157</v>
      </c>
      <c r="AJ1199">
        <v>240.408259906311</v>
      </c>
      <c r="AK1199" s="2">
        <v>1104.0578979091099</v>
      </c>
      <c r="AL1199" s="1">
        <v>45007</v>
      </c>
      <c r="AM1199" t="s">
        <v>63</v>
      </c>
      <c r="AN1199">
        <v>2023</v>
      </c>
      <c r="AO1199">
        <v>2017</v>
      </c>
      <c r="AP1199">
        <v>191.52686809016501</v>
      </c>
      <c r="AQ1199">
        <v>0.79667340949435095</v>
      </c>
      <c r="AR1199">
        <v>276.45</v>
      </c>
      <c r="AS1199">
        <f t="shared" si="55"/>
        <v>13248.69477490932</v>
      </c>
      <c r="AT1199">
        <f t="shared" si="56"/>
        <v>3317.3999999999996</v>
      </c>
    </row>
    <row r="1200" spans="1:46" x14ac:dyDescent="0.25">
      <c r="A1200" t="s">
        <v>340</v>
      </c>
      <c r="B1200" t="s">
        <v>367</v>
      </c>
      <c r="C1200" t="s">
        <v>368</v>
      </c>
      <c r="D1200" t="str">
        <f t="shared" si="54"/>
        <v>RDIPMA</v>
      </c>
      <c r="E1200" t="s">
        <v>953</v>
      </c>
      <c r="F1200" t="s">
        <v>340</v>
      </c>
      <c r="G1200" t="s">
        <v>47</v>
      </c>
      <c r="H1200" t="s">
        <v>2459</v>
      </c>
      <c r="I1200" t="s">
        <v>2536</v>
      </c>
      <c r="J1200" t="s">
        <v>572</v>
      </c>
      <c r="K1200">
        <v>27.99</v>
      </c>
      <c r="L1200">
        <v>27.99</v>
      </c>
      <c r="P1200" t="s">
        <v>51</v>
      </c>
      <c r="Q1200" t="s">
        <v>52</v>
      </c>
      <c r="R1200">
        <v>42929</v>
      </c>
      <c r="S1200" t="s">
        <v>477</v>
      </c>
      <c r="T1200" t="s">
        <v>553</v>
      </c>
      <c r="U1200" t="s">
        <v>55</v>
      </c>
      <c r="V1200" t="s">
        <v>56</v>
      </c>
      <c r="W1200" t="s">
        <v>57</v>
      </c>
      <c r="X1200" t="s">
        <v>965</v>
      </c>
      <c r="Y1200" t="s">
        <v>348</v>
      </c>
      <c r="Z1200">
        <v>1</v>
      </c>
      <c r="AA1200">
        <v>6</v>
      </c>
      <c r="AB1200">
        <v>5.67</v>
      </c>
      <c r="AC1200">
        <v>6.3</v>
      </c>
      <c r="AD1200">
        <v>68</v>
      </c>
      <c r="AE1200">
        <v>6</v>
      </c>
      <c r="AF1200" t="s">
        <v>57</v>
      </c>
      <c r="AG1200">
        <v>20.750311745859001</v>
      </c>
      <c r="AH1200">
        <v>12.601779576109401</v>
      </c>
      <c r="AI1200">
        <v>17.568594803585299</v>
      </c>
      <c r="AJ1200">
        <v>179.79903794724899</v>
      </c>
      <c r="AK1200" s="2">
        <v>1408.5860639555301</v>
      </c>
      <c r="AL1200" s="1">
        <v>45007</v>
      </c>
      <c r="AM1200" t="s">
        <v>63</v>
      </c>
      <c r="AN1200">
        <v>2023</v>
      </c>
      <c r="AO1200">
        <v>2017</v>
      </c>
      <c r="AP1200">
        <v>191.52686809016501</v>
      </c>
      <c r="AQ1200">
        <v>1.06522743545689</v>
      </c>
      <c r="AR1200">
        <v>206.76</v>
      </c>
      <c r="AS1200">
        <f t="shared" si="55"/>
        <v>39426.323930115286</v>
      </c>
      <c r="AT1200">
        <f t="shared" si="56"/>
        <v>5787.2123999999994</v>
      </c>
    </row>
    <row r="1201" spans="1:46" x14ac:dyDescent="0.25">
      <c r="A1201" t="s">
        <v>340</v>
      </c>
      <c r="B1201" t="s">
        <v>367</v>
      </c>
      <c r="C1201" t="s">
        <v>368</v>
      </c>
      <c r="D1201" t="str">
        <f t="shared" si="54"/>
        <v>RDIPMA</v>
      </c>
      <c r="E1201" t="s">
        <v>953</v>
      </c>
      <c r="F1201" t="s">
        <v>340</v>
      </c>
      <c r="G1201" t="s">
        <v>47</v>
      </c>
      <c r="H1201" t="s">
        <v>2459</v>
      </c>
      <c r="I1201" t="s">
        <v>2537</v>
      </c>
      <c r="J1201" t="s">
        <v>806</v>
      </c>
      <c r="K1201">
        <v>10.25</v>
      </c>
      <c r="L1201">
        <v>10.25</v>
      </c>
      <c r="P1201" t="s">
        <v>51</v>
      </c>
      <c r="Q1201" t="s">
        <v>52</v>
      </c>
      <c r="R1201">
        <v>42940</v>
      </c>
      <c r="S1201" t="s">
        <v>477</v>
      </c>
      <c r="T1201" t="s">
        <v>542</v>
      </c>
      <c r="U1201" t="s">
        <v>55</v>
      </c>
      <c r="V1201" t="s">
        <v>56</v>
      </c>
      <c r="W1201" t="s">
        <v>57</v>
      </c>
      <c r="X1201" t="s">
        <v>957</v>
      </c>
      <c r="Y1201" t="s">
        <v>348</v>
      </c>
      <c r="Z1201">
        <v>1</v>
      </c>
      <c r="AA1201">
        <v>6</v>
      </c>
      <c r="AB1201">
        <v>5.67</v>
      </c>
      <c r="AC1201">
        <v>6.3</v>
      </c>
      <c r="AD1201">
        <v>68</v>
      </c>
      <c r="AE1201">
        <v>6</v>
      </c>
      <c r="AF1201" t="s">
        <v>57</v>
      </c>
      <c r="AG1201">
        <v>24.488120598521</v>
      </c>
      <c r="AH1201">
        <v>14.6524356667327</v>
      </c>
      <c r="AI1201">
        <v>18.163917690681899</v>
      </c>
      <c r="AJ1201">
        <v>222.913136941722</v>
      </c>
      <c r="AK1201" s="2">
        <v>1077.2090597568099</v>
      </c>
      <c r="AL1201" s="1">
        <v>45006</v>
      </c>
      <c r="AM1201" t="s">
        <v>63</v>
      </c>
      <c r="AN1201">
        <v>2023</v>
      </c>
      <c r="AO1201">
        <v>2017</v>
      </c>
      <c r="AP1201">
        <v>191.52686809016501</v>
      </c>
      <c r="AQ1201">
        <v>0.85919955511746005</v>
      </c>
      <c r="AR1201">
        <v>256.33999999999997</v>
      </c>
      <c r="AS1201">
        <f t="shared" si="55"/>
        <v>11041.392862507302</v>
      </c>
      <c r="AT1201">
        <f t="shared" si="56"/>
        <v>2627.4849999999997</v>
      </c>
    </row>
    <row r="1202" spans="1:46" x14ac:dyDescent="0.25">
      <c r="A1202" t="s">
        <v>340</v>
      </c>
      <c r="B1202" t="s">
        <v>367</v>
      </c>
      <c r="C1202" t="s">
        <v>368</v>
      </c>
      <c r="D1202" t="str">
        <f t="shared" si="54"/>
        <v>RDIPMA</v>
      </c>
      <c r="E1202" t="s">
        <v>953</v>
      </c>
      <c r="F1202" t="s">
        <v>340</v>
      </c>
      <c r="G1202" t="s">
        <v>47</v>
      </c>
      <c r="H1202" t="s">
        <v>2459</v>
      </c>
      <c r="I1202" t="s">
        <v>2538</v>
      </c>
      <c r="J1202" t="s">
        <v>476</v>
      </c>
      <c r="K1202">
        <v>20.260000000000002</v>
      </c>
      <c r="L1202">
        <v>20.260000000000002</v>
      </c>
      <c r="P1202" t="s">
        <v>51</v>
      </c>
      <c r="Q1202" t="s">
        <v>52</v>
      </c>
      <c r="R1202">
        <v>42972</v>
      </c>
      <c r="S1202" t="s">
        <v>477</v>
      </c>
      <c r="T1202" t="s">
        <v>1272</v>
      </c>
      <c r="U1202" t="s">
        <v>55</v>
      </c>
      <c r="V1202" t="s">
        <v>56</v>
      </c>
      <c r="W1202" t="s">
        <v>57</v>
      </c>
      <c r="X1202" t="s">
        <v>957</v>
      </c>
      <c r="Y1202" t="s">
        <v>348</v>
      </c>
      <c r="Z1202">
        <v>1</v>
      </c>
      <c r="AA1202">
        <v>6</v>
      </c>
      <c r="AB1202">
        <v>5.58</v>
      </c>
      <c r="AC1202">
        <v>6.2</v>
      </c>
      <c r="AD1202">
        <v>67</v>
      </c>
      <c r="AE1202">
        <v>6</v>
      </c>
      <c r="AF1202" t="s">
        <v>57</v>
      </c>
      <c r="AG1202">
        <v>25.003892860695998</v>
      </c>
      <c r="AH1202">
        <v>14.3240182909685</v>
      </c>
      <c r="AI1202">
        <v>20.391540740077001</v>
      </c>
      <c r="AJ1202">
        <v>255.66900829609401</v>
      </c>
      <c r="AK1202" s="2">
        <v>1265.4075639363</v>
      </c>
      <c r="AL1202" s="1">
        <v>45006</v>
      </c>
      <c r="AM1202" t="s">
        <v>63</v>
      </c>
      <c r="AN1202">
        <v>2023</v>
      </c>
      <c r="AO1202">
        <v>2017</v>
      </c>
      <c r="AP1202">
        <v>189.28994521211101</v>
      </c>
      <c r="AQ1202">
        <v>0.74037110118912697</v>
      </c>
      <c r="AR1202">
        <v>295.27999999999997</v>
      </c>
      <c r="AS1202">
        <f t="shared" si="55"/>
        <v>25637.157245349441</v>
      </c>
      <c r="AT1202">
        <f t="shared" si="56"/>
        <v>5982.3728000000001</v>
      </c>
    </row>
    <row r="1203" spans="1:46" x14ac:dyDescent="0.25">
      <c r="A1203" t="s">
        <v>340</v>
      </c>
      <c r="B1203" t="s">
        <v>367</v>
      </c>
      <c r="C1203" t="s">
        <v>368</v>
      </c>
      <c r="D1203" t="str">
        <f t="shared" si="54"/>
        <v>RDIPMA</v>
      </c>
      <c r="E1203" t="s">
        <v>953</v>
      </c>
      <c r="F1203" t="s">
        <v>340</v>
      </c>
      <c r="G1203" t="s">
        <v>47</v>
      </c>
      <c r="H1203" t="s">
        <v>2539</v>
      </c>
      <c r="I1203" t="s">
        <v>2540</v>
      </c>
      <c r="J1203" t="s">
        <v>1159</v>
      </c>
      <c r="K1203">
        <v>17.239999999999998</v>
      </c>
      <c r="L1203">
        <v>17.239999999999998</v>
      </c>
      <c r="P1203" t="s">
        <v>51</v>
      </c>
      <c r="Q1203" t="s">
        <v>52</v>
      </c>
      <c r="R1203">
        <v>42941</v>
      </c>
      <c r="S1203" t="s">
        <v>477</v>
      </c>
      <c r="T1203" t="s">
        <v>361</v>
      </c>
      <c r="U1203" t="s">
        <v>55</v>
      </c>
      <c r="V1203" t="s">
        <v>109</v>
      </c>
      <c r="W1203" t="s">
        <v>57</v>
      </c>
      <c r="X1203" t="s">
        <v>957</v>
      </c>
      <c r="Y1203" t="s">
        <v>348</v>
      </c>
      <c r="Z1203">
        <v>2</v>
      </c>
      <c r="AA1203">
        <v>6</v>
      </c>
      <c r="AB1203">
        <v>5.67</v>
      </c>
      <c r="AC1203">
        <v>6.3</v>
      </c>
      <c r="AD1203">
        <v>68</v>
      </c>
      <c r="AE1203">
        <v>6</v>
      </c>
      <c r="AF1203" t="s">
        <v>57</v>
      </c>
      <c r="AG1203">
        <v>21.563842605282701</v>
      </c>
      <c r="AH1203">
        <v>12.906688926584501</v>
      </c>
      <c r="AI1203">
        <v>17.889489995306501</v>
      </c>
      <c r="AJ1203">
        <v>186.98698682079799</v>
      </c>
      <c r="AK1203" s="2">
        <v>1367.3458986548301</v>
      </c>
      <c r="AL1203" s="1">
        <v>45007</v>
      </c>
      <c r="AM1203" t="s">
        <v>63</v>
      </c>
      <c r="AN1203">
        <v>2023</v>
      </c>
      <c r="AO1203">
        <v>2017</v>
      </c>
      <c r="AP1203">
        <v>183.61929947110499</v>
      </c>
      <c r="AQ1203">
        <v>0.98198972341898305</v>
      </c>
      <c r="AR1203">
        <v>212.17</v>
      </c>
      <c r="AS1203">
        <f t="shared" si="55"/>
        <v>23573.043292809267</v>
      </c>
      <c r="AT1203">
        <f t="shared" si="56"/>
        <v>3657.8107999999993</v>
      </c>
    </row>
    <row r="1204" spans="1:46" x14ac:dyDescent="0.25">
      <c r="A1204" t="s">
        <v>128</v>
      </c>
      <c r="B1204" t="s">
        <v>129</v>
      </c>
      <c r="C1204" t="s">
        <v>214</v>
      </c>
      <c r="D1204" t="str">
        <f t="shared" si="54"/>
        <v>NECOCE</v>
      </c>
      <c r="E1204" t="s">
        <v>2521</v>
      </c>
      <c r="F1204" t="s">
        <v>2522</v>
      </c>
      <c r="G1204" t="s">
        <v>47</v>
      </c>
      <c r="H1204" t="s">
        <v>2541</v>
      </c>
      <c r="I1204" t="s">
        <v>2542</v>
      </c>
      <c r="J1204" t="s">
        <v>1196</v>
      </c>
      <c r="K1204">
        <v>1.5</v>
      </c>
      <c r="L1204">
        <v>1.5</v>
      </c>
      <c r="P1204" t="s">
        <v>51</v>
      </c>
      <c r="Q1204" t="s">
        <v>52</v>
      </c>
      <c r="R1204">
        <v>40101</v>
      </c>
      <c r="S1204" t="s">
        <v>107</v>
      </c>
      <c r="T1204" t="s">
        <v>118</v>
      </c>
      <c r="U1204" t="s">
        <v>55</v>
      </c>
      <c r="V1204" t="s">
        <v>109</v>
      </c>
      <c r="W1204" t="s">
        <v>57</v>
      </c>
      <c r="X1204" t="s">
        <v>119</v>
      </c>
      <c r="Y1204" t="s">
        <v>137</v>
      </c>
      <c r="Z1204">
        <v>2</v>
      </c>
      <c r="AA1204">
        <v>14</v>
      </c>
      <c r="AB1204">
        <v>7.75</v>
      </c>
      <c r="AC1204">
        <v>14.1</v>
      </c>
      <c r="AD1204">
        <v>93</v>
      </c>
      <c r="AE1204">
        <v>8</v>
      </c>
      <c r="AF1204">
        <v>29.221458333337502</v>
      </c>
      <c r="AG1204">
        <v>26.100587619860601</v>
      </c>
      <c r="AH1204">
        <v>17.192882262441799</v>
      </c>
      <c r="AI1204">
        <v>24.270740626354598</v>
      </c>
      <c r="AJ1204">
        <v>289.96923533221798</v>
      </c>
      <c r="AK1204" s="2">
        <v>1013.53901367048</v>
      </c>
      <c r="AL1204" s="1">
        <v>42934</v>
      </c>
      <c r="AM1204" t="s">
        <v>60</v>
      </c>
      <c r="AN1204">
        <v>2017</v>
      </c>
      <c r="AO1204">
        <v>2009</v>
      </c>
      <c r="AP1204">
        <v>297.07188823949298</v>
      </c>
      <c r="AQ1204">
        <v>1.02449450507789</v>
      </c>
      <c r="AR1204">
        <v>340.13</v>
      </c>
      <c r="AS1204">
        <f t="shared" si="55"/>
        <v>1520.30852050572</v>
      </c>
      <c r="AT1204">
        <f t="shared" si="56"/>
        <v>510.19499999999999</v>
      </c>
    </row>
    <row r="1205" spans="1:46" x14ac:dyDescent="0.25">
      <c r="A1205" t="s">
        <v>128</v>
      </c>
      <c r="B1205" t="s">
        <v>129</v>
      </c>
      <c r="C1205" t="s">
        <v>214</v>
      </c>
      <c r="D1205" t="str">
        <f t="shared" si="54"/>
        <v>NECOCE</v>
      </c>
      <c r="E1205" t="s">
        <v>2521</v>
      </c>
      <c r="F1205" t="s">
        <v>2522</v>
      </c>
      <c r="G1205" t="s">
        <v>47</v>
      </c>
      <c r="H1205" t="s">
        <v>2541</v>
      </c>
      <c r="I1205" t="s">
        <v>2543</v>
      </c>
      <c r="J1205" t="s">
        <v>702</v>
      </c>
      <c r="K1205">
        <v>1.22</v>
      </c>
      <c r="L1205">
        <v>1.22</v>
      </c>
      <c r="P1205" t="s">
        <v>51</v>
      </c>
      <c r="Q1205" t="s">
        <v>52</v>
      </c>
      <c r="R1205">
        <v>40101</v>
      </c>
      <c r="S1205" t="s">
        <v>107</v>
      </c>
      <c r="T1205" t="s">
        <v>96</v>
      </c>
      <c r="U1205" t="s">
        <v>55</v>
      </c>
      <c r="V1205" t="s">
        <v>109</v>
      </c>
      <c r="W1205" t="s">
        <v>57</v>
      </c>
      <c r="X1205" t="s">
        <v>101</v>
      </c>
      <c r="Y1205" t="s">
        <v>222</v>
      </c>
      <c r="Z1205">
        <v>2</v>
      </c>
      <c r="AA1205">
        <v>14</v>
      </c>
      <c r="AB1205">
        <v>7.75</v>
      </c>
      <c r="AC1205">
        <v>14.1</v>
      </c>
      <c r="AD1205">
        <v>93</v>
      </c>
      <c r="AE1205">
        <v>8</v>
      </c>
      <c r="AF1205">
        <v>27.945384615384601</v>
      </c>
      <c r="AG1205">
        <v>25.100987552724799</v>
      </c>
      <c r="AH1205">
        <v>16.800162457680798</v>
      </c>
      <c r="AI1205">
        <v>23.408020532465699</v>
      </c>
      <c r="AJ1205">
        <v>268.88001316366899</v>
      </c>
      <c r="AK1205" s="2">
        <v>1013.73183166327</v>
      </c>
      <c r="AL1205" s="1">
        <v>42934</v>
      </c>
      <c r="AM1205" t="s">
        <v>60</v>
      </c>
      <c r="AN1205">
        <v>2017</v>
      </c>
      <c r="AO1205">
        <v>2009</v>
      </c>
      <c r="AP1205">
        <v>297.07188823949298</v>
      </c>
      <c r="AQ1205">
        <v>1.1048492773565299</v>
      </c>
      <c r="AR1205">
        <v>315.39999999999998</v>
      </c>
      <c r="AS1205">
        <f t="shared" si="55"/>
        <v>1236.7528346291895</v>
      </c>
      <c r="AT1205">
        <f t="shared" si="56"/>
        <v>384.78799999999995</v>
      </c>
    </row>
    <row r="1206" spans="1:46" x14ac:dyDescent="0.25">
      <c r="A1206" t="s">
        <v>42</v>
      </c>
      <c r="B1206" t="s">
        <v>43</v>
      </c>
      <c r="C1206" t="s">
        <v>43</v>
      </c>
      <c r="D1206" t="str">
        <f t="shared" si="54"/>
        <v>GNSASA</v>
      </c>
      <c r="E1206" t="s">
        <v>2378</v>
      </c>
      <c r="F1206" t="s">
        <v>2379</v>
      </c>
      <c r="G1206" t="s">
        <v>47</v>
      </c>
      <c r="H1206" t="s">
        <v>2380</v>
      </c>
      <c r="I1206" t="s">
        <v>2544</v>
      </c>
      <c r="J1206" t="s">
        <v>103</v>
      </c>
      <c r="K1206">
        <v>1.63</v>
      </c>
      <c r="L1206">
        <v>1.63</v>
      </c>
      <c r="N1206">
        <v>1.63</v>
      </c>
      <c r="P1206" t="s">
        <v>51</v>
      </c>
      <c r="Q1206" t="s">
        <v>52</v>
      </c>
      <c r="R1206">
        <v>42913</v>
      </c>
      <c r="S1206" t="s">
        <v>53</v>
      </c>
      <c r="T1206" t="s">
        <v>718</v>
      </c>
      <c r="U1206" t="s">
        <v>55</v>
      </c>
      <c r="V1206" t="s">
        <v>56</v>
      </c>
      <c r="W1206" t="s">
        <v>51</v>
      </c>
      <c r="X1206" t="s">
        <v>339</v>
      </c>
      <c r="Y1206" t="s">
        <v>79</v>
      </c>
      <c r="Z1206">
        <v>1</v>
      </c>
      <c r="AA1206">
        <v>6</v>
      </c>
      <c r="AB1206">
        <v>6.25</v>
      </c>
      <c r="AC1206">
        <v>6.4</v>
      </c>
      <c r="AD1206">
        <v>75</v>
      </c>
      <c r="AE1206">
        <v>6</v>
      </c>
      <c r="AF1206" t="s">
        <v>57</v>
      </c>
      <c r="AG1206">
        <v>22.837872158201002</v>
      </c>
      <c r="AH1206">
        <v>14.8649202372074</v>
      </c>
      <c r="AI1206">
        <v>24.062931535523099</v>
      </c>
      <c r="AJ1206">
        <v>272.927254818177</v>
      </c>
      <c r="AK1206" s="2">
        <v>1386.54346280252</v>
      </c>
      <c r="AL1206" s="1">
        <v>45182</v>
      </c>
      <c r="AM1206" t="s">
        <v>60</v>
      </c>
      <c r="AN1206">
        <v>2023</v>
      </c>
      <c r="AO1206">
        <v>2017</v>
      </c>
      <c r="AP1206">
        <v>283.66994660798798</v>
      </c>
      <c r="AQ1206">
        <v>1.03936100774167</v>
      </c>
      <c r="AR1206">
        <v>288.41000000000003</v>
      </c>
      <c r="AS1206">
        <f t="shared" si="55"/>
        <v>2260.0658443681077</v>
      </c>
      <c r="AT1206">
        <f t="shared" si="56"/>
        <v>470.10829999999999</v>
      </c>
    </row>
    <row r="1207" spans="1:46" x14ac:dyDescent="0.25">
      <c r="A1207" t="s">
        <v>340</v>
      </c>
      <c r="B1207" t="s">
        <v>341</v>
      </c>
      <c r="C1207" t="s">
        <v>342</v>
      </c>
      <c r="D1207" t="str">
        <f t="shared" si="54"/>
        <v>RDBOBA</v>
      </c>
      <c r="E1207" t="s">
        <v>2223</v>
      </c>
      <c r="F1207" t="s">
        <v>2224</v>
      </c>
      <c r="G1207" t="s">
        <v>47</v>
      </c>
      <c r="H1207" t="s">
        <v>2545</v>
      </c>
      <c r="I1207" t="s">
        <v>2546</v>
      </c>
      <c r="J1207" t="s">
        <v>1482</v>
      </c>
      <c r="K1207">
        <v>6.72</v>
      </c>
      <c r="L1207">
        <v>6.72</v>
      </c>
      <c r="P1207" t="s">
        <v>51</v>
      </c>
      <c r="Q1207" t="s">
        <v>52</v>
      </c>
      <c r="R1207">
        <v>43077</v>
      </c>
      <c r="S1207" t="s">
        <v>477</v>
      </c>
      <c r="T1207" t="s">
        <v>491</v>
      </c>
      <c r="U1207" t="s">
        <v>55</v>
      </c>
      <c r="V1207" t="s">
        <v>56</v>
      </c>
      <c r="W1207" t="s">
        <v>57</v>
      </c>
      <c r="X1207" t="s">
        <v>119</v>
      </c>
      <c r="Y1207" t="s">
        <v>487</v>
      </c>
      <c r="Z1207">
        <v>1</v>
      </c>
      <c r="AA1207">
        <v>6</v>
      </c>
      <c r="AB1207">
        <v>5.75</v>
      </c>
      <c r="AC1207">
        <v>5.9</v>
      </c>
      <c r="AD1207">
        <v>69</v>
      </c>
      <c r="AE1207">
        <v>6</v>
      </c>
      <c r="AF1207" t="s">
        <v>57</v>
      </c>
      <c r="AG1207">
        <v>22.964557468543401</v>
      </c>
      <c r="AH1207">
        <v>13.291425807640101</v>
      </c>
      <c r="AI1207">
        <v>18.904825326575999</v>
      </c>
      <c r="AJ1207">
        <v>190.56894163131099</v>
      </c>
      <c r="AK1207" s="2">
        <v>1362.5098317105201</v>
      </c>
      <c r="AL1207" s="1">
        <v>45197</v>
      </c>
      <c r="AM1207" t="s">
        <v>60</v>
      </c>
      <c r="AN1207">
        <v>2023</v>
      </c>
      <c r="AO1207">
        <v>2017</v>
      </c>
      <c r="AP1207">
        <v>193.44104541860099</v>
      </c>
      <c r="AQ1207">
        <v>1.0150712060564699</v>
      </c>
      <c r="AR1207">
        <v>209.83</v>
      </c>
      <c r="AS1207">
        <f t="shared" si="55"/>
        <v>9156.0660690946952</v>
      </c>
      <c r="AT1207">
        <f t="shared" si="56"/>
        <v>1410.0576000000001</v>
      </c>
    </row>
    <row r="1208" spans="1:46" x14ac:dyDescent="0.25">
      <c r="A1208" t="s">
        <v>128</v>
      </c>
      <c r="B1208" t="s">
        <v>328</v>
      </c>
      <c r="C1208" t="s">
        <v>328</v>
      </c>
      <c r="D1208" t="str">
        <f t="shared" si="54"/>
        <v>NESBSB</v>
      </c>
      <c r="E1208" t="s">
        <v>2547</v>
      </c>
      <c r="F1208" t="s">
        <v>2548</v>
      </c>
      <c r="G1208" t="s">
        <v>47</v>
      </c>
      <c r="H1208" t="s">
        <v>2549</v>
      </c>
      <c r="I1208" t="s">
        <v>2550</v>
      </c>
      <c r="J1208" t="s">
        <v>694</v>
      </c>
      <c r="K1208">
        <v>0.47</v>
      </c>
      <c r="L1208">
        <v>0.47</v>
      </c>
      <c r="P1208" t="s">
        <v>51</v>
      </c>
      <c r="Q1208" t="s">
        <v>52</v>
      </c>
      <c r="R1208">
        <v>40301</v>
      </c>
      <c r="S1208" t="s">
        <v>53</v>
      </c>
      <c r="T1208" t="s">
        <v>69</v>
      </c>
      <c r="U1208" t="s">
        <v>55</v>
      </c>
      <c r="V1208" t="s">
        <v>56</v>
      </c>
      <c r="W1208" t="s">
        <v>57</v>
      </c>
      <c r="X1208" t="s">
        <v>2551</v>
      </c>
      <c r="Y1208" t="s">
        <v>565</v>
      </c>
      <c r="Z1208">
        <v>1</v>
      </c>
      <c r="AA1208">
        <v>14</v>
      </c>
      <c r="AB1208">
        <v>7</v>
      </c>
      <c r="AC1208">
        <v>13.5</v>
      </c>
      <c r="AD1208">
        <v>84</v>
      </c>
      <c r="AE1208">
        <v>7</v>
      </c>
      <c r="AF1208" t="s">
        <v>57</v>
      </c>
      <c r="AG1208">
        <v>28.6797411014911</v>
      </c>
      <c r="AH1208">
        <v>17.224057720057701</v>
      </c>
      <c r="AI1208">
        <v>24.7092814043008</v>
      </c>
      <c r="AJ1208">
        <v>316.098896988322</v>
      </c>
      <c r="AK1208" s="2">
        <v>1024.6061250002199</v>
      </c>
      <c r="AL1208" s="1">
        <v>42871</v>
      </c>
      <c r="AM1208" t="s">
        <v>60</v>
      </c>
      <c r="AN1208">
        <v>2017</v>
      </c>
      <c r="AO1208">
        <v>2010</v>
      </c>
      <c r="AP1208">
        <v>322.909498167366</v>
      </c>
      <c r="AQ1208">
        <v>1.0215457922945399</v>
      </c>
      <c r="AR1208">
        <v>371.8</v>
      </c>
      <c r="AS1208">
        <f t="shared" si="55"/>
        <v>481.56487875010333</v>
      </c>
      <c r="AT1208">
        <f t="shared" si="56"/>
        <v>174.74600000000001</v>
      </c>
    </row>
    <row r="1209" spans="1:46" x14ac:dyDescent="0.25">
      <c r="A1209" t="s">
        <v>340</v>
      </c>
      <c r="B1209" t="s">
        <v>367</v>
      </c>
      <c r="C1209" t="s">
        <v>368</v>
      </c>
      <c r="D1209" t="str">
        <f t="shared" si="54"/>
        <v>RDIPMA</v>
      </c>
      <c r="E1209" t="s">
        <v>953</v>
      </c>
      <c r="F1209" t="s">
        <v>340</v>
      </c>
      <c r="G1209" t="s">
        <v>47</v>
      </c>
      <c r="H1209" t="s">
        <v>2539</v>
      </c>
      <c r="I1209" t="s">
        <v>2552</v>
      </c>
      <c r="J1209" t="s">
        <v>1067</v>
      </c>
      <c r="K1209">
        <v>12.61</v>
      </c>
      <c r="L1209">
        <v>12.61</v>
      </c>
      <c r="P1209" t="s">
        <v>51</v>
      </c>
      <c r="Q1209" t="s">
        <v>52</v>
      </c>
      <c r="R1209">
        <v>42941</v>
      </c>
      <c r="S1209" t="s">
        <v>477</v>
      </c>
      <c r="T1209" t="s">
        <v>553</v>
      </c>
      <c r="U1209" t="s">
        <v>55</v>
      </c>
      <c r="V1209" t="s">
        <v>109</v>
      </c>
      <c r="W1209" t="s">
        <v>57</v>
      </c>
      <c r="X1209" t="s">
        <v>177</v>
      </c>
      <c r="Y1209" t="s">
        <v>355</v>
      </c>
      <c r="Z1209">
        <v>2</v>
      </c>
      <c r="AA1209">
        <v>6</v>
      </c>
      <c r="AB1209">
        <v>5.67</v>
      </c>
      <c r="AC1209">
        <v>6.3</v>
      </c>
      <c r="AD1209">
        <v>68</v>
      </c>
      <c r="AE1209">
        <v>6</v>
      </c>
      <c r="AF1209" t="s">
        <v>57</v>
      </c>
      <c r="AG1209">
        <v>24.395305255319801</v>
      </c>
      <c r="AH1209">
        <v>13.7641291043059</v>
      </c>
      <c r="AI1209">
        <v>17.3645935266054</v>
      </c>
      <c r="AJ1209">
        <v>201.993798728054</v>
      </c>
      <c r="AK1209" s="2">
        <v>1167.0172222901299</v>
      </c>
      <c r="AL1209" s="1">
        <v>45006</v>
      </c>
      <c r="AM1209" t="s">
        <v>63</v>
      </c>
      <c r="AN1209">
        <v>2023</v>
      </c>
      <c r="AO1209">
        <v>2017</v>
      </c>
      <c r="AP1209">
        <v>183.61929947110499</v>
      </c>
      <c r="AQ1209">
        <v>0.909034339803237</v>
      </c>
      <c r="AR1209">
        <v>229.19</v>
      </c>
      <c r="AS1209">
        <f t="shared" si="55"/>
        <v>14716.087173078537</v>
      </c>
      <c r="AT1209">
        <f t="shared" si="56"/>
        <v>2890.0859</v>
      </c>
    </row>
    <row r="1210" spans="1:46" x14ac:dyDescent="0.25">
      <c r="A1210" t="s">
        <v>340</v>
      </c>
      <c r="B1210" t="s">
        <v>367</v>
      </c>
      <c r="C1210" t="s">
        <v>368</v>
      </c>
      <c r="D1210" t="str">
        <f t="shared" si="54"/>
        <v>RDIPMA</v>
      </c>
      <c r="E1210" t="s">
        <v>961</v>
      </c>
      <c r="F1210" t="s">
        <v>962</v>
      </c>
      <c r="G1210" t="s">
        <v>47</v>
      </c>
      <c r="H1210" t="s">
        <v>2553</v>
      </c>
      <c r="I1210" t="s">
        <v>2554</v>
      </c>
      <c r="J1210" t="s">
        <v>152</v>
      </c>
      <c r="K1210">
        <v>18.52</v>
      </c>
      <c r="L1210">
        <v>18.52</v>
      </c>
      <c r="P1210" t="s">
        <v>51</v>
      </c>
      <c r="Q1210" t="s">
        <v>52</v>
      </c>
      <c r="R1210">
        <v>43063</v>
      </c>
      <c r="S1210" t="s">
        <v>477</v>
      </c>
      <c r="T1210" t="s">
        <v>542</v>
      </c>
      <c r="U1210" t="s">
        <v>55</v>
      </c>
      <c r="V1210" t="s">
        <v>56</v>
      </c>
      <c r="W1210" t="s">
        <v>57</v>
      </c>
      <c r="X1210" t="s">
        <v>2428</v>
      </c>
      <c r="Y1210" t="s">
        <v>487</v>
      </c>
      <c r="Z1210">
        <v>1</v>
      </c>
      <c r="AA1210">
        <v>6</v>
      </c>
      <c r="AB1210">
        <v>5.17</v>
      </c>
      <c r="AC1210">
        <v>6</v>
      </c>
      <c r="AD1210">
        <v>62</v>
      </c>
      <c r="AE1210">
        <v>5</v>
      </c>
      <c r="AF1210" t="s">
        <v>57</v>
      </c>
      <c r="AG1210">
        <v>22.239382488330801</v>
      </c>
      <c r="AH1210">
        <v>13.6391923356029</v>
      </c>
      <c r="AI1210">
        <v>19.115264720184499</v>
      </c>
      <c r="AJ1210">
        <v>211.050326529426</v>
      </c>
      <c r="AK1210" s="2">
        <v>1308.31743192051</v>
      </c>
      <c r="AL1210" s="1">
        <v>44942</v>
      </c>
      <c r="AM1210" t="s">
        <v>63</v>
      </c>
      <c r="AN1210">
        <v>2023</v>
      </c>
      <c r="AO1210">
        <v>2017</v>
      </c>
      <c r="AP1210">
        <v>177.56961493351599</v>
      </c>
      <c r="AQ1210">
        <v>0.84136147929038096</v>
      </c>
      <c r="AR1210">
        <v>253.75</v>
      </c>
      <c r="AS1210">
        <f t="shared" si="55"/>
        <v>24230.038839167846</v>
      </c>
      <c r="AT1210">
        <f t="shared" si="56"/>
        <v>4699.45</v>
      </c>
    </row>
    <row r="1211" spans="1:46" x14ac:dyDescent="0.25">
      <c r="A1211" t="s">
        <v>128</v>
      </c>
      <c r="B1211" t="s">
        <v>129</v>
      </c>
      <c r="C1211" t="s">
        <v>214</v>
      </c>
      <c r="D1211" t="str">
        <f t="shared" si="54"/>
        <v>NECOCE</v>
      </c>
      <c r="E1211" t="s">
        <v>1062</v>
      </c>
      <c r="F1211" t="s">
        <v>214</v>
      </c>
      <c r="G1211" t="s">
        <v>47</v>
      </c>
      <c r="H1211" t="s">
        <v>2470</v>
      </c>
      <c r="I1211" t="s">
        <v>2555</v>
      </c>
      <c r="J1211" t="s">
        <v>2556</v>
      </c>
      <c r="K1211">
        <v>25.37</v>
      </c>
      <c r="L1211">
        <v>25.37</v>
      </c>
      <c r="P1211" t="s">
        <v>51</v>
      </c>
      <c r="Q1211" t="s">
        <v>52</v>
      </c>
      <c r="R1211">
        <v>43024</v>
      </c>
      <c r="S1211" t="s">
        <v>53</v>
      </c>
      <c r="T1211" t="s">
        <v>788</v>
      </c>
      <c r="U1211" t="s">
        <v>55</v>
      </c>
      <c r="V1211" t="s">
        <v>56</v>
      </c>
      <c r="W1211" t="s">
        <v>57</v>
      </c>
      <c r="X1211" t="s">
        <v>110</v>
      </c>
      <c r="Y1211" t="s">
        <v>150</v>
      </c>
      <c r="Z1211">
        <v>1</v>
      </c>
      <c r="AA1211">
        <v>6</v>
      </c>
      <c r="AB1211">
        <v>5.83</v>
      </c>
      <c r="AC1211">
        <v>6.1</v>
      </c>
      <c r="AD1211">
        <v>70</v>
      </c>
      <c r="AE1211">
        <v>6</v>
      </c>
      <c r="AF1211" t="s">
        <v>57</v>
      </c>
      <c r="AG1211">
        <v>27.8120536878784</v>
      </c>
      <c r="AH1211">
        <v>16.416490991396099</v>
      </c>
      <c r="AI1211">
        <v>25.2787295477473</v>
      </c>
      <c r="AJ1211">
        <v>315.44327022257102</v>
      </c>
      <c r="AK1211" s="2">
        <v>1194.27597749901</v>
      </c>
      <c r="AL1211" s="1">
        <v>45148</v>
      </c>
      <c r="AM1211" t="s">
        <v>63</v>
      </c>
      <c r="AN1211">
        <v>2023</v>
      </c>
      <c r="AO1211">
        <v>2017</v>
      </c>
      <c r="AP1211">
        <v>247.451880095154</v>
      </c>
      <c r="AQ1211">
        <v>0.78445762979998501</v>
      </c>
      <c r="AR1211">
        <v>360.23</v>
      </c>
      <c r="AS1211">
        <f t="shared" si="55"/>
        <v>30298.781549149884</v>
      </c>
      <c r="AT1211">
        <f t="shared" si="56"/>
        <v>9139.035100000001</v>
      </c>
    </row>
    <row r="1212" spans="1:46" x14ac:dyDescent="0.25">
      <c r="A1212" t="s">
        <v>340</v>
      </c>
      <c r="B1212" t="s">
        <v>367</v>
      </c>
      <c r="C1212" t="s">
        <v>368</v>
      </c>
      <c r="D1212" t="str">
        <f t="shared" si="54"/>
        <v>RDIPMA</v>
      </c>
      <c r="E1212" t="s">
        <v>961</v>
      </c>
      <c r="F1212" t="s">
        <v>962</v>
      </c>
      <c r="G1212" t="s">
        <v>47</v>
      </c>
      <c r="H1212" t="s">
        <v>2557</v>
      </c>
      <c r="I1212" t="s">
        <v>2558</v>
      </c>
      <c r="J1212" t="s">
        <v>148</v>
      </c>
      <c r="K1212">
        <v>9.25</v>
      </c>
      <c r="L1212">
        <v>9.25</v>
      </c>
      <c r="P1212" t="s">
        <v>51</v>
      </c>
      <c r="Q1212" t="s">
        <v>52</v>
      </c>
      <c r="R1212">
        <v>43048</v>
      </c>
      <c r="S1212" t="s">
        <v>357</v>
      </c>
      <c r="T1212" t="s">
        <v>2559</v>
      </c>
      <c r="U1212" t="s">
        <v>55</v>
      </c>
      <c r="V1212" t="s">
        <v>109</v>
      </c>
      <c r="W1212" t="s">
        <v>57</v>
      </c>
      <c r="X1212" t="s">
        <v>2560</v>
      </c>
      <c r="Y1212" t="s">
        <v>487</v>
      </c>
      <c r="Z1212">
        <v>2</v>
      </c>
      <c r="AA1212">
        <v>6</v>
      </c>
      <c r="AB1212">
        <v>5.17</v>
      </c>
      <c r="AC1212">
        <v>6</v>
      </c>
      <c r="AD1212">
        <v>62</v>
      </c>
      <c r="AE1212">
        <v>5</v>
      </c>
      <c r="AF1212" t="s">
        <v>57</v>
      </c>
      <c r="AG1212">
        <v>22.620491977107601</v>
      </c>
      <c r="AH1212">
        <v>15.4619180275575</v>
      </c>
      <c r="AI1212">
        <v>15.111683505357901</v>
      </c>
      <c r="AJ1212">
        <v>161.179504628557</v>
      </c>
      <c r="AK1212" s="2">
        <v>804.81532015737298</v>
      </c>
      <c r="AL1212" s="1">
        <v>44942</v>
      </c>
      <c r="AM1212" t="s">
        <v>63</v>
      </c>
      <c r="AN1212">
        <v>2023</v>
      </c>
      <c r="AO1212">
        <v>2017</v>
      </c>
      <c r="AP1212">
        <v>171.03716016432799</v>
      </c>
      <c r="AQ1212">
        <v>1.0611594852490001</v>
      </c>
      <c r="AR1212">
        <v>191.01</v>
      </c>
      <c r="AS1212">
        <f t="shared" si="55"/>
        <v>7444.5417114557004</v>
      </c>
      <c r="AT1212">
        <f t="shared" si="56"/>
        <v>1766.8425</v>
      </c>
    </row>
    <row r="1213" spans="1:46" x14ac:dyDescent="0.25">
      <c r="A1213" t="s">
        <v>42</v>
      </c>
      <c r="B1213" t="s">
        <v>91</v>
      </c>
      <c r="C1213" t="s">
        <v>91</v>
      </c>
      <c r="D1213" t="str">
        <f t="shared" si="54"/>
        <v>GNVIVI</v>
      </c>
      <c r="E1213" t="s">
        <v>2561</v>
      </c>
      <c r="F1213" t="s">
        <v>2562</v>
      </c>
      <c r="G1213" t="s">
        <v>47</v>
      </c>
      <c r="H1213" t="s">
        <v>2563</v>
      </c>
      <c r="I1213" t="s">
        <v>2564</v>
      </c>
      <c r="J1213" t="s">
        <v>2480</v>
      </c>
      <c r="K1213">
        <v>6.07</v>
      </c>
      <c r="L1213">
        <v>6.07</v>
      </c>
      <c r="P1213" t="s">
        <v>51</v>
      </c>
      <c r="Q1213" t="s">
        <v>52</v>
      </c>
      <c r="R1213">
        <v>40493</v>
      </c>
      <c r="S1213" t="s">
        <v>357</v>
      </c>
      <c r="T1213" t="s">
        <v>100</v>
      </c>
      <c r="U1213" t="s">
        <v>55</v>
      </c>
      <c r="V1213" t="s">
        <v>56</v>
      </c>
      <c r="W1213" t="s">
        <v>57</v>
      </c>
      <c r="X1213" t="s">
        <v>531</v>
      </c>
      <c r="Y1213" t="s">
        <v>79</v>
      </c>
      <c r="Z1213">
        <v>1</v>
      </c>
      <c r="AA1213">
        <v>13</v>
      </c>
      <c r="AB1213">
        <v>6.5</v>
      </c>
      <c r="AC1213">
        <v>13</v>
      </c>
      <c r="AD1213">
        <v>78</v>
      </c>
      <c r="AE1213">
        <v>6</v>
      </c>
      <c r="AF1213">
        <v>29.995662644580001</v>
      </c>
      <c r="AG1213">
        <v>27.1756512078586</v>
      </c>
      <c r="AH1213">
        <v>17.3997534391534</v>
      </c>
      <c r="AI1213">
        <v>24.429884488068801</v>
      </c>
      <c r="AJ1213">
        <v>298.19560028924798</v>
      </c>
      <c r="AK1213" s="2">
        <v>990.07026918991198</v>
      </c>
      <c r="AL1213" s="1">
        <v>42870.417361111111</v>
      </c>
      <c r="AM1213" t="s">
        <v>60</v>
      </c>
      <c r="AN1213">
        <v>2017</v>
      </c>
      <c r="AO1213">
        <v>2010</v>
      </c>
      <c r="AP1213">
        <v>299.63528264517498</v>
      </c>
      <c r="AQ1213">
        <v>1.00482797987137</v>
      </c>
      <c r="AR1213">
        <v>368.87</v>
      </c>
      <c r="AS1213">
        <f t="shared" si="55"/>
        <v>6009.7265339827663</v>
      </c>
      <c r="AT1213">
        <f t="shared" si="56"/>
        <v>2239.0409</v>
      </c>
    </row>
    <row r="1214" spans="1:46" x14ac:dyDescent="0.25">
      <c r="A1214" t="s">
        <v>340</v>
      </c>
      <c r="B1214" t="s">
        <v>341</v>
      </c>
      <c r="C1214" t="s">
        <v>342</v>
      </c>
      <c r="D1214" t="str">
        <f t="shared" si="54"/>
        <v>RDBOBA</v>
      </c>
      <c r="E1214" t="s">
        <v>2495</v>
      </c>
      <c r="F1214" t="s">
        <v>2496</v>
      </c>
      <c r="G1214" t="s">
        <v>47</v>
      </c>
      <c r="H1214" t="s">
        <v>2497</v>
      </c>
      <c r="I1214" t="s">
        <v>2565</v>
      </c>
      <c r="J1214" t="s">
        <v>62</v>
      </c>
      <c r="K1214">
        <v>19.13</v>
      </c>
      <c r="L1214">
        <v>19.13</v>
      </c>
      <c r="P1214" t="s">
        <v>51</v>
      </c>
      <c r="Q1214" t="s">
        <v>52</v>
      </c>
      <c r="R1214">
        <v>42941</v>
      </c>
      <c r="S1214" t="s">
        <v>477</v>
      </c>
      <c r="T1214" t="s">
        <v>553</v>
      </c>
      <c r="U1214" t="s">
        <v>55</v>
      </c>
      <c r="V1214" t="s">
        <v>56</v>
      </c>
      <c r="W1214" t="s">
        <v>57</v>
      </c>
      <c r="X1214" t="s">
        <v>2167</v>
      </c>
      <c r="Y1214" t="s">
        <v>348</v>
      </c>
      <c r="Z1214">
        <v>1</v>
      </c>
      <c r="AA1214">
        <v>6</v>
      </c>
      <c r="AB1214">
        <v>5.58</v>
      </c>
      <c r="AC1214">
        <v>6.3</v>
      </c>
      <c r="AD1214">
        <v>67</v>
      </c>
      <c r="AE1214">
        <v>6</v>
      </c>
      <c r="AF1214" t="s">
        <v>57</v>
      </c>
      <c r="AG1214">
        <v>20.5943680985214</v>
      </c>
      <c r="AH1214">
        <v>13.406065796840799</v>
      </c>
      <c r="AI1214">
        <v>17.343706108838798</v>
      </c>
      <c r="AJ1214">
        <v>167.84070528505899</v>
      </c>
      <c r="AK1214" s="2">
        <v>1232.8060944118999</v>
      </c>
      <c r="AL1214" s="1">
        <v>44959</v>
      </c>
      <c r="AM1214" t="s">
        <v>63</v>
      </c>
      <c r="AN1214">
        <v>2023</v>
      </c>
      <c r="AO1214">
        <v>2017</v>
      </c>
      <c r="AP1214">
        <v>188.758272661147</v>
      </c>
      <c r="AQ1214">
        <v>1.1246274992741601</v>
      </c>
      <c r="AR1214">
        <v>197.99</v>
      </c>
      <c r="AS1214">
        <f t="shared" si="55"/>
        <v>23583.580586099644</v>
      </c>
      <c r="AT1214">
        <f t="shared" si="56"/>
        <v>3787.5486999999998</v>
      </c>
    </row>
    <row r="1215" spans="1:46" x14ac:dyDescent="0.25">
      <c r="A1215" t="s">
        <v>42</v>
      </c>
      <c r="B1215" t="s">
        <v>91</v>
      </c>
      <c r="C1215" t="s">
        <v>91</v>
      </c>
      <c r="D1215" t="str">
        <f t="shared" si="54"/>
        <v>GNVIVI</v>
      </c>
      <c r="E1215" t="s">
        <v>2566</v>
      </c>
      <c r="F1215" t="s">
        <v>2567</v>
      </c>
      <c r="G1215" t="s">
        <v>47</v>
      </c>
      <c r="H1215" t="s">
        <v>2568</v>
      </c>
      <c r="I1215" t="s">
        <v>2569</v>
      </c>
      <c r="J1215" t="s">
        <v>50</v>
      </c>
      <c r="K1215">
        <v>50.12</v>
      </c>
      <c r="L1215">
        <v>50.12</v>
      </c>
      <c r="P1215" t="s">
        <v>51</v>
      </c>
      <c r="Q1215" t="s">
        <v>52</v>
      </c>
      <c r="R1215">
        <v>42977</v>
      </c>
      <c r="S1215" t="s">
        <v>53</v>
      </c>
      <c r="T1215" t="s">
        <v>521</v>
      </c>
      <c r="U1215" t="s">
        <v>55</v>
      </c>
      <c r="V1215" t="s">
        <v>56</v>
      </c>
      <c r="W1215" t="s">
        <v>57</v>
      </c>
      <c r="X1215" t="s">
        <v>90</v>
      </c>
      <c r="Y1215" t="s">
        <v>59</v>
      </c>
      <c r="Z1215">
        <v>1</v>
      </c>
      <c r="AA1215">
        <v>6</v>
      </c>
      <c r="AB1215">
        <v>4.58</v>
      </c>
      <c r="AC1215">
        <v>6.2</v>
      </c>
      <c r="AD1215">
        <v>55</v>
      </c>
      <c r="AE1215">
        <v>5</v>
      </c>
      <c r="AF1215" t="s">
        <v>57</v>
      </c>
      <c r="AG1215">
        <v>22.6123027894585</v>
      </c>
      <c r="AH1215">
        <v>14.8709835920925</v>
      </c>
      <c r="AI1215">
        <v>19.958912086623101</v>
      </c>
      <c r="AJ1215">
        <v>201.54097270022001</v>
      </c>
      <c r="AK1215" s="2">
        <v>1149.00656394356</v>
      </c>
      <c r="AL1215" s="1">
        <v>44623</v>
      </c>
      <c r="AM1215" t="s">
        <v>63</v>
      </c>
      <c r="AN1215">
        <v>2022</v>
      </c>
      <c r="AO1215">
        <v>2017</v>
      </c>
      <c r="AP1215">
        <v>221.87184229637799</v>
      </c>
      <c r="AQ1215">
        <v>1.10087710366665</v>
      </c>
      <c r="AR1215">
        <v>280.67</v>
      </c>
      <c r="AS1215">
        <f t="shared" si="55"/>
        <v>57588.208984851226</v>
      </c>
      <c r="AT1215">
        <f t="shared" si="56"/>
        <v>14067.180399999999</v>
      </c>
    </row>
    <row r="1216" spans="1:46" x14ac:dyDescent="0.25">
      <c r="A1216" t="s">
        <v>340</v>
      </c>
      <c r="B1216" t="s">
        <v>367</v>
      </c>
      <c r="C1216" t="s">
        <v>368</v>
      </c>
      <c r="D1216" t="str">
        <f t="shared" si="54"/>
        <v>RDIPMA</v>
      </c>
      <c r="E1216" t="s">
        <v>953</v>
      </c>
      <c r="F1216" t="s">
        <v>340</v>
      </c>
      <c r="G1216" t="s">
        <v>47</v>
      </c>
      <c r="H1216" t="s">
        <v>2459</v>
      </c>
      <c r="I1216" t="s">
        <v>2570</v>
      </c>
      <c r="J1216" t="s">
        <v>833</v>
      </c>
      <c r="K1216">
        <v>16.04</v>
      </c>
      <c r="L1216">
        <v>16.04</v>
      </c>
      <c r="P1216" t="s">
        <v>51</v>
      </c>
      <c r="Q1216" t="s">
        <v>52</v>
      </c>
      <c r="R1216">
        <v>42969</v>
      </c>
      <c r="S1216" t="s">
        <v>477</v>
      </c>
      <c r="T1216" t="s">
        <v>1656</v>
      </c>
      <c r="U1216" t="s">
        <v>55</v>
      </c>
      <c r="V1216" t="s">
        <v>56</v>
      </c>
      <c r="W1216" t="s">
        <v>57</v>
      </c>
      <c r="X1216" t="s">
        <v>221</v>
      </c>
      <c r="Y1216" t="s">
        <v>355</v>
      </c>
      <c r="Z1216">
        <v>1</v>
      </c>
      <c r="AA1216">
        <v>6</v>
      </c>
      <c r="AB1216">
        <v>5.58</v>
      </c>
      <c r="AC1216">
        <v>6.2</v>
      </c>
      <c r="AD1216">
        <v>67</v>
      </c>
      <c r="AE1216">
        <v>6</v>
      </c>
      <c r="AF1216" t="s">
        <v>57</v>
      </c>
      <c r="AG1216">
        <v>22.1431012895276</v>
      </c>
      <c r="AH1216">
        <v>13.2301811139414</v>
      </c>
      <c r="AI1216">
        <v>17.7995389294774</v>
      </c>
      <c r="AJ1216">
        <v>194.35304098406499</v>
      </c>
      <c r="AK1216" s="2">
        <v>1294.7540921795201</v>
      </c>
      <c r="AL1216" s="1">
        <v>45006</v>
      </c>
      <c r="AM1216" t="s">
        <v>63</v>
      </c>
      <c r="AN1216">
        <v>2023</v>
      </c>
      <c r="AO1216">
        <v>2017</v>
      </c>
      <c r="AP1216">
        <v>189.28994521211101</v>
      </c>
      <c r="AQ1216">
        <v>0.973948975810628</v>
      </c>
      <c r="AR1216">
        <v>224.47</v>
      </c>
      <c r="AS1216">
        <f t="shared" si="55"/>
        <v>20767.8556385595</v>
      </c>
      <c r="AT1216">
        <f t="shared" si="56"/>
        <v>3600.4987999999998</v>
      </c>
    </row>
    <row r="1217" spans="1:46" x14ac:dyDescent="0.25">
      <c r="A1217" t="s">
        <v>42</v>
      </c>
      <c r="B1217" t="s">
        <v>91</v>
      </c>
      <c r="C1217" t="s">
        <v>91</v>
      </c>
      <c r="D1217" t="str">
        <f t="shared" si="54"/>
        <v>GNVIVI</v>
      </c>
      <c r="E1217" t="s">
        <v>2566</v>
      </c>
      <c r="F1217" t="s">
        <v>2567</v>
      </c>
      <c r="G1217" t="s">
        <v>47</v>
      </c>
      <c r="H1217" t="s">
        <v>2571</v>
      </c>
      <c r="I1217" t="s">
        <v>2572</v>
      </c>
      <c r="J1217" t="s">
        <v>65</v>
      </c>
      <c r="K1217">
        <v>56.3</v>
      </c>
      <c r="L1217">
        <v>56.3</v>
      </c>
      <c r="P1217" t="s">
        <v>51</v>
      </c>
      <c r="Q1217" t="s">
        <v>52</v>
      </c>
      <c r="R1217">
        <v>43006</v>
      </c>
      <c r="S1217" t="s">
        <v>53</v>
      </c>
      <c r="T1217" t="s">
        <v>118</v>
      </c>
      <c r="U1217" t="s">
        <v>55</v>
      </c>
      <c r="V1217" t="s">
        <v>109</v>
      </c>
      <c r="W1217" t="s">
        <v>57</v>
      </c>
      <c r="X1217" t="s">
        <v>119</v>
      </c>
      <c r="Y1217" t="s">
        <v>120</v>
      </c>
      <c r="Z1217">
        <v>2</v>
      </c>
      <c r="AA1217">
        <v>6</v>
      </c>
      <c r="AB1217">
        <v>4.5</v>
      </c>
      <c r="AC1217">
        <v>6.2</v>
      </c>
      <c r="AD1217">
        <v>54</v>
      </c>
      <c r="AE1217">
        <v>4</v>
      </c>
      <c r="AF1217" t="s">
        <v>57</v>
      </c>
      <c r="AG1217">
        <v>18.54230414057</v>
      </c>
      <c r="AH1217">
        <v>14.5539063841629</v>
      </c>
      <c r="AI1217">
        <v>16.708791955193099</v>
      </c>
      <c r="AJ1217">
        <v>145.74804073792799</v>
      </c>
      <c r="AK1217" s="2">
        <v>1028.35208546849</v>
      </c>
      <c r="AL1217" s="1">
        <v>44623</v>
      </c>
      <c r="AM1217" t="s">
        <v>63</v>
      </c>
      <c r="AN1217">
        <v>2022</v>
      </c>
      <c r="AO1217">
        <v>2017</v>
      </c>
      <c r="AP1217">
        <v>195.48184506872599</v>
      </c>
      <c r="AQ1217">
        <v>1.34123137490558</v>
      </c>
      <c r="AR1217">
        <v>199.9</v>
      </c>
      <c r="AS1217">
        <f t="shared" si="55"/>
        <v>57896.222411875984</v>
      </c>
      <c r="AT1217">
        <f t="shared" si="56"/>
        <v>11254.369999999999</v>
      </c>
    </row>
    <row r="1218" spans="1:46" x14ac:dyDescent="0.25">
      <c r="A1218" t="s">
        <v>340</v>
      </c>
      <c r="B1218" t="s">
        <v>367</v>
      </c>
      <c r="C1218" t="s">
        <v>368</v>
      </c>
      <c r="D1218" t="str">
        <f t="shared" si="54"/>
        <v>RDIPMA</v>
      </c>
      <c r="E1218" t="s">
        <v>953</v>
      </c>
      <c r="F1218" t="s">
        <v>340</v>
      </c>
      <c r="G1218" t="s">
        <v>47</v>
      </c>
      <c r="H1218" t="s">
        <v>2459</v>
      </c>
      <c r="I1218" t="s">
        <v>2573</v>
      </c>
      <c r="J1218" t="s">
        <v>380</v>
      </c>
      <c r="K1218">
        <v>24.2</v>
      </c>
      <c r="L1218">
        <v>24.2</v>
      </c>
      <c r="P1218" t="s">
        <v>51</v>
      </c>
      <c r="Q1218" t="s">
        <v>52</v>
      </c>
      <c r="R1218">
        <v>43012</v>
      </c>
      <c r="S1218" t="s">
        <v>477</v>
      </c>
      <c r="T1218" t="s">
        <v>54</v>
      </c>
      <c r="U1218" t="s">
        <v>55</v>
      </c>
      <c r="V1218" t="s">
        <v>56</v>
      </c>
      <c r="W1218" t="s">
        <v>57</v>
      </c>
      <c r="X1218" t="s">
        <v>119</v>
      </c>
      <c r="Y1218" t="s">
        <v>487</v>
      </c>
      <c r="Z1218">
        <v>1</v>
      </c>
      <c r="AA1218">
        <v>6</v>
      </c>
      <c r="AB1218">
        <v>5.42</v>
      </c>
      <c r="AC1218">
        <v>6.1</v>
      </c>
      <c r="AD1218">
        <v>65</v>
      </c>
      <c r="AE1218">
        <v>5</v>
      </c>
      <c r="AF1218" t="s">
        <v>57</v>
      </c>
      <c r="AG1218">
        <v>25.077569707891499</v>
      </c>
      <c r="AH1218">
        <v>15.9568890355328</v>
      </c>
      <c r="AI1218">
        <v>17.728482338338399</v>
      </c>
      <c r="AJ1218">
        <v>214.60565598895701</v>
      </c>
      <c r="AK1218" s="2">
        <v>886.51324320103697</v>
      </c>
      <c r="AL1218" s="1">
        <v>45006</v>
      </c>
      <c r="AM1218" t="s">
        <v>63</v>
      </c>
      <c r="AN1218">
        <v>2023</v>
      </c>
      <c r="AO1218">
        <v>2017</v>
      </c>
      <c r="AP1218">
        <v>184.705806830759</v>
      </c>
      <c r="AQ1218">
        <v>0.860675390774711</v>
      </c>
      <c r="AR1218">
        <v>250.09</v>
      </c>
      <c r="AS1218">
        <f t="shared" si="55"/>
        <v>21453.620485465093</v>
      </c>
      <c r="AT1218">
        <f t="shared" si="56"/>
        <v>6052.1779999999999</v>
      </c>
    </row>
    <row r="1219" spans="1:46" x14ac:dyDescent="0.25">
      <c r="A1219" t="s">
        <v>340</v>
      </c>
      <c r="B1219" t="s">
        <v>367</v>
      </c>
      <c r="C1219" t="s">
        <v>368</v>
      </c>
      <c r="D1219" t="str">
        <f t="shared" ref="D1219:D1282" si="57">LEFT(E1219,6)</f>
        <v>RDIPMA</v>
      </c>
      <c r="E1219" t="s">
        <v>953</v>
      </c>
      <c r="F1219" t="s">
        <v>340</v>
      </c>
      <c r="G1219" t="s">
        <v>47</v>
      </c>
      <c r="H1219" t="s">
        <v>2459</v>
      </c>
      <c r="I1219" t="s">
        <v>2574</v>
      </c>
      <c r="J1219" t="s">
        <v>1282</v>
      </c>
      <c r="K1219">
        <v>11.03</v>
      </c>
      <c r="L1219">
        <v>11.03</v>
      </c>
      <c r="P1219" t="s">
        <v>51</v>
      </c>
      <c r="Q1219" t="s">
        <v>52</v>
      </c>
      <c r="R1219">
        <v>42943</v>
      </c>
      <c r="S1219" t="s">
        <v>477</v>
      </c>
      <c r="T1219" t="s">
        <v>486</v>
      </c>
      <c r="U1219" t="s">
        <v>55</v>
      </c>
      <c r="V1219" t="s">
        <v>56</v>
      </c>
      <c r="W1219" t="s">
        <v>57</v>
      </c>
      <c r="X1219" t="s">
        <v>957</v>
      </c>
      <c r="Y1219" t="s">
        <v>348</v>
      </c>
      <c r="Z1219">
        <v>1</v>
      </c>
      <c r="AA1219">
        <v>6</v>
      </c>
      <c r="AB1219">
        <v>5.67</v>
      </c>
      <c r="AC1219">
        <v>6.3</v>
      </c>
      <c r="AD1219">
        <v>68</v>
      </c>
      <c r="AE1219">
        <v>6</v>
      </c>
      <c r="AF1219" t="s">
        <v>57</v>
      </c>
      <c r="AG1219">
        <v>26.8922534851244</v>
      </c>
      <c r="AH1219">
        <v>15.635552046694</v>
      </c>
      <c r="AI1219">
        <v>24.276536835858899</v>
      </c>
      <c r="AJ1219">
        <v>315.421433642681</v>
      </c>
      <c r="AK1219" s="2">
        <v>1264.35902272465</v>
      </c>
      <c r="AL1219" s="1">
        <v>45006</v>
      </c>
      <c r="AM1219" t="s">
        <v>63</v>
      </c>
      <c r="AN1219">
        <v>2023</v>
      </c>
      <c r="AO1219">
        <v>2017</v>
      </c>
      <c r="AP1219">
        <v>191.52686809016501</v>
      </c>
      <c r="AQ1219">
        <v>0.60720942733122096</v>
      </c>
      <c r="AR1219">
        <v>362.71</v>
      </c>
      <c r="AS1219">
        <f t="shared" ref="AS1219:AS1282" si="58">AK1219*L1219</f>
        <v>13945.880020652889</v>
      </c>
      <c r="AT1219">
        <f t="shared" ref="AT1219:AT1282" si="59">AR1219*L1219</f>
        <v>4000.6912999999995</v>
      </c>
    </row>
    <row r="1220" spans="1:46" x14ac:dyDescent="0.25">
      <c r="A1220" t="s">
        <v>128</v>
      </c>
      <c r="B1220" t="s">
        <v>129</v>
      </c>
      <c r="C1220" t="s">
        <v>214</v>
      </c>
      <c r="D1220" t="str">
        <f t="shared" si="57"/>
        <v>NECOCE</v>
      </c>
      <c r="E1220" t="s">
        <v>2575</v>
      </c>
      <c r="F1220" t="s">
        <v>2576</v>
      </c>
      <c r="G1220" t="s">
        <v>47</v>
      </c>
      <c r="H1220" t="s">
        <v>2577</v>
      </c>
      <c r="I1220" t="s">
        <v>2578</v>
      </c>
      <c r="J1220" t="s">
        <v>1848</v>
      </c>
      <c r="K1220">
        <v>31.06</v>
      </c>
      <c r="L1220">
        <v>31.06</v>
      </c>
      <c r="P1220" t="s">
        <v>51</v>
      </c>
      <c r="Q1220" t="s">
        <v>52</v>
      </c>
      <c r="R1220">
        <v>43032</v>
      </c>
      <c r="S1220" t="s">
        <v>53</v>
      </c>
      <c r="T1220" t="s">
        <v>54</v>
      </c>
      <c r="U1220" t="s">
        <v>55</v>
      </c>
      <c r="V1220" t="s">
        <v>56</v>
      </c>
      <c r="W1220" t="s">
        <v>57</v>
      </c>
      <c r="X1220" t="s">
        <v>2579</v>
      </c>
      <c r="Y1220" t="s">
        <v>137</v>
      </c>
      <c r="Z1220">
        <v>1</v>
      </c>
      <c r="AA1220">
        <v>6</v>
      </c>
      <c r="AB1220">
        <v>5.75</v>
      </c>
      <c r="AC1220">
        <v>6.1</v>
      </c>
      <c r="AD1220">
        <v>69</v>
      </c>
      <c r="AE1220">
        <v>6</v>
      </c>
      <c r="AF1220" t="s">
        <v>57</v>
      </c>
      <c r="AG1220">
        <v>21.359641989479702</v>
      </c>
      <c r="AH1220">
        <v>14.1019183667735</v>
      </c>
      <c r="AI1220">
        <v>17.0877692421452</v>
      </c>
      <c r="AJ1220">
        <v>162.403198110885</v>
      </c>
      <c r="AK1220" s="2">
        <v>1093.9787733563101</v>
      </c>
      <c r="AL1220" s="1">
        <v>45113</v>
      </c>
      <c r="AM1220" t="s">
        <v>63</v>
      </c>
      <c r="AN1220">
        <v>2023</v>
      </c>
      <c r="AO1220">
        <v>2017</v>
      </c>
      <c r="AP1220">
        <v>243.699927591044</v>
      </c>
      <c r="AQ1220">
        <v>1.50058576694193</v>
      </c>
      <c r="AR1220">
        <v>188.31</v>
      </c>
      <c r="AS1220">
        <f t="shared" si="58"/>
        <v>33978.980700446991</v>
      </c>
      <c r="AT1220">
        <f t="shared" si="59"/>
        <v>5848.9085999999998</v>
      </c>
    </row>
    <row r="1221" spans="1:46" x14ac:dyDescent="0.25">
      <c r="A1221" t="s">
        <v>128</v>
      </c>
      <c r="B1221" t="s">
        <v>129</v>
      </c>
      <c r="C1221" t="s">
        <v>214</v>
      </c>
      <c r="D1221" t="str">
        <f t="shared" si="57"/>
        <v>NECOCE</v>
      </c>
      <c r="E1221" t="s">
        <v>2575</v>
      </c>
      <c r="F1221" t="s">
        <v>2576</v>
      </c>
      <c r="G1221" t="s">
        <v>47</v>
      </c>
      <c r="H1221" t="s">
        <v>2577</v>
      </c>
      <c r="I1221" t="s">
        <v>2580</v>
      </c>
      <c r="J1221" t="s">
        <v>1421</v>
      </c>
      <c r="K1221">
        <v>46.88</v>
      </c>
      <c r="L1221">
        <v>46.88</v>
      </c>
      <c r="P1221" t="s">
        <v>51</v>
      </c>
      <c r="Q1221" t="s">
        <v>52</v>
      </c>
      <c r="R1221">
        <v>43054</v>
      </c>
      <c r="S1221" t="s">
        <v>53</v>
      </c>
      <c r="T1221" t="s">
        <v>788</v>
      </c>
      <c r="U1221" t="s">
        <v>55</v>
      </c>
      <c r="V1221" t="s">
        <v>56</v>
      </c>
      <c r="W1221" t="s">
        <v>57</v>
      </c>
      <c r="X1221" t="s">
        <v>339</v>
      </c>
      <c r="Y1221" t="s">
        <v>146</v>
      </c>
      <c r="Z1221">
        <v>1</v>
      </c>
      <c r="AA1221">
        <v>6</v>
      </c>
      <c r="AB1221">
        <v>5.67</v>
      </c>
      <c r="AC1221">
        <v>6</v>
      </c>
      <c r="AD1221">
        <v>68</v>
      </c>
      <c r="AE1221">
        <v>6</v>
      </c>
      <c r="AF1221" t="s">
        <v>57</v>
      </c>
      <c r="AG1221">
        <v>27.340015460182801</v>
      </c>
      <c r="AH1221">
        <v>16.455036066766802</v>
      </c>
      <c r="AI1221">
        <v>23.135732788300899</v>
      </c>
      <c r="AJ1221">
        <v>282.10584998510501</v>
      </c>
      <c r="AK1221" s="2">
        <v>1094.7062177017699</v>
      </c>
      <c r="AL1221" s="1">
        <v>45113</v>
      </c>
      <c r="AM1221" t="s">
        <v>63</v>
      </c>
      <c r="AN1221">
        <v>2023</v>
      </c>
      <c r="AO1221">
        <v>2017</v>
      </c>
      <c r="AP1221">
        <v>239.90805510710601</v>
      </c>
      <c r="AQ1221">
        <v>0.85041857557995604</v>
      </c>
      <c r="AR1221">
        <v>328.4</v>
      </c>
      <c r="AS1221">
        <f t="shared" si="58"/>
        <v>51319.827485858979</v>
      </c>
      <c r="AT1221">
        <f t="shared" si="59"/>
        <v>15395.392</v>
      </c>
    </row>
    <row r="1222" spans="1:46" x14ac:dyDescent="0.25">
      <c r="A1222" t="s">
        <v>340</v>
      </c>
      <c r="B1222" t="s">
        <v>367</v>
      </c>
      <c r="C1222" t="s">
        <v>368</v>
      </c>
      <c r="D1222" t="str">
        <f t="shared" si="57"/>
        <v>RDIPMA</v>
      </c>
      <c r="E1222" t="s">
        <v>953</v>
      </c>
      <c r="F1222" t="s">
        <v>340</v>
      </c>
      <c r="G1222" t="s">
        <v>47</v>
      </c>
      <c r="H1222" t="s">
        <v>2459</v>
      </c>
      <c r="I1222" t="s">
        <v>2581</v>
      </c>
      <c r="J1222" t="s">
        <v>199</v>
      </c>
      <c r="K1222">
        <v>22.82</v>
      </c>
      <c r="L1222">
        <v>22.82</v>
      </c>
      <c r="P1222" t="s">
        <v>51</v>
      </c>
      <c r="Q1222" t="s">
        <v>52</v>
      </c>
      <c r="R1222">
        <v>42968</v>
      </c>
      <c r="S1222" t="s">
        <v>477</v>
      </c>
      <c r="T1222" t="s">
        <v>542</v>
      </c>
      <c r="U1222" t="s">
        <v>55</v>
      </c>
      <c r="V1222" t="s">
        <v>56</v>
      </c>
      <c r="W1222" t="s">
        <v>57</v>
      </c>
      <c r="X1222" t="s">
        <v>957</v>
      </c>
      <c r="Y1222" t="s">
        <v>348</v>
      </c>
      <c r="Z1222">
        <v>1</v>
      </c>
      <c r="AA1222">
        <v>6</v>
      </c>
      <c r="AB1222">
        <v>5.58</v>
      </c>
      <c r="AC1222">
        <v>6.2</v>
      </c>
      <c r="AD1222">
        <v>67</v>
      </c>
      <c r="AE1222">
        <v>6</v>
      </c>
      <c r="AF1222" t="s">
        <v>57</v>
      </c>
      <c r="AG1222">
        <v>23.730891538822199</v>
      </c>
      <c r="AH1222">
        <v>14.972088615153201</v>
      </c>
      <c r="AI1222">
        <v>19.189024654522498</v>
      </c>
      <c r="AJ1222">
        <v>225.29255238678701</v>
      </c>
      <c r="AK1222" s="2">
        <v>1089.9290840793701</v>
      </c>
      <c r="AL1222" s="1">
        <v>45005</v>
      </c>
      <c r="AM1222" t="s">
        <v>63</v>
      </c>
      <c r="AN1222">
        <v>2023</v>
      </c>
      <c r="AO1222">
        <v>2017</v>
      </c>
      <c r="AP1222">
        <v>189.28994521211101</v>
      </c>
      <c r="AQ1222">
        <v>0.84019619471101803</v>
      </c>
      <c r="AR1222">
        <v>260.2</v>
      </c>
      <c r="AS1222">
        <f t="shared" si="58"/>
        <v>24872.181698691227</v>
      </c>
      <c r="AT1222">
        <f t="shared" si="59"/>
        <v>5937.7640000000001</v>
      </c>
    </row>
    <row r="1223" spans="1:46" x14ac:dyDescent="0.25">
      <c r="A1223" t="s">
        <v>340</v>
      </c>
      <c r="B1223" t="s">
        <v>367</v>
      </c>
      <c r="C1223" t="s">
        <v>368</v>
      </c>
      <c r="D1223" t="str">
        <f t="shared" si="57"/>
        <v>RDIPMA</v>
      </c>
      <c r="E1223" t="s">
        <v>953</v>
      </c>
      <c r="F1223" t="s">
        <v>340</v>
      </c>
      <c r="G1223" t="s">
        <v>47</v>
      </c>
      <c r="H1223" t="s">
        <v>2459</v>
      </c>
      <c r="I1223" t="s">
        <v>2582</v>
      </c>
      <c r="J1223" t="s">
        <v>180</v>
      </c>
      <c r="K1223">
        <v>62.01</v>
      </c>
      <c r="L1223">
        <v>62.01</v>
      </c>
      <c r="P1223" t="s">
        <v>51</v>
      </c>
      <c r="Q1223" t="s">
        <v>52</v>
      </c>
      <c r="R1223">
        <v>43039</v>
      </c>
      <c r="S1223" t="s">
        <v>477</v>
      </c>
      <c r="T1223" t="s">
        <v>104</v>
      </c>
      <c r="U1223" t="s">
        <v>55</v>
      </c>
      <c r="V1223" t="s">
        <v>56</v>
      </c>
      <c r="W1223" t="s">
        <v>57</v>
      </c>
      <c r="X1223" t="s">
        <v>177</v>
      </c>
      <c r="Y1223" t="s">
        <v>355</v>
      </c>
      <c r="Z1223">
        <v>1</v>
      </c>
      <c r="AA1223">
        <v>6</v>
      </c>
      <c r="AB1223">
        <v>5.42</v>
      </c>
      <c r="AC1223">
        <v>6.1</v>
      </c>
      <c r="AD1223">
        <v>65</v>
      </c>
      <c r="AE1223">
        <v>5</v>
      </c>
      <c r="AF1223" t="s">
        <v>57</v>
      </c>
      <c r="AG1223">
        <v>21.882444987225501</v>
      </c>
      <c r="AH1223">
        <v>13.5924593628226</v>
      </c>
      <c r="AI1223">
        <v>18.4130270049349</v>
      </c>
      <c r="AJ1223">
        <v>193.06774793244401</v>
      </c>
      <c r="AK1223" s="2">
        <v>1277.7091833504901</v>
      </c>
      <c r="AL1223" s="1">
        <v>45005</v>
      </c>
      <c r="AM1223" t="s">
        <v>63</v>
      </c>
      <c r="AN1223">
        <v>2023</v>
      </c>
      <c r="AO1223">
        <v>2017</v>
      </c>
      <c r="AP1223">
        <v>184.705806830759</v>
      </c>
      <c r="AQ1223">
        <v>0.95668908354070903</v>
      </c>
      <c r="AR1223">
        <v>224.99</v>
      </c>
      <c r="AS1223">
        <f t="shared" si="58"/>
        <v>79230.746459563888</v>
      </c>
      <c r="AT1223">
        <f t="shared" si="59"/>
        <v>13951.6299</v>
      </c>
    </row>
    <row r="1224" spans="1:46" x14ac:dyDescent="0.25">
      <c r="A1224" t="s">
        <v>42</v>
      </c>
      <c r="B1224" t="s">
        <v>91</v>
      </c>
      <c r="C1224" t="s">
        <v>91</v>
      </c>
      <c r="D1224" t="str">
        <f t="shared" si="57"/>
        <v>GNVIVI</v>
      </c>
      <c r="E1224" t="s">
        <v>2566</v>
      </c>
      <c r="F1224" t="s">
        <v>2567</v>
      </c>
      <c r="G1224" t="s">
        <v>47</v>
      </c>
      <c r="H1224" t="s">
        <v>2568</v>
      </c>
      <c r="I1224" t="s">
        <v>2583</v>
      </c>
      <c r="J1224" t="s">
        <v>103</v>
      </c>
      <c r="K1224">
        <v>49.9</v>
      </c>
      <c r="L1224">
        <v>49.9</v>
      </c>
      <c r="P1224" t="s">
        <v>51</v>
      </c>
      <c r="Q1224" t="s">
        <v>52</v>
      </c>
      <c r="R1224">
        <v>43048</v>
      </c>
      <c r="S1224" t="s">
        <v>53</v>
      </c>
      <c r="T1224" t="s">
        <v>104</v>
      </c>
      <c r="U1224" t="s">
        <v>55</v>
      </c>
      <c r="V1224" t="s">
        <v>56</v>
      </c>
      <c r="W1224" t="s">
        <v>57</v>
      </c>
      <c r="X1224" t="s">
        <v>1424</v>
      </c>
      <c r="Y1224" t="s">
        <v>59</v>
      </c>
      <c r="Z1224">
        <v>1</v>
      </c>
      <c r="AA1224">
        <v>6</v>
      </c>
      <c r="AB1224">
        <v>4.33</v>
      </c>
      <c r="AC1224">
        <v>6</v>
      </c>
      <c r="AD1224">
        <v>52</v>
      </c>
      <c r="AE1224">
        <v>4</v>
      </c>
      <c r="AF1224" t="s">
        <v>57</v>
      </c>
      <c r="AG1224">
        <v>24.6831129531604</v>
      </c>
      <c r="AH1224">
        <v>15.8565602658075</v>
      </c>
      <c r="AI1224">
        <v>20.104169151754999</v>
      </c>
      <c r="AJ1224">
        <v>221.21725064504301</v>
      </c>
      <c r="AK1224" s="2">
        <v>1017.88363873438</v>
      </c>
      <c r="AL1224" s="1">
        <v>44623</v>
      </c>
      <c r="AM1224" t="s">
        <v>63</v>
      </c>
      <c r="AN1224">
        <v>2022</v>
      </c>
      <c r="AO1224">
        <v>2017</v>
      </c>
      <c r="AP1224">
        <v>208.59613696754801</v>
      </c>
      <c r="AQ1224">
        <v>0.94294697343587097</v>
      </c>
      <c r="AR1224">
        <v>320.35000000000002</v>
      </c>
      <c r="AS1224">
        <f t="shared" si="58"/>
        <v>50792.393572845562</v>
      </c>
      <c r="AT1224">
        <f t="shared" si="59"/>
        <v>15985.465</v>
      </c>
    </row>
    <row r="1225" spans="1:46" x14ac:dyDescent="0.25">
      <c r="A1225" t="s">
        <v>128</v>
      </c>
      <c r="B1225" t="s">
        <v>328</v>
      </c>
      <c r="C1225" t="s">
        <v>328</v>
      </c>
      <c r="D1225" t="str">
        <f t="shared" si="57"/>
        <v>NESBSB</v>
      </c>
      <c r="E1225" t="s">
        <v>1582</v>
      </c>
      <c r="F1225" t="s">
        <v>1583</v>
      </c>
      <c r="G1225" t="s">
        <v>47</v>
      </c>
      <c r="H1225" t="s">
        <v>2584</v>
      </c>
      <c r="I1225" t="s">
        <v>2585</v>
      </c>
      <c r="J1225" t="s">
        <v>326</v>
      </c>
      <c r="K1225">
        <v>25.32</v>
      </c>
      <c r="L1225">
        <v>25.32</v>
      </c>
      <c r="P1225" t="s">
        <v>51</v>
      </c>
      <c r="Q1225" t="s">
        <v>52</v>
      </c>
      <c r="R1225">
        <v>42990</v>
      </c>
      <c r="S1225" t="s">
        <v>53</v>
      </c>
      <c r="T1225" t="s">
        <v>69</v>
      </c>
      <c r="U1225" t="s">
        <v>55</v>
      </c>
      <c r="V1225" t="s">
        <v>109</v>
      </c>
      <c r="W1225" t="s">
        <v>57</v>
      </c>
      <c r="X1225" t="s">
        <v>838</v>
      </c>
      <c r="Y1225" t="s">
        <v>839</v>
      </c>
      <c r="Z1225">
        <v>2</v>
      </c>
      <c r="AA1225">
        <v>6</v>
      </c>
      <c r="AB1225">
        <v>5.5</v>
      </c>
      <c r="AC1225">
        <v>6.2</v>
      </c>
      <c r="AD1225">
        <v>66</v>
      </c>
      <c r="AE1225">
        <v>6</v>
      </c>
      <c r="AF1225" t="s">
        <v>57</v>
      </c>
      <c r="AG1225">
        <v>27.629260798197699</v>
      </c>
      <c r="AH1225">
        <v>19.8832381139174</v>
      </c>
      <c r="AI1225">
        <v>20.057642541977099</v>
      </c>
      <c r="AJ1225">
        <v>257.99593337643302</v>
      </c>
      <c r="AK1225" s="2">
        <v>645.975101510993</v>
      </c>
      <c r="AL1225" s="1">
        <v>45014</v>
      </c>
      <c r="AM1225" t="s">
        <v>63</v>
      </c>
      <c r="AN1225">
        <v>2023</v>
      </c>
      <c r="AO1225">
        <v>2017</v>
      </c>
      <c r="AP1225">
        <v>243.21345096257301</v>
      </c>
      <c r="AQ1225">
        <v>0.94270265340852799</v>
      </c>
      <c r="AR1225">
        <v>292.91000000000003</v>
      </c>
      <c r="AS1225">
        <f t="shared" si="58"/>
        <v>16356.089570258342</v>
      </c>
      <c r="AT1225">
        <f t="shared" si="59"/>
        <v>7416.4812000000011</v>
      </c>
    </row>
    <row r="1226" spans="1:46" x14ac:dyDescent="0.25">
      <c r="A1226" t="s">
        <v>128</v>
      </c>
      <c r="B1226" t="s">
        <v>328</v>
      </c>
      <c r="C1226" t="s">
        <v>328</v>
      </c>
      <c r="D1226" t="str">
        <f t="shared" si="57"/>
        <v>NESBSB</v>
      </c>
      <c r="E1226" t="s">
        <v>1582</v>
      </c>
      <c r="F1226" t="s">
        <v>1583</v>
      </c>
      <c r="G1226" t="s">
        <v>47</v>
      </c>
      <c r="H1226" t="s">
        <v>2584</v>
      </c>
      <c r="I1226" t="s">
        <v>2586</v>
      </c>
      <c r="J1226" t="s">
        <v>144</v>
      </c>
      <c r="K1226">
        <v>32.950000000000003</v>
      </c>
      <c r="L1226">
        <v>32.950000000000003</v>
      </c>
      <c r="P1226" t="s">
        <v>51</v>
      </c>
      <c r="Q1226" t="s">
        <v>52</v>
      </c>
      <c r="R1226">
        <v>43017</v>
      </c>
      <c r="S1226" t="s">
        <v>107</v>
      </c>
      <c r="T1226" t="s">
        <v>66</v>
      </c>
      <c r="U1226" t="s">
        <v>55</v>
      </c>
      <c r="V1226" t="s">
        <v>109</v>
      </c>
      <c r="W1226" t="s">
        <v>57</v>
      </c>
      <c r="X1226" t="s">
        <v>1572</v>
      </c>
      <c r="Y1226" t="s">
        <v>565</v>
      </c>
      <c r="Z1226">
        <v>2</v>
      </c>
      <c r="AA1226">
        <v>6</v>
      </c>
      <c r="AB1226">
        <v>5.42</v>
      </c>
      <c r="AC1226">
        <v>6.1</v>
      </c>
      <c r="AD1226">
        <v>65</v>
      </c>
      <c r="AE1226">
        <v>5</v>
      </c>
      <c r="AF1226" t="s">
        <v>57</v>
      </c>
      <c r="AG1226">
        <v>26.0641978717121</v>
      </c>
      <c r="AH1226">
        <v>18.926012611851501</v>
      </c>
      <c r="AI1226">
        <v>20.6665417623664</v>
      </c>
      <c r="AJ1226">
        <v>252.46760136483999</v>
      </c>
      <c r="AK1226" s="2">
        <v>742.24102041847004</v>
      </c>
      <c r="AL1226" s="1">
        <v>45014.5</v>
      </c>
      <c r="AM1226" t="s">
        <v>63</v>
      </c>
      <c r="AN1226">
        <v>2023</v>
      </c>
      <c r="AO1226">
        <v>2017</v>
      </c>
      <c r="AP1226">
        <v>240.44719720166</v>
      </c>
      <c r="AQ1226">
        <v>0.95238832983639299</v>
      </c>
      <c r="AR1226">
        <v>288.10000000000002</v>
      </c>
      <c r="AS1226">
        <f t="shared" si="58"/>
        <v>24456.84162278859</v>
      </c>
      <c r="AT1226">
        <f t="shared" si="59"/>
        <v>9492.8950000000023</v>
      </c>
    </row>
    <row r="1227" spans="1:46" x14ac:dyDescent="0.25">
      <c r="A1227" t="s">
        <v>340</v>
      </c>
      <c r="B1227" t="s">
        <v>367</v>
      </c>
      <c r="C1227" t="s">
        <v>372</v>
      </c>
      <c r="D1227" t="str">
        <f t="shared" si="57"/>
        <v>RDIPPD</v>
      </c>
      <c r="E1227" t="s">
        <v>1138</v>
      </c>
      <c r="F1227" t="s">
        <v>1139</v>
      </c>
      <c r="G1227" t="s">
        <v>47</v>
      </c>
      <c r="H1227" t="s">
        <v>2255</v>
      </c>
      <c r="I1227" t="s">
        <v>2587</v>
      </c>
      <c r="J1227" t="s">
        <v>1347</v>
      </c>
      <c r="K1227">
        <v>13.16</v>
      </c>
      <c r="L1227">
        <v>13.16</v>
      </c>
      <c r="P1227" t="s">
        <v>51</v>
      </c>
      <c r="Q1227" t="s">
        <v>213</v>
      </c>
      <c r="R1227">
        <v>42909</v>
      </c>
      <c r="S1227" t="s">
        <v>477</v>
      </c>
      <c r="T1227" t="s">
        <v>956</v>
      </c>
      <c r="U1227" t="s">
        <v>55</v>
      </c>
      <c r="V1227" t="s">
        <v>109</v>
      </c>
      <c r="W1227" t="s">
        <v>57</v>
      </c>
      <c r="X1227" t="s">
        <v>382</v>
      </c>
      <c r="Y1227" t="s">
        <v>355</v>
      </c>
      <c r="Z1227">
        <v>2</v>
      </c>
      <c r="AA1227">
        <v>6</v>
      </c>
      <c r="AB1227">
        <v>6.25</v>
      </c>
      <c r="AC1227">
        <v>6.4</v>
      </c>
      <c r="AD1227">
        <v>75</v>
      </c>
      <c r="AE1227">
        <v>6</v>
      </c>
      <c r="AF1227" t="s">
        <v>57</v>
      </c>
      <c r="AG1227">
        <v>24.5320720749896</v>
      </c>
      <c r="AH1227">
        <v>17.093952146885201</v>
      </c>
      <c r="AI1227">
        <v>19.040842384753699</v>
      </c>
      <c r="AJ1227">
        <v>216.14986834490401</v>
      </c>
      <c r="AK1227" s="2">
        <v>829.68131376289705</v>
      </c>
      <c r="AL1227" s="1">
        <v>45182</v>
      </c>
      <c r="AM1227" t="s">
        <v>63</v>
      </c>
      <c r="AN1227">
        <v>2023</v>
      </c>
      <c r="AO1227">
        <v>2017</v>
      </c>
      <c r="AP1227">
        <v>173.42094152164299</v>
      </c>
      <c r="AQ1227">
        <v>0.80231805297665404</v>
      </c>
      <c r="AR1227">
        <v>223.35</v>
      </c>
      <c r="AS1227">
        <f t="shared" si="58"/>
        <v>10918.606089119725</v>
      </c>
      <c r="AT1227">
        <f t="shared" si="59"/>
        <v>2939.2860000000001</v>
      </c>
    </row>
    <row r="1228" spans="1:46" x14ac:dyDescent="0.25">
      <c r="A1228" t="s">
        <v>128</v>
      </c>
      <c r="B1228" t="s">
        <v>328</v>
      </c>
      <c r="C1228" t="s">
        <v>328</v>
      </c>
      <c r="D1228" t="str">
        <f t="shared" si="57"/>
        <v>NESBSB</v>
      </c>
      <c r="E1228" t="s">
        <v>1582</v>
      </c>
      <c r="F1228" t="s">
        <v>1583</v>
      </c>
      <c r="G1228" t="s">
        <v>47</v>
      </c>
      <c r="H1228" t="s">
        <v>2584</v>
      </c>
      <c r="I1228" t="s">
        <v>2588</v>
      </c>
      <c r="J1228" t="s">
        <v>156</v>
      </c>
      <c r="K1228">
        <v>40.409999999999997</v>
      </c>
      <c r="L1228">
        <v>40.409999999999997</v>
      </c>
      <c r="P1228" t="s">
        <v>51</v>
      </c>
      <c r="Q1228" t="s">
        <v>213</v>
      </c>
      <c r="R1228">
        <v>42990</v>
      </c>
      <c r="S1228" t="s">
        <v>107</v>
      </c>
      <c r="T1228" t="s">
        <v>104</v>
      </c>
      <c r="U1228" t="s">
        <v>55</v>
      </c>
      <c r="V1228" t="s">
        <v>109</v>
      </c>
      <c r="W1228" t="s">
        <v>57</v>
      </c>
      <c r="X1228" t="s">
        <v>838</v>
      </c>
      <c r="Y1228" t="s">
        <v>839</v>
      </c>
      <c r="Z1228">
        <v>2</v>
      </c>
      <c r="AA1228">
        <v>6</v>
      </c>
      <c r="AB1228">
        <v>5.5</v>
      </c>
      <c r="AC1228">
        <v>6.2</v>
      </c>
      <c r="AD1228">
        <v>66</v>
      </c>
      <c r="AE1228">
        <v>6</v>
      </c>
      <c r="AF1228" t="s">
        <v>57</v>
      </c>
      <c r="AG1228">
        <v>28.118803238291701</v>
      </c>
      <c r="AH1228">
        <v>18.211122332891001</v>
      </c>
      <c r="AI1228">
        <v>25.770121410483</v>
      </c>
      <c r="AJ1228">
        <v>337.06258651394899</v>
      </c>
      <c r="AK1228" s="2">
        <v>996.95788964164899</v>
      </c>
      <c r="AL1228" s="1">
        <v>45013.5</v>
      </c>
      <c r="AM1228" t="s">
        <v>63</v>
      </c>
      <c r="AN1228">
        <v>2023</v>
      </c>
      <c r="AO1228">
        <v>2017</v>
      </c>
      <c r="AP1228">
        <v>243.21345096257301</v>
      </c>
      <c r="AQ1228">
        <v>0.72156762777499195</v>
      </c>
      <c r="AR1228">
        <v>382.67</v>
      </c>
      <c r="AS1228">
        <f t="shared" si="58"/>
        <v>40287.068320419035</v>
      </c>
      <c r="AT1228">
        <f t="shared" si="59"/>
        <v>15463.6947</v>
      </c>
    </row>
    <row r="1229" spans="1:46" x14ac:dyDescent="0.25">
      <c r="A1229" t="s">
        <v>128</v>
      </c>
      <c r="B1229" t="s">
        <v>328</v>
      </c>
      <c r="C1229" t="s">
        <v>328</v>
      </c>
      <c r="D1229" t="str">
        <f t="shared" si="57"/>
        <v>NESBSB</v>
      </c>
      <c r="E1229" t="s">
        <v>1582</v>
      </c>
      <c r="F1229" t="s">
        <v>1583</v>
      </c>
      <c r="G1229" t="s">
        <v>47</v>
      </c>
      <c r="H1229" t="s">
        <v>2589</v>
      </c>
      <c r="I1229" t="s">
        <v>2590</v>
      </c>
      <c r="J1229" t="s">
        <v>476</v>
      </c>
      <c r="K1229">
        <v>22.86</v>
      </c>
      <c r="L1229">
        <v>22.86</v>
      </c>
      <c r="P1229" t="s">
        <v>51</v>
      </c>
      <c r="Q1229" t="s">
        <v>377</v>
      </c>
      <c r="R1229">
        <v>43049</v>
      </c>
      <c r="S1229" t="s">
        <v>53</v>
      </c>
      <c r="T1229" t="s">
        <v>104</v>
      </c>
      <c r="U1229" t="s">
        <v>55</v>
      </c>
      <c r="V1229" t="s">
        <v>56</v>
      </c>
      <c r="W1229" t="s">
        <v>57</v>
      </c>
      <c r="X1229" t="s">
        <v>1574</v>
      </c>
      <c r="Y1229" t="s">
        <v>565</v>
      </c>
      <c r="Z1229">
        <v>1</v>
      </c>
      <c r="AA1229">
        <v>6</v>
      </c>
      <c r="AB1229">
        <v>5.33</v>
      </c>
      <c r="AC1229">
        <v>6</v>
      </c>
      <c r="AD1229">
        <v>64</v>
      </c>
      <c r="AE1229">
        <v>5</v>
      </c>
      <c r="AF1229" t="s">
        <v>57</v>
      </c>
      <c r="AG1229">
        <v>26.2410791639659</v>
      </c>
      <c r="AH1229">
        <v>17.318344375489001</v>
      </c>
      <c r="AI1229">
        <v>24.791847370532999</v>
      </c>
      <c r="AJ1229">
        <v>288.70512905353502</v>
      </c>
      <c r="AK1229" s="2">
        <v>1050.8172949336799</v>
      </c>
      <c r="AL1229" s="1">
        <v>45014</v>
      </c>
      <c r="AM1229" t="s">
        <v>63</v>
      </c>
      <c r="AN1229">
        <v>2023</v>
      </c>
      <c r="AO1229">
        <v>2017</v>
      </c>
      <c r="AP1229">
        <v>264.82220430098999</v>
      </c>
      <c r="AQ1229">
        <v>0.91727571716221201</v>
      </c>
      <c r="AR1229">
        <v>339.53</v>
      </c>
      <c r="AS1229">
        <f t="shared" si="58"/>
        <v>24021.683362183921</v>
      </c>
      <c r="AT1229">
        <f t="shared" si="59"/>
        <v>7761.6557999999995</v>
      </c>
    </row>
    <row r="1230" spans="1:46" x14ac:dyDescent="0.25">
      <c r="A1230" t="s">
        <v>128</v>
      </c>
      <c r="B1230" t="s">
        <v>328</v>
      </c>
      <c r="C1230" t="s">
        <v>328</v>
      </c>
      <c r="D1230" t="str">
        <f t="shared" si="57"/>
        <v>NESBSB</v>
      </c>
      <c r="E1230" t="s">
        <v>1582</v>
      </c>
      <c r="F1230" t="s">
        <v>1583</v>
      </c>
      <c r="G1230" t="s">
        <v>47</v>
      </c>
      <c r="H1230" t="s">
        <v>2584</v>
      </c>
      <c r="I1230" t="s">
        <v>2591</v>
      </c>
      <c r="J1230" t="s">
        <v>160</v>
      </c>
      <c r="K1230">
        <v>57.76</v>
      </c>
      <c r="L1230">
        <v>57.76</v>
      </c>
      <c r="P1230" t="s">
        <v>51</v>
      </c>
      <c r="Q1230" t="s">
        <v>52</v>
      </c>
      <c r="R1230">
        <v>42990</v>
      </c>
      <c r="S1230" t="s">
        <v>53</v>
      </c>
      <c r="T1230" t="s">
        <v>124</v>
      </c>
      <c r="U1230" t="s">
        <v>55</v>
      </c>
      <c r="V1230" t="s">
        <v>109</v>
      </c>
      <c r="W1230" t="s">
        <v>57</v>
      </c>
      <c r="X1230" t="s">
        <v>838</v>
      </c>
      <c r="Y1230" t="s">
        <v>839</v>
      </c>
      <c r="Z1230">
        <v>2</v>
      </c>
      <c r="AA1230">
        <v>6</v>
      </c>
      <c r="AB1230">
        <v>5.5</v>
      </c>
      <c r="AC1230">
        <v>6.2</v>
      </c>
      <c r="AD1230">
        <v>66</v>
      </c>
      <c r="AE1230">
        <v>6</v>
      </c>
      <c r="AF1230" t="s">
        <v>57</v>
      </c>
      <c r="AG1230">
        <v>25.0467667088902</v>
      </c>
      <c r="AH1230">
        <v>15.682283019866</v>
      </c>
      <c r="AI1230">
        <v>16.048011467967498</v>
      </c>
      <c r="AJ1230">
        <v>186.93606967469401</v>
      </c>
      <c r="AK1230" s="2">
        <v>834.130796337422</v>
      </c>
      <c r="AL1230" s="1">
        <v>45014</v>
      </c>
      <c r="AM1230" t="s">
        <v>63</v>
      </c>
      <c r="AN1230">
        <v>2023</v>
      </c>
      <c r="AO1230">
        <v>2017</v>
      </c>
      <c r="AP1230">
        <v>243.21345096257301</v>
      </c>
      <c r="AQ1230">
        <v>1.3010514845305801</v>
      </c>
      <c r="AR1230">
        <v>212.23</v>
      </c>
      <c r="AS1230">
        <f t="shared" si="58"/>
        <v>48179.394796449495</v>
      </c>
      <c r="AT1230">
        <f t="shared" si="59"/>
        <v>12258.404799999998</v>
      </c>
    </row>
    <row r="1231" spans="1:46" x14ac:dyDescent="0.25">
      <c r="A1231" t="s">
        <v>128</v>
      </c>
      <c r="B1231" t="s">
        <v>328</v>
      </c>
      <c r="C1231" t="s">
        <v>328</v>
      </c>
      <c r="D1231" t="str">
        <f t="shared" si="57"/>
        <v>NESBSB</v>
      </c>
      <c r="E1231" t="s">
        <v>1582</v>
      </c>
      <c r="F1231" t="s">
        <v>1583</v>
      </c>
      <c r="G1231" t="s">
        <v>47</v>
      </c>
      <c r="H1231" t="s">
        <v>2584</v>
      </c>
      <c r="I1231" t="s">
        <v>2592</v>
      </c>
      <c r="J1231" t="s">
        <v>204</v>
      </c>
      <c r="K1231">
        <v>40.14</v>
      </c>
      <c r="L1231">
        <v>40.14</v>
      </c>
      <c r="P1231" t="s">
        <v>51</v>
      </c>
      <c r="Q1231" t="s">
        <v>377</v>
      </c>
      <c r="R1231">
        <v>42990</v>
      </c>
      <c r="S1231" t="s">
        <v>53</v>
      </c>
      <c r="T1231" t="s">
        <v>124</v>
      </c>
      <c r="U1231" t="s">
        <v>55</v>
      </c>
      <c r="V1231" t="s">
        <v>109</v>
      </c>
      <c r="W1231" t="s">
        <v>57</v>
      </c>
      <c r="X1231" t="s">
        <v>838</v>
      </c>
      <c r="Y1231" t="s">
        <v>839</v>
      </c>
      <c r="Z1231">
        <v>2</v>
      </c>
      <c r="AA1231">
        <v>6</v>
      </c>
      <c r="AB1231">
        <v>5.5</v>
      </c>
      <c r="AC1231">
        <v>6.2</v>
      </c>
      <c r="AD1231">
        <v>66</v>
      </c>
      <c r="AE1231">
        <v>6</v>
      </c>
      <c r="AF1231" t="s">
        <v>57</v>
      </c>
      <c r="AG1231">
        <v>22.819035562050299</v>
      </c>
      <c r="AH1231">
        <v>15.7776551289151</v>
      </c>
      <c r="AI1231">
        <v>15.344370170821399</v>
      </c>
      <c r="AJ1231">
        <v>160.87068258442901</v>
      </c>
      <c r="AK1231" s="2">
        <v>784.43038739265796</v>
      </c>
      <c r="AL1231" s="1">
        <v>45014</v>
      </c>
      <c r="AM1231" t="s">
        <v>63</v>
      </c>
      <c r="AN1231">
        <v>2023</v>
      </c>
      <c r="AO1231">
        <v>2017</v>
      </c>
      <c r="AP1231">
        <v>243.21345096257301</v>
      </c>
      <c r="AQ1231">
        <v>1.5118568968272299</v>
      </c>
      <c r="AR1231">
        <v>182.64</v>
      </c>
      <c r="AS1231">
        <f t="shared" si="58"/>
        <v>31487.035749941289</v>
      </c>
      <c r="AT1231">
        <f t="shared" si="59"/>
        <v>7331.1695999999993</v>
      </c>
    </row>
    <row r="1232" spans="1:46" x14ac:dyDescent="0.25">
      <c r="A1232" t="s">
        <v>42</v>
      </c>
      <c r="B1232" t="s">
        <v>91</v>
      </c>
      <c r="C1232" t="s">
        <v>91</v>
      </c>
      <c r="D1232" t="str">
        <f t="shared" si="57"/>
        <v>GNVIVI</v>
      </c>
      <c r="E1232" t="s">
        <v>2566</v>
      </c>
      <c r="F1232" t="s">
        <v>2567</v>
      </c>
      <c r="G1232" t="s">
        <v>47</v>
      </c>
      <c r="H1232" t="s">
        <v>2571</v>
      </c>
      <c r="I1232" t="s">
        <v>2593</v>
      </c>
      <c r="J1232" t="s">
        <v>68</v>
      </c>
      <c r="K1232">
        <v>37.369999999999997</v>
      </c>
      <c r="L1232">
        <v>37.369999999999997</v>
      </c>
      <c r="P1232" t="s">
        <v>51</v>
      </c>
      <c r="Q1232" t="s">
        <v>52</v>
      </c>
      <c r="R1232">
        <v>43005</v>
      </c>
      <c r="S1232" t="s">
        <v>53</v>
      </c>
      <c r="T1232" t="s">
        <v>69</v>
      </c>
      <c r="U1232" t="s">
        <v>55</v>
      </c>
      <c r="V1232" t="s">
        <v>109</v>
      </c>
      <c r="W1232" t="s">
        <v>57</v>
      </c>
      <c r="X1232" t="s">
        <v>271</v>
      </c>
      <c r="Y1232" t="s">
        <v>59</v>
      </c>
      <c r="Z1232">
        <v>2</v>
      </c>
      <c r="AA1232">
        <v>6</v>
      </c>
      <c r="AB1232">
        <v>4.5</v>
      </c>
      <c r="AC1232">
        <v>6.2</v>
      </c>
      <c r="AD1232">
        <v>54</v>
      </c>
      <c r="AE1232">
        <v>4</v>
      </c>
      <c r="AF1232" t="s">
        <v>57</v>
      </c>
      <c r="AG1232">
        <v>23.3142704584188</v>
      </c>
      <c r="AH1232">
        <v>16.522535837513502</v>
      </c>
      <c r="AI1232">
        <v>17.963532611347802</v>
      </c>
      <c r="AJ1232">
        <v>192.36768029876001</v>
      </c>
      <c r="AK1232" s="2">
        <v>845.08958242036897</v>
      </c>
      <c r="AL1232" s="1">
        <v>44623</v>
      </c>
      <c r="AM1232" t="s">
        <v>63</v>
      </c>
      <c r="AN1232">
        <v>2022</v>
      </c>
      <c r="AO1232">
        <v>2017</v>
      </c>
      <c r="AP1232">
        <v>195.48184506872599</v>
      </c>
      <c r="AQ1232">
        <v>1.01618860696937</v>
      </c>
      <c r="AR1232">
        <v>263.83999999999997</v>
      </c>
      <c r="AS1232">
        <f t="shared" si="58"/>
        <v>31580.997695049187</v>
      </c>
      <c r="AT1232">
        <f t="shared" si="59"/>
        <v>9859.7007999999987</v>
      </c>
    </row>
    <row r="1233" spans="1:46" x14ac:dyDescent="0.25">
      <c r="A1233" t="s">
        <v>340</v>
      </c>
      <c r="B1233" t="s">
        <v>341</v>
      </c>
      <c r="C1233" t="s">
        <v>342</v>
      </c>
      <c r="D1233" t="str">
        <f t="shared" si="57"/>
        <v>RDBOBA</v>
      </c>
      <c r="E1233" t="s">
        <v>2594</v>
      </c>
      <c r="F1233" t="s">
        <v>2595</v>
      </c>
      <c r="G1233" t="s">
        <v>47</v>
      </c>
      <c r="H1233" t="s">
        <v>2596</v>
      </c>
      <c r="I1233" t="s">
        <v>2597</v>
      </c>
      <c r="J1233" t="s">
        <v>1706</v>
      </c>
      <c r="K1233">
        <v>37.4</v>
      </c>
      <c r="L1233">
        <v>37.4</v>
      </c>
      <c r="P1233" t="s">
        <v>51</v>
      </c>
      <c r="Q1233" t="s">
        <v>52</v>
      </c>
      <c r="R1233">
        <v>42942</v>
      </c>
      <c r="S1233" t="s">
        <v>477</v>
      </c>
      <c r="T1233" t="s">
        <v>104</v>
      </c>
      <c r="U1233" t="s">
        <v>55</v>
      </c>
      <c r="V1233" t="s">
        <v>56</v>
      </c>
      <c r="W1233" t="s">
        <v>57</v>
      </c>
      <c r="X1233" t="s">
        <v>359</v>
      </c>
      <c r="Y1233" t="s">
        <v>348</v>
      </c>
      <c r="Z1233">
        <v>1</v>
      </c>
      <c r="AA1233">
        <v>6</v>
      </c>
      <c r="AB1233">
        <v>6.25</v>
      </c>
      <c r="AC1233">
        <v>6.3</v>
      </c>
      <c r="AD1233">
        <v>75</v>
      </c>
      <c r="AE1233">
        <v>6</v>
      </c>
      <c r="AF1233" t="s">
        <v>57</v>
      </c>
      <c r="AG1233">
        <v>22.195612092683799</v>
      </c>
      <c r="AH1233">
        <v>17.840937950147801</v>
      </c>
      <c r="AI1233">
        <v>9.0742378379385702</v>
      </c>
      <c r="AJ1233">
        <v>92.208667809406094</v>
      </c>
      <c r="AK1233" s="2">
        <v>375.58827571598601</v>
      </c>
      <c r="AL1233" s="1">
        <v>45217</v>
      </c>
      <c r="AM1233" t="s">
        <v>63</v>
      </c>
      <c r="AN1233">
        <v>2023</v>
      </c>
      <c r="AO1233">
        <v>2017</v>
      </c>
      <c r="AP1233">
        <v>206.77295481359499</v>
      </c>
      <c r="AQ1233">
        <v>2.2424459622493602</v>
      </c>
      <c r="AR1233">
        <v>99.3</v>
      </c>
      <c r="AS1233">
        <f t="shared" si="58"/>
        <v>14047.001511777877</v>
      </c>
      <c r="AT1233">
        <f t="shared" si="59"/>
        <v>3713.8199999999997</v>
      </c>
    </row>
    <row r="1234" spans="1:46" x14ac:dyDescent="0.25">
      <c r="A1234" t="s">
        <v>340</v>
      </c>
      <c r="B1234" t="s">
        <v>367</v>
      </c>
      <c r="C1234" t="s">
        <v>368</v>
      </c>
      <c r="D1234" t="str">
        <f t="shared" si="57"/>
        <v>RDIPMA</v>
      </c>
      <c r="E1234" t="s">
        <v>961</v>
      </c>
      <c r="F1234" t="s">
        <v>962</v>
      </c>
      <c r="G1234" t="s">
        <v>47</v>
      </c>
      <c r="H1234" t="s">
        <v>2553</v>
      </c>
      <c r="I1234" t="s">
        <v>2598</v>
      </c>
      <c r="J1234" t="s">
        <v>139</v>
      </c>
      <c r="K1234">
        <v>34.200000000000003</v>
      </c>
      <c r="L1234">
        <v>34.200000000000003</v>
      </c>
      <c r="P1234" t="s">
        <v>51</v>
      </c>
      <c r="Q1234" t="s">
        <v>52</v>
      </c>
      <c r="R1234">
        <v>43011</v>
      </c>
      <c r="S1234" t="s">
        <v>477</v>
      </c>
      <c r="T1234" t="s">
        <v>54</v>
      </c>
      <c r="U1234" t="s">
        <v>55</v>
      </c>
      <c r="V1234" t="s">
        <v>56</v>
      </c>
      <c r="W1234" t="s">
        <v>57</v>
      </c>
      <c r="X1234" t="s">
        <v>971</v>
      </c>
      <c r="Y1234" t="s">
        <v>348</v>
      </c>
      <c r="Z1234">
        <v>1</v>
      </c>
      <c r="AA1234">
        <v>6</v>
      </c>
      <c r="AB1234">
        <v>5.25</v>
      </c>
      <c r="AC1234">
        <v>6.1</v>
      </c>
      <c r="AD1234">
        <v>63</v>
      </c>
      <c r="AE1234">
        <v>5</v>
      </c>
      <c r="AF1234" t="s">
        <v>57</v>
      </c>
      <c r="AG1234">
        <v>23.215814817555302</v>
      </c>
      <c r="AH1234">
        <v>14.5789725366973</v>
      </c>
      <c r="AI1234">
        <v>18.702521057525399</v>
      </c>
      <c r="AJ1234">
        <v>210.22011695790599</v>
      </c>
      <c r="AK1234" s="2">
        <v>1132.5322918956399</v>
      </c>
      <c r="AL1234" s="1">
        <v>44942</v>
      </c>
      <c r="AM1234" t="s">
        <v>63</v>
      </c>
      <c r="AN1234">
        <v>2023</v>
      </c>
      <c r="AO1234">
        <v>2017</v>
      </c>
      <c r="AP1234">
        <v>179.98146084357799</v>
      </c>
      <c r="AQ1234">
        <v>0.85615717205416897</v>
      </c>
      <c r="AR1234">
        <v>251.41</v>
      </c>
      <c r="AS1234">
        <f t="shared" si="58"/>
        <v>38732.60438283089</v>
      </c>
      <c r="AT1234">
        <f t="shared" si="59"/>
        <v>8598.2219999999998</v>
      </c>
    </row>
    <row r="1235" spans="1:46" x14ac:dyDescent="0.25">
      <c r="A1235" t="s">
        <v>340</v>
      </c>
      <c r="B1235" t="s">
        <v>367</v>
      </c>
      <c r="C1235" t="s">
        <v>368</v>
      </c>
      <c r="D1235" t="str">
        <f t="shared" si="57"/>
        <v>RDIPMA</v>
      </c>
      <c r="E1235" t="s">
        <v>947</v>
      </c>
      <c r="F1235" t="s">
        <v>948</v>
      </c>
      <c r="G1235" t="s">
        <v>47</v>
      </c>
      <c r="H1235" t="s">
        <v>2599</v>
      </c>
      <c r="I1235" t="s">
        <v>2600</v>
      </c>
      <c r="J1235" t="s">
        <v>310</v>
      </c>
      <c r="K1235">
        <v>25.74</v>
      </c>
      <c r="L1235">
        <v>25.74</v>
      </c>
      <c r="P1235" t="s">
        <v>51</v>
      </c>
      <c r="Q1235" t="s">
        <v>52</v>
      </c>
      <c r="R1235">
        <v>43066</v>
      </c>
      <c r="S1235" t="s">
        <v>107</v>
      </c>
      <c r="T1235" t="s">
        <v>104</v>
      </c>
      <c r="U1235" t="s">
        <v>55</v>
      </c>
      <c r="V1235" t="s">
        <v>109</v>
      </c>
      <c r="W1235" t="s">
        <v>57</v>
      </c>
      <c r="X1235" t="s">
        <v>2560</v>
      </c>
      <c r="Y1235" t="s">
        <v>487</v>
      </c>
      <c r="Z1235">
        <v>2</v>
      </c>
      <c r="AA1235">
        <v>6</v>
      </c>
      <c r="AB1235">
        <v>5.33</v>
      </c>
      <c r="AC1235">
        <v>6</v>
      </c>
      <c r="AD1235">
        <v>64</v>
      </c>
      <c r="AE1235">
        <v>5</v>
      </c>
      <c r="AF1235" t="s">
        <v>57</v>
      </c>
      <c r="AG1235">
        <v>24.035302261711799</v>
      </c>
      <c r="AH1235">
        <v>15.365019021264199</v>
      </c>
      <c r="AI1235">
        <v>15.147516876022699</v>
      </c>
      <c r="AJ1235">
        <v>167.78405710141399</v>
      </c>
      <c r="AK1235" s="2">
        <v>816.93096733226002</v>
      </c>
      <c r="AL1235" s="1">
        <v>45001</v>
      </c>
      <c r="AM1235" t="s">
        <v>63</v>
      </c>
      <c r="AN1235">
        <v>2023</v>
      </c>
      <c r="AO1235">
        <v>2017</v>
      </c>
      <c r="AP1235">
        <v>175.393213951679</v>
      </c>
      <c r="AQ1235">
        <v>1.0453508931761399</v>
      </c>
      <c r="AR1235">
        <v>193.9</v>
      </c>
      <c r="AS1235">
        <f t="shared" si="58"/>
        <v>21027.803099132372</v>
      </c>
      <c r="AT1235">
        <f t="shared" si="59"/>
        <v>4990.9859999999999</v>
      </c>
    </row>
    <row r="1236" spans="1:46" x14ac:dyDescent="0.25">
      <c r="A1236" t="s">
        <v>340</v>
      </c>
      <c r="B1236" t="s">
        <v>367</v>
      </c>
      <c r="C1236" t="s">
        <v>368</v>
      </c>
      <c r="D1236" t="str">
        <f t="shared" si="57"/>
        <v>RDIPMA</v>
      </c>
      <c r="E1236" t="s">
        <v>947</v>
      </c>
      <c r="F1236" t="s">
        <v>948</v>
      </c>
      <c r="G1236" t="s">
        <v>47</v>
      </c>
      <c r="H1236" t="s">
        <v>2599</v>
      </c>
      <c r="I1236" t="s">
        <v>2601</v>
      </c>
      <c r="J1236" t="s">
        <v>68</v>
      </c>
      <c r="K1236">
        <v>32.5</v>
      </c>
      <c r="L1236">
        <v>32.5</v>
      </c>
      <c r="P1236" t="s">
        <v>51</v>
      </c>
      <c r="Q1236" t="s">
        <v>52</v>
      </c>
      <c r="R1236">
        <v>43032</v>
      </c>
      <c r="S1236" t="s">
        <v>357</v>
      </c>
      <c r="T1236" t="s">
        <v>956</v>
      </c>
      <c r="U1236" t="s">
        <v>55</v>
      </c>
      <c r="V1236" t="s">
        <v>109</v>
      </c>
      <c r="W1236" t="s">
        <v>57</v>
      </c>
      <c r="X1236" t="s">
        <v>221</v>
      </c>
      <c r="Y1236" t="s">
        <v>355</v>
      </c>
      <c r="Z1236">
        <v>2</v>
      </c>
      <c r="AA1236">
        <v>6</v>
      </c>
      <c r="AB1236">
        <v>5.42</v>
      </c>
      <c r="AC1236">
        <v>6.1</v>
      </c>
      <c r="AD1236">
        <v>65</v>
      </c>
      <c r="AE1236">
        <v>5</v>
      </c>
      <c r="AF1236" t="s">
        <v>57</v>
      </c>
      <c r="AG1236">
        <v>21.3435553608806</v>
      </c>
      <c r="AH1236">
        <v>15.7663412657921</v>
      </c>
      <c r="AI1236">
        <v>16.887835265082501</v>
      </c>
      <c r="AJ1236">
        <v>172.64516451390401</v>
      </c>
      <c r="AK1236" s="2">
        <v>864.38873095464703</v>
      </c>
      <c r="AL1236" s="1">
        <v>45001</v>
      </c>
      <c r="AM1236" t="s">
        <v>63</v>
      </c>
      <c r="AN1236">
        <v>2023</v>
      </c>
      <c r="AO1236">
        <v>2017</v>
      </c>
      <c r="AP1236">
        <v>177.511663818485</v>
      </c>
      <c r="AQ1236">
        <v>1.02818786913773</v>
      </c>
      <c r="AR1236">
        <v>198.57</v>
      </c>
      <c r="AS1236">
        <f t="shared" si="58"/>
        <v>28092.633756026029</v>
      </c>
      <c r="AT1236">
        <f t="shared" si="59"/>
        <v>6453.5249999999996</v>
      </c>
    </row>
    <row r="1237" spans="1:46" x14ac:dyDescent="0.25">
      <c r="A1237" t="s">
        <v>340</v>
      </c>
      <c r="B1237" t="s">
        <v>385</v>
      </c>
      <c r="C1237" t="s">
        <v>385</v>
      </c>
      <c r="D1237" t="str">
        <f t="shared" si="57"/>
        <v>RDPOPO</v>
      </c>
      <c r="E1237" t="s">
        <v>912</v>
      </c>
      <c r="F1237" t="s">
        <v>385</v>
      </c>
      <c r="G1237" t="s">
        <v>47</v>
      </c>
      <c r="H1237" t="s">
        <v>2602</v>
      </c>
      <c r="I1237" t="s">
        <v>2603</v>
      </c>
      <c r="J1237" t="s">
        <v>1256</v>
      </c>
      <c r="K1237">
        <v>59.56</v>
      </c>
      <c r="L1237">
        <v>59.56</v>
      </c>
      <c r="P1237" t="s">
        <v>51</v>
      </c>
      <c r="Q1237" t="s">
        <v>52</v>
      </c>
      <c r="R1237">
        <v>42961</v>
      </c>
      <c r="S1237" t="s">
        <v>477</v>
      </c>
      <c r="T1237" t="s">
        <v>118</v>
      </c>
      <c r="U1237" t="s">
        <v>55</v>
      </c>
      <c r="V1237" t="s">
        <v>109</v>
      </c>
      <c r="W1237" t="s">
        <v>57</v>
      </c>
      <c r="X1237" t="s">
        <v>271</v>
      </c>
      <c r="Y1237" t="s">
        <v>150</v>
      </c>
      <c r="Z1237">
        <v>2</v>
      </c>
      <c r="AA1237">
        <v>6</v>
      </c>
      <c r="AB1237">
        <v>5.67</v>
      </c>
      <c r="AC1237">
        <v>6.2</v>
      </c>
      <c r="AD1237">
        <v>68</v>
      </c>
      <c r="AE1237">
        <v>6</v>
      </c>
      <c r="AF1237" t="s">
        <v>57</v>
      </c>
      <c r="AG1237">
        <v>21.4178768590258</v>
      </c>
      <c r="AH1237">
        <v>15.2655422476802</v>
      </c>
      <c r="AI1237">
        <v>17.727852448899799</v>
      </c>
      <c r="AJ1237">
        <v>174.111646067241</v>
      </c>
      <c r="AK1237" s="2">
        <v>978.91400913206098</v>
      </c>
      <c r="AL1237" s="1">
        <v>45040</v>
      </c>
      <c r="AM1237" t="s">
        <v>63</v>
      </c>
      <c r="AN1237">
        <v>2023</v>
      </c>
      <c r="AO1237">
        <v>2017</v>
      </c>
      <c r="AP1237">
        <v>255.680347159033</v>
      </c>
      <c r="AQ1237">
        <v>1.4684850378147101</v>
      </c>
      <c r="AR1237">
        <v>201.41</v>
      </c>
      <c r="AS1237">
        <f t="shared" si="58"/>
        <v>58304.118383905552</v>
      </c>
      <c r="AT1237">
        <f t="shared" si="59"/>
        <v>11995.979600000001</v>
      </c>
    </row>
    <row r="1238" spans="1:46" x14ac:dyDescent="0.25">
      <c r="A1238" t="s">
        <v>340</v>
      </c>
      <c r="B1238" t="s">
        <v>341</v>
      </c>
      <c r="C1238" t="s">
        <v>342</v>
      </c>
      <c r="D1238" t="str">
        <f t="shared" si="57"/>
        <v>RDBOBA</v>
      </c>
      <c r="E1238" t="s">
        <v>2594</v>
      </c>
      <c r="F1238" t="s">
        <v>2595</v>
      </c>
      <c r="G1238" t="s">
        <v>47</v>
      </c>
      <c r="H1238" t="s">
        <v>2596</v>
      </c>
      <c r="I1238" t="s">
        <v>2604</v>
      </c>
      <c r="J1238" t="s">
        <v>103</v>
      </c>
      <c r="K1238">
        <v>0.82</v>
      </c>
      <c r="L1238">
        <v>0.82</v>
      </c>
      <c r="N1238">
        <v>0.82</v>
      </c>
      <c r="P1238" t="s">
        <v>51</v>
      </c>
      <c r="Q1238" t="s">
        <v>52</v>
      </c>
      <c r="R1238">
        <v>42942</v>
      </c>
      <c r="S1238" t="s">
        <v>477</v>
      </c>
      <c r="T1238" t="s">
        <v>737</v>
      </c>
      <c r="U1238" t="s">
        <v>55</v>
      </c>
      <c r="V1238" t="s">
        <v>56</v>
      </c>
      <c r="W1238" t="s">
        <v>51</v>
      </c>
      <c r="X1238" t="s">
        <v>221</v>
      </c>
      <c r="Y1238" t="s">
        <v>355</v>
      </c>
      <c r="Z1238">
        <v>1</v>
      </c>
      <c r="AA1238">
        <v>6</v>
      </c>
      <c r="AB1238">
        <v>4.08</v>
      </c>
      <c r="AC1238">
        <v>6.3</v>
      </c>
      <c r="AD1238">
        <v>49</v>
      </c>
      <c r="AE1238">
        <v>4</v>
      </c>
      <c r="AF1238" t="s">
        <v>57</v>
      </c>
      <c r="AG1238">
        <v>17.185714285714301</v>
      </c>
      <c r="AH1238">
        <v>12.7685714285714</v>
      </c>
      <c r="AI1238">
        <v>16.2346135344457</v>
      </c>
      <c r="AJ1238">
        <v>132.162966190616</v>
      </c>
      <c r="AK1238" s="2">
        <v>1193.550295389</v>
      </c>
      <c r="AL1238" s="1">
        <v>44433</v>
      </c>
      <c r="AM1238" t="s">
        <v>60</v>
      </c>
      <c r="AN1238">
        <v>2021</v>
      </c>
      <c r="AO1238">
        <v>2017</v>
      </c>
      <c r="AP1238">
        <v>143.12923660604099</v>
      </c>
      <c r="AQ1238">
        <v>1.0829753654258101</v>
      </c>
      <c r="AR1238">
        <v>205.61</v>
      </c>
      <c r="AS1238">
        <f t="shared" si="58"/>
        <v>978.71124221897992</v>
      </c>
      <c r="AT1238">
        <f t="shared" si="59"/>
        <v>168.6002</v>
      </c>
    </row>
    <row r="1239" spans="1:46" x14ac:dyDescent="0.25">
      <c r="A1239" t="s">
        <v>128</v>
      </c>
      <c r="B1239" t="s">
        <v>244</v>
      </c>
      <c r="C1239" t="s">
        <v>266</v>
      </c>
      <c r="D1239" t="str">
        <f t="shared" si="57"/>
        <v>NEPIIT</v>
      </c>
      <c r="E1239" t="s">
        <v>2499</v>
      </c>
      <c r="F1239" t="s">
        <v>2500</v>
      </c>
      <c r="G1239" t="s">
        <v>47</v>
      </c>
      <c r="H1239" t="s">
        <v>2605</v>
      </c>
      <c r="I1239" t="s">
        <v>2606</v>
      </c>
      <c r="J1239" t="s">
        <v>669</v>
      </c>
      <c r="K1239">
        <v>0.2</v>
      </c>
      <c r="L1239">
        <v>0.2</v>
      </c>
      <c r="P1239" t="s">
        <v>51</v>
      </c>
      <c r="Q1239" t="s">
        <v>52</v>
      </c>
      <c r="R1239">
        <v>40678</v>
      </c>
      <c r="S1239" t="s">
        <v>107</v>
      </c>
      <c r="T1239" t="s">
        <v>96</v>
      </c>
      <c r="U1239" t="s">
        <v>55</v>
      </c>
      <c r="V1239" t="s">
        <v>109</v>
      </c>
      <c r="W1239" t="s">
        <v>57</v>
      </c>
      <c r="X1239" t="s">
        <v>1097</v>
      </c>
      <c r="Y1239" t="s">
        <v>137</v>
      </c>
      <c r="Z1239">
        <v>2</v>
      </c>
      <c r="AA1239">
        <v>12</v>
      </c>
      <c r="AB1239">
        <v>6</v>
      </c>
      <c r="AC1239">
        <v>12.5</v>
      </c>
      <c r="AD1239">
        <v>72</v>
      </c>
      <c r="AE1239">
        <v>6</v>
      </c>
      <c r="AF1239">
        <v>25.739743589738499</v>
      </c>
      <c r="AG1239">
        <v>22.496005204467998</v>
      </c>
      <c r="AH1239">
        <v>15.050184276169601</v>
      </c>
      <c r="AI1239">
        <v>21.066246261198099</v>
      </c>
      <c r="AJ1239">
        <v>211.472581893284</v>
      </c>
      <c r="AK1239" s="2">
        <v>1108.2690890644201</v>
      </c>
      <c r="AL1239" s="1">
        <v>42885.692303240743</v>
      </c>
      <c r="AM1239" t="s">
        <v>60</v>
      </c>
      <c r="AN1239">
        <v>2017</v>
      </c>
      <c r="AO1239">
        <v>2011</v>
      </c>
      <c r="AP1239">
        <v>252.788551527121</v>
      </c>
      <c r="AQ1239">
        <v>1.1953727015764499</v>
      </c>
      <c r="AR1239">
        <v>318.55</v>
      </c>
      <c r="AS1239">
        <f t="shared" si="58"/>
        <v>221.65381781288403</v>
      </c>
      <c r="AT1239">
        <f t="shared" si="59"/>
        <v>63.710000000000008</v>
      </c>
    </row>
    <row r="1240" spans="1:46" x14ac:dyDescent="0.25">
      <c r="A1240" t="s">
        <v>340</v>
      </c>
      <c r="B1240" t="s">
        <v>367</v>
      </c>
      <c r="C1240" t="s">
        <v>368</v>
      </c>
      <c r="D1240" t="str">
        <f t="shared" si="57"/>
        <v>RDIPMA</v>
      </c>
      <c r="E1240" t="s">
        <v>961</v>
      </c>
      <c r="F1240" t="s">
        <v>962</v>
      </c>
      <c r="G1240" t="s">
        <v>47</v>
      </c>
      <c r="H1240" t="s">
        <v>2553</v>
      </c>
      <c r="I1240" t="s">
        <v>2607</v>
      </c>
      <c r="J1240" t="s">
        <v>144</v>
      </c>
      <c r="K1240">
        <v>20.260000000000002</v>
      </c>
      <c r="L1240">
        <v>20.260000000000002</v>
      </c>
      <c r="P1240" t="s">
        <v>51</v>
      </c>
      <c r="Q1240" t="s">
        <v>52</v>
      </c>
      <c r="R1240">
        <v>43053</v>
      </c>
      <c r="S1240" t="s">
        <v>477</v>
      </c>
      <c r="T1240" t="s">
        <v>542</v>
      </c>
      <c r="U1240" t="s">
        <v>55</v>
      </c>
      <c r="V1240" t="s">
        <v>56</v>
      </c>
      <c r="W1240" t="s">
        <v>57</v>
      </c>
      <c r="X1240" t="s">
        <v>971</v>
      </c>
      <c r="Y1240" t="s">
        <v>348</v>
      </c>
      <c r="Z1240">
        <v>1</v>
      </c>
      <c r="AA1240">
        <v>6</v>
      </c>
      <c r="AB1240">
        <v>5.17</v>
      </c>
      <c r="AC1240">
        <v>6</v>
      </c>
      <c r="AD1240">
        <v>62</v>
      </c>
      <c r="AE1240">
        <v>5</v>
      </c>
      <c r="AF1240" t="s">
        <v>57</v>
      </c>
      <c r="AG1240">
        <v>26.233281452194198</v>
      </c>
      <c r="AH1240">
        <v>16.215045245317501</v>
      </c>
      <c r="AI1240">
        <v>19.7098364255402</v>
      </c>
      <c r="AJ1240">
        <v>249.762596664569</v>
      </c>
      <c r="AK1240" s="2">
        <v>954.45797031583004</v>
      </c>
      <c r="AL1240" s="1">
        <v>44942</v>
      </c>
      <c r="AM1240" t="s">
        <v>63</v>
      </c>
      <c r="AN1240">
        <v>2023</v>
      </c>
      <c r="AO1240">
        <v>2017</v>
      </c>
      <c r="AP1240">
        <v>177.56961493351599</v>
      </c>
      <c r="AQ1240">
        <v>0.71095359074918496</v>
      </c>
      <c r="AR1240">
        <v>300.3</v>
      </c>
      <c r="AS1240">
        <f t="shared" si="58"/>
        <v>19337.318478598718</v>
      </c>
      <c r="AT1240">
        <f t="shared" si="59"/>
        <v>6084.0780000000004</v>
      </c>
    </row>
    <row r="1241" spans="1:46" x14ac:dyDescent="0.25">
      <c r="A1241" t="s">
        <v>340</v>
      </c>
      <c r="B1241" t="s">
        <v>367</v>
      </c>
      <c r="C1241" t="s">
        <v>368</v>
      </c>
      <c r="D1241" t="str">
        <f t="shared" si="57"/>
        <v>RDIPMA</v>
      </c>
      <c r="E1241" t="s">
        <v>947</v>
      </c>
      <c r="F1241" t="s">
        <v>948</v>
      </c>
      <c r="G1241" t="s">
        <v>47</v>
      </c>
      <c r="H1241" t="s">
        <v>2599</v>
      </c>
      <c r="I1241" t="s">
        <v>2608</v>
      </c>
      <c r="J1241" t="s">
        <v>276</v>
      </c>
      <c r="K1241">
        <v>25.63</v>
      </c>
      <c r="L1241">
        <v>25.63</v>
      </c>
      <c r="P1241" t="s">
        <v>51</v>
      </c>
      <c r="Q1241" t="s">
        <v>52</v>
      </c>
      <c r="R1241">
        <v>43066</v>
      </c>
      <c r="S1241" t="s">
        <v>107</v>
      </c>
      <c r="T1241" t="s">
        <v>2559</v>
      </c>
      <c r="U1241" t="s">
        <v>55</v>
      </c>
      <c r="V1241" t="s">
        <v>109</v>
      </c>
      <c r="W1241" t="s">
        <v>57</v>
      </c>
      <c r="X1241" t="s">
        <v>359</v>
      </c>
      <c r="Y1241" t="s">
        <v>348</v>
      </c>
      <c r="Z1241">
        <v>2</v>
      </c>
      <c r="AA1241">
        <v>6</v>
      </c>
      <c r="AB1241">
        <v>5.33</v>
      </c>
      <c r="AC1241">
        <v>6</v>
      </c>
      <c r="AD1241">
        <v>64</v>
      </c>
      <c r="AE1241">
        <v>5</v>
      </c>
      <c r="AF1241" t="s">
        <v>57</v>
      </c>
      <c r="AG1241">
        <v>22.483138259050701</v>
      </c>
      <c r="AH1241">
        <v>14.0337712940649</v>
      </c>
      <c r="AI1241">
        <v>14.6072666013334</v>
      </c>
      <c r="AJ1241">
        <v>152.709191601257</v>
      </c>
      <c r="AK1241" s="2">
        <v>949.984946062669</v>
      </c>
      <c r="AL1241" s="1">
        <v>45001</v>
      </c>
      <c r="AM1241" t="s">
        <v>63</v>
      </c>
      <c r="AN1241">
        <v>2023</v>
      </c>
      <c r="AO1241">
        <v>2017</v>
      </c>
      <c r="AP1241">
        <v>175.393213951679</v>
      </c>
      <c r="AQ1241">
        <v>1.14854392268445</v>
      </c>
      <c r="AR1241">
        <v>176.48</v>
      </c>
      <c r="AS1241">
        <f t="shared" si="58"/>
        <v>24348.114167586205</v>
      </c>
      <c r="AT1241">
        <f t="shared" si="59"/>
        <v>4523.1823999999997</v>
      </c>
    </row>
    <row r="1242" spans="1:46" x14ac:dyDescent="0.25">
      <c r="A1242" t="s">
        <v>42</v>
      </c>
      <c r="B1242" t="s">
        <v>91</v>
      </c>
      <c r="C1242" t="s">
        <v>91</v>
      </c>
      <c r="D1242" t="str">
        <f t="shared" si="57"/>
        <v>GNVIVI</v>
      </c>
      <c r="E1242" t="s">
        <v>2609</v>
      </c>
      <c r="F1242" t="s">
        <v>2610</v>
      </c>
      <c r="G1242" t="s">
        <v>47</v>
      </c>
      <c r="H1242" t="s">
        <v>2611</v>
      </c>
      <c r="I1242" t="s">
        <v>2612</v>
      </c>
      <c r="J1242" t="s">
        <v>2613</v>
      </c>
      <c r="K1242">
        <v>10.24</v>
      </c>
      <c r="L1242">
        <v>10.24</v>
      </c>
      <c r="P1242" t="s">
        <v>51</v>
      </c>
      <c r="Q1242" t="s">
        <v>52</v>
      </c>
      <c r="R1242">
        <v>40308</v>
      </c>
      <c r="S1242" t="s">
        <v>53</v>
      </c>
      <c r="T1242" t="s">
        <v>124</v>
      </c>
      <c r="U1242" t="s">
        <v>55</v>
      </c>
      <c r="V1242" t="s">
        <v>56</v>
      </c>
      <c r="W1242" t="s">
        <v>57</v>
      </c>
      <c r="X1242" t="s">
        <v>101</v>
      </c>
      <c r="Y1242" t="s">
        <v>59</v>
      </c>
      <c r="Z1242">
        <v>1</v>
      </c>
      <c r="AA1242">
        <v>14</v>
      </c>
      <c r="AB1242">
        <v>6.75</v>
      </c>
      <c r="AC1242">
        <v>13.5</v>
      </c>
      <c r="AD1242">
        <v>81</v>
      </c>
      <c r="AE1242">
        <v>7</v>
      </c>
      <c r="AF1242">
        <v>25.558121255057099</v>
      </c>
      <c r="AG1242">
        <v>25.279345092758899</v>
      </c>
      <c r="AH1242">
        <v>16.024608603140599</v>
      </c>
      <c r="AI1242">
        <v>22.560921219534102</v>
      </c>
      <c r="AJ1242">
        <v>253.077114559856</v>
      </c>
      <c r="AK1242" s="2">
        <v>1103.93840418325</v>
      </c>
      <c r="AL1242" s="1">
        <v>42791.198564814818</v>
      </c>
      <c r="AM1242" t="s">
        <v>60</v>
      </c>
      <c r="AN1242">
        <v>2017</v>
      </c>
      <c r="AO1242">
        <v>2010</v>
      </c>
      <c r="AP1242">
        <v>306.74581583923299</v>
      </c>
      <c r="AQ1242">
        <v>1.2120646166395399</v>
      </c>
      <c r="AR1242">
        <v>306.37</v>
      </c>
      <c r="AS1242">
        <f t="shared" si="58"/>
        <v>11304.32925883648</v>
      </c>
      <c r="AT1242">
        <f t="shared" si="59"/>
        <v>3137.2288000000003</v>
      </c>
    </row>
    <row r="1243" spans="1:46" x14ac:dyDescent="0.25">
      <c r="A1243" t="s">
        <v>128</v>
      </c>
      <c r="B1243" t="s">
        <v>129</v>
      </c>
      <c r="C1243" t="s">
        <v>214</v>
      </c>
      <c r="D1243" t="str">
        <f t="shared" si="57"/>
        <v>NECOCE</v>
      </c>
      <c r="E1243" t="s">
        <v>1043</v>
      </c>
      <c r="F1243" t="s">
        <v>1044</v>
      </c>
      <c r="G1243" t="s">
        <v>47</v>
      </c>
      <c r="H1243" t="s">
        <v>2278</v>
      </c>
      <c r="I1243" t="s">
        <v>2614</v>
      </c>
      <c r="J1243" t="s">
        <v>1774</v>
      </c>
      <c r="K1243">
        <v>15.74</v>
      </c>
      <c r="L1243">
        <v>15.74</v>
      </c>
      <c r="P1243" t="s">
        <v>51</v>
      </c>
      <c r="Q1243" t="s">
        <v>213</v>
      </c>
      <c r="R1243">
        <v>43014</v>
      </c>
      <c r="S1243" t="s">
        <v>53</v>
      </c>
      <c r="T1243" t="s">
        <v>54</v>
      </c>
      <c r="U1243" t="s">
        <v>55</v>
      </c>
      <c r="V1243" t="s">
        <v>56</v>
      </c>
      <c r="W1243" t="s">
        <v>57</v>
      </c>
      <c r="X1243" t="s">
        <v>777</v>
      </c>
      <c r="Y1243" t="s">
        <v>137</v>
      </c>
      <c r="Z1243">
        <v>1</v>
      </c>
      <c r="AA1243">
        <v>6</v>
      </c>
      <c r="AB1243">
        <v>5.92</v>
      </c>
      <c r="AC1243">
        <v>6.1</v>
      </c>
      <c r="AD1243">
        <v>71</v>
      </c>
      <c r="AE1243">
        <v>6</v>
      </c>
      <c r="AF1243" t="s">
        <v>57</v>
      </c>
      <c r="AG1243">
        <v>25.9463906819207</v>
      </c>
      <c r="AH1243">
        <v>16.202319970108999</v>
      </c>
      <c r="AI1243">
        <v>20.589741153643999</v>
      </c>
      <c r="AJ1243">
        <v>242.72018733874</v>
      </c>
      <c r="AK1243" s="2">
        <v>998.63457065006196</v>
      </c>
      <c r="AL1243" s="1">
        <v>45174</v>
      </c>
      <c r="AM1243" t="s">
        <v>63</v>
      </c>
      <c r="AN1243">
        <v>2023</v>
      </c>
      <c r="AO1243">
        <v>2017</v>
      </c>
      <c r="AP1243">
        <v>251.162854788819</v>
      </c>
      <c r="AQ1243">
        <v>1.0347835404324901</v>
      </c>
      <c r="AR1243">
        <v>273.08</v>
      </c>
      <c r="AS1243">
        <f t="shared" si="58"/>
        <v>15718.508142031975</v>
      </c>
      <c r="AT1243">
        <f t="shared" si="59"/>
        <v>4298.2791999999999</v>
      </c>
    </row>
    <row r="1244" spans="1:46" x14ac:dyDescent="0.25">
      <c r="A1244" t="s">
        <v>128</v>
      </c>
      <c r="B1244" t="s">
        <v>129</v>
      </c>
      <c r="C1244" t="s">
        <v>214</v>
      </c>
      <c r="D1244" t="str">
        <f t="shared" si="57"/>
        <v>NECOCE</v>
      </c>
      <c r="E1244" t="s">
        <v>1043</v>
      </c>
      <c r="F1244" t="s">
        <v>1044</v>
      </c>
      <c r="G1244" t="s">
        <v>47</v>
      </c>
      <c r="H1244" t="s">
        <v>2278</v>
      </c>
      <c r="I1244" t="s">
        <v>2615</v>
      </c>
      <c r="J1244" t="s">
        <v>174</v>
      </c>
      <c r="K1244">
        <v>7.22</v>
      </c>
      <c r="L1244">
        <v>7.22</v>
      </c>
      <c r="P1244" t="s">
        <v>51</v>
      </c>
      <c r="Q1244" t="s">
        <v>213</v>
      </c>
      <c r="R1244">
        <v>43003</v>
      </c>
      <c r="S1244" t="s">
        <v>53</v>
      </c>
      <c r="T1244" t="s">
        <v>124</v>
      </c>
      <c r="U1244" t="s">
        <v>55</v>
      </c>
      <c r="V1244" t="s">
        <v>56</v>
      </c>
      <c r="W1244" t="s">
        <v>57</v>
      </c>
      <c r="X1244" t="s">
        <v>777</v>
      </c>
      <c r="Y1244" t="s">
        <v>137</v>
      </c>
      <c r="Z1244">
        <v>1</v>
      </c>
      <c r="AA1244">
        <v>6</v>
      </c>
      <c r="AB1244">
        <v>6</v>
      </c>
      <c r="AC1244">
        <v>6.2</v>
      </c>
      <c r="AD1244">
        <v>72</v>
      </c>
      <c r="AE1244">
        <v>6</v>
      </c>
      <c r="AF1244" t="s">
        <v>57</v>
      </c>
      <c r="AG1244">
        <v>24.189854535786399</v>
      </c>
      <c r="AH1244">
        <v>15.2741295090118</v>
      </c>
      <c r="AI1244">
        <v>18.996909555273799</v>
      </c>
      <c r="AJ1244">
        <v>200.15499520088599</v>
      </c>
      <c r="AK1244" s="2">
        <v>1036.76454361021</v>
      </c>
      <c r="AL1244" s="1">
        <v>45184</v>
      </c>
      <c r="AM1244" t="s">
        <v>60</v>
      </c>
      <c r="AN1244">
        <v>2023</v>
      </c>
      <c r="AO1244">
        <v>2017</v>
      </c>
      <c r="AP1244">
        <v>254.83187543326801</v>
      </c>
      <c r="AQ1244">
        <v>1.2731726988752099</v>
      </c>
      <c r="AR1244">
        <v>224.51</v>
      </c>
      <c r="AS1244">
        <f t="shared" si="58"/>
        <v>7485.4400048657162</v>
      </c>
      <c r="AT1244">
        <f t="shared" si="59"/>
        <v>1620.9621999999999</v>
      </c>
    </row>
    <row r="1245" spans="1:46" x14ac:dyDescent="0.25">
      <c r="A1245" t="s">
        <v>128</v>
      </c>
      <c r="B1245" t="s">
        <v>328</v>
      </c>
      <c r="C1245" t="s">
        <v>328</v>
      </c>
      <c r="D1245" t="str">
        <f t="shared" si="57"/>
        <v>NESBSB</v>
      </c>
      <c r="E1245" t="s">
        <v>2616</v>
      </c>
      <c r="F1245" t="s">
        <v>2617</v>
      </c>
      <c r="G1245" t="s">
        <v>47</v>
      </c>
      <c r="H1245" t="s">
        <v>2618</v>
      </c>
      <c r="I1245" t="s">
        <v>2619</v>
      </c>
      <c r="J1245" t="s">
        <v>669</v>
      </c>
      <c r="K1245">
        <v>0.22</v>
      </c>
      <c r="L1245">
        <v>0.22</v>
      </c>
      <c r="P1245" t="s">
        <v>51</v>
      </c>
      <c r="Q1245" t="s">
        <v>52</v>
      </c>
      <c r="R1245">
        <v>40436</v>
      </c>
      <c r="S1245" t="s">
        <v>107</v>
      </c>
      <c r="T1245" t="s">
        <v>113</v>
      </c>
      <c r="U1245" t="s">
        <v>55</v>
      </c>
      <c r="V1245" t="s">
        <v>109</v>
      </c>
      <c r="W1245" t="s">
        <v>57</v>
      </c>
      <c r="X1245" t="s">
        <v>2620</v>
      </c>
      <c r="Y1245" t="s">
        <v>565</v>
      </c>
      <c r="Z1245">
        <v>2</v>
      </c>
      <c r="AA1245">
        <v>13</v>
      </c>
      <c r="AB1245">
        <v>6.83</v>
      </c>
      <c r="AC1245">
        <v>13.2</v>
      </c>
      <c r="AD1245">
        <v>82</v>
      </c>
      <c r="AE1245">
        <v>7</v>
      </c>
      <c r="AF1245">
        <v>26.983611111116701</v>
      </c>
      <c r="AG1245">
        <v>22.355355206476499</v>
      </c>
      <c r="AH1245">
        <v>15.2802568754775</v>
      </c>
      <c r="AI1245">
        <v>19.467723094952301</v>
      </c>
      <c r="AJ1245">
        <v>212.06413841984201</v>
      </c>
      <c r="AK1245" s="2">
        <v>962.83633724914102</v>
      </c>
      <c r="AL1245" s="1">
        <v>42935</v>
      </c>
      <c r="AM1245" t="s">
        <v>60</v>
      </c>
      <c r="AN1245">
        <v>2017</v>
      </c>
      <c r="AO1245">
        <v>2010</v>
      </c>
      <c r="AP1245">
        <v>277.80700611838301</v>
      </c>
      <c r="AQ1245">
        <v>1.3100140749322999</v>
      </c>
      <c r="AR1245">
        <v>245.18</v>
      </c>
      <c r="AS1245">
        <f t="shared" si="58"/>
        <v>211.82399419481104</v>
      </c>
      <c r="AT1245">
        <f t="shared" si="59"/>
        <v>53.939599999999999</v>
      </c>
    </row>
    <row r="1246" spans="1:46" x14ac:dyDescent="0.25">
      <c r="A1246" t="s">
        <v>340</v>
      </c>
      <c r="B1246" t="s">
        <v>367</v>
      </c>
      <c r="C1246" t="s">
        <v>372</v>
      </c>
      <c r="D1246" t="str">
        <f t="shared" si="57"/>
        <v>RDIPPD</v>
      </c>
      <c r="E1246" t="s">
        <v>1138</v>
      </c>
      <c r="F1246" t="s">
        <v>1139</v>
      </c>
      <c r="G1246" t="s">
        <v>47</v>
      </c>
      <c r="H1246" t="s">
        <v>2255</v>
      </c>
      <c r="I1246" t="s">
        <v>2621</v>
      </c>
      <c r="J1246" t="s">
        <v>978</v>
      </c>
      <c r="K1246">
        <v>1.02</v>
      </c>
      <c r="L1246">
        <v>1.02</v>
      </c>
      <c r="N1246">
        <v>1.02</v>
      </c>
      <c r="P1246" t="s">
        <v>51</v>
      </c>
      <c r="Q1246" t="s">
        <v>213</v>
      </c>
      <c r="R1246">
        <v>42880</v>
      </c>
      <c r="S1246" t="s">
        <v>477</v>
      </c>
      <c r="T1246" t="s">
        <v>361</v>
      </c>
      <c r="U1246" t="s">
        <v>55</v>
      </c>
      <c r="V1246" t="s">
        <v>109</v>
      </c>
      <c r="W1246" t="s">
        <v>51</v>
      </c>
      <c r="X1246" t="s">
        <v>506</v>
      </c>
      <c r="Y1246" t="s">
        <v>348</v>
      </c>
      <c r="Z1246">
        <v>2</v>
      </c>
      <c r="AA1246">
        <v>6</v>
      </c>
      <c r="AB1246">
        <v>6.42</v>
      </c>
      <c r="AC1246">
        <v>6.5</v>
      </c>
      <c r="AD1246">
        <v>77</v>
      </c>
      <c r="AE1246">
        <v>6</v>
      </c>
      <c r="AF1246" t="s">
        <v>57</v>
      </c>
      <c r="AG1246">
        <v>20.836639903931399</v>
      </c>
      <c r="AH1246">
        <v>15.0625490742897</v>
      </c>
      <c r="AI1246">
        <v>15.008025178777199</v>
      </c>
      <c r="AJ1246">
        <v>134.751090101626</v>
      </c>
      <c r="AK1246" s="2">
        <v>842.241658568189</v>
      </c>
      <c r="AL1246" s="1">
        <v>45209</v>
      </c>
      <c r="AM1246" t="s">
        <v>60</v>
      </c>
      <c r="AN1246">
        <v>2023</v>
      </c>
      <c r="AO1246">
        <v>2017</v>
      </c>
      <c r="AP1246">
        <v>174.95121002847699</v>
      </c>
      <c r="AQ1246">
        <v>1.2983287177605201</v>
      </c>
      <c r="AR1246">
        <v>138.38999999999999</v>
      </c>
      <c r="AS1246">
        <f t="shared" si="58"/>
        <v>859.0864917395528</v>
      </c>
      <c r="AT1246">
        <f t="shared" si="59"/>
        <v>141.15779999999998</v>
      </c>
    </row>
    <row r="1247" spans="1:46" x14ac:dyDescent="0.25">
      <c r="A1247" t="s">
        <v>128</v>
      </c>
      <c r="B1247" t="s">
        <v>328</v>
      </c>
      <c r="C1247" t="s">
        <v>328</v>
      </c>
      <c r="D1247" t="str">
        <f t="shared" si="57"/>
        <v>NESBSB</v>
      </c>
      <c r="E1247" t="s">
        <v>2295</v>
      </c>
      <c r="F1247" t="s">
        <v>2296</v>
      </c>
      <c r="G1247" t="s">
        <v>47</v>
      </c>
      <c r="H1247" t="s">
        <v>2622</v>
      </c>
      <c r="I1247" t="s">
        <v>2623</v>
      </c>
      <c r="J1247" t="s">
        <v>50</v>
      </c>
      <c r="K1247">
        <v>39.74</v>
      </c>
      <c r="L1247">
        <v>39.74</v>
      </c>
      <c r="P1247" t="s">
        <v>51</v>
      </c>
      <c r="Q1247" t="s">
        <v>52</v>
      </c>
      <c r="R1247">
        <v>43024</v>
      </c>
      <c r="S1247" t="s">
        <v>53</v>
      </c>
      <c r="T1247" t="s">
        <v>104</v>
      </c>
      <c r="U1247" t="s">
        <v>55</v>
      </c>
      <c r="V1247" t="s">
        <v>56</v>
      </c>
      <c r="W1247" t="s">
        <v>57</v>
      </c>
      <c r="X1247" t="s">
        <v>564</v>
      </c>
      <c r="Y1247" t="s">
        <v>565</v>
      </c>
      <c r="Z1247">
        <v>1</v>
      </c>
      <c r="AA1247">
        <v>6</v>
      </c>
      <c r="AB1247">
        <v>5.92</v>
      </c>
      <c r="AC1247">
        <v>6.1</v>
      </c>
      <c r="AD1247">
        <v>71</v>
      </c>
      <c r="AE1247">
        <v>6</v>
      </c>
      <c r="AF1247" t="s">
        <v>57</v>
      </c>
      <c r="AG1247">
        <v>23.5539697311551</v>
      </c>
      <c r="AH1247">
        <v>16.701718088127301</v>
      </c>
      <c r="AI1247">
        <v>26.0767441158713</v>
      </c>
      <c r="AJ1247">
        <v>282.90427596847798</v>
      </c>
      <c r="AK1247" s="2">
        <v>1174.2251180885801</v>
      </c>
      <c r="AL1247" s="1">
        <v>45194</v>
      </c>
      <c r="AM1247" t="s">
        <v>63</v>
      </c>
      <c r="AN1247">
        <v>2023</v>
      </c>
      <c r="AO1247">
        <v>2017</v>
      </c>
      <c r="AP1247">
        <v>289.01892100740798</v>
      </c>
      <c r="AQ1247">
        <v>1.0216138303954501</v>
      </c>
      <c r="AR1247">
        <v>307.24</v>
      </c>
      <c r="AS1247">
        <f t="shared" si="58"/>
        <v>46663.706192840174</v>
      </c>
      <c r="AT1247">
        <f t="shared" si="59"/>
        <v>12209.717600000002</v>
      </c>
    </row>
    <row r="1248" spans="1:46" x14ac:dyDescent="0.25">
      <c r="A1248" t="s">
        <v>128</v>
      </c>
      <c r="B1248" t="s">
        <v>328</v>
      </c>
      <c r="C1248" t="s">
        <v>328</v>
      </c>
      <c r="D1248" t="str">
        <f t="shared" si="57"/>
        <v>NESBSB</v>
      </c>
      <c r="E1248" t="s">
        <v>2295</v>
      </c>
      <c r="F1248" t="s">
        <v>2296</v>
      </c>
      <c r="G1248" t="s">
        <v>47</v>
      </c>
      <c r="H1248" t="s">
        <v>2622</v>
      </c>
      <c r="I1248" t="s">
        <v>2624</v>
      </c>
      <c r="J1248" t="s">
        <v>62</v>
      </c>
      <c r="K1248">
        <v>40.72</v>
      </c>
      <c r="L1248">
        <v>40.72</v>
      </c>
      <c r="P1248" t="s">
        <v>51</v>
      </c>
      <c r="Q1248" t="s">
        <v>52</v>
      </c>
      <c r="R1248">
        <v>43034</v>
      </c>
      <c r="S1248" t="s">
        <v>53</v>
      </c>
      <c r="T1248" t="s">
        <v>1265</v>
      </c>
      <c r="U1248" t="s">
        <v>55</v>
      </c>
      <c r="V1248" t="s">
        <v>56</v>
      </c>
      <c r="W1248" t="s">
        <v>57</v>
      </c>
      <c r="X1248" t="s">
        <v>564</v>
      </c>
      <c r="Y1248" t="s">
        <v>565</v>
      </c>
      <c r="Z1248">
        <v>1</v>
      </c>
      <c r="AA1248">
        <v>6</v>
      </c>
      <c r="AB1248">
        <v>5.92</v>
      </c>
      <c r="AC1248">
        <v>6.1</v>
      </c>
      <c r="AD1248">
        <v>71</v>
      </c>
      <c r="AE1248">
        <v>6</v>
      </c>
      <c r="AF1248" t="s">
        <v>57</v>
      </c>
      <c r="AG1248">
        <v>25.4944983117005</v>
      </c>
      <c r="AH1248">
        <v>16.106775282670899</v>
      </c>
      <c r="AI1248">
        <v>23.8502726850733</v>
      </c>
      <c r="AJ1248">
        <v>279.96079817696301</v>
      </c>
      <c r="AK1248" s="2">
        <v>1179.60947573508</v>
      </c>
      <c r="AL1248" s="1">
        <v>45194</v>
      </c>
      <c r="AM1248" t="s">
        <v>63</v>
      </c>
      <c r="AN1248">
        <v>2023</v>
      </c>
      <c r="AO1248">
        <v>2017</v>
      </c>
      <c r="AP1248">
        <v>289.01892100740798</v>
      </c>
      <c r="AQ1248">
        <v>1.03235496858642</v>
      </c>
      <c r="AR1248">
        <v>304.04000000000002</v>
      </c>
      <c r="AS1248">
        <f t="shared" si="58"/>
        <v>48033.697851932455</v>
      </c>
      <c r="AT1248">
        <f t="shared" si="59"/>
        <v>12380.5088</v>
      </c>
    </row>
    <row r="1249" spans="1:46" x14ac:dyDescent="0.25">
      <c r="A1249" t="s">
        <v>128</v>
      </c>
      <c r="B1249" t="s">
        <v>328</v>
      </c>
      <c r="C1249" t="s">
        <v>328</v>
      </c>
      <c r="D1249" t="str">
        <f t="shared" si="57"/>
        <v>NESBSB</v>
      </c>
      <c r="E1249" t="s">
        <v>2295</v>
      </c>
      <c r="F1249" t="s">
        <v>2296</v>
      </c>
      <c r="G1249" t="s">
        <v>47</v>
      </c>
      <c r="H1249" t="s">
        <v>2622</v>
      </c>
      <c r="I1249" t="s">
        <v>2625</v>
      </c>
      <c r="J1249" t="s">
        <v>103</v>
      </c>
      <c r="K1249">
        <v>49.26</v>
      </c>
      <c r="L1249">
        <v>49.26</v>
      </c>
      <c r="P1249" t="s">
        <v>51</v>
      </c>
      <c r="Q1249" t="s">
        <v>52</v>
      </c>
      <c r="R1249">
        <v>43053</v>
      </c>
      <c r="S1249" t="s">
        <v>53</v>
      </c>
      <c r="T1249" t="s">
        <v>69</v>
      </c>
      <c r="U1249" t="s">
        <v>55</v>
      </c>
      <c r="V1249" t="s">
        <v>56</v>
      </c>
      <c r="W1249" t="s">
        <v>57</v>
      </c>
      <c r="X1249" t="s">
        <v>564</v>
      </c>
      <c r="Y1249" t="s">
        <v>565</v>
      </c>
      <c r="Z1249">
        <v>1</v>
      </c>
      <c r="AA1249">
        <v>6</v>
      </c>
      <c r="AB1249">
        <v>5.83</v>
      </c>
      <c r="AC1249">
        <v>6</v>
      </c>
      <c r="AD1249">
        <v>70</v>
      </c>
      <c r="AE1249">
        <v>6</v>
      </c>
      <c r="AF1249" t="s">
        <v>57</v>
      </c>
      <c r="AG1249">
        <v>26.092276867161299</v>
      </c>
      <c r="AH1249">
        <v>16.425462565909399</v>
      </c>
      <c r="AI1249">
        <v>27.562050687766401</v>
      </c>
      <c r="AJ1249">
        <v>327.80555551917598</v>
      </c>
      <c r="AK1249" s="2">
        <v>1302.3669226582499</v>
      </c>
      <c r="AL1249" s="1">
        <v>45194</v>
      </c>
      <c r="AM1249" t="s">
        <v>63</v>
      </c>
      <c r="AN1249">
        <v>2023</v>
      </c>
      <c r="AO1249">
        <v>2017</v>
      </c>
      <c r="AP1249">
        <v>285.83395947480602</v>
      </c>
      <c r="AQ1249">
        <v>0.87196191358655994</v>
      </c>
      <c r="AR1249">
        <v>357.17</v>
      </c>
      <c r="AS1249">
        <f t="shared" si="58"/>
        <v>64154.594610145388</v>
      </c>
      <c r="AT1249">
        <f t="shared" si="59"/>
        <v>17594.194200000002</v>
      </c>
    </row>
    <row r="1250" spans="1:46" x14ac:dyDescent="0.25">
      <c r="A1250" t="s">
        <v>128</v>
      </c>
      <c r="B1250" t="s">
        <v>328</v>
      </c>
      <c r="C1250" t="s">
        <v>328</v>
      </c>
      <c r="D1250" t="str">
        <f t="shared" si="57"/>
        <v>NESBSB</v>
      </c>
      <c r="E1250" t="s">
        <v>2295</v>
      </c>
      <c r="F1250" t="s">
        <v>2296</v>
      </c>
      <c r="G1250" t="s">
        <v>47</v>
      </c>
      <c r="H1250" t="s">
        <v>2622</v>
      </c>
      <c r="I1250" t="s">
        <v>2626</v>
      </c>
      <c r="J1250" t="s">
        <v>68</v>
      </c>
      <c r="K1250">
        <v>42.58</v>
      </c>
      <c r="L1250">
        <v>42.58</v>
      </c>
      <c r="P1250" t="s">
        <v>51</v>
      </c>
      <c r="Q1250" t="s">
        <v>52</v>
      </c>
      <c r="R1250">
        <v>43048</v>
      </c>
      <c r="S1250" t="s">
        <v>53</v>
      </c>
      <c r="T1250" t="s">
        <v>54</v>
      </c>
      <c r="U1250" t="s">
        <v>55</v>
      </c>
      <c r="V1250" t="s">
        <v>56</v>
      </c>
      <c r="W1250" t="s">
        <v>57</v>
      </c>
      <c r="X1250" t="s">
        <v>564</v>
      </c>
      <c r="Y1250" t="s">
        <v>565</v>
      </c>
      <c r="Z1250">
        <v>1</v>
      </c>
      <c r="AA1250">
        <v>6</v>
      </c>
      <c r="AB1250">
        <v>5.83</v>
      </c>
      <c r="AC1250">
        <v>6</v>
      </c>
      <c r="AD1250">
        <v>70</v>
      </c>
      <c r="AE1250">
        <v>6</v>
      </c>
      <c r="AF1250" t="s">
        <v>57</v>
      </c>
      <c r="AG1250">
        <v>23.725172129637301</v>
      </c>
      <c r="AH1250">
        <v>15.014742027224701</v>
      </c>
      <c r="AI1250">
        <v>24.156575447504501</v>
      </c>
      <c r="AJ1250">
        <v>268.04853242455698</v>
      </c>
      <c r="AK1250" s="2">
        <v>1361.8607578368201</v>
      </c>
      <c r="AL1250" s="1">
        <v>45194</v>
      </c>
      <c r="AM1250" t="s">
        <v>63</v>
      </c>
      <c r="AN1250">
        <v>2023</v>
      </c>
      <c r="AO1250">
        <v>2017</v>
      </c>
      <c r="AP1250">
        <v>285.83395947480602</v>
      </c>
      <c r="AQ1250">
        <v>1.0663515180977701</v>
      </c>
      <c r="AR1250">
        <v>292.06</v>
      </c>
      <c r="AS1250">
        <f t="shared" si="58"/>
        <v>57988.031068691795</v>
      </c>
      <c r="AT1250">
        <f t="shared" si="59"/>
        <v>12435.9148</v>
      </c>
    </row>
    <row r="1251" spans="1:46" x14ac:dyDescent="0.25">
      <c r="A1251" t="s">
        <v>128</v>
      </c>
      <c r="B1251" t="s">
        <v>244</v>
      </c>
      <c r="C1251" t="s">
        <v>245</v>
      </c>
      <c r="D1251" t="str">
        <f t="shared" si="57"/>
        <v>NEPIAL</v>
      </c>
      <c r="E1251" t="s">
        <v>2197</v>
      </c>
      <c r="F1251" t="s">
        <v>2198</v>
      </c>
      <c r="G1251" t="s">
        <v>47</v>
      </c>
      <c r="H1251" t="s">
        <v>2627</v>
      </c>
      <c r="I1251" t="s">
        <v>2628</v>
      </c>
      <c r="J1251" t="s">
        <v>62</v>
      </c>
      <c r="K1251">
        <v>15.91</v>
      </c>
      <c r="L1251">
        <v>15.91</v>
      </c>
      <c r="P1251" t="s">
        <v>51</v>
      </c>
      <c r="Q1251" t="s">
        <v>52</v>
      </c>
      <c r="R1251">
        <v>42971</v>
      </c>
      <c r="S1251" t="s">
        <v>53</v>
      </c>
      <c r="T1251" t="s">
        <v>788</v>
      </c>
      <c r="U1251" t="s">
        <v>55</v>
      </c>
      <c r="V1251" t="s">
        <v>56</v>
      </c>
      <c r="W1251" t="s">
        <v>57</v>
      </c>
      <c r="X1251" t="s">
        <v>119</v>
      </c>
      <c r="Y1251" t="s">
        <v>137</v>
      </c>
      <c r="Z1251">
        <v>1</v>
      </c>
      <c r="AA1251">
        <v>6</v>
      </c>
      <c r="AB1251">
        <v>6.08</v>
      </c>
      <c r="AC1251">
        <v>6.2</v>
      </c>
      <c r="AD1251">
        <v>73</v>
      </c>
      <c r="AE1251">
        <v>6</v>
      </c>
      <c r="AF1251" t="s">
        <v>57</v>
      </c>
      <c r="AG1251">
        <v>28.411108193162502</v>
      </c>
      <c r="AH1251">
        <v>17.036392419367001</v>
      </c>
      <c r="AI1251">
        <v>22.260814478340599</v>
      </c>
      <c r="AJ1251">
        <v>285.09849579993897</v>
      </c>
      <c r="AK1251" s="2">
        <v>976.55317996230997</v>
      </c>
      <c r="AL1251" s="1">
        <v>45184</v>
      </c>
      <c r="AM1251" t="s">
        <v>63</v>
      </c>
      <c r="AN1251">
        <v>2023</v>
      </c>
      <c r="AO1251">
        <v>2017</v>
      </c>
      <c r="AP1251">
        <v>272.84662904437698</v>
      </c>
      <c r="AQ1251">
        <v>0.95702584567769899</v>
      </c>
      <c r="AR1251">
        <v>307.18</v>
      </c>
      <c r="AS1251">
        <f t="shared" si="58"/>
        <v>15536.961093200352</v>
      </c>
      <c r="AT1251">
        <f t="shared" si="59"/>
        <v>4887.2338</v>
      </c>
    </row>
    <row r="1252" spans="1:46" x14ac:dyDescent="0.25">
      <c r="A1252" t="s">
        <v>128</v>
      </c>
      <c r="B1252" t="s">
        <v>244</v>
      </c>
      <c r="C1252" t="s">
        <v>245</v>
      </c>
      <c r="D1252" t="str">
        <f t="shared" si="57"/>
        <v>NEPIAL</v>
      </c>
      <c r="E1252" t="s">
        <v>2197</v>
      </c>
      <c r="F1252" t="s">
        <v>2198</v>
      </c>
      <c r="G1252" t="s">
        <v>47</v>
      </c>
      <c r="H1252" t="s">
        <v>2627</v>
      </c>
      <c r="I1252" t="s">
        <v>2629</v>
      </c>
      <c r="J1252" t="s">
        <v>50</v>
      </c>
      <c r="K1252">
        <v>21.06</v>
      </c>
      <c r="L1252">
        <v>21.06</v>
      </c>
      <c r="P1252" t="s">
        <v>51</v>
      </c>
      <c r="Q1252" t="s">
        <v>52</v>
      </c>
      <c r="R1252">
        <v>42968</v>
      </c>
      <c r="S1252" t="s">
        <v>53</v>
      </c>
      <c r="T1252" t="s">
        <v>521</v>
      </c>
      <c r="U1252" t="s">
        <v>55</v>
      </c>
      <c r="V1252" t="s">
        <v>56</v>
      </c>
      <c r="W1252" t="s">
        <v>57</v>
      </c>
      <c r="X1252" t="s">
        <v>271</v>
      </c>
      <c r="Y1252" t="s">
        <v>150</v>
      </c>
      <c r="Z1252">
        <v>1</v>
      </c>
      <c r="AA1252">
        <v>6</v>
      </c>
      <c r="AB1252">
        <v>6.08</v>
      </c>
      <c r="AC1252">
        <v>6.2</v>
      </c>
      <c r="AD1252">
        <v>73</v>
      </c>
      <c r="AE1252">
        <v>6</v>
      </c>
      <c r="AF1252" t="s">
        <v>57</v>
      </c>
      <c r="AG1252">
        <v>27.329369914485799</v>
      </c>
      <c r="AH1252">
        <v>16.538593218491201</v>
      </c>
      <c r="AI1252">
        <v>26.1613599059942</v>
      </c>
      <c r="AJ1252">
        <v>321.07943948366898</v>
      </c>
      <c r="AK1252" s="2">
        <v>1218.1496039576</v>
      </c>
      <c r="AL1252" s="1">
        <v>45184</v>
      </c>
      <c r="AM1252" t="s">
        <v>63</v>
      </c>
      <c r="AN1252">
        <v>2023</v>
      </c>
      <c r="AO1252">
        <v>2017</v>
      </c>
      <c r="AP1252">
        <v>272.84662904437698</v>
      </c>
      <c r="AQ1252">
        <v>0.84977919945027802</v>
      </c>
      <c r="AR1252">
        <v>345.95</v>
      </c>
      <c r="AS1252">
        <f t="shared" si="58"/>
        <v>25654.230659347053</v>
      </c>
      <c r="AT1252">
        <f t="shared" si="59"/>
        <v>7285.7069999999994</v>
      </c>
    </row>
    <row r="1253" spans="1:46" x14ac:dyDescent="0.25">
      <c r="A1253" t="s">
        <v>128</v>
      </c>
      <c r="B1253" t="s">
        <v>244</v>
      </c>
      <c r="C1253" t="s">
        <v>245</v>
      </c>
      <c r="D1253" t="str">
        <f t="shared" si="57"/>
        <v>NEPIAL</v>
      </c>
      <c r="E1253" t="s">
        <v>2202</v>
      </c>
      <c r="F1253" t="s">
        <v>2203</v>
      </c>
      <c r="G1253" t="s">
        <v>47</v>
      </c>
      <c r="H1253" t="s">
        <v>2630</v>
      </c>
      <c r="I1253" t="s">
        <v>2631</v>
      </c>
      <c r="J1253" t="s">
        <v>62</v>
      </c>
      <c r="K1253">
        <v>28.18</v>
      </c>
      <c r="L1253">
        <v>28.18</v>
      </c>
      <c r="P1253" t="s">
        <v>51</v>
      </c>
      <c r="Q1253" t="s">
        <v>52</v>
      </c>
      <c r="R1253">
        <v>43001</v>
      </c>
      <c r="S1253" t="s">
        <v>53</v>
      </c>
      <c r="T1253" t="s">
        <v>1265</v>
      </c>
      <c r="U1253" t="s">
        <v>55</v>
      </c>
      <c r="V1253" t="s">
        <v>56</v>
      </c>
      <c r="W1253" t="s">
        <v>57</v>
      </c>
      <c r="X1253" t="s">
        <v>119</v>
      </c>
      <c r="Y1253" t="s">
        <v>137</v>
      </c>
      <c r="Z1253">
        <v>1</v>
      </c>
      <c r="AA1253">
        <v>6</v>
      </c>
      <c r="AB1253">
        <v>6</v>
      </c>
      <c r="AC1253">
        <v>6.2</v>
      </c>
      <c r="AD1253">
        <v>72</v>
      </c>
      <c r="AE1253">
        <v>6</v>
      </c>
      <c r="AF1253" t="s">
        <v>57</v>
      </c>
      <c r="AG1253">
        <v>28.8402433534376</v>
      </c>
      <c r="AH1253">
        <v>17.8362870618481</v>
      </c>
      <c r="AI1253">
        <v>30.507000828138601</v>
      </c>
      <c r="AJ1253">
        <v>402.26837943808101</v>
      </c>
      <c r="AK1253" s="2">
        <v>1238.2403042328201</v>
      </c>
      <c r="AL1253" s="1">
        <v>45194</v>
      </c>
      <c r="AM1253" t="s">
        <v>63</v>
      </c>
      <c r="AN1253">
        <v>2023</v>
      </c>
      <c r="AO1253">
        <v>2017</v>
      </c>
      <c r="AP1253">
        <v>270.11177271697801</v>
      </c>
      <c r="AQ1253">
        <v>0.67147155114277501</v>
      </c>
      <c r="AR1253">
        <v>434.75</v>
      </c>
      <c r="AS1253">
        <f t="shared" si="58"/>
        <v>34893.611773280871</v>
      </c>
      <c r="AT1253">
        <f t="shared" si="59"/>
        <v>12251.254999999999</v>
      </c>
    </row>
    <row r="1254" spans="1:46" x14ac:dyDescent="0.25">
      <c r="A1254" t="s">
        <v>42</v>
      </c>
      <c r="B1254" t="s">
        <v>43</v>
      </c>
      <c r="C1254" t="s">
        <v>43</v>
      </c>
      <c r="D1254" t="str">
        <f t="shared" si="57"/>
        <v>GNSASA</v>
      </c>
      <c r="E1254" t="s">
        <v>2632</v>
      </c>
      <c r="F1254" t="s">
        <v>2633</v>
      </c>
      <c r="G1254" t="s">
        <v>47</v>
      </c>
      <c r="H1254" t="s">
        <v>2634</v>
      </c>
      <c r="I1254" t="s">
        <v>2635</v>
      </c>
      <c r="J1254" t="s">
        <v>2636</v>
      </c>
      <c r="K1254">
        <v>32.67</v>
      </c>
      <c r="L1254">
        <v>11.154571861954313</v>
      </c>
      <c r="M1254">
        <v>21.515428138045689</v>
      </c>
      <c r="P1254" t="s">
        <v>51</v>
      </c>
      <c r="Q1254" t="s">
        <v>490</v>
      </c>
      <c r="R1254">
        <v>43047</v>
      </c>
      <c r="S1254" t="s">
        <v>53</v>
      </c>
      <c r="T1254" t="s">
        <v>104</v>
      </c>
      <c r="U1254" t="s">
        <v>55</v>
      </c>
      <c r="V1254" t="s">
        <v>109</v>
      </c>
      <c r="W1254" t="s">
        <v>57</v>
      </c>
      <c r="X1254" t="s">
        <v>101</v>
      </c>
      <c r="Y1254" t="s">
        <v>59</v>
      </c>
      <c r="Z1254">
        <v>2</v>
      </c>
      <c r="AA1254">
        <v>6</v>
      </c>
      <c r="AB1254">
        <v>4.5</v>
      </c>
      <c r="AC1254">
        <v>6</v>
      </c>
      <c r="AD1254">
        <v>54</v>
      </c>
      <c r="AE1254">
        <v>4</v>
      </c>
      <c r="AF1254" t="s">
        <v>57</v>
      </c>
      <c r="AG1254">
        <v>27.6406946374318</v>
      </c>
      <c r="AH1254">
        <v>16.812284850302099</v>
      </c>
      <c r="AI1254">
        <v>24.314749381031699</v>
      </c>
      <c r="AJ1254">
        <v>323.37425801824901</v>
      </c>
      <c r="AK1254" s="2">
        <v>1094.6458755578701</v>
      </c>
      <c r="AL1254" s="1">
        <v>44700</v>
      </c>
      <c r="AM1254" t="s">
        <v>63</v>
      </c>
      <c r="AN1254">
        <v>2022</v>
      </c>
      <c r="AO1254">
        <v>2017</v>
      </c>
      <c r="AP1254">
        <v>204.594604455672</v>
      </c>
      <c r="AQ1254">
        <v>0.632686737990523</v>
      </c>
      <c r="AR1254">
        <v>407.66</v>
      </c>
      <c r="AS1254">
        <f t="shared" si="58"/>
        <v>12210.306082302161</v>
      </c>
      <c r="AT1254">
        <f t="shared" si="59"/>
        <v>4547.2727652442954</v>
      </c>
    </row>
    <row r="1255" spans="1:46" x14ac:dyDescent="0.25">
      <c r="A1255" t="s">
        <v>42</v>
      </c>
      <c r="B1255" t="s">
        <v>43</v>
      </c>
      <c r="C1255" t="s">
        <v>43</v>
      </c>
      <c r="D1255" t="str">
        <f t="shared" si="57"/>
        <v>GNSASA</v>
      </c>
      <c r="E1255" t="s">
        <v>2632</v>
      </c>
      <c r="F1255" t="s">
        <v>2633</v>
      </c>
      <c r="G1255" t="s">
        <v>47</v>
      </c>
      <c r="H1255" t="s">
        <v>2634</v>
      </c>
      <c r="I1255" t="s">
        <v>2637</v>
      </c>
      <c r="J1255" t="s">
        <v>2638</v>
      </c>
      <c r="K1255">
        <v>25.73</v>
      </c>
      <c r="L1255">
        <v>20.588063945302125</v>
      </c>
      <c r="M1255">
        <v>5.141936054697875</v>
      </c>
      <c r="P1255" t="s">
        <v>51</v>
      </c>
      <c r="Q1255" t="s">
        <v>490</v>
      </c>
      <c r="R1255">
        <v>43046</v>
      </c>
      <c r="S1255" t="s">
        <v>357</v>
      </c>
      <c r="T1255" t="s">
        <v>96</v>
      </c>
      <c r="U1255" t="s">
        <v>55</v>
      </c>
      <c r="V1255" t="s">
        <v>109</v>
      </c>
      <c r="W1255" t="s">
        <v>57</v>
      </c>
      <c r="X1255" t="s">
        <v>101</v>
      </c>
      <c r="Y1255" t="s">
        <v>59</v>
      </c>
      <c r="Z1255">
        <v>2</v>
      </c>
      <c r="AA1255">
        <v>6</v>
      </c>
      <c r="AB1255">
        <v>4.5</v>
      </c>
      <c r="AC1255">
        <v>6</v>
      </c>
      <c r="AD1255">
        <v>54</v>
      </c>
      <c r="AE1255">
        <v>4</v>
      </c>
      <c r="AF1255" t="s">
        <v>57</v>
      </c>
      <c r="AG1255">
        <v>18.972023210841598</v>
      </c>
      <c r="AH1255">
        <v>13.8657739596461</v>
      </c>
      <c r="AI1255">
        <v>17.1824298667308</v>
      </c>
      <c r="AJ1255">
        <v>169.178379828365</v>
      </c>
      <c r="AK1255" s="2">
        <v>1137.90620709834</v>
      </c>
      <c r="AL1255" s="1">
        <v>44700</v>
      </c>
      <c r="AM1255" t="s">
        <v>63</v>
      </c>
      <c r="AN1255">
        <v>2022</v>
      </c>
      <c r="AO1255">
        <v>2017</v>
      </c>
      <c r="AP1255">
        <v>204.594604455672</v>
      </c>
      <c r="AQ1255">
        <v>1.2093424979198699</v>
      </c>
      <c r="AR1255">
        <v>213.27</v>
      </c>
      <c r="AS1255">
        <f t="shared" si="58"/>
        <v>23427.285755496825</v>
      </c>
      <c r="AT1255">
        <f t="shared" si="59"/>
        <v>4390.8163976145843</v>
      </c>
    </row>
    <row r="1256" spans="1:46" x14ac:dyDescent="0.25">
      <c r="A1256" t="s">
        <v>340</v>
      </c>
      <c r="B1256" t="s">
        <v>341</v>
      </c>
      <c r="C1256" t="s">
        <v>342</v>
      </c>
      <c r="D1256" t="str">
        <f t="shared" si="57"/>
        <v>RDBOBA</v>
      </c>
      <c r="E1256" t="s">
        <v>2223</v>
      </c>
      <c r="F1256" t="s">
        <v>2224</v>
      </c>
      <c r="G1256" t="s">
        <v>47</v>
      </c>
      <c r="H1256" t="s">
        <v>2545</v>
      </c>
      <c r="I1256" t="s">
        <v>2639</v>
      </c>
      <c r="J1256" t="s">
        <v>2556</v>
      </c>
      <c r="K1256">
        <v>13.79</v>
      </c>
      <c r="L1256">
        <v>13.79</v>
      </c>
      <c r="P1256" t="s">
        <v>51</v>
      </c>
      <c r="Q1256" t="s">
        <v>52</v>
      </c>
      <c r="R1256">
        <v>43077</v>
      </c>
      <c r="S1256" t="s">
        <v>477</v>
      </c>
      <c r="T1256" t="s">
        <v>542</v>
      </c>
      <c r="U1256" t="s">
        <v>55</v>
      </c>
      <c r="V1256" t="s">
        <v>56</v>
      </c>
      <c r="W1256" t="s">
        <v>57</v>
      </c>
      <c r="X1256" t="s">
        <v>347</v>
      </c>
      <c r="Y1256" t="s">
        <v>348</v>
      </c>
      <c r="Z1256">
        <v>1</v>
      </c>
      <c r="AA1256">
        <v>6</v>
      </c>
      <c r="AB1256">
        <v>5.75</v>
      </c>
      <c r="AC1256">
        <v>5.9</v>
      </c>
      <c r="AD1256">
        <v>69</v>
      </c>
      <c r="AE1256">
        <v>6</v>
      </c>
      <c r="AF1256" t="s">
        <v>57</v>
      </c>
      <c r="AG1256">
        <v>24.296568305413899</v>
      </c>
      <c r="AH1256">
        <v>15.159336602884601</v>
      </c>
      <c r="AI1256">
        <v>19.6087529085376</v>
      </c>
      <c r="AJ1256">
        <v>220.206364509666</v>
      </c>
      <c r="AK1256" s="2">
        <v>1086.67954777564</v>
      </c>
      <c r="AL1256" s="1">
        <v>45197</v>
      </c>
      <c r="AM1256" t="s">
        <v>60</v>
      </c>
      <c r="AN1256">
        <v>2023</v>
      </c>
      <c r="AO1256">
        <v>2017</v>
      </c>
      <c r="AP1256">
        <v>193.44104541860099</v>
      </c>
      <c r="AQ1256">
        <v>0.878453471811935</v>
      </c>
      <c r="AR1256">
        <v>242.47</v>
      </c>
      <c r="AS1256">
        <f t="shared" si="58"/>
        <v>14985.310963826074</v>
      </c>
      <c r="AT1256">
        <f t="shared" si="59"/>
        <v>3343.6612999999998</v>
      </c>
    </row>
    <row r="1257" spans="1:46" x14ac:dyDescent="0.25">
      <c r="A1257" t="s">
        <v>128</v>
      </c>
      <c r="B1257" t="s">
        <v>244</v>
      </c>
      <c r="C1257" t="s">
        <v>245</v>
      </c>
      <c r="D1257" t="str">
        <f t="shared" si="57"/>
        <v>NEPIAL</v>
      </c>
      <c r="E1257" t="s">
        <v>2202</v>
      </c>
      <c r="F1257" t="s">
        <v>2203</v>
      </c>
      <c r="G1257" t="s">
        <v>47</v>
      </c>
      <c r="H1257" t="s">
        <v>2630</v>
      </c>
      <c r="I1257" t="s">
        <v>2640</v>
      </c>
      <c r="J1257" t="s">
        <v>68</v>
      </c>
      <c r="K1257">
        <v>12.57</v>
      </c>
      <c r="L1257">
        <v>12.57</v>
      </c>
      <c r="P1257" t="s">
        <v>51</v>
      </c>
      <c r="Q1257" t="s">
        <v>52</v>
      </c>
      <c r="R1257">
        <v>42977</v>
      </c>
      <c r="S1257" t="s">
        <v>53</v>
      </c>
      <c r="T1257" t="s">
        <v>788</v>
      </c>
      <c r="U1257" t="s">
        <v>55</v>
      </c>
      <c r="V1257" t="s">
        <v>56</v>
      </c>
      <c r="W1257" t="s">
        <v>57</v>
      </c>
      <c r="X1257" t="s">
        <v>119</v>
      </c>
      <c r="Y1257" t="s">
        <v>137</v>
      </c>
      <c r="Z1257">
        <v>1</v>
      </c>
      <c r="AA1257">
        <v>6</v>
      </c>
      <c r="AB1257">
        <v>6.08</v>
      </c>
      <c r="AC1257">
        <v>6.2</v>
      </c>
      <c r="AD1257">
        <v>73</v>
      </c>
      <c r="AE1257">
        <v>6</v>
      </c>
      <c r="AF1257" t="s">
        <v>57</v>
      </c>
      <c r="AG1257">
        <v>30.320827340489501</v>
      </c>
      <c r="AH1257">
        <v>16.2158194365872</v>
      </c>
      <c r="AI1257">
        <v>18.946697942883802</v>
      </c>
      <c r="AJ1257">
        <v>258.89979307929201</v>
      </c>
      <c r="AK1257" s="2">
        <v>917.41502885240595</v>
      </c>
      <c r="AL1257" s="1">
        <v>45194</v>
      </c>
      <c r="AM1257" t="s">
        <v>63</v>
      </c>
      <c r="AN1257">
        <v>2023</v>
      </c>
      <c r="AO1257">
        <v>2017</v>
      </c>
      <c r="AP1257">
        <v>272.84662904437698</v>
      </c>
      <c r="AQ1257">
        <v>1.0538696296323899</v>
      </c>
      <c r="AR1257">
        <v>278.95</v>
      </c>
      <c r="AS1257">
        <f t="shared" si="58"/>
        <v>11531.906912674744</v>
      </c>
      <c r="AT1257">
        <f t="shared" si="59"/>
        <v>3506.4014999999999</v>
      </c>
    </row>
    <row r="1258" spans="1:46" x14ac:dyDescent="0.25">
      <c r="A1258" t="s">
        <v>128</v>
      </c>
      <c r="B1258" t="s">
        <v>129</v>
      </c>
      <c r="C1258" t="s">
        <v>214</v>
      </c>
      <c r="D1258" t="str">
        <f t="shared" si="57"/>
        <v>NECOCE</v>
      </c>
      <c r="E1258" t="s">
        <v>2575</v>
      </c>
      <c r="F1258" t="s">
        <v>2576</v>
      </c>
      <c r="G1258" t="s">
        <v>47</v>
      </c>
      <c r="H1258" t="s">
        <v>2641</v>
      </c>
      <c r="I1258" t="s">
        <v>2642</v>
      </c>
      <c r="J1258" t="s">
        <v>174</v>
      </c>
      <c r="K1258">
        <v>34.630000000000003</v>
      </c>
      <c r="L1258">
        <v>34.630000000000003</v>
      </c>
      <c r="P1258" t="s">
        <v>51</v>
      </c>
      <c r="Q1258" t="s">
        <v>52</v>
      </c>
      <c r="R1258">
        <v>43089</v>
      </c>
      <c r="S1258" t="s">
        <v>53</v>
      </c>
      <c r="T1258" t="s">
        <v>104</v>
      </c>
      <c r="U1258" t="s">
        <v>55</v>
      </c>
      <c r="V1258" t="s">
        <v>109</v>
      </c>
      <c r="W1258" t="s">
        <v>57</v>
      </c>
      <c r="X1258" t="s">
        <v>1160</v>
      </c>
      <c r="Y1258" t="s">
        <v>137</v>
      </c>
      <c r="Z1258">
        <v>2</v>
      </c>
      <c r="AA1258">
        <v>6</v>
      </c>
      <c r="AB1258">
        <v>5.58</v>
      </c>
      <c r="AC1258">
        <v>5.9</v>
      </c>
      <c r="AD1258">
        <v>67</v>
      </c>
      <c r="AE1258">
        <v>6</v>
      </c>
      <c r="AF1258" t="s">
        <v>57</v>
      </c>
      <c r="AG1258">
        <v>23.6977664204367</v>
      </c>
      <c r="AH1258">
        <v>17.765164385895702</v>
      </c>
      <c r="AI1258">
        <v>19.708886127560401</v>
      </c>
      <c r="AJ1258">
        <v>220.09083038257799</v>
      </c>
      <c r="AK1258" s="2">
        <v>803.48535120630402</v>
      </c>
      <c r="AL1258" s="1">
        <v>45113</v>
      </c>
      <c r="AM1258" t="s">
        <v>63</v>
      </c>
      <c r="AN1258">
        <v>2023</v>
      </c>
      <c r="AO1258">
        <v>2017</v>
      </c>
      <c r="AP1258">
        <v>234.33097925036401</v>
      </c>
      <c r="AQ1258">
        <v>1.0647012364987301</v>
      </c>
      <c r="AR1258">
        <v>249.6</v>
      </c>
      <c r="AS1258">
        <f t="shared" si="58"/>
        <v>27824.697712274312</v>
      </c>
      <c r="AT1258">
        <f t="shared" si="59"/>
        <v>8643.648000000001</v>
      </c>
    </row>
    <row r="1259" spans="1:46" x14ac:dyDescent="0.25">
      <c r="A1259" t="s">
        <v>340</v>
      </c>
      <c r="B1259" t="s">
        <v>367</v>
      </c>
      <c r="C1259" t="s">
        <v>368</v>
      </c>
      <c r="D1259" t="str">
        <f t="shared" si="57"/>
        <v>RDIPMA</v>
      </c>
      <c r="E1259" t="s">
        <v>961</v>
      </c>
      <c r="F1259" t="s">
        <v>962</v>
      </c>
      <c r="G1259" t="s">
        <v>47</v>
      </c>
      <c r="H1259" t="s">
        <v>2553</v>
      </c>
      <c r="I1259" t="s">
        <v>2643</v>
      </c>
      <c r="J1259" t="s">
        <v>212</v>
      </c>
      <c r="K1259">
        <v>21.27</v>
      </c>
      <c r="L1259">
        <v>21.27</v>
      </c>
      <c r="P1259" t="s">
        <v>51</v>
      </c>
      <c r="Q1259" t="s">
        <v>52</v>
      </c>
      <c r="R1259">
        <v>43006</v>
      </c>
      <c r="S1259" t="s">
        <v>477</v>
      </c>
      <c r="T1259" t="s">
        <v>1656</v>
      </c>
      <c r="U1259" t="s">
        <v>55</v>
      </c>
      <c r="V1259" t="s">
        <v>56</v>
      </c>
      <c r="W1259" t="s">
        <v>57</v>
      </c>
      <c r="X1259" t="s">
        <v>965</v>
      </c>
      <c r="Y1259" t="s">
        <v>348</v>
      </c>
      <c r="Z1259">
        <v>1</v>
      </c>
      <c r="AA1259">
        <v>6</v>
      </c>
      <c r="AB1259">
        <v>5.33</v>
      </c>
      <c r="AC1259">
        <v>6.2</v>
      </c>
      <c r="AD1259">
        <v>64</v>
      </c>
      <c r="AE1259">
        <v>5</v>
      </c>
      <c r="AF1259" t="s">
        <v>57</v>
      </c>
      <c r="AG1259">
        <v>23.218820076828599</v>
      </c>
      <c r="AH1259">
        <v>14.4705093561229</v>
      </c>
      <c r="AI1259">
        <v>18.470328496640999</v>
      </c>
      <c r="AJ1259">
        <v>204.495224496628</v>
      </c>
      <c r="AK1259" s="2">
        <v>1123.0965710609801</v>
      </c>
      <c r="AL1259" s="1">
        <v>44942</v>
      </c>
      <c r="AM1259" t="s">
        <v>63</v>
      </c>
      <c r="AN1259">
        <v>2023</v>
      </c>
      <c r="AO1259">
        <v>2017</v>
      </c>
      <c r="AP1259">
        <v>182.360601098107</v>
      </c>
      <c r="AQ1259">
        <v>0.89175970513244796</v>
      </c>
      <c r="AR1259">
        <v>243.29</v>
      </c>
      <c r="AS1259">
        <f t="shared" si="58"/>
        <v>23888.264066467047</v>
      </c>
      <c r="AT1259">
        <f t="shared" si="59"/>
        <v>5174.7782999999999</v>
      </c>
    </row>
    <row r="1260" spans="1:46" x14ac:dyDescent="0.25">
      <c r="A1260" t="s">
        <v>128</v>
      </c>
      <c r="B1260" t="s">
        <v>328</v>
      </c>
      <c r="C1260" t="s">
        <v>328</v>
      </c>
      <c r="D1260" t="str">
        <f t="shared" si="57"/>
        <v>NESBSB</v>
      </c>
      <c r="E1260" t="s">
        <v>1582</v>
      </c>
      <c r="F1260" t="s">
        <v>1583</v>
      </c>
      <c r="G1260" t="s">
        <v>47</v>
      </c>
      <c r="H1260" t="s">
        <v>2589</v>
      </c>
      <c r="I1260" t="s">
        <v>2644</v>
      </c>
      <c r="J1260" t="s">
        <v>154</v>
      </c>
      <c r="K1260">
        <v>18.3</v>
      </c>
      <c r="L1260">
        <v>18.3</v>
      </c>
      <c r="P1260" t="s">
        <v>51</v>
      </c>
      <c r="Q1260" t="s">
        <v>213</v>
      </c>
      <c r="R1260">
        <v>43052</v>
      </c>
      <c r="S1260" t="s">
        <v>53</v>
      </c>
      <c r="T1260" t="s">
        <v>521</v>
      </c>
      <c r="U1260" t="s">
        <v>55</v>
      </c>
      <c r="V1260" t="s">
        <v>56</v>
      </c>
      <c r="W1260" t="s">
        <v>57</v>
      </c>
      <c r="X1260" t="s">
        <v>838</v>
      </c>
      <c r="Y1260" t="s">
        <v>839</v>
      </c>
      <c r="Z1260">
        <v>1</v>
      </c>
      <c r="AA1260">
        <v>6</v>
      </c>
      <c r="AB1260">
        <v>5.33</v>
      </c>
      <c r="AC1260">
        <v>6</v>
      </c>
      <c r="AD1260">
        <v>64</v>
      </c>
      <c r="AE1260">
        <v>5</v>
      </c>
      <c r="AF1260" t="s">
        <v>57</v>
      </c>
      <c r="AG1260">
        <v>22.921933960077801</v>
      </c>
      <c r="AH1260">
        <v>16.9246796899881</v>
      </c>
      <c r="AI1260">
        <v>16.280838651589701</v>
      </c>
      <c r="AJ1260">
        <v>169.84120904443699</v>
      </c>
      <c r="AK1260" s="2">
        <v>723.67900721263402</v>
      </c>
      <c r="AL1260" s="1">
        <v>45014</v>
      </c>
      <c r="AM1260" t="s">
        <v>63</v>
      </c>
      <c r="AN1260">
        <v>2023</v>
      </c>
      <c r="AO1260">
        <v>2017</v>
      </c>
      <c r="AP1260">
        <v>264.82220430098999</v>
      </c>
      <c r="AQ1260">
        <v>1.55923409748987</v>
      </c>
      <c r="AR1260">
        <v>199.74</v>
      </c>
      <c r="AS1260">
        <f t="shared" si="58"/>
        <v>13243.325831991204</v>
      </c>
      <c r="AT1260">
        <f t="shared" si="59"/>
        <v>3655.2420000000002</v>
      </c>
    </row>
    <row r="1261" spans="1:46" x14ac:dyDescent="0.25">
      <c r="A1261" t="s">
        <v>340</v>
      </c>
      <c r="B1261" t="s">
        <v>367</v>
      </c>
      <c r="C1261" t="s">
        <v>368</v>
      </c>
      <c r="D1261" t="str">
        <f t="shared" si="57"/>
        <v>RDIPMA</v>
      </c>
      <c r="E1261" t="s">
        <v>961</v>
      </c>
      <c r="F1261" t="s">
        <v>962</v>
      </c>
      <c r="G1261" t="s">
        <v>47</v>
      </c>
      <c r="H1261" t="s">
        <v>2553</v>
      </c>
      <c r="I1261" t="s">
        <v>2645</v>
      </c>
      <c r="J1261" t="s">
        <v>310</v>
      </c>
      <c r="K1261">
        <v>41.36</v>
      </c>
      <c r="L1261">
        <v>41.36</v>
      </c>
      <c r="P1261" t="s">
        <v>51</v>
      </c>
      <c r="Q1261" t="s">
        <v>52</v>
      </c>
      <c r="R1261">
        <v>43059</v>
      </c>
      <c r="S1261" t="s">
        <v>477</v>
      </c>
      <c r="T1261" t="s">
        <v>553</v>
      </c>
      <c r="U1261" t="s">
        <v>55</v>
      </c>
      <c r="V1261" t="s">
        <v>56</v>
      </c>
      <c r="W1261" t="s">
        <v>57</v>
      </c>
      <c r="X1261" t="s">
        <v>2428</v>
      </c>
      <c r="Y1261" t="s">
        <v>487</v>
      </c>
      <c r="Z1261">
        <v>1</v>
      </c>
      <c r="AA1261">
        <v>6</v>
      </c>
      <c r="AB1261">
        <v>5.17</v>
      </c>
      <c r="AC1261">
        <v>6</v>
      </c>
      <c r="AD1261">
        <v>62</v>
      </c>
      <c r="AE1261">
        <v>5</v>
      </c>
      <c r="AF1261" t="s">
        <v>57</v>
      </c>
      <c r="AG1261">
        <v>19.6803122143994</v>
      </c>
      <c r="AH1261">
        <v>13.9738459894906</v>
      </c>
      <c r="AI1261">
        <v>20.276699526857701</v>
      </c>
      <c r="AJ1261">
        <v>187.983536084332</v>
      </c>
      <c r="AK1261" s="2">
        <v>1325.9547204821999</v>
      </c>
      <c r="AL1261" s="1">
        <v>44942</v>
      </c>
      <c r="AM1261" t="s">
        <v>63</v>
      </c>
      <c r="AN1261">
        <v>2023</v>
      </c>
      <c r="AO1261">
        <v>2017</v>
      </c>
      <c r="AP1261">
        <v>177.56961493351599</v>
      </c>
      <c r="AQ1261">
        <v>0.94460195095944799</v>
      </c>
      <c r="AR1261">
        <v>226.02</v>
      </c>
      <c r="AS1261">
        <f t="shared" si="58"/>
        <v>54841.487239143789</v>
      </c>
      <c r="AT1261">
        <f t="shared" si="59"/>
        <v>9348.1872000000003</v>
      </c>
    </row>
    <row r="1262" spans="1:46" x14ac:dyDescent="0.25">
      <c r="A1262" t="s">
        <v>128</v>
      </c>
      <c r="B1262" t="s">
        <v>129</v>
      </c>
      <c r="C1262" t="s">
        <v>214</v>
      </c>
      <c r="D1262" t="str">
        <f t="shared" si="57"/>
        <v>NECOCE</v>
      </c>
      <c r="E1262" t="s">
        <v>2439</v>
      </c>
      <c r="F1262" t="s">
        <v>2440</v>
      </c>
      <c r="G1262" t="s">
        <v>47</v>
      </c>
      <c r="H1262" t="s">
        <v>2646</v>
      </c>
      <c r="I1262" t="s">
        <v>2647</v>
      </c>
      <c r="J1262" t="s">
        <v>677</v>
      </c>
      <c r="K1262">
        <v>0.3</v>
      </c>
      <c r="L1262">
        <v>0.3</v>
      </c>
      <c r="P1262" t="s">
        <v>51</v>
      </c>
      <c r="Q1262" t="s">
        <v>52</v>
      </c>
      <c r="R1262">
        <v>33039</v>
      </c>
      <c r="S1262" t="s">
        <v>107</v>
      </c>
      <c r="T1262" t="s">
        <v>604</v>
      </c>
      <c r="U1262" t="s">
        <v>55</v>
      </c>
      <c r="V1262" t="s">
        <v>56</v>
      </c>
      <c r="W1262" t="s">
        <v>57</v>
      </c>
      <c r="X1262" t="s">
        <v>58</v>
      </c>
      <c r="Y1262" t="s">
        <v>222</v>
      </c>
      <c r="Z1262">
        <v>1</v>
      </c>
      <c r="AA1262">
        <v>33</v>
      </c>
      <c r="AB1262">
        <v>27.17</v>
      </c>
      <c r="AC1262">
        <v>33.4</v>
      </c>
      <c r="AD1262">
        <v>326</v>
      </c>
      <c r="AE1262">
        <v>27</v>
      </c>
      <c r="AF1262">
        <v>22.030303030302999</v>
      </c>
      <c r="AG1262">
        <v>17.366049672124898</v>
      </c>
      <c r="AH1262">
        <v>13.6176560310206</v>
      </c>
      <c r="AI1262">
        <v>16.565812885418801</v>
      </c>
      <c r="AJ1262">
        <v>148.19326986297699</v>
      </c>
      <c r="AK1262" s="2">
        <v>1153.30823815701</v>
      </c>
      <c r="AL1262" s="1">
        <v>42971</v>
      </c>
      <c r="AM1262" t="s">
        <v>60</v>
      </c>
      <c r="AN1262">
        <v>2017</v>
      </c>
      <c r="AO1262">
        <v>1990</v>
      </c>
      <c r="AP1262">
        <v>441.01777957905898</v>
      </c>
      <c r="AQ1262">
        <v>2.9759636182320102</v>
      </c>
      <c r="AR1262">
        <v>148.29</v>
      </c>
      <c r="AS1262">
        <f t="shared" si="58"/>
        <v>345.99247144710301</v>
      </c>
      <c r="AT1262">
        <f t="shared" si="59"/>
        <v>44.486999999999995</v>
      </c>
    </row>
    <row r="1263" spans="1:46" x14ac:dyDescent="0.25">
      <c r="A1263" t="s">
        <v>128</v>
      </c>
      <c r="B1263" t="s">
        <v>129</v>
      </c>
      <c r="C1263" t="s">
        <v>214</v>
      </c>
      <c r="D1263" t="str">
        <f t="shared" si="57"/>
        <v>NECOCE</v>
      </c>
      <c r="E1263" t="s">
        <v>2575</v>
      </c>
      <c r="F1263" t="s">
        <v>2576</v>
      </c>
      <c r="G1263" t="s">
        <v>47</v>
      </c>
      <c r="H1263" t="s">
        <v>2641</v>
      </c>
      <c r="I1263" t="s">
        <v>2648</v>
      </c>
      <c r="J1263" t="s">
        <v>276</v>
      </c>
      <c r="K1263">
        <v>32.840000000000003</v>
      </c>
      <c r="L1263">
        <v>32.840000000000003</v>
      </c>
      <c r="P1263" t="s">
        <v>51</v>
      </c>
      <c r="Q1263" t="s">
        <v>52</v>
      </c>
      <c r="R1263">
        <v>43064</v>
      </c>
      <c r="S1263" t="s">
        <v>107</v>
      </c>
      <c r="T1263" t="s">
        <v>1000</v>
      </c>
      <c r="U1263" t="s">
        <v>55</v>
      </c>
      <c r="V1263" t="s">
        <v>109</v>
      </c>
      <c r="W1263" t="s">
        <v>57</v>
      </c>
      <c r="X1263" t="s">
        <v>1208</v>
      </c>
      <c r="Y1263" t="s">
        <v>150</v>
      </c>
      <c r="Z1263">
        <v>2</v>
      </c>
      <c r="AA1263">
        <v>6</v>
      </c>
      <c r="AB1263">
        <v>5.67</v>
      </c>
      <c r="AC1263">
        <v>6</v>
      </c>
      <c r="AD1263">
        <v>68</v>
      </c>
      <c r="AE1263">
        <v>6</v>
      </c>
      <c r="AF1263" t="s">
        <v>57</v>
      </c>
      <c r="AG1263">
        <v>22.124736786454999</v>
      </c>
      <c r="AH1263">
        <v>16.939842409820901</v>
      </c>
      <c r="AI1263">
        <v>17.352349374150499</v>
      </c>
      <c r="AJ1263">
        <v>180.11167368973699</v>
      </c>
      <c r="AK1263" s="2">
        <v>769.92721336524301</v>
      </c>
      <c r="AL1263" s="1">
        <v>45113</v>
      </c>
      <c r="AM1263" t="s">
        <v>63</v>
      </c>
      <c r="AN1263">
        <v>2023</v>
      </c>
      <c r="AO1263">
        <v>2017</v>
      </c>
      <c r="AP1263">
        <v>237.505357356704</v>
      </c>
      <c r="AQ1263">
        <v>1.3186561009134501</v>
      </c>
      <c r="AR1263">
        <v>203.42</v>
      </c>
      <c r="AS1263">
        <f t="shared" si="58"/>
        <v>25284.409686914583</v>
      </c>
      <c r="AT1263">
        <f t="shared" si="59"/>
        <v>6680.3128000000006</v>
      </c>
    </row>
    <row r="1264" spans="1:46" x14ac:dyDescent="0.25">
      <c r="A1264" t="s">
        <v>340</v>
      </c>
      <c r="B1264" t="s">
        <v>367</v>
      </c>
      <c r="C1264" t="s">
        <v>372</v>
      </c>
      <c r="D1264" t="str">
        <f t="shared" si="57"/>
        <v>RDIPPD</v>
      </c>
      <c r="E1264" t="s">
        <v>1138</v>
      </c>
      <c r="F1264" t="s">
        <v>1139</v>
      </c>
      <c r="G1264" t="s">
        <v>47</v>
      </c>
      <c r="H1264" t="s">
        <v>2304</v>
      </c>
      <c r="I1264" t="s">
        <v>2649</v>
      </c>
      <c r="J1264" t="s">
        <v>547</v>
      </c>
      <c r="K1264">
        <v>19.59</v>
      </c>
      <c r="L1264">
        <v>19.59</v>
      </c>
      <c r="P1264" t="s">
        <v>51</v>
      </c>
      <c r="Q1264" t="s">
        <v>213</v>
      </c>
      <c r="R1264">
        <v>43053</v>
      </c>
      <c r="S1264" t="s">
        <v>477</v>
      </c>
      <c r="T1264" t="s">
        <v>104</v>
      </c>
      <c r="U1264" t="s">
        <v>55</v>
      </c>
      <c r="V1264" t="s">
        <v>56</v>
      </c>
      <c r="W1264" t="s">
        <v>57</v>
      </c>
      <c r="X1264" t="s">
        <v>382</v>
      </c>
      <c r="Y1264" t="s">
        <v>355</v>
      </c>
      <c r="Z1264">
        <v>1</v>
      </c>
      <c r="AA1264">
        <v>6</v>
      </c>
      <c r="AB1264">
        <v>5.83</v>
      </c>
      <c r="AC1264">
        <v>6</v>
      </c>
      <c r="AD1264">
        <v>70</v>
      </c>
      <c r="AE1264">
        <v>6</v>
      </c>
      <c r="AF1264" t="s">
        <v>57</v>
      </c>
      <c r="AG1264">
        <v>25.408607567461001</v>
      </c>
      <c r="AH1264">
        <v>15.1502145199334</v>
      </c>
      <c r="AI1264">
        <v>18.627813046156099</v>
      </c>
      <c r="AJ1264">
        <v>226.89323194871599</v>
      </c>
      <c r="AK1264" s="2">
        <v>1033.3190228338301</v>
      </c>
      <c r="AL1264" s="1">
        <v>45181</v>
      </c>
      <c r="AM1264" t="s">
        <v>63</v>
      </c>
      <c r="AN1264">
        <v>2023</v>
      </c>
      <c r="AO1264">
        <v>2017</v>
      </c>
      <c r="AP1264">
        <v>196.87216118403899</v>
      </c>
      <c r="AQ1264">
        <v>0.86768635403165095</v>
      </c>
      <c r="AR1264">
        <v>248.73</v>
      </c>
      <c r="AS1264">
        <f t="shared" si="58"/>
        <v>20242.71965731473</v>
      </c>
      <c r="AT1264">
        <f t="shared" si="59"/>
        <v>4872.6206999999995</v>
      </c>
    </row>
    <row r="1265" spans="1:46" x14ac:dyDescent="0.25">
      <c r="A1265" t="s">
        <v>42</v>
      </c>
      <c r="B1265" t="s">
        <v>43</v>
      </c>
      <c r="C1265" t="s">
        <v>43</v>
      </c>
      <c r="D1265" t="str">
        <f t="shared" si="57"/>
        <v>GNSASA</v>
      </c>
      <c r="E1265" t="s">
        <v>2650</v>
      </c>
      <c r="F1265" t="s">
        <v>2651</v>
      </c>
      <c r="G1265" t="s">
        <v>47</v>
      </c>
      <c r="H1265" t="s">
        <v>2652</v>
      </c>
      <c r="I1265" t="s">
        <v>2653</v>
      </c>
      <c r="J1265" t="s">
        <v>62</v>
      </c>
      <c r="K1265">
        <v>1.85</v>
      </c>
      <c r="L1265">
        <v>1.85</v>
      </c>
      <c r="N1265">
        <v>1.85</v>
      </c>
      <c r="P1265" t="s">
        <v>51</v>
      </c>
      <c r="Q1265" t="s">
        <v>52</v>
      </c>
      <c r="R1265">
        <v>42976</v>
      </c>
      <c r="S1265" t="s">
        <v>53</v>
      </c>
      <c r="T1265" t="s">
        <v>718</v>
      </c>
      <c r="U1265" t="s">
        <v>55</v>
      </c>
      <c r="V1265" t="s">
        <v>56</v>
      </c>
      <c r="W1265" t="s">
        <v>51</v>
      </c>
      <c r="X1265" t="s">
        <v>339</v>
      </c>
      <c r="Y1265" t="s">
        <v>79</v>
      </c>
      <c r="Z1265">
        <v>1</v>
      </c>
      <c r="AA1265">
        <v>6</v>
      </c>
      <c r="AB1265">
        <v>6.17</v>
      </c>
      <c r="AC1265">
        <v>6.2</v>
      </c>
      <c r="AD1265">
        <v>74</v>
      </c>
      <c r="AE1265">
        <v>6</v>
      </c>
      <c r="AF1265" t="s">
        <v>57</v>
      </c>
      <c r="AG1265">
        <v>24.566628881222702</v>
      </c>
      <c r="AH1265">
        <v>15.425995959786601</v>
      </c>
      <c r="AI1265">
        <v>22.308071978635098</v>
      </c>
      <c r="AJ1265">
        <v>265.56358841325698</v>
      </c>
      <c r="AK1265" s="2">
        <v>1193.6190160707999</v>
      </c>
      <c r="AL1265" s="1">
        <v>45210</v>
      </c>
      <c r="AM1265" t="s">
        <v>60</v>
      </c>
      <c r="AN1265">
        <v>2023</v>
      </c>
      <c r="AO1265">
        <v>2017</v>
      </c>
      <c r="AP1265">
        <v>281.506175139932</v>
      </c>
      <c r="AQ1265">
        <v>1.0600330294598499</v>
      </c>
      <c r="AR1265">
        <v>279.87</v>
      </c>
      <c r="AS1265">
        <f t="shared" si="58"/>
        <v>2208.1951797309798</v>
      </c>
      <c r="AT1265">
        <f t="shared" si="59"/>
        <v>517.7595</v>
      </c>
    </row>
    <row r="1266" spans="1:46" x14ac:dyDescent="0.25">
      <c r="A1266" t="s">
        <v>42</v>
      </c>
      <c r="B1266" t="s">
        <v>43</v>
      </c>
      <c r="C1266" t="s">
        <v>43</v>
      </c>
      <c r="D1266" t="str">
        <f t="shared" si="57"/>
        <v>GNSASA</v>
      </c>
      <c r="E1266" t="s">
        <v>2650</v>
      </c>
      <c r="F1266" t="s">
        <v>2651</v>
      </c>
      <c r="G1266" t="s">
        <v>47</v>
      </c>
      <c r="H1266" t="s">
        <v>2652</v>
      </c>
      <c r="I1266" t="s">
        <v>2654</v>
      </c>
      <c r="J1266" t="s">
        <v>65</v>
      </c>
      <c r="K1266">
        <v>1.98</v>
      </c>
      <c r="L1266">
        <v>1.98</v>
      </c>
      <c r="N1266">
        <v>1.98</v>
      </c>
      <c r="P1266" t="s">
        <v>51</v>
      </c>
      <c r="Q1266" t="s">
        <v>52</v>
      </c>
      <c r="R1266">
        <v>42977</v>
      </c>
      <c r="S1266" t="s">
        <v>53</v>
      </c>
      <c r="T1266" t="s">
        <v>715</v>
      </c>
      <c r="U1266" t="s">
        <v>55</v>
      </c>
      <c r="V1266" t="s">
        <v>56</v>
      </c>
      <c r="W1266" t="s">
        <v>51</v>
      </c>
      <c r="X1266" t="s">
        <v>339</v>
      </c>
      <c r="Y1266" t="s">
        <v>79</v>
      </c>
      <c r="Z1266">
        <v>1</v>
      </c>
      <c r="AA1266">
        <v>6</v>
      </c>
      <c r="AB1266">
        <v>6.17</v>
      </c>
      <c r="AC1266">
        <v>6.2</v>
      </c>
      <c r="AD1266">
        <v>74</v>
      </c>
      <c r="AE1266">
        <v>6</v>
      </c>
      <c r="AF1266" t="s">
        <v>57</v>
      </c>
      <c r="AG1266">
        <v>26.440781068513601</v>
      </c>
      <c r="AH1266">
        <v>16.000685749193501</v>
      </c>
      <c r="AI1266">
        <v>23.562950507514099</v>
      </c>
      <c r="AJ1266">
        <v>288.09345520450597</v>
      </c>
      <c r="AK1266" s="2">
        <v>1171.8245651945399</v>
      </c>
      <c r="AL1266" s="1">
        <v>45210</v>
      </c>
      <c r="AM1266" t="s">
        <v>60</v>
      </c>
      <c r="AN1266">
        <v>2023</v>
      </c>
      <c r="AO1266">
        <v>2017</v>
      </c>
      <c r="AP1266">
        <v>281.506175139932</v>
      </c>
      <c r="AQ1266">
        <v>0.97713491943127395</v>
      </c>
      <c r="AR1266">
        <v>303.61</v>
      </c>
      <c r="AS1266">
        <f t="shared" si="58"/>
        <v>2320.212639085189</v>
      </c>
      <c r="AT1266">
        <f t="shared" si="59"/>
        <v>601.14780000000007</v>
      </c>
    </row>
    <row r="1267" spans="1:46" x14ac:dyDescent="0.25">
      <c r="A1267" t="s">
        <v>340</v>
      </c>
      <c r="B1267" t="s">
        <v>385</v>
      </c>
      <c r="C1267" t="s">
        <v>385</v>
      </c>
      <c r="D1267" t="str">
        <f t="shared" si="57"/>
        <v>RDPOPO</v>
      </c>
      <c r="E1267" t="s">
        <v>912</v>
      </c>
      <c r="F1267" t="s">
        <v>385</v>
      </c>
      <c r="G1267" t="s">
        <v>47</v>
      </c>
      <c r="H1267" t="s">
        <v>2655</v>
      </c>
      <c r="I1267" t="s">
        <v>2656</v>
      </c>
      <c r="J1267" t="s">
        <v>848</v>
      </c>
      <c r="K1267">
        <v>20.190000000000001</v>
      </c>
      <c r="L1267">
        <v>20.190000000000001</v>
      </c>
      <c r="P1267" t="s">
        <v>51</v>
      </c>
      <c r="Q1267" t="s">
        <v>52</v>
      </c>
      <c r="R1267">
        <v>43012</v>
      </c>
      <c r="S1267" t="s">
        <v>53</v>
      </c>
      <c r="T1267" t="s">
        <v>69</v>
      </c>
      <c r="U1267" t="s">
        <v>55</v>
      </c>
      <c r="V1267" t="s">
        <v>56</v>
      </c>
      <c r="W1267" t="s">
        <v>57</v>
      </c>
      <c r="X1267" t="s">
        <v>917</v>
      </c>
      <c r="Y1267" t="s">
        <v>137</v>
      </c>
      <c r="Z1267">
        <v>1</v>
      </c>
      <c r="AA1267">
        <v>6</v>
      </c>
      <c r="AB1267">
        <v>5.5</v>
      </c>
      <c r="AC1267">
        <v>6.1</v>
      </c>
      <c r="AD1267">
        <v>66</v>
      </c>
      <c r="AE1267">
        <v>6</v>
      </c>
      <c r="AF1267" t="s">
        <v>57</v>
      </c>
      <c r="AG1267">
        <v>20.460765778953501</v>
      </c>
      <c r="AH1267">
        <v>15.077532954697899</v>
      </c>
      <c r="AI1267">
        <v>21.4105791512984</v>
      </c>
      <c r="AJ1267">
        <v>208.45833558182801</v>
      </c>
      <c r="AK1267" s="2">
        <v>1199.16228456864</v>
      </c>
      <c r="AL1267" s="1">
        <v>45042</v>
      </c>
      <c r="AM1267" t="s">
        <v>63</v>
      </c>
      <c r="AN1267">
        <v>2023</v>
      </c>
      <c r="AO1267">
        <v>2017</v>
      </c>
      <c r="AP1267">
        <v>248.889386203637</v>
      </c>
      <c r="AQ1267">
        <v>1.1939526692898199</v>
      </c>
      <c r="AR1267">
        <v>243.58</v>
      </c>
      <c r="AS1267">
        <f t="shared" si="58"/>
        <v>24211.086525440842</v>
      </c>
      <c r="AT1267">
        <f t="shared" si="59"/>
        <v>4917.8802000000005</v>
      </c>
    </row>
    <row r="1268" spans="1:46" x14ac:dyDescent="0.25">
      <c r="A1268" t="s">
        <v>340</v>
      </c>
      <c r="B1268" t="s">
        <v>385</v>
      </c>
      <c r="C1268" t="s">
        <v>385</v>
      </c>
      <c r="D1268" t="str">
        <f t="shared" si="57"/>
        <v>RDPOPO</v>
      </c>
      <c r="E1268" t="s">
        <v>912</v>
      </c>
      <c r="F1268" t="s">
        <v>385</v>
      </c>
      <c r="G1268" t="s">
        <v>47</v>
      </c>
      <c r="H1268" t="s">
        <v>2655</v>
      </c>
      <c r="I1268" t="s">
        <v>2657</v>
      </c>
      <c r="J1268" t="s">
        <v>1253</v>
      </c>
      <c r="K1268">
        <v>11.05</v>
      </c>
      <c r="L1268">
        <v>11.05</v>
      </c>
      <c r="P1268" t="s">
        <v>51</v>
      </c>
      <c r="Q1268" t="s">
        <v>52</v>
      </c>
      <c r="R1268">
        <v>43052</v>
      </c>
      <c r="S1268" t="s">
        <v>53</v>
      </c>
      <c r="T1268" t="s">
        <v>1265</v>
      </c>
      <c r="U1268" t="s">
        <v>55</v>
      </c>
      <c r="V1268" t="s">
        <v>56</v>
      </c>
      <c r="W1268" t="s">
        <v>57</v>
      </c>
      <c r="X1268" t="s">
        <v>271</v>
      </c>
      <c r="Y1268" t="s">
        <v>150</v>
      </c>
      <c r="Z1268">
        <v>1</v>
      </c>
      <c r="AA1268">
        <v>6</v>
      </c>
      <c r="AB1268">
        <v>5.42</v>
      </c>
      <c r="AC1268">
        <v>6</v>
      </c>
      <c r="AD1268">
        <v>65</v>
      </c>
      <c r="AE1268">
        <v>5</v>
      </c>
      <c r="AF1268" t="s">
        <v>57</v>
      </c>
      <c r="AG1268">
        <v>23.941407453429299</v>
      </c>
      <c r="AH1268">
        <v>15.6295736163394</v>
      </c>
      <c r="AI1268">
        <v>22.312769350313001</v>
      </c>
      <c r="AJ1268">
        <v>243.98504404884699</v>
      </c>
      <c r="AK1268" s="2">
        <v>1162.9722015084701</v>
      </c>
      <c r="AL1268" s="1">
        <v>45042</v>
      </c>
      <c r="AM1268" t="s">
        <v>63</v>
      </c>
      <c r="AN1268">
        <v>2023</v>
      </c>
      <c r="AO1268">
        <v>2017</v>
      </c>
      <c r="AP1268">
        <v>245.39315831213401</v>
      </c>
      <c r="AQ1268">
        <v>1.00577131384744</v>
      </c>
      <c r="AR1268">
        <v>286.58999999999997</v>
      </c>
      <c r="AS1268">
        <f t="shared" si="58"/>
        <v>12850.842826668595</v>
      </c>
      <c r="AT1268">
        <f t="shared" si="59"/>
        <v>3166.8195000000001</v>
      </c>
    </row>
    <row r="1269" spans="1:46" x14ac:dyDescent="0.25">
      <c r="A1269" t="s">
        <v>340</v>
      </c>
      <c r="B1269" t="s">
        <v>341</v>
      </c>
      <c r="C1269" t="s">
        <v>342</v>
      </c>
      <c r="D1269" t="str">
        <f t="shared" si="57"/>
        <v>RDBOBA</v>
      </c>
      <c r="E1269" t="s">
        <v>2223</v>
      </c>
      <c r="F1269" t="s">
        <v>2224</v>
      </c>
      <c r="G1269" t="s">
        <v>47</v>
      </c>
      <c r="H1269" t="s">
        <v>2225</v>
      </c>
      <c r="I1269" t="s">
        <v>2658</v>
      </c>
      <c r="J1269" t="s">
        <v>2659</v>
      </c>
      <c r="K1269">
        <v>4.53</v>
      </c>
      <c r="L1269">
        <v>0.19595953374848918</v>
      </c>
      <c r="M1269">
        <v>4.3340404662515111</v>
      </c>
      <c r="P1269" t="s">
        <v>51</v>
      </c>
      <c r="Q1269" t="s">
        <v>490</v>
      </c>
      <c r="R1269">
        <v>42972</v>
      </c>
      <c r="S1269" t="s">
        <v>477</v>
      </c>
      <c r="T1269" t="s">
        <v>952</v>
      </c>
      <c r="U1269" t="s">
        <v>55</v>
      </c>
      <c r="V1269" t="s">
        <v>109</v>
      </c>
      <c r="W1269" t="s">
        <v>57</v>
      </c>
      <c r="X1269" t="s">
        <v>347</v>
      </c>
      <c r="Y1269" t="s">
        <v>348</v>
      </c>
      <c r="Z1269">
        <v>2</v>
      </c>
      <c r="AA1269">
        <v>6</v>
      </c>
      <c r="AB1269">
        <v>6.08</v>
      </c>
      <c r="AC1269">
        <v>6.2</v>
      </c>
      <c r="AD1269">
        <v>73</v>
      </c>
      <c r="AE1269">
        <v>6</v>
      </c>
      <c r="AF1269" t="s">
        <v>57</v>
      </c>
      <c r="AG1269">
        <v>24.114074186572701</v>
      </c>
      <c r="AH1269">
        <v>15.69859624487</v>
      </c>
      <c r="AI1269">
        <v>16.577647577000999</v>
      </c>
      <c r="AJ1269">
        <v>184.70445621073</v>
      </c>
      <c r="AK1269" s="2">
        <v>868.23436931822198</v>
      </c>
      <c r="AL1269" s="1">
        <v>45190</v>
      </c>
      <c r="AM1269" t="s">
        <v>60</v>
      </c>
      <c r="AN1269">
        <v>2023</v>
      </c>
      <c r="AO1269">
        <v>2017</v>
      </c>
      <c r="AP1269">
        <v>178.41448883519701</v>
      </c>
      <c r="AQ1269">
        <v>0.965945773564026</v>
      </c>
      <c r="AR1269">
        <v>202.56</v>
      </c>
      <c r="AS1269">
        <f t="shared" si="58"/>
        <v>170.13880219601234</v>
      </c>
      <c r="AT1269">
        <f t="shared" si="59"/>
        <v>39.693563156093965</v>
      </c>
    </row>
    <row r="1270" spans="1:46" x14ac:dyDescent="0.25">
      <c r="A1270" t="s">
        <v>340</v>
      </c>
      <c r="B1270" t="s">
        <v>385</v>
      </c>
      <c r="C1270" t="s">
        <v>385</v>
      </c>
      <c r="D1270" t="str">
        <f t="shared" si="57"/>
        <v>RDPOPO</v>
      </c>
      <c r="E1270" t="s">
        <v>912</v>
      </c>
      <c r="F1270" t="s">
        <v>385</v>
      </c>
      <c r="G1270" t="s">
        <v>47</v>
      </c>
      <c r="H1270" t="s">
        <v>2602</v>
      </c>
      <c r="I1270" t="s">
        <v>2660</v>
      </c>
      <c r="J1270" t="s">
        <v>1949</v>
      </c>
      <c r="K1270">
        <v>21.34</v>
      </c>
      <c r="L1270">
        <v>21.34</v>
      </c>
      <c r="P1270" t="s">
        <v>51</v>
      </c>
      <c r="Q1270" t="s">
        <v>52</v>
      </c>
      <c r="R1270">
        <v>43028</v>
      </c>
      <c r="S1270" t="s">
        <v>357</v>
      </c>
      <c r="T1270" t="s">
        <v>100</v>
      </c>
      <c r="U1270" t="s">
        <v>55</v>
      </c>
      <c r="V1270" t="s">
        <v>109</v>
      </c>
      <c r="W1270" t="s">
        <v>57</v>
      </c>
      <c r="X1270" t="s">
        <v>777</v>
      </c>
      <c r="Y1270" t="s">
        <v>137</v>
      </c>
      <c r="Z1270">
        <v>2</v>
      </c>
      <c r="AA1270">
        <v>6</v>
      </c>
      <c r="AB1270">
        <v>5.5</v>
      </c>
      <c r="AC1270">
        <v>6.1</v>
      </c>
      <c r="AD1270">
        <v>66</v>
      </c>
      <c r="AE1270">
        <v>6</v>
      </c>
      <c r="AF1270" t="s">
        <v>57</v>
      </c>
      <c r="AG1270">
        <v>26.939136037183701</v>
      </c>
      <c r="AH1270">
        <v>17.6253959766393</v>
      </c>
      <c r="AI1270">
        <v>21.640204217986302</v>
      </c>
      <c r="AJ1270">
        <v>269.17200311017899</v>
      </c>
      <c r="AK1270" s="2">
        <v>886.93891032415695</v>
      </c>
      <c r="AL1270" s="1">
        <v>45042</v>
      </c>
      <c r="AM1270" t="s">
        <v>63</v>
      </c>
      <c r="AN1270">
        <v>2023</v>
      </c>
      <c r="AO1270">
        <v>2017</v>
      </c>
      <c r="AP1270">
        <v>248.889386203637</v>
      </c>
      <c r="AQ1270">
        <v>0.92464811840687799</v>
      </c>
      <c r="AR1270">
        <v>314.52</v>
      </c>
      <c r="AS1270">
        <f t="shared" si="58"/>
        <v>18927.276346317511</v>
      </c>
      <c r="AT1270">
        <f t="shared" si="59"/>
        <v>6711.8567999999996</v>
      </c>
    </row>
    <row r="1271" spans="1:46" x14ac:dyDescent="0.25">
      <c r="A1271" t="s">
        <v>128</v>
      </c>
      <c r="B1271" t="s">
        <v>328</v>
      </c>
      <c r="C1271" t="s">
        <v>328</v>
      </c>
      <c r="D1271" t="str">
        <f t="shared" si="57"/>
        <v>NESBSB</v>
      </c>
      <c r="E1271" t="s">
        <v>2247</v>
      </c>
      <c r="F1271" t="s">
        <v>2248</v>
      </c>
      <c r="G1271" t="s">
        <v>47</v>
      </c>
      <c r="H1271" t="s">
        <v>2436</v>
      </c>
      <c r="I1271" t="s">
        <v>2661</v>
      </c>
      <c r="J1271" t="s">
        <v>112</v>
      </c>
      <c r="K1271">
        <v>46.91</v>
      </c>
      <c r="L1271">
        <v>46.91</v>
      </c>
      <c r="P1271" t="s">
        <v>51</v>
      </c>
      <c r="Q1271" t="s">
        <v>52</v>
      </c>
      <c r="R1271">
        <v>43090</v>
      </c>
      <c r="S1271" t="s">
        <v>53</v>
      </c>
      <c r="T1271" t="s">
        <v>104</v>
      </c>
      <c r="U1271" t="s">
        <v>55</v>
      </c>
      <c r="V1271" t="s">
        <v>56</v>
      </c>
      <c r="W1271" t="s">
        <v>57</v>
      </c>
      <c r="X1271" t="s">
        <v>1574</v>
      </c>
      <c r="Y1271" t="s">
        <v>565</v>
      </c>
      <c r="Z1271">
        <v>1</v>
      </c>
      <c r="AA1271">
        <v>6</v>
      </c>
      <c r="AB1271">
        <v>5.83</v>
      </c>
      <c r="AC1271">
        <v>5.9</v>
      </c>
      <c r="AD1271">
        <v>70</v>
      </c>
      <c r="AE1271">
        <v>6</v>
      </c>
      <c r="AF1271" t="s">
        <v>57</v>
      </c>
      <c r="AG1271">
        <v>27.876666241828701</v>
      </c>
      <c r="AH1271">
        <v>17.141248513485799</v>
      </c>
      <c r="AI1271">
        <v>26.670592741246899</v>
      </c>
      <c r="AJ1271">
        <v>333.92167468757401</v>
      </c>
      <c r="AK1271" s="2">
        <v>1149.78836525101</v>
      </c>
      <c r="AL1271" s="1">
        <v>45216</v>
      </c>
      <c r="AM1271" t="s">
        <v>63</v>
      </c>
      <c r="AN1271">
        <v>2023</v>
      </c>
      <c r="AO1271">
        <v>2017</v>
      </c>
      <c r="AP1271">
        <v>285.83395947480602</v>
      </c>
      <c r="AQ1271">
        <v>0.85599103365254803</v>
      </c>
      <c r="AR1271">
        <v>360.89</v>
      </c>
      <c r="AS1271">
        <f t="shared" si="58"/>
        <v>53936.572213924876</v>
      </c>
      <c r="AT1271">
        <f t="shared" si="59"/>
        <v>16929.349899999997</v>
      </c>
    </row>
    <row r="1272" spans="1:46" x14ac:dyDescent="0.25">
      <c r="A1272" t="s">
        <v>128</v>
      </c>
      <c r="B1272" t="s">
        <v>328</v>
      </c>
      <c r="C1272" t="s">
        <v>328</v>
      </c>
      <c r="D1272" t="str">
        <f t="shared" si="57"/>
        <v>NESBSB</v>
      </c>
      <c r="E1272" t="s">
        <v>2662</v>
      </c>
      <c r="F1272" t="s">
        <v>2663</v>
      </c>
      <c r="G1272" t="s">
        <v>47</v>
      </c>
      <c r="H1272" t="s">
        <v>2664</v>
      </c>
      <c r="I1272" t="s">
        <v>2665</v>
      </c>
      <c r="J1272" t="s">
        <v>655</v>
      </c>
      <c r="K1272">
        <v>0.02</v>
      </c>
      <c r="L1272">
        <v>0.02</v>
      </c>
      <c r="P1272" t="s">
        <v>51</v>
      </c>
      <c r="Q1272" t="s">
        <v>52</v>
      </c>
      <c r="R1272">
        <v>40709</v>
      </c>
      <c r="S1272" t="s">
        <v>107</v>
      </c>
      <c r="T1272" t="s">
        <v>486</v>
      </c>
      <c r="U1272" t="s">
        <v>55</v>
      </c>
      <c r="V1272" t="s">
        <v>109</v>
      </c>
      <c r="W1272" t="s">
        <v>57</v>
      </c>
      <c r="X1272" t="s">
        <v>2666</v>
      </c>
      <c r="Y1272" t="s">
        <v>565</v>
      </c>
      <c r="Z1272">
        <v>2</v>
      </c>
      <c r="AA1272">
        <v>12</v>
      </c>
      <c r="AB1272">
        <v>6.08</v>
      </c>
      <c r="AC1272">
        <v>12.4</v>
      </c>
      <c r="AD1272">
        <v>73</v>
      </c>
      <c r="AE1272">
        <v>6</v>
      </c>
      <c r="AF1272">
        <v>29.20185714286</v>
      </c>
      <c r="AG1272">
        <v>25.7115546724438</v>
      </c>
      <c r="AH1272">
        <v>17.923841348387398</v>
      </c>
      <c r="AI1272">
        <v>27.166744620420499</v>
      </c>
      <c r="AJ1272">
        <v>325.01441008747702</v>
      </c>
      <c r="AK1272" s="2">
        <v>1022.40070024064</v>
      </c>
      <c r="AL1272" s="1">
        <v>42936</v>
      </c>
      <c r="AM1272" t="s">
        <v>60</v>
      </c>
      <c r="AN1272">
        <v>2017</v>
      </c>
      <c r="AO1272">
        <v>2011</v>
      </c>
      <c r="AP1272">
        <v>260.47800923231802</v>
      </c>
      <c r="AQ1272">
        <v>0.80143526301560197</v>
      </c>
      <c r="AR1272">
        <v>399.81</v>
      </c>
      <c r="AS1272">
        <f t="shared" si="58"/>
        <v>20.448014004812801</v>
      </c>
      <c r="AT1272">
        <f t="shared" si="59"/>
        <v>7.9962</v>
      </c>
    </row>
    <row r="1273" spans="1:46" x14ac:dyDescent="0.25">
      <c r="A1273" t="s">
        <v>128</v>
      </c>
      <c r="B1273" t="s">
        <v>129</v>
      </c>
      <c r="C1273" t="s">
        <v>214</v>
      </c>
      <c r="D1273" t="str">
        <f t="shared" si="57"/>
        <v>NECOCE</v>
      </c>
      <c r="E1273" t="s">
        <v>215</v>
      </c>
      <c r="F1273" t="s">
        <v>216</v>
      </c>
      <c r="G1273" t="s">
        <v>47</v>
      </c>
      <c r="H1273" t="s">
        <v>217</v>
      </c>
      <c r="I1273" t="s">
        <v>2667</v>
      </c>
      <c r="J1273" t="s">
        <v>697</v>
      </c>
      <c r="K1273">
        <v>6.26</v>
      </c>
      <c r="L1273">
        <v>6.26</v>
      </c>
      <c r="P1273" t="s">
        <v>51</v>
      </c>
      <c r="Q1273" t="s">
        <v>52</v>
      </c>
      <c r="R1273">
        <v>40279</v>
      </c>
      <c r="S1273" t="s">
        <v>53</v>
      </c>
      <c r="T1273" t="s">
        <v>970</v>
      </c>
      <c r="U1273" t="s">
        <v>55</v>
      </c>
      <c r="V1273" t="s">
        <v>56</v>
      </c>
      <c r="W1273" t="s">
        <v>57</v>
      </c>
      <c r="X1273" t="s">
        <v>149</v>
      </c>
      <c r="Y1273" t="s">
        <v>150</v>
      </c>
      <c r="Z1273">
        <v>1</v>
      </c>
      <c r="AA1273">
        <v>14</v>
      </c>
      <c r="AB1273">
        <v>13.25</v>
      </c>
      <c r="AC1273">
        <v>13.6</v>
      </c>
      <c r="AD1273">
        <v>159</v>
      </c>
      <c r="AE1273">
        <v>13</v>
      </c>
      <c r="AF1273" t="s">
        <v>57</v>
      </c>
      <c r="AG1273">
        <v>32.494327895420703</v>
      </c>
      <c r="AH1273">
        <v>20.286209676287601</v>
      </c>
      <c r="AI1273">
        <v>38.206876606468697</v>
      </c>
      <c r="AJ1273">
        <v>555.79302649221995</v>
      </c>
      <c r="AK1273" s="2">
        <v>1182.0880701035201</v>
      </c>
      <c r="AL1273" s="1">
        <v>45113</v>
      </c>
      <c r="AM1273" t="s">
        <v>63</v>
      </c>
      <c r="AN1273">
        <v>2023</v>
      </c>
      <c r="AO1273">
        <v>2010</v>
      </c>
      <c r="AP1273">
        <v>416.937035591219</v>
      </c>
      <c r="AQ1273">
        <v>0.75016600734024397</v>
      </c>
      <c r="AR1273">
        <v>563.73</v>
      </c>
      <c r="AS1273">
        <f t="shared" si="58"/>
        <v>7399.8713188480351</v>
      </c>
      <c r="AT1273">
        <f t="shared" si="59"/>
        <v>3528.9497999999999</v>
      </c>
    </row>
    <row r="1274" spans="1:46" x14ac:dyDescent="0.25">
      <c r="A1274" t="s">
        <v>128</v>
      </c>
      <c r="B1274" t="s">
        <v>129</v>
      </c>
      <c r="C1274" t="s">
        <v>214</v>
      </c>
      <c r="D1274" t="str">
        <f t="shared" si="57"/>
        <v>NECOCE</v>
      </c>
      <c r="E1274" t="s">
        <v>215</v>
      </c>
      <c r="F1274" t="s">
        <v>216</v>
      </c>
      <c r="G1274" t="s">
        <v>47</v>
      </c>
      <c r="H1274" t="s">
        <v>217</v>
      </c>
      <c r="I1274" t="s">
        <v>2668</v>
      </c>
      <c r="J1274" t="s">
        <v>1005</v>
      </c>
      <c r="K1274">
        <v>0.08</v>
      </c>
      <c r="L1274">
        <v>0.08</v>
      </c>
      <c r="P1274" t="s">
        <v>51</v>
      </c>
      <c r="Q1274" t="s">
        <v>52</v>
      </c>
      <c r="R1274">
        <v>40285</v>
      </c>
      <c r="S1274" t="s">
        <v>357</v>
      </c>
      <c r="T1274" t="s">
        <v>100</v>
      </c>
      <c r="U1274" t="s">
        <v>55</v>
      </c>
      <c r="V1274" t="s">
        <v>56</v>
      </c>
      <c r="W1274" t="s">
        <v>57</v>
      </c>
      <c r="X1274" t="s">
        <v>136</v>
      </c>
      <c r="Y1274" t="s">
        <v>137</v>
      </c>
      <c r="Z1274">
        <v>1</v>
      </c>
      <c r="AA1274">
        <v>14</v>
      </c>
      <c r="AB1274">
        <v>7.42</v>
      </c>
      <c r="AC1274">
        <v>13.6</v>
      </c>
      <c r="AD1274">
        <v>89</v>
      </c>
      <c r="AE1274">
        <v>7</v>
      </c>
      <c r="AF1274" t="s">
        <v>57</v>
      </c>
      <c r="AG1274">
        <v>30.980501856062201</v>
      </c>
      <c r="AH1274">
        <v>18.294095737879299</v>
      </c>
      <c r="AI1274">
        <v>27.8472403828574</v>
      </c>
      <c r="AJ1274">
        <v>375.54003672888598</v>
      </c>
      <c r="AK1274" s="2">
        <v>1037.70466510347</v>
      </c>
      <c r="AL1274" s="1">
        <v>42986.333333333336</v>
      </c>
      <c r="AM1274" t="s">
        <v>60</v>
      </c>
      <c r="AN1274">
        <v>2017</v>
      </c>
      <c r="AO1274">
        <v>2010</v>
      </c>
      <c r="AP1274">
        <v>310.19159418605398</v>
      </c>
      <c r="AQ1274">
        <v>0.82598808075952301</v>
      </c>
      <c r="AR1274">
        <v>511.98</v>
      </c>
      <c r="AS1274">
        <f t="shared" si="58"/>
        <v>83.016373208277599</v>
      </c>
      <c r="AT1274">
        <f t="shared" si="59"/>
        <v>40.958400000000005</v>
      </c>
    </row>
    <row r="1275" spans="1:46" x14ac:dyDescent="0.25">
      <c r="A1275" t="s">
        <v>128</v>
      </c>
      <c r="B1275" t="s">
        <v>129</v>
      </c>
      <c r="C1275" t="s">
        <v>214</v>
      </c>
      <c r="D1275" t="str">
        <f t="shared" si="57"/>
        <v>NECOCE</v>
      </c>
      <c r="E1275" t="s">
        <v>215</v>
      </c>
      <c r="F1275" t="s">
        <v>216</v>
      </c>
      <c r="G1275" t="s">
        <v>47</v>
      </c>
      <c r="H1275" t="s">
        <v>217</v>
      </c>
      <c r="I1275" t="s">
        <v>2669</v>
      </c>
      <c r="J1275" t="s">
        <v>919</v>
      </c>
      <c r="K1275">
        <v>0.16</v>
      </c>
      <c r="L1275">
        <v>0.16</v>
      </c>
      <c r="P1275" t="s">
        <v>51</v>
      </c>
      <c r="Q1275" t="s">
        <v>52</v>
      </c>
      <c r="R1275">
        <v>40291</v>
      </c>
      <c r="S1275" t="s">
        <v>357</v>
      </c>
      <c r="T1275" t="s">
        <v>69</v>
      </c>
      <c r="U1275" t="s">
        <v>55</v>
      </c>
      <c r="V1275" t="s">
        <v>56</v>
      </c>
      <c r="W1275" t="s">
        <v>57</v>
      </c>
      <c r="X1275" t="s">
        <v>149</v>
      </c>
      <c r="Y1275" t="s">
        <v>150</v>
      </c>
      <c r="Z1275">
        <v>1</v>
      </c>
      <c r="AA1275">
        <v>14</v>
      </c>
      <c r="AB1275">
        <v>7.42</v>
      </c>
      <c r="AC1275">
        <v>13.6</v>
      </c>
      <c r="AD1275">
        <v>89</v>
      </c>
      <c r="AE1275">
        <v>7</v>
      </c>
      <c r="AF1275" t="s">
        <v>57</v>
      </c>
      <c r="AG1275">
        <v>30.102078990702601</v>
      </c>
      <c r="AH1275">
        <v>17.810432834084502</v>
      </c>
      <c r="AI1275">
        <v>25.6526213045804</v>
      </c>
      <c r="AJ1275">
        <v>335.57232947833</v>
      </c>
      <c r="AK1275" s="2">
        <v>1015.46424120391</v>
      </c>
      <c r="AL1275" s="1">
        <v>42987.689652777779</v>
      </c>
      <c r="AM1275" t="s">
        <v>60</v>
      </c>
      <c r="AN1275">
        <v>2017</v>
      </c>
      <c r="AO1275">
        <v>2010</v>
      </c>
      <c r="AP1275">
        <v>310.19159418605398</v>
      </c>
      <c r="AQ1275">
        <v>0.92436582798190703</v>
      </c>
      <c r="AR1275">
        <v>457.49</v>
      </c>
      <c r="AS1275">
        <f t="shared" si="58"/>
        <v>162.47427859262561</v>
      </c>
      <c r="AT1275">
        <f t="shared" si="59"/>
        <v>73.198400000000007</v>
      </c>
    </row>
    <row r="1276" spans="1:46" x14ac:dyDescent="0.25">
      <c r="A1276" t="s">
        <v>340</v>
      </c>
      <c r="B1276" t="s">
        <v>367</v>
      </c>
      <c r="C1276" t="s">
        <v>368</v>
      </c>
      <c r="D1276" t="str">
        <f t="shared" si="57"/>
        <v>RDIPMA</v>
      </c>
      <c r="E1276" t="s">
        <v>961</v>
      </c>
      <c r="F1276" t="s">
        <v>962</v>
      </c>
      <c r="G1276" t="s">
        <v>47</v>
      </c>
      <c r="H1276" t="s">
        <v>2553</v>
      </c>
      <c r="I1276" t="s">
        <v>2670</v>
      </c>
      <c r="J1276" t="s">
        <v>848</v>
      </c>
      <c r="K1276">
        <v>11.36</v>
      </c>
      <c r="L1276">
        <v>11.36</v>
      </c>
      <c r="P1276" t="s">
        <v>51</v>
      </c>
      <c r="Q1276" t="s">
        <v>52</v>
      </c>
      <c r="R1276">
        <v>42984</v>
      </c>
      <c r="S1276" t="s">
        <v>477</v>
      </c>
      <c r="T1276" t="s">
        <v>104</v>
      </c>
      <c r="U1276" t="s">
        <v>55</v>
      </c>
      <c r="V1276" t="s">
        <v>56</v>
      </c>
      <c r="W1276" t="s">
        <v>57</v>
      </c>
      <c r="X1276" t="s">
        <v>965</v>
      </c>
      <c r="Y1276" t="s">
        <v>348</v>
      </c>
      <c r="Z1276">
        <v>1</v>
      </c>
      <c r="AA1276">
        <v>6</v>
      </c>
      <c r="AB1276">
        <v>5.33</v>
      </c>
      <c r="AC1276">
        <v>6.2</v>
      </c>
      <c r="AD1276">
        <v>64</v>
      </c>
      <c r="AE1276">
        <v>5</v>
      </c>
      <c r="AF1276" t="s">
        <v>57</v>
      </c>
      <c r="AG1276">
        <v>19.424161126543499</v>
      </c>
      <c r="AH1276">
        <v>12.8876936283737</v>
      </c>
      <c r="AI1276">
        <v>14.893690752342801</v>
      </c>
      <c r="AJ1276">
        <v>141.61268038260499</v>
      </c>
      <c r="AK1276" s="2">
        <v>1141.72640187661</v>
      </c>
      <c r="AL1276" s="1">
        <v>44942</v>
      </c>
      <c r="AM1276" t="s">
        <v>63</v>
      </c>
      <c r="AN1276">
        <v>2023</v>
      </c>
      <c r="AO1276">
        <v>2017</v>
      </c>
      <c r="AP1276">
        <v>182.360601098107</v>
      </c>
      <c r="AQ1276">
        <v>1.2877420341554899</v>
      </c>
      <c r="AR1276">
        <v>168.48</v>
      </c>
      <c r="AS1276">
        <f t="shared" si="58"/>
        <v>12970.011925318289</v>
      </c>
      <c r="AT1276">
        <f t="shared" si="59"/>
        <v>1913.9327999999998</v>
      </c>
    </row>
    <row r="1277" spans="1:46" x14ac:dyDescent="0.25">
      <c r="A1277" t="s">
        <v>340</v>
      </c>
      <c r="B1277" t="s">
        <v>367</v>
      </c>
      <c r="C1277" t="s">
        <v>368</v>
      </c>
      <c r="D1277" t="str">
        <f t="shared" si="57"/>
        <v>RDIPMA</v>
      </c>
      <c r="E1277" t="s">
        <v>961</v>
      </c>
      <c r="F1277" t="s">
        <v>962</v>
      </c>
      <c r="G1277" t="s">
        <v>47</v>
      </c>
      <c r="H1277" t="s">
        <v>2553</v>
      </c>
      <c r="I1277" t="s">
        <v>2671</v>
      </c>
      <c r="J1277" t="s">
        <v>1253</v>
      </c>
      <c r="K1277">
        <v>22.27</v>
      </c>
      <c r="L1277">
        <v>22.27</v>
      </c>
      <c r="P1277" t="s">
        <v>51</v>
      </c>
      <c r="Q1277" t="s">
        <v>52</v>
      </c>
      <c r="R1277">
        <v>43047</v>
      </c>
      <c r="S1277" t="s">
        <v>477</v>
      </c>
      <c r="T1277" t="s">
        <v>104</v>
      </c>
      <c r="U1277" t="s">
        <v>55</v>
      </c>
      <c r="V1277" t="s">
        <v>56</v>
      </c>
      <c r="W1277" t="s">
        <v>57</v>
      </c>
      <c r="X1277" t="s">
        <v>1440</v>
      </c>
      <c r="Y1277" t="s">
        <v>348</v>
      </c>
      <c r="Z1277">
        <v>1</v>
      </c>
      <c r="AA1277">
        <v>6</v>
      </c>
      <c r="AB1277">
        <v>5.17</v>
      </c>
      <c r="AC1277">
        <v>6</v>
      </c>
      <c r="AD1277">
        <v>62</v>
      </c>
      <c r="AE1277">
        <v>5</v>
      </c>
      <c r="AF1277" t="s">
        <v>57</v>
      </c>
      <c r="AG1277">
        <v>24.7308415434564</v>
      </c>
      <c r="AH1277">
        <v>13.959906876480201</v>
      </c>
      <c r="AI1277">
        <v>21.058763664923799</v>
      </c>
      <c r="AJ1277">
        <v>255.31354574388499</v>
      </c>
      <c r="AK1277" s="2">
        <v>1375.8717285039399</v>
      </c>
      <c r="AL1277" s="1">
        <v>44942</v>
      </c>
      <c r="AM1277" t="s">
        <v>63</v>
      </c>
      <c r="AN1277">
        <v>2023</v>
      </c>
      <c r="AO1277">
        <v>2017</v>
      </c>
      <c r="AP1277">
        <v>177.56961493351599</v>
      </c>
      <c r="AQ1277">
        <v>0.69549625507000201</v>
      </c>
      <c r="AR1277">
        <v>306.97000000000003</v>
      </c>
      <c r="AS1277">
        <f t="shared" si="58"/>
        <v>30640.663393782743</v>
      </c>
      <c r="AT1277">
        <f t="shared" si="59"/>
        <v>6836.2219000000005</v>
      </c>
    </row>
    <row r="1278" spans="1:46" x14ac:dyDescent="0.25">
      <c r="A1278" t="s">
        <v>340</v>
      </c>
      <c r="B1278" t="s">
        <v>341</v>
      </c>
      <c r="C1278" t="s">
        <v>342</v>
      </c>
      <c r="D1278" t="str">
        <f t="shared" si="57"/>
        <v>RDBOBA</v>
      </c>
      <c r="E1278" t="s">
        <v>2672</v>
      </c>
      <c r="F1278" t="s">
        <v>2673</v>
      </c>
      <c r="G1278" t="s">
        <v>47</v>
      </c>
      <c r="H1278" t="s">
        <v>2674</v>
      </c>
      <c r="I1278" t="s">
        <v>2675</v>
      </c>
      <c r="J1278" t="s">
        <v>185</v>
      </c>
      <c r="K1278">
        <v>24.3</v>
      </c>
      <c r="L1278">
        <v>24.3</v>
      </c>
      <c r="P1278" t="s">
        <v>51</v>
      </c>
      <c r="Q1278" t="s">
        <v>52</v>
      </c>
      <c r="R1278">
        <v>43136</v>
      </c>
      <c r="S1278" t="s">
        <v>477</v>
      </c>
      <c r="T1278" t="s">
        <v>1656</v>
      </c>
      <c r="U1278" t="s">
        <v>55</v>
      </c>
      <c r="V1278" t="s">
        <v>56</v>
      </c>
      <c r="W1278" t="s">
        <v>57</v>
      </c>
      <c r="X1278" t="s">
        <v>119</v>
      </c>
      <c r="Y1278" t="s">
        <v>487</v>
      </c>
      <c r="Z1278">
        <v>1</v>
      </c>
      <c r="AA1278">
        <v>6</v>
      </c>
      <c r="AB1278">
        <v>5.08</v>
      </c>
      <c r="AC1278">
        <v>5.8</v>
      </c>
      <c r="AD1278">
        <v>61</v>
      </c>
      <c r="AE1278">
        <v>5</v>
      </c>
      <c r="AF1278" t="s">
        <v>57</v>
      </c>
      <c r="AG1278">
        <v>19.435600624715299</v>
      </c>
      <c r="AH1278">
        <v>12.987121826383801</v>
      </c>
      <c r="AI1278">
        <v>16.053562251435501</v>
      </c>
      <c r="AJ1278">
        <v>149.73807482504299</v>
      </c>
      <c r="AK1278" s="2">
        <v>1211.86908333622</v>
      </c>
      <c r="AL1278" s="1">
        <v>45015</v>
      </c>
      <c r="AM1278" t="s">
        <v>63</v>
      </c>
      <c r="AN1278">
        <v>2023</v>
      </c>
      <c r="AO1278">
        <v>2018</v>
      </c>
      <c r="AP1278">
        <v>174.11126819073999</v>
      </c>
      <c r="AQ1278">
        <v>1.16277218332195</v>
      </c>
      <c r="AR1278">
        <v>179.64</v>
      </c>
      <c r="AS1278">
        <f t="shared" si="58"/>
        <v>29448.418725070147</v>
      </c>
      <c r="AT1278">
        <f t="shared" si="59"/>
        <v>4365.2519999999995</v>
      </c>
    </row>
    <row r="1279" spans="1:46" x14ac:dyDescent="0.25">
      <c r="A1279" t="s">
        <v>128</v>
      </c>
      <c r="B1279" t="s">
        <v>328</v>
      </c>
      <c r="C1279" t="s">
        <v>328</v>
      </c>
      <c r="D1279" t="str">
        <f t="shared" si="57"/>
        <v>NESBSB</v>
      </c>
      <c r="E1279" t="s">
        <v>2247</v>
      </c>
      <c r="F1279" t="s">
        <v>2248</v>
      </c>
      <c r="G1279" t="s">
        <v>47</v>
      </c>
      <c r="H1279" t="s">
        <v>2436</v>
      </c>
      <c r="I1279" t="s">
        <v>2676</v>
      </c>
      <c r="J1279" t="s">
        <v>212</v>
      </c>
      <c r="K1279">
        <v>16.309999999999999</v>
      </c>
      <c r="L1279">
        <v>16.309999999999999</v>
      </c>
      <c r="P1279" t="s">
        <v>51</v>
      </c>
      <c r="Q1279" t="s">
        <v>52</v>
      </c>
      <c r="R1279">
        <v>43070</v>
      </c>
      <c r="S1279" t="s">
        <v>53</v>
      </c>
      <c r="T1279" t="s">
        <v>104</v>
      </c>
      <c r="U1279" t="s">
        <v>55</v>
      </c>
      <c r="V1279" t="s">
        <v>56</v>
      </c>
      <c r="W1279" t="s">
        <v>57</v>
      </c>
      <c r="X1279" t="s">
        <v>564</v>
      </c>
      <c r="Y1279" t="s">
        <v>565</v>
      </c>
      <c r="Z1279">
        <v>1</v>
      </c>
      <c r="AA1279">
        <v>6</v>
      </c>
      <c r="AB1279">
        <v>5.83</v>
      </c>
      <c r="AC1279">
        <v>5.9</v>
      </c>
      <c r="AD1279">
        <v>70</v>
      </c>
      <c r="AE1279">
        <v>6</v>
      </c>
      <c r="AF1279" t="s">
        <v>57</v>
      </c>
      <c r="AG1279">
        <v>30.318097698748701</v>
      </c>
      <c r="AH1279">
        <v>18.580078937758401</v>
      </c>
      <c r="AI1279">
        <v>28.3636197717952</v>
      </c>
      <c r="AJ1279">
        <v>382.11767788205202</v>
      </c>
      <c r="AK1279" s="2">
        <v>1046.1083384833501</v>
      </c>
      <c r="AL1279" s="1">
        <v>45216</v>
      </c>
      <c r="AM1279" t="s">
        <v>63</v>
      </c>
      <c r="AN1279">
        <v>2023</v>
      </c>
      <c r="AO1279">
        <v>2017</v>
      </c>
      <c r="AP1279">
        <v>285.83395947480602</v>
      </c>
      <c r="AQ1279">
        <v>0.74802600355755899</v>
      </c>
      <c r="AR1279">
        <v>412.98</v>
      </c>
      <c r="AS1279">
        <f t="shared" si="58"/>
        <v>17062.027000663438</v>
      </c>
      <c r="AT1279">
        <f t="shared" si="59"/>
        <v>6735.7037999999993</v>
      </c>
    </row>
    <row r="1280" spans="1:46" x14ac:dyDescent="0.25">
      <c r="A1280" t="s">
        <v>128</v>
      </c>
      <c r="B1280" t="s">
        <v>328</v>
      </c>
      <c r="C1280" t="s">
        <v>328</v>
      </c>
      <c r="D1280" t="str">
        <f t="shared" si="57"/>
        <v>NESBSB</v>
      </c>
      <c r="E1280" t="s">
        <v>2247</v>
      </c>
      <c r="F1280" t="s">
        <v>2248</v>
      </c>
      <c r="G1280" t="s">
        <v>47</v>
      </c>
      <c r="H1280" t="s">
        <v>2436</v>
      </c>
      <c r="I1280" t="s">
        <v>2677</v>
      </c>
      <c r="J1280" t="s">
        <v>103</v>
      </c>
      <c r="K1280">
        <v>52.27</v>
      </c>
      <c r="L1280">
        <v>52.27</v>
      </c>
      <c r="P1280" t="s">
        <v>51</v>
      </c>
      <c r="Q1280" t="s">
        <v>52</v>
      </c>
      <c r="R1280">
        <v>43069</v>
      </c>
      <c r="S1280" t="s">
        <v>53</v>
      </c>
      <c r="T1280" t="s">
        <v>1265</v>
      </c>
      <c r="U1280" t="s">
        <v>55</v>
      </c>
      <c r="V1280" t="s">
        <v>56</v>
      </c>
      <c r="W1280" t="s">
        <v>57</v>
      </c>
      <c r="X1280" t="s">
        <v>1574</v>
      </c>
      <c r="Y1280" t="s">
        <v>565</v>
      </c>
      <c r="Z1280">
        <v>1</v>
      </c>
      <c r="AA1280">
        <v>6</v>
      </c>
      <c r="AB1280">
        <v>5.92</v>
      </c>
      <c r="AC1280">
        <v>6</v>
      </c>
      <c r="AD1280">
        <v>71</v>
      </c>
      <c r="AE1280">
        <v>6</v>
      </c>
      <c r="AF1280" t="s">
        <v>57</v>
      </c>
      <c r="AG1280">
        <v>26.6162902999517</v>
      </c>
      <c r="AH1280">
        <v>17.042348000384901</v>
      </c>
      <c r="AI1280">
        <v>24.497912445536699</v>
      </c>
      <c r="AJ1280">
        <v>297.12983786467402</v>
      </c>
      <c r="AK1280" s="2">
        <v>1073.7526403357199</v>
      </c>
      <c r="AL1280" s="1">
        <v>45216</v>
      </c>
      <c r="AM1280" t="s">
        <v>63</v>
      </c>
      <c r="AN1280">
        <v>2023</v>
      </c>
      <c r="AO1280">
        <v>2017</v>
      </c>
      <c r="AP1280">
        <v>289.01892100740798</v>
      </c>
      <c r="AQ1280">
        <v>0.97270244915301796</v>
      </c>
      <c r="AR1280">
        <v>320.18</v>
      </c>
      <c r="AS1280">
        <f t="shared" si="58"/>
        <v>56125.050510348083</v>
      </c>
      <c r="AT1280">
        <f t="shared" si="59"/>
        <v>16735.8086</v>
      </c>
    </row>
    <row r="1281" spans="1:46" x14ac:dyDescent="0.25">
      <c r="A1281" t="s">
        <v>128</v>
      </c>
      <c r="B1281" t="s">
        <v>328</v>
      </c>
      <c r="C1281" t="s">
        <v>328</v>
      </c>
      <c r="D1281" t="str">
        <f t="shared" si="57"/>
        <v>NESBSB</v>
      </c>
      <c r="E1281" t="s">
        <v>2247</v>
      </c>
      <c r="F1281" t="s">
        <v>2248</v>
      </c>
      <c r="G1281" t="s">
        <v>47</v>
      </c>
      <c r="H1281" t="s">
        <v>2436</v>
      </c>
      <c r="I1281" t="s">
        <v>2678</v>
      </c>
      <c r="J1281" t="s">
        <v>68</v>
      </c>
      <c r="K1281">
        <v>19.86</v>
      </c>
      <c r="L1281">
        <v>19.86</v>
      </c>
      <c r="P1281" t="s">
        <v>51</v>
      </c>
      <c r="Q1281" t="s">
        <v>52</v>
      </c>
      <c r="R1281">
        <v>43091</v>
      </c>
      <c r="S1281" t="s">
        <v>53</v>
      </c>
      <c r="T1281" t="s">
        <v>1265</v>
      </c>
      <c r="U1281" t="s">
        <v>55</v>
      </c>
      <c r="V1281" t="s">
        <v>56</v>
      </c>
      <c r="W1281" t="s">
        <v>57</v>
      </c>
      <c r="X1281" t="s">
        <v>564</v>
      </c>
      <c r="Y1281" t="s">
        <v>565</v>
      </c>
      <c r="Z1281">
        <v>1</v>
      </c>
      <c r="AA1281">
        <v>6</v>
      </c>
      <c r="AB1281">
        <v>5.83</v>
      </c>
      <c r="AC1281">
        <v>5.9</v>
      </c>
      <c r="AD1281">
        <v>70</v>
      </c>
      <c r="AE1281">
        <v>6</v>
      </c>
      <c r="AF1281" t="s">
        <v>57</v>
      </c>
      <c r="AG1281">
        <v>26.532545084580899</v>
      </c>
      <c r="AH1281">
        <v>17.238795219099899</v>
      </c>
      <c r="AI1281">
        <v>24.219472555828201</v>
      </c>
      <c r="AJ1281">
        <v>289.091145570717</v>
      </c>
      <c r="AK1281" s="2">
        <v>1037.6741028127401</v>
      </c>
      <c r="AL1281" s="1">
        <v>45216</v>
      </c>
      <c r="AM1281" t="s">
        <v>63</v>
      </c>
      <c r="AN1281">
        <v>2023</v>
      </c>
      <c r="AO1281">
        <v>2017</v>
      </c>
      <c r="AP1281">
        <v>285.83395947480602</v>
      </c>
      <c r="AQ1281">
        <v>0.98873301328727703</v>
      </c>
      <c r="AR1281">
        <v>312.44</v>
      </c>
      <c r="AS1281">
        <f t="shared" si="58"/>
        <v>20608.207681861019</v>
      </c>
      <c r="AT1281">
        <f t="shared" si="59"/>
        <v>6205.0583999999999</v>
      </c>
    </row>
    <row r="1282" spans="1:46" x14ac:dyDescent="0.25">
      <c r="A1282" t="s">
        <v>128</v>
      </c>
      <c r="B1282" t="s">
        <v>244</v>
      </c>
      <c r="C1282" t="s">
        <v>266</v>
      </c>
      <c r="D1282" t="str">
        <f t="shared" si="57"/>
        <v>NEPIIT</v>
      </c>
      <c r="E1282" t="s">
        <v>2499</v>
      </c>
      <c r="F1282" t="s">
        <v>2500</v>
      </c>
      <c r="G1282" t="s">
        <v>47</v>
      </c>
      <c r="H1282" t="s">
        <v>2679</v>
      </c>
      <c r="I1282" t="s">
        <v>2680</v>
      </c>
      <c r="J1282" t="s">
        <v>144</v>
      </c>
      <c r="K1282">
        <v>12.67</v>
      </c>
      <c r="L1282">
        <v>5.5301938066169347</v>
      </c>
      <c r="M1282">
        <v>7.1398061933830652</v>
      </c>
      <c r="P1282" t="s">
        <v>51</v>
      </c>
      <c r="Q1282" t="s">
        <v>483</v>
      </c>
      <c r="R1282">
        <v>43034</v>
      </c>
      <c r="S1282" t="s">
        <v>53</v>
      </c>
      <c r="T1282" t="s">
        <v>521</v>
      </c>
      <c r="U1282" t="s">
        <v>55</v>
      </c>
      <c r="V1282" t="s">
        <v>56</v>
      </c>
      <c r="W1282" t="s">
        <v>57</v>
      </c>
      <c r="X1282" t="s">
        <v>1097</v>
      </c>
      <c r="Y1282" t="s">
        <v>137</v>
      </c>
      <c r="Z1282">
        <v>1</v>
      </c>
      <c r="AA1282">
        <v>6</v>
      </c>
      <c r="AB1282">
        <v>5.67</v>
      </c>
      <c r="AC1282">
        <v>6.1</v>
      </c>
      <c r="AD1282">
        <v>68</v>
      </c>
      <c r="AE1282">
        <v>6</v>
      </c>
      <c r="AF1282" t="s">
        <v>57</v>
      </c>
      <c r="AG1282">
        <v>25.546333882521601</v>
      </c>
      <c r="AH1282">
        <v>17.647964334769298</v>
      </c>
      <c r="AI1282">
        <v>26.418589188608301</v>
      </c>
      <c r="AJ1282">
        <v>301.28191045916202</v>
      </c>
      <c r="AK1282" s="2">
        <v>1080.0167856206299</v>
      </c>
      <c r="AL1282" s="1">
        <v>45082</v>
      </c>
      <c r="AM1282" t="s">
        <v>63</v>
      </c>
      <c r="AN1282">
        <v>2023</v>
      </c>
      <c r="AO1282">
        <v>2017</v>
      </c>
      <c r="AP1282">
        <v>252.88063397791299</v>
      </c>
      <c r="AQ1282">
        <v>0.83934887956769799</v>
      </c>
      <c r="AR1282">
        <v>328.77</v>
      </c>
      <c r="AS1282">
        <f t="shared" si="58"/>
        <v>5972.7021388815374</v>
      </c>
      <c r="AT1282">
        <f t="shared" si="59"/>
        <v>1818.1618178014496</v>
      </c>
    </row>
    <row r="1283" spans="1:46" x14ac:dyDescent="0.25">
      <c r="A1283" t="s">
        <v>128</v>
      </c>
      <c r="B1283" t="s">
        <v>244</v>
      </c>
      <c r="C1283" t="s">
        <v>266</v>
      </c>
      <c r="D1283" t="str">
        <f t="shared" ref="D1283:D1346" si="60">LEFT(E1283,6)</f>
        <v>NEPIIT</v>
      </c>
      <c r="E1283" t="s">
        <v>2499</v>
      </c>
      <c r="F1283" t="s">
        <v>2500</v>
      </c>
      <c r="G1283" t="s">
        <v>47</v>
      </c>
      <c r="H1283" t="s">
        <v>2679</v>
      </c>
      <c r="I1283" t="s">
        <v>2681</v>
      </c>
      <c r="J1283" t="s">
        <v>806</v>
      </c>
      <c r="K1283">
        <v>13.18</v>
      </c>
      <c r="L1283">
        <v>13.18</v>
      </c>
      <c r="P1283" t="s">
        <v>51</v>
      </c>
      <c r="Q1283" t="s">
        <v>52</v>
      </c>
      <c r="R1283">
        <v>43038</v>
      </c>
      <c r="S1283" t="s">
        <v>53</v>
      </c>
      <c r="T1283" t="s">
        <v>1265</v>
      </c>
      <c r="U1283" t="s">
        <v>55</v>
      </c>
      <c r="V1283" t="s">
        <v>56</v>
      </c>
      <c r="W1283" t="s">
        <v>57</v>
      </c>
      <c r="X1283" t="s">
        <v>149</v>
      </c>
      <c r="Y1283" t="s">
        <v>150</v>
      </c>
      <c r="Z1283">
        <v>1</v>
      </c>
      <c r="AA1283">
        <v>6</v>
      </c>
      <c r="AB1283">
        <v>5.67</v>
      </c>
      <c r="AC1283">
        <v>6.1</v>
      </c>
      <c r="AD1283">
        <v>68</v>
      </c>
      <c r="AE1283">
        <v>6</v>
      </c>
      <c r="AF1283" t="s">
        <v>57</v>
      </c>
      <c r="AG1283">
        <v>26.954358522964601</v>
      </c>
      <c r="AH1283">
        <v>16.5807399563469</v>
      </c>
      <c r="AI1283">
        <v>24.0722390467403</v>
      </c>
      <c r="AJ1283">
        <v>291.603411848071</v>
      </c>
      <c r="AK1283" s="2">
        <v>1114.85603676968</v>
      </c>
      <c r="AL1283" s="1">
        <v>45082</v>
      </c>
      <c r="AM1283" t="s">
        <v>63</v>
      </c>
      <c r="AN1283">
        <v>2023</v>
      </c>
      <c r="AO1283">
        <v>2017</v>
      </c>
      <c r="AP1283">
        <v>252.88063397791299</v>
      </c>
      <c r="AQ1283">
        <v>0.86720739093981203</v>
      </c>
      <c r="AR1283">
        <v>318.20999999999998</v>
      </c>
      <c r="AS1283">
        <f t="shared" ref="AS1283:AS1346" si="61">AK1283*L1283</f>
        <v>14693.802564624382</v>
      </c>
      <c r="AT1283">
        <f t="shared" ref="AT1283:AT1346" si="62">AR1283*L1283</f>
        <v>4194.0077999999994</v>
      </c>
    </row>
    <row r="1284" spans="1:46" x14ac:dyDescent="0.25">
      <c r="A1284" t="s">
        <v>42</v>
      </c>
      <c r="B1284" t="s">
        <v>43</v>
      </c>
      <c r="C1284" t="s">
        <v>43</v>
      </c>
      <c r="D1284" t="str">
        <f t="shared" si="60"/>
        <v>GNSASA</v>
      </c>
      <c r="E1284" t="s">
        <v>2682</v>
      </c>
      <c r="F1284" t="s">
        <v>2683</v>
      </c>
      <c r="G1284" t="s">
        <v>47</v>
      </c>
      <c r="H1284" t="s">
        <v>2684</v>
      </c>
      <c r="I1284" t="s">
        <v>2685</v>
      </c>
      <c r="J1284" t="s">
        <v>384</v>
      </c>
      <c r="K1284">
        <v>43.78</v>
      </c>
      <c r="L1284">
        <v>43.78</v>
      </c>
      <c r="P1284" t="s">
        <v>51</v>
      </c>
      <c r="Q1284" t="s">
        <v>52</v>
      </c>
      <c r="R1284">
        <v>43063</v>
      </c>
      <c r="S1284" t="s">
        <v>53</v>
      </c>
      <c r="T1284" t="s">
        <v>69</v>
      </c>
      <c r="U1284" t="s">
        <v>55</v>
      </c>
      <c r="V1284" t="s">
        <v>56</v>
      </c>
      <c r="W1284" t="s">
        <v>57</v>
      </c>
      <c r="X1284" t="s">
        <v>110</v>
      </c>
      <c r="Y1284" t="s">
        <v>59</v>
      </c>
      <c r="Z1284">
        <v>1</v>
      </c>
      <c r="AA1284">
        <v>6</v>
      </c>
      <c r="AB1284">
        <v>5.5</v>
      </c>
      <c r="AC1284">
        <v>6</v>
      </c>
      <c r="AD1284">
        <v>66</v>
      </c>
      <c r="AE1284">
        <v>6</v>
      </c>
      <c r="AF1284" t="s">
        <v>57</v>
      </c>
      <c r="AG1284">
        <v>26.8255015931157</v>
      </c>
      <c r="AH1284">
        <v>15.672429751817299</v>
      </c>
      <c r="AI1284">
        <v>22.324387764983399</v>
      </c>
      <c r="AJ1284">
        <v>275.11245803932798</v>
      </c>
      <c r="AK1284" s="2">
        <v>1160.1729210973599</v>
      </c>
      <c r="AL1284" s="1">
        <v>45048</v>
      </c>
      <c r="AM1284" t="s">
        <v>63</v>
      </c>
      <c r="AN1284">
        <v>2023</v>
      </c>
      <c r="AO1284">
        <v>2017</v>
      </c>
      <c r="AP1284">
        <v>260.97662064292598</v>
      </c>
      <c r="AQ1284">
        <v>0.94861796700467604</v>
      </c>
      <c r="AR1284">
        <v>307.32</v>
      </c>
      <c r="AS1284">
        <f t="shared" si="61"/>
        <v>50792.370485642416</v>
      </c>
      <c r="AT1284">
        <f t="shared" si="62"/>
        <v>13454.4696</v>
      </c>
    </row>
    <row r="1285" spans="1:46" x14ac:dyDescent="0.25">
      <c r="A1285" t="s">
        <v>340</v>
      </c>
      <c r="B1285" t="s">
        <v>367</v>
      </c>
      <c r="C1285" t="s">
        <v>368</v>
      </c>
      <c r="D1285" t="str">
        <f t="shared" si="60"/>
        <v>RDIPMA</v>
      </c>
      <c r="E1285" t="s">
        <v>961</v>
      </c>
      <c r="F1285" t="s">
        <v>962</v>
      </c>
      <c r="G1285" t="s">
        <v>47</v>
      </c>
      <c r="H1285" t="s">
        <v>2553</v>
      </c>
      <c r="I1285" t="s">
        <v>2686</v>
      </c>
      <c r="J1285" t="s">
        <v>476</v>
      </c>
      <c r="K1285">
        <v>13.55</v>
      </c>
      <c r="L1285">
        <v>13.55</v>
      </c>
      <c r="P1285" t="s">
        <v>51</v>
      </c>
      <c r="Q1285" t="s">
        <v>52</v>
      </c>
      <c r="R1285">
        <v>43053</v>
      </c>
      <c r="S1285" t="s">
        <v>477</v>
      </c>
      <c r="T1285" t="s">
        <v>54</v>
      </c>
      <c r="U1285" t="s">
        <v>55</v>
      </c>
      <c r="V1285" t="s">
        <v>56</v>
      </c>
      <c r="W1285" t="s">
        <v>57</v>
      </c>
      <c r="X1285" t="s">
        <v>965</v>
      </c>
      <c r="Y1285" t="s">
        <v>348</v>
      </c>
      <c r="Z1285">
        <v>1</v>
      </c>
      <c r="AA1285">
        <v>6</v>
      </c>
      <c r="AB1285">
        <v>5.17</v>
      </c>
      <c r="AC1285">
        <v>6</v>
      </c>
      <c r="AD1285">
        <v>62</v>
      </c>
      <c r="AE1285">
        <v>5</v>
      </c>
      <c r="AF1285" t="s">
        <v>57</v>
      </c>
      <c r="AG1285">
        <v>17.286810447642999</v>
      </c>
      <c r="AH1285">
        <v>11.403884050119601</v>
      </c>
      <c r="AI1285">
        <v>2.1396958376794499</v>
      </c>
      <c r="AJ1285">
        <v>19.285645448698698</v>
      </c>
      <c r="AK1285" s="2">
        <v>209.486757444262</v>
      </c>
      <c r="AL1285" s="1">
        <v>44942</v>
      </c>
      <c r="AM1285" t="s">
        <v>63</v>
      </c>
      <c r="AN1285">
        <v>2023</v>
      </c>
      <c r="AO1285">
        <v>2017</v>
      </c>
      <c r="AP1285">
        <v>177.56961493351599</v>
      </c>
      <c r="AQ1285">
        <v>9.2073462309500904</v>
      </c>
      <c r="AR1285">
        <v>23.19</v>
      </c>
      <c r="AS1285">
        <f t="shared" si="61"/>
        <v>2838.5455633697502</v>
      </c>
      <c r="AT1285">
        <f t="shared" si="62"/>
        <v>314.22450000000003</v>
      </c>
    </row>
    <row r="1286" spans="1:46" x14ac:dyDescent="0.25">
      <c r="A1286" t="s">
        <v>340</v>
      </c>
      <c r="B1286" t="s">
        <v>367</v>
      </c>
      <c r="C1286" t="s">
        <v>368</v>
      </c>
      <c r="D1286" t="str">
        <f t="shared" si="60"/>
        <v>RDIPMA</v>
      </c>
      <c r="E1286" t="s">
        <v>961</v>
      </c>
      <c r="F1286" t="s">
        <v>962</v>
      </c>
      <c r="G1286" t="s">
        <v>47</v>
      </c>
      <c r="H1286" t="s">
        <v>2553</v>
      </c>
      <c r="I1286" t="s">
        <v>2687</v>
      </c>
      <c r="J1286" t="s">
        <v>806</v>
      </c>
      <c r="K1286">
        <v>15.73</v>
      </c>
      <c r="L1286">
        <v>15.73</v>
      </c>
      <c r="P1286" t="s">
        <v>51</v>
      </c>
      <c r="Q1286" t="s">
        <v>52</v>
      </c>
      <c r="R1286">
        <v>43017</v>
      </c>
      <c r="S1286" t="s">
        <v>477</v>
      </c>
      <c r="T1286" t="s">
        <v>486</v>
      </c>
      <c r="U1286" t="s">
        <v>55</v>
      </c>
      <c r="V1286" t="s">
        <v>56</v>
      </c>
      <c r="W1286" t="s">
        <v>57</v>
      </c>
      <c r="X1286" t="s">
        <v>965</v>
      </c>
      <c r="Y1286" t="s">
        <v>348</v>
      </c>
      <c r="Z1286">
        <v>1</v>
      </c>
      <c r="AA1286">
        <v>6</v>
      </c>
      <c r="AB1286">
        <v>5.25</v>
      </c>
      <c r="AC1286">
        <v>6.1</v>
      </c>
      <c r="AD1286">
        <v>63</v>
      </c>
      <c r="AE1286">
        <v>5</v>
      </c>
      <c r="AF1286" t="s">
        <v>57</v>
      </c>
      <c r="AG1286">
        <v>24.841145307168599</v>
      </c>
      <c r="AH1286">
        <v>15.2424760758571</v>
      </c>
      <c r="AI1286">
        <v>23.239279762506602</v>
      </c>
      <c r="AJ1286">
        <v>287.770287469312</v>
      </c>
      <c r="AK1286" s="2">
        <v>1273.5668279691399</v>
      </c>
      <c r="AL1286" s="1">
        <v>44942</v>
      </c>
      <c r="AM1286" t="s">
        <v>63</v>
      </c>
      <c r="AN1286">
        <v>2023</v>
      </c>
      <c r="AO1286">
        <v>2017</v>
      </c>
      <c r="AP1286">
        <v>179.98146084357799</v>
      </c>
      <c r="AQ1286">
        <v>0.62543448257412904</v>
      </c>
      <c r="AR1286">
        <v>344.16</v>
      </c>
      <c r="AS1286">
        <f t="shared" si="61"/>
        <v>20033.206203954571</v>
      </c>
      <c r="AT1286">
        <f t="shared" si="62"/>
        <v>5413.6368000000002</v>
      </c>
    </row>
    <row r="1287" spans="1:46" x14ac:dyDescent="0.25">
      <c r="A1287" t="s">
        <v>340</v>
      </c>
      <c r="B1287" t="s">
        <v>341</v>
      </c>
      <c r="C1287" t="s">
        <v>342</v>
      </c>
      <c r="D1287" t="str">
        <f t="shared" si="60"/>
        <v>RDBOBA</v>
      </c>
      <c r="E1287" t="s">
        <v>901</v>
      </c>
      <c r="F1287" t="s">
        <v>902</v>
      </c>
      <c r="G1287" t="s">
        <v>47</v>
      </c>
      <c r="H1287" t="s">
        <v>1761</v>
      </c>
      <c r="I1287" t="s">
        <v>2688</v>
      </c>
      <c r="J1287" t="s">
        <v>312</v>
      </c>
      <c r="K1287">
        <v>6.46</v>
      </c>
      <c r="L1287">
        <v>6.46</v>
      </c>
      <c r="P1287" t="s">
        <v>51</v>
      </c>
      <c r="Q1287" t="s">
        <v>52</v>
      </c>
      <c r="R1287">
        <v>43014</v>
      </c>
      <c r="S1287" t="s">
        <v>477</v>
      </c>
      <c r="T1287" t="s">
        <v>491</v>
      </c>
      <c r="U1287" t="s">
        <v>55</v>
      </c>
      <c r="V1287" t="s">
        <v>56</v>
      </c>
      <c r="W1287" t="s">
        <v>57</v>
      </c>
      <c r="X1287" t="s">
        <v>906</v>
      </c>
      <c r="Y1287" t="s">
        <v>487</v>
      </c>
      <c r="Z1287">
        <v>1</v>
      </c>
      <c r="AA1287">
        <v>6</v>
      </c>
      <c r="AB1287">
        <v>3.5</v>
      </c>
      <c r="AC1287">
        <v>6.1</v>
      </c>
      <c r="AD1287">
        <v>42</v>
      </c>
      <c r="AE1287">
        <v>4</v>
      </c>
      <c r="AF1287" t="s">
        <v>57</v>
      </c>
      <c r="AG1287">
        <v>20.060961538461601</v>
      </c>
      <c r="AH1287">
        <v>12.6169551282052</v>
      </c>
      <c r="AI1287">
        <v>17.409596631088199</v>
      </c>
      <c r="AJ1287">
        <v>165.42680229184899</v>
      </c>
      <c r="AK1287" s="2">
        <v>1362.80017770052</v>
      </c>
      <c r="AL1287" s="1">
        <v>44308</v>
      </c>
      <c r="AM1287" t="s">
        <v>60</v>
      </c>
      <c r="AN1287">
        <v>2021</v>
      </c>
      <c r="AO1287">
        <v>2017</v>
      </c>
      <c r="AP1287">
        <v>124.91634014335</v>
      </c>
      <c r="AQ1287">
        <v>0.75511548559688701</v>
      </c>
      <c r="AR1287">
        <v>287.33999999999997</v>
      </c>
      <c r="AS1287">
        <f t="shared" si="61"/>
        <v>8803.6891479453589</v>
      </c>
      <c r="AT1287">
        <f t="shared" si="62"/>
        <v>1856.2163999999998</v>
      </c>
    </row>
    <row r="1288" spans="1:46" x14ac:dyDescent="0.25">
      <c r="A1288" t="s">
        <v>128</v>
      </c>
      <c r="B1288" t="s">
        <v>244</v>
      </c>
      <c r="C1288" t="s">
        <v>266</v>
      </c>
      <c r="D1288" t="str">
        <f t="shared" si="60"/>
        <v>NEPIIT</v>
      </c>
      <c r="E1288" t="s">
        <v>888</v>
      </c>
      <c r="F1288" t="s">
        <v>889</v>
      </c>
      <c r="G1288" t="s">
        <v>47</v>
      </c>
      <c r="H1288" t="s">
        <v>2689</v>
      </c>
      <c r="I1288" t="s">
        <v>2690</v>
      </c>
      <c r="J1288" t="s">
        <v>148</v>
      </c>
      <c r="K1288">
        <v>25.23</v>
      </c>
      <c r="L1288">
        <v>25.23</v>
      </c>
      <c r="P1288" t="s">
        <v>51</v>
      </c>
      <c r="Q1288" t="s">
        <v>52</v>
      </c>
      <c r="R1288">
        <v>43007</v>
      </c>
      <c r="S1288" t="s">
        <v>53</v>
      </c>
      <c r="T1288" t="s">
        <v>521</v>
      </c>
      <c r="U1288" t="s">
        <v>55</v>
      </c>
      <c r="V1288" t="s">
        <v>56</v>
      </c>
      <c r="W1288" t="s">
        <v>57</v>
      </c>
      <c r="X1288" t="s">
        <v>390</v>
      </c>
      <c r="Y1288" t="s">
        <v>150</v>
      </c>
      <c r="Z1288">
        <v>1</v>
      </c>
      <c r="AA1288">
        <v>6</v>
      </c>
      <c r="AB1288">
        <v>5.5</v>
      </c>
      <c r="AC1288">
        <v>6.2</v>
      </c>
      <c r="AD1288">
        <v>66</v>
      </c>
      <c r="AE1288">
        <v>6</v>
      </c>
      <c r="AF1288" t="s">
        <v>57</v>
      </c>
      <c r="AG1288">
        <v>29.525997527165298</v>
      </c>
      <c r="AH1288">
        <v>17.182203175231098</v>
      </c>
      <c r="AI1288">
        <v>28.925894752991901</v>
      </c>
      <c r="AJ1288">
        <v>382.82017545327801</v>
      </c>
      <c r="AK1288" s="2">
        <v>1248.59462206955</v>
      </c>
      <c r="AL1288" s="1">
        <v>45001</v>
      </c>
      <c r="AM1288" t="s">
        <v>63</v>
      </c>
      <c r="AN1288">
        <v>2023</v>
      </c>
      <c r="AO1288">
        <v>2017</v>
      </c>
      <c r="AP1288">
        <v>247.816766465558</v>
      </c>
      <c r="AQ1288">
        <v>0.647345104453105</v>
      </c>
      <c r="AR1288">
        <v>428.51</v>
      </c>
      <c r="AS1288">
        <f t="shared" si="61"/>
        <v>31502.042314814749</v>
      </c>
      <c r="AT1288">
        <f t="shared" si="62"/>
        <v>10811.3073</v>
      </c>
    </row>
    <row r="1289" spans="1:46" x14ac:dyDescent="0.25">
      <c r="A1289" t="s">
        <v>128</v>
      </c>
      <c r="B1289" t="s">
        <v>244</v>
      </c>
      <c r="C1289" t="s">
        <v>266</v>
      </c>
      <c r="D1289" t="str">
        <f t="shared" si="60"/>
        <v>NEPIIT</v>
      </c>
      <c r="E1289" t="s">
        <v>888</v>
      </c>
      <c r="F1289" t="s">
        <v>889</v>
      </c>
      <c r="G1289" t="s">
        <v>47</v>
      </c>
      <c r="H1289" t="s">
        <v>2689</v>
      </c>
      <c r="I1289" t="s">
        <v>2691</v>
      </c>
      <c r="J1289" t="s">
        <v>158</v>
      </c>
      <c r="K1289">
        <v>19.62</v>
      </c>
      <c r="L1289">
        <v>19.62</v>
      </c>
      <c r="P1289" t="s">
        <v>51</v>
      </c>
      <c r="Q1289" t="s">
        <v>52</v>
      </c>
      <c r="R1289">
        <v>43069</v>
      </c>
      <c r="S1289" t="s">
        <v>53</v>
      </c>
      <c r="T1289" t="s">
        <v>69</v>
      </c>
      <c r="U1289" t="s">
        <v>55</v>
      </c>
      <c r="V1289" t="s">
        <v>56</v>
      </c>
      <c r="W1289" t="s">
        <v>57</v>
      </c>
      <c r="X1289" t="s">
        <v>390</v>
      </c>
      <c r="Y1289" t="s">
        <v>150</v>
      </c>
      <c r="Z1289">
        <v>1</v>
      </c>
      <c r="AA1289">
        <v>6</v>
      </c>
      <c r="AB1289">
        <v>5.33</v>
      </c>
      <c r="AC1289">
        <v>6</v>
      </c>
      <c r="AD1289">
        <v>64</v>
      </c>
      <c r="AE1289">
        <v>5</v>
      </c>
      <c r="AF1289" t="s">
        <v>57</v>
      </c>
      <c r="AG1289">
        <v>26.994289085937101</v>
      </c>
      <c r="AH1289">
        <v>16.080578347808299</v>
      </c>
      <c r="AI1289">
        <v>25.6817466907907</v>
      </c>
      <c r="AJ1289">
        <v>308.995697070407</v>
      </c>
      <c r="AK1289" s="2">
        <v>1264.5364371605699</v>
      </c>
      <c r="AL1289" s="1">
        <v>45001</v>
      </c>
      <c r="AM1289" t="s">
        <v>63</v>
      </c>
      <c r="AN1289">
        <v>2023</v>
      </c>
      <c r="AO1289">
        <v>2017</v>
      </c>
      <c r="AP1289">
        <v>242.348598810791</v>
      </c>
      <c r="AQ1289">
        <v>0.78431059431733796</v>
      </c>
      <c r="AR1289">
        <v>349.92</v>
      </c>
      <c r="AS1289">
        <f t="shared" si="61"/>
        <v>24810.204897090382</v>
      </c>
      <c r="AT1289">
        <f t="shared" si="62"/>
        <v>6865.4304000000011</v>
      </c>
    </row>
    <row r="1290" spans="1:46" x14ac:dyDescent="0.25">
      <c r="A1290" t="s">
        <v>340</v>
      </c>
      <c r="B1290" t="s">
        <v>367</v>
      </c>
      <c r="C1290" t="s">
        <v>368</v>
      </c>
      <c r="D1290" t="str">
        <f t="shared" si="60"/>
        <v>RDIPMA</v>
      </c>
      <c r="E1290" t="s">
        <v>953</v>
      </c>
      <c r="F1290" t="s">
        <v>340</v>
      </c>
      <c r="G1290" t="s">
        <v>47</v>
      </c>
      <c r="H1290" t="s">
        <v>2539</v>
      </c>
      <c r="I1290" t="s">
        <v>2692</v>
      </c>
      <c r="J1290" t="s">
        <v>50</v>
      </c>
      <c r="K1290">
        <v>34.21</v>
      </c>
      <c r="L1290">
        <v>34.21</v>
      </c>
      <c r="P1290" t="s">
        <v>51</v>
      </c>
      <c r="Q1290" t="s">
        <v>52</v>
      </c>
      <c r="R1290">
        <v>42978</v>
      </c>
      <c r="S1290" t="s">
        <v>477</v>
      </c>
      <c r="T1290" t="s">
        <v>96</v>
      </c>
      <c r="U1290" t="s">
        <v>55</v>
      </c>
      <c r="V1290" t="s">
        <v>109</v>
      </c>
      <c r="W1290" t="s">
        <v>57</v>
      </c>
      <c r="X1290" t="s">
        <v>777</v>
      </c>
      <c r="Y1290" t="s">
        <v>487</v>
      </c>
      <c r="Z1290">
        <v>2</v>
      </c>
      <c r="AA1290">
        <v>6</v>
      </c>
      <c r="AB1290">
        <v>5.58</v>
      </c>
      <c r="AC1290">
        <v>6.2</v>
      </c>
      <c r="AD1290">
        <v>67</v>
      </c>
      <c r="AE1290">
        <v>6</v>
      </c>
      <c r="AF1290" t="s">
        <v>57</v>
      </c>
      <c r="AG1290">
        <v>21.311070229084901</v>
      </c>
      <c r="AH1290">
        <v>13.2637964738203</v>
      </c>
      <c r="AI1290">
        <v>17.899193330345501</v>
      </c>
      <c r="AJ1290">
        <v>178.35988693107299</v>
      </c>
      <c r="AK1290" s="2">
        <v>1295.8764081798299</v>
      </c>
      <c r="AL1290" s="1">
        <v>45005</v>
      </c>
      <c r="AM1290" t="s">
        <v>63</v>
      </c>
      <c r="AN1290">
        <v>2023</v>
      </c>
      <c r="AO1290">
        <v>2017</v>
      </c>
      <c r="AP1290">
        <v>181.625359337801</v>
      </c>
      <c r="AQ1290">
        <v>1.01830833413788</v>
      </c>
      <c r="AR1290">
        <v>203.27</v>
      </c>
      <c r="AS1290">
        <f t="shared" si="61"/>
        <v>44331.93192383198</v>
      </c>
      <c r="AT1290">
        <f t="shared" si="62"/>
        <v>6953.8667000000005</v>
      </c>
    </row>
    <row r="1291" spans="1:46" x14ac:dyDescent="0.25">
      <c r="A1291" t="s">
        <v>340</v>
      </c>
      <c r="B1291" t="s">
        <v>367</v>
      </c>
      <c r="C1291" t="s">
        <v>368</v>
      </c>
      <c r="D1291" t="str">
        <f t="shared" si="60"/>
        <v>RDIPMA</v>
      </c>
      <c r="E1291" t="s">
        <v>953</v>
      </c>
      <c r="F1291" t="s">
        <v>340</v>
      </c>
      <c r="G1291" t="s">
        <v>47</v>
      </c>
      <c r="H1291" t="s">
        <v>2539</v>
      </c>
      <c r="I1291" t="s">
        <v>2693</v>
      </c>
      <c r="J1291" t="s">
        <v>1940</v>
      </c>
      <c r="K1291">
        <v>29.8</v>
      </c>
      <c r="L1291">
        <v>29.8</v>
      </c>
      <c r="P1291" t="s">
        <v>51</v>
      </c>
      <c r="Q1291" t="s">
        <v>52</v>
      </c>
      <c r="R1291">
        <v>42978</v>
      </c>
      <c r="S1291" t="s">
        <v>477</v>
      </c>
      <c r="T1291" t="s">
        <v>553</v>
      </c>
      <c r="U1291" t="s">
        <v>55</v>
      </c>
      <c r="V1291" t="s">
        <v>109</v>
      </c>
      <c r="W1291" t="s">
        <v>57</v>
      </c>
      <c r="X1291" t="s">
        <v>101</v>
      </c>
      <c r="Y1291" t="s">
        <v>355</v>
      </c>
      <c r="Z1291">
        <v>2</v>
      </c>
      <c r="AA1291">
        <v>6</v>
      </c>
      <c r="AB1291">
        <v>5.58</v>
      </c>
      <c r="AC1291">
        <v>6.2</v>
      </c>
      <c r="AD1291">
        <v>67</v>
      </c>
      <c r="AE1291">
        <v>6</v>
      </c>
      <c r="AF1291" t="s">
        <v>57</v>
      </c>
      <c r="AG1291">
        <v>21.542221886914302</v>
      </c>
      <c r="AH1291">
        <v>13.3831500178723</v>
      </c>
      <c r="AI1291">
        <v>16.8671546901281</v>
      </c>
      <c r="AJ1291">
        <v>172.112451756886</v>
      </c>
      <c r="AK1291" s="2">
        <v>1207.21345762182</v>
      </c>
      <c r="AL1291" s="1">
        <v>45005</v>
      </c>
      <c r="AM1291" t="s">
        <v>63</v>
      </c>
      <c r="AN1291">
        <v>2023</v>
      </c>
      <c r="AO1291">
        <v>2017</v>
      </c>
      <c r="AP1291">
        <v>181.625359337801</v>
      </c>
      <c r="AQ1291">
        <v>1.05527146632222</v>
      </c>
      <c r="AR1291">
        <v>196.15</v>
      </c>
      <c r="AS1291">
        <f t="shared" si="61"/>
        <v>35974.961037130233</v>
      </c>
      <c r="AT1291">
        <f t="shared" si="62"/>
        <v>5845.27</v>
      </c>
    </row>
    <row r="1292" spans="1:46" x14ac:dyDescent="0.25">
      <c r="A1292" t="s">
        <v>340</v>
      </c>
      <c r="B1292" t="s">
        <v>341</v>
      </c>
      <c r="C1292" t="s">
        <v>342</v>
      </c>
      <c r="D1292" t="str">
        <f t="shared" si="60"/>
        <v>RDBOBA</v>
      </c>
      <c r="E1292" t="s">
        <v>2672</v>
      </c>
      <c r="F1292" t="s">
        <v>2673</v>
      </c>
      <c r="G1292" t="s">
        <v>47</v>
      </c>
      <c r="H1292" t="s">
        <v>2674</v>
      </c>
      <c r="I1292" t="s">
        <v>2694</v>
      </c>
      <c r="J1292" t="s">
        <v>310</v>
      </c>
      <c r="K1292">
        <v>57.39</v>
      </c>
      <c r="L1292">
        <v>57.39</v>
      </c>
      <c r="P1292" t="s">
        <v>51</v>
      </c>
      <c r="Q1292" t="s">
        <v>52</v>
      </c>
      <c r="R1292">
        <v>43130</v>
      </c>
      <c r="S1292" t="s">
        <v>477</v>
      </c>
      <c r="T1292" t="s">
        <v>1272</v>
      </c>
      <c r="U1292" t="s">
        <v>55</v>
      </c>
      <c r="V1292" t="s">
        <v>56</v>
      </c>
      <c r="W1292" t="s">
        <v>57</v>
      </c>
      <c r="X1292" t="s">
        <v>271</v>
      </c>
      <c r="Y1292" t="s">
        <v>362</v>
      </c>
      <c r="Z1292">
        <v>1</v>
      </c>
      <c r="AA1292">
        <v>6</v>
      </c>
      <c r="AB1292">
        <v>5.25</v>
      </c>
      <c r="AC1292">
        <v>5.8</v>
      </c>
      <c r="AD1292">
        <v>63</v>
      </c>
      <c r="AE1292">
        <v>5</v>
      </c>
      <c r="AF1292" t="s">
        <v>57</v>
      </c>
      <c r="AG1292">
        <v>22.8269795642227</v>
      </c>
      <c r="AH1292">
        <v>13.469429047069401</v>
      </c>
      <c r="AI1292">
        <v>18.968247877985299</v>
      </c>
      <c r="AJ1292">
        <v>204.83148817069599</v>
      </c>
      <c r="AK1292" s="2">
        <v>1338.7077147903001</v>
      </c>
      <c r="AL1292" s="1">
        <v>45028.333333333336</v>
      </c>
      <c r="AM1292" t="s">
        <v>63</v>
      </c>
      <c r="AN1292">
        <v>2023</v>
      </c>
      <c r="AO1292">
        <v>2018</v>
      </c>
      <c r="AP1292">
        <v>179.08354718513101</v>
      </c>
      <c r="AQ1292">
        <v>0.87429695885376602</v>
      </c>
      <c r="AR1292">
        <v>241.29</v>
      </c>
      <c r="AS1292">
        <f t="shared" si="61"/>
        <v>76828.435751815327</v>
      </c>
      <c r="AT1292">
        <f t="shared" si="62"/>
        <v>13847.633099999999</v>
      </c>
    </row>
    <row r="1293" spans="1:46" x14ac:dyDescent="0.25">
      <c r="A1293" t="s">
        <v>340</v>
      </c>
      <c r="B1293" t="s">
        <v>341</v>
      </c>
      <c r="C1293" t="s">
        <v>342</v>
      </c>
      <c r="D1293" t="str">
        <f t="shared" si="60"/>
        <v>RDBOBA</v>
      </c>
      <c r="E1293" t="s">
        <v>2672</v>
      </c>
      <c r="F1293" t="s">
        <v>2673</v>
      </c>
      <c r="G1293" t="s">
        <v>47</v>
      </c>
      <c r="H1293" t="s">
        <v>2674</v>
      </c>
      <c r="I1293" t="s">
        <v>2695</v>
      </c>
      <c r="J1293" t="s">
        <v>1511</v>
      </c>
      <c r="K1293">
        <v>34.08</v>
      </c>
      <c r="L1293">
        <v>34.08</v>
      </c>
      <c r="P1293" t="s">
        <v>51</v>
      </c>
      <c r="Q1293" t="s">
        <v>52</v>
      </c>
      <c r="R1293">
        <v>43111</v>
      </c>
      <c r="S1293" t="s">
        <v>477</v>
      </c>
      <c r="T1293" t="s">
        <v>553</v>
      </c>
      <c r="U1293" t="s">
        <v>55</v>
      </c>
      <c r="V1293" t="s">
        <v>56</v>
      </c>
      <c r="W1293" t="s">
        <v>57</v>
      </c>
      <c r="X1293" t="s">
        <v>110</v>
      </c>
      <c r="Y1293" t="s">
        <v>362</v>
      </c>
      <c r="Z1293">
        <v>1</v>
      </c>
      <c r="AA1293">
        <v>6</v>
      </c>
      <c r="AB1293">
        <v>5.25</v>
      </c>
      <c r="AC1293">
        <v>5.8</v>
      </c>
      <c r="AD1293">
        <v>63</v>
      </c>
      <c r="AE1293">
        <v>5</v>
      </c>
      <c r="AF1293" t="s">
        <v>57</v>
      </c>
      <c r="AG1293">
        <v>20.4797776621891</v>
      </c>
      <c r="AH1293">
        <v>13.6170224817341</v>
      </c>
      <c r="AI1293">
        <v>19.467074936465501</v>
      </c>
      <c r="AJ1293">
        <v>187.64865221492099</v>
      </c>
      <c r="AK1293" s="2">
        <v>1345.61327464442</v>
      </c>
      <c r="AL1293" s="1">
        <v>45035</v>
      </c>
      <c r="AM1293" t="s">
        <v>63</v>
      </c>
      <c r="AN1293">
        <v>2023</v>
      </c>
      <c r="AO1293">
        <v>2018</v>
      </c>
      <c r="AP1293">
        <v>179.08354718513101</v>
      </c>
      <c r="AQ1293">
        <v>0.954355627239036</v>
      </c>
      <c r="AR1293">
        <v>221.05</v>
      </c>
      <c r="AS1293">
        <f t="shared" si="61"/>
        <v>45858.500399881828</v>
      </c>
      <c r="AT1293">
        <f t="shared" si="62"/>
        <v>7533.384</v>
      </c>
    </row>
    <row r="1294" spans="1:46" x14ac:dyDescent="0.25">
      <c r="A1294" t="s">
        <v>42</v>
      </c>
      <c r="B1294" t="s">
        <v>43</v>
      </c>
      <c r="C1294" t="s">
        <v>43</v>
      </c>
      <c r="D1294" t="str">
        <f t="shared" si="60"/>
        <v>GNSASA</v>
      </c>
      <c r="E1294" t="s">
        <v>2682</v>
      </c>
      <c r="F1294" t="s">
        <v>2683</v>
      </c>
      <c r="G1294" t="s">
        <v>47</v>
      </c>
      <c r="H1294" t="s">
        <v>2684</v>
      </c>
      <c r="I1294" t="s">
        <v>2696</v>
      </c>
      <c r="J1294" t="s">
        <v>1511</v>
      </c>
      <c r="K1294">
        <v>56.73</v>
      </c>
      <c r="L1294">
        <v>56.73</v>
      </c>
      <c r="P1294" t="s">
        <v>51</v>
      </c>
      <c r="Q1294" t="s">
        <v>52</v>
      </c>
      <c r="R1294">
        <v>43074</v>
      </c>
      <c r="S1294" t="s">
        <v>53</v>
      </c>
      <c r="T1294" t="s">
        <v>521</v>
      </c>
      <c r="U1294" t="s">
        <v>55</v>
      </c>
      <c r="V1294" t="s">
        <v>56</v>
      </c>
      <c r="W1294" t="s">
        <v>57</v>
      </c>
      <c r="X1294" t="s">
        <v>101</v>
      </c>
      <c r="Y1294" t="s">
        <v>59</v>
      </c>
      <c r="Z1294">
        <v>1</v>
      </c>
      <c r="AA1294">
        <v>6</v>
      </c>
      <c r="AB1294">
        <v>5.42</v>
      </c>
      <c r="AC1294">
        <v>5.9</v>
      </c>
      <c r="AD1294">
        <v>65</v>
      </c>
      <c r="AE1294">
        <v>5</v>
      </c>
      <c r="AF1294" t="s">
        <v>57</v>
      </c>
      <c r="AG1294">
        <v>26.232957691590901</v>
      </c>
      <c r="AH1294">
        <v>16.109064687816701</v>
      </c>
      <c r="AI1294">
        <v>23.374635456478401</v>
      </c>
      <c r="AJ1294">
        <v>280.55152634593099</v>
      </c>
      <c r="AK1294" s="2">
        <v>1146.2237531408</v>
      </c>
      <c r="AL1294" s="1">
        <v>45047.666666666664</v>
      </c>
      <c r="AM1294" t="s">
        <v>63</v>
      </c>
      <c r="AN1294">
        <v>2023</v>
      </c>
      <c r="AO1294">
        <v>2017</v>
      </c>
      <c r="AP1294">
        <v>257.97388269517199</v>
      </c>
      <c r="AQ1294">
        <v>0.919524074793591</v>
      </c>
      <c r="AR1294">
        <v>315.02999999999997</v>
      </c>
      <c r="AS1294">
        <f t="shared" si="61"/>
        <v>65025.273515677582</v>
      </c>
      <c r="AT1294">
        <f t="shared" si="62"/>
        <v>17871.651899999997</v>
      </c>
    </row>
    <row r="1295" spans="1:46" x14ac:dyDescent="0.25">
      <c r="A1295" t="s">
        <v>340</v>
      </c>
      <c r="B1295" t="s">
        <v>341</v>
      </c>
      <c r="C1295" t="s">
        <v>342</v>
      </c>
      <c r="D1295" t="str">
        <f t="shared" si="60"/>
        <v>RDBOBA</v>
      </c>
      <c r="E1295" t="s">
        <v>850</v>
      </c>
      <c r="F1295" t="s">
        <v>851</v>
      </c>
      <c r="G1295" t="s">
        <v>47</v>
      </c>
      <c r="H1295" t="s">
        <v>2697</v>
      </c>
      <c r="I1295" t="s">
        <v>2698</v>
      </c>
      <c r="J1295" t="s">
        <v>2699</v>
      </c>
      <c r="K1295">
        <v>9.1</v>
      </c>
      <c r="L1295">
        <v>9.1</v>
      </c>
      <c r="P1295" t="s">
        <v>51</v>
      </c>
      <c r="Q1295" t="s">
        <v>52</v>
      </c>
      <c r="R1295">
        <v>38401</v>
      </c>
      <c r="S1295" t="s">
        <v>357</v>
      </c>
      <c r="T1295" t="s">
        <v>952</v>
      </c>
      <c r="U1295" t="s">
        <v>55</v>
      </c>
      <c r="V1295" t="s">
        <v>56</v>
      </c>
      <c r="W1295" t="s">
        <v>57</v>
      </c>
      <c r="X1295" t="s">
        <v>856</v>
      </c>
      <c r="Y1295" t="s">
        <v>348</v>
      </c>
      <c r="Z1295">
        <v>1</v>
      </c>
      <c r="AA1295">
        <v>19</v>
      </c>
      <c r="AB1295">
        <v>16</v>
      </c>
      <c r="AC1295">
        <v>18.8</v>
      </c>
      <c r="AD1295">
        <v>192</v>
      </c>
      <c r="AE1295">
        <v>16</v>
      </c>
      <c r="AF1295" t="s">
        <v>57</v>
      </c>
      <c r="AG1295">
        <v>29.0033736930488</v>
      </c>
      <c r="AH1295">
        <v>18.7222222222222</v>
      </c>
      <c r="AI1295">
        <v>23.310174791500401</v>
      </c>
      <c r="AJ1295">
        <v>323.57759436183699</v>
      </c>
      <c r="AK1295" s="2">
        <v>808.55139967984098</v>
      </c>
      <c r="AL1295" s="1">
        <v>44250</v>
      </c>
      <c r="AM1295" t="s">
        <v>63</v>
      </c>
      <c r="AN1295">
        <v>2021</v>
      </c>
      <c r="AO1295">
        <v>2005</v>
      </c>
      <c r="AP1295">
        <v>286.81232935509502</v>
      </c>
      <c r="AQ1295">
        <v>0.88637882953777802</v>
      </c>
      <c r="AR1295">
        <v>324.97000000000003</v>
      </c>
      <c r="AS1295">
        <f t="shared" si="61"/>
        <v>7357.8177370865524</v>
      </c>
      <c r="AT1295">
        <f t="shared" si="62"/>
        <v>2957.2270000000003</v>
      </c>
    </row>
    <row r="1296" spans="1:46" x14ac:dyDescent="0.25">
      <c r="A1296" t="s">
        <v>128</v>
      </c>
      <c r="B1296" t="s">
        <v>328</v>
      </c>
      <c r="C1296" t="s">
        <v>328</v>
      </c>
      <c r="D1296" t="str">
        <f t="shared" si="60"/>
        <v>NESBSB</v>
      </c>
      <c r="E1296" t="s">
        <v>2295</v>
      </c>
      <c r="F1296" t="s">
        <v>2296</v>
      </c>
      <c r="G1296" t="s">
        <v>47</v>
      </c>
      <c r="H1296" t="s">
        <v>2622</v>
      </c>
      <c r="I1296" t="s">
        <v>2700</v>
      </c>
      <c r="J1296" t="s">
        <v>65</v>
      </c>
      <c r="K1296">
        <v>17.47</v>
      </c>
      <c r="L1296">
        <v>17.47</v>
      </c>
      <c r="P1296" t="s">
        <v>51</v>
      </c>
      <c r="Q1296" t="s">
        <v>52</v>
      </c>
      <c r="R1296">
        <v>43054</v>
      </c>
      <c r="S1296" t="s">
        <v>53</v>
      </c>
      <c r="T1296" t="s">
        <v>521</v>
      </c>
      <c r="U1296" t="s">
        <v>55</v>
      </c>
      <c r="V1296" t="s">
        <v>56</v>
      </c>
      <c r="W1296" t="s">
        <v>57</v>
      </c>
      <c r="X1296" t="s">
        <v>564</v>
      </c>
      <c r="Y1296" t="s">
        <v>565</v>
      </c>
      <c r="Z1296">
        <v>1</v>
      </c>
      <c r="AA1296">
        <v>6</v>
      </c>
      <c r="AB1296">
        <v>5.83</v>
      </c>
      <c r="AC1296">
        <v>6</v>
      </c>
      <c r="AD1296">
        <v>70</v>
      </c>
      <c r="AE1296">
        <v>6</v>
      </c>
      <c r="AF1296" t="s">
        <v>57</v>
      </c>
      <c r="AG1296">
        <v>25.331610665413699</v>
      </c>
      <c r="AH1296">
        <v>16.4618301489188</v>
      </c>
      <c r="AI1296">
        <v>19.1757973833516</v>
      </c>
      <c r="AJ1296">
        <v>217.86663191689499</v>
      </c>
      <c r="AK1296" s="2">
        <v>900.96375076516699</v>
      </c>
      <c r="AL1296" s="1">
        <v>45194</v>
      </c>
      <c r="AM1296" t="s">
        <v>63</v>
      </c>
      <c r="AN1296">
        <v>2023</v>
      </c>
      <c r="AO1296">
        <v>2017</v>
      </c>
      <c r="AP1296">
        <v>285.83395947480602</v>
      </c>
      <c r="AQ1296">
        <v>1.3119675875093899</v>
      </c>
      <c r="AR1296">
        <v>237.38</v>
      </c>
      <c r="AS1296">
        <f t="shared" si="61"/>
        <v>15739.836725867466</v>
      </c>
      <c r="AT1296">
        <f t="shared" si="62"/>
        <v>4147.0285999999996</v>
      </c>
    </row>
    <row r="1297" spans="1:46" x14ac:dyDescent="0.25">
      <c r="A1297" t="s">
        <v>42</v>
      </c>
      <c r="B1297" t="s">
        <v>43</v>
      </c>
      <c r="C1297" t="s">
        <v>43</v>
      </c>
      <c r="D1297" t="str">
        <f t="shared" si="60"/>
        <v>GNSASA</v>
      </c>
      <c r="E1297" t="s">
        <v>2701</v>
      </c>
      <c r="F1297" t="s">
        <v>2702</v>
      </c>
      <c r="G1297" t="s">
        <v>47</v>
      </c>
      <c r="H1297" t="s">
        <v>2703</v>
      </c>
      <c r="I1297" t="s">
        <v>2704</v>
      </c>
      <c r="J1297" t="s">
        <v>65</v>
      </c>
      <c r="K1297">
        <v>37.57</v>
      </c>
      <c r="L1297">
        <v>37.57</v>
      </c>
      <c r="P1297" t="s">
        <v>51</v>
      </c>
      <c r="Q1297" t="s">
        <v>377</v>
      </c>
      <c r="R1297">
        <v>43070</v>
      </c>
      <c r="S1297" t="s">
        <v>53</v>
      </c>
      <c r="T1297" t="s">
        <v>788</v>
      </c>
      <c r="U1297" t="s">
        <v>55</v>
      </c>
      <c r="V1297" t="s">
        <v>56</v>
      </c>
      <c r="W1297" t="s">
        <v>57</v>
      </c>
      <c r="X1297" t="s">
        <v>90</v>
      </c>
      <c r="Y1297" t="s">
        <v>59</v>
      </c>
      <c r="Z1297">
        <v>1</v>
      </c>
      <c r="AA1297">
        <v>6</v>
      </c>
      <c r="AB1297">
        <v>4.42</v>
      </c>
      <c r="AC1297">
        <v>5.9</v>
      </c>
      <c r="AD1297">
        <v>53</v>
      </c>
      <c r="AE1297">
        <v>4</v>
      </c>
      <c r="AF1297" t="s">
        <v>57</v>
      </c>
      <c r="AG1297">
        <v>25.799562488121701</v>
      </c>
      <c r="AH1297">
        <v>14.6151079695893</v>
      </c>
      <c r="AI1297">
        <v>20.3626793994273</v>
      </c>
      <c r="AJ1297">
        <v>236.189101930904</v>
      </c>
      <c r="AK1297" s="2">
        <v>1214.0375909700599</v>
      </c>
      <c r="AL1297" s="1">
        <v>44685</v>
      </c>
      <c r="AM1297" t="s">
        <v>63</v>
      </c>
      <c r="AN1297">
        <v>2022</v>
      </c>
      <c r="AO1297">
        <v>2017</v>
      </c>
      <c r="AP1297">
        <v>213.44274870669</v>
      </c>
      <c r="AQ1297">
        <v>0.90369431511336895</v>
      </c>
      <c r="AR1297">
        <v>320.55</v>
      </c>
      <c r="AS1297">
        <f t="shared" si="61"/>
        <v>45611.392292745149</v>
      </c>
      <c r="AT1297">
        <f t="shared" si="62"/>
        <v>12043.0635</v>
      </c>
    </row>
    <row r="1298" spans="1:46" x14ac:dyDescent="0.25">
      <c r="A1298" t="s">
        <v>42</v>
      </c>
      <c r="B1298" t="s">
        <v>43</v>
      </c>
      <c r="C1298" t="s">
        <v>43</v>
      </c>
      <c r="D1298" t="str">
        <f t="shared" si="60"/>
        <v>GNSASA</v>
      </c>
      <c r="E1298" t="s">
        <v>2682</v>
      </c>
      <c r="F1298" t="s">
        <v>2683</v>
      </c>
      <c r="G1298" t="s">
        <v>47</v>
      </c>
      <c r="H1298" t="s">
        <v>2684</v>
      </c>
      <c r="I1298" t="s">
        <v>2705</v>
      </c>
      <c r="J1298" t="s">
        <v>848</v>
      </c>
      <c r="K1298">
        <v>46.06</v>
      </c>
      <c r="L1298">
        <v>46.06</v>
      </c>
      <c r="P1298" t="s">
        <v>51</v>
      </c>
      <c r="Q1298" t="s">
        <v>52</v>
      </c>
      <c r="R1298">
        <v>43077</v>
      </c>
      <c r="S1298" t="s">
        <v>53</v>
      </c>
      <c r="T1298" t="s">
        <v>1265</v>
      </c>
      <c r="U1298" t="s">
        <v>55</v>
      </c>
      <c r="V1298" t="s">
        <v>56</v>
      </c>
      <c r="W1298" t="s">
        <v>57</v>
      </c>
      <c r="X1298" t="s">
        <v>101</v>
      </c>
      <c r="Y1298" t="s">
        <v>59</v>
      </c>
      <c r="Z1298">
        <v>1</v>
      </c>
      <c r="AA1298">
        <v>6</v>
      </c>
      <c r="AB1298">
        <v>5.42</v>
      </c>
      <c r="AC1298">
        <v>5.9</v>
      </c>
      <c r="AD1298">
        <v>65</v>
      </c>
      <c r="AE1298">
        <v>5</v>
      </c>
      <c r="AF1298" t="s">
        <v>57</v>
      </c>
      <c r="AG1298">
        <v>27.939078597718598</v>
      </c>
      <c r="AH1298">
        <v>16.3823557669627</v>
      </c>
      <c r="AI1298">
        <v>23.743018102152401</v>
      </c>
      <c r="AJ1298">
        <v>306.306889590575</v>
      </c>
      <c r="AK1298" s="2">
        <v>1126.64559612109</v>
      </c>
      <c r="AL1298" s="1">
        <v>45047</v>
      </c>
      <c r="AM1298" t="s">
        <v>63</v>
      </c>
      <c r="AN1298">
        <v>2023</v>
      </c>
      <c r="AO1298">
        <v>2017</v>
      </c>
      <c r="AP1298">
        <v>257.97388269517199</v>
      </c>
      <c r="AQ1298">
        <v>0.84220724855386997</v>
      </c>
      <c r="AR1298">
        <v>343.96</v>
      </c>
      <c r="AS1298">
        <f t="shared" si="61"/>
        <v>51893.296157337405</v>
      </c>
      <c r="AT1298">
        <f t="shared" si="62"/>
        <v>15842.7976</v>
      </c>
    </row>
    <row r="1299" spans="1:46" x14ac:dyDescent="0.25">
      <c r="A1299" t="s">
        <v>128</v>
      </c>
      <c r="B1299" t="s">
        <v>244</v>
      </c>
      <c r="C1299" t="s">
        <v>266</v>
      </c>
      <c r="D1299" t="str">
        <f t="shared" si="60"/>
        <v>NEPIIT</v>
      </c>
      <c r="E1299" t="s">
        <v>888</v>
      </c>
      <c r="F1299" t="s">
        <v>889</v>
      </c>
      <c r="G1299" t="s">
        <v>47</v>
      </c>
      <c r="H1299" t="s">
        <v>2689</v>
      </c>
      <c r="I1299" t="s">
        <v>2706</v>
      </c>
      <c r="J1299" t="s">
        <v>160</v>
      </c>
      <c r="K1299">
        <v>18.420000000000002</v>
      </c>
      <c r="L1299">
        <v>18.420000000000002</v>
      </c>
      <c r="P1299" t="s">
        <v>51</v>
      </c>
      <c r="Q1299" t="s">
        <v>52</v>
      </c>
      <c r="R1299">
        <v>43055</v>
      </c>
      <c r="S1299" t="s">
        <v>53</v>
      </c>
      <c r="T1299" t="s">
        <v>1265</v>
      </c>
      <c r="U1299" t="s">
        <v>55</v>
      </c>
      <c r="V1299" t="s">
        <v>56</v>
      </c>
      <c r="W1299" t="s">
        <v>57</v>
      </c>
      <c r="X1299" t="s">
        <v>390</v>
      </c>
      <c r="Y1299" t="s">
        <v>150</v>
      </c>
      <c r="Z1299">
        <v>1</v>
      </c>
      <c r="AA1299">
        <v>6</v>
      </c>
      <c r="AB1299">
        <v>5.33</v>
      </c>
      <c r="AC1299">
        <v>6</v>
      </c>
      <c r="AD1299">
        <v>64</v>
      </c>
      <c r="AE1299">
        <v>5</v>
      </c>
      <c r="AF1299" t="s">
        <v>57</v>
      </c>
      <c r="AG1299">
        <v>26.943138968439399</v>
      </c>
      <c r="AH1299">
        <v>17.297864869175601</v>
      </c>
      <c r="AI1299">
        <v>32.901060134933203</v>
      </c>
      <c r="AJ1299">
        <v>393.56620716491602</v>
      </c>
      <c r="AK1299" s="2">
        <v>1400.0224839991999</v>
      </c>
      <c r="AL1299" s="1">
        <v>45001</v>
      </c>
      <c r="AM1299" t="s">
        <v>63</v>
      </c>
      <c r="AN1299">
        <v>2023</v>
      </c>
      <c r="AO1299">
        <v>2017</v>
      </c>
      <c r="AP1299">
        <v>242.348598810791</v>
      </c>
      <c r="AQ1299">
        <v>0.61577593400756503</v>
      </c>
      <c r="AR1299">
        <v>445.69</v>
      </c>
      <c r="AS1299">
        <f t="shared" si="61"/>
        <v>25788.414155265265</v>
      </c>
      <c r="AT1299">
        <f t="shared" si="62"/>
        <v>8209.6098000000002</v>
      </c>
    </row>
    <row r="1300" spans="1:46" x14ac:dyDescent="0.25">
      <c r="A1300" t="s">
        <v>128</v>
      </c>
      <c r="B1300" t="s">
        <v>244</v>
      </c>
      <c r="C1300" t="s">
        <v>266</v>
      </c>
      <c r="D1300" t="str">
        <f t="shared" si="60"/>
        <v>NEPIIT</v>
      </c>
      <c r="E1300" t="s">
        <v>888</v>
      </c>
      <c r="F1300" t="s">
        <v>889</v>
      </c>
      <c r="G1300" t="s">
        <v>47</v>
      </c>
      <c r="H1300" t="s">
        <v>2689</v>
      </c>
      <c r="I1300" t="s">
        <v>2707</v>
      </c>
      <c r="J1300" t="s">
        <v>326</v>
      </c>
      <c r="K1300">
        <v>12.19</v>
      </c>
      <c r="L1300">
        <v>12.19</v>
      </c>
      <c r="P1300" t="s">
        <v>51</v>
      </c>
      <c r="Q1300" t="s">
        <v>52</v>
      </c>
      <c r="R1300">
        <v>43069</v>
      </c>
      <c r="S1300" t="s">
        <v>53</v>
      </c>
      <c r="T1300" t="s">
        <v>54</v>
      </c>
      <c r="U1300" t="s">
        <v>55</v>
      </c>
      <c r="V1300" t="s">
        <v>56</v>
      </c>
      <c r="W1300" t="s">
        <v>57</v>
      </c>
      <c r="X1300" t="s">
        <v>390</v>
      </c>
      <c r="Y1300" t="s">
        <v>150</v>
      </c>
      <c r="Z1300">
        <v>1</v>
      </c>
      <c r="AA1300">
        <v>6</v>
      </c>
      <c r="AB1300">
        <v>5.33</v>
      </c>
      <c r="AC1300">
        <v>6</v>
      </c>
      <c r="AD1300">
        <v>64</v>
      </c>
      <c r="AE1300">
        <v>5</v>
      </c>
      <c r="AF1300" t="s">
        <v>57</v>
      </c>
      <c r="AG1300">
        <v>27.622771417730501</v>
      </c>
      <c r="AH1300">
        <v>16.790920165375098</v>
      </c>
      <c r="AI1300">
        <v>22.3321402771546</v>
      </c>
      <c r="AJ1300">
        <v>277.19857758539302</v>
      </c>
      <c r="AK1300" s="2">
        <v>1008.5361560548801</v>
      </c>
      <c r="AL1300" s="1">
        <v>45001</v>
      </c>
      <c r="AM1300" t="s">
        <v>63</v>
      </c>
      <c r="AN1300">
        <v>2023</v>
      </c>
      <c r="AO1300">
        <v>2017</v>
      </c>
      <c r="AP1300">
        <v>242.348598810791</v>
      </c>
      <c r="AQ1300">
        <v>0.87427793072326898</v>
      </c>
      <c r="AR1300">
        <v>313.91000000000003</v>
      </c>
      <c r="AS1300">
        <f t="shared" si="61"/>
        <v>12294.055742308987</v>
      </c>
      <c r="AT1300">
        <f t="shared" si="62"/>
        <v>3826.5629000000004</v>
      </c>
    </row>
    <row r="1301" spans="1:46" x14ac:dyDescent="0.25">
      <c r="A1301" t="s">
        <v>128</v>
      </c>
      <c r="B1301" t="s">
        <v>129</v>
      </c>
      <c r="C1301" t="s">
        <v>214</v>
      </c>
      <c r="D1301" t="str">
        <f t="shared" si="60"/>
        <v>NECOCE</v>
      </c>
      <c r="E1301" t="s">
        <v>1062</v>
      </c>
      <c r="F1301" t="s">
        <v>214</v>
      </c>
      <c r="G1301" t="s">
        <v>47</v>
      </c>
      <c r="H1301" t="s">
        <v>2410</v>
      </c>
      <c r="I1301" t="s">
        <v>2708</v>
      </c>
      <c r="J1301" t="s">
        <v>68</v>
      </c>
      <c r="K1301">
        <v>33.979999999999997</v>
      </c>
      <c r="L1301">
        <v>33.979999999999997</v>
      </c>
      <c r="P1301" t="s">
        <v>51</v>
      </c>
      <c r="Q1301" t="s">
        <v>52</v>
      </c>
      <c r="R1301">
        <v>43019</v>
      </c>
      <c r="S1301" t="s">
        <v>357</v>
      </c>
      <c r="T1301" t="s">
        <v>124</v>
      </c>
      <c r="U1301" t="s">
        <v>55</v>
      </c>
      <c r="V1301" t="s">
        <v>109</v>
      </c>
      <c r="W1301" t="s">
        <v>57</v>
      </c>
      <c r="X1301" t="s">
        <v>1065</v>
      </c>
      <c r="Y1301" t="s">
        <v>137</v>
      </c>
      <c r="Z1301">
        <v>2</v>
      </c>
      <c r="AA1301">
        <v>6</v>
      </c>
      <c r="AB1301">
        <v>5.83</v>
      </c>
      <c r="AC1301">
        <v>6.1</v>
      </c>
      <c r="AD1301">
        <v>70</v>
      </c>
      <c r="AE1301">
        <v>6</v>
      </c>
      <c r="AF1301" t="s">
        <v>57</v>
      </c>
      <c r="AG1301">
        <v>20.066378920508299</v>
      </c>
      <c r="AH1301">
        <v>14.273241359797501</v>
      </c>
      <c r="AI1301">
        <v>11.4534356110223</v>
      </c>
      <c r="AJ1301">
        <v>110.247230420124</v>
      </c>
      <c r="AK1301" s="2">
        <v>710.80376270443799</v>
      </c>
      <c r="AL1301" s="1">
        <v>45148</v>
      </c>
      <c r="AM1301" t="s">
        <v>63</v>
      </c>
      <c r="AN1301">
        <v>2023</v>
      </c>
      <c r="AO1301">
        <v>2017</v>
      </c>
      <c r="AP1301">
        <v>243.66209592602701</v>
      </c>
      <c r="AQ1301">
        <v>2.2101425586610501</v>
      </c>
      <c r="AR1301">
        <v>122.46</v>
      </c>
      <c r="AS1301">
        <f t="shared" si="61"/>
        <v>24153.1118566968</v>
      </c>
      <c r="AT1301">
        <f t="shared" si="62"/>
        <v>4161.1907999999994</v>
      </c>
    </row>
    <row r="1302" spans="1:46" x14ac:dyDescent="0.25">
      <c r="A1302" t="s">
        <v>340</v>
      </c>
      <c r="B1302" t="s">
        <v>367</v>
      </c>
      <c r="C1302" t="s">
        <v>368</v>
      </c>
      <c r="D1302" t="str">
        <f t="shared" si="60"/>
        <v>RDIPMA</v>
      </c>
      <c r="E1302" t="s">
        <v>947</v>
      </c>
      <c r="F1302" t="s">
        <v>948</v>
      </c>
      <c r="G1302" t="s">
        <v>47</v>
      </c>
      <c r="H1302" t="s">
        <v>2599</v>
      </c>
      <c r="I1302" t="s">
        <v>2709</v>
      </c>
      <c r="J1302" t="s">
        <v>312</v>
      </c>
      <c r="K1302">
        <v>20.97</v>
      </c>
      <c r="L1302">
        <v>20.97</v>
      </c>
      <c r="P1302" t="s">
        <v>51</v>
      </c>
      <c r="Q1302" t="s">
        <v>52</v>
      </c>
      <c r="R1302">
        <v>43067</v>
      </c>
      <c r="S1302" t="s">
        <v>107</v>
      </c>
      <c r="T1302" t="s">
        <v>361</v>
      </c>
      <c r="U1302" t="s">
        <v>55</v>
      </c>
      <c r="V1302" t="s">
        <v>109</v>
      </c>
      <c r="W1302" t="s">
        <v>57</v>
      </c>
      <c r="X1302" t="s">
        <v>359</v>
      </c>
      <c r="Y1302" t="s">
        <v>348</v>
      </c>
      <c r="Z1302">
        <v>2</v>
      </c>
      <c r="AA1302">
        <v>6</v>
      </c>
      <c r="AB1302">
        <v>5.33</v>
      </c>
      <c r="AC1302">
        <v>6</v>
      </c>
      <c r="AD1302">
        <v>64</v>
      </c>
      <c r="AE1302">
        <v>5</v>
      </c>
      <c r="AF1302" t="s">
        <v>57</v>
      </c>
      <c r="AG1302">
        <v>23.7798297531718</v>
      </c>
      <c r="AH1302">
        <v>15.217869377383201</v>
      </c>
      <c r="AI1302">
        <v>17.2285367184463</v>
      </c>
      <c r="AJ1302">
        <v>195.683730534717</v>
      </c>
      <c r="AK1302" s="2">
        <v>947.21988663532898</v>
      </c>
      <c r="AL1302" s="1">
        <v>45001</v>
      </c>
      <c r="AM1302" t="s">
        <v>63</v>
      </c>
      <c r="AN1302">
        <v>2023</v>
      </c>
      <c r="AO1302">
        <v>2017</v>
      </c>
      <c r="AP1302">
        <v>175.393213951679</v>
      </c>
      <c r="AQ1302">
        <v>0.89630963939826402</v>
      </c>
      <c r="AR1302">
        <v>226.14</v>
      </c>
      <c r="AS1302">
        <f t="shared" si="61"/>
        <v>19863.201022742847</v>
      </c>
      <c r="AT1302">
        <f t="shared" si="62"/>
        <v>4742.1557999999995</v>
      </c>
    </row>
    <row r="1303" spans="1:46" x14ac:dyDescent="0.25">
      <c r="A1303" t="s">
        <v>340</v>
      </c>
      <c r="B1303" t="s">
        <v>367</v>
      </c>
      <c r="C1303" t="s">
        <v>368</v>
      </c>
      <c r="D1303" t="str">
        <f t="shared" si="60"/>
        <v>RDIPMA</v>
      </c>
      <c r="E1303" t="s">
        <v>947</v>
      </c>
      <c r="F1303" t="s">
        <v>948</v>
      </c>
      <c r="G1303" t="s">
        <v>47</v>
      </c>
      <c r="H1303" t="s">
        <v>2710</v>
      </c>
      <c r="I1303" t="s">
        <v>2711</v>
      </c>
      <c r="J1303" t="s">
        <v>148</v>
      </c>
      <c r="K1303">
        <v>38.880000000000003</v>
      </c>
      <c r="L1303">
        <v>38.880000000000003</v>
      </c>
      <c r="P1303" t="s">
        <v>51</v>
      </c>
      <c r="Q1303" t="s">
        <v>52</v>
      </c>
      <c r="R1303">
        <v>43088</v>
      </c>
      <c r="S1303" t="s">
        <v>477</v>
      </c>
      <c r="T1303" t="s">
        <v>1272</v>
      </c>
      <c r="U1303" t="s">
        <v>55</v>
      </c>
      <c r="V1303" t="s">
        <v>56</v>
      </c>
      <c r="W1303" t="s">
        <v>57</v>
      </c>
      <c r="X1303" t="s">
        <v>1182</v>
      </c>
      <c r="Y1303" t="s">
        <v>355</v>
      </c>
      <c r="Z1303">
        <v>1</v>
      </c>
      <c r="AA1303">
        <v>6</v>
      </c>
      <c r="AB1303">
        <v>5.25</v>
      </c>
      <c r="AC1303">
        <v>5.9</v>
      </c>
      <c r="AD1303">
        <v>63</v>
      </c>
      <c r="AE1303">
        <v>5</v>
      </c>
      <c r="AF1303" t="s">
        <v>57</v>
      </c>
      <c r="AG1303">
        <v>23.5911205910595</v>
      </c>
      <c r="AH1303">
        <v>13.6916451826824</v>
      </c>
      <c r="AI1303">
        <v>19.898463339920401</v>
      </c>
      <c r="AJ1303">
        <v>231.71634921966799</v>
      </c>
      <c r="AK1303" s="2">
        <v>1350.48435739465</v>
      </c>
      <c r="AL1303" s="1">
        <v>45005</v>
      </c>
      <c r="AM1303" t="s">
        <v>63</v>
      </c>
      <c r="AN1303">
        <v>2023</v>
      </c>
      <c r="AO1303">
        <v>2017</v>
      </c>
      <c r="AP1303">
        <v>179.98146084357799</v>
      </c>
      <c r="AQ1303">
        <v>0.77673181650619905</v>
      </c>
      <c r="AR1303">
        <v>272.56</v>
      </c>
      <c r="AS1303">
        <f t="shared" si="61"/>
        <v>52506.831815503996</v>
      </c>
      <c r="AT1303">
        <f t="shared" si="62"/>
        <v>10597.132800000001</v>
      </c>
    </row>
    <row r="1304" spans="1:46" x14ac:dyDescent="0.25">
      <c r="A1304" t="s">
        <v>340</v>
      </c>
      <c r="B1304" t="s">
        <v>367</v>
      </c>
      <c r="C1304" t="s">
        <v>368</v>
      </c>
      <c r="D1304" t="str">
        <f t="shared" si="60"/>
        <v>RDIPMA</v>
      </c>
      <c r="E1304" t="s">
        <v>947</v>
      </c>
      <c r="F1304" t="s">
        <v>948</v>
      </c>
      <c r="G1304" t="s">
        <v>47</v>
      </c>
      <c r="H1304" t="s">
        <v>2710</v>
      </c>
      <c r="I1304" t="s">
        <v>2712</v>
      </c>
      <c r="J1304" t="s">
        <v>451</v>
      </c>
      <c r="K1304">
        <v>25.86</v>
      </c>
      <c r="L1304">
        <v>25.86</v>
      </c>
      <c r="P1304" t="s">
        <v>51</v>
      </c>
      <c r="Q1304" t="s">
        <v>52</v>
      </c>
      <c r="R1304">
        <v>43096</v>
      </c>
      <c r="S1304" t="s">
        <v>477</v>
      </c>
      <c r="T1304" t="s">
        <v>542</v>
      </c>
      <c r="U1304" t="s">
        <v>55</v>
      </c>
      <c r="V1304" t="s">
        <v>56</v>
      </c>
      <c r="W1304" t="s">
        <v>57</v>
      </c>
      <c r="X1304" t="s">
        <v>119</v>
      </c>
      <c r="Y1304" t="s">
        <v>487</v>
      </c>
      <c r="Z1304">
        <v>1</v>
      </c>
      <c r="AA1304">
        <v>6</v>
      </c>
      <c r="AB1304">
        <v>5.25</v>
      </c>
      <c r="AC1304">
        <v>5.9</v>
      </c>
      <c r="AD1304">
        <v>63</v>
      </c>
      <c r="AE1304">
        <v>5</v>
      </c>
      <c r="AF1304" t="s">
        <v>57</v>
      </c>
      <c r="AG1304">
        <v>22.799305007807099</v>
      </c>
      <c r="AH1304">
        <v>14.2965030689326</v>
      </c>
      <c r="AI1304">
        <v>19.835545524255402</v>
      </c>
      <c r="AJ1304">
        <v>224.82644225163</v>
      </c>
      <c r="AK1304" s="2">
        <v>1235.6475830314</v>
      </c>
      <c r="AL1304" s="1">
        <v>45002</v>
      </c>
      <c r="AM1304" t="s">
        <v>63</v>
      </c>
      <c r="AN1304">
        <v>2023</v>
      </c>
      <c r="AO1304">
        <v>2017</v>
      </c>
      <c r="AP1304">
        <v>179.98146084357799</v>
      </c>
      <c r="AQ1304">
        <v>0.80053511073283301</v>
      </c>
      <c r="AR1304">
        <v>264.45999999999998</v>
      </c>
      <c r="AS1304">
        <f t="shared" si="61"/>
        <v>31953.846497192004</v>
      </c>
      <c r="AT1304">
        <f t="shared" si="62"/>
        <v>6838.9355999999989</v>
      </c>
    </row>
    <row r="1305" spans="1:46" x14ac:dyDescent="0.25">
      <c r="A1305" t="s">
        <v>340</v>
      </c>
      <c r="B1305" t="s">
        <v>367</v>
      </c>
      <c r="C1305" t="s">
        <v>368</v>
      </c>
      <c r="D1305" t="str">
        <f t="shared" si="60"/>
        <v>RDIPMA</v>
      </c>
      <c r="E1305" t="s">
        <v>947</v>
      </c>
      <c r="F1305" t="s">
        <v>948</v>
      </c>
      <c r="G1305" t="s">
        <v>47</v>
      </c>
      <c r="H1305" t="s">
        <v>2599</v>
      </c>
      <c r="I1305" t="s">
        <v>2713</v>
      </c>
      <c r="J1305" t="s">
        <v>448</v>
      </c>
      <c r="K1305">
        <v>23.94</v>
      </c>
      <c r="L1305">
        <v>23.94</v>
      </c>
      <c r="P1305" t="s">
        <v>51</v>
      </c>
      <c r="Q1305" t="s">
        <v>52</v>
      </c>
      <c r="R1305">
        <v>43052</v>
      </c>
      <c r="S1305" t="s">
        <v>357</v>
      </c>
      <c r="T1305" t="s">
        <v>104</v>
      </c>
      <c r="U1305" t="s">
        <v>55</v>
      </c>
      <c r="V1305" t="s">
        <v>109</v>
      </c>
      <c r="W1305" t="s">
        <v>57</v>
      </c>
      <c r="X1305" t="s">
        <v>119</v>
      </c>
      <c r="Y1305" t="s">
        <v>487</v>
      </c>
      <c r="Z1305">
        <v>2</v>
      </c>
      <c r="AA1305">
        <v>6</v>
      </c>
      <c r="AB1305">
        <v>5.33</v>
      </c>
      <c r="AC1305">
        <v>6</v>
      </c>
      <c r="AD1305">
        <v>64</v>
      </c>
      <c r="AE1305">
        <v>5</v>
      </c>
      <c r="AF1305" t="s">
        <v>57</v>
      </c>
      <c r="AG1305">
        <v>23.3169238444728</v>
      </c>
      <c r="AH1305">
        <v>14.9070946394069</v>
      </c>
      <c r="AI1305">
        <v>17.236747483029301</v>
      </c>
      <c r="AJ1305">
        <v>190.95488019904599</v>
      </c>
      <c r="AK1305" s="2">
        <v>987.59622358036097</v>
      </c>
      <c r="AL1305" s="1">
        <v>45002</v>
      </c>
      <c r="AM1305" t="s">
        <v>63</v>
      </c>
      <c r="AN1305">
        <v>2023</v>
      </c>
      <c r="AO1305">
        <v>2017</v>
      </c>
      <c r="AP1305">
        <v>175.393213951679</v>
      </c>
      <c r="AQ1305">
        <v>0.918506056346161</v>
      </c>
      <c r="AR1305">
        <v>220.68</v>
      </c>
      <c r="AS1305">
        <f t="shared" si="61"/>
        <v>23643.053592513843</v>
      </c>
      <c r="AT1305">
        <f t="shared" si="62"/>
        <v>5283.0792000000001</v>
      </c>
    </row>
    <row r="1306" spans="1:46" x14ac:dyDescent="0.25">
      <c r="A1306" t="s">
        <v>128</v>
      </c>
      <c r="B1306" t="s">
        <v>328</v>
      </c>
      <c r="C1306" t="s">
        <v>328</v>
      </c>
      <c r="D1306" t="str">
        <f t="shared" si="60"/>
        <v>NESBSB</v>
      </c>
      <c r="E1306" t="s">
        <v>2714</v>
      </c>
      <c r="F1306" t="s">
        <v>2715</v>
      </c>
      <c r="G1306" t="s">
        <v>47</v>
      </c>
      <c r="H1306" t="s">
        <v>2716</v>
      </c>
      <c r="I1306" t="s">
        <v>2717</v>
      </c>
      <c r="J1306" t="s">
        <v>384</v>
      </c>
      <c r="K1306">
        <v>35.97</v>
      </c>
      <c r="L1306">
        <v>35.97</v>
      </c>
      <c r="P1306" t="s">
        <v>51</v>
      </c>
      <c r="Q1306" t="s">
        <v>52</v>
      </c>
      <c r="R1306">
        <v>43019</v>
      </c>
      <c r="S1306" t="s">
        <v>107</v>
      </c>
      <c r="T1306" t="s">
        <v>69</v>
      </c>
      <c r="U1306" t="s">
        <v>55</v>
      </c>
      <c r="V1306" t="s">
        <v>109</v>
      </c>
      <c r="W1306" t="s">
        <v>57</v>
      </c>
      <c r="X1306" t="s">
        <v>2718</v>
      </c>
      <c r="Y1306" t="s">
        <v>565</v>
      </c>
      <c r="Z1306">
        <v>2</v>
      </c>
      <c r="AA1306">
        <v>6</v>
      </c>
      <c r="AB1306">
        <v>5.92</v>
      </c>
      <c r="AC1306">
        <v>6.1</v>
      </c>
      <c r="AD1306">
        <v>71</v>
      </c>
      <c r="AE1306">
        <v>6</v>
      </c>
      <c r="AF1306" t="s">
        <v>57</v>
      </c>
      <c r="AG1306">
        <v>27.520305772013799</v>
      </c>
      <c r="AH1306">
        <v>18.001486898775401</v>
      </c>
      <c r="AI1306">
        <v>24.918887933794899</v>
      </c>
      <c r="AJ1306">
        <v>325.46052730205099</v>
      </c>
      <c r="AK1306" s="2">
        <v>979.22308802037105</v>
      </c>
      <c r="AL1306" s="1">
        <v>45195</v>
      </c>
      <c r="AM1306" t="s">
        <v>63</v>
      </c>
      <c r="AN1306">
        <v>2023</v>
      </c>
      <c r="AO1306">
        <v>2017</v>
      </c>
      <c r="AP1306">
        <v>255.90838606121201</v>
      </c>
      <c r="AQ1306">
        <v>0.78629623132058202</v>
      </c>
      <c r="AR1306">
        <v>348.96</v>
      </c>
      <c r="AS1306">
        <f t="shared" si="61"/>
        <v>35222.654476092743</v>
      </c>
      <c r="AT1306">
        <f t="shared" si="62"/>
        <v>12552.091199999999</v>
      </c>
    </row>
    <row r="1307" spans="1:46" x14ac:dyDescent="0.25">
      <c r="A1307" t="s">
        <v>42</v>
      </c>
      <c r="B1307" t="s">
        <v>91</v>
      </c>
      <c r="C1307" t="s">
        <v>91</v>
      </c>
      <c r="D1307" t="str">
        <f t="shared" si="60"/>
        <v>GNVIVI</v>
      </c>
      <c r="E1307" t="s">
        <v>2719</v>
      </c>
      <c r="F1307" t="s">
        <v>2720</v>
      </c>
      <c r="G1307" t="s">
        <v>47</v>
      </c>
      <c r="H1307" t="s">
        <v>2721</v>
      </c>
      <c r="I1307" t="s">
        <v>2722</v>
      </c>
      <c r="J1307" t="s">
        <v>68</v>
      </c>
      <c r="K1307">
        <v>32.89</v>
      </c>
      <c r="L1307">
        <v>32.89</v>
      </c>
      <c r="P1307" t="s">
        <v>51</v>
      </c>
      <c r="Q1307" t="s">
        <v>52</v>
      </c>
      <c r="R1307">
        <v>43043</v>
      </c>
      <c r="S1307" t="s">
        <v>357</v>
      </c>
      <c r="T1307" t="s">
        <v>104</v>
      </c>
      <c r="U1307" t="s">
        <v>55</v>
      </c>
      <c r="V1307" t="s">
        <v>109</v>
      </c>
      <c r="W1307" t="s">
        <v>57</v>
      </c>
      <c r="X1307" t="s">
        <v>119</v>
      </c>
      <c r="Y1307" t="s">
        <v>120</v>
      </c>
      <c r="Z1307">
        <v>2</v>
      </c>
      <c r="AA1307">
        <v>6</v>
      </c>
      <c r="AB1307">
        <v>5.83</v>
      </c>
      <c r="AC1307">
        <v>6</v>
      </c>
      <c r="AD1307">
        <v>70</v>
      </c>
      <c r="AE1307">
        <v>6</v>
      </c>
      <c r="AF1307" t="s">
        <v>57</v>
      </c>
      <c r="AG1307">
        <v>28.242348574910999</v>
      </c>
      <c r="AH1307">
        <v>18.255153578381201</v>
      </c>
      <c r="AI1307">
        <v>25.304173398997602</v>
      </c>
      <c r="AJ1307">
        <v>332.94144086518702</v>
      </c>
      <c r="AK1307" s="2">
        <v>967.73483718834802</v>
      </c>
      <c r="AL1307" s="1">
        <v>45182</v>
      </c>
      <c r="AM1307" t="s">
        <v>63</v>
      </c>
      <c r="AN1307">
        <v>2023</v>
      </c>
      <c r="AO1307">
        <v>2017</v>
      </c>
      <c r="AP1307">
        <v>244.30499612646199</v>
      </c>
      <c r="AQ1307">
        <v>0.73377767421083695</v>
      </c>
      <c r="AR1307">
        <v>360.22</v>
      </c>
      <c r="AS1307">
        <f t="shared" si="61"/>
        <v>31828.798795124767</v>
      </c>
      <c r="AT1307">
        <f t="shared" si="62"/>
        <v>11847.635800000002</v>
      </c>
    </row>
    <row r="1308" spans="1:46" x14ac:dyDescent="0.25">
      <c r="A1308" t="s">
        <v>128</v>
      </c>
      <c r="B1308" t="s">
        <v>328</v>
      </c>
      <c r="C1308" t="s">
        <v>328</v>
      </c>
      <c r="D1308" t="str">
        <f t="shared" si="60"/>
        <v>NESBSB</v>
      </c>
      <c r="E1308" t="s">
        <v>989</v>
      </c>
      <c r="F1308" t="s">
        <v>990</v>
      </c>
      <c r="G1308" t="s">
        <v>47</v>
      </c>
      <c r="H1308" t="s">
        <v>2723</v>
      </c>
      <c r="I1308" t="s">
        <v>2724</v>
      </c>
      <c r="J1308" t="s">
        <v>1256</v>
      </c>
      <c r="K1308">
        <v>17.13</v>
      </c>
      <c r="L1308">
        <v>17.13</v>
      </c>
      <c r="P1308" t="s">
        <v>51</v>
      </c>
      <c r="Q1308" t="s">
        <v>52</v>
      </c>
      <c r="R1308">
        <v>43048</v>
      </c>
      <c r="S1308" t="s">
        <v>107</v>
      </c>
      <c r="T1308" t="s">
        <v>124</v>
      </c>
      <c r="U1308" t="s">
        <v>55</v>
      </c>
      <c r="V1308" t="s">
        <v>109</v>
      </c>
      <c r="W1308" t="s">
        <v>57</v>
      </c>
      <c r="X1308" t="s">
        <v>119</v>
      </c>
      <c r="Y1308" t="s">
        <v>565</v>
      </c>
      <c r="Z1308">
        <v>2</v>
      </c>
      <c r="AA1308">
        <v>6</v>
      </c>
      <c r="AB1308">
        <v>5.92</v>
      </c>
      <c r="AC1308">
        <v>6</v>
      </c>
      <c r="AD1308">
        <v>71</v>
      </c>
      <c r="AE1308">
        <v>6</v>
      </c>
      <c r="AF1308" t="s">
        <v>57</v>
      </c>
      <c r="AG1308">
        <v>23.1683735444959</v>
      </c>
      <c r="AH1308">
        <v>14.640592765381401</v>
      </c>
      <c r="AI1308">
        <v>13.578946858819799</v>
      </c>
      <c r="AJ1308">
        <v>145.72785850974401</v>
      </c>
      <c r="AK1308" s="2">
        <v>806.60124103491398</v>
      </c>
      <c r="AL1308" s="1">
        <v>45211</v>
      </c>
      <c r="AM1308" t="s">
        <v>63</v>
      </c>
      <c r="AN1308">
        <v>2023</v>
      </c>
      <c r="AO1308">
        <v>2017</v>
      </c>
      <c r="AP1308">
        <v>255.90838606121201</v>
      </c>
      <c r="AQ1308">
        <v>1.7560704499346</v>
      </c>
      <c r="AR1308">
        <v>155.22</v>
      </c>
      <c r="AS1308">
        <f t="shared" si="61"/>
        <v>13817.079258928075</v>
      </c>
      <c r="AT1308">
        <f t="shared" si="62"/>
        <v>2658.9186</v>
      </c>
    </row>
    <row r="1309" spans="1:46" x14ac:dyDescent="0.25">
      <c r="A1309" t="s">
        <v>128</v>
      </c>
      <c r="B1309" t="s">
        <v>328</v>
      </c>
      <c r="C1309" t="s">
        <v>328</v>
      </c>
      <c r="D1309" t="str">
        <f t="shared" si="60"/>
        <v>NESBSB</v>
      </c>
      <c r="E1309" t="s">
        <v>989</v>
      </c>
      <c r="F1309" t="s">
        <v>990</v>
      </c>
      <c r="G1309" t="s">
        <v>47</v>
      </c>
      <c r="H1309" t="s">
        <v>2723</v>
      </c>
      <c r="I1309" t="s">
        <v>2725</v>
      </c>
      <c r="J1309" t="s">
        <v>1347</v>
      </c>
      <c r="K1309">
        <v>18.7</v>
      </c>
      <c r="L1309">
        <v>18.7</v>
      </c>
      <c r="P1309" t="s">
        <v>51</v>
      </c>
      <c r="Q1309" t="s">
        <v>52</v>
      </c>
      <c r="R1309">
        <v>43049</v>
      </c>
      <c r="S1309" t="s">
        <v>107</v>
      </c>
      <c r="T1309" t="s">
        <v>124</v>
      </c>
      <c r="U1309" t="s">
        <v>55</v>
      </c>
      <c r="V1309" t="s">
        <v>109</v>
      </c>
      <c r="W1309" t="s">
        <v>57</v>
      </c>
      <c r="X1309" t="s">
        <v>2726</v>
      </c>
      <c r="Y1309" t="s">
        <v>137</v>
      </c>
      <c r="Z1309">
        <v>2</v>
      </c>
      <c r="AA1309">
        <v>6</v>
      </c>
      <c r="AB1309">
        <v>5.92</v>
      </c>
      <c r="AC1309">
        <v>6</v>
      </c>
      <c r="AD1309">
        <v>71</v>
      </c>
      <c r="AE1309">
        <v>6</v>
      </c>
      <c r="AF1309" t="s">
        <v>57</v>
      </c>
      <c r="AG1309">
        <v>18.7186915091667</v>
      </c>
      <c r="AH1309">
        <v>14.359536403181201</v>
      </c>
      <c r="AI1309">
        <v>18.367729363143301</v>
      </c>
      <c r="AJ1309">
        <v>172.52806271544901</v>
      </c>
      <c r="AK1309" s="2">
        <v>1134.18722786787</v>
      </c>
      <c r="AL1309" s="1">
        <v>45209</v>
      </c>
      <c r="AM1309" t="s">
        <v>63</v>
      </c>
      <c r="AN1309">
        <v>2023</v>
      </c>
      <c r="AO1309">
        <v>2017</v>
      </c>
      <c r="AP1309">
        <v>255.90838606121201</v>
      </c>
      <c r="AQ1309">
        <v>1.4832855712480999</v>
      </c>
      <c r="AR1309">
        <v>183.77</v>
      </c>
      <c r="AS1309">
        <f t="shared" si="61"/>
        <v>21209.301161129169</v>
      </c>
      <c r="AT1309">
        <f t="shared" si="62"/>
        <v>3436.4990000000003</v>
      </c>
    </row>
    <row r="1310" spans="1:46" x14ac:dyDescent="0.25">
      <c r="A1310" t="s">
        <v>340</v>
      </c>
      <c r="B1310" t="s">
        <v>367</v>
      </c>
      <c r="C1310" t="s">
        <v>368</v>
      </c>
      <c r="D1310" t="str">
        <f t="shared" si="60"/>
        <v>RDIPMA</v>
      </c>
      <c r="E1310" t="s">
        <v>947</v>
      </c>
      <c r="F1310" t="s">
        <v>948</v>
      </c>
      <c r="G1310" t="s">
        <v>47</v>
      </c>
      <c r="H1310" t="s">
        <v>2599</v>
      </c>
      <c r="I1310" t="s">
        <v>2727</v>
      </c>
      <c r="J1310" t="s">
        <v>160</v>
      </c>
      <c r="K1310">
        <v>12.58</v>
      </c>
      <c r="L1310">
        <v>12.58</v>
      </c>
      <c r="P1310" t="s">
        <v>51</v>
      </c>
      <c r="Q1310" t="s">
        <v>52</v>
      </c>
      <c r="R1310">
        <v>43026</v>
      </c>
      <c r="S1310" t="s">
        <v>357</v>
      </c>
      <c r="T1310" t="s">
        <v>553</v>
      </c>
      <c r="U1310" t="s">
        <v>55</v>
      </c>
      <c r="V1310" t="s">
        <v>109</v>
      </c>
      <c r="W1310" t="s">
        <v>57</v>
      </c>
      <c r="X1310" t="s">
        <v>971</v>
      </c>
      <c r="Y1310" t="s">
        <v>348</v>
      </c>
      <c r="Z1310">
        <v>2</v>
      </c>
      <c r="AA1310">
        <v>6</v>
      </c>
      <c r="AB1310">
        <v>5.42</v>
      </c>
      <c r="AC1310">
        <v>6.1</v>
      </c>
      <c r="AD1310">
        <v>65</v>
      </c>
      <c r="AE1310">
        <v>5</v>
      </c>
      <c r="AF1310" t="s">
        <v>57</v>
      </c>
      <c r="AG1310">
        <v>24.601682445864501</v>
      </c>
      <c r="AH1310">
        <v>18.331073642031001</v>
      </c>
      <c r="AI1310">
        <v>22.630001710976199</v>
      </c>
      <c r="AJ1310">
        <v>253.023393211409</v>
      </c>
      <c r="AK1310" s="2">
        <v>857.46993415120699</v>
      </c>
      <c r="AL1310" s="1">
        <v>45002</v>
      </c>
      <c r="AM1310" t="s">
        <v>63</v>
      </c>
      <c r="AN1310">
        <v>2023</v>
      </c>
      <c r="AO1310">
        <v>2017</v>
      </c>
      <c r="AP1310">
        <v>177.511663818485</v>
      </c>
      <c r="AQ1310">
        <v>0.70156226096520602</v>
      </c>
      <c r="AR1310">
        <v>291.02</v>
      </c>
      <c r="AS1310">
        <f t="shared" si="61"/>
        <v>10786.971771622184</v>
      </c>
      <c r="AT1310">
        <f t="shared" si="62"/>
        <v>3661.0315999999998</v>
      </c>
    </row>
    <row r="1311" spans="1:46" x14ac:dyDescent="0.25">
      <c r="A1311" t="s">
        <v>340</v>
      </c>
      <c r="B1311" t="s">
        <v>367</v>
      </c>
      <c r="C1311" t="s">
        <v>368</v>
      </c>
      <c r="D1311" t="str">
        <f t="shared" si="60"/>
        <v>RDIPMA</v>
      </c>
      <c r="E1311" t="s">
        <v>947</v>
      </c>
      <c r="F1311" t="s">
        <v>948</v>
      </c>
      <c r="G1311" t="s">
        <v>47</v>
      </c>
      <c r="H1311" t="s">
        <v>2710</v>
      </c>
      <c r="I1311" t="s">
        <v>2728</v>
      </c>
      <c r="J1311" t="s">
        <v>154</v>
      </c>
      <c r="K1311">
        <v>25.43</v>
      </c>
      <c r="L1311">
        <v>25.43</v>
      </c>
      <c r="P1311" t="s">
        <v>51</v>
      </c>
      <c r="Q1311" t="s">
        <v>52</v>
      </c>
      <c r="R1311">
        <v>43077</v>
      </c>
      <c r="S1311" t="s">
        <v>477</v>
      </c>
      <c r="T1311" t="s">
        <v>553</v>
      </c>
      <c r="U1311" t="s">
        <v>55</v>
      </c>
      <c r="V1311" t="s">
        <v>56</v>
      </c>
      <c r="W1311" t="s">
        <v>57</v>
      </c>
      <c r="X1311" t="s">
        <v>971</v>
      </c>
      <c r="Y1311" t="s">
        <v>348</v>
      </c>
      <c r="Z1311">
        <v>1</v>
      </c>
      <c r="AA1311">
        <v>6</v>
      </c>
      <c r="AB1311">
        <v>5.25</v>
      </c>
      <c r="AC1311">
        <v>5.9</v>
      </c>
      <c r="AD1311">
        <v>63</v>
      </c>
      <c r="AE1311">
        <v>5</v>
      </c>
      <c r="AF1311" t="s">
        <v>57</v>
      </c>
      <c r="AG1311">
        <v>24.196256362675499</v>
      </c>
      <c r="AH1311">
        <v>14.738652543156</v>
      </c>
      <c r="AI1311">
        <v>22.718264747174</v>
      </c>
      <c r="AJ1311">
        <v>269.51084820329203</v>
      </c>
      <c r="AK1311" s="2">
        <v>1331.58751176379</v>
      </c>
      <c r="AL1311" s="1">
        <v>45005</v>
      </c>
      <c r="AM1311" t="s">
        <v>63</v>
      </c>
      <c r="AN1311">
        <v>2023</v>
      </c>
      <c r="AO1311">
        <v>2017</v>
      </c>
      <c r="AP1311">
        <v>179.98146084357799</v>
      </c>
      <c r="AQ1311">
        <v>0.66780785279491806</v>
      </c>
      <c r="AR1311">
        <v>317.02</v>
      </c>
      <c r="AS1311">
        <f t="shared" si="61"/>
        <v>33862.270424153176</v>
      </c>
      <c r="AT1311">
        <f t="shared" si="62"/>
        <v>8061.8185999999996</v>
      </c>
    </row>
    <row r="1312" spans="1:46" x14ac:dyDescent="0.25">
      <c r="A1312" t="s">
        <v>42</v>
      </c>
      <c r="B1312" t="s">
        <v>91</v>
      </c>
      <c r="C1312" t="s">
        <v>91</v>
      </c>
      <c r="D1312" t="str">
        <f t="shared" si="60"/>
        <v>GNVIVI</v>
      </c>
      <c r="E1312" t="s">
        <v>2719</v>
      </c>
      <c r="F1312" t="s">
        <v>2720</v>
      </c>
      <c r="G1312" t="s">
        <v>47</v>
      </c>
      <c r="H1312" t="s">
        <v>2721</v>
      </c>
      <c r="I1312" t="s">
        <v>2729</v>
      </c>
      <c r="J1312" t="s">
        <v>103</v>
      </c>
      <c r="K1312">
        <v>17.309999999999999</v>
      </c>
      <c r="L1312">
        <v>17.309999999999999</v>
      </c>
      <c r="P1312" t="s">
        <v>51</v>
      </c>
      <c r="Q1312" t="s">
        <v>52</v>
      </c>
      <c r="R1312">
        <v>43059</v>
      </c>
      <c r="S1312" t="s">
        <v>357</v>
      </c>
      <c r="T1312" t="s">
        <v>104</v>
      </c>
      <c r="U1312" t="s">
        <v>55</v>
      </c>
      <c r="V1312" t="s">
        <v>109</v>
      </c>
      <c r="W1312" t="s">
        <v>57</v>
      </c>
      <c r="X1312" t="s">
        <v>98</v>
      </c>
      <c r="Y1312" t="s">
        <v>79</v>
      </c>
      <c r="Z1312">
        <v>2</v>
      </c>
      <c r="AA1312">
        <v>6</v>
      </c>
      <c r="AB1312">
        <v>5.83</v>
      </c>
      <c r="AC1312">
        <v>6</v>
      </c>
      <c r="AD1312">
        <v>70</v>
      </c>
      <c r="AE1312">
        <v>6</v>
      </c>
      <c r="AF1312" t="s">
        <v>57</v>
      </c>
      <c r="AG1312">
        <v>27.959365702480898</v>
      </c>
      <c r="AH1312">
        <v>18.154929649773798</v>
      </c>
      <c r="AI1312">
        <v>26.545976390118799</v>
      </c>
      <c r="AJ1312">
        <v>344.359456536614</v>
      </c>
      <c r="AK1312" s="2">
        <v>1025.46225988527</v>
      </c>
      <c r="AL1312" s="1">
        <v>45182</v>
      </c>
      <c r="AM1312" t="s">
        <v>63</v>
      </c>
      <c r="AN1312">
        <v>2023</v>
      </c>
      <c r="AO1312">
        <v>2017</v>
      </c>
      <c r="AP1312">
        <v>244.30499612646199</v>
      </c>
      <c r="AQ1312">
        <v>0.70944761785708699</v>
      </c>
      <c r="AR1312">
        <v>372.57</v>
      </c>
      <c r="AS1312">
        <f t="shared" si="61"/>
        <v>17750.751718614021</v>
      </c>
      <c r="AT1312">
        <f t="shared" si="62"/>
        <v>6449.1866999999993</v>
      </c>
    </row>
    <row r="1313" spans="1:46" x14ac:dyDescent="0.25">
      <c r="A1313" t="s">
        <v>340</v>
      </c>
      <c r="B1313" t="s">
        <v>367</v>
      </c>
      <c r="C1313" t="s">
        <v>368</v>
      </c>
      <c r="D1313" t="str">
        <f t="shared" si="60"/>
        <v>RDIPMA</v>
      </c>
      <c r="E1313" t="s">
        <v>947</v>
      </c>
      <c r="F1313" t="s">
        <v>948</v>
      </c>
      <c r="G1313" t="s">
        <v>47</v>
      </c>
      <c r="H1313" t="s">
        <v>2710</v>
      </c>
      <c r="I1313" t="s">
        <v>2730</v>
      </c>
      <c r="J1313" t="s">
        <v>831</v>
      </c>
      <c r="K1313">
        <v>32.299999999999997</v>
      </c>
      <c r="L1313">
        <v>32.299999999999997</v>
      </c>
      <c r="P1313" t="s">
        <v>51</v>
      </c>
      <c r="Q1313" t="s">
        <v>52</v>
      </c>
      <c r="R1313">
        <v>43097</v>
      </c>
      <c r="S1313" t="s">
        <v>477</v>
      </c>
      <c r="T1313" t="s">
        <v>54</v>
      </c>
      <c r="U1313" t="s">
        <v>55</v>
      </c>
      <c r="V1313" t="s">
        <v>56</v>
      </c>
      <c r="W1313" t="s">
        <v>57</v>
      </c>
      <c r="X1313" t="s">
        <v>1182</v>
      </c>
      <c r="Y1313" t="s">
        <v>355</v>
      </c>
      <c r="Z1313">
        <v>1</v>
      </c>
      <c r="AA1313">
        <v>6</v>
      </c>
      <c r="AB1313">
        <v>5.25</v>
      </c>
      <c r="AC1313">
        <v>5.9</v>
      </c>
      <c r="AD1313">
        <v>63</v>
      </c>
      <c r="AE1313">
        <v>5</v>
      </c>
      <c r="AF1313" t="s">
        <v>57</v>
      </c>
      <c r="AG1313">
        <v>23.359810055532801</v>
      </c>
      <c r="AH1313">
        <v>13.9871877890457</v>
      </c>
      <c r="AI1313">
        <v>18.930483976670299</v>
      </c>
      <c r="AJ1313">
        <v>218.20862623556599</v>
      </c>
      <c r="AK1313" s="2">
        <v>1237.86136293288</v>
      </c>
      <c r="AL1313" s="1">
        <v>45002</v>
      </c>
      <c r="AM1313" t="s">
        <v>63</v>
      </c>
      <c r="AN1313">
        <v>2023</v>
      </c>
      <c r="AO1313">
        <v>2017</v>
      </c>
      <c r="AP1313">
        <v>179.98146084357799</v>
      </c>
      <c r="AQ1313">
        <v>0.82481368380588005</v>
      </c>
      <c r="AR1313">
        <v>256.67</v>
      </c>
      <c r="AS1313">
        <f t="shared" si="61"/>
        <v>39982.922022732018</v>
      </c>
      <c r="AT1313">
        <f t="shared" si="62"/>
        <v>8290.4409999999989</v>
      </c>
    </row>
    <row r="1314" spans="1:46" x14ac:dyDescent="0.25">
      <c r="A1314" t="s">
        <v>340</v>
      </c>
      <c r="B1314" t="s">
        <v>385</v>
      </c>
      <c r="C1314" t="s">
        <v>385</v>
      </c>
      <c r="D1314" t="str">
        <f t="shared" si="60"/>
        <v>RDPOPO</v>
      </c>
      <c r="E1314" t="s">
        <v>912</v>
      </c>
      <c r="F1314" t="s">
        <v>385</v>
      </c>
      <c r="G1314" t="s">
        <v>47</v>
      </c>
      <c r="H1314" t="s">
        <v>2655</v>
      </c>
      <c r="I1314" t="s">
        <v>2731</v>
      </c>
      <c r="J1314" t="s">
        <v>152</v>
      </c>
      <c r="K1314">
        <v>25.28</v>
      </c>
      <c r="L1314">
        <v>25.28</v>
      </c>
      <c r="P1314" t="s">
        <v>51</v>
      </c>
      <c r="Q1314" t="s">
        <v>52</v>
      </c>
      <c r="R1314">
        <v>43055</v>
      </c>
      <c r="S1314" t="s">
        <v>53</v>
      </c>
      <c r="T1314" t="s">
        <v>521</v>
      </c>
      <c r="U1314" t="s">
        <v>55</v>
      </c>
      <c r="V1314" t="s">
        <v>56</v>
      </c>
      <c r="W1314" t="s">
        <v>57</v>
      </c>
      <c r="X1314" t="s">
        <v>917</v>
      </c>
      <c r="Y1314" t="s">
        <v>137</v>
      </c>
      <c r="Z1314">
        <v>1</v>
      </c>
      <c r="AA1314">
        <v>6</v>
      </c>
      <c r="AB1314">
        <v>5.42</v>
      </c>
      <c r="AC1314">
        <v>6</v>
      </c>
      <c r="AD1314">
        <v>65</v>
      </c>
      <c r="AE1314">
        <v>5</v>
      </c>
      <c r="AF1314" t="s">
        <v>57</v>
      </c>
      <c r="AG1314">
        <v>23.620303493282002</v>
      </c>
      <c r="AH1314">
        <v>15.290629650247499</v>
      </c>
      <c r="AI1314">
        <v>23.0501239954142</v>
      </c>
      <c r="AJ1314">
        <v>248.58471005436701</v>
      </c>
      <c r="AK1314" s="2">
        <v>1258.66682445418</v>
      </c>
      <c r="AL1314" s="1">
        <v>45042</v>
      </c>
      <c r="AM1314" t="s">
        <v>63</v>
      </c>
      <c r="AN1314">
        <v>2023</v>
      </c>
      <c r="AO1314">
        <v>2017</v>
      </c>
      <c r="AP1314">
        <v>245.39315831213401</v>
      </c>
      <c r="AQ1314">
        <v>0.98716111002348195</v>
      </c>
      <c r="AR1314">
        <v>292</v>
      </c>
      <c r="AS1314">
        <f t="shared" si="61"/>
        <v>31819.097322201669</v>
      </c>
      <c r="AT1314">
        <f t="shared" si="62"/>
        <v>7381.76</v>
      </c>
    </row>
    <row r="1315" spans="1:46" x14ac:dyDescent="0.25">
      <c r="A1315" t="s">
        <v>340</v>
      </c>
      <c r="B1315" t="s">
        <v>367</v>
      </c>
      <c r="C1315" t="s">
        <v>368</v>
      </c>
      <c r="D1315" t="str">
        <f t="shared" si="60"/>
        <v>RDIPMA</v>
      </c>
      <c r="E1315" t="s">
        <v>947</v>
      </c>
      <c r="F1315" t="s">
        <v>948</v>
      </c>
      <c r="G1315" t="s">
        <v>47</v>
      </c>
      <c r="H1315" t="s">
        <v>2710</v>
      </c>
      <c r="I1315" t="s">
        <v>2732</v>
      </c>
      <c r="J1315" t="s">
        <v>833</v>
      </c>
      <c r="K1315">
        <v>17.239999999999998</v>
      </c>
      <c r="L1315">
        <v>17.239999999999998</v>
      </c>
      <c r="P1315" t="s">
        <v>51</v>
      </c>
      <c r="Q1315" t="s">
        <v>52</v>
      </c>
      <c r="R1315">
        <v>43089</v>
      </c>
      <c r="S1315" t="s">
        <v>477</v>
      </c>
      <c r="T1315" t="s">
        <v>553</v>
      </c>
      <c r="U1315" t="s">
        <v>55</v>
      </c>
      <c r="V1315" t="s">
        <v>56</v>
      </c>
      <c r="W1315" t="s">
        <v>57</v>
      </c>
      <c r="X1315" t="s">
        <v>971</v>
      </c>
      <c r="Y1315" t="s">
        <v>348</v>
      </c>
      <c r="Z1315">
        <v>1</v>
      </c>
      <c r="AA1315">
        <v>6</v>
      </c>
      <c r="AB1315">
        <v>5.25</v>
      </c>
      <c r="AC1315">
        <v>5.9</v>
      </c>
      <c r="AD1315">
        <v>63</v>
      </c>
      <c r="AE1315">
        <v>5</v>
      </c>
      <c r="AF1315" t="s">
        <v>57</v>
      </c>
      <c r="AG1315">
        <v>20.797443814610101</v>
      </c>
      <c r="AH1315">
        <v>13.4238709953575</v>
      </c>
      <c r="AI1315">
        <v>17.550687507800099</v>
      </c>
      <c r="AJ1315">
        <v>173.21907434441999</v>
      </c>
      <c r="AK1315" s="2">
        <v>1240.0771707486699</v>
      </c>
      <c r="AL1315" s="1">
        <v>45002</v>
      </c>
      <c r="AM1315" t="s">
        <v>63</v>
      </c>
      <c r="AN1315">
        <v>2023</v>
      </c>
      <c r="AO1315">
        <v>2017</v>
      </c>
      <c r="AP1315">
        <v>179.98146084357799</v>
      </c>
      <c r="AQ1315">
        <v>1.0390395025764401</v>
      </c>
      <c r="AR1315">
        <v>203.75</v>
      </c>
      <c r="AS1315">
        <f t="shared" si="61"/>
        <v>21378.930423707068</v>
      </c>
      <c r="AT1315">
        <f t="shared" si="62"/>
        <v>3512.6499999999996</v>
      </c>
    </row>
    <row r="1316" spans="1:46" x14ac:dyDescent="0.25">
      <c r="A1316" t="s">
        <v>128</v>
      </c>
      <c r="B1316" t="s">
        <v>328</v>
      </c>
      <c r="C1316" t="s">
        <v>328</v>
      </c>
      <c r="D1316" t="str">
        <f t="shared" si="60"/>
        <v>NESBSB</v>
      </c>
      <c r="E1316" t="s">
        <v>989</v>
      </c>
      <c r="F1316" t="s">
        <v>990</v>
      </c>
      <c r="G1316" t="s">
        <v>47</v>
      </c>
      <c r="H1316" t="s">
        <v>2723</v>
      </c>
      <c r="I1316" t="s">
        <v>2733</v>
      </c>
      <c r="J1316" t="s">
        <v>982</v>
      </c>
      <c r="K1316">
        <v>28.23</v>
      </c>
      <c r="L1316">
        <v>28.23</v>
      </c>
      <c r="P1316" t="s">
        <v>51</v>
      </c>
      <c r="Q1316" t="s">
        <v>52</v>
      </c>
      <c r="R1316">
        <v>43047</v>
      </c>
      <c r="S1316" t="s">
        <v>53</v>
      </c>
      <c r="T1316" t="s">
        <v>69</v>
      </c>
      <c r="U1316" t="s">
        <v>55</v>
      </c>
      <c r="V1316" t="s">
        <v>109</v>
      </c>
      <c r="W1316" t="s">
        <v>57</v>
      </c>
      <c r="X1316" t="s">
        <v>119</v>
      </c>
      <c r="Y1316" t="s">
        <v>565</v>
      </c>
      <c r="Z1316">
        <v>2</v>
      </c>
      <c r="AA1316">
        <v>6</v>
      </c>
      <c r="AB1316">
        <v>5.92</v>
      </c>
      <c r="AC1316">
        <v>6</v>
      </c>
      <c r="AD1316">
        <v>71</v>
      </c>
      <c r="AE1316">
        <v>6</v>
      </c>
      <c r="AF1316" t="s">
        <v>57</v>
      </c>
      <c r="AG1316">
        <v>25.521792166421701</v>
      </c>
      <c r="AH1316">
        <v>16.9484512566783</v>
      </c>
      <c r="AI1316">
        <v>21.703742890156999</v>
      </c>
      <c r="AJ1316">
        <v>256.39892639455502</v>
      </c>
      <c r="AK1316" s="2">
        <v>962.02136511416097</v>
      </c>
      <c r="AL1316" s="1">
        <v>45209</v>
      </c>
      <c r="AM1316" t="s">
        <v>63</v>
      </c>
      <c r="AN1316">
        <v>2023</v>
      </c>
      <c r="AO1316">
        <v>2017</v>
      </c>
      <c r="AP1316">
        <v>255.90838606121201</v>
      </c>
      <c r="AQ1316">
        <v>0.99808680816163897</v>
      </c>
      <c r="AR1316">
        <v>273.11</v>
      </c>
      <c r="AS1316">
        <f t="shared" si="61"/>
        <v>27157.863137172764</v>
      </c>
      <c r="AT1316">
        <f t="shared" si="62"/>
        <v>7709.8953000000001</v>
      </c>
    </row>
    <row r="1317" spans="1:46" x14ac:dyDescent="0.25">
      <c r="A1317" t="s">
        <v>340</v>
      </c>
      <c r="B1317" t="s">
        <v>385</v>
      </c>
      <c r="C1317" t="s">
        <v>385</v>
      </c>
      <c r="D1317" t="str">
        <f t="shared" si="60"/>
        <v>RDPOPO</v>
      </c>
      <c r="E1317" t="s">
        <v>1034</v>
      </c>
      <c r="F1317" t="s">
        <v>1035</v>
      </c>
      <c r="G1317" t="s">
        <v>47</v>
      </c>
      <c r="H1317" t="s">
        <v>2734</v>
      </c>
      <c r="I1317" t="s">
        <v>2735</v>
      </c>
      <c r="J1317" t="s">
        <v>62</v>
      </c>
      <c r="K1317">
        <v>9.56</v>
      </c>
      <c r="L1317">
        <v>9.56</v>
      </c>
      <c r="P1317" t="s">
        <v>51</v>
      </c>
      <c r="Q1317" t="s">
        <v>52</v>
      </c>
      <c r="R1317">
        <v>43056</v>
      </c>
      <c r="S1317" t="s">
        <v>53</v>
      </c>
      <c r="T1317" t="s">
        <v>788</v>
      </c>
      <c r="U1317" t="s">
        <v>55</v>
      </c>
      <c r="V1317" t="s">
        <v>56</v>
      </c>
      <c r="W1317" t="s">
        <v>57</v>
      </c>
      <c r="X1317" t="s">
        <v>271</v>
      </c>
      <c r="Y1317" t="s">
        <v>150</v>
      </c>
      <c r="Z1317">
        <v>1</v>
      </c>
      <c r="AA1317">
        <v>6</v>
      </c>
      <c r="AB1317">
        <v>5.42</v>
      </c>
      <c r="AC1317">
        <v>6</v>
      </c>
      <c r="AD1317">
        <v>65</v>
      </c>
      <c r="AE1317">
        <v>5</v>
      </c>
      <c r="AF1317" t="s">
        <v>57</v>
      </c>
      <c r="AG1317">
        <v>27.566467285969701</v>
      </c>
      <c r="AH1317">
        <v>16.1087233430193</v>
      </c>
      <c r="AI1317">
        <v>24.3227714805261</v>
      </c>
      <c r="AJ1317">
        <v>305.95722614876701</v>
      </c>
      <c r="AK1317" s="2">
        <v>1193.44094139404</v>
      </c>
      <c r="AL1317" s="1">
        <v>45034</v>
      </c>
      <c r="AM1317" t="s">
        <v>63</v>
      </c>
      <c r="AN1317">
        <v>2023</v>
      </c>
      <c r="AO1317">
        <v>2017</v>
      </c>
      <c r="AP1317">
        <v>245.39315831213401</v>
      </c>
      <c r="AQ1317">
        <v>0.80205053955096195</v>
      </c>
      <c r="AR1317">
        <v>359.39</v>
      </c>
      <c r="AS1317">
        <f t="shared" si="61"/>
        <v>11409.295399727023</v>
      </c>
      <c r="AT1317">
        <f t="shared" si="62"/>
        <v>3435.7683999999999</v>
      </c>
    </row>
    <row r="1318" spans="1:46" x14ac:dyDescent="0.25">
      <c r="A1318" t="s">
        <v>340</v>
      </c>
      <c r="B1318" t="s">
        <v>385</v>
      </c>
      <c r="C1318" t="s">
        <v>385</v>
      </c>
      <c r="D1318" t="str">
        <f t="shared" si="60"/>
        <v>RDPOPO</v>
      </c>
      <c r="E1318" t="s">
        <v>1034</v>
      </c>
      <c r="F1318" t="s">
        <v>1035</v>
      </c>
      <c r="G1318" t="s">
        <v>47</v>
      </c>
      <c r="H1318" t="s">
        <v>2734</v>
      </c>
      <c r="I1318" t="s">
        <v>2736</v>
      </c>
      <c r="J1318" t="s">
        <v>68</v>
      </c>
      <c r="K1318">
        <v>7.03</v>
      </c>
      <c r="L1318">
        <v>7.03</v>
      </c>
      <c r="P1318" t="s">
        <v>51</v>
      </c>
      <c r="Q1318" t="s">
        <v>52</v>
      </c>
      <c r="R1318">
        <v>43059</v>
      </c>
      <c r="S1318" t="s">
        <v>53</v>
      </c>
      <c r="T1318" t="s">
        <v>69</v>
      </c>
      <c r="U1318" t="s">
        <v>55</v>
      </c>
      <c r="V1318" t="s">
        <v>56</v>
      </c>
      <c r="W1318" t="s">
        <v>57</v>
      </c>
      <c r="X1318" t="s">
        <v>271</v>
      </c>
      <c r="Y1318" t="s">
        <v>150</v>
      </c>
      <c r="Z1318">
        <v>1</v>
      </c>
      <c r="AA1318">
        <v>6</v>
      </c>
      <c r="AB1318">
        <v>5.42</v>
      </c>
      <c r="AC1318">
        <v>6</v>
      </c>
      <c r="AD1318">
        <v>65</v>
      </c>
      <c r="AE1318">
        <v>5</v>
      </c>
      <c r="AF1318" t="s">
        <v>57</v>
      </c>
      <c r="AG1318">
        <v>25.891838113548999</v>
      </c>
      <c r="AH1318">
        <v>16.380955841638599</v>
      </c>
      <c r="AI1318">
        <v>27.079153830394699</v>
      </c>
      <c r="AJ1318">
        <v>317.02428814185902</v>
      </c>
      <c r="AK1318" s="2">
        <v>1284.8923067174001</v>
      </c>
      <c r="AL1318" s="1">
        <v>45034</v>
      </c>
      <c r="AM1318" t="s">
        <v>63</v>
      </c>
      <c r="AN1318">
        <v>2023</v>
      </c>
      <c r="AO1318">
        <v>2017</v>
      </c>
      <c r="AP1318">
        <v>245.39315831213401</v>
      </c>
      <c r="AQ1318">
        <v>0.77405160264038897</v>
      </c>
      <c r="AR1318">
        <v>372.39</v>
      </c>
      <c r="AS1318">
        <f t="shared" si="61"/>
        <v>9032.7929162233231</v>
      </c>
      <c r="AT1318">
        <f t="shared" si="62"/>
        <v>2617.9016999999999</v>
      </c>
    </row>
    <row r="1319" spans="1:46" x14ac:dyDescent="0.25">
      <c r="A1319" t="s">
        <v>340</v>
      </c>
      <c r="B1319" t="s">
        <v>385</v>
      </c>
      <c r="C1319" t="s">
        <v>385</v>
      </c>
      <c r="D1319" t="str">
        <f t="shared" si="60"/>
        <v>RDPOPO</v>
      </c>
      <c r="E1319" t="s">
        <v>1034</v>
      </c>
      <c r="F1319" t="s">
        <v>1035</v>
      </c>
      <c r="G1319" t="s">
        <v>47</v>
      </c>
      <c r="H1319" t="s">
        <v>2734</v>
      </c>
      <c r="I1319" t="s">
        <v>2737</v>
      </c>
      <c r="J1319" t="s">
        <v>103</v>
      </c>
      <c r="K1319">
        <v>6.58</v>
      </c>
      <c r="L1319">
        <v>6.58</v>
      </c>
      <c r="P1319" t="s">
        <v>51</v>
      </c>
      <c r="Q1319" t="s">
        <v>52</v>
      </c>
      <c r="R1319">
        <v>43061</v>
      </c>
      <c r="S1319" t="s">
        <v>53</v>
      </c>
      <c r="T1319" t="s">
        <v>54</v>
      </c>
      <c r="U1319" t="s">
        <v>55</v>
      </c>
      <c r="V1319" t="s">
        <v>56</v>
      </c>
      <c r="W1319" t="s">
        <v>57</v>
      </c>
      <c r="X1319" t="s">
        <v>271</v>
      </c>
      <c r="Y1319" t="s">
        <v>150</v>
      </c>
      <c r="Z1319">
        <v>1</v>
      </c>
      <c r="AA1319">
        <v>6</v>
      </c>
      <c r="AB1319">
        <v>5.42</v>
      </c>
      <c r="AC1319">
        <v>6</v>
      </c>
      <c r="AD1319">
        <v>65</v>
      </c>
      <c r="AE1319">
        <v>5</v>
      </c>
      <c r="AF1319" t="s">
        <v>57</v>
      </c>
      <c r="AG1319">
        <v>26.143068705692698</v>
      </c>
      <c r="AH1319">
        <v>17.4827195788003</v>
      </c>
      <c r="AI1319">
        <v>26.3943443145928</v>
      </c>
      <c r="AJ1319">
        <v>321.48265916308799</v>
      </c>
      <c r="AK1319" s="2">
        <v>1099.51969545523</v>
      </c>
      <c r="AL1319" s="1">
        <v>45034</v>
      </c>
      <c r="AM1319" t="s">
        <v>63</v>
      </c>
      <c r="AN1319">
        <v>2023</v>
      </c>
      <c r="AO1319">
        <v>2017</v>
      </c>
      <c r="AP1319">
        <v>245.39315831213401</v>
      </c>
      <c r="AQ1319">
        <v>0.76331693582155702</v>
      </c>
      <c r="AR1319">
        <v>377.63</v>
      </c>
      <c r="AS1319">
        <f t="shared" si="61"/>
        <v>7234.839596095414</v>
      </c>
      <c r="AT1319">
        <f t="shared" si="62"/>
        <v>2484.8054000000002</v>
      </c>
    </row>
    <row r="1320" spans="1:46" x14ac:dyDescent="0.25">
      <c r="A1320" t="s">
        <v>128</v>
      </c>
      <c r="B1320" t="s">
        <v>328</v>
      </c>
      <c r="C1320" t="s">
        <v>328</v>
      </c>
      <c r="D1320" t="str">
        <f t="shared" si="60"/>
        <v>NESBSB</v>
      </c>
      <c r="E1320" t="s">
        <v>989</v>
      </c>
      <c r="F1320" t="s">
        <v>990</v>
      </c>
      <c r="G1320" t="s">
        <v>47</v>
      </c>
      <c r="H1320" t="s">
        <v>2738</v>
      </c>
      <c r="I1320" t="s">
        <v>2739</v>
      </c>
      <c r="J1320" t="s">
        <v>2740</v>
      </c>
      <c r="K1320">
        <v>11.86</v>
      </c>
      <c r="L1320">
        <v>11.86</v>
      </c>
      <c r="P1320" t="s">
        <v>51</v>
      </c>
      <c r="Q1320" t="s">
        <v>52</v>
      </c>
      <c r="R1320">
        <v>43140</v>
      </c>
      <c r="S1320" t="s">
        <v>53</v>
      </c>
      <c r="T1320" t="s">
        <v>124</v>
      </c>
      <c r="U1320" t="s">
        <v>55</v>
      </c>
      <c r="V1320" t="s">
        <v>56</v>
      </c>
      <c r="W1320" t="s">
        <v>57</v>
      </c>
      <c r="X1320" t="s">
        <v>119</v>
      </c>
      <c r="Y1320" t="s">
        <v>565</v>
      </c>
      <c r="Z1320">
        <v>1</v>
      </c>
      <c r="AA1320">
        <v>6</v>
      </c>
      <c r="AB1320">
        <v>5.67</v>
      </c>
      <c r="AC1320">
        <v>5.8</v>
      </c>
      <c r="AD1320">
        <v>68</v>
      </c>
      <c r="AE1320">
        <v>6</v>
      </c>
      <c r="AF1320" t="s">
        <v>57</v>
      </c>
      <c r="AG1320">
        <v>23.663922406600399</v>
      </c>
      <c r="AH1320">
        <v>14.694103125630599</v>
      </c>
      <c r="AI1320">
        <v>18.3094507281603</v>
      </c>
      <c r="AJ1320">
        <v>197.30468084812401</v>
      </c>
      <c r="AK1320" s="2">
        <v>1079.6904688427501</v>
      </c>
      <c r="AL1320" s="1">
        <v>45209</v>
      </c>
      <c r="AM1320" t="s">
        <v>63</v>
      </c>
      <c r="AN1320">
        <v>2023</v>
      </c>
      <c r="AO1320">
        <v>2018</v>
      </c>
      <c r="AP1320">
        <v>279.19565167287402</v>
      </c>
      <c r="AQ1320">
        <v>1.4150482921780501</v>
      </c>
      <c r="AR1320">
        <v>214.58</v>
      </c>
      <c r="AS1320">
        <f t="shared" si="61"/>
        <v>12805.128960475015</v>
      </c>
      <c r="AT1320">
        <f t="shared" si="62"/>
        <v>2544.9187999999999</v>
      </c>
    </row>
    <row r="1321" spans="1:46" x14ac:dyDescent="0.25">
      <c r="A1321" t="s">
        <v>128</v>
      </c>
      <c r="B1321" t="s">
        <v>328</v>
      </c>
      <c r="C1321" t="s">
        <v>328</v>
      </c>
      <c r="D1321" t="str">
        <f t="shared" si="60"/>
        <v>NESBSB</v>
      </c>
      <c r="E1321" t="s">
        <v>989</v>
      </c>
      <c r="F1321" t="s">
        <v>990</v>
      </c>
      <c r="G1321" t="s">
        <v>47</v>
      </c>
      <c r="H1321" t="s">
        <v>2738</v>
      </c>
      <c r="I1321" t="s">
        <v>2741</v>
      </c>
      <c r="J1321" t="s">
        <v>1909</v>
      </c>
      <c r="K1321">
        <v>39.119999999999997</v>
      </c>
      <c r="L1321">
        <v>39.119999999999997</v>
      </c>
      <c r="P1321" t="s">
        <v>51</v>
      </c>
      <c r="Q1321" t="s">
        <v>52</v>
      </c>
      <c r="R1321">
        <v>43140</v>
      </c>
      <c r="S1321" t="s">
        <v>53</v>
      </c>
      <c r="T1321" t="s">
        <v>69</v>
      </c>
      <c r="U1321" t="s">
        <v>55</v>
      </c>
      <c r="V1321" t="s">
        <v>56</v>
      </c>
      <c r="W1321" t="s">
        <v>57</v>
      </c>
      <c r="X1321" t="s">
        <v>119</v>
      </c>
      <c r="Y1321" t="s">
        <v>565</v>
      </c>
      <c r="Z1321">
        <v>1</v>
      </c>
      <c r="AA1321">
        <v>6</v>
      </c>
      <c r="AB1321">
        <v>5.67</v>
      </c>
      <c r="AC1321">
        <v>5.8</v>
      </c>
      <c r="AD1321">
        <v>68</v>
      </c>
      <c r="AE1321">
        <v>6</v>
      </c>
      <c r="AF1321" t="s">
        <v>57</v>
      </c>
      <c r="AG1321">
        <v>28.080715524246401</v>
      </c>
      <c r="AH1321">
        <v>16.688506103062899</v>
      </c>
      <c r="AI1321">
        <v>26.3433578369918</v>
      </c>
      <c r="AJ1321">
        <v>335.20398074292802</v>
      </c>
      <c r="AK1321" s="2">
        <v>1204.2118872148901</v>
      </c>
      <c r="AL1321" s="1">
        <v>45209</v>
      </c>
      <c r="AM1321" t="s">
        <v>63</v>
      </c>
      <c r="AN1321">
        <v>2023</v>
      </c>
      <c r="AO1321">
        <v>2018</v>
      </c>
      <c r="AP1321">
        <v>279.19565167287402</v>
      </c>
      <c r="AQ1321">
        <v>0.83291269708098203</v>
      </c>
      <c r="AR1321">
        <v>364.56</v>
      </c>
      <c r="AS1321">
        <f t="shared" si="61"/>
        <v>47108.769027846502</v>
      </c>
      <c r="AT1321">
        <f t="shared" si="62"/>
        <v>14261.5872</v>
      </c>
    </row>
    <row r="1322" spans="1:46" x14ac:dyDescent="0.25">
      <c r="A1322" t="s">
        <v>42</v>
      </c>
      <c r="B1322" t="s">
        <v>91</v>
      </c>
      <c r="C1322" t="s">
        <v>91</v>
      </c>
      <c r="D1322" t="str">
        <f t="shared" si="60"/>
        <v>GNVIVI</v>
      </c>
      <c r="E1322" t="s">
        <v>2719</v>
      </c>
      <c r="F1322" t="s">
        <v>2720</v>
      </c>
      <c r="G1322" t="s">
        <v>47</v>
      </c>
      <c r="H1322" t="s">
        <v>2721</v>
      </c>
      <c r="I1322" t="s">
        <v>2742</v>
      </c>
      <c r="J1322" t="s">
        <v>212</v>
      </c>
      <c r="K1322">
        <v>29.08</v>
      </c>
      <c r="L1322">
        <v>29.08</v>
      </c>
      <c r="P1322" t="s">
        <v>51</v>
      </c>
      <c r="Q1322" t="s">
        <v>52</v>
      </c>
      <c r="R1322">
        <v>43061</v>
      </c>
      <c r="S1322" t="s">
        <v>357</v>
      </c>
      <c r="T1322" t="s">
        <v>69</v>
      </c>
      <c r="U1322" t="s">
        <v>55</v>
      </c>
      <c r="V1322" t="s">
        <v>109</v>
      </c>
      <c r="W1322" t="s">
        <v>57</v>
      </c>
      <c r="X1322" t="s">
        <v>271</v>
      </c>
      <c r="Y1322" t="s">
        <v>59</v>
      </c>
      <c r="Z1322">
        <v>2</v>
      </c>
      <c r="AA1322">
        <v>6</v>
      </c>
      <c r="AB1322">
        <v>5.83</v>
      </c>
      <c r="AC1322">
        <v>6</v>
      </c>
      <c r="AD1322">
        <v>70</v>
      </c>
      <c r="AE1322">
        <v>6</v>
      </c>
      <c r="AF1322" t="s">
        <v>57</v>
      </c>
      <c r="AG1322">
        <v>26.7960395033429</v>
      </c>
      <c r="AH1322">
        <v>17.132650846345399</v>
      </c>
      <c r="AI1322">
        <v>21.0691634942241</v>
      </c>
      <c r="AJ1322">
        <v>271.29944259031203</v>
      </c>
      <c r="AK1322" s="2">
        <v>912.165033940287</v>
      </c>
      <c r="AL1322" s="1">
        <v>45182</v>
      </c>
      <c r="AM1322" t="s">
        <v>63</v>
      </c>
      <c r="AN1322">
        <v>2023</v>
      </c>
      <c r="AO1322">
        <v>2017</v>
      </c>
      <c r="AP1322">
        <v>244.30499612646199</v>
      </c>
      <c r="AQ1322">
        <v>0.90049944000579996</v>
      </c>
      <c r="AR1322">
        <v>293.52</v>
      </c>
      <c r="AS1322">
        <f t="shared" si="61"/>
        <v>26525.759186983545</v>
      </c>
      <c r="AT1322">
        <f t="shared" si="62"/>
        <v>8535.5615999999991</v>
      </c>
    </row>
    <row r="1323" spans="1:46" x14ac:dyDescent="0.25">
      <c r="A1323" t="s">
        <v>128</v>
      </c>
      <c r="B1323" t="s">
        <v>129</v>
      </c>
      <c r="C1323" t="s">
        <v>130</v>
      </c>
      <c r="D1323" t="str">
        <f t="shared" si="60"/>
        <v>NECOCA</v>
      </c>
      <c r="E1323" t="s">
        <v>2743</v>
      </c>
      <c r="F1323" t="s">
        <v>2744</v>
      </c>
      <c r="G1323" t="s">
        <v>47</v>
      </c>
      <c r="H1323" t="s">
        <v>2745</v>
      </c>
      <c r="I1323" t="s">
        <v>2746</v>
      </c>
      <c r="J1323" t="s">
        <v>2747</v>
      </c>
      <c r="K1323">
        <v>0.6</v>
      </c>
      <c r="L1323">
        <v>0.6</v>
      </c>
      <c r="P1323" t="s">
        <v>51</v>
      </c>
      <c r="Q1323" t="s">
        <v>52</v>
      </c>
      <c r="R1323">
        <v>40399</v>
      </c>
      <c r="S1323" t="s">
        <v>53</v>
      </c>
      <c r="T1323" t="s">
        <v>96</v>
      </c>
      <c r="U1323" t="s">
        <v>55</v>
      </c>
      <c r="V1323" t="s">
        <v>56</v>
      </c>
      <c r="W1323" t="s">
        <v>57</v>
      </c>
      <c r="X1323" t="s">
        <v>1208</v>
      </c>
      <c r="Y1323" t="s">
        <v>150</v>
      </c>
      <c r="Z1323">
        <v>1</v>
      </c>
      <c r="AA1323">
        <v>13</v>
      </c>
      <c r="AB1323">
        <v>4.83</v>
      </c>
      <c r="AC1323">
        <v>13.2</v>
      </c>
      <c r="AD1323">
        <v>58</v>
      </c>
      <c r="AE1323">
        <v>5</v>
      </c>
      <c r="AF1323">
        <v>27.420771077160499</v>
      </c>
      <c r="AG1323">
        <v>25.562134825005799</v>
      </c>
      <c r="AH1323">
        <v>15.3404166666667</v>
      </c>
      <c r="AI1323">
        <v>20.211068007779101</v>
      </c>
      <c r="AJ1323">
        <v>233.78487317286101</v>
      </c>
      <c r="AK1323" s="2">
        <v>1079.6132113513199</v>
      </c>
      <c r="AL1323" s="1">
        <v>42185</v>
      </c>
      <c r="AM1323" t="s">
        <v>63</v>
      </c>
      <c r="AN1323">
        <v>2015</v>
      </c>
      <c r="AO1323">
        <v>2010</v>
      </c>
      <c r="AP1323">
        <v>227.29460263300999</v>
      </c>
      <c r="AQ1323">
        <v>0.97223827850037403</v>
      </c>
      <c r="AR1323">
        <v>337.37</v>
      </c>
      <c r="AS1323">
        <f t="shared" si="61"/>
        <v>647.76792681079189</v>
      </c>
      <c r="AT1323">
        <f t="shared" si="62"/>
        <v>202.422</v>
      </c>
    </row>
    <row r="1324" spans="1:46" x14ac:dyDescent="0.25">
      <c r="A1324" t="s">
        <v>128</v>
      </c>
      <c r="B1324" t="s">
        <v>129</v>
      </c>
      <c r="C1324" t="s">
        <v>130</v>
      </c>
      <c r="D1324" t="str">
        <f t="shared" si="60"/>
        <v>NECOCA</v>
      </c>
      <c r="E1324" t="s">
        <v>2743</v>
      </c>
      <c r="F1324" t="s">
        <v>2744</v>
      </c>
      <c r="G1324" t="s">
        <v>47</v>
      </c>
      <c r="H1324" t="s">
        <v>2745</v>
      </c>
      <c r="I1324" t="s">
        <v>2748</v>
      </c>
      <c r="J1324" t="s">
        <v>2749</v>
      </c>
      <c r="K1324">
        <v>0.13</v>
      </c>
      <c r="L1324">
        <v>0.13</v>
      </c>
      <c r="P1324" t="s">
        <v>51</v>
      </c>
      <c r="Q1324" t="s">
        <v>52</v>
      </c>
      <c r="R1324">
        <v>40380</v>
      </c>
      <c r="S1324" t="s">
        <v>53</v>
      </c>
      <c r="T1324" t="s">
        <v>104</v>
      </c>
      <c r="U1324" t="s">
        <v>55</v>
      </c>
      <c r="V1324" t="s">
        <v>56</v>
      </c>
      <c r="W1324" t="s">
        <v>57</v>
      </c>
      <c r="X1324" t="s">
        <v>531</v>
      </c>
      <c r="Y1324" t="s">
        <v>146</v>
      </c>
      <c r="Z1324">
        <v>1</v>
      </c>
      <c r="AA1324">
        <v>13</v>
      </c>
      <c r="AB1324">
        <v>4.92</v>
      </c>
      <c r="AC1324">
        <v>13.3</v>
      </c>
      <c r="AD1324">
        <v>59</v>
      </c>
      <c r="AE1324">
        <v>5</v>
      </c>
      <c r="AF1324">
        <v>28.601030870210099</v>
      </c>
      <c r="AG1324">
        <v>26.250344702674901</v>
      </c>
      <c r="AH1324">
        <v>16.399915956000498</v>
      </c>
      <c r="AI1324">
        <v>24.461015716306601</v>
      </c>
      <c r="AJ1324">
        <v>292.07711157856102</v>
      </c>
      <c r="AK1324" s="2">
        <v>1137.82771695011</v>
      </c>
      <c r="AL1324" s="1">
        <v>42185</v>
      </c>
      <c r="AM1324" t="s">
        <v>63</v>
      </c>
      <c r="AN1324">
        <v>2015</v>
      </c>
      <c r="AO1324">
        <v>2010</v>
      </c>
      <c r="AP1324">
        <v>231.17577828082801</v>
      </c>
      <c r="AQ1324">
        <v>0.79148885385580003</v>
      </c>
      <c r="AR1324">
        <v>414.46</v>
      </c>
      <c r="AS1324">
        <f t="shared" si="61"/>
        <v>147.91760320351432</v>
      </c>
      <c r="AT1324">
        <f t="shared" si="62"/>
        <v>53.879799999999996</v>
      </c>
    </row>
    <row r="1325" spans="1:46" x14ac:dyDescent="0.25">
      <c r="A1325" t="s">
        <v>128</v>
      </c>
      <c r="B1325" t="s">
        <v>129</v>
      </c>
      <c r="C1325" t="s">
        <v>130</v>
      </c>
      <c r="D1325" t="str">
        <f t="shared" si="60"/>
        <v>NECOCA</v>
      </c>
      <c r="E1325" t="s">
        <v>2743</v>
      </c>
      <c r="F1325" t="s">
        <v>2744</v>
      </c>
      <c r="G1325" t="s">
        <v>47</v>
      </c>
      <c r="H1325" t="s">
        <v>2745</v>
      </c>
      <c r="I1325" t="s">
        <v>2750</v>
      </c>
      <c r="J1325" t="s">
        <v>993</v>
      </c>
      <c r="K1325">
        <v>0.05</v>
      </c>
      <c r="L1325">
        <v>0.05</v>
      </c>
      <c r="P1325" t="s">
        <v>51</v>
      </c>
      <c r="Q1325" t="s">
        <v>52</v>
      </c>
      <c r="R1325">
        <v>40326</v>
      </c>
      <c r="S1325" t="s">
        <v>53</v>
      </c>
      <c r="T1325" t="s">
        <v>124</v>
      </c>
      <c r="U1325" t="s">
        <v>55</v>
      </c>
      <c r="V1325" t="s">
        <v>56</v>
      </c>
      <c r="W1325" t="s">
        <v>57</v>
      </c>
      <c r="X1325" t="s">
        <v>271</v>
      </c>
      <c r="Y1325" t="s">
        <v>150</v>
      </c>
      <c r="Z1325">
        <v>1</v>
      </c>
      <c r="AA1325">
        <v>14</v>
      </c>
      <c r="AB1325">
        <v>6.08</v>
      </c>
      <c r="AC1325">
        <v>13.5</v>
      </c>
      <c r="AD1325">
        <v>73</v>
      </c>
      <c r="AE1325">
        <v>6</v>
      </c>
      <c r="AF1325">
        <v>31.566666666666698</v>
      </c>
      <c r="AG1325">
        <v>29.047999999999998</v>
      </c>
      <c r="AH1325">
        <v>15.56</v>
      </c>
      <c r="AI1325">
        <v>18.904629805066101</v>
      </c>
      <c r="AJ1325">
        <v>248.912366945114</v>
      </c>
      <c r="AK1325" s="2">
        <v>973.59701795447199</v>
      </c>
      <c r="AL1325" s="1">
        <v>42530</v>
      </c>
      <c r="AM1325" t="s">
        <v>63</v>
      </c>
      <c r="AN1325">
        <v>2016</v>
      </c>
      <c r="AO1325">
        <v>2010</v>
      </c>
      <c r="AP1325">
        <v>273.92500168351199</v>
      </c>
      <c r="AQ1325">
        <v>1.1004877139909801</v>
      </c>
      <c r="AR1325">
        <v>298.14</v>
      </c>
      <c r="AS1325">
        <f t="shared" si="61"/>
        <v>48.679850897723604</v>
      </c>
      <c r="AT1325">
        <f t="shared" si="62"/>
        <v>14.907</v>
      </c>
    </row>
    <row r="1326" spans="1:46" x14ac:dyDescent="0.25">
      <c r="A1326" t="s">
        <v>128</v>
      </c>
      <c r="B1326" t="s">
        <v>129</v>
      </c>
      <c r="C1326" t="s">
        <v>130</v>
      </c>
      <c r="D1326" t="str">
        <f t="shared" si="60"/>
        <v>NECOCA</v>
      </c>
      <c r="E1326" t="s">
        <v>2743</v>
      </c>
      <c r="F1326" t="s">
        <v>2744</v>
      </c>
      <c r="G1326" t="s">
        <v>47</v>
      </c>
      <c r="H1326" t="s">
        <v>2745</v>
      </c>
      <c r="I1326" t="s">
        <v>2751</v>
      </c>
      <c r="J1326" t="s">
        <v>2752</v>
      </c>
      <c r="K1326">
        <v>0.35</v>
      </c>
      <c r="L1326">
        <v>0.35</v>
      </c>
      <c r="P1326" t="s">
        <v>51</v>
      </c>
      <c r="Q1326" t="s">
        <v>52</v>
      </c>
      <c r="R1326">
        <v>40353</v>
      </c>
      <c r="S1326" t="s">
        <v>357</v>
      </c>
      <c r="T1326" t="s">
        <v>104</v>
      </c>
      <c r="U1326" t="s">
        <v>55</v>
      </c>
      <c r="V1326" t="s">
        <v>56</v>
      </c>
      <c r="W1326" t="s">
        <v>57</v>
      </c>
      <c r="X1326" t="s">
        <v>1208</v>
      </c>
      <c r="Y1326" t="s">
        <v>150</v>
      </c>
      <c r="Z1326">
        <v>1</v>
      </c>
      <c r="AA1326">
        <v>13</v>
      </c>
      <c r="AB1326">
        <v>5</v>
      </c>
      <c r="AC1326">
        <v>13.4</v>
      </c>
      <c r="AD1326">
        <v>60</v>
      </c>
      <c r="AE1326">
        <v>5</v>
      </c>
      <c r="AF1326">
        <v>29.4924288493871</v>
      </c>
      <c r="AG1326">
        <v>26.645724505860102</v>
      </c>
      <c r="AH1326">
        <v>17.059880636604699</v>
      </c>
      <c r="AI1326">
        <v>23.654448974612599</v>
      </c>
      <c r="AJ1326">
        <v>283.23807204622801</v>
      </c>
      <c r="AK1326" s="2">
        <v>1027.5665064253999</v>
      </c>
      <c r="AL1326" s="1">
        <v>42185</v>
      </c>
      <c r="AM1326" t="s">
        <v>63</v>
      </c>
      <c r="AN1326">
        <v>2015</v>
      </c>
      <c r="AO1326">
        <v>2010</v>
      </c>
      <c r="AP1326">
        <v>234.94068002955501</v>
      </c>
      <c r="AQ1326">
        <v>0.82948128523911502</v>
      </c>
      <c r="AR1326">
        <v>395.51</v>
      </c>
      <c r="AS1326">
        <f t="shared" si="61"/>
        <v>359.64827724888994</v>
      </c>
      <c r="AT1326">
        <f t="shared" si="62"/>
        <v>138.42849999999999</v>
      </c>
    </row>
    <row r="1327" spans="1:46" x14ac:dyDescent="0.25">
      <c r="A1327" t="s">
        <v>128</v>
      </c>
      <c r="B1327" t="s">
        <v>129</v>
      </c>
      <c r="C1327" t="s">
        <v>130</v>
      </c>
      <c r="D1327" t="str">
        <f t="shared" si="60"/>
        <v>NECOCA</v>
      </c>
      <c r="E1327" t="s">
        <v>2743</v>
      </c>
      <c r="F1327" t="s">
        <v>2744</v>
      </c>
      <c r="G1327" t="s">
        <v>47</v>
      </c>
      <c r="H1327" t="s">
        <v>2745</v>
      </c>
      <c r="I1327" t="s">
        <v>2753</v>
      </c>
      <c r="J1327" t="s">
        <v>686</v>
      </c>
      <c r="K1327">
        <v>3.86</v>
      </c>
      <c r="L1327">
        <v>3.86</v>
      </c>
      <c r="P1327" t="s">
        <v>51</v>
      </c>
      <c r="Q1327" t="s">
        <v>52</v>
      </c>
      <c r="R1327">
        <v>40389</v>
      </c>
      <c r="S1327" t="s">
        <v>357</v>
      </c>
      <c r="T1327" t="s">
        <v>118</v>
      </c>
      <c r="U1327" t="s">
        <v>55</v>
      </c>
      <c r="V1327" t="s">
        <v>56</v>
      </c>
      <c r="W1327" t="s">
        <v>57</v>
      </c>
      <c r="X1327" t="s">
        <v>1160</v>
      </c>
      <c r="Y1327" t="s">
        <v>137</v>
      </c>
      <c r="Z1327">
        <v>1</v>
      </c>
      <c r="AA1327">
        <v>13</v>
      </c>
      <c r="AB1327">
        <v>13</v>
      </c>
      <c r="AC1327">
        <v>13.3</v>
      </c>
      <c r="AD1327">
        <v>156</v>
      </c>
      <c r="AE1327">
        <v>13</v>
      </c>
      <c r="AF1327" t="s">
        <v>57</v>
      </c>
      <c r="AG1327">
        <v>27.068445421557001</v>
      </c>
      <c r="AH1327">
        <v>19.498461477767901</v>
      </c>
      <c r="AI1327">
        <v>33.440517690589303</v>
      </c>
      <c r="AJ1327">
        <v>417.91035580689498</v>
      </c>
      <c r="AK1327" s="2">
        <v>1119.9081910232901</v>
      </c>
      <c r="AL1327" s="1">
        <v>45112</v>
      </c>
      <c r="AM1327" t="s">
        <v>63</v>
      </c>
      <c r="AN1327">
        <v>2023</v>
      </c>
      <c r="AO1327">
        <v>2010</v>
      </c>
      <c r="AP1327">
        <v>327.54908765855498</v>
      </c>
      <c r="AQ1327">
        <v>0.78377834649760703</v>
      </c>
      <c r="AR1327">
        <v>418.54</v>
      </c>
      <c r="AS1327">
        <f t="shared" si="61"/>
        <v>4322.8456173498998</v>
      </c>
      <c r="AT1327">
        <f t="shared" si="62"/>
        <v>1615.5644</v>
      </c>
    </row>
    <row r="1328" spans="1:46" x14ac:dyDescent="0.25">
      <c r="A1328" t="s">
        <v>128</v>
      </c>
      <c r="B1328" t="s">
        <v>129</v>
      </c>
      <c r="C1328" t="s">
        <v>130</v>
      </c>
      <c r="D1328" t="str">
        <f t="shared" si="60"/>
        <v>NECOCA</v>
      </c>
      <c r="E1328" t="s">
        <v>2743</v>
      </c>
      <c r="F1328" t="s">
        <v>2744</v>
      </c>
      <c r="G1328" t="s">
        <v>47</v>
      </c>
      <c r="H1328" t="s">
        <v>2745</v>
      </c>
      <c r="I1328" t="s">
        <v>2754</v>
      </c>
      <c r="J1328" t="s">
        <v>684</v>
      </c>
      <c r="K1328">
        <v>1.84</v>
      </c>
      <c r="L1328">
        <v>1.84</v>
      </c>
      <c r="P1328" t="s">
        <v>51</v>
      </c>
      <c r="Q1328" t="s">
        <v>52</v>
      </c>
      <c r="R1328">
        <v>40394</v>
      </c>
      <c r="S1328" t="s">
        <v>357</v>
      </c>
      <c r="T1328" t="s">
        <v>66</v>
      </c>
      <c r="U1328" t="s">
        <v>55</v>
      </c>
      <c r="V1328" t="s">
        <v>56</v>
      </c>
      <c r="W1328" t="s">
        <v>57</v>
      </c>
      <c r="X1328" t="s">
        <v>1208</v>
      </c>
      <c r="Y1328" t="s">
        <v>150</v>
      </c>
      <c r="Z1328">
        <v>1</v>
      </c>
      <c r="AA1328">
        <v>13</v>
      </c>
      <c r="AB1328">
        <v>5.83</v>
      </c>
      <c r="AC1328">
        <v>13.2</v>
      </c>
      <c r="AD1328">
        <v>70</v>
      </c>
      <c r="AE1328">
        <v>6</v>
      </c>
      <c r="AF1328">
        <v>30.8333333333333</v>
      </c>
      <c r="AG1328">
        <v>28.435135135135098</v>
      </c>
      <c r="AH1328">
        <v>17.8189189189189</v>
      </c>
      <c r="AI1328">
        <v>28.053376416570501</v>
      </c>
      <c r="AJ1328">
        <v>359.34663180496898</v>
      </c>
      <c r="AK1328" s="2">
        <v>1105.39437567564</v>
      </c>
      <c r="AL1328" s="1">
        <v>42530</v>
      </c>
      <c r="AM1328" t="s">
        <v>63</v>
      </c>
      <c r="AN1328">
        <v>2016</v>
      </c>
      <c r="AO1328">
        <v>2010</v>
      </c>
      <c r="AP1328">
        <v>266.46626983381401</v>
      </c>
      <c r="AQ1328">
        <v>0.74152989411748704</v>
      </c>
      <c r="AR1328">
        <v>442.33</v>
      </c>
      <c r="AS1328">
        <f t="shared" si="61"/>
        <v>2033.9256512431778</v>
      </c>
      <c r="AT1328">
        <f t="shared" si="62"/>
        <v>813.88720000000001</v>
      </c>
    </row>
    <row r="1329" spans="1:46" x14ac:dyDescent="0.25">
      <c r="A1329" t="s">
        <v>42</v>
      </c>
      <c r="B1329" t="s">
        <v>91</v>
      </c>
      <c r="C1329" t="s">
        <v>91</v>
      </c>
      <c r="D1329" t="str">
        <f t="shared" si="60"/>
        <v>GNVIVI</v>
      </c>
      <c r="E1329" t="s">
        <v>2609</v>
      </c>
      <c r="F1329" t="s">
        <v>2610</v>
      </c>
      <c r="G1329" t="s">
        <v>47</v>
      </c>
      <c r="H1329" t="s">
        <v>2755</v>
      </c>
      <c r="I1329" t="s">
        <v>2756</v>
      </c>
      <c r="J1329" t="s">
        <v>572</v>
      </c>
      <c r="K1329">
        <v>23.38</v>
      </c>
      <c r="L1329">
        <v>23.38</v>
      </c>
      <c r="P1329" t="s">
        <v>51</v>
      </c>
      <c r="Q1329" t="s">
        <v>52</v>
      </c>
      <c r="R1329">
        <v>43068</v>
      </c>
      <c r="S1329" t="s">
        <v>53</v>
      </c>
      <c r="T1329" t="s">
        <v>96</v>
      </c>
      <c r="U1329" t="s">
        <v>55</v>
      </c>
      <c r="V1329" t="s">
        <v>109</v>
      </c>
      <c r="W1329" t="s">
        <v>57</v>
      </c>
      <c r="X1329" t="s">
        <v>110</v>
      </c>
      <c r="Y1329" t="s">
        <v>59</v>
      </c>
      <c r="Z1329">
        <v>2</v>
      </c>
      <c r="AA1329">
        <v>6</v>
      </c>
      <c r="AB1329">
        <v>5.67</v>
      </c>
      <c r="AC1329">
        <v>6</v>
      </c>
      <c r="AD1329">
        <v>68</v>
      </c>
      <c r="AE1329">
        <v>6</v>
      </c>
      <c r="AF1329" t="s">
        <v>57</v>
      </c>
      <c r="AG1329">
        <v>23.069999307184599</v>
      </c>
      <c r="AH1329">
        <v>16.618849353855801</v>
      </c>
      <c r="AI1329">
        <v>21.372709972972299</v>
      </c>
      <c r="AJ1329">
        <v>226.531245460267</v>
      </c>
      <c r="AK1329" s="2">
        <v>985.29847109385503</v>
      </c>
      <c r="AL1329" s="1">
        <v>45126</v>
      </c>
      <c r="AM1329" t="s">
        <v>63</v>
      </c>
      <c r="AN1329">
        <v>2023</v>
      </c>
      <c r="AO1329">
        <v>2017</v>
      </c>
      <c r="AP1329">
        <v>239.15826325626</v>
      </c>
      <c r="AQ1329">
        <v>1.0557407335590201</v>
      </c>
      <c r="AR1329">
        <v>250.36</v>
      </c>
      <c r="AS1329">
        <f t="shared" si="61"/>
        <v>23036.278254174329</v>
      </c>
      <c r="AT1329">
        <f t="shared" si="62"/>
        <v>5853.4168</v>
      </c>
    </row>
    <row r="1330" spans="1:46" x14ac:dyDescent="0.25">
      <c r="A1330" t="s">
        <v>42</v>
      </c>
      <c r="B1330" t="s">
        <v>91</v>
      </c>
      <c r="C1330" t="s">
        <v>91</v>
      </c>
      <c r="D1330" t="str">
        <f t="shared" si="60"/>
        <v>GNVIVI</v>
      </c>
      <c r="E1330" t="s">
        <v>2609</v>
      </c>
      <c r="F1330" t="s">
        <v>2610</v>
      </c>
      <c r="G1330" t="s">
        <v>47</v>
      </c>
      <c r="H1330" t="s">
        <v>2755</v>
      </c>
      <c r="I1330" t="s">
        <v>2757</v>
      </c>
      <c r="J1330" t="s">
        <v>1279</v>
      </c>
      <c r="K1330">
        <v>37.06</v>
      </c>
      <c r="L1330">
        <v>37.06</v>
      </c>
      <c r="P1330" t="s">
        <v>51</v>
      </c>
      <c r="Q1330" t="s">
        <v>52</v>
      </c>
      <c r="R1330">
        <v>43065</v>
      </c>
      <c r="S1330" t="s">
        <v>53</v>
      </c>
      <c r="T1330" t="s">
        <v>104</v>
      </c>
      <c r="U1330" t="s">
        <v>55</v>
      </c>
      <c r="V1330" t="s">
        <v>109</v>
      </c>
      <c r="W1330" t="s">
        <v>57</v>
      </c>
      <c r="X1330" t="s">
        <v>101</v>
      </c>
      <c r="Y1330" t="s">
        <v>59</v>
      </c>
      <c r="Z1330">
        <v>2</v>
      </c>
      <c r="AA1330">
        <v>6</v>
      </c>
      <c r="AB1330">
        <v>5.67</v>
      </c>
      <c r="AC1330">
        <v>6</v>
      </c>
      <c r="AD1330">
        <v>68</v>
      </c>
      <c r="AE1330">
        <v>6</v>
      </c>
      <c r="AF1330" t="s">
        <v>57</v>
      </c>
      <c r="AG1330">
        <v>28.049899090924299</v>
      </c>
      <c r="AH1330">
        <v>17.4863565373713</v>
      </c>
      <c r="AI1330">
        <v>23.013704939217298</v>
      </c>
      <c r="AJ1330">
        <v>313.41010990610198</v>
      </c>
      <c r="AK1330" s="2">
        <v>956.86902837438095</v>
      </c>
      <c r="AL1330" s="1">
        <v>45126</v>
      </c>
      <c r="AM1330" t="s">
        <v>63</v>
      </c>
      <c r="AN1330">
        <v>2023</v>
      </c>
      <c r="AO1330">
        <v>2017</v>
      </c>
      <c r="AP1330">
        <v>239.15826325626</v>
      </c>
      <c r="AQ1330">
        <v>0.76308407322250205</v>
      </c>
      <c r="AR1330">
        <v>346.38</v>
      </c>
      <c r="AS1330">
        <f t="shared" si="61"/>
        <v>35461.566191554557</v>
      </c>
      <c r="AT1330">
        <f t="shared" si="62"/>
        <v>12836.8428</v>
      </c>
    </row>
    <row r="1331" spans="1:46" x14ac:dyDescent="0.25">
      <c r="A1331" t="s">
        <v>42</v>
      </c>
      <c r="B1331" t="s">
        <v>91</v>
      </c>
      <c r="C1331" t="s">
        <v>91</v>
      </c>
      <c r="D1331" t="str">
        <f t="shared" si="60"/>
        <v>GNVIVI</v>
      </c>
      <c r="E1331" t="s">
        <v>2609</v>
      </c>
      <c r="F1331" t="s">
        <v>2610</v>
      </c>
      <c r="G1331" t="s">
        <v>47</v>
      </c>
      <c r="H1331" t="s">
        <v>2755</v>
      </c>
      <c r="I1331" t="s">
        <v>2758</v>
      </c>
      <c r="J1331" t="s">
        <v>533</v>
      </c>
      <c r="K1331">
        <v>13.32</v>
      </c>
      <c r="L1331">
        <v>13.32</v>
      </c>
      <c r="P1331" t="s">
        <v>51</v>
      </c>
      <c r="Q1331" t="s">
        <v>52</v>
      </c>
      <c r="R1331">
        <v>43075</v>
      </c>
      <c r="S1331" t="s">
        <v>53</v>
      </c>
      <c r="T1331" t="s">
        <v>124</v>
      </c>
      <c r="U1331" t="s">
        <v>55</v>
      </c>
      <c r="V1331" t="s">
        <v>109</v>
      </c>
      <c r="W1331" t="s">
        <v>57</v>
      </c>
      <c r="X1331" t="s">
        <v>271</v>
      </c>
      <c r="Y1331" t="s">
        <v>59</v>
      </c>
      <c r="Z1331">
        <v>2</v>
      </c>
      <c r="AA1331">
        <v>6</v>
      </c>
      <c r="AB1331">
        <v>5.58</v>
      </c>
      <c r="AC1331">
        <v>5.9</v>
      </c>
      <c r="AD1331">
        <v>67</v>
      </c>
      <c r="AE1331">
        <v>6</v>
      </c>
      <c r="AF1331" t="s">
        <v>57</v>
      </c>
      <c r="AG1331">
        <v>27.846441850998101</v>
      </c>
      <c r="AH1331">
        <v>16.842667679006599</v>
      </c>
      <c r="AI1331">
        <v>15.6286168997422</v>
      </c>
      <c r="AJ1331">
        <v>207.81609631404001</v>
      </c>
      <c r="AK1331" s="2">
        <v>701.46968110282</v>
      </c>
      <c r="AL1331" s="1">
        <v>45126</v>
      </c>
      <c r="AM1331" t="s">
        <v>63</v>
      </c>
      <c r="AN1331">
        <v>2023</v>
      </c>
      <c r="AO1331">
        <v>2017</v>
      </c>
      <c r="AP1331">
        <v>236.48455680181701</v>
      </c>
      <c r="AQ1331">
        <v>1.1379511067538</v>
      </c>
      <c r="AR1331">
        <v>230.53</v>
      </c>
      <c r="AS1331">
        <f t="shared" si="61"/>
        <v>9343.5761522895627</v>
      </c>
      <c r="AT1331">
        <f t="shared" si="62"/>
        <v>3070.6596</v>
      </c>
    </row>
    <row r="1332" spans="1:46" x14ac:dyDescent="0.25">
      <c r="A1332" t="s">
        <v>42</v>
      </c>
      <c r="B1332" t="s">
        <v>91</v>
      </c>
      <c r="C1332" t="s">
        <v>91</v>
      </c>
      <c r="D1332" t="str">
        <f t="shared" si="60"/>
        <v>GNVIVI</v>
      </c>
      <c r="E1332" t="s">
        <v>2609</v>
      </c>
      <c r="F1332" t="s">
        <v>2610</v>
      </c>
      <c r="G1332" t="s">
        <v>47</v>
      </c>
      <c r="H1332" t="s">
        <v>2755</v>
      </c>
      <c r="I1332" t="s">
        <v>2759</v>
      </c>
      <c r="J1332" t="s">
        <v>576</v>
      </c>
      <c r="K1332">
        <v>26.52</v>
      </c>
      <c r="L1332">
        <v>26.52</v>
      </c>
      <c r="P1332" t="s">
        <v>51</v>
      </c>
      <c r="Q1332" t="s">
        <v>52</v>
      </c>
      <c r="R1332">
        <v>43074</v>
      </c>
      <c r="S1332" t="s">
        <v>53</v>
      </c>
      <c r="T1332" t="s">
        <v>104</v>
      </c>
      <c r="U1332" t="s">
        <v>55</v>
      </c>
      <c r="V1332" t="s">
        <v>109</v>
      </c>
      <c r="W1332" t="s">
        <v>57</v>
      </c>
      <c r="X1332" t="s">
        <v>90</v>
      </c>
      <c r="Y1332" t="s">
        <v>59</v>
      </c>
      <c r="Z1332">
        <v>2</v>
      </c>
      <c r="AA1332">
        <v>6</v>
      </c>
      <c r="AB1332">
        <v>5.58</v>
      </c>
      <c r="AC1332">
        <v>5.9</v>
      </c>
      <c r="AD1332">
        <v>67</v>
      </c>
      <c r="AE1332">
        <v>6</v>
      </c>
      <c r="AF1332" t="s">
        <v>57</v>
      </c>
      <c r="AG1332">
        <v>29.227311742750299</v>
      </c>
      <c r="AH1332">
        <v>18.377169118979801</v>
      </c>
      <c r="AI1332">
        <v>24.516993909742201</v>
      </c>
      <c r="AJ1332">
        <v>333.09235588234401</v>
      </c>
      <c r="AK1332" s="2">
        <v>924.31524004795995</v>
      </c>
      <c r="AL1332" s="1">
        <v>45126</v>
      </c>
      <c r="AM1332" t="s">
        <v>63</v>
      </c>
      <c r="AN1332">
        <v>2023</v>
      </c>
      <c r="AO1332">
        <v>2017</v>
      </c>
      <c r="AP1332">
        <v>236.48455680181701</v>
      </c>
      <c r="AQ1332">
        <v>0.70996692846757703</v>
      </c>
      <c r="AR1332">
        <v>369.5</v>
      </c>
      <c r="AS1332">
        <f t="shared" si="61"/>
        <v>24512.840166071899</v>
      </c>
      <c r="AT1332">
        <f t="shared" si="62"/>
        <v>9799.14</v>
      </c>
    </row>
    <row r="1333" spans="1:46" x14ac:dyDescent="0.25">
      <c r="A1333" t="s">
        <v>340</v>
      </c>
      <c r="B1333" t="s">
        <v>367</v>
      </c>
      <c r="C1333" t="s">
        <v>368</v>
      </c>
      <c r="D1333" t="str">
        <f t="shared" si="60"/>
        <v>RDIPMA</v>
      </c>
      <c r="E1333" t="s">
        <v>1870</v>
      </c>
      <c r="F1333" t="s">
        <v>1871</v>
      </c>
      <c r="G1333" t="s">
        <v>47</v>
      </c>
      <c r="H1333" t="s">
        <v>2760</v>
      </c>
      <c r="I1333" t="s">
        <v>2761</v>
      </c>
      <c r="J1333" t="s">
        <v>68</v>
      </c>
      <c r="K1333">
        <v>32.25</v>
      </c>
      <c r="L1333">
        <v>32.25</v>
      </c>
      <c r="P1333" t="s">
        <v>51</v>
      </c>
      <c r="Q1333" t="s">
        <v>52</v>
      </c>
      <c r="R1333">
        <v>43083</v>
      </c>
      <c r="S1333" t="s">
        <v>1696</v>
      </c>
      <c r="T1333" t="s">
        <v>104</v>
      </c>
      <c r="U1333" t="s">
        <v>55</v>
      </c>
      <c r="V1333" t="s">
        <v>109</v>
      </c>
      <c r="W1333" t="s">
        <v>57</v>
      </c>
      <c r="X1333" t="s">
        <v>221</v>
      </c>
      <c r="Y1333" t="s">
        <v>355</v>
      </c>
      <c r="Z1333">
        <v>2</v>
      </c>
      <c r="AA1333">
        <v>6</v>
      </c>
      <c r="AB1333">
        <v>5.25</v>
      </c>
      <c r="AC1333">
        <v>5.9</v>
      </c>
      <c r="AD1333">
        <v>63</v>
      </c>
      <c r="AE1333">
        <v>5</v>
      </c>
      <c r="AF1333" t="s">
        <v>57</v>
      </c>
      <c r="AG1333">
        <v>23.538438722629699</v>
      </c>
      <c r="AH1333">
        <v>15.479277261997799</v>
      </c>
      <c r="AI1333">
        <v>18.976415400008602</v>
      </c>
      <c r="AJ1333">
        <v>207.624373937944</v>
      </c>
      <c r="AK1333" s="2">
        <v>1013.76913493337</v>
      </c>
      <c r="AL1333" s="1">
        <v>45013</v>
      </c>
      <c r="AM1333" t="s">
        <v>63</v>
      </c>
      <c r="AN1333">
        <v>2023</v>
      </c>
      <c r="AO1333">
        <v>2017</v>
      </c>
      <c r="AP1333">
        <v>173.234740611544</v>
      </c>
      <c r="AQ1333">
        <v>0.83436610705119296</v>
      </c>
      <c r="AR1333">
        <v>241.11</v>
      </c>
      <c r="AS1333">
        <f t="shared" si="61"/>
        <v>32694.054601601183</v>
      </c>
      <c r="AT1333">
        <f t="shared" si="62"/>
        <v>7775.7975000000006</v>
      </c>
    </row>
    <row r="1334" spans="1:46" x14ac:dyDescent="0.25">
      <c r="A1334" t="s">
        <v>128</v>
      </c>
      <c r="B1334" t="s">
        <v>129</v>
      </c>
      <c r="C1334" t="s">
        <v>130</v>
      </c>
      <c r="D1334" t="str">
        <f t="shared" si="60"/>
        <v>NECOCA</v>
      </c>
      <c r="E1334" t="s">
        <v>2743</v>
      </c>
      <c r="F1334" t="s">
        <v>2744</v>
      </c>
      <c r="G1334" t="s">
        <v>47</v>
      </c>
      <c r="H1334" t="s">
        <v>2745</v>
      </c>
      <c r="I1334" t="s">
        <v>2762</v>
      </c>
      <c r="J1334" t="s">
        <v>1192</v>
      </c>
      <c r="K1334">
        <v>1.1100000000000001</v>
      </c>
      <c r="L1334">
        <v>1.1100000000000001</v>
      </c>
      <c r="P1334" t="s">
        <v>51</v>
      </c>
      <c r="Q1334" t="s">
        <v>52</v>
      </c>
      <c r="R1334">
        <v>40399</v>
      </c>
      <c r="S1334" t="s">
        <v>53</v>
      </c>
      <c r="T1334" t="s">
        <v>96</v>
      </c>
      <c r="U1334" t="s">
        <v>55</v>
      </c>
      <c r="V1334" t="s">
        <v>56</v>
      </c>
      <c r="W1334" t="s">
        <v>57</v>
      </c>
      <c r="X1334" t="s">
        <v>1208</v>
      </c>
      <c r="Y1334" t="s">
        <v>150</v>
      </c>
      <c r="Z1334">
        <v>1</v>
      </c>
      <c r="AA1334">
        <v>13</v>
      </c>
      <c r="AB1334">
        <v>5.83</v>
      </c>
      <c r="AC1334">
        <v>13.2</v>
      </c>
      <c r="AD1334">
        <v>70</v>
      </c>
      <c r="AE1334">
        <v>6</v>
      </c>
      <c r="AF1334">
        <v>30.5</v>
      </c>
      <c r="AG1334">
        <v>28.2251041666667</v>
      </c>
      <c r="AH1334">
        <v>15.7573958333333</v>
      </c>
      <c r="AI1334">
        <v>21.335716523985301</v>
      </c>
      <c r="AJ1334">
        <v>270.59733103174699</v>
      </c>
      <c r="AK1334" s="2">
        <v>1079.6132113513199</v>
      </c>
      <c r="AL1334" s="1">
        <v>42530</v>
      </c>
      <c r="AM1334" t="s">
        <v>63</v>
      </c>
      <c r="AN1334">
        <v>2016</v>
      </c>
      <c r="AO1334">
        <v>2010</v>
      </c>
      <c r="AP1334">
        <v>266.46626983381401</v>
      </c>
      <c r="AQ1334">
        <v>0.98473354788023604</v>
      </c>
      <c r="AR1334">
        <v>333.09</v>
      </c>
      <c r="AS1334">
        <f t="shared" si="61"/>
        <v>1198.3706645999653</v>
      </c>
      <c r="AT1334">
        <f t="shared" si="62"/>
        <v>369.72989999999999</v>
      </c>
    </row>
    <row r="1335" spans="1:46" x14ac:dyDescent="0.25">
      <c r="A1335" t="s">
        <v>128</v>
      </c>
      <c r="B1335" t="s">
        <v>129</v>
      </c>
      <c r="C1335" t="s">
        <v>130</v>
      </c>
      <c r="D1335" t="str">
        <f t="shared" si="60"/>
        <v>NECOCA</v>
      </c>
      <c r="E1335" t="s">
        <v>2743</v>
      </c>
      <c r="F1335" t="s">
        <v>2744</v>
      </c>
      <c r="G1335" t="s">
        <v>47</v>
      </c>
      <c r="H1335" t="s">
        <v>2745</v>
      </c>
      <c r="I1335" t="s">
        <v>2763</v>
      </c>
      <c r="J1335" t="s">
        <v>702</v>
      </c>
      <c r="K1335">
        <v>2.67</v>
      </c>
      <c r="L1335">
        <v>2.67</v>
      </c>
      <c r="P1335" t="s">
        <v>51</v>
      </c>
      <c r="Q1335" t="s">
        <v>52</v>
      </c>
      <c r="R1335">
        <v>40380</v>
      </c>
      <c r="S1335" t="s">
        <v>53</v>
      </c>
      <c r="T1335" t="s">
        <v>104</v>
      </c>
      <c r="U1335" t="s">
        <v>55</v>
      </c>
      <c r="V1335" t="s">
        <v>56</v>
      </c>
      <c r="W1335" t="s">
        <v>57</v>
      </c>
      <c r="X1335" t="s">
        <v>1208</v>
      </c>
      <c r="Y1335" t="s">
        <v>150</v>
      </c>
      <c r="Z1335">
        <v>1</v>
      </c>
      <c r="AA1335">
        <v>13</v>
      </c>
      <c r="AB1335">
        <v>13</v>
      </c>
      <c r="AC1335">
        <v>13.3</v>
      </c>
      <c r="AD1335">
        <v>156</v>
      </c>
      <c r="AE1335">
        <v>13</v>
      </c>
      <c r="AF1335" t="s">
        <v>57</v>
      </c>
      <c r="AG1335">
        <v>30.449185889653702</v>
      </c>
      <c r="AH1335">
        <v>21.715454582898701</v>
      </c>
      <c r="AI1335">
        <v>43.786641040722103</v>
      </c>
      <c r="AJ1335">
        <v>653.86585853133204</v>
      </c>
      <c r="AK1335" s="2">
        <v>1182.26245831698</v>
      </c>
      <c r="AL1335" s="1">
        <v>45112</v>
      </c>
      <c r="AM1335" t="s">
        <v>63</v>
      </c>
      <c r="AN1335">
        <v>2023</v>
      </c>
      <c r="AO1335">
        <v>2010</v>
      </c>
      <c r="AP1335">
        <v>327.54908765855498</v>
      </c>
      <c r="AQ1335">
        <v>0.50094233149636003</v>
      </c>
      <c r="AR1335">
        <v>654.84</v>
      </c>
      <c r="AS1335">
        <f t="shared" si="61"/>
        <v>3156.6407637063367</v>
      </c>
      <c r="AT1335">
        <f t="shared" si="62"/>
        <v>1748.4228000000001</v>
      </c>
    </row>
    <row r="1336" spans="1:46" x14ac:dyDescent="0.25">
      <c r="A1336" t="s">
        <v>128</v>
      </c>
      <c r="B1336" t="s">
        <v>129</v>
      </c>
      <c r="C1336" t="s">
        <v>130</v>
      </c>
      <c r="D1336" t="str">
        <f t="shared" si="60"/>
        <v>NECOCA</v>
      </c>
      <c r="E1336" t="s">
        <v>2743</v>
      </c>
      <c r="F1336" t="s">
        <v>2744</v>
      </c>
      <c r="G1336" t="s">
        <v>47</v>
      </c>
      <c r="H1336" t="s">
        <v>2745</v>
      </c>
      <c r="I1336" t="s">
        <v>2764</v>
      </c>
      <c r="J1336" t="s">
        <v>709</v>
      </c>
      <c r="K1336">
        <v>1.41</v>
      </c>
      <c r="L1336">
        <v>1.41</v>
      </c>
      <c r="P1336" t="s">
        <v>51</v>
      </c>
      <c r="Q1336" t="s">
        <v>52</v>
      </c>
      <c r="R1336">
        <v>40320</v>
      </c>
      <c r="S1336" t="s">
        <v>357</v>
      </c>
      <c r="T1336" t="s">
        <v>104</v>
      </c>
      <c r="U1336" t="s">
        <v>55</v>
      </c>
      <c r="V1336" t="s">
        <v>56</v>
      </c>
      <c r="W1336" t="s">
        <v>57</v>
      </c>
      <c r="X1336" t="s">
        <v>1208</v>
      </c>
      <c r="Y1336" t="s">
        <v>150</v>
      </c>
      <c r="Z1336">
        <v>1</v>
      </c>
      <c r="AA1336">
        <v>14</v>
      </c>
      <c r="AB1336">
        <v>6.08</v>
      </c>
      <c r="AC1336">
        <v>13.5</v>
      </c>
      <c r="AD1336">
        <v>73</v>
      </c>
      <c r="AE1336">
        <v>6</v>
      </c>
      <c r="AF1336">
        <v>28.6666666666667</v>
      </c>
      <c r="AG1336">
        <v>26.103846153846199</v>
      </c>
      <c r="AH1336">
        <v>17.323076923076901</v>
      </c>
      <c r="AI1336">
        <v>23.245265165084</v>
      </c>
      <c r="AJ1336">
        <v>275.43987635422798</v>
      </c>
      <c r="AK1336" s="2">
        <v>963.19842791945496</v>
      </c>
      <c r="AL1336" s="1">
        <v>42530</v>
      </c>
      <c r="AM1336" t="s">
        <v>63</v>
      </c>
      <c r="AN1336">
        <v>2016</v>
      </c>
      <c r="AO1336">
        <v>2010</v>
      </c>
      <c r="AP1336">
        <v>273.92500168351199</v>
      </c>
      <c r="AQ1336">
        <v>0.99450016210155501</v>
      </c>
      <c r="AR1336">
        <v>329.92</v>
      </c>
      <c r="AS1336">
        <f t="shared" si="61"/>
        <v>1358.1097833664314</v>
      </c>
      <c r="AT1336">
        <f t="shared" si="62"/>
        <v>465.18720000000002</v>
      </c>
    </row>
    <row r="1337" spans="1:46" x14ac:dyDescent="0.25">
      <c r="A1337" t="s">
        <v>128</v>
      </c>
      <c r="B1337" t="s">
        <v>129</v>
      </c>
      <c r="C1337" t="s">
        <v>130</v>
      </c>
      <c r="D1337" t="str">
        <f t="shared" si="60"/>
        <v>NECOCA</v>
      </c>
      <c r="E1337" t="s">
        <v>2743</v>
      </c>
      <c r="F1337" t="s">
        <v>2744</v>
      </c>
      <c r="G1337" t="s">
        <v>47</v>
      </c>
      <c r="H1337" t="s">
        <v>2745</v>
      </c>
      <c r="I1337" t="s">
        <v>2765</v>
      </c>
      <c r="J1337" t="s">
        <v>752</v>
      </c>
      <c r="K1337">
        <v>0.03</v>
      </c>
      <c r="L1337">
        <v>0.03</v>
      </c>
      <c r="P1337" t="s">
        <v>51</v>
      </c>
      <c r="Q1337" t="s">
        <v>52</v>
      </c>
      <c r="R1337">
        <v>40350</v>
      </c>
      <c r="S1337" t="s">
        <v>357</v>
      </c>
      <c r="T1337" t="s">
        <v>970</v>
      </c>
      <c r="U1337" t="s">
        <v>55</v>
      </c>
      <c r="V1337" t="s">
        <v>56</v>
      </c>
      <c r="W1337" t="s">
        <v>57</v>
      </c>
      <c r="X1337" t="s">
        <v>149</v>
      </c>
      <c r="Y1337" t="s">
        <v>150</v>
      </c>
      <c r="Z1337">
        <v>1</v>
      </c>
      <c r="AA1337">
        <v>13</v>
      </c>
      <c r="AB1337">
        <v>6</v>
      </c>
      <c r="AC1337">
        <v>13.4</v>
      </c>
      <c r="AD1337">
        <v>72</v>
      </c>
      <c r="AE1337">
        <v>6</v>
      </c>
      <c r="AF1337">
        <v>27.3</v>
      </c>
      <c r="AG1337">
        <v>24</v>
      </c>
      <c r="AH1337">
        <v>17.376666666666701</v>
      </c>
      <c r="AI1337">
        <v>25.243871835042501</v>
      </c>
      <c r="AJ1337">
        <v>274.77606162524398</v>
      </c>
      <c r="AK1337" s="2">
        <v>1042.40097419433</v>
      </c>
      <c r="AL1337" s="1">
        <v>42530</v>
      </c>
      <c r="AM1337" t="s">
        <v>63</v>
      </c>
      <c r="AN1337">
        <v>2016</v>
      </c>
      <c r="AO1337">
        <v>2010</v>
      </c>
      <c r="AP1337">
        <v>271.53219293022897</v>
      </c>
      <c r="AQ1337">
        <v>0.98819450036575995</v>
      </c>
      <c r="AR1337">
        <v>331.99</v>
      </c>
      <c r="AS1337">
        <f t="shared" si="61"/>
        <v>31.2720292258299</v>
      </c>
      <c r="AT1337">
        <f t="shared" si="62"/>
        <v>9.9596999999999998</v>
      </c>
    </row>
    <row r="1338" spans="1:46" x14ac:dyDescent="0.25">
      <c r="A1338" t="s">
        <v>128</v>
      </c>
      <c r="B1338" t="s">
        <v>129</v>
      </c>
      <c r="C1338" t="s">
        <v>130</v>
      </c>
      <c r="D1338" t="str">
        <f t="shared" si="60"/>
        <v>NECOCA</v>
      </c>
      <c r="E1338" t="s">
        <v>2743</v>
      </c>
      <c r="F1338" t="s">
        <v>2744</v>
      </c>
      <c r="G1338" t="s">
        <v>47</v>
      </c>
      <c r="H1338" t="s">
        <v>2745</v>
      </c>
      <c r="I1338" t="s">
        <v>2766</v>
      </c>
      <c r="J1338" t="s">
        <v>2767</v>
      </c>
      <c r="K1338">
        <v>1.3</v>
      </c>
      <c r="L1338">
        <v>1.3</v>
      </c>
      <c r="P1338" t="s">
        <v>51</v>
      </c>
      <c r="Q1338" t="s">
        <v>52</v>
      </c>
      <c r="R1338">
        <v>40378</v>
      </c>
      <c r="S1338" t="s">
        <v>53</v>
      </c>
      <c r="T1338" t="s">
        <v>96</v>
      </c>
      <c r="U1338" t="s">
        <v>55</v>
      </c>
      <c r="V1338" t="s">
        <v>56</v>
      </c>
      <c r="W1338" t="s">
        <v>57</v>
      </c>
      <c r="X1338" t="s">
        <v>1208</v>
      </c>
      <c r="Y1338" t="s">
        <v>150</v>
      </c>
      <c r="Z1338">
        <v>1</v>
      </c>
      <c r="AA1338">
        <v>13</v>
      </c>
      <c r="AB1338">
        <v>5.92</v>
      </c>
      <c r="AC1338">
        <v>13.3</v>
      </c>
      <c r="AD1338">
        <v>71</v>
      </c>
      <c r="AE1338">
        <v>6</v>
      </c>
      <c r="AF1338">
        <v>31.1666666666667</v>
      </c>
      <c r="AG1338">
        <v>26.9</v>
      </c>
      <c r="AH1338">
        <v>16.348484848484802</v>
      </c>
      <c r="AI1338">
        <v>25.7041015023939</v>
      </c>
      <c r="AJ1338">
        <v>320.52801944074798</v>
      </c>
      <c r="AK1338" s="2">
        <v>1173.00369622568</v>
      </c>
      <c r="AL1338" s="1">
        <v>42530</v>
      </c>
      <c r="AM1338" t="s">
        <v>63</v>
      </c>
      <c r="AN1338">
        <v>2016</v>
      </c>
      <c r="AO1338">
        <v>2010</v>
      </c>
      <c r="AP1338">
        <v>269.04677219413998</v>
      </c>
      <c r="AQ1338">
        <v>0.83938612500575904</v>
      </c>
      <c r="AR1338">
        <v>390.81</v>
      </c>
      <c r="AS1338">
        <f t="shared" si="61"/>
        <v>1524.9048050933841</v>
      </c>
      <c r="AT1338">
        <f t="shared" si="62"/>
        <v>508.053</v>
      </c>
    </row>
    <row r="1339" spans="1:46" x14ac:dyDescent="0.25">
      <c r="A1339" t="s">
        <v>128</v>
      </c>
      <c r="B1339" t="s">
        <v>129</v>
      </c>
      <c r="C1339" t="s">
        <v>130</v>
      </c>
      <c r="D1339" t="str">
        <f t="shared" si="60"/>
        <v>NECOCA</v>
      </c>
      <c r="E1339" t="s">
        <v>2743</v>
      </c>
      <c r="F1339" t="s">
        <v>2744</v>
      </c>
      <c r="G1339" t="s">
        <v>47</v>
      </c>
      <c r="H1339" t="s">
        <v>2768</v>
      </c>
      <c r="I1339" t="s">
        <v>2769</v>
      </c>
      <c r="J1339" t="s">
        <v>2060</v>
      </c>
      <c r="K1339">
        <v>2.27</v>
      </c>
      <c r="L1339">
        <v>2.27</v>
      </c>
      <c r="P1339" t="s">
        <v>51</v>
      </c>
      <c r="Q1339" t="s">
        <v>52</v>
      </c>
      <c r="R1339">
        <v>41330</v>
      </c>
      <c r="S1339" t="s">
        <v>53</v>
      </c>
      <c r="T1339" t="s">
        <v>124</v>
      </c>
      <c r="U1339" t="s">
        <v>55</v>
      </c>
      <c r="V1339" t="s">
        <v>56</v>
      </c>
      <c r="W1339" t="s">
        <v>57</v>
      </c>
      <c r="X1339" t="s">
        <v>1208</v>
      </c>
      <c r="Y1339" t="s">
        <v>150</v>
      </c>
      <c r="Z1339">
        <v>1</v>
      </c>
      <c r="AA1339">
        <v>11</v>
      </c>
      <c r="AB1339">
        <v>10.42</v>
      </c>
      <c r="AC1339">
        <v>10.8</v>
      </c>
      <c r="AD1339">
        <v>125</v>
      </c>
      <c r="AE1339">
        <v>10</v>
      </c>
      <c r="AF1339" t="s">
        <v>57</v>
      </c>
      <c r="AG1339">
        <v>25.705458827622099</v>
      </c>
      <c r="AH1339">
        <v>16.188208922178799</v>
      </c>
      <c r="AI1339">
        <v>27.523863606600099</v>
      </c>
      <c r="AJ1339">
        <v>330.34602570507099</v>
      </c>
      <c r="AK1339" s="2">
        <v>1337.27865992176</v>
      </c>
      <c r="AL1339" s="1">
        <v>45112</v>
      </c>
      <c r="AM1339" t="s">
        <v>63</v>
      </c>
      <c r="AN1339">
        <v>2023</v>
      </c>
      <c r="AO1339">
        <v>2013</v>
      </c>
      <c r="AP1339">
        <v>323.58581093625901</v>
      </c>
      <c r="AQ1339">
        <v>0.97953595853201703</v>
      </c>
      <c r="AR1339">
        <v>332.47</v>
      </c>
      <c r="AS1339">
        <f t="shared" si="61"/>
        <v>3035.622558022395</v>
      </c>
      <c r="AT1339">
        <f t="shared" si="62"/>
        <v>754.70690000000002</v>
      </c>
    </row>
    <row r="1340" spans="1:46" x14ac:dyDescent="0.25">
      <c r="A1340" t="s">
        <v>128</v>
      </c>
      <c r="B1340" t="s">
        <v>129</v>
      </c>
      <c r="C1340" t="s">
        <v>214</v>
      </c>
      <c r="D1340" t="str">
        <f t="shared" si="60"/>
        <v>NECOCE</v>
      </c>
      <c r="E1340" t="s">
        <v>1062</v>
      </c>
      <c r="F1340" t="s">
        <v>214</v>
      </c>
      <c r="G1340" t="s">
        <v>47</v>
      </c>
      <c r="H1340" t="s">
        <v>2470</v>
      </c>
      <c r="I1340" t="s">
        <v>2770</v>
      </c>
      <c r="J1340" t="s">
        <v>65</v>
      </c>
      <c r="K1340">
        <v>23.43</v>
      </c>
      <c r="L1340">
        <v>23.43</v>
      </c>
      <c r="P1340" t="s">
        <v>51</v>
      </c>
      <c r="Q1340" t="s">
        <v>52</v>
      </c>
      <c r="R1340">
        <v>43070</v>
      </c>
      <c r="S1340" t="s">
        <v>53</v>
      </c>
      <c r="T1340" t="s">
        <v>521</v>
      </c>
      <c r="U1340" t="s">
        <v>55</v>
      </c>
      <c r="V1340" t="s">
        <v>56</v>
      </c>
      <c r="W1340" t="s">
        <v>57</v>
      </c>
      <c r="X1340" t="s">
        <v>110</v>
      </c>
      <c r="Y1340" t="s">
        <v>150</v>
      </c>
      <c r="Z1340">
        <v>1</v>
      </c>
      <c r="AA1340">
        <v>6</v>
      </c>
      <c r="AB1340">
        <v>5.67</v>
      </c>
      <c r="AC1340">
        <v>5.9</v>
      </c>
      <c r="AD1340">
        <v>68</v>
      </c>
      <c r="AE1340">
        <v>6</v>
      </c>
      <c r="AF1340" t="s">
        <v>57</v>
      </c>
      <c r="AG1340">
        <v>23.927884465010901</v>
      </c>
      <c r="AH1340">
        <v>14.6385369728632</v>
      </c>
      <c r="AI1340">
        <v>20.099716229821102</v>
      </c>
      <c r="AJ1340">
        <v>225.56858040447301</v>
      </c>
      <c r="AK1340" s="2">
        <v>1194.27597749901</v>
      </c>
      <c r="AL1340" s="1">
        <v>45148</v>
      </c>
      <c r="AM1340" t="s">
        <v>63</v>
      </c>
      <c r="AN1340">
        <v>2023</v>
      </c>
      <c r="AO1340">
        <v>2017</v>
      </c>
      <c r="AP1340">
        <v>239.90805510710601</v>
      </c>
      <c r="AQ1340">
        <v>1.06357035486467</v>
      </c>
      <c r="AR1340">
        <v>259.43</v>
      </c>
      <c r="AS1340">
        <f t="shared" si="61"/>
        <v>27981.886152801802</v>
      </c>
      <c r="AT1340">
        <f t="shared" si="62"/>
        <v>6078.4449000000004</v>
      </c>
    </row>
    <row r="1341" spans="1:46" x14ac:dyDescent="0.25">
      <c r="A1341" t="s">
        <v>340</v>
      </c>
      <c r="B1341" t="s">
        <v>341</v>
      </c>
      <c r="C1341" t="s">
        <v>342</v>
      </c>
      <c r="D1341" t="str">
        <f t="shared" si="60"/>
        <v>RDBOBA</v>
      </c>
      <c r="E1341" t="s">
        <v>815</v>
      </c>
      <c r="F1341" t="s">
        <v>816</v>
      </c>
      <c r="G1341" t="s">
        <v>47</v>
      </c>
      <c r="H1341" t="s">
        <v>2404</v>
      </c>
      <c r="I1341" t="s">
        <v>2771</v>
      </c>
      <c r="J1341" t="s">
        <v>2772</v>
      </c>
      <c r="K1341">
        <v>64.3</v>
      </c>
      <c r="L1341">
        <v>64.3</v>
      </c>
      <c r="P1341" t="s">
        <v>51</v>
      </c>
      <c r="Q1341" t="s">
        <v>52</v>
      </c>
      <c r="R1341">
        <v>43152</v>
      </c>
      <c r="S1341" t="s">
        <v>477</v>
      </c>
      <c r="T1341" t="s">
        <v>553</v>
      </c>
      <c r="U1341" t="s">
        <v>55</v>
      </c>
      <c r="V1341" t="s">
        <v>56</v>
      </c>
      <c r="W1341" t="s">
        <v>57</v>
      </c>
      <c r="X1341" t="s">
        <v>777</v>
      </c>
      <c r="Y1341" t="s">
        <v>487</v>
      </c>
      <c r="Z1341">
        <v>1</v>
      </c>
      <c r="AA1341">
        <v>6</v>
      </c>
      <c r="AB1341">
        <v>5.17</v>
      </c>
      <c r="AC1341">
        <v>5.8</v>
      </c>
      <c r="AD1341">
        <v>62</v>
      </c>
      <c r="AE1341">
        <v>5</v>
      </c>
      <c r="AF1341" t="s">
        <v>57</v>
      </c>
      <c r="AG1341">
        <v>19.526549223503899</v>
      </c>
      <c r="AH1341">
        <v>13.603542042037599</v>
      </c>
      <c r="AI1341">
        <v>18.6651070498867</v>
      </c>
      <c r="AJ1341">
        <v>172.804562615625</v>
      </c>
      <c r="AK1341" s="2">
        <v>1288.2792335194699</v>
      </c>
      <c r="AL1341" s="1">
        <v>45043</v>
      </c>
      <c r="AM1341" t="s">
        <v>63</v>
      </c>
      <c r="AN1341">
        <v>2023</v>
      </c>
      <c r="AO1341">
        <v>2018</v>
      </c>
      <c r="AP1341">
        <v>176.60754561908999</v>
      </c>
      <c r="AQ1341">
        <v>1.02200742240773</v>
      </c>
      <c r="AR1341">
        <v>204.38</v>
      </c>
      <c r="AS1341">
        <f t="shared" si="61"/>
        <v>82836.354715301917</v>
      </c>
      <c r="AT1341">
        <f t="shared" si="62"/>
        <v>13141.634</v>
      </c>
    </row>
    <row r="1342" spans="1:46" x14ac:dyDescent="0.25">
      <c r="A1342" t="s">
        <v>340</v>
      </c>
      <c r="B1342" t="s">
        <v>367</v>
      </c>
      <c r="C1342" t="s">
        <v>368</v>
      </c>
      <c r="D1342" t="str">
        <f t="shared" si="60"/>
        <v>RDIPMA</v>
      </c>
      <c r="E1342" t="s">
        <v>947</v>
      </c>
      <c r="F1342" t="s">
        <v>948</v>
      </c>
      <c r="G1342" t="s">
        <v>47</v>
      </c>
      <c r="H1342" t="s">
        <v>2710</v>
      </c>
      <c r="I1342" t="s">
        <v>2773</v>
      </c>
      <c r="J1342" t="s">
        <v>1279</v>
      </c>
      <c r="K1342">
        <v>10.61</v>
      </c>
      <c r="L1342">
        <v>10.61</v>
      </c>
      <c r="P1342" t="s">
        <v>51</v>
      </c>
      <c r="Q1342" t="s">
        <v>52</v>
      </c>
      <c r="R1342">
        <v>43084</v>
      </c>
      <c r="S1342" t="s">
        <v>477</v>
      </c>
      <c r="T1342" t="s">
        <v>491</v>
      </c>
      <c r="U1342" t="s">
        <v>55</v>
      </c>
      <c r="V1342" t="s">
        <v>56</v>
      </c>
      <c r="W1342" t="s">
        <v>57</v>
      </c>
      <c r="X1342" t="s">
        <v>1182</v>
      </c>
      <c r="Y1342" t="s">
        <v>355</v>
      </c>
      <c r="Z1342">
        <v>1</v>
      </c>
      <c r="AA1342">
        <v>6</v>
      </c>
      <c r="AB1342">
        <v>5.25</v>
      </c>
      <c r="AC1342">
        <v>5.9</v>
      </c>
      <c r="AD1342">
        <v>63</v>
      </c>
      <c r="AE1342">
        <v>5</v>
      </c>
      <c r="AF1342" t="s">
        <v>57</v>
      </c>
      <c r="AG1342">
        <v>20.470944655895199</v>
      </c>
      <c r="AH1342">
        <v>11.768326134162001</v>
      </c>
      <c r="AI1342">
        <v>15.7049621315811</v>
      </c>
      <c r="AJ1342">
        <v>159.359337155806</v>
      </c>
      <c r="AK1342" s="2">
        <v>1443.8351859030399</v>
      </c>
      <c r="AL1342" s="1">
        <v>45005</v>
      </c>
      <c r="AM1342" t="s">
        <v>63</v>
      </c>
      <c r="AN1342">
        <v>2023</v>
      </c>
      <c r="AO1342">
        <v>2017</v>
      </c>
      <c r="AP1342">
        <v>179.98146084357799</v>
      </c>
      <c r="AQ1342">
        <v>1.1294064348900299</v>
      </c>
      <c r="AR1342">
        <v>187.45</v>
      </c>
      <c r="AS1342">
        <f t="shared" si="61"/>
        <v>15319.091322431254</v>
      </c>
      <c r="AT1342">
        <f t="shared" si="62"/>
        <v>1988.8444999999997</v>
      </c>
    </row>
    <row r="1343" spans="1:46" x14ac:dyDescent="0.25">
      <c r="A1343" t="s">
        <v>340</v>
      </c>
      <c r="B1343" t="s">
        <v>341</v>
      </c>
      <c r="C1343" t="s">
        <v>342</v>
      </c>
      <c r="D1343" t="str">
        <f t="shared" si="60"/>
        <v>RDBOBA</v>
      </c>
      <c r="E1343" t="s">
        <v>2672</v>
      </c>
      <c r="F1343" t="s">
        <v>2673</v>
      </c>
      <c r="G1343" t="s">
        <v>47</v>
      </c>
      <c r="H1343" t="s">
        <v>2674</v>
      </c>
      <c r="I1343" t="s">
        <v>2774</v>
      </c>
      <c r="J1343" t="s">
        <v>156</v>
      </c>
      <c r="K1343">
        <v>13.68</v>
      </c>
      <c r="L1343">
        <v>13.68</v>
      </c>
      <c r="P1343" t="s">
        <v>51</v>
      </c>
      <c r="Q1343" t="s">
        <v>52</v>
      </c>
      <c r="R1343">
        <v>43130</v>
      </c>
      <c r="S1343" t="s">
        <v>477</v>
      </c>
      <c r="T1343" t="s">
        <v>54</v>
      </c>
      <c r="U1343" t="s">
        <v>55</v>
      </c>
      <c r="V1343" t="s">
        <v>56</v>
      </c>
      <c r="W1343" t="s">
        <v>57</v>
      </c>
      <c r="X1343" t="s">
        <v>359</v>
      </c>
      <c r="Y1343" t="s">
        <v>348</v>
      </c>
      <c r="Z1343">
        <v>1</v>
      </c>
      <c r="AA1343">
        <v>6</v>
      </c>
      <c r="AB1343">
        <v>5.25</v>
      </c>
      <c r="AC1343">
        <v>5.8</v>
      </c>
      <c r="AD1343">
        <v>63</v>
      </c>
      <c r="AE1343">
        <v>5</v>
      </c>
      <c r="AF1343" t="s">
        <v>57</v>
      </c>
      <c r="AG1343">
        <v>22.995309700690001</v>
      </c>
      <c r="AH1343">
        <v>15.1123727297804</v>
      </c>
      <c r="AI1343">
        <v>13.165126989994301</v>
      </c>
      <c r="AJ1343">
        <v>142.30743239152301</v>
      </c>
      <c r="AK1343" s="2">
        <v>733.95571813442302</v>
      </c>
      <c r="AL1343" s="1">
        <v>45035</v>
      </c>
      <c r="AM1343" t="s">
        <v>63</v>
      </c>
      <c r="AN1343">
        <v>2023</v>
      </c>
      <c r="AO1343">
        <v>2018</v>
      </c>
      <c r="AP1343">
        <v>179.08354718513101</v>
      </c>
      <c r="AQ1343">
        <v>1.2584272246050201</v>
      </c>
      <c r="AR1343">
        <v>167.64</v>
      </c>
      <c r="AS1343">
        <f t="shared" si="61"/>
        <v>10040.514224078906</v>
      </c>
      <c r="AT1343">
        <f t="shared" si="62"/>
        <v>2293.3151999999995</v>
      </c>
    </row>
    <row r="1344" spans="1:46" x14ac:dyDescent="0.25">
      <c r="A1344" t="s">
        <v>340</v>
      </c>
      <c r="B1344" t="s">
        <v>367</v>
      </c>
      <c r="C1344" t="s">
        <v>368</v>
      </c>
      <c r="D1344" t="str">
        <f t="shared" si="60"/>
        <v>RDIPMA</v>
      </c>
      <c r="E1344" t="s">
        <v>953</v>
      </c>
      <c r="F1344" t="s">
        <v>340</v>
      </c>
      <c r="G1344" t="s">
        <v>47</v>
      </c>
      <c r="H1344" t="s">
        <v>2459</v>
      </c>
      <c r="I1344" t="s">
        <v>2775</v>
      </c>
      <c r="J1344" t="s">
        <v>1952</v>
      </c>
      <c r="K1344">
        <v>44.24</v>
      </c>
      <c r="L1344">
        <v>44.24</v>
      </c>
      <c r="P1344" t="s">
        <v>51</v>
      </c>
      <c r="Q1344" t="s">
        <v>52</v>
      </c>
      <c r="R1344">
        <v>43055</v>
      </c>
      <c r="S1344" t="s">
        <v>477</v>
      </c>
      <c r="T1344" t="s">
        <v>486</v>
      </c>
      <c r="U1344" t="s">
        <v>55</v>
      </c>
      <c r="V1344" t="s">
        <v>56</v>
      </c>
      <c r="W1344" t="s">
        <v>57</v>
      </c>
      <c r="X1344" t="s">
        <v>965</v>
      </c>
      <c r="Y1344" t="s">
        <v>348</v>
      </c>
      <c r="Z1344">
        <v>1</v>
      </c>
      <c r="AA1344">
        <v>6</v>
      </c>
      <c r="AB1344">
        <v>5.33</v>
      </c>
      <c r="AC1344">
        <v>6</v>
      </c>
      <c r="AD1344">
        <v>64</v>
      </c>
      <c r="AE1344">
        <v>5</v>
      </c>
      <c r="AF1344" t="s">
        <v>57</v>
      </c>
      <c r="AG1344">
        <v>25.041829944987199</v>
      </c>
      <c r="AH1344">
        <v>15.0223107570295</v>
      </c>
      <c r="AI1344">
        <v>23.370207627227799</v>
      </c>
      <c r="AJ1344">
        <v>284.54975957957703</v>
      </c>
      <c r="AK1344" s="2">
        <v>1317.9629299588901</v>
      </c>
      <c r="AL1344" s="1">
        <v>45006.666666666664</v>
      </c>
      <c r="AM1344" t="s">
        <v>63</v>
      </c>
      <c r="AN1344">
        <v>2023</v>
      </c>
      <c r="AO1344">
        <v>2017</v>
      </c>
      <c r="AP1344">
        <v>182.360601098107</v>
      </c>
      <c r="AQ1344">
        <v>0.64087420550818697</v>
      </c>
      <c r="AR1344">
        <v>333.14</v>
      </c>
      <c r="AS1344">
        <f t="shared" si="61"/>
        <v>58306.680021381297</v>
      </c>
      <c r="AT1344">
        <f t="shared" si="62"/>
        <v>14738.113600000001</v>
      </c>
    </row>
    <row r="1345" spans="1:46" x14ac:dyDescent="0.25">
      <c r="A1345" t="s">
        <v>340</v>
      </c>
      <c r="B1345" t="s">
        <v>341</v>
      </c>
      <c r="C1345" t="s">
        <v>342</v>
      </c>
      <c r="D1345" t="str">
        <f t="shared" si="60"/>
        <v>RDBOBA</v>
      </c>
      <c r="E1345" t="s">
        <v>815</v>
      </c>
      <c r="F1345" t="s">
        <v>816</v>
      </c>
      <c r="G1345" t="s">
        <v>47</v>
      </c>
      <c r="H1345" t="s">
        <v>2404</v>
      </c>
      <c r="I1345" t="s">
        <v>2776</v>
      </c>
      <c r="J1345" t="s">
        <v>2777</v>
      </c>
      <c r="K1345">
        <v>20.309999999999999</v>
      </c>
      <c r="L1345">
        <v>20.309999999999999</v>
      </c>
      <c r="P1345" t="s">
        <v>51</v>
      </c>
      <c r="Q1345" t="s">
        <v>52</v>
      </c>
      <c r="R1345">
        <v>43151</v>
      </c>
      <c r="S1345" t="s">
        <v>477</v>
      </c>
      <c r="T1345" t="s">
        <v>553</v>
      </c>
      <c r="U1345" t="s">
        <v>55</v>
      </c>
      <c r="V1345" t="s">
        <v>56</v>
      </c>
      <c r="W1345" t="s">
        <v>57</v>
      </c>
      <c r="X1345" t="s">
        <v>2778</v>
      </c>
      <c r="Y1345" t="s">
        <v>362</v>
      </c>
      <c r="Z1345">
        <v>1</v>
      </c>
      <c r="AA1345">
        <v>6</v>
      </c>
      <c r="AB1345">
        <v>5.17</v>
      </c>
      <c r="AC1345">
        <v>5.8</v>
      </c>
      <c r="AD1345">
        <v>62</v>
      </c>
      <c r="AE1345">
        <v>5</v>
      </c>
      <c r="AF1345" t="s">
        <v>57</v>
      </c>
      <c r="AG1345">
        <v>20.1630778734859</v>
      </c>
      <c r="AH1345">
        <v>13.311346454977601</v>
      </c>
      <c r="AI1345">
        <v>16.756696254243099</v>
      </c>
      <c r="AJ1345">
        <v>162.672679347127</v>
      </c>
      <c r="AK1345" s="2">
        <v>1204.07777984069</v>
      </c>
      <c r="AL1345" s="1">
        <v>45043</v>
      </c>
      <c r="AM1345" t="s">
        <v>63</v>
      </c>
      <c r="AN1345">
        <v>2023</v>
      </c>
      <c r="AO1345">
        <v>2018</v>
      </c>
      <c r="AP1345">
        <v>176.60754561908999</v>
      </c>
      <c r="AQ1345">
        <v>1.08566199516655</v>
      </c>
      <c r="AR1345">
        <v>192.4</v>
      </c>
      <c r="AS1345">
        <f t="shared" si="61"/>
        <v>24454.819708564413</v>
      </c>
      <c r="AT1345">
        <f t="shared" si="62"/>
        <v>3907.6439999999998</v>
      </c>
    </row>
    <row r="1346" spans="1:46" x14ac:dyDescent="0.25">
      <c r="A1346" t="s">
        <v>42</v>
      </c>
      <c r="B1346" t="s">
        <v>91</v>
      </c>
      <c r="C1346" t="s">
        <v>91</v>
      </c>
      <c r="D1346" t="str">
        <f t="shared" si="60"/>
        <v>GNVIVI</v>
      </c>
      <c r="E1346" t="s">
        <v>2609</v>
      </c>
      <c r="F1346" t="s">
        <v>2610</v>
      </c>
      <c r="G1346" t="s">
        <v>47</v>
      </c>
      <c r="H1346" t="s">
        <v>2755</v>
      </c>
      <c r="I1346" t="s">
        <v>2779</v>
      </c>
      <c r="J1346" t="s">
        <v>482</v>
      </c>
      <c r="K1346">
        <v>36.53</v>
      </c>
      <c r="L1346">
        <v>36.53</v>
      </c>
      <c r="P1346" t="s">
        <v>51</v>
      </c>
      <c r="Q1346" t="s">
        <v>52</v>
      </c>
      <c r="R1346">
        <v>43077</v>
      </c>
      <c r="S1346" t="s">
        <v>53</v>
      </c>
      <c r="T1346" t="s">
        <v>124</v>
      </c>
      <c r="U1346" t="s">
        <v>55</v>
      </c>
      <c r="V1346" t="s">
        <v>109</v>
      </c>
      <c r="W1346" t="s">
        <v>57</v>
      </c>
      <c r="X1346" t="s">
        <v>90</v>
      </c>
      <c r="Y1346" t="s">
        <v>59</v>
      </c>
      <c r="Z1346">
        <v>2</v>
      </c>
      <c r="AA1346">
        <v>6</v>
      </c>
      <c r="AB1346">
        <v>5.58</v>
      </c>
      <c r="AC1346">
        <v>5.9</v>
      </c>
      <c r="AD1346">
        <v>67</v>
      </c>
      <c r="AE1346">
        <v>6</v>
      </c>
      <c r="AF1346" t="s">
        <v>57</v>
      </c>
      <c r="AG1346">
        <v>24.300456612659499</v>
      </c>
      <c r="AH1346">
        <v>15.210729747932501</v>
      </c>
      <c r="AI1346">
        <v>16.7785295669233</v>
      </c>
      <c r="AJ1346">
        <v>195.36638512583701</v>
      </c>
      <c r="AK1346" s="2">
        <v>928.274251789098</v>
      </c>
      <c r="AL1346" s="1">
        <v>45126</v>
      </c>
      <c r="AM1346" t="s">
        <v>63</v>
      </c>
      <c r="AN1346">
        <v>2023</v>
      </c>
      <c r="AO1346">
        <v>2017</v>
      </c>
      <c r="AP1346">
        <v>236.48455680181701</v>
      </c>
      <c r="AQ1346">
        <v>1.2104669728597099</v>
      </c>
      <c r="AR1346">
        <v>216.72</v>
      </c>
      <c r="AS1346">
        <f t="shared" si="61"/>
        <v>33909.85841785575</v>
      </c>
      <c r="AT1346">
        <f t="shared" si="62"/>
        <v>7916.7816000000003</v>
      </c>
    </row>
    <row r="1347" spans="1:46" x14ac:dyDescent="0.25">
      <c r="A1347" t="s">
        <v>42</v>
      </c>
      <c r="B1347" t="s">
        <v>91</v>
      </c>
      <c r="C1347" t="s">
        <v>91</v>
      </c>
      <c r="D1347" t="str">
        <f t="shared" ref="D1347:D1410" si="63">LEFT(E1347,6)</f>
        <v>GNVIVI</v>
      </c>
      <c r="E1347" t="s">
        <v>2609</v>
      </c>
      <c r="F1347" t="s">
        <v>2610</v>
      </c>
      <c r="G1347" t="s">
        <v>47</v>
      </c>
      <c r="H1347" t="s">
        <v>2755</v>
      </c>
      <c r="I1347" t="s">
        <v>2780</v>
      </c>
      <c r="J1347" t="s">
        <v>574</v>
      </c>
      <c r="K1347">
        <v>39.590000000000003</v>
      </c>
      <c r="L1347">
        <v>39.590000000000003</v>
      </c>
      <c r="P1347" t="s">
        <v>51</v>
      </c>
      <c r="Q1347" t="s">
        <v>52</v>
      </c>
      <c r="R1347">
        <v>43073</v>
      </c>
      <c r="S1347" t="s">
        <v>53</v>
      </c>
      <c r="T1347" t="s">
        <v>118</v>
      </c>
      <c r="U1347" t="s">
        <v>55</v>
      </c>
      <c r="V1347" t="s">
        <v>109</v>
      </c>
      <c r="W1347" t="s">
        <v>57</v>
      </c>
      <c r="X1347" t="s">
        <v>90</v>
      </c>
      <c r="Y1347" t="s">
        <v>59</v>
      </c>
      <c r="Z1347">
        <v>2</v>
      </c>
      <c r="AA1347">
        <v>6</v>
      </c>
      <c r="AB1347">
        <v>5.58</v>
      </c>
      <c r="AC1347">
        <v>5.9</v>
      </c>
      <c r="AD1347">
        <v>67</v>
      </c>
      <c r="AE1347">
        <v>6</v>
      </c>
      <c r="AF1347" t="s">
        <v>57</v>
      </c>
      <c r="AG1347">
        <v>19.675774372380602</v>
      </c>
      <c r="AH1347">
        <v>15.248276309441801</v>
      </c>
      <c r="AI1347">
        <v>16.2019801148301</v>
      </c>
      <c r="AJ1347">
        <v>157.63134779267699</v>
      </c>
      <c r="AK1347" s="2">
        <v>874.525190377321</v>
      </c>
      <c r="AL1347" s="1">
        <v>45126</v>
      </c>
      <c r="AM1347" t="s">
        <v>63</v>
      </c>
      <c r="AN1347">
        <v>2023</v>
      </c>
      <c r="AO1347">
        <v>2017</v>
      </c>
      <c r="AP1347">
        <v>236.48455680181701</v>
      </c>
      <c r="AQ1347">
        <v>1.50023811959567</v>
      </c>
      <c r="AR1347">
        <v>174.86</v>
      </c>
      <c r="AS1347">
        <f t="shared" ref="AS1347:AS1410" si="64">AK1347*L1347</f>
        <v>34622.452287038141</v>
      </c>
      <c r="AT1347">
        <f t="shared" ref="AT1347:AT1410" si="65">AR1347*L1347</f>
        <v>6922.7074000000011</v>
      </c>
    </row>
    <row r="1348" spans="1:46" x14ac:dyDescent="0.25">
      <c r="A1348" t="s">
        <v>42</v>
      </c>
      <c r="B1348" t="s">
        <v>91</v>
      </c>
      <c r="C1348" t="s">
        <v>91</v>
      </c>
      <c r="D1348" t="str">
        <f t="shared" si="63"/>
        <v>GNVIVI</v>
      </c>
      <c r="E1348" t="s">
        <v>2781</v>
      </c>
      <c r="F1348" t="s">
        <v>2782</v>
      </c>
      <c r="G1348" t="s">
        <v>47</v>
      </c>
      <c r="H1348" t="s">
        <v>2783</v>
      </c>
      <c r="I1348" t="s">
        <v>2784</v>
      </c>
      <c r="J1348" t="s">
        <v>65</v>
      </c>
      <c r="K1348">
        <v>20.34</v>
      </c>
      <c r="L1348">
        <v>20.34</v>
      </c>
      <c r="P1348" t="s">
        <v>51</v>
      </c>
      <c r="Q1348" t="s">
        <v>52</v>
      </c>
      <c r="R1348">
        <v>43082</v>
      </c>
      <c r="S1348" t="s">
        <v>357</v>
      </c>
      <c r="T1348" t="s">
        <v>118</v>
      </c>
      <c r="U1348" t="s">
        <v>55</v>
      </c>
      <c r="V1348" t="s">
        <v>109</v>
      </c>
      <c r="W1348" t="s">
        <v>57</v>
      </c>
      <c r="X1348" t="s">
        <v>271</v>
      </c>
      <c r="Y1348" t="s">
        <v>59</v>
      </c>
      <c r="Z1348">
        <v>2</v>
      </c>
      <c r="AA1348">
        <v>6</v>
      </c>
      <c r="AB1348">
        <v>5.67</v>
      </c>
      <c r="AC1348">
        <v>5.9</v>
      </c>
      <c r="AD1348">
        <v>68</v>
      </c>
      <c r="AE1348">
        <v>6</v>
      </c>
      <c r="AF1348" t="s">
        <v>57</v>
      </c>
      <c r="AG1348">
        <v>19.252484060613099</v>
      </c>
      <c r="AH1348">
        <v>16.662832892398601</v>
      </c>
      <c r="AI1348">
        <v>19.653986605445699</v>
      </c>
      <c r="AJ1348">
        <v>173.264440548647</v>
      </c>
      <c r="AK1348" s="2">
        <v>901.28697837137497</v>
      </c>
      <c r="AL1348" s="1">
        <v>45168</v>
      </c>
      <c r="AM1348" t="s">
        <v>63</v>
      </c>
      <c r="AN1348">
        <v>2023</v>
      </c>
      <c r="AO1348">
        <v>2017</v>
      </c>
      <c r="AP1348">
        <v>239.15826325626</v>
      </c>
      <c r="AQ1348">
        <v>1.38030782599683</v>
      </c>
      <c r="AR1348">
        <v>190.06</v>
      </c>
      <c r="AS1348">
        <f t="shared" si="64"/>
        <v>18332.177140073767</v>
      </c>
      <c r="AT1348">
        <f t="shared" si="65"/>
        <v>3865.8204000000001</v>
      </c>
    </row>
    <row r="1349" spans="1:46" x14ac:dyDescent="0.25">
      <c r="A1349" t="s">
        <v>42</v>
      </c>
      <c r="B1349" t="s">
        <v>91</v>
      </c>
      <c r="C1349" t="s">
        <v>91</v>
      </c>
      <c r="D1349" t="str">
        <f t="shared" si="63"/>
        <v>GNVIVI</v>
      </c>
      <c r="E1349" t="s">
        <v>2781</v>
      </c>
      <c r="F1349" t="s">
        <v>2782</v>
      </c>
      <c r="G1349" t="s">
        <v>47</v>
      </c>
      <c r="H1349" t="s">
        <v>2783</v>
      </c>
      <c r="I1349" t="s">
        <v>2785</v>
      </c>
      <c r="J1349" t="s">
        <v>62</v>
      </c>
      <c r="K1349">
        <v>33.29</v>
      </c>
      <c r="L1349">
        <v>33.29</v>
      </c>
      <c r="P1349" t="s">
        <v>51</v>
      </c>
      <c r="Q1349" t="s">
        <v>52</v>
      </c>
      <c r="R1349">
        <v>43081</v>
      </c>
      <c r="S1349" t="s">
        <v>357</v>
      </c>
      <c r="T1349" t="s">
        <v>124</v>
      </c>
      <c r="U1349" t="s">
        <v>55</v>
      </c>
      <c r="V1349" t="s">
        <v>109</v>
      </c>
      <c r="W1349" t="s">
        <v>57</v>
      </c>
      <c r="X1349" t="s">
        <v>90</v>
      </c>
      <c r="Y1349" t="s">
        <v>59</v>
      </c>
      <c r="Z1349">
        <v>2</v>
      </c>
      <c r="AA1349">
        <v>6</v>
      </c>
      <c r="AB1349">
        <v>5.67</v>
      </c>
      <c r="AC1349">
        <v>5.9</v>
      </c>
      <c r="AD1349">
        <v>68</v>
      </c>
      <c r="AE1349">
        <v>6</v>
      </c>
      <c r="AF1349" t="s">
        <v>57</v>
      </c>
      <c r="AG1349">
        <v>22.778614728892201</v>
      </c>
      <c r="AH1349">
        <v>13.833074099667501</v>
      </c>
      <c r="AI1349">
        <v>15.173028544249</v>
      </c>
      <c r="AJ1349">
        <v>170.60269272920499</v>
      </c>
      <c r="AK1349" s="2">
        <v>1009.7503718914001</v>
      </c>
      <c r="AL1349" s="1">
        <v>45168</v>
      </c>
      <c r="AM1349" t="s">
        <v>63</v>
      </c>
      <c r="AN1349">
        <v>2023</v>
      </c>
      <c r="AO1349">
        <v>2017</v>
      </c>
      <c r="AP1349">
        <v>239.15826325626</v>
      </c>
      <c r="AQ1349">
        <v>1.4018434259761201</v>
      </c>
      <c r="AR1349">
        <v>187.14</v>
      </c>
      <c r="AS1349">
        <f t="shared" si="64"/>
        <v>33614.589880264706</v>
      </c>
      <c r="AT1349">
        <f t="shared" si="65"/>
        <v>6229.8905999999997</v>
      </c>
    </row>
    <row r="1350" spans="1:46" x14ac:dyDescent="0.25">
      <c r="A1350" t="s">
        <v>340</v>
      </c>
      <c r="B1350" t="s">
        <v>385</v>
      </c>
      <c r="C1350" t="s">
        <v>385</v>
      </c>
      <c r="D1350" t="str">
        <f t="shared" si="63"/>
        <v>RDPOPO</v>
      </c>
      <c r="E1350" t="s">
        <v>2786</v>
      </c>
      <c r="F1350" t="s">
        <v>2787</v>
      </c>
      <c r="G1350" t="s">
        <v>47</v>
      </c>
      <c r="H1350" t="s">
        <v>2788</v>
      </c>
      <c r="I1350" t="s">
        <v>2789</v>
      </c>
      <c r="J1350" t="s">
        <v>112</v>
      </c>
      <c r="K1350">
        <v>38.32</v>
      </c>
      <c r="L1350">
        <v>38.32</v>
      </c>
      <c r="P1350" t="s">
        <v>51</v>
      </c>
      <c r="Q1350" t="s">
        <v>52</v>
      </c>
      <c r="R1350">
        <v>43089</v>
      </c>
      <c r="S1350" t="s">
        <v>53</v>
      </c>
      <c r="T1350" t="s">
        <v>54</v>
      </c>
      <c r="U1350" t="s">
        <v>55</v>
      </c>
      <c r="V1350" t="s">
        <v>56</v>
      </c>
      <c r="W1350" t="s">
        <v>57</v>
      </c>
      <c r="X1350" t="s">
        <v>2010</v>
      </c>
      <c r="Y1350" t="s">
        <v>146</v>
      </c>
      <c r="Z1350">
        <v>1</v>
      </c>
      <c r="AA1350">
        <v>6</v>
      </c>
      <c r="AB1350">
        <v>5.33</v>
      </c>
      <c r="AC1350">
        <v>5.9</v>
      </c>
      <c r="AD1350">
        <v>64</v>
      </c>
      <c r="AE1350">
        <v>5</v>
      </c>
      <c r="AF1350" t="s">
        <v>57</v>
      </c>
      <c r="AG1350">
        <v>23.1621986489317</v>
      </c>
      <c r="AH1350">
        <v>14.8479922318591</v>
      </c>
      <c r="AI1350">
        <v>20.4927744527849</v>
      </c>
      <c r="AJ1350">
        <v>218.842071351844</v>
      </c>
      <c r="AK1350" s="2">
        <v>1195.62246379014</v>
      </c>
      <c r="AL1350" s="1">
        <v>45033</v>
      </c>
      <c r="AM1350" t="s">
        <v>63</v>
      </c>
      <c r="AN1350">
        <v>2023</v>
      </c>
      <c r="AO1350">
        <v>2017</v>
      </c>
      <c r="AP1350">
        <v>241.83021319107999</v>
      </c>
      <c r="AQ1350">
        <v>1.1050444354562801</v>
      </c>
      <c r="AR1350">
        <v>258.45999999999998</v>
      </c>
      <c r="AS1350">
        <f t="shared" si="64"/>
        <v>45816.252812438164</v>
      </c>
      <c r="AT1350">
        <f t="shared" si="65"/>
        <v>9904.1871999999985</v>
      </c>
    </row>
    <row r="1351" spans="1:46" x14ac:dyDescent="0.25">
      <c r="A1351" t="s">
        <v>340</v>
      </c>
      <c r="B1351" t="s">
        <v>385</v>
      </c>
      <c r="C1351" t="s">
        <v>385</v>
      </c>
      <c r="D1351" t="str">
        <f t="shared" si="63"/>
        <v>RDPOPO</v>
      </c>
      <c r="E1351" t="s">
        <v>2786</v>
      </c>
      <c r="F1351" t="s">
        <v>2787</v>
      </c>
      <c r="G1351" t="s">
        <v>47</v>
      </c>
      <c r="H1351" t="s">
        <v>2788</v>
      </c>
      <c r="I1351" t="s">
        <v>2790</v>
      </c>
      <c r="J1351" t="s">
        <v>154</v>
      </c>
      <c r="K1351">
        <v>15.73</v>
      </c>
      <c r="L1351">
        <v>15.73</v>
      </c>
      <c r="P1351" t="s">
        <v>51</v>
      </c>
      <c r="Q1351" t="s">
        <v>52</v>
      </c>
      <c r="R1351">
        <v>43090</v>
      </c>
      <c r="S1351" t="s">
        <v>53</v>
      </c>
      <c r="T1351" t="s">
        <v>788</v>
      </c>
      <c r="U1351" t="s">
        <v>55</v>
      </c>
      <c r="V1351" t="s">
        <v>56</v>
      </c>
      <c r="W1351" t="s">
        <v>57</v>
      </c>
      <c r="X1351" t="s">
        <v>2010</v>
      </c>
      <c r="Y1351" t="s">
        <v>146</v>
      </c>
      <c r="Z1351">
        <v>1</v>
      </c>
      <c r="AA1351">
        <v>6</v>
      </c>
      <c r="AB1351">
        <v>5.33</v>
      </c>
      <c r="AC1351">
        <v>5.9</v>
      </c>
      <c r="AD1351">
        <v>64</v>
      </c>
      <c r="AE1351">
        <v>5</v>
      </c>
      <c r="AF1351" t="s">
        <v>57</v>
      </c>
      <c r="AG1351">
        <v>27.4031350363218</v>
      </c>
      <c r="AH1351">
        <v>17.007503415075199</v>
      </c>
      <c r="AI1351">
        <v>20.967027780723001</v>
      </c>
      <c r="AJ1351">
        <v>259.14304517045503</v>
      </c>
      <c r="AK1351" s="2">
        <v>922.92382119624097</v>
      </c>
      <c r="AL1351" s="1">
        <v>45033</v>
      </c>
      <c r="AM1351" t="s">
        <v>63</v>
      </c>
      <c r="AN1351">
        <v>2023</v>
      </c>
      <c r="AO1351">
        <v>2017</v>
      </c>
      <c r="AP1351">
        <v>241.83021319107999</v>
      </c>
      <c r="AQ1351">
        <v>0.93319198681181303</v>
      </c>
      <c r="AR1351">
        <v>306.06</v>
      </c>
      <c r="AS1351">
        <f t="shared" si="64"/>
        <v>14517.59170741687</v>
      </c>
      <c r="AT1351">
        <f t="shared" si="65"/>
        <v>4814.3238000000001</v>
      </c>
    </row>
    <row r="1352" spans="1:46" x14ac:dyDescent="0.25">
      <c r="A1352" t="s">
        <v>42</v>
      </c>
      <c r="B1352" t="s">
        <v>91</v>
      </c>
      <c r="C1352" t="s">
        <v>91</v>
      </c>
      <c r="D1352" t="str">
        <f t="shared" si="63"/>
        <v>GNVIVI</v>
      </c>
      <c r="E1352" t="s">
        <v>2561</v>
      </c>
      <c r="F1352" t="s">
        <v>2562</v>
      </c>
      <c r="G1352" t="s">
        <v>47</v>
      </c>
      <c r="H1352" t="s">
        <v>2791</v>
      </c>
      <c r="I1352" t="s">
        <v>2792</v>
      </c>
      <c r="J1352" t="s">
        <v>212</v>
      </c>
      <c r="K1352">
        <v>25.74</v>
      </c>
      <c r="L1352">
        <v>25.74</v>
      </c>
      <c r="P1352" t="s">
        <v>51</v>
      </c>
      <c r="Q1352" t="s">
        <v>52</v>
      </c>
      <c r="R1352">
        <v>43153</v>
      </c>
      <c r="S1352" t="s">
        <v>53</v>
      </c>
      <c r="T1352" t="s">
        <v>521</v>
      </c>
      <c r="U1352" t="s">
        <v>55</v>
      </c>
      <c r="V1352" t="s">
        <v>56</v>
      </c>
      <c r="W1352" t="s">
        <v>57</v>
      </c>
      <c r="X1352" t="s">
        <v>271</v>
      </c>
      <c r="Y1352" t="s">
        <v>59</v>
      </c>
      <c r="Z1352">
        <v>1</v>
      </c>
      <c r="AA1352">
        <v>6</v>
      </c>
      <c r="AB1352">
        <v>5.5</v>
      </c>
      <c r="AC1352">
        <v>5.8</v>
      </c>
      <c r="AD1352">
        <v>66</v>
      </c>
      <c r="AE1352">
        <v>6</v>
      </c>
      <c r="AF1352" t="s">
        <v>57</v>
      </c>
      <c r="AG1352">
        <v>18.1251494789223</v>
      </c>
      <c r="AH1352">
        <v>12.6025249995244</v>
      </c>
      <c r="AI1352">
        <v>14.145106894366499</v>
      </c>
      <c r="AJ1352">
        <v>117.556938486853</v>
      </c>
      <c r="AK1352" s="2">
        <v>1133.9690912772301</v>
      </c>
      <c r="AL1352" s="1">
        <v>45169</v>
      </c>
      <c r="AM1352" t="s">
        <v>63</v>
      </c>
      <c r="AN1352">
        <v>2023</v>
      </c>
      <c r="AO1352">
        <v>2018</v>
      </c>
      <c r="AP1352">
        <v>264.43422046736498</v>
      </c>
      <c r="AQ1352">
        <v>2.2494139765041399</v>
      </c>
      <c r="AR1352">
        <v>130.94</v>
      </c>
      <c r="AS1352">
        <f t="shared" si="64"/>
        <v>29188.3644094759</v>
      </c>
      <c r="AT1352">
        <f t="shared" si="65"/>
        <v>3370.3955999999998</v>
      </c>
    </row>
    <row r="1353" spans="1:46" x14ac:dyDescent="0.25">
      <c r="A1353" t="s">
        <v>128</v>
      </c>
      <c r="B1353" t="s">
        <v>129</v>
      </c>
      <c r="C1353" t="s">
        <v>214</v>
      </c>
      <c r="D1353" t="str">
        <f t="shared" si="63"/>
        <v>NECOCE</v>
      </c>
      <c r="E1353" t="s">
        <v>2444</v>
      </c>
      <c r="F1353" t="s">
        <v>2445</v>
      </c>
      <c r="G1353" t="s">
        <v>47</v>
      </c>
      <c r="H1353" t="s">
        <v>2793</v>
      </c>
      <c r="I1353" t="s">
        <v>2794</v>
      </c>
      <c r="J1353" t="s">
        <v>2795</v>
      </c>
      <c r="K1353">
        <v>45.86</v>
      </c>
      <c r="L1353">
        <v>45.86</v>
      </c>
      <c r="P1353" t="s">
        <v>51</v>
      </c>
      <c r="Q1353" t="s">
        <v>52</v>
      </c>
      <c r="R1353">
        <v>43089</v>
      </c>
      <c r="S1353" t="s">
        <v>357</v>
      </c>
      <c r="T1353" t="s">
        <v>96</v>
      </c>
      <c r="U1353" t="s">
        <v>55</v>
      </c>
      <c r="V1353" t="s">
        <v>109</v>
      </c>
      <c r="W1353" t="s">
        <v>57</v>
      </c>
      <c r="X1353" t="s">
        <v>2451</v>
      </c>
      <c r="Y1353" t="s">
        <v>137</v>
      </c>
      <c r="Z1353">
        <v>2</v>
      </c>
      <c r="AA1353">
        <v>6</v>
      </c>
      <c r="AB1353">
        <v>5.83</v>
      </c>
      <c r="AC1353">
        <v>5.9</v>
      </c>
      <c r="AD1353">
        <v>70</v>
      </c>
      <c r="AE1353">
        <v>6</v>
      </c>
      <c r="AF1353" t="s">
        <v>57</v>
      </c>
      <c r="AG1353">
        <v>24.721142280540398</v>
      </c>
      <c r="AH1353">
        <v>18.1935008674422</v>
      </c>
      <c r="AI1353">
        <v>22.204088722632399</v>
      </c>
      <c r="AJ1353">
        <v>253.45482906232499</v>
      </c>
      <c r="AK1353" s="2">
        <v>856.38624906312998</v>
      </c>
      <c r="AL1353" s="1">
        <v>45203</v>
      </c>
      <c r="AM1353" t="s">
        <v>63</v>
      </c>
      <c r="AN1353">
        <v>2023</v>
      </c>
      <c r="AO1353">
        <v>2017</v>
      </c>
      <c r="AP1353">
        <v>243.66209592602701</v>
      </c>
      <c r="AQ1353">
        <v>0.961363004317077</v>
      </c>
      <c r="AR1353">
        <v>276.43</v>
      </c>
      <c r="AS1353">
        <f t="shared" si="64"/>
        <v>39273.873382035141</v>
      </c>
      <c r="AT1353">
        <f t="shared" si="65"/>
        <v>12677.0798</v>
      </c>
    </row>
    <row r="1354" spans="1:46" x14ac:dyDescent="0.25">
      <c r="A1354" t="s">
        <v>128</v>
      </c>
      <c r="B1354" t="s">
        <v>129</v>
      </c>
      <c r="C1354" t="s">
        <v>214</v>
      </c>
      <c r="D1354" t="str">
        <f t="shared" si="63"/>
        <v>NECOCE</v>
      </c>
      <c r="E1354" t="s">
        <v>2575</v>
      </c>
      <c r="F1354" t="s">
        <v>2576</v>
      </c>
      <c r="G1354" t="s">
        <v>47</v>
      </c>
      <c r="H1354" t="s">
        <v>2577</v>
      </c>
      <c r="I1354" t="s">
        <v>2796</v>
      </c>
      <c r="J1354" t="s">
        <v>1851</v>
      </c>
      <c r="K1354">
        <v>27.72</v>
      </c>
      <c r="L1354">
        <v>27.72</v>
      </c>
      <c r="P1354" t="s">
        <v>51</v>
      </c>
      <c r="Q1354" t="s">
        <v>52</v>
      </c>
      <c r="R1354">
        <v>43047</v>
      </c>
      <c r="S1354" t="s">
        <v>53</v>
      </c>
      <c r="T1354" t="s">
        <v>1265</v>
      </c>
      <c r="U1354" t="s">
        <v>55</v>
      </c>
      <c r="V1354" t="s">
        <v>56</v>
      </c>
      <c r="W1354" t="s">
        <v>57</v>
      </c>
      <c r="X1354" t="s">
        <v>2797</v>
      </c>
      <c r="Y1354" t="s">
        <v>146</v>
      </c>
      <c r="Z1354">
        <v>1</v>
      </c>
      <c r="AA1354">
        <v>6</v>
      </c>
      <c r="AB1354">
        <v>5.67</v>
      </c>
      <c r="AC1354">
        <v>6</v>
      </c>
      <c r="AD1354">
        <v>68</v>
      </c>
      <c r="AE1354">
        <v>6</v>
      </c>
      <c r="AF1354" t="s">
        <v>57</v>
      </c>
      <c r="AG1354">
        <v>26.673398225027601</v>
      </c>
      <c r="AH1354">
        <v>18.165303060893802</v>
      </c>
      <c r="AI1354">
        <v>27.846548460813398</v>
      </c>
      <c r="AJ1354">
        <v>332.21016951365999</v>
      </c>
      <c r="AK1354" s="2">
        <v>1074.4747043228499</v>
      </c>
      <c r="AL1354" s="1">
        <v>45113</v>
      </c>
      <c r="AM1354" t="s">
        <v>63</v>
      </c>
      <c r="AN1354">
        <v>2023</v>
      </c>
      <c r="AO1354">
        <v>2017</v>
      </c>
      <c r="AP1354">
        <v>239.90805510710601</v>
      </c>
      <c r="AQ1354">
        <v>0.72215746874431896</v>
      </c>
      <c r="AR1354">
        <v>386.72</v>
      </c>
      <c r="AS1354">
        <f t="shared" si="64"/>
        <v>29784.438803829398</v>
      </c>
      <c r="AT1354">
        <f t="shared" si="65"/>
        <v>10719.8784</v>
      </c>
    </row>
    <row r="1355" spans="1:46" x14ac:dyDescent="0.25">
      <c r="A1355" t="s">
        <v>128</v>
      </c>
      <c r="B1355" t="s">
        <v>328</v>
      </c>
      <c r="C1355" t="s">
        <v>328</v>
      </c>
      <c r="D1355" t="str">
        <f t="shared" si="63"/>
        <v>NESBSB</v>
      </c>
      <c r="E1355" t="s">
        <v>2616</v>
      </c>
      <c r="F1355" t="s">
        <v>2617</v>
      </c>
      <c r="G1355" t="s">
        <v>47</v>
      </c>
      <c r="H1355" t="s">
        <v>2798</v>
      </c>
      <c r="I1355" t="s">
        <v>2799</v>
      </c>
      <c r="J1355" t="s">
        <v>212</v>
      </c>
      <c r="K1355">
        <v>21.11</v>
      </c>
      <c r="L1355">
        <v>21.11</v>
      </c>
      <c r="P1355" t="s">
        <v>51</v>
      </c>
      <c r="Q1355" t="s">
        <v>52</v>
      </c>
      <c r="R1355">
        <v>43082</v>
      </c>
      <c r="S1355" t="s">
        <v>107</v>
      </c>
      <c r="T1355" t="s">
        <v>69</v>
      </c>
      <c r="U1355" t="s">
        <v>55</v>
      </c>
      <c r="V1355" t="s">
        <v>109</v>
      </c>
      <c r="W1355" t="s">
        <v>57</v>
      </c>
      <c r="X1355" t="s">
        <v>2800</v>
      </c>
      <c r="Y1355" t="s">
        <v>137</v>
      </c>
      <c r="Z1355">
        <v>2</v>
      </c>
      <c r="AA1355">
        <v>6</v>
      </c>
      <c r="AB1355">
        <v>5.33</v>
      </c>
      <c r="AC1355">
        <v>5.9</v>
      </c>
      <c r="AD1355">
        <v>64</v>
      </c>
      <c r="AE1355">
        <v>5</v>
      </c>
      <c r="AF1355" t="s">
        <v>57</v>
      </c>
      <c r="AG1355">
        <v>28.775844461748601</v>
      </c>
      <c r="AH1355">
        <v>18.3751425047254</v>
      </c>
      <c r="AI1355">
        <v>25.7775258460751</v>
      </c>
      <c r="AJ1355">
        <v>359.59629678756602</v>
      </c>
      <c r="AK1355" s="2">
        <v>972.05293935058398</v>
      </c>
      <c r="AL1355" s="1">
        <v>45035</v>
      </c>
      <c r="AM1355" t="s">
        <v>63</v>
      </c>
      <c r="AN1355">
        <v>2023</v>
      </c>
      <c r="AO1355">
        <v>2017</v>
      </c>
      <c r="AP1355">
        <v>237.602825524373</v>
      </c>
      <c r="AQ1355">
        <v>0.66074881094990401</v>
      </c>
      <c r="AR1355">
        <v>409.72</v>
      </c>
      <c r="AS1355">
        <f t="shared" si="64"/>
        <v>20520.037549690827</v>
      </c>
      <c r="AT1355">
        <f t="shared" si="65"/>
        <v>8649.1892000000007</v>
      </c>
    </row>
    <row r="1356" spans="1:46" x14ac:dyDescent="0.25">
      <c r="A1356" t="s">
        <v>128</v>
      </c>
      <c r="B1356" t="s">
        <v>328</v>
      </c>
      <c r="C1356" t="s">
        <v>328</v>
      </c>
      <c r="D1356" t="str">
        <f t="shared" si="63"/>
        <v>NESBSB</v>
      </c>
      <c r="E1356" t="s">
        <v>2616</v>
      </c>
      <c r="F1356" t="s">
        <v>2617</v>
      </c>
      <c r="G1356" t="s">
        <v>47</v>
      </c>
      <c r="H1356" t="s">
        <v>2798</v>
      </c>
      <c r="I1356" t="s">
        <v>2801</v>
      </c>
      <c r="J1356" t="s">
        <v>112</v>
      </c>
      <c r="K1356">
        <v>21.72</v>
      </c>
      <c r="L1356">
        <v>21.72</v>
      </c>
      <c r="P1356" t="s">
        <v>51</v>
      </c>
      <c r="Q1356" t="s">
        <v>52</v>
      </c>
      <c r="R1356">
        <v>43082</v>
      </c>
      <c r="S1356" t="s">
        <v>107</v>
      </c>
      <c r="T1356" t="s">
        <v>124</v>
      </c>
      <c r="U1356" t="s">
        <v>55</v>
      </c>
      <c r="V1356" t="s">
        <v>109</v>
      </c>
      <c r="W1356" t="s">
        <v>57</v>
      </c>
      <c r="X1356" t="s">
        <v>2800</v>
      </c>
      <c r="Y1356" t="s">
        <v>137</v>
      </c>
      <c r="Z1356">
        <v>2</v>
      </c>
      <c r="AA1356">
        <v>6</v>
      </c>
      <c r="AB1356">
        <v>5.33</v>
      </c>
      <c r="AC1356">
        <v>5.9</v>
      </c>
      <c r="AD1356">
        <v>64</v>
      </c>
      <c r="AE1356">
        <v>5</v>
      </c>
      <c r="AF1356" t="s">
        <v>57</v>
      </c>
      <c r="AG1356">
        <v>24.854506940010602</v>
      </c>
      <c r="AH1356">
        <v>15.934853167021799</v>
      </c>
      <c r="AI1356">
        <v>17.505411212921899</v>
      </c>
      <c r="AJ1356">
        <v>203.717999552225</v>
      </c>
      <c r="AK1356" s="2">
        <v>877.78125785209295</v>
      </c>
      <c r="AL1356" s="1">
        <v>45035</v>
      </c>
      <c r="AM1356" t="s">
        <v>63</v>
      </c>
      <c r="AN1356">
        <v>2023</v>
      </c>
      <c r="AO1356">
        <v>2017</v>
      </c>
      <c r="AP1356">
        <v>237.602825524373</v>
      </c>
      <c r="AQ1356">
        <v>1.16633201801818</v>
      </c>
      <c r="AR1356">
        <v>232.12</v>
      </c>
      <c r="AS1356">
        <f t="shared" si="64"/>
        <v>19065.408920547459</v>
      </c>
      <c r="AT1356">
        <f t="shared" si="65"/>
        <v>5041.6463999999996</v>
      </c>
    </row>
    <row r="1357" spans="1:46" x14ac:dyDescent="0.25">
      <c r="A1357" t="s">
        <v>128</v>
      </c>
      <c r="B1357" t="s">
        <v>328</v>
      </c>
      <c r="C1357" t="s">
        <v>328</v>
      </c>
      <c r="D1357" t="str">
        <f t="shared" si="63"/>
        <v>NESBSB</v>
      </c>
      <c r="E1357" t="s">
        <v>2616</v>
      </c>
      <c r="F1357" t="s">
        <v>2617</v>
      </c>
      <c r="G1357" t="s">
        <v>47</v>
      </c>
      <c r="H1357" t="s">
        <v>2798</v>
      </c>
      <c r="I1357" t="s">
        <v>2802</v>
      </c>
      <c r="J1357" t="s">
        <v>103</v>
      </c>
      <c r="K1357">
        <v>22.68</v>
      </c>
      <c r="L1357">
        <v>22.68</v>
      </c>
      <c r="P1357" t="s">
        <v>51</v>
      </c>
      <c r="Q1357" t="s">
        <v>52</v>
      </c>
      <c r="R1357">
        <v>43082</v>
      </c>
      <c r="S1357" t="s">
        <v>53</v>
      </c>
      <c r="T1357" t="s">
        <v>124</v>
      </c>
      <c r="U1357" t="s">
        <v>55</v>
      </c>
      <c r="V1357" t="s">
        <v>109</v>
      </c>
      <c r="W1357" t="s">
        <v>57</v>
      </c>
      <c r="X1357" t="s">
        <v>2803</v>
      </c>
      <c r="Y1357" t="s">
        <v>137</v>
      </c>
      <c r="Z1357">
        <v>2</v>
      </c>
      <c r="AA1357">
        <v>6</v>
      </c>
      <c r="AB1357">
        <v>5.33</v>
      </c>
      <c r="AC1357">
        <v>5.9</v>
      </c>
      <c r="AD1357">
        <v>64</v>
      </c>
      <c r="AE1357">
        <v>5</v>
      </c>
      <c r="AF1357" t="s">
        <v>57</v>
      </c>
      <c r="AG1357">
        <v>19.487212077145301</v>
      </c>
      <c r="AH1357">
        <v>14.9205395344806</v>
      </c>
      <c r="AI1357">
        <v>12.159157956755299</v>
      </c>
      <c r="AJ1357">
        <v>115.963054735789</v>
      </c>
      <c r="AK1357" s="2">
        <v>695.41581552630703</v>
      </c>
      <c r="AL1357" s="1">
        <v>45035</v>
      </c>
      <c r="AM1357" t="s">
        <v>63</v>
      </c>
      <c r="AN1357">
        <v>2023</v>
      </c>
      <c r="AO1357">
        <v>2017</v>
      </c>
      <c r="AP1357">
        <v>237.602825524373</v>
      </c>
      <c r="AQ1357">
        <v>2.0489527985075</v>
      </c>
      <c r="AR1357">
        <v>132.13</v>
      </c>
      <c r="AS1357">
        <f t="shared" si="64"/>
        <v>15772.030696136644</v>
      </c>
      <c r="AT1357">
        <f t="shared" si="65"/>
        <v>2996.7084</v>
      </c>
    </row>
    <row r="1358" spans="1:46" x14ac:dyDescent="0.25">
      <c r="A1358" t="s">
        <v>42</v>
      </c>
      <c r="B1358" t="s">
        <v>91</v>
      </c>
      <c r="C1358" t="s">
        <v>91</v>
      </c>
      <c r="D1358" t="str">
        <f t="shared" si="63"/>
        <v>GNVIVI</v>
      </c>
      <c r="E1358" t="s">
        <v>2561</v>
      </c>
      <c r="F1358" t="s">
        <v>2562</v>
      </c>
      <c r="G1358" t="s">
        <v>47</v>
      </c>
      <c r="H1358" t="s">
        <v>2791</v>
      </c>
      <c r="I1358" t="s">
        <v>2804</v>
      </c>
      <c r="J1358" t="s">
        <v>50</v>
      </c>
      <c r="K1358">
        <v>42.8</v>
      </c>
      <c r="L1358">
        <v>42.8</v>
      </c>
      <c r="P1358" t="s">
        <v>51</v>
      </c>
      <c r="Q1358" t="s">
        <v>52</v>
      </c>
      <c r="R1358">
        <v>43140</v>
      </c>
      <c r="S1358" t="s">
        <v>53</v>
      </c>
      <c r="T1358" t="s">
        <v>69</v>
      </c>
      <c r="U1358" t="s">
        <v>55</v>
      </c>
      <c r="V1358" t="s">
        <v>56</v>
      </c>
      <c r="W1358" t="s">
        <v>57</v>
      </c>
      <c r="X1358" t="s">
        <v>531</v>
      </c>
      <c r="Y1358" t="s">
        <v>79</v>
      </c>
      <c r="Z1358">
        <v>1</v>
      </c>
      <c r="AA1358">
        <v>6</v>
      </c>
      <c r="AB1358">
        <v>5.5</v>
      </c>
      <c r="AC1358">
        <v>5.8</v>
      </c>
      <c r="AD1358">
        <v>66</v>
      </c>
      <c r="AE1358">
        <v>6</v>
      </c>
      <c r="AF1358" t="s">
        <v>57</v>
      </c>
      <c r="AG1358">
        <v>26.298923562454199</v>
      </c>
      <c r="AH1358">
        <v>16.3823405865277</v>
      </c>
      <c r="AI1358">
        <v>25.7740133936144</v>
      </c>
      <c r="AJ1358">
        <v>309.87762458125098</v>
      </c>
      <c r="AK1358" s="2">
        <v>1227.30227376478</v>
      </c>
      <c r="AL1358" s="1">
        <v>45169</v>
      </c>
      <c r="AM1358" t="s">
        <v>63</v>
      </c>
      <c r="AN1358">
        <v>2023</v>
      </c>
      <c r="AO1358">
        <v>2018</v>
      </c>
      <c r="AP1358">
        <v>264.43422046736498</v>
      </c>
      <c r="AQ1358">
        <v>0.85335048254840895</v>
      </c>
      <c r="AR1358">
        <v>345.16</v>
      </c>
      <c r="AS1358">
        <f t="shared" si="64"/>
        <v>52528.537317132585</v>
      </c>
      <c r="AT1358">
        <f t="shared" si="65"/>
        <v>14772.848</v>
      </c>
    </row>
    <row r="1359" spans="1:46" x14ac:dyDescent="0.25">
      <c r="A1359" t="s">
        <v>128</v>
      </c>
      <c r="B1359" t="s">
        <v>129</v>
      </c>
      <c r="C1359" t="s">
        <v>214</v>
      </c>
      <c r="D1359" t="str">
        <f t="shared" si="63"/>
        <v>NECOCE</v>
      </c>
      <c r="E1359" t="s">
        <v>2444</v>
      </c>
      <c r="F1359" t="s">
        <v>2445</v>
      </c>
      <c r="G1359" t="s">
        <v>47</v>
      </c>
      <c r="H1359" t="s">
        <v>2793</v>
      </c>
      <c r="I1359" t="s">
        <v>2805</v>
      </c>
      <c r="J1359" t="s">
        <v>2806</v>
      </c>
      <c r="K1359">
        <v>19.100000000000001</v>
      </c>
      <c r="L1359">
        <v>19.100000000000001</v>
      </c>
      <c r="P1359" t="s">
        <v>51</v>
      </c>
      <c r="Q1359" t="s">
        <v>52</v>
      </c>
      <c r="R1359">
        <v>43089</v>
      </c>
      <c r="S1359" t="s">
        <v>357</v>
      </c>
      <c r="T1359" t="s">
        <v>118</v>
      </c>
      <c r="U1359" t="s">
        <v>55</v>
      </c>
      <c r="V1359" t="s">
        <v>109</v>
      </c>
      <c r="W1359" t="s">
        <v>57</v>
      </c>
      <c r="X1359" t="s">
        <v>2451</v>
      </c>
      <c r="Y1359" t="s">
        <v>137</v>
      </c>
      <c r="Z1359">
        <v>2</v>
      </c>
      <c r="AA1359">
        <v>6</v>
      </c>
      <c r="AB1359">
        <v>5.83</v>
      </c>
      <c r="AC1359">
        <v>5.9</v>
      </c>
      <c r="AD1359">
        <v>70</v>
      </c>
      <c r="AE1359">
        <v>6</v>
      </c>
      <c r="AF1359" t="s">
        <v>57</v>
      </c>
      <c r="AG1359">
        <v>25.468044040054899</v>
      </c>
      <c r="AH1359">
        <v>19.174013084844201</v>
      </c>
      <c r="AI1359">
        <v>17.735880399642799</v>
      </c>
      <c r="AJ1359">
        <v>204.049257553584</v>
      </c>
      <c r="AK1359" s="2">
        <v>614.23821294864797</v>
      </c>
      <c r="AL1359" s="1">
        <v>45204</v>
      </c>
      <c r="AM1359" t="s">
        <v>63</v>
      </c>
      <c r="AN1359">
        <v>2023</v>
      </c>
      <c r="AO1359">
        <v>2017</v>
      </c>
      <c r="AP1359">
        <v>243.66209592602701</v>
      </c>
      <c r="AQ1359">
        <v>1.1941337050052301</v>
      </c>
      <c r="AR1359">
        <v>222.55</v>
      </c>
      <c r="AS1359">
        <f t="shared" si="64"/>
        <v>11731.949867319177</v>
      </c>
      <c r="AT1359">
        <f t="shared" si="65"/>
        <v>4250.7050000000008</v>
      </c>
    </row>
    <row r="1360" spans="1:46" x14ac:dyDescent="0.25">
      <c r="A1360" t="s">
        <v>128</v>
      </c>
      <c r="B1360" t="s">
        <v>129</v>
      </c>
      <c r="C1360" t="s">
        <v>214</v>
      </c>
      <c r="D1360" t="str">
        <f t="shared" si="63"/>
        <v>NECOCE</v>
      </c>
      <c r="E1360" t="s">
        <v>2444</v>
      </c>
      <c r="F1360" t="s">
        <v>2445</v>
      </c>
      <c r="G1360" t="s">
        <v>47</v>
      </c>
      <c r="H1360" t="s">
        <v>2793</v>
      </c>
      <c r="I1360" t="s">
        <v>2807</v>
      </c>
      <c r="J1360" t="s">
        <v>422</v>
      </c>
      <c r="K1360">
        <v>43.1</v>
      </c>
      <c r="L1360">
        <v>43.1</v>
      </c>
      <c r="P1360" t="s">
        <v>51</v>
      </c>
      <c r="Q1360" t="s">
        <v>52</v>
      </c>
      <c r="R1360">
        <v>43089</v>
      </c>
      <c r="S1360" t="s">
        <v>357</v>
      </c>
      <c r="T1360" t="s">
        <v>118</v>
      </c>
      <c r="U1360" t="s">
        <v>55</v>
      </c>
      <c r="V1360" t="s">
        <v>109</v>
      </c>
      <c r="W1360" t="s">
        <v>57</v>
      </c>
      <c r="X1360" t="s">
        <v>2458</v>
      </c>
      <c r="Y1360" t="s">
        <v>137</v>
      </c>
      <c r="Z1360">
        <v>2</v>
      </c>
      <c r="AA1360">
        <v>6</v>
      </c>
      <c r="AB1360">
        <v>5.83</v>
      </c>
      <c r="AC1360">
        <v>5.9</v>
      </c>
      <c r="AD1360">
        <v>70</v>
      </c>
      <c r="AE1360">
        <v>6</v>
      </c>
      <c r="AF1360" t="s">
        <v>57</v>
      </c>
      <c r="AG1360">
        <v>24.6222089713097</v>
      </c>
      <c r="AH1360">
        <v>18.1848168144505</v>
      </c>
      <c r="AI1360">
        <v>19.0424346130991</v>
      </c>
      <c r="AJ1360">
        <v>217.542309173071</v>
      </c>
      <c r="AK1360" s="2">
        <v>725.156049774395</v>
      </c>
      <c r="AL1360" s="1">
        <v>45203</v>
      </c>
      <c r="AM1360" t="s">
        <v>63</v>
      </c>
      <c r="AN1360">
        <v>2023</v>
      </c>
      <c r="AO1360">
        <v>2017</v>
      </c>
      <c r="AP1360">
        <v>243.66209592602701</v>
      </c>
      <c r="AQ1360">
        <v>1.1200676174314901</v>
      </c>
      <c r="AR1360">
        <v>237.26</v>
      </c>
      <c r="AS1360">
        <f t="shared" si="64"/>
        <v>31254.225745276424</v>
      </c>
      <c r="AT1360">
        <f t="shared" si="65"/>
        <v>10225.905999999999</v>
      </c>
    </row>
    <row r="1361" spans="1:46" x14ac:dyDescent="0.25">
      <c r="A1361" t="s">
        <v>128</v>
      </c>
      <c r="B1361" t="s">
        <v>129</v>
      </c>
      <c r="C1361" t="s">
        <v>214</v>
      </c>
      <c r="D1361" t="str">
        <f t="shared" si="63"/>
        <v>NECOCE</v>
      </c>
      <c r="E1361" t="s">
        <v>2439</v>
      </c>
      <c r="F1361" t="s">
        <v>2440</v>
      </c>
      <c r="G1361" t="s">
        <v>47</v>
      </c>
      <c r="H1361" t="s">
        <v>2808</v>
      </c>
      <c r="I1361" t="s">
        <v>2809</v>
      </c>
      <c r="J1361" t="s">
        <v>2810</v>
      </c>
      <c r="K1361">
        <v>26.71</v>
      </c>
      <c r="L1361">
        <v>26.71</v>
      </c>
      <c r="P1361" t="s">
        <v>51</v>
      </c>
      <c r="Q1361" t="s">
        <v>52</v>
      </c>
      <c r="R1361">
        <v>43070</v>
      </c>
      <c r="S1361" t="s">
        <v>53</v>
      </c>
      <c r="T1361" t="s">
        <v>788</v>
      </c>
      <c r="U1361" t="s">
        <v>55</v>
      </c>
      <c r="V1361" t="s">
        <v>56</v>
      </c>
      <c r="W1361" t="s">
        <v>57</v>
      </c>
      <c r="X1361" t="s">
        <v>339</v>
      </c>
      <c r="Y1361" t="s">
        <v>146</v>
      </c>
      <c r="Z1361">
        <v>1</v>
      </c>
      <c r="AA1361">
        <v>6</v>
      </c>
      <c r="AB1361">
        <v>5.58</v>
      </c>
      <c r="AC1361">
        <v>5.9</v>
      </c>
      <c r="AD1361">
        <v>67</v>
      </c>
      <c r="AE1361">
        <v>6</v>
      </c>
      <c r="AF1361" t="s">
        <v>57</v>
      </c>
      <c r="AG1361">
        <v>25.944480494255</v>
      </c>
      <c r="AH1361">
        <v>16.60075818792</v>
      </c>
      <c r="AI1361">
        <v>21.0058590799737</v>
      </c>
      <c r="AJ1361">
        <v>245.79239857182</v>
      </c>
      <c r="AK1361" s="2">
        <v>970.49816628399401</v>
      </c>
      <c r="AL1361" s="1">
        <v>45113</v>
      </c>
      <c r="AM1361" t="s">
        <v>63</v>
      </c>
      <c r="AN1361">
        <v>2023</v>
      </c>
      <c r="AO1361">
        <v>2017</v>
      </c>
      <c r="AP1361">
        <v>236.07740396479701</v>
      </c>
      <c r="AQ1361">
        <v>0.96047479635874899</v>
      </c>
      <c r="AR1361">
        <v>287.27</v>
      </c>
      <c r="AS1361">
        <f t="shared" si="64"/>
        <v>25922.006021445482</v>
      </c>
      <c r="AT1361">
        <f t="shared" si="65"/>
        <v>7672.9816999999994</v>
      </c>
    </row>
    <row r="1362" spans="1:46" x14ac:dyDescent="0.25">
      <c r="A1362" t="s">
        <v>128</v>
      </c>
      <c r="B1362" t="s">
        <v>129</v>
      </c>
      <c r="C1362" t="s">
        <v>214</v>
      </c>
      <c r="D1362" t="str">
        <f t="shared" si="63"/>
        <v>NECOCE</v>
      </c>
      <c r="E1362" t="s">
        <v>2439</v>
      </c>
      <c r="F1362" t="s">
        <v>2440</v>
      </c>
      <c r="G1362" t="s">
        <v>47</v>
      </c>
      <c r="H1362" t="s">
        <v>2808</v>
      </c>
      <c r="I1362" t="s">
        <v>2811</v>
      </c>
      <c r="J1362" t="s">
        <v>2812</v>
      </c>
      <c r="K1362">
        <v>17.71</v>
      </c>
      <c r="L1362">
        <v>17.71</v>
      </c>
      <c r="P1362" t="s">
        <v>51</v>
      </c>
      <c r="Q1362" t="s">
        <v>52</v>
      </c>
      <c r="R1362">
        <v>43082</v>
      </c>
      <c r="S1362" t="s">
        <v>53</v>
      </c>
      <c r="T1362" t="s">
        <v>69</v>
      </c>
      <c r="U1362" t="s">
        <v>55</v>
      </c>
      <c r="V1362" t="s">
        <v>56</v>
      </c>
      <c r="W1362" t="s">
        <v>57</v>
      </c>
      <c r="X1362" t="s">
        <v>2813</v>
      </c>
      <c r="Y1362" t="s">
        <v>146</v>
      </c>
      <c r="Z1362">
        <v>1</v>
      </c>
      <c r="AA1362">
        <v>6</v>
      </c>
      <c r="AB1362">
        <v>5.58</v>
      </c>
      <c r="AC1362">
        <v>5.9</v>
      </c>
      <c r="AD1362">
        <v>67</v>
      </c>
      <c r="AE1362">
        <v>6</v>
      </c>
      <c r="AF1362" t="s">
        <v>57</v>
      </c>
      <c r="AG1362">
        <v>26.2078559973057</v>
      </c>
      <c r="AH1362">
        <v>17.171109457457899</v>
      </c>
      <c r="AI1362">
        <v>23.535636561061299</v>
      </c>
      <c r="AJ1362">
        <v>273.86486378036301</v>
      </c>
      <c r="AK1362" s="2">
        <v>1016.34078610754</v>
      </c>
      <c r="AL1362" s="1">
        <v>45113</v>
      </c>
      <c r="AM1362" t="s">
        <v>63</v>
      </c>
      <c r="AN1362">
        <v>2023</v>
      </c>
      <c r="AO1362">
        <v>2017</v>
      </c>
      <c r="AP1362">
        <v>236.07740396479701</v>
      </c>
      <c r="AQ1362">
        <v>0.86202151201889599</v>
      </c>
      <c r="AR1362">
        <v>320.08</v>
      </c>
      <c r="AS1362">
        <f t="shared" si="64"/>
        <v>17999.395321964534</v>
      </c>
      <c r="AT1362">
        <f t="shared" si="65"/>
        <v>5668.6167999999998</v>
      </c>
    </row>
    <row r="1363" spans="1:46" x14ac:dyDescent="0.25">
      <c r="A1363" t="s">
        <v>128</v>
      </c>
      <c r="B1363" t="s">
        <v>129</v>
      </c>
      <c r="C1363" t="s">
        <v>214</v>
      </c>
      <c r="D1363" t="str">
        <f t="shared" si="63"/>
        <v>NECOCE</v>
      </c>
      <c r="E1363" t="s">
        <v>2439</v>
      </c>
      <c r="F1363" t="s">
        <v>2440</v>
      </c>
      <c r="G1363" t="s">
        <v>47</v>
      </c>
      <c r="H1363" t="s">
        <v>2808</v>
      </c>
      <c r="I1363" t="s">
        <v>2814</v>
      </c>
      <c r="J1363" t="s">
        <v>2815</v>
      </c>
      <c r="K1363">
        <v>17.72</v>
      </c>
      <c r="L1363">
        <v>17.72</v>
      </c>
      <c r="P1363" t="s">
        <v>51</v>
      </c>
      <c r="Q1363" t="s">
        <v>52</v>
      </c>
      <c r="R1363">
        <v>43076</v>
      </c>
      <c r="S1363" t="s">
        <v>53</v>
      </c>
      <c r="T1363" t="s">
        <v>104</v>
      </c>
      <c r="U1363" t="s">
        <v>55</v>
      </c>
      <c r="V1363" t="s">
        <v>56</v>
      </c>
      <c r="W1363" t="s">
        <v>57</v>
      </c>
      <c r="X1363" t="s">
        <v>2813</v>
      </c>
      <c r="Y1363" t="s">
        <v>146</v>
      </c>
      <c r="Z1363">
        <v>1</v>
      </c>
      <c r="AA1363">
        <v>6</v>
      </c>
      <c r="AB1363">
        <v>5.58</v>
      </c>
      <c r="AC1363">
        <v>5.9</v>
      </c>
      <c r="AD1363">
        <v>67</v>
      </c>
      <c r="AE1363">
        <v>6</v>
      </c>
      <c r="AF1363" t="s">
        <v>57</v>
      </c>
      <c r="AG1363">
        <v>26.334053635490601</v>
      </c>
      <c r="AH1363">
        <v>17.515475300430801</v>
      </c>
      <c r="AI1363">
        <v>26.708597919095698</v>
      </c>
      <c r="AJ1363">
        <v>314.344819507963</v>
      </c>
      <c r="AK1363" s="2">
        <v>1108.4531834679001</v>
      </c>
      <c r="AL1363" s="1">
        <v>45113</v>
      </c>
      <c r="AM1363" t="s">
        <v>63</v>
      </c>
      <c r="AN1363">
        <v>2023</v>
      </c>
      <c r="AO1363">
        <v>2017</v>
      </c>
      <c r="AP1363">
        <v>236.07740396479701</v>
      </c>
      <c r="AQ1363">
        <v>0.75101413897745795</v>
      </c>
      <c r="AR1363">
        <v>367.4</v>
      </c>
      <c r="AS1363">
        <f t="shared" si="64"/>
        <v>19641.790411051188</v>
      </c>
      <c r="AT1363">
        <f t="shared" si="65"/>
        <v>6510.3279999999995</v>
      </c>
    </row>
    <row r="1364" spans="1:46" x14ac:dyDescent="0.25">
      <c r="A1364" t="s">
        <v>128</v>
      </c>
      <c r="B1364" t="s">
        <v>129</v>
      </c>
      <c r="C1364" t="s">
        <v>214</v>
      </c>
      <c r="D1364" t="str">
        <f t="shared" si="63"/>
        <v>NECOCE</v>
      </c>
      <c r="E1364" t="s">
        <v>2521</v>
      </c>
      <c r="F1364" t="s">
        <v>2522</v>
      </c>
      <c r="G1364" t="s">
        <v>47</v>
      </c>
      <c r="H1364" t="s">
        <v>2816</v>
      </c>
      <c r="I1364" t="s">
        <v>2817</v>
      </c>
      <c r="J1364" t="s">
        <v>2818</v>
      </c>
      <c r="K1364">
        <v>25.84</v>
      </c>
      <c r="L1364">
        <v>25.84</v>
      </c>
      <c r="P1364" t="s">
        <v>51</v>
      </c>
      <c r="Q1364" t="s">
        <v>52</v>
      </c>
      <c r="R1364">
        <v>43097</v>
      </c>
      <c r="S1364" t="s">
        <v>53</v>
      </c>
      <c r="T1364" t="s">
        <v>104</v>
      </c>
      <c r="U1364" t="s">
        <v>55</v>
      </c>
      <c r="V1364" t="s">
        <v>56</v>
      </c>
      <c r="W1364" t="s">
        <v>57</v>
      </c>
      <c r="X1364" t="s">
        <v>101</v>
      </c>
      <c r="Y1364" t="s">
        <v>222</v>
      </c>
      <c r="Z1364">
        <v>1</v>
      </c>
      <c r="AA1364">
        <v>6</v>
      </c>
      <c r="AB1364">
        <v>5.67</v>
      </c>
      <c r="AC1364">
        <v>5.9</v>
      </c>
      <c r="AD1364">
        <v>68</v>
      </c>
      <c r="AE1364">
        <v>6</v>
      </c>
      <c r="AF1364" t="s">
        <v>57</v>
      </c>
      <c r="AG1364">
        <v>21.274074536888399</v>
      </c>
      <c r="AH1364">
        <v>13.847553513611899</v>
      </c>
      <c r="AI1364">
        <v>16.5633564189969</v>
      </c>
      <c r="AJ1364">
        <v>161.331430863717</v>
      </c>
      <c r="AK1364" s="2">
        <v>1082.59665866862</v>
      </c>
      <c r="AL1364" s="1">
        <v>45153</v>
      </c>
      <c r="AM1364" t="s">
        <v>63</v>
      </c>
      <c r="AN1364">
        <v>2023</v>
      </c>
      <c r="AO1364">
        <v>2017</v>
      </c>
      <c r="AP1364">
        <v>239.90805510710601</v>
      </c>
      <c r="AQ1364">
        <v>1.4870509349772401</v>
      </c>
      <c r="AR1364">
        <v>185.55</v>
      </c>
      <c r="AS1364">
        <f t="shared" si="64"/>
        <v>27974.297659997141</v>
      </c>
      <c r="AT1364">
        <f t="shared" si="65"/>
        <v>4794.6120000000001</v>
      </c>
    </row>
    <row r="1365" spans="1:46" x14ac:dyDescent="0.25">
      <c r="A1365" t="s">
        <v>128</v>
      </c>
      <c r="B1365" t="s">
        <v>244</v>
      </c>
      <c r="C1365" t="s">
        <v>266</v>
      </c>
      <c r="D1365" t="str">
        <f t="shared" si="63"/>
        <v>NEPIIT</v>
      </c>
      <c r="E1365" t="s">
        <v>2819</v>
      </c>
      <c r="F1365" t="s">
        <v>2820</v>
      </c>
      <c r="G1365" t="s">
        <v>47</v>
      </c>
      <c r="H1365" t="s">
        <v>2821</v>
      </c>
      <c r="I1365" t="s">
        <v>2822</v>
      </c>
      <c r="J1365" t="s">
        <v>1007</v>
      </c>
      <c r="K1365">
        <v>0.03</v>
      </c>
      <c r="L1365">
        <v>0.03</v>
      </c>
      <c r="P1365" t="s">
        <v>51</v>
      </c>
      <c r="Q1365" t="s">
        <v>52</v>
      </c>
      <c r="R1365">
        <v>40339</v>
      </c>
      <c r="S1365" t="s">
        <v>53</v>
      </c>
      <c r="T1365" t="s">
        <v>54</v>
      </c>
      <c r="U1365" t="s">
        <v>55</v>
      </c>
      <c r="V1365" t="s">
        <v>56</v>
      </c>
      <c r="W1365" t="s">
        <v>57</v>
      </c>
      <c r="X1365" t="s">
        <v>149</v>
      </c>
      <c r="Y1365" t="s">
        <v>150</v>
      </c>
      <c r="Z1365">
        <v>1</v>
      </c>
      <c r="AA1365">
        <v>13</v>
      </c>
      <c r="AB1365">
        <v>6.08</v>
      </c>
      <c r="AC1365">
        <v>13.4</v>
      </c>
      <c r="AD1365">
        <v>73</v>
      </c>
      <c r="AE1365">
        <v>6</v>
      </c>
      <c r="AF1365">
        <v>27.2</v>
      </c>
      <c r="AG1365">
        <v>25.0833004926108</v>
      </c>
      <c r="AH1365">
        <v>15.6220197044335</v>
      </c>
      <c r="AI1365">
        <v>21.3233516508575</v>
      </c>
      <c r="AJ1365">
        <v>237.57410952738999</v>
      </c>
      <c r="AK1365" s="2">
        <v>1117.7688619805299</v>
      </c>
      <c r="AL1365" s="1">
        <v>42557</v>
      </c>
      <c r="AM1365" t="s">
        <v>63</v>
      </c>
      <c r="AN1365">
        <v>2016</v>
      </c>
      <c r="AO1365">
        <v>2010</v>
      </c>
      <c r="AP1365">
        <v>263.90821865170699</v>
      </c>
      <c r="AQ1365">
        <v>1.1108458711124001</v>
      </c>
      <c r="AR1365">
        <v>276.62</v>
      </c>
      <c r="AS1365">
        <f t="shared" si="64"/>
        <v>33.533065859415899</v>
      </c>
      <c r="AT1365">
        <f t="shared" si="65"/>
        <v>8.2986000000000004</v>
      </c>
    </row>
    <row r="1366" spans="1:46" x14ac:dyDescent="0.25">
      <c r="A1366" t="s">
        <v>128</v>
      </c>
      <c r="B1366" t="s">
        <v>244</v>
      </c>
      <c r="C1366" t="s">
        <v>266</v>
      </c>
      <c r="D1366" t="str">
        <f t="shared" si="63"/>
        <v>NEPIIT</v>
      </c>
      <c r="E1366" t="s">
        <v>2819</v>
      </c>
      <c r="F1366" t="s">
        <v>2820</v>
      </c>
      <c r="G1366" t="s">
        <v>47</v>
      </c>
      <c r="H1366" t="s">
        <v>2821</v>
      </c>
      <c r="I1366" t="s">
        <v>2823</v>
      </c>
      <c r="J1366" t="s">
        <v>919</v>
      </c>
      <c r="K1366">
        <v>1.39</v>
      </c>
      <c r="L1366">
        <v>1.39</v>
      </c>
      <c r="P1366" t="s">
        <v>51</v>
      </c>
      <c r="Q1366" t="s">
        <v>52</v>
      </c>
      <c r="R1366">
        <v>40540</v>
      </c>
      <c r="S1366" t="s">
        <v>53</v>
      </c>
      <c r="T1366" t="s">
        <v>100</v>
      </c>
      <c r="U1366" t="s">
        <v>55</v>
      </c>
      <c r="V1366" t="s">
        <v>56</v>
      </c>
      <c r="W1366" t="s">
        <v>57</v>
      </c>
      <c r="X1366" t="s">
        <v>705</v>
      </c>
      <c r="Y1366" t="s">
        <v>137</v>
      </c>
      <c r="Z1366">
        <v>1</v>
      </c>
      <c r="AA1366">
        <v>13</v>
      </c>
      <c r="AB1366">
        <v>6.5</v>
      </c>
      <c r="AC1366">
        <v>12.9</v>
      </c>
      <c r="AD1366">
        <v>78</v>
      </c>
      <c r="AE1366">
        <v>6</v>
      </c>
      <c r="AF1366" t="s">
        <v>57</v>
      </c>
      <c r="AG1366">
        <v>27.434120879120901</v>
      </c>
      <c r="AH1366">
        <v>16.841227106227102</v>
      </c>
      <c r="AI1366">
        <v>22.777678405996301</v>
      </c>
      <c r="AJ1366">
        <v>278.05123076359001</v>
      </c>
      <c r="AK1366" s="2">
        <v>1003.13845854762</v>
      </c>
      <c r="AL1366" s="1">
        <v>42908</v>
      </c>
      <c r="AM1366" t="s">
        <v>63</v>
      </c>
      <c r="AN1366">
        <v>2017</v>
      </c>
      <c r="AO1366">
        <v>2010</v>
      </c>
      <c r="AP1366">
        <v>272.872200192977</v>
      </c>
      <c r="AQ1366">
        <v>0.98137382612409396</v>
      </c>
      <c r="AR1366">
        <v>312.95</v>
      </c>
      <c r="AS1366">
        <f t="shared" si="64"/>
        <v>1394.3624573811917</v>
      </c>
      <c r="AT1366">
        <f t="shared" si="65"/>
        <v>435.00049999999993</v>
      </c>
    </row>
    <row r="1367" spans="1:46" x14ac:dyDescent="0.25">
      <c r="A1367" t="s">
        <v>340</v>
      </c>
      <c r="B1367" t="s">
        <v>367</v>
      </c>
      <c r="C1367" t="s">
        <v>368</v>
      </c>
      <c r="D1367" t="str">
        <f t="shared" si="63"/>
        <v>RDIPMA</v>
      </c>
      <c r="E1367" t="s">
        <v>961</v>
      </c>
      <c r="F1367" t="s">
        <v>962</v>
      </c>
      <c r="G1367" t="s">
        <v>47</v>
      </c>
      <c r="H1367" t="s">
        <v>2553</v>
      </c>
      <c r="I1367" t="s">
        <v>2824</v>
      </c>
      <c r="J1367" t="s">
        <v>326</v>
      </c>
      <c r="K1367">
        <v>36.82</v>
      </c>
      <c r="L1367">
        <v>36.82</v>
      </c>
      <c r="P1367" t="s">
        <v>51</v>
      </c>
      <c r="Q1367" t="s">
        <v>52</v>
      </c>
      <c r="R1367">
        <v>43071</v>
      </c>
      <c r="S1367" t="s">
        <v>477</v>
      </c>
      <c r="T1367" t="s">
        <v>486</v>
      </c>
      <c r="U1367" t="s">
        <v>55</v>
      </c>
      <c r="V1367" t="s">
        <v>56</v>
      </c>
      <c r="W1367" t="s">
        <v>57</v>
      </c>
      <c r="X1367" t="s">
        <v>2560</v>
      </c>
      <c r="Y1367" t="s">
        <v>487</v>
      </c>
      <c r="Z1367">
        <v>1</v>
      </c>
      <c r="AA1367">
        <v>6</v>
      </c>
      <c r="AB1367">
        <v>5.08</v>
      </c>
      <c r="AC1367">
        <v>5.9</v>
      </c>
      <c r="AD1367">
        <v>61</v>
      </c>
      <c r="AE1367">
        <v>5</v>
      </c>
      <c r="AF1367" t="s">
        <v>57</v>
      </c>
      <c r="AG1367">
        <v>23.064177903019001</v>
      </c>
      <c r="AH1367">
        <v>14.778756854357701</v>
      </c>
      <c r="AI1367">
        <v>23.7301469244155</v>
      </c>
      <c r="AJ1367">
        <v>263.02306857139098</v>
      </c>
      <c r="AK1367" s="2">
        <v>1378.55885462525</v>
      </c>
      <c r="AL1367" s="1">
        <v>44942</v>
      </c>
      <c r="AM1367" t="s">
        <v>63</v>
      </c>
      <c r="AN1367">
        <v>2023</v>
      </c>
      <c r="AO1367">
        <v>2017</v>
      </c>
      <c r="AP1367">
        <v>175.12637999300401</v>
      </c>
      <c r="AQ1367">
        <v>0.66582137051400803</v>
      </c>
      <c r="AR1367">
        <v>317.97000000000003</v>
      </c>
      <c r="AS1367">
        <f t="shared" si="64"/>
        <v>50758.537027301703</v>
      </c>
      <c r="AT1367">
        <f t="shared" si="65"/>
        <v>11707.655400000001</v>
      </c>
    </row>
    <row r="1368" spans="1:46" x14ac:dyDescent="0.25">
      <c r="A1368" t="s">
        <v>340</v>
      </c>
      <c r="B1368" t="s">
        <v>367</v>
      </c>
      <c r="C1368" t="s">
        <v>368</v>
      </c>
      <c r="D1368" t="str">
        <f t="shared" si="63"/>
        <v>RDIPMA</v>
      </c>
      <c r="E1368" t="s">
        <v>961</v>
      </c>
      <c r="F1368" t="s">
        <v>962</v>
      </c>
      <c r="G1368" t="s">
        <v>47</v>
      </c>
      <c r="H1368" t="s">
        <v>2557</v>
      </c>
      <c r="I1368" t="s">
        <v>2825</v>
      </c>
      <c r="J1368" t="s">
        <v>204</v>
      </c>
      <c r="K1368">
        <v>28.49</v>
      </c>
      <c r="L1368">
        <v>28.49</v>
      </c>
      <c r="P1368" t="s">
        <v>51</v>
      </c>
      <c r="Q1368" t="s">
        <v>52</v>
      </c>
      <c r="R1368">
        <v>43053</v>
      </c>
      <c r="S1368" t="s">
        <v>357</v>
      </c>
      <c r="T1368" t="s">
        <v>361</v>
      </c>
      <c r="U1368" t="s">
        <v>55</v>
      </c>
      <c r="V1368" t="s">
        <v>109</v>
      </c>
      <c r="W1368" t="s">
        <v>57</v>
      </c>
      <c r="X1368" t="s">
        <v>2428</v>
      </c>
      <c r="Y1368" t="s">
        <v>487</v>
      </c>
      <c r="Z1368">
        <v>2</v>
      </c>
      <c r="AA1368">
        <v>6</v>
      </c>
      <c r="AB1368">
        <v>5.17</v>
      </c>
      <c r="AC1368">
        <v>6</v>
      </c>
      <c r="AD1368">
        <v>62</v>
      </c>
      <c r="AE1368">
        <v>5</v>
      </c>
      <c r="AF1368" t="s">
        <v>57</v>
      </c>
      <c r="AG1368">
        <v>21.7465195302278</v>
      </c>
      <c r="AH1368">
        <v>14.679855216783601</v>
      </c>
      <c r="AI1368">
        <v>15.216476758966101</v>
      </c>
      <c r="AJ1368">
        <v>156.90956152428899</v>
      </c>
      <c r="AK1368" s="2">
        <v>895.28898121475299</v>
      </c>
      <c r="AL1368" s="1">
        <v>44942</v>
      </c>
      <c r="AM1368" t="s">
        <v>63</v>
      </c>
      <c r="AN1368">
        <v>2023</v>
      </c>
      <c r="AO1368">
        <v>2017</v>
      </c>
      <c r="AP1368">
        <v>171.03716016432799</v>
      </c>
      <c r="AQ1368">
        <v>1.0900365694913501</v>
      </c>
      <c r="AR1368">
        <v>185.95</v>
      </c>
      <c r="AS1368">
        <f t="shared" si="64"/>
        <v>25506.783074808311</v>
      </c>
      <c r="AT1368">
        <f t="shared" si="65"/>
        <v>5297.7154999999993</v>
      </c>
    </row>
    <row r="1369" spans="1:46" x14ac:dyDescent="0.25">
      <c r="A1369" t="s">
        <v>340</v>
      </c>
      <c r="B1369" t="s">
        <v>367</v>
      </c>
      <c r="C1369" t="s">
        <v>368</v>
      </c>
      <c r="D1369" t="str">
        <f t="shared" si="63"/>
        <v>RDIPMA</v>
      </c>
      <c r="E1369" t="s">
        <v>1870</v>
      </c>
      <c r="F1369" t="s">
        <v>1871</v>
      </c>
      <c r="G1369" t="s">
        <v>47</v>
      </c>
      <c r="H1369" t="s">
        <v>2760</v>
      </c>
      <c r="I1369" t="s">
        <v>2826</v>
      </c>
      <c r="J1369" t="s">
        <v>127</v>
      </c>
      <c r="K1369">
        <v>68.16</v>
      </c>
      <c r="L1369">
        <v>68.16</v>
      </c>
      <c r="P1369" t="s">
        <v>51</v>
      </c>
      <c r="Q1369" t="s">
        <v>52</v>
      </c>
      <c r="R1369">
        <v>43089</v>
      </c>
      <c r="S1369" t="s">
        <v>1696</v>
      </c>
      <c r="T1369" t="s">
        <v>364</v>
      </c>
      <c r="U1369" t="s">
        <v>55</v>
      </c>
      <c r="V1369" t="s">
        <v>109</v>
      </c>
      <c r="W1369" t="s">
        <v>57</v>
      </c>
      <c r="X1369" t="s">
        <v>221</v>
      </c>
      <c r="Y1369" t="s">
        <v>355</v>
      </c>
      <c r="Z1369">
        <v>2</v>
      </c>
      <c r="AA1369">
        <v>6</v>
      </c>
      <c r="AB1369">
        <v>5.25</v>
      </c>
      <c r="AC1369">
        <v>5.9</v>
      </c>
      <c r="AD1369">
        <v>63</v>
      </c>
      <c r="AE1369">
        <v>5</v>
      </c>
      <c r="AF1369" t="s">
        <v>57</v>
      </c>
      <c r="AG1369">
        <v>20.9088639889574</v>
      </c>
      <c r="AH1369">
        <v>13.2474028515004</v>
      </c>
      <c r="AI1369">
        <v>16.061846049509501</v>
      </c>
      <c r="AJ1369">
        <v>160.978105627285</v>
      </c>
      <c r="AK1369" s="2">
        <v>1167.26464486539</v>
      </c>
      <c r="AL1369" s="1">
        <v>45014</v>
      </c>
      <c r="AM1369" t="s">
        <v>63</v>
      </c>
      <c r="AN1369">
        <v>2023</v>
      </c>
      <c r="AO1369">
        <v>2017</v>
      </c>
      <c r="AP1369">
        <v>173.234740611544</v>
      </c>
      <c r="AQ1369">
        <v>1.07613852167348</v>
      </c>
      <c r="AR1369">
        <v>186.94</v>
      </c>
      <c r="AS1369">
        <f t="shared" si="64"/>
        <v>79560.75819402498</v>
      </c>
      <c r="AT1369">
        <f t="shared" si="65"/>
        <v>12741.830399999999</v>
      </c>
    </row>
    <row r="1370" spans="1:46" x14ac:dyDescent="0.25">
      <c r="A1370" t="s">
        <v>340</v>
      </c>
      <c r="B1370" t="s">
        <v>341</v>
      </c>
      <c r="C1370" t="s">
        <v>342</v>
      </c>
      <c r="D1370" t="str">
        <f t="shared" si="63"/>
        <v>RDBOBA</v>
      </c>
      <c r="E1370" t="s">
        <v>2223</v>
      </c>
      <c r="F1370" t="s">
        <v>2224</v>
      </c>
      <c r="G1370" t="s">
        <v>47</v>
      </c>
      <c r="H1370" t="s">
        <v>2827</v>
      </c>
      <c r="I1370" t="s">
        <v>2828</v>
      </c>
      <c r="J1370" t="s">
        <v>65</v>
      </c>
      <c r="K1370">
        <v>0.48</v>
      </c>
      <c r="L1370">
        <v>0.48</v>
      </c>
      <c r="P1370" t="s">
        <v>51</v>
      </c>
      <c r="Q1370" t="s">
        <v>52</v>
      </c>
      <c r="R1370">
        <v>40363</v>
      </c>
      <c r="S1370" t="s">
        <v>107</v>
      </c>
      <c r="T1370" t="s">
        <v>89</v>
      </c>
      <c r="U1370" t="s">
        <v>55</v>
      </c>
      <c r="V1370" t="s">
        <v>56</v>
      </c>
      <c r="W1370" t="s">
        <v>57</v>
      </c>
      <c r="X1370" t="s">
        <v>271</v>
      </c>
      <c r="Y1370" t="s">
        <v>362</v>
      </c>
      <c r="Z1370">
        <v>1</v>
      </c>
      <c r="AA1370">
        <v>13</v>
      </c>
      <c r="AB1370">
        <v>13.17</v>
      </c>
      <c r="AC1370">
        <v>13.3</v>
      </c>
      <c r="AD1370">
        <v>158</v>
      </c>
      <c r="AE1370">
        <v>13</v>
      </c>
      <c r="AF1370" t="s">
        <v>57</v>
      </c>
      <c r="AG1370">
        <v>25.9170645002838</v>
      </c>
      <c r="AH1370">
        <v>24.335661989032602</v>
      </c>
      <c r="AI1370">
        <v>27.9699998058341</v>
      </c>
      <c r="AJ1370">
        <v>299.55042139566399</v>
      </c>
      <c r="AK1370" s="2">
        <v>601.33468228891104</v>
      </c>
      <c r="AL1370" s="1">
        <v>45189</v>
      </c>
      <c r="AM1370" t="s">
        <v>60</v>
      </c>
      <c r="AN1370">
        <v>2023</v>
      </c>
      <c r="AO1370">
        <v>2010</v>
      </c>
      <c r="AP1370">
        <v>282.94444266625601</v>
      </c>
      <c r="AQ1370">
        <v>0.94456366092880795</v>
      </c>
      <c r="AR1370">
        <v>301.14999999999998</v>
      </c>
      <c r="AS1370">
        <f t="shared" si="64"/>
        <v>288.64064749867731</v>
      </c>
      <c r="AT1370">
        <f t="shared" si="65"/>
        <v>144.55199999999999</v>
      </c>
    </row>
    <row r="1371" spans="1:46" x14ac:dyDescent="0.25">
      <c r="A1371" t="s">
        <v>42</v>
      </c>
      <c r="B1371" t="s">
        <v>91</v>
      </c>
      <c r="C1371" t="s">
        <v>91</v>
      </c>
      <c r="D1371" t="str">
        <f t="shared" si="63"/>
        <v>GNVIVI</v>
      </c>
      <c r="E1371" t="s">
        <v>2829</v>
      </c>
      <c r="F1371" t="s">
        <v>2830</v>
      </c>
      <c r="G1371" t="s">
        <v>47</v>
      </c>
      <c r="H1371" t="s">
        <v>2831</v>
      </c>
      <c r="I1371" t="s">
        <v>2832</v>
      </c>
      <c r="J1371" t="s">
        <v>148</v>
      </c>
      <c r="K1371">
        <v>45.52</v>
      </c>
      <c r="L1371">
        <v>45.52</v>
      </c>
      <c r="P1371" t="s">
        <v>51</v>
      </c>
      <c r="Q1371" t="s">
        <v>52</v>
      </c>
      <c r="R1371">
        <v>43111</v>
      </c>
      <c r="S1371" t="s">
        <v>357</v>
      </c>
      <c r="T1371" t="s">
        <v>104</v>
      </c>
      <c r="U1371" t="s">
        <v>55</v>
      </c>
      <c r="V1371" t="s">
        <v>109</v>
      </c>
      <c r="W1371" t="s">
        <v>57</v>
      </c>
      <c r="X1371" t="s">
        <v>531</v>
      </c>
      <c r="Y1371" t="s">
        <v>79</v>
      </c>
      <c r="Z1371">
        <v>2</v>
      </c>
      <c r="AA1371">
        <v>6</v>
      </c>
      <c r="AB1371">
        <v>5.58</v>
      </c>
      <c r="AC1371">
        <v>5.8</v>
      </c>
      <c r="AD1371">
        <v>67</v>
      </c>
      <c r="AE1371">
        <v>6</v>
      </c>
      <c r="AF1371" t="s">
        <v>57</v>
      </c>
      <c r="AG1371">
        <v>23.9470904536877</v>
      </c>
      <c r="AH1371">
        <v>16.7863686953004</v>
      </c>
      <c r="AI1371">
        <v>21.657706114721002</v>
      </c>
      <c r="AJ1371">
        <v>245.94787998480101</v>
      </c>
      <c r="AK1371" s="2">
        <v>995.88532096912695</v>
      </c>
      <c r="AL1371" s="1">
        <v>45168</v>
      </c>
      <c r="AM1371" t="s">
        <v>63</v>
      </c>
      <c r="AN1371">
        <v>2023</v>
      </c>
      <c r="AO1371">
        <v>2018</v>
      </c>
      <c r="AP1371">
        <v>236.48455680181701</v>
      </c>
      <c r="AQ1371">
        <v>0.96152305446353303</v>
      </c>
      <c r="AR1371">
        <v>270.70999999999998</v>
      </c>
      <c r="AS1371">
        <f t="shared" si="64"/>
        <v>45332.699810514663</v>
      </c>
      <c r="AT1371">
        <f t="shared" si="65"/>
        <v>12322.7192</v>
      </c>
    </row>
    <row r="1372" spans="1:46" x14ac:dyDescent="0.25">
      <c r="A1372" t="s">
        <v>128</v>
      </c>
      <c r="B1372" t="s">
        <v>244</v>
      </c>
      <c r="C1372" t="s">
        <v>266</v>
      </c>
      <c r="D1372" t="str">
        <f t="shared" si="63"/>
        <v>NEPIIT</v>
      </c>
      <c r="E1372" t="s">
        <v>2833</v>
      </c>
      <c r="F1372" t="s">
        <v>2834</v>
      </c>
      <c r="G1372" t="s">
        <v>47</v>
      </c>
      <c r="H1372" t="s">
        <v>2835</v>
      </c>
      <c r="I1372" t="s">
        <v>2836</v>
      </c>
      <c r="J1372" t="s">
        <v>62</v>
      </c>
      <c r="K1372">
        <v>30.42</v>
      </c>
      <c r="L1372">
        <v>3.1668253530268622</v>
      </c>
      <c r="M1372">
        <v>27.25317464697314</v>
      </c>
      <c r="P1372" t="s">
        <v>51</v>
      </c>
      <c r="Q1372" t="s">
        <v>490</v>
      </c>
      <c r="R1372">
        <v>43097</v>
      </c>
      <c r="S1372" t="s">
        <v>53</v>
      </c>
      <c r="T1372" t="s">
        <v>54</v>
      </c>
      <c r="U1372" t="s">
        <v>55</v>
      </c>
      <c r="V1372" t="s">
        <v>56</v>
      </c>
      <c r="W1372" t="s">
        <v>57</v>
      </c>
      <c r="X1372" t="s">
        <v>838</v>
      </c>
      <c r="Y1372" t="s">
        <v>150</v>
      </c>
      <c r="Z1372">
        <v>1</v>
      </c>
      <c r="AA1372">
        <v>6</v>
      </c>
      <c r="AB1372">
        <v>5.67</v>
      </c>
      <c r="AC1372">
        <v>5.9</v>
      </c>
      <c r="AD1372">
        <v>68</v>
      </c>
      <c r="AE1372">
        <v>6</v>
      </c>
      <c r="AF1372" t="s">
        <v>57</v>
      </c>
      <c r="AG1372">
        <v>23.029432527148099</v>
      </c>
      <c r="AH1372">
        <v>15.831369431117301</v>
      </c>
      <c r="AI1372">
        <v>20.260717032622399</v>
      </c>
      <c r="AJ1372">
        <v>216.13377266958901</v>
      </c>
      <c r="AK1372" s="2">
        <v>1029.26679616059</v>
      </c>
      <c r="AL1372" s="1">
        <v>45163</v>
      </c>
      <c r="AM1372" t="s">
        <v>63</v>
      </c>
      <c r="AN1372">
        <v>2023</v>
      </c>
      <c r="AO1372">
        <v>2017</v>
      </c>
      <c r="AP1372">
        <v>252.88063397791299</v>
      </c>
      <c r="AQ1372">
        <v>1.1700190620579201</v>
      </c>
      <c r="AR1372">
        <v>233.22</v>
      </c>
      <c r="AS1372">
        <f t="shared" si="64"/>
        <v>3259.5081851100881</v>
      </c>
      <c r="AT1372">
        <f t="shared" si="65"/>
        <v>738.56700883292478</v>
      </c>
    </row>
    <row r="1373" spans="1:46" x14ac:dyDescent="0.25">
      <c r="A1373" t="s">
        <v>128</v>
      </c>
      <c r="B1373" t="s">
        <v>129</v>
      </c>
      <c r="C1373" t="s">
        <v>130</v>
      </c>
      <c r="D1373" t="str">
        <f t="shared" si="63"/>
        <v>NECOCA</v>
      </c>
      <c r="E1373" t="s">
        <v>2837</v>
      </c>
      <c r="F1373" t="s">
        <v>2838</v>
      </c>
      <c r="G1373" t="s">
        <v>47</v>
      </c>
      <c r="H1373" t="s">
        <v>2839</v>
      </c>
      <c r="I1373" t="s">
        <v>2840</v>
      </c>
      <c r="J1373" t="s">
        <v>624</v>
      </c>
      <c r="K1373">
        <v>1.01</v>
      </c>
      <c r="L1373">
        <v>1.01</v>
      </c>
      <c r="P1373" t="s">
        <v>51</v>
      </c>
      <c r="Q1373" t="s">
        <v>52</v>
      </c>
      <c r="R1373">
        <v>40790</v>
      </c>
      <c r="S1373" t="s">
        <v>53</v>
      </c>
      <c r="T1373" t="s">
        <v>118</v>
      </c>
      <c r="U1373" t="s">
        <v>55</v>
      </c>
      <c r="V1373" t="s">
        <v>56</v>
      </c>
      <c r="W1373" t="s">
        <v>57</v>
      </c>
      <c r="X1373" t="s">
        <v>119</v>
      </c>
      <c r="Y1373" t="s">
        <v>137</v>
      </c>
      <c r="Z1373">
        <v>1</v>
      </c>
      <c r="AA1373">
        <v>12</v>
      </c>
      <c r="AB1373">
        <v>4.42</v>
      </c>
      <c r="AC1373">
        <v>12.2</v>
      </c>
      <c r="AD1373">
        <v>53</v>
      </c>
      <c r="AE1373">
        <v>4</v>
      </c>
      <c r="AF1373">
        <v>20.516666666666701</v>
      </c>
      <c r="AG1373">
        <v>19.017931688804602</v>
      </c>
      <c r="AH1373">
        <v>14.9953984819734</v>
      </c>
      <c r="AI1373">
        <v>19.731652470482999</v>
      </c>
      <c r="AJ1373">
        <v>170.842258723486</v>
      </c>
      <c r="AK1373" s="2">
        <v>1099.8516941903399</v>
      </c>
      <c r="AL1373" s="1">
        <v>42411.5</v>
      </c>
      <c r="AM1373" t="s">
        <v>63</v>
      </c>
      <c r="AN1373">
        <v>2016</v>
      </c>
      <c r="AO1373">
        <v>2011</v>
      </c>
      <c r="AP1373">
        <v>206.14258259818899</v>
      </c>
      <c r="AQ1373">
        <v>1.20662524681225</v>
      </c>
      <c r="AR1373">
        <v>271.31</v>
      </c>
      <c r="AS1373">
        <f t="shared" si="64"/>
        <v>1110.8502111322434</v>
      </c>
      <c r="AT1373">
        <f t="shared" si="65"/>
        <v>274.0231</v>
      </c>
    </row>
    <row r="1374" spans="1:46" x14ac:dyDescent="0.25">
      <c r="A1374" t="s">
        <v>128</v>
      </c>
      <c r="B1374" t="s">
        <v>129</v>
      </c>
      <c r="C1374" t="s">
        <v>130</v>
      </c>
      <c r="D1374" t="str">
        <f t="shared" si="63"/>
        <v>NECOCA</v>
      </c>
      <c r="E1374" t="s">
        <v>2837</v>
      </c>
      <c r="F1374" t="s">
        <v>2838</v>
      </c>
      <c r="G1374" t="s">
        <v>47</v>
      </c>
      <c r="H1374" t="s">
        <v>2839</v>
      </c>
      <c r="I1374" t="s">
        <v>2841</v>
      </c>
      <c r="J1374" t="s">
        <v>919</v>
      </c>
      <c r="K1374">
        <v>0.09</v>
      </c>
      <c r="L1374">
        <v>0.09</v>
      </c>
      <c r="P1374" t="s">
        <v>51</v>
      </c>
      <c r="Q1374" t="s">
        <v>52</v>
      </c>
      <c r="R1374">
        <v>40812</v>
      </c>
      <c r="S1374" t="s">
        <v>53</v>
      </c>
      <c r="T1374" t="s">
        <v>54</v>
      </c>
      <c r="U1374" t="s">
        <v>55</v>
      </c>
      <c r="V1374" t="s">
        <v>56</v>
      </c>
      <c r="W1374" t="s">
        <v>57</v>
      </c>
      <c r="X1374" t="s">
        <v>149</v>
      </c>
      <c r="Y1374" t="s">
        <v>150</v>
      </c>
      <c r="Z1374">
        <v>1</v>
      </c>
      <c r="AA1374">
        <v>12</v>
      </c>
      <c r="AB1374">
        <v>3.58</v>
      </c>
      <c r="AC1374">
        <v>12.2</v>
      </c>
      <c r="AD1374">
        <v>43</v>
      </c>
      <c r="AE1374">
        <v>4</v>
      </c>
      <c r="AF1374">
        <v>24.342918953095399</v>
      </c>
      <c r="AG1374">
        <v>21.078678723075399</v>
      </c>
      <c r="AH1374">
        <v>14.057571684587799</v>
      </c>
      <c r="AI1374">
        <v>18.106618498292399</v>
      </c>
      <c r="AJ1374">
        <v>179.872611912856</v>
      </c>
      <c r="AK1374" s="2">
        <v>1111.1275805774001</v>
      </c>
      <c r="AL1374" s="1">
        <v>42116</v>
      </c>
      <c r="AM1374" t="s">
        <v>63</v>
      </c>
      <c r="AN1374">
        <v>2015</v>
      </c>
      <c r="AO1374">
        <v>2011</v>
      </c>
      <c r="AP1374">
        <v>155.83821438946401</v>
      </c>
      <c r="AQ1374">
        <v>0.86638100560281195</v>
      </c>
      <c r="AR1374">
        <v>377.85</v>
      </c>
      <c r="AS1374">
        <f t="shared" si="64"/>
        <v>100.001482251966</v>
      </c>
      <c r="AT1374">
        <f t="shared" si="65"/>
        <v>34.006500000000003</v>
      </c>
    </row>
    <row r="1375" spans="1:46" x14ac:dyDescent="0.25">
      <c r="A1375" t="s">
        <v>128</v>
      </c>
      <c r="B1375" t="s">
        <v>129</v>
      </c>
      <c r="C1375" t="s">
        <v>130</v>
      </c>
      <c r="D1375" t="str">
        <f t="shared" si="63"/>
        <v>NECOCA</v>
      </c>
      <c r="E1375" t="s">
        <v>2837</v>
      </c>
      <c r="F1375" t="s">
        <v>2838</v>
      </c>
      <c r="G1375" t="s">
        <v>47</v>
      </c>
      <c r="H1375" t="s">
        <v>2839</v>
      </c>
      <c r="I1375" t="s">
        <v>2842</v>
      </c>
      <c r="J1375" t="s">
        <v>1202</v>
      </c>
      <c r="K1375">
        <v>0.23</v>
      </c>
      <c r="L1375">
        <v>0.23</v>
      </c>
      <c r="P1375" t="s">
        <v>51</v>
      </c>
      <c r="Q1375" t="s">
        <v>52</v>
      </c>
      <c r="R1375">
        <v>40874</v>
      </c>
      <c r="S1375" t="s">
        <v>53</v>
      </c>
      <c r="T1375" t="s">
        <v>100</v>
      </c>
      <c r="U1375" t="s">
        <v>55</v>
      </c>
      <c r="V1375" t="s">
        <v>56</v>
      </c>
      <c r="W1375" t="s">
        <v>57</v>
      </c>
      <c r="X1375" t="s">
        <v>2843</v>
      </c>
      <c r="Y1375" t="s">
        <v>137</v>
      </c>
      <c r="Z1375">
        <v>1</v>
      </c>
      <c r="AA1375">
        <v>12</v>
      </c>
      <c r="AB1375">
        <v>4.25</v>
      </c>
      <c r="AC1375">
        <v>12</v>
      </c>
      <c r="AD1375">
        <v>51</v>
      </c>
      <c r="AE1375">
        <v>4</v>
      </c>
      <c r="AF1375">
        <v>19.2</v>
      </c>
      <c r="AG1375">
        <v>17.339285714285701</v>
      </c>
      <c r="AH1375">
        <v>15.0392857142857</v>
      </c>
      <c r="AI1375">
        <v>18.022273845603401</v>
      </c>
      <c r="AJ1375">
        <v>147.21666706989799</v>
      </c>
      <c r="AK1375" s="2">
        <v>969.69425722452002</v>
      </c>
      <c r="AL1375" s="1">
        <v>42411</v>
      </c>
      <c r="AM1375" t="s">
        <v>63</v>
      </c>
      <c r="AN1375">
        <v>2016</v>
      </c>
      <c r="AO1375">
        <v>2011</v>
      </c>
      <c r="AP1375">
        <v>196.88224723116201</v>
      </c>
      <c r="AQ1375">
        <v>1.33736384031628</v>
      </c>
      <c r="AR1375">
        <v>244.68</v>
      </c>
      <c r="AS1375">
        <f t="shared" si="64"/>
        <v>223.02967916163962</v>
      </c>
      <c r="AT1375">
        <f t="shared" si="65"/>
        <v>56.276400000000002</v>
      </c>
    </row>
    <row r="1376" spans="1:46" x14ac:dyDescent="0.25">
      <c r="A1376" t="s">
        <v>128</v>
      </c>
      <c r="B1376" t="s">
        <v>129</v>
      </c>
      <c r="C1376" t="s">
        <v>130</v>
      </c>
      <c r="D1376" t="str">
        <f t="shared" si="63"/>
        <v>NECOCA</v>
      </c>
      <c r="E1376" t="s">
        <v>2837</v>
      </c>
      <c r="F1376" t="s">
        <v>2838</v>
      </c>
      <c r="G1376" t="s">
        <v>47</v>
      </c>
      <c r="H1376" t="s">
        <v>2844</v>
      </c>
      <c r="I1376" t="s">
        <v>2845</v>
      </c>
      <c r="J1376" t="s">
        <v>894</v>
      </c>
      <c r="K1376">
        <v>0.28999999999999998</v>
      </c>
      <c r="L1376">
        <v>0.28999999999999998</v>
      </c>
      <c r="P1376" t="s">
        <v>51</v>
      </c>
      <c r="Q1376" t="s">
        <v>52</v>
      </c>
      <c r="R1376">
        <v>40831</v>
      </c>
      <c r="S1376" t="s">
        <v>107</v>
      </c>
      <c r="T1376" t="s">
        <v>521</v>
      </c>
      <c r="U1376" t="s">
        <v>55</v>
      </c>
      <c r="V1376" t="s">
        <v>109</v>
      </c>
      <c r="W1376" t="s">
        <v>57</v>
      </c>
      <c r="X1376" t="s">
        <v>271</v>
      </c>
      <c r="Y1376" t="s">
        <v>150</v>
      </c>
      <c r="Z1376">
        <v>2</v>
      </c>
      <c r="AA1376">
        <v>12</v>
      </c>
      <c r="AB1376">
        <v>4.33</v>
      </c>
      <c r="AC1376">
        <v>12.1</v>
      </c>
      <c r="AD1376">
        <v>52</v>
      </c>
      <c r="AE1376">
        <v>4</v>
      </c>
      <c r="AF1376">
        <v>24.033333333333299</v>
      </c>
      <c r="AG1376">
        <v>22.616</v>
      </c>
      <c r="AH1376">
        <v>16.808</v>
      </c>
      <c r="AI1376">
        <v>16.957045838473299</v>
      </c>
      <c r="AJ1376">
        <v>156.05782537349299</v>
      </c>
      <c r="AK1376" s="2">
        <v>746.088936121953</v>
      </c>
      <c r="AL1376" s="1">
        <v>42411</v>
      </c>
      <c r="AM1376" t="s">
        <v>63</v>
      </c>
      <c r="AN1376">
        <v>2016</v>
      </c>
      <c r="AO1376">
        <v>2011</v>
      </c>
      <c r="AP1376">
        <v>169.514316601221</v>
      </c>
      <c r="AQ1376">
        <v>1.08622759669708</v>
      </c>
      <c r="AR1376">
        <v>295.38</v>
      </c>
      <c r="AS1376">
        <f t="shared" si="64"/>
        <v>216.36579147536636</v>
      </c>
      <c r="AT1376">
        <f t="shared" si="65"/>
        <v>85.660199999999989</v>
      </c>
    </row>
    <row r="1377" spans="1:46" x14ac:dyDescent="0.25">
      <c r="A1377" t="s">
        <v>128</v>
      </c>
      <c r="B1377" t="s">
        <v>129</v>
      </c>
      <c r="C1377" t="s">
        <v>130</v>
      </c>
      <c r="D1377" t="str">
        <f t="shared" si="63"/>
        <v>NECOCA</v>
      </c>
      <c r="E1377" t="s">
        <v>2837</v>
      </c>
      <c r="F1377" t="s">
        <v>2838</v>
      </c>
      <c r="G1377" t="s">
        <v>47</v>
      </c>
      <c r="H1377" t="s">
        <v>2844</v>
      </c>
      <c r="I1377" t="s">
        <v>2846</v>
      </c>
      <c r="J1377" t="s">
        <v>892</v>
      </c>
      <c r="K1377">
        <v>1.83</v>
      </c>
      <c r="L1377">
        <v>1.83</v>
      </c>
      <c r="P1377" t="s">
        <v>51</v>
      </c>
      <c r="Q1377" t="s">
        <v>52</v>
      </c>
      <c r="R1377">
        <v>40739</v>
      </c>
      <c r="S1377" t="s">
        <v>107</v>
      </c>
      <c r="T1377" t="s">
        <v>113</v>
      </c>
      <c r="U1377" t="s">
        <v>55</v>
      </c>
      <c r="V1377" t="s">
        <v>109</v>
      </c>
      <c r="W1377" t="s">
        <v>57</v>
      </c>
      <c r="X1377" t="s">
        <v>119</v>
      </c>
      <c r="Y1377" t="s">
        <v>137</v>
      </c>
      <c r="Z1377">
        <v>2</v>
      </c>
      <c r="AA1377">
        <v>12</v>
      </c>
      <c r="AB1377">
        <v>4.58</v>
      </c>
      <c r="AC1377">
        <v>12.3</v>
      </c>
      <c r="AD1377">
        <v>55</v>
      </c>
      <c r="AE1377">
        <v>5</v>
      </c>
      <c r="AF1377">
        <v>21.2</v>
      </c>
      <c r="AG1377">
        <v>18.963884677981898</v>
      </c>
      <c r="AH1377">
        <v>14.1745734657499</v>
      </c>
      <c r="AI1377">
        <v>16.7933235829789</v>
      </c>
      <c r="AJ1377">
        <v>132.29586085527799</v>
      </c>
      <c r="AK1377" s="2">
        <v>997.23095430195804</v>
      </c>
      <c r="AL1377" s="1">
        <v>42411</v>
      </c>
      <c r="AM1377" t="s">
        <v>63</v>
      </c>
      <c r="AN1377">
        <v>2016</v>
      </c>
      <c r="AO1377">
        <v>2011</v>
      </c>
      <c r="AP1377">
        <v>180.69023271988399</v>
      </c>
      <c r="AQ1377">
        <v>1.3658041268392001</v>
      </c>
      <c r="AR1377">
        <v>235.42</v>
      </c>
      <c r="AS1377">
        <f t="shared" si="64"/>
        <v>1824.9326463725833</v>
      </c>
      <c r="AT1377">
        <f t="shared" si="65"/>
        <v>430.8186</v>
      </c>
    </row>
    <row r="1378" spans="1:46" x14ac:dyDescent="0.25">
      <c r="A1378" t="s">
        <v>42</v>
      </c>
      <c r="B1378" t="s">
        <v>91</v>
      </c>
      <c r="C1378" t="s">
        <v>91</v>
      </c>
      <c r="D1378" t="str">
        <f t="shared" si="63"/>
        <v>GNVIVI</v>
      </c>
      <c r="E1378" t="s">
        <v>2561</v>
      </c>
      <c r="F1378" t="s">
        <v>2562</v>
      </c>
      <c r="G1378" t="s">
        <v>47</v>
      </c>
      <c r="H1378" t="s">
        <v>2847</v>
      </c>
      <c r="I1378" t="s">
        <v>2848</v>
      </c>
      <c r="J1378" t="s">
        <v>62</v>
      </c>
      <c r="K1378">
        <v>49.06</v>
      </c>
      <c r="L1378">
        <v>49.06</v>
      </c>
      <c r="P1378" t="s">
        <v>51</v>
      </c>
      <c r="Q1378" t="s">
        <v>52</v>
      </c>
      <c r="R1378">
        <v>43084</v>
      </c>
      <c r="S1378" t="s">
        <v>357</v>
      </c>
      <c r="T1378" t="s">
        <v>104</v>
      </c>
      <c r="U1378" t="s">
        <v>55</v>
      </c>
      <c r="V1378" t="s">
        <v>109</v>
      </c>
      <c r="W1378" t="s">
        <v>57</v>
      </c>
      <c r="X1378" t="s">
        <v>531</v>
      </c>
      <c r="Y1378" t="s">
        <v>79</v>
      </c>
      <c r="Z1378">
        <v>2</v>
      </c>
      <c r="AA1378">
        <v>6</v>
      </c>
      <c r="AB1378">
        <v>5.67</v>
      </c>
      <c r="AC1378">
        <v>5.9</v>
      </c>
      <c r="AD1378">
        <v>68</v>
      </c>
      <c r="AE1378">
        <v>6</v>
      </c>
      <c r="AF1378" t="s">
        <v>57</v>
      </c>
      <c r="AG1378">
        <v>26.773374769766299</v>
      </c>
      <c r="AH1378">
        <v>18.214409053041301</v>
      </c>
      <c r="AI1378">
        <v>22.719299744192099</v>
      </c>
      <c r="AJ1378">
        <v>288.05551277538501</v>
      </c>
      <c r="AK1378" s="2">
        <v>870.82809517064595</v>
      </c>
      <c r="AL1378" s="1">
        <v>45169</v>
      </c>
      <c r="AM1378" t="s">
        <v>63</v>
      </c>
      <c r="AN1378">
        <v>2023</v>
      </c>
      <c r="AO1378">
        <v>2017</v>
      </c>
      <c r="AP1378">
        <v>239.15826325626</v>
      </c>
      <c r="AQ1378">
        <v>0.83025060326738898</v>
      </c>
      <c r="AR1378">
        <v>315.97000000000003</v>
      </c>
      <c r="AS1378">
        <f t="shared" si="64"/>
        <v>42722.826349071889</v>
      </c>
      <c r="AT1378">
        <f t="shared" si="65"/>
        <v>15501.488200000002</v>
      </c>
    </row>
    <row r="1379" spans="1:46" x14ac:dyDescent="0.25">
      <c r="A1379" t="s">
        <v>42</v>
      </c>
      <c r="B1379" t="s">
        <v>91</v>
      </c>
      <c r="C1379" t="s">
        <v>91</v>
      </c>
      <c r="D1379" t="str">
        <f t="shared" si="63"/>
        <v>GNVIVI</v>
      </c>
      <c r="E1379" t="s">
        <v>2829</v>
      </c>
      <c r="F1379" t="s">
        <v>2830</v>
      </c>
      <c r="G1379" t="s">
        <v>47</v>
      </c>
      <c r="H1379" t="s">
        <v>2831</v>
      </c>
      <c r="I1379" t="s">
        <v>2849</v>
      </c>
      <c r="J1379" t="s">
        <v>312</v>
      </c>
      <c r="K1379">
        <v>19.28</v>
      </c>
      <c r="L1379">
        <v>19.28</v>
      </c>
      <c r="P1379" t="s">
        <v>51</v>
      </c>
      <c r="Q1379" t="s">
        <v>52</v>
      </c>
      <c r="R1379">
        <v>43115</v>
      </c>
      <c r="S1379" t="s">
        <v>357</v>
      </c>
      <c r="T1379" t="s">
        <v>66</v>
      </c>
      <c r="U1379" t="s">
        <v>55</v>
      </c>
      <c r="V1379" t="s">
        <v>109</v>
      </c>
      <c r="W1379" t="s">
        <v>57</v>
      </c>
      <c r="X1379" t="s">
        <v>98</v>
      </c>
      <c r="Y1379" t="s">
        <v>79</v>
      </c>
      <c r="Z1379">
        <v>2</v>
      </c>
      <c r="AA1379">
        <v>6</v>
      </c>
      <c r="AB1379">
        <v>5.58</v>
      </c>
      <c r="AC1379">
        <v>5.8</v>
      </c>
      <c r="AD1379">
        <v>67</v>
      </c>
      <c r="AE1379">
        <v>6</v>
      </c>
      <c r="AF1379" t="s">
        <v>57</v>
      </c>
      <c r="AG1379">
        <v>28.482972904843901</v>
      </c>
      <c r="AH1379">
        <v>17.446616991395299</v>
      </c>
      <c r="AI1379">
        <v>23.076604188273901</v>
      </c>
      <c r="AJ1379">
        <v>304.594587753089</v>
      </c>
      <c r="AK1379" s="2">
        <v>965.29390851435505</v>
      </c>
      <c r="AL1379" s="1">
        <v>45168</v>
      </c>
      <c r="AM1379" t="s">
        <v>63</v>
      </c>
      <c r="AN1379">
        <v>2023</v>
      </c>
      <c r="AO1379">
        <v>2018</v>
      </c>
      <c r="AP1379">
        <v>236.48455680181701</v>
      </c>
      <c r="AQ1379">
        <v>0.77639119771069698</v>
      </c>
      <c r="AR1379">
        <v>335.26</v>
      </c>
      <c r="AS1379">
        <f t="shared" si="64"/>
        <v>18610.866556156765</v>
      </c>
      <c r="AT1379">
        <f t="shared" si="65"/>
        <v>6463.8128000000006</v>
      </c>
    </row>
    <row r="1380" spans="1:46" x14ac:dyDescent="0.25">
      <c r="A1380" t="s">
        <v>42</v>
      </c>
      <c r="B1380" t="s">
        <v>91</v>
      </c>
      <c r="C1380" t="s">
        <v>91</v>
      </c>
      <c r="D1380" t="str">
        <f t="shared" si="63"/>
        <v>GNVIVI</v>
      </c>
      <c r="E1380" t="s">
        <v>2829</v>
      </c>
      <c r="F1380" t="s">
        <v>2830</v>
      </c>
      <c r="G1380" t="s">
        <v>47</v>
      </c>
      <c r="H1380" t="s">
        <v>2831</v>
      </c>
      <c r="I1380" t="s">
        <v>2850</v>
      </c>
      <c r="J1380" t="s">
        <v>127</v>
      </c>
      <c r="K1380">
        <v>12.54</v>
      </c>
      <c r="L1380">
        <v>12.54</v>
      </c>
      <c r="P1380" t="s">
        <v>51</v>
      </c>
      <c r="Q1380" t="s">
        <v>52</v>
      </c>
      <c r="R1380">
        <v>43139</v>
      </c>
      <c r="S1380" t="s">
        <v>357</v>
      </c>
      <c r="T1380" t="s">
        <v>69</v>
      </c>
      <c r="U1380" t="s">
        <v>55</v>
      </c>
      <c r="V1380" t="s">
        <v>109</v>
      </c>
      <c r="W1380" t="s">
        <v>57</v>
      </c>
      <c r="X1380" t="s">
        <v>339</v>
      </c>
      <c r="Y1380" t="s">
        <v>79</v>
      </c>
      <c r="Z1380">
        <v>2</v>
      </c>
      <c r="AA1380">
        <v>6</v>
      </c>
      <c r="AB1380">
        <v>5.5</v>
      </c>
      <c r="AC1380">
        <v>5.8</v>
      </c>
      <c r="AD1380">
        <v>66</v>
      </c>
      <c r="AE1380">
        <v>6</v>
      </c>
      <c r="AF1380" t="s">
        <v>57</v>
      </c>
      <c r="AG1380">
        <v>22.987446883558999</v>
      </c>
      <c r="AH1380">
        <v>15.3161458704311</v>
      </c>
      <c r="AI1380">
        <v>23.688840070029599</v>
      </c>
      <c r="AJ1380">
        <v>274.32667080622201</v>
      </c>
      <c r="AK1380" s="2">
        <v>1285.74524444483</v>
      </c>
      <c r="AL1380" s="1">
        <v>45168</v>
      </c>
      <c r="AM1380" t="s">
        <v>63</v>
      </c>
      <c r="AN1380">
        <v>2023</v>
      </c>
      <c r="AO1380">
        <v>2018</v>
      </c>
      <c r="AP1380">
        <v>233.74312608746999</v>
      </c>
      <c r="AQ1380">
        <v>0.85206125018948997</v>
      </c>
      <c r="AR1380">
        <v>303.02999999999997</v>
      </c>
      <c r="AS1380">
        <f t="shared" si="64"/>
        <v>16123.245365338167</v>
      </c>
      <c r="AT1380">
        <f t="shared" si="65"/>
        <v>3799.9961999999996</v>
      </c>
    </row>
    <row r="1381" spans="1:46" x14ac:dyDescent="0.25">
      <c r="A1381" t="s">
        <v>128</v>
      </c>
      <c r="B1381" t="s">
        <v>129</v>
      </c>
      <c r="C1381" t="s">
        <v>214</v>
      </c>
      <c r="D1381" t="str">
        <f t="shared" si="63"/>
        <v>NECOCE</v>
      </c>
      <c r="E1381" t="s">
        <v>2439</v>
      </c>
      <c r="F1381" t="s">
        <v>2440</v>
      </c>
      <c r="G1381" t="s">
        <v>47</v>
      </c>
      <c r="H1381" t="s">
        <v>2851</v>
      </c>
      <c r="I1381" t="s">
        <v>2852</v>
      </c>
      <c r="J1381" t="s">
        <v>2853</v>
      </c>
      <c r="K1381">
        <v>20.76</v>
      </c>
      <c r="L1381">
        <v>20.76</v>
      </c>
      <c r="P1381" t="s">
        <v>51</v>
      </c>
      <c r="Q1381" t="s">
        <v>52</v>
      </c>
      <c r="R1381">
        <v>43125</v>
      </c>
      <c r="S1381" t="s">
        <v>107</v>
      </c>
      <c r="T1381" t="s">
        <v>66</v>
      </c>
      <c r="U1381" t="s">
        <v>55</v>
      </c>
      <c r="V1381" t="s">
        <v>109</v>
      </c>
      <c r="W1381" t="s">
        <v>57</v>
      </c>
      <c r="X1381" t="s">
        <v>2813</v>
      </c>
      <c r="Y1381" t="s">
        <v>146</v>
      </c>
      <c r="Z1381">
        <v>2</v>
      </c>
      <c r="AA1381">
        <v>6</v>
      </c>
      <c r="AB1381">
        <v>5.5</v>
      </c>
      <c r="AC1381">
        <v>5.8</v>
      </c>
      <c r="AD1381">
        <v>66</v>
      </c>
      <c r="AE1381">
        <v>6</v>
      </c>
      <c r="AF1381" t="s">
        <v>57</v>
      </c>
      <c r="AG1381">
        <v>24.644404770296902</v>
      </c>
      <c r="AH1381">
        <v>17.704644713872199</v>
      </c>
      <c r="AI1381">
        <v>24.249848067552001</v>
      </c>
      <c r="AJ1381">
        <v>274.63502296062597</v>
      </c>
      <c r="AK1381" s="2">
        <v>985.01922868308895</v>
      </c>
      <c r="AL1381" s="1">
        <v>45113</v>
      </c>
      <c r="AM1381" t="s">
        <v>63</v>
      </c>
      <c r="AN1381">
        <v>2023</v>
      </c>
      <c r="AO1381">
        <v>2018</v>
      </c>
      <c r="AP1381">
        <v>231.092757187004</v>
      </c>
      <c r="AQ1381">
        <v>0.84145406764138597</v>
      </c>
      <c r="AR1381">
        <v>312.8</v>
      </c>
      <c r="AS1381">
        <f t="shared" si="64"/>
        <v>20448.99918746093</v>
      </c>
      <c r="AT1381">
        <f t="shared" si="65"/>
        <v>6493.728000000001</v>
      </c>
    </row>
    <row r="1382" spans="1:46" x14ac:dyDescent="0.25">
      <c r="A1382" t="s">
        <v>340</v>
      </c>
      <c r="B1382" t="s">
        <v>341</v>
      </c>
      <c r="C1382" t="s">
        <v>342</v>
      </c>
      <c r="D1382" t="str">
        <f t="shared" si="63"/>
        <v>RDBOBA</v>
      </c>
      <c r="E1382" t="s">
        <v>815</v>
      </c>
      <c r="F1382" t="s">
        <v>816</v>
      </c>
      <c r="G1382" t="s">
        <v>47</v>
      </c>
      <c r="H1382" t="s">
        <v>2404</v>
      </c>
      <c r="I1382" t="s">
        <v>2854</v>
      </c>
      <c r="J1382" t="s">
        <v>2855</v>
      </c>
      <c r="K1382">
        <v>21.66</v>
      </c>
      <c r="L1382">
        <v>21.66</v>
      </c>
      <c r="P1382" t="s">
        <v>51</v>
      </c>
      <c r="Q1382" t="s">
        <v>52</v>
      </c>
      <c r="R1382">
        <v>43146</v>
      </c>
      <c r="S1382" t="s">
        <v>477</v>
      </c>
      <c r="T1382" t="s">
        <v>1656</v>
      </c>
      <c r="U1382" t="s">
        <v>55</v>
      </c>
      <c r="V1382" t="s">
        <v>56</v>
      </c>
      <c r="W1382" t="s">
        <v>57</v>
      </c>
      <c r="X1382" t="s">
        <v>149</v>
      </c>
      <c r="Y1382" t="s">
        <v>362</v>
      </c>
      <c r="Z1382">
        <v>1</v>
      </c>
      <c r="AA1382">
        <v>6</v>
      </c>
      <c r="AB1382">
        <v>5.17</v>
      </c>
      <c r="AC1382">
        <v>5.8</v>
      </c>
      <c r="AD1382">
        <v>62</v>
      </c>
      <c r="AE1382">
        <v>5</v>
      </c>
      <c r="AF1382" t="s">
        <v>57</v>
      </c>
      <c r="AG1382">
        <v>22.857687662956302</v>
      </c>
      <c r="AH1382">
        <v>15.3492670834799</v>
      </c>
      <c r="AI1382">
        <v>16.150566644000499</v>
      </c>
      <c r="AJ1382">
        <v>172.57875043234199</v>
      </c>
      <c r="AK1382" s="2">
        <v>872.81579449647802</v>
      </c>
      <c r="AL1382" s="1">
        <v>45043</v>
      </c>
      <c r="AM1382" t="s">
        <v>63</v>
      </c>
      <c r="AN1382">
        <v>2023</v>
      </c>
      <c r="AO1382">
        <v>2018</v>
      </c>
      <c r="AP1382">
        <v>176.60754561908999</v>
      </c>
      <c r="AQ1382">
        <v>1.02334467700488</v>
      </c>
      <c r="AR1382">
        <v>204.12</v>
      </c>
      <c r="AS1382">
        <f t="shared" si="64"/>
        <v>18905.190108793715</v>
      </c>
      <c r="AT1382">
        <f t="shared" si="65"/>
        <v>4421.2392</v>
      </c>
    </row>
    <row r="1383" spans="1:46" x14ac:dyDescent="0.25">
      <c r="A1383" t="s">
        <v>340</v>
      </c>
      <c r="B1383" t="s">
        <v>367</v>
      </c>
      <c r="C1383" t="s">
        <v>368</v>
      </c>
      <c r="D1383" t="str">
        <f t="shared" si="63"/>
        <v>RDIPMA</v>
      </c>
      <c r="E1383" t="s">
        <v>1870</v>
      </c>
      <c r="F1383" t="s">
        <v>1871</v>
      </c>
      <c r="G1383" t="s">
        <v>47</v>
      </c>
      <c r="H1383" t="s">
        <v>2856</v>
      </c>
      <c r="I1383" t="s">
        <v>2857</v>
      </c>
      <c r="J1383" t="s">
        <v>103</v>
      </c>
      <c r="K1383">
        <v>58.77</v>
      </c>
      <c r="L1383">
        <v>58.77</v>
      </c>
      <c r="P1383" t="s">
        <v>51</v>
      </c>
      <c r="Q1383" t="s">
        <v>52</v>
      </c>
      <c r="R1383">
        <v>43186</v>
      </c>
      <c r="S1383" t="s">
        <v>477</v>
      </c>
      <c r="T1383" t="s">
        <v>553</v>
      </c>
      <c r="U1383" t="s">
        <v>55</v>
      </c>
      <c r="V1383" t="s">
        <v>56</v>
      </c>
      <c r="W1383" t="s">
        <v>57</v>
      </c>
      <c r="X1383" t="s">
        <v>221</v>
      </c>
      <c r="Y1383" t="s">
        <v>355</v>
      </c>
      <c r="Z1383">
        <v>1</v>
      </c>
      <c r="AA1383">
        <v>6</v>
      </c>
      <c r="AB1383">
        <v>5</v>
      </c>
      <c r="AC1383">
        <v>5.7</v>
      </c>
      <c r="AD1383">
        <v>60</v>
      </c>
      <c r="AE1383">
        <v>5</v>
      </c>
      <c r="AF1383" t="s">
        <v>57</v>
      </c>
      <c r="AG1383">
        <v>20.6838767627703</v>
      </c>
      <c r="AH1383">
        <v>13.322348447270301</v>
      </c>
      <c r="AI1383">
        <v>19.521300727900101</v>
      </c>
      <c r="AJ1383">
        <v>195.11996322994901</v>
      </c>
      <c r="AK1383" s="2">
        <v>1401.6904007589701</v>
      </c>
      <c r="AL1383" s="1">
        <v>45013</v>
      </c>
      <c r="AM1383" t="s">
        <v>63</v>
      </c>
      <c r="AN1383">
        <v>2023</v>
      </c>
      <c r="AO1383">
        <v>2018</v>
      </c>
      <c r="AP1383">
        <v>172.653158679092</v>
      </c>
      <c r="AQ1383">
        <v>0.88485645354299203</v>
      </c>
      <c r="AR1383">
        <v>232.9</v>
      </c>
      <c r="AS1383">
        <f t="shared" si="64"/>
        <v>82377.34485260467</v>
      </c>
      <c r="AT1383">
        <f t="shared" si="65"/>
        <v>13687.533000000001</v>
      </c>
    </row>
    <row r="1384" spans="1:46" x14ac:dyDescent="0.25">
      <c r="A1384" t="s">
        <v>340</v>
      </c>
      <c r="B1384" t="s">
        <v>367</v>
      </c>
      <c r="C1384" t="s">
        <v>368</v>
      </c>
      <c r="D1384" t="str">
        <f t="shared" si="63"/>
        <v>RDIPMA</v>
      </c>
      <c r="E1384" t="s">
        <v>1870</v>
      </c>
      <c r="F1384" t="s">
        <v>1871</v>
      </c>
      <c r="G1384" t="s">
        <v>47</v>
      </c>
      <c r="H1384" t="s">
        <v>2856</v>
      </c>
      <c r="I1384" t="s">
        <v>2858</v>
      </c>
      <c r="J1384" t="s">
        <v>65</v>
      </c>
      <c r="K1384">
        <v>32.090000000000003</v>
      </c>
      <c r="L1384">
        <v>32.090000000000003</v>
      </c>
      <c r="P1384" t="s">
        <v>51</v>
      </c>
      <c r="Q1384" t="s">
        <v>52</v>
      </c>
      <c r="R1384">
        <v>43196</v>
      </c>
      <c r="S1384" t="s">
        <v>477</v>
      </c>
      <c r="T1384" t="s">
        <v>542</v>
      </c>
      <c r="U1384" t="s">
        <v>55</v>
      </c>
      <c r="V1384" t="s">
        <v>56</v>
      </c>
      <c r="W1384" t="s">
        <v>57</v>
      </c>
      <c r="X1384" t="s">
        <v>271</v>
      </c>
      <c r="Y1384" t="s">
        <v>362</v>
      </c>
      <c r="Z1384">
        <v>1</v>
      </c>
      <c r="AA1384">
        <v>6</v>
      </c>
      <c r="AB1384">
        <v>4.92</v>
      </c>
      <c r="AC1384">
        <v>5.6</v>
      </c>
      <c r="AD1384">
        <v>59</v>
      </c>
      <c r="AE1384">
        <v>5</v>
      </c>
      <c r="AF1384" t="s">
        <v>57</v>
      </c>
      <c r="AG1384">
        <v>20.303998337784599</v>
      </c>
      <c r="AH1384">
        <v>12.9836131537533</v>
      </c>
      <c r="AI1384">
        <v>16.464129738882999</v>
      </c>
      <c r="AJ1384">
        <v>160.004727726439</v>
      </c>
      <c r="AK1384" s="2">
        <v>1243.5342858797701</v>
      </c>
      <c r="AL1384" s="1">
        <v>45013</v>
      </c>
      <c r="AM1384" t="s">
        <v>63</v>
      </c>
      <c r="AN1384">
        <v>2023</v>
      </c>
      <c r="AO1384">
        <v>2018</v>
      </c>
      <c r="AP1384">
        <v>170.151437488515</v>
      </c>
      <c r="AQ1384">
        <v>1.0634150622063101</v>
      </c>
      <c r="AR1384">
        <v>191.95</v>
      </c>
      <c r="AS1384">
        <f t="shared" si="64"/>
        <v>39905.01523388183</v>
      </c>
      <c r="AT1384">
        <f t="shared" si="65"/>
        <v>6159.6755000000003</v>
      </c>
    </row>
    <row r="1385" spans="1:46" x14ac:dyDescent="0.25">
      <c r="A1385" t="s">
        <v>128</v>
      </c>
      <c r="B1385" t="s">
        <v>129</v>
      </c>
      <c r="C1385" t="s">
        <v>214</v>
      </c>
      <c r="D1385" t="str">
        <f t="shared" si="63"/>
        <v>NECOCE</v>
      </c>
      <c r="E1385" t="s">
        <v>2444</v>
      </c>
      <c r="F1385" t="s">
        <v>2445</v>
      </c>
      <c r="G1385" t="s">
        <v>47</v>
      </c>
      <c r="H1385" t="s">
        <v>2793</v>
      </c>
      <c r="I1385" t="s">
        <v>2859</v>
      </c>
      <c r="J1385" t="s">
        <v>425</v>
      </c>
      <c r="K1385">
        <v>16.61</v>
      </c>
      <c r="L1385">
        <v>16.61</v>
      </c>
      <c r="P1385" t="s">
        <v>51</v>
      </c>
      <c r="Q1385" t="s">
        <v>52</v>
      </c>
      <c r="R1385">
        <v>43089</v>
      </c>
      <c r="S1385" t="s">
        <v>357</v>
      </c>
      <c r="T1385" t="s">
        <v>1000</v>
      </c>
      <c r="U1385" t="s">
        <v>55</v>
      </c>
      <c r="V1385" t="s">
        <v>109</v>
      </c>
      <c r="W1385" t="s">
        <v>57</v>
      </c>
      <c r="X1385" t="s">
        <v>2455</v>
      </c>
      <c r="Y1385" t="s">
        <v>222</v>
      </c>
      <c r="Z1385">
        <v>2</v>
      </c>
      <c r="AA1385">
        <v>6</v>
      </c>
      <c r="AB1385">
        <v>5.83</v>
      </c>
      <c r="AC1385">
        <v>5.9</v>
      </c>
      <c r="AD1385">
        <v>70</v>
      </c>
      <c r="AE1385">
        <v>6</v>
      </c>
      <c r="AF1385" t="s">
        <v>57</v>
      </c>
      <c r="AG1385">
        <v>22.359170659709001</v>
      </c>
      <c r="AH1385">
        <v>17.248447679963</v>
      </c>
      <c r="AI1385">
        <v>17.166826261577398</v>
      </c>
      <c r="AJ1385">
        <v>178.46113825990901</v>
      </c>
      <c r="AK1385" s="2">
        <v>734.68318328985197</v>
      </c>
      <c r="AL1385" s="1">
        <v>45205</v>
      </c>
      <c r="AM1385" t="s">
        <v>63</v>
      </c>
      <c r="AN1385">
        <v>2023</v>
      </c>
      <c r="AO1385">
        <v>2017</v>
      </c>
      <c r="AP1385">
        <v>243.66209592602701</v>
      </c>
      <c r="AQ1385">
        <v>1.3653510131217499</v>
      </c>
      <c r="AR1385">
        <v>194.64</v>
      </c>
      <c r="AS1385">
        <f t="shared" si="64"/>
        <v>12203.087674444441</v>
      </c>
      <c r="AT1385">
        <f t="shared" si="65"/>
        <v>3232.9703999999997</v>
      </c>
    </row>
    <row r="1386" spans="1:46" x14ac:dyDescent="0.25">
      <c r="A1386" t="s">
        <v>128</v>
      </c>
      <c r="B1386" t="s">
        <v>129</v>
      </c>
      <c r="C1386" t="s">
        <v>214</v>
      </c>
      <c r="D1386" t="str">
        <f t="shared" si="63"/>
        <v>NECOCE</v>
      </c>
      <c r="E1386" t="s">
        <v>2439</v>
      </c>
      <c r="F1386" t="s">
        <v>2440</v>
      </c>
      <c r="G1386" t="s">
        <v>47</v>
      </c>
      <c r="H1386" t="s">
        <v>2851</v>
      </c>
      <c r="I1386" t="s">
        <v>2860</v>
      </c>
      <c r="J1386" t="s">
        <v>2861</v>
      </c>
      <c r="K1386">
        <v>16.03</v>
      </c>
      <c r="L1386">
        <v>16.03</v>
      </c>
      <c r="P1386" t="s">
        <v>51</v>
      </c>
      <c r="Q1386" t="s">
        <v>52</v>
      </c>
      <c r="R1386">
        <v>43189</v>
      </c>
      <c r="S1386" t="s">
        <v>357</v>
      </c>
      <c r="T1386" t="s">
        <v>66</v>
      </c>
      <c r="U1386" t="s">
        <v>55</v>
      </c>
      <c r="V1386" t="s">
        <v>109</v>
      </c>
      <c r="W1386" t="s">
        <v>57</v>
      </c>
      <c r="X1386" t="s">
        <v>339</v>
      </c>
      <c r="Y1386" t="s">
        <v>146</v>
      </c>
      <c r="Z1386">
        <v>2</v>
      </c>
      <c r="AA1386">
        <v>6</v>
      </c>
      <c r="AB1386">
        <v>5.33</v>
      </c>
      <c r="AC1386">
        <v>5.7</v>
      </c>
      <c r="AD1386">
        <v>64</v>
      </c>
      <c r="AE1386">
        <v>5</v>
      </c>
      <c r="AF1386" t="s">
        <v>57</v>
      </c>
      <c r="AG1386">
        <v>27.4274023953081</v>
      </c>
      <c r="AH1386">
        <v>17.760839152681001</v>
      </c>
      <c r="AI1386">
        <v>25.638245825141802</v>
      </c>
      <c r="AJ1386">
        <v>330.09340645724598</v>
      </c>
      <c r="AK1386" s="2">
        <v>1034.8358449429099</v>
      </c>
      <c r="AL1386" s="1">
        <v>45113</v>
      </c>
      <c r="AM1386" t="s">
        <v>63</v>
      </c>
      <c r="AN1386">
        <v>2023</v>
      </c>
      <c r="AO1386">
        <v>2018</v>
      </c>
      <c r="AP1386">
        <v>224.42594071955901</v>
      </c>
      <c r="AQ1386">
        <v>0.67988616654973</v>
      </c>
      <c r="AR1386">
        <v>379.38</v>
      </c>
      <c r="AS1386">
        <f t="shared" si="64"/>
        <v>16588.418594434846</v>
      </c>
      <c r="AT1386">
        <f t="shared" si="65"/>
        <v>6081.4614000000001</v>
      </c>
    </row>
    <row r="1387" spans="1:46" x14ac:dyDescent="0.25">
      <c r="A1387" t="s">
        <v>128</v>
      </c>
      <c r="B1387" t="s">
        <v>129</v>
      </c>
      <c r="C1387" t="s">
        <v>214</v>
      </c>
      <c r="D1387" t="str">
        <f t="shared" si="63"/>
        <v>NECOCE</v>
      </c>
      <c r="E1387" t="s">
        <v>2439</v>
      </c>
      <c r="F1387" t="s">
        <v>2440</v>
      </c>
      <c r="G1387" t="s">
        <v>47</v>
      </c>
      <c r="H1387" t="s">
        <v>2851</v>
      </c>
      <c r="I1387" t="s">
        <v>2862</v>
      </c>
      <c r="J1387" t="s">
        <v>2863</v>
      </c>
      <c r="K1387">
        <v>10.63</v>
      </c>
      <c r="L1387">
        <v>10.63</v>
      </c>
      <c r="P1387" t="s">
        <v>51</v>
      </c>
      <c r="Q1387" t="s">
        <v>52</v>
      </c>
      <c r="R1387">
        <v>43125</v>
      </c>
      <c r="S1387" t="s">
        <v>357</v>
      </c>
      <c r="T1387" t="s">
        <v>66</v>
      </c>
      <c r="U1387" t="s">
        <v>55</v>
      </c>
      <c r="V1387" t="s">
        <v>109</v>
      </c>
      <c r="W1387" t="s">
        <v>57</v>
      </c>
      <c r="X1387" t="s">
        <v>339</v>
      </c>
      <c r="Y1387" t="s">
        <v>146</v>
      </c>
      <c r="Z1387">
        <v>2</v>
      </c>
      <c r="AA1387">
        <v>6</v>
      </c>
      <c r="AB1387">
        <v>5.5</v>
      </c>
      <c r="AC1387">
        <v>5.8</v>
      </c>
      <c r="AD1387">
        <v>66</v>
      </c>
      <c r="AE1387">
        <v>6</v>
      </c>
      <c r="AF1387" t="s">
        <v>57</v>
      </c>
      <c r="AG1387">
        <v>29.760369511822901</v>
      </c>
      <c r="AH1387">
        <v>18.0648294903697</v>
      </c>
      <c r="AI1387">
        <v>26.1774163955515</v>
      </c>
      <c r="AJ1387">
        <v>358.62025187165102</v>
      </c>
      <c r="AK1387" s="2">
        <v>1021.33723747128</v>
      </c>
      <c r="AL1387" s="1">
        <v>45113</v>
      </c>
      <c r="AM1387" t="s">
        <v>63</v>
      </c>
      <c r="AN1387">
        <v>2023</v>
      </c>
      <c r="AO1387">
        <v>2018</v>
      </c>
      <c r="AP1387">
        <v>231.092757187004</v>
      </c>
      <c r="AQ1387">
        <v>0.644394051872206</v>
      </c>
      <c r="AR1387">
        <v>408.46</v>
      </c>
      <c r="AS1387">
        <f t="shared" si="64"/>
        <v>10856.814834319706</v>
      </c>
      <c r="AT1387">
        <f t="shared" si="65"/>
        <v>4341.9297999999999</v>
      </c>
    </row>
    <row r="1388" spans="1:46" x14ac:dyDescent="0.25">
      <c r="A1388" t="s">
        <v>128</v>
      </c>
      <c r="B1388" t="s">
        <v>129</v>
      </c>
      <c r="C1388" t="s">
        <v>214</v>
      </c>
      <c r="D1388" t="str">
        <f t="shared" si="63"/>
        <v>NECOCE</v>
      </c>
      <c r="E1388" t="s">
        <v>2521</v>
      </c>
      <c r="F1388" t="s">
        <v>2522</v>
      </c>
      <c r="G1388" t="s">
        <v>47</v>
      </c>
      <c r="H1388" t="s">
        <v>2864</v>
      </c>
      <c r="I1388" t="s">
        <v>2865</v>
      </c>
      <c r="J1388" t="s">
        <v>2866</v>
      </c>
      <c r="K1388">
        <v>18.239999999999998</v>
      </c>
      <c r="L1388">
        <v>18.239999999999998</v>
      </c>
      <c r="P1388" t="s">
        <v>51</v>
      </c>
      <c r="Q1388" t="s">
        <v>52</v>
      </c>
      <c r="R1388">
        <v>43138</v>
      </c>
      <c r="S1388" t="s">
        <v>107</v>
      </c>
      <c r="T1388" t="s">
        <v>124</v>
      </c>
      <c r="U1388" t="s">
        <v>55</v>
      </c>
      <c r="V1388" t="s">
        <v>109</v>
      </c>
      <c r="W1388" t="s">
        <v>57</v>
      </c>
      <c r="X1388" t="s">
        <v>2867</v>
      </c>
      <c r="Y1388" t="s">
        <v>137</v>
      </c>
      <c r="Z1388">
        <v>2</v>
      </c>
      <c r="AA1388">
        <v>6</v>
      </c>
      <c r="AB1388">
        <v>5.5</v>
      </c>
      <c r="AC1388">
        <v>5.8</v>
      </c>
      <c r="AD1388">
        <v>66</v>
      </c>
      <c r="AE1388">
        <v>6</v>
      </c>
      <c r="AF1388" t="s">
        <v>57</v>
      </c>
      <c r="AG1388">
        <v>20.382577139216401</v>
      </c>
      <c r="AH1388">
        <v>15.139740391778</v>
      </c>
      <c r="AI1388">
        <v>16.770291583512002</v>
      </c>
      <c r="AJ1388">
        <v>158.35187135971</v>
      </c>
      <c r="AK1388" s="2">
        <v>931.56652879492594</v>
      </c>
      <c r="AL1388" s="1">
        <v>45153</v>
      </c>
      <c r="AM1388" t="s">
        <v>63</v>
      </c>
      <c r="AN1388">
        <v>2023</v>
      </c>
      <c r="AO1388">
        <v>2018</v>
      </c>
      <c r="AP1388">
        <v>231.092757187004</v>
      </c>
      <c r="AQ1388">
        <v>1.45936233782837</v>
      </c>
      <c r="AR1388">
        <v>178.57</v>
      </c>
      <c r="AS1388">
        <f t="shared" si="64"/>
        <v>16991.773485219448</v>
      </c>
      <c r="AT1388">
        <f t="shared" si="65"/>
        <v>3257.1167999999998</v>
      </c>
    </row>
    <row r="1389" spans="1:46" x14ac:dyDescent="0.25">
      <c r="A1389" t="s">
        <v>128</v>
      </c>
      <c r="B1389" t="s">
        <v>129</v>
      </c>
      <c r="C1389" t="s">
        <v>214</v>
      </c>
      <c r="D1389" t="str">
        <f t="shared" si="63"/>
        <v>NECOCE</v>
      </c>
      <c r="E1389" t="s">
        <v>2521</v>
      </c>
      <c r="F1389" t="s">
        <v>2522</v>
      </c>
      <c r="G1389" t="s">
        <v>47</v>
      </c>
      <c r="H1389" t="s">
        <v>2864</v>
      </c>
      <c r="I1389" t="s">
        <v>2868</v>
      </c>
      <c r="J1389" t="s">
        <v>413</v>
      </c>
      <c r="K1389">
        <v>22.39</v>
      </c>
      <c r="L1389">
        <v>22.39</v>
      </c>
      <c r="P1389" t="s">
        <v>51</v>
      </c>
      <c r="Q1389" t="s">
        <v>52</v>
      </c>
      <c r="R1389">
        <v>43138</v>
      </c>
      <c r="S1389" t="s">
        <v>107</v>
      </c>
      <c r="T1389" t="s">
        <v>66</v>
      </c>
      <c r="U1389" t="s">
        <v>55</v>
      </c>
      <c r="V1389" t="s">
        <v>109</v>
      </c>
      <c r="W1389" t="s">
        <v>57</v>
      </c>
      <c r="X1389" t="s">
        <v>101</v>
      </c>
      <c r="Y1389" t="s">
        <v>222</v>
      </c>
      <c r="Z1389">
        <v>2</v>
      </c>
      <c r="AA1389">
        <v>6</v>
      </c>
      <c r="AB1389">
        <v>5.5</v>
      </c>
      <c r="AC1389">
        <v>5.8</v>
      </c>
      <c r="AD1389">
        <v>66</v>
      </c>
      <c r="AE1389">
        <v>6</v>
      </c>
      <c r="AF1389" t="s">
        <v>57</v>
      </c>
      <c r="AG1389">
        <v>31.350473064317899</v>
      </c>
      <c r="AH1389">
        <v>19.300723216156101</v>
      </c>
      <c r="AI1389">
        <v>29.2364931210378</v>
      </c>
      <c r="AJ1389">
        <v>419.706025322458</v>
      </c>
      <c r="AK1389" s="2">
        <v>999.28238403447801</v>
      </c>
      <c r="AL1389" s="1">
        <v>45153</v>
      </c>
      <c r="AM1389" t="s">
        <v>63</v>
      </c>
      <c r="AN1389">
        <v>2023</v>
      </c>
      <c r="AO1389">
        <v>2018</v>
      </c>
      <c r="AP1389">
        <v>231.092757187004</v>
      </c>
      <c r="AQ1389">
        <v>0.55060624161746696</v>
      </c>
      <c r="AR1389">
        <v>473.31</v>
      </c>
      <c r="AS1389">
        <f t="shared" si="64"/>
        <v>22373.932578531963</v>
      </c>
      <c r="AT1389">
        <f t="shared" si="65"/>
        <v>10597.410900000001</v>
      </c>
    </row>
    <row r="1390" spans="1:46" x14ac:dyDescent="0.25">
      <c r="A1390" t="s">
        <v>128</v>
      </c>
      <c r="B1390" t="s">
        <v>328</v>
      </c>
      <c r="C1390" t="s">
        <v>328</v>
      </c>
      <c r="D1390" t="str">
        <f t="shared" si="63"/>
        <v>NESBSB</v>
      </c>
      <c r="E1390" t="s">
        <v>989</v>
      </c>
      <c r="F1390" t="s">
        <v>990</v>
      </c>
      <c r="G1390" t="s">
        <v>47</v>
      </c>
      <c r="H1390" t="s">
        <v>2738</v>
      </c>
      <c r="I1390" t="s">
        <v>2869</v>
      </c>
      <c r="J1390" t="s">
        <v>985</v>
      </c>
      <c r="K1390">
        <v>12.99</v>
      </c>
      <c r="L1390">
        <v>12.99</v>
      </c>
      <c r="P1390" t="s">
        <v>51</v>
      </c>
      <c r="Q1390" t="s">
        <v>52</v>
      </c>
      <c r="R1390">
        <v>43143</v>
      </c>
      <c r="S1390" t="s">
        <v>53</v>
      </c>
      <c r="T1390" t="s">
        <v>1265</v>
      </c>
      <c r="U1390" t="s">
        <v>55</v>
      </c>
      <c r="V1390" t="s">
        <v>56</v>
      </c>
      <c r="W1390" t="s">
        <v>57</v>
      </c>
      <c r="X1390" t="s">
        <v>119</v>
      </c>
      <c r="Y1390" t="s">
        <v>565</v>
      </c>
      <c r="Z1390">
        <v>1</v>
      </c>
      <c r="AA1390">
        <v>6</v>
      </c>
      <c r="AB1390">
        <v>5.67</v>
      </c>
      <c r="AC1390">
        <v>5.8</v>
      </c>
      <c r="AD1390">
        <v>68</v>
      </c>
      <c r="AE1390">
        <v>6</v>
      </c>
      <c r="AF1390" t="s">
        <v>57</v>
      </c>
      <c r="AG1390">
        <v>28.4420706615165</v>
      </c>
      <c r="AH1390">
        <v>17.552245820217198</v>
      </c>
      <c r="AI1390">
        <v>25.862667898082201</v>
      </c>
      <c r="AJ1390">
        <v>338.24894251874201</v>
      </c>
      <c r="AK1390" s="2">
        <v>1068.85318690382</v>
      </c>
      <c r="AL1390" s="1">
        <v>45211</v>
      </c>
      <c r="AM1390" t="s">
        <v>63</v>
      </c>
      <c r="AN1390">
        <v>2023</v>
      </c>
      <c r="AO1390">
        <v>2018</v>
      </c>
      <c r="AP1390">
        <v>279.19565167287402</v>
      </c>
      <c r="AQ1390">
        <v>0.82541470667688499</v>
      </c>
      <c r="AR1390">
        <v>367.87</v>
      </c>
      <c r="AS1390">
        <f t="shared" si="64"/>
        <v>13884.402897880622</v>
      </c>
      <c r="AT1390">
        <f t="shared" si="65"/>
        <v>4778.6313</v>
      </c>
    </row>
    <row r="1391" spans="1:46" x14ac:dyDescent="0.25">
      <c r="A1391" t="s">
        <v>128</v>
      </c>
      <c r="B1391" t="s">
        <v>328</v>
      </c>
      <c r="C1391" t="s">
        <v>328</v>
      </c>
      <c r="D1391" t="str">
        <f t="shared" si="63"/>
        <v>NESBSB</v>
      </c>
      <c r="E1391" t="s">
        <v>2870</v>
      </c>
      <c r="F1391" t="s">
        <v>2871</v>
      </c>
      <c r="G1391" t="s">
        <v>47</v>
      </c>
      <c r="H1391" t="s">
        <v>2872</v>
      </c>
      <c r="I1391" t="s">
        <v>2873</v>
      </c>
      <c r="J1391" t="s">
        <v>50</v>
      </c>
      <c r="K1391">
        <v>18.88</v>
      </c>
      <c r="L1391">
        <v>18.88</v>
      </c>
      <c r="P1391" t="s">
        <v>51</v>
      </c>
      <c r="Q1391" t="s">
        <v>52</v>
      </c>
      <c r="R1391">
        <v>43131</v>
      </c>
      <c r="S1391" t="s">
        <v>53</v>
      </c>
      <c r="T1391" t="s">
        <v>104</v>
      </c>
      <c r="U1391" t="s">
        <v>55</v>
      </c>
      <c r="V1391" t="s">
        <v>56</v>
      </c>
      <c r="W1391" t="s">
        <v>57</v>
      </c>
      <c r="X1391" t="s">
        <v>2874</v>
      </c>
      <c r="Y1391" t="s">
        <v>470</v>
      </c>
      <c r="Z1391">
        <v>1</v>
      </c>
      <c r="AA1391">
        <v>6</v>
      </c>
      <c r="AB1391">
        <v>5.67</v>
      </c>
      <c r="AC1391">
        <v>5.8</v>
      </c>
      <c r="AD1391">
        <v>68</v>
      </c>
      <c r="AE1391">
        <v>6</v>
      </c>
      <c r="AF1391" t="s">
        <v>57</v>
      </c>
      <c r="AG1391">
        <v>26.142063230288699</v>
      </c>
      <c r="AH1391">
        <v>17.5460292618342</v>
      </c>
      <c r="AI1391">
        <v>28.837047967737998</v>
      </c>
      <c r="AJ1391">
        <v>339.620484886707</v>
      </c>
      <c r="AK1391" s="2">
        <v>1192.6231078006001</v>
      </c>
      <c r="AL1391" s="1">
        <v>45196</v>
      </c>
      <c r="AM1391" t="s">
        <v>63</v>
      </c>
      <c r="AN1391">
        <v>2023</v>
      </c>
      <c r="AO1391">
        <v>2018</v>
      </c>
      <c r="AP1391">
        <v>279.19565167287402</v>
      </c>
      <c r="AQ1391">
        <v>0.82208130574340998</v>
      </c>
      <c r="AR1391">
        <v>372.62</v>
      </c>
      <c r="AS1391">
        <f t="shared" si="64"/>
        <v>22516.72427527533</v>
      </c>
      <c r="AT1391">
        <f t="shared" si="65"/>
        <v>7035.0655999999999</v>
      </c>
    </row>
    <row r="1392" spans="1:46" x14ac:dyDescent="0.25">
      <c r="A1392" t="s">
        <v>42</v>
      </c>
      <c r="B1392" t="s">
        <v>91</v>
      </c>
      <c r="C1392" t="s">
        <v>91</v>
      </c>
      <c r="D1392" t="str">
        <f t="shared" si="63"/>
        <v>GNVIVI</v>
      </c>
      <c r="E1392" t="s">
        <v>2875</v>
      </c>
      <c r="F1392" t="s">
        <v>2876</v>
      </c>
      <c r="G1392" t="s">
        <v>47</v>
      </c>
      <c r="H1392" t="s">
        <v>2877</v>
      </c>
      <c r="I1392" t="s">
        <v>2878</v>
      </c>
      <c r="J1392" t="s">
        <v>476</v>
      </c>
      <c r="K1392">
        <v>14.67</v>
      </c>
      <c r="L1392">
        <v>14.67</v>
      </c>
      <c r="P1392" t="s">
        <v>51</v>
      </c>
      <c r="Q1392" t="s">
        <v>52</v>
      </c>
      <c r="R1392">
        <v>43166</v>
      </c>
      <c r="S1392" t="s">
        <v>357</v>
      </c>
      <c r="T1392" t="s">
        <v>100</v>
      </c>
      <c r="U1392" t="s">
        <v>55</v>
      </c>
      <c r="V1392" t="s">
        <v>109</v>
      </c>
      <c r="W1392" t="s">
        <v>57</v>
      </c>
      <c r="X1392" t="s">
        <v>339</v>
      </c>
      <c r="Y1392" t="s">
        <v>79</v>
      </c>
      <c r="Z1392">
        <v>2</v>
      </c>
      <c r="AA1392">
        <v>6</v>
      </c>
      <c r="AB1392">
        <v>5.42</v>
      </c>
      <c r="AC1392">
        <v>5.7</v>
      </c>
      <c r="AD1392">
        <v>65</v>
      </c>
      <c r="AE1392">
        <v>5</v>
      </c>
      <c r="AF1392" t="s">
        <v>57</v>
      </c>
      <c r="AG1392">
        <v>25.182721703039999</v>
      </c>
      <c r="AH1392">
        <v>17.612224015796802</v>
      </c>
      <c r="AI1392">
        <v>19.058510162081699</v>
      </c>
      <c r="AJ1392">
        <v>229.956851449368</v>
      </c>
      <c r="AK1392" s="2">
        <v>782.29519926806495</v>
      </c>
      <c r="AL1392" s="1">
        <v>45169</v>
      </c>
      <c r="AM1392" t="s">
        <v>63</v>
      </c>
      <c r="AN1392">
        <v>2023</v>
      </c>
      <c r="AO1392">
        <v>2018</v>
      </c>
      <c r="AP1392">
        <v>230.933450755851</v>
      </c>
      <c r="AQ1392">
        <v>1.0042468806662099</v>
      </c>
      <c r="AR1392">
        <v>254.95</v>
      </c>
      <c r="AS1392">
        <f t="shared" si="64"/>
        <v>11476.270573262513</v>
      </c>
      <c r="AT1392">
        <f t="shared" si="65"/>
        <v>3740.1164999999996</v>
      </c>
    </row>
    <row r="1393" spans="1:46" x14ac:dyDescent="0.25">
      <c r="A1393" t="s">
        <v>42</v>
      </c>
      <c r="B1393" t="s">
        <v>91</v>
      </c>
      <c r="C1393" t="s">
        <v>91</v>
      </c>
      <c r="D1393" t="str">
        <f t="shared" si="63"/>
        <v>GNVIVI</v>
      </c>
      <c r="E1393" t="s">
        <v>2875</v>
      </c>
      <c r="F1393" t="s">
        <v>2876</v>
      </c>
      <c r="G1393" t="s">
        <v>47</v>
      </c>
      <c r="H1393" t="s">
        <v>2877</v>
      </c>
      <c r="I1393" t="s">
        <v>2879</v>
      </c>
      <c r="J1393" t="s">
        <v>204</v>
      </c>
      <c r="K1393">
        <v>17.98</v>
      </c>
      <c r="L1393">
        <v>17.98</v>
      </c>
      <c r="P1393" t="s">
        <v>51</v>
      </c>
      <c r="Q1393" t="s">
        <v>52</v>
      </c>
      <c r="R1393">
        <v>43165</v>
      </c>
      <c r="S1393" t="s">
        <v>357</v>
      </c>
      <c r="T1393" t="s">
        <v>54</v>
      </c>
      <c r="U1393" t="s">
        <v>55</v>
      </c>
      <c r="V1393" t="s">
        <v>109</v>
      </c>
      <c r="W1393" t="s">
        <v>57</v>
      </c>
      <c r="X1393" t="s">
        <v>271</v>
      </c>
      <c r="Y1393" t="s">
        <v>59</v>
      </c>
      <c r="Z1393">
        <v>2</v>
      </c>
      <c r="AA1393">
        <v>6</v>
      </c>
      <c r="AB1393">
        <v>5.42</v>
      </c>
      <c r="AC1393">
        <v>5.7</v>
      </c>
      <c r="AD1393">
        <v>65</v>
      </c>
      <c r="AE1393">
        <v>5</v>
      </c>
      <c r="AF1393" t="s">
        <v>57</v>
      </c>
      <c r="AG1393">
        <v>27.111688568281998</v>
      </c>
      <c r="AH1393">
        <v>20.200507419369401</v>
      </c>
      <c r="AI1393">
        <v>19.417543507093999</v>
      </c>
      <c r="AJ1393">
        <v>240.280924286296</v>
      </c>
      <c r="AK1393" s="2">
        <v>605.87055722421906</v>
      </c>
      <c r="AL1393" s="1">
        <v>45169</v>
      </c>
      <c r="AM1393" t="s">
        <v>63</v>
      </c>
      <c r="AN1393">
        <v>2023</v>
      </c>
      <c r="AO1393">
        <v>2018</v>
      </c>
      <c r="AP1393">
        <v>230.933450755851</v>
      </c>
      <c r="AQ1393">
        <v>0.96109772942563199</v>
      </c>
      <c r="AR1393">
        <v>266.39999999999998</v>
      </c>
      <c r="AS1393">
        <f t="shared" si="64"/>
        <v>10893.552618891459</v>
      </c>
      <c r="AT1393">
        <f t="shared" si="65"/>
        <v>4789.8719999999994</v>
      </c>
    </row>
    <row r="1394" spans="1:46" x14ac:dyDescent="0.25">
      <c r="A1394" t="s">
        <v>128</v>
      </c>
      <c r="B1394" t="s">
        <v>328</v>
      </c>
      <c r="C1394" t="s">
        <v>328</v>
      </c>
      <c r="D1394" t="str">
        <f t="shared" si="63"/>
        <v>NESBSB</v>
      </c>
      <c r="E1394" t="s">
        <v>2616</v>
      </c>
      <c r="F1394" t="s">
        <v>2617</v>
      </c>
      <c r="G1394" t="s">
        <v>47</v>
      </c>
      <c r="H1394" t="s">
        <v>2798</v>
      </c>
      <c r="I1394" t="s">
        <v>2880</v>
      </c>
      <c r="J1394" t="s">
        <v>456</v>
      </c>
      <c r="K1394">
        <v>34.18</v>
      </c>
      <c r="L1394">
        <v>34.18</v>
      </c>
      <c r="P1394" t="s">
        <v>51</v>
      </c>
      <c r="Q1394" t="s">
        <v>52</v>
      </c>
      <c r="R1394">
        <v>43082</v>
      </c>
      <c r="S1394" t="s">
        <v>53</v>
      </c>
      <c r="T1394" t="s">
        <v>104</v>
      </c>
      <c r="U1394" t="s">
        <v>55</v>
      </c>
      <c r="V1394" t="s">
        <v>109</v>
      </c>
      <c r="W1394" t="s">
        <v>57</v>
      </c>
      <c r="X1394" t="s">
        <v>2620</v>
      </c>
      <c r="Y1394" t="s">
        <v>565</v>
      </c>
      <c r="Z1394">
        <v>2</v>
      </c>
      <c r="AA1394">
        <v>6</v>
      </c>
      <c r="AB1394">
        <v>5.25</v>
      </c>
      <c r="AC1394">
        <v>5.9</v>
      </c>
      <c r="AD1394">
        <v>63</v>
      </c>
      <c r="AE1394">
        <v>5</v>
      </c>
      <c r="AF1394" t="s">
        <v>57</v>
      </c>
      <c r="AG1394">
        <v>27.851230153389899</v>
      </c>
      <c r="AH1394">
        <v>19.080768814331702</v>
      </c>
      <c r="AI1394">
        <v>24.578542387713298</v>
      </c>
      <c r="AJ1394">
        <v>323.23059314164902</v>
      </c>
      <c r="AK1394" s="2">
        <v>866.71671154878698</v>
      </c>
      <c r="AL1394" s="1">
        <v>45009</v>
      </c>
      <c r="AM1394" t="s">
        <v>63</v>
      </c>
      <c r="AN1394">
        <v>2023</v>
      </c>
      <c r="AO1394">
        <v>2017</v>
      </c>
      <c r="AP1394">
        <v>234.679505195785</v>
      </c>
      <c r="AQ1394">
        <v>0.72604360532464096</v>
      </c>
      <c r="AR1394">
        <v>372.88</v>
      </c>
      <c r="AS1394">
        <f t="shared" si="64"/>
        <v>29624.377200737537</v>
      </c>
      <c r="AT1394">
        <f t="shared" si="65"/>
        <v>12745.038399999999</v>
      </c>
    </row>
    <row r="1395" spans="1:46" x14ac:dyDescent="0.25">
      <c r="A1395" t="s">
        <v>340</v>
      </c>
      <c r="B1395" t="s">
        <v>341</v>
      </c>
      <c r="C1395" t="s">
        <v>342</v>
      </c>
      <c r="D1395" t="str">
        <f t="shared" si="63"/>
        <v>RDBOBA</v>
      </c>
      <c r="E1395" t="s">
        <v>2223</v>
      </c>
      <c r="F1395" t="s">
        <v>2224</v>
      </c>
      <c r="G1395" t="s">
        <v>47</v>
      </c>
      <c r="H1395" t="s">
        <v>2545</v>
      </c>
      <c r="I1395" t="s">
        <v>2881</v>
      </c>
      <c r="J1395" t="s">
        <v>68</v>
      </c>
      <c r="K1395">
        <v>1.2</v>
      </c>
      <c r="L1395">
        <v>1.2</v>
      </c>
      <c r="N1395">
        <v>1.2</v>
      </c>
      <c r="P1395" t="s">
        <v>51</v>
      </c>
      <c r="Q1395" t="s">
        <v>52</v>
      </c>
      <c r="R1395">
        <v>43076</v>
      </c>
      <c r="S1395" t="s">
        <v>477</v>
      </c>
      <c r="T1395" t="s">
        <v>718</v>
      </c>
      <c r="U1395" t="s">
        <v>55</v>
      </c>
      <c r="V1395" t="s">
        <v>56</v>
      </c>
      <c r="W1395" t="s">
        <v>51</v>
      </c>
      <c r="X1395" t="s">
        <v>347</v>
      </c>
      <c r="Y1395" t="s">
        <v>348</v>
      </c>
      <c r="Z1395">
        <v>1</v>
      </c>
      <c r="AA1395">
        <v>6</v>
      </c>
      <c r="AB1395">
        <v>5.75</v>
      </c>
      <c r="AC1395">
        <v>5.9</v>
      </c>
      <c r="AD1395">
        <v>69</v>
      </c>
      <c r="AE1395">
        <v>6</v>
      </c>
      <c r="AF1395" t="s">
        <v>57</v>
      </c>
      <c r="AG1395">
        <v>26.492763144701801</v>
      </c>
      <c r="AH1395">
        <v>18.007789319915901</v>
      </c>
      <c r="AI1395">
        <v>16.3292272688435</v>
      </c>
      <c r="AJ1395">
        <v>192.42919767017099</v>
      </c>
      <c r="AK1395" s="2">
        <v>641.14306649569505</v>
      </c>
      <c r="AL1395" s="1">
        <v>45197</v>
      </c>
      <c r="AM1395" t="s">
        <v>60</v>
      </c>
      <c r="AN1395">
        <v>2023</v>
      </c>
      <c r="AO1395">
        <v>2017</v>
      </c>
      <c r="AP1395">
        <v>193.44104541860099</v>
      </c>
      <c r="AQ1395">
        <v>1.00525828596014</v>
      </c>
      <c r="AR1395">
        <v>211.88</v>
      </c>
      <c r="AS1395">
        <f t="shared" si="64"/>
        <v>769.37167979483399</v>
      </c>
      <c r="AT1395">
        <f t="shared" si="65"/>
        <v>254.25599999999997</v>
      </c>
    </row>
    <row r="1396" spans="1:46" x14ac:dyDescent="0.25">
      <c r="A1396" t="s">
        <v>340</v>
      </c>
      <c r="B1396" t="s">
        <v>341</v>
      </c>
      <c r="C1396" t="s">
        <v>342</v>
      </c>
      <c r="D1396" t="str">
        <f t="shared" si="63"/>
        <v>RDBOBA</v>
      </c>
      <c r="E1396" t="s">
        <v>2223</v>
      </c>
      <c r="F1396" t="s">
        <v>2224</v>
      </c>
      <c r="G1396" t="s">
        <v>47</v>
      </c>
      <c r="H1396" t="s">
        <v>2545</v>
      </c>
      <c r="I1396" t="s">
        <v>2882</v>
      </c>
      <c r="J1396" t="s">
        <v>103</v>
      </c>
      <c r="K1396">
        <v>1.36</v>
      </c>
      <c r="L1396">
        <v>1.36</v>
      </c>
      <c r="N1396">
        <v>1.36</v>
      </c>
      <c r="P1396" t="s">
        <v>51</v>
      </c>
      <c r="Q1396" t="s">
        <v>52</v>
      </c>
      <c r="R1396">
        <v>43076</v>
      </c>
      <c r="S1396" t="s">
        <v>477</v>
      </c>
      <c r="T1396" t="s">
        <v>737</v>
      </c>
      <c r="U1396" t="s">
        <v>55</v>
      </c>
      <c r="V1396" t="s">
        <v>56</v>
      </c>
      <c r="W1396" t="s">
        <v>51</v>
      </c>
      <c r="X1396" t="s">
        <v>347</v>
      </c>
      <c r="Y1396" t="s">
        <v>348</v>
      </c>
      <c r="Z1396">
        <v>1</v>
      </c>
      <c r="AA1396">
        <v>6</v>
      </c>
      <c r="AB1396">
        <v>5.75</v>
      </c>
      <c r="AC1396">
        <v>5.9</v>
      </c>
      <c r="AD1396">
        <v>69</v>
      </c>
      <c r="AE1396">
        <v>6</v>
      </c>
      <c r="AF1396" t="s">
        <v>57</v>
      </c>
      <c r="AG1396">
        <v>23.9781778622548</v>
      </c>
      <c r="AH1396">
        <v>17.289977829174099</v>
      </c>
      <c r="AI1396">
        <v>13.1719239826406</v>
      </c>
      <c r="AJ1396">
        <v>138.25085095203499</v>
      </c>
      <c r="AK1396" s="2">
        <v>561.00981767180895</v>
      </c>
      <c r="AL1396" s="1">
        <v>45197</v>
      </c>
      <c r="AM1396" t="s">
        <v>60</v>
      </c>
      <c r="AN1396">
        <v>2023</v>
      </c>
      <c r="AO1396">
        <v>2017</v>
      </c>
      <c r="AP1396">
        <v>193.44104541860099</v>
      </c>
      <c r="AQ1396">
        <v>1.3992032894301201</v>
      </c>
      <c r="AR1396">
        <v>152.22999999999999</v>
      </c>
      <c r="AS1396">
        <f t="shared" si="64"/>
        <v>762.97335203366026</v>
      </c>
      <c r="AT1396">
        <f t="shared" si="65"/>
        <v>207.03280000000001</v>
      </c>
    </row>
    <row r="1397" spans="1:46" x14ac:dyDescent="0.25">
      <c r="A1397" t="s">
        <v>340</v>
      </c>
      <c r="B1397" t="s">
        <v>341</v>
      </c>
      <c r="C1397" t="s">
        <v>342</v>
      </c>
      <c r="D1397" t="str">
        <f t="shared" si="63"/>
        <v>RDBOBA</v>
      </c>
      <c r="E1397" t="s">
        <v>2223</v>
      </c>
      <c r="F1397" t="s">
        <v>2224</v>
      </c>
      <c r="G1397" t="s">
        <v>47</v>
      </c>
      <c r="H1397" t="s">
        <v>2545</v>
      </c>
      <c r="I1397" t="s">
        <v>2883</v>
      </c>
      <c r="J1397" t="s">
        <v>127</v>
      </c>
      <c r="K1397">
        <v>0.87</v>
      </c>
      <c r="L1397">
        <v>0.87</v>
      </c>
      <c r="N1397">
        <v>0.87</v>
      </c>
      <c r="P1397" t="s">
        <v>51</v>
      </c>
      <c r="Q1397" t="s">
        <v>52</v>
      </c>
      <c r="R1397">
        <v>43076</v>
      </c>
      <c r="S1397" t="s">
        <v>477</v>
      </c>
      <c r="T1397" t="s">
        <v>737</v>
      </c>
      <c r="U1397" t="s">
        <v>55</v>
      </c>
      <c r="V1397" t="s">
        <v>56</v>
      </c>
      <c r="W1397" t="s">
        <v>51</v>
      </c>
      <c r="X1397" t="s">
        <v>271</v>
      </c>
      <c r="Y1397" t="s">
        <v>362</v>
      </c>
      <c r="Z1397">
        <v>1</v>
      </c>
      <c r="AA1397">
        <v>6</v>
      </c>
      <c r="AB1397">
        <v>5.75</v>
      </c>
      <c r="AC1397">
        <v>5.9</v>
      </c>
      <c r="AD1397">
        <v>69</v>
      </c>
      <c r="AE1397">
        <v>6</v>
      </c>
      <c r="AF1397" t="s">
        <v>57</v>
      </c>
      <c r="AG1397">
        <v>20.600183505006701</v>
      </c>
      <c r="AH1397">
        <v>14.2132940331482</v>
      </c>
      <c r="AI1397">
        <v>12.3840051002573</v>
      </c>
      <c r="AJ1397">
        <v>117.905399783178</v>
      </c>
      <c r="AK1397" s="2">
        <v>780.51590950253296</v>
      </c>
      <c r="AL1397" s="1">
        <v>45197</v>
      </c>
      <c r="AM1397" t="s">
        <v>60</v>
      </c>
      <c r="AN1397">
        <v>2023</v>
      </c>
      <c r="AO1397">
        <v>2017</v>
      </c>
      <c r="AP1397">
        <v>193.44104541860099</v>
      </c>
      <c r="AQ1397">
        <v>1.6406461941041599</v>
      </c>
      <c r="AR1397">
        <v>129.83000000000001</v>
      </c>
      <c r="AS1397">
        <f t="shared" si="64"/>
        <v>679.04884126720367</v>
      </c>
      <c r="AT1397">
        <f t="shared" si="65"/>
        <v>112.95210000000002</v>
      </c>
    </row>
    <row r="1398" spans="1:46" x14ac:dyDescent="0.25">
      <c r="A1398" t="s">
        <v>340</v>
      </c>
      <c r="B1398" t="s">
        <v>341</v>
      </c>
      <c r="C1398" t="s">
        <v>342</v>
      </c>
      <c r="D1398" t="str">
        <f t="shared" si="63"/>
        <v>RDBOBA</v>
      </c>
      <c r="E1398" t="s">
        <v>2223</v>
      </c>
      <c r="F1398" t="s">
        <v>2224</v>
      </c>
      <c r="G1398" t="s">
        <v>47</v>
      </c>
      <c r="H1398" t="s">
        <v>2545</v>
      </c>
      <c r="I1398" t="s">
        <v>2884</v>
      </c>
      <c r="J1398" t="s">
        <v>212</v>
      </c>
      <c r="K1398">
        <v>0.49</v>
      </c>
      <c r="L1398">
        <v>0.49</v>
      </c>
      <c r="N1398">
        <v>0.49</v>
      </c>
      <c r="P1398" t="s">
        <v>51</v>
      </c>
      <c r="Q1398" t="s">
        <v>52</v>
      </c>
      <c r="R1398">
        <v>43076</v>
      </c>
      <c r="S1398" t="s">
        <v>477</v>
      </c>
      <c r="T1398" t="s">
        <v>737</v>
      </c>
      <c r="U1398" t="s">
        <v>55</v>
      </c>
      <c r="V1398" t="s">
        <v>56</v>
      </c>
      <c r="W1398" t="s">
        <v>51</v>
      </c>
      <c r="X1398" t="s">
        <v>119</v>
      </c>
      <c r="Y1398" t="s">
        <v>487</v>
      </c>
      <c r="Z1398">
        <v>1</v>
      </c>
      <c r="AA1398">
        <v>6</v>
      </c>
      <c r="AB1398">
        <v>5.75</v>
      </c>
      <c r="AC1398">
        <v>5.9</v>
      </c>
      <c r="AD1398">
        <v>69</v>
      </c>
      <c r="AE1398">
        <v>6</v>
      </c>
      <c r="AF1398" t="s">
        <v>57</v>
      </c>
      <c r="AG1398">
        <v>20.602027189114899</v>
      </c>
      <c r="AH1398">
        <v>13.2920491809416</v>
      </c>
      <c r="AI1398">
        <v>15.292752054924801</v>
      </c>
      <c r="AJ1398">
        <v>145.34443217990901</v>
      </c>
      <c r="AK1398" s="2">
        <v>1102.0768678498</v>
      </c>
      <c r="AL1398" s="1">
        <v>45197</v>
      </c>
      <c r="AM1398" t="s">
        <v>60</v>
      </c>
      <c r="AN1398">
        <v>2023</v>
      </c>
      <c r="AO1398">
        <v>2017</v>
      </c>
      <c r="AP1398">
        <v>193.44104541860099</v>
      </c>
      <c r="AQ1398">
        <v>1.3309147279832301</v>
      </c>
      <c r="AR1398">
        <v>160.04</v>
      </c>
      <c r="AS1398">
        <f t="shared" si="64"/>
        <v>540.01766524640198</v>
      </c>
      <c r="AT1398">
        <f t="shared" si="65"/>
        <v>78.419599999999988</v>
      </c>
    </row>
    <row r="1399" spans="1:46" x14ac:dyDescent="0.25">
      <c r="A1399" t="s">
        <v>340</v>
      </c>
      <c r="B1399" t="s">
        <v>341</v>
      </c>
      <c r="C1399" t="s">
        <v>342</v>
      </c>
      <c r="D1399" t="str">
        <f t="shared" si="63"/>
        <v>RDBOBA</v>
      </c>
      <c r="E1399" t="s">
        <v>2223</v>
      </c>
      <c r="F1399" t="s">
        <v>2224</v>
      </c>
      <c r="G1399" t="s">
        <v>47</v>
      </c>
      <c r="H1399" t="s">
        <v>2545</v>
      </c>
      <c r="I1399" t="s">
        <v>2885</v>
      </c>
      <c r="J1399" t="s">
        <v>112</v>
      </c>
      <c r="K1399">
        <v>1.64</v>
      </c>
      <c r="L1399">
        <v>1.64</v>
      </c>
      <c r="N1399">
        <v>1.64</v>
      </c>
      <c r="P1399" t="s">
        <v>51</v>
      </c>
      <c r="Q1399" t="s">
        <v>52</v>
      </c>
      <c r="R1399">
        <v>43076</v>
      </c>
      <c r="S1399" t="s">
        <v>477</v>
      </c>
      <c r="T1399" t="s">
        <v>737</v>
      </c>
      <c r="U1399" t="s">
        <v>55</v>
      </c>
      <c r="V1399" t="s">
        <v>56</v>
      </c>
      <c r="W1399" t="s">
        <v>51</v>
      </c>
      <c r="X1399" t="s">
        <v>347</v>
      </c>
      <c r="Y1399" t="s">
        <v>348</v>
      </c>
      <c r="Z1399">
        <v>1</v>
      </c>
      <c r="AA1399">
        <v>6</v>
      </c>
      <c r="AB1399">
        <v>5.75</v>
      </c>
      <c r="AC1399">
        <v>5.9</v>
      </c>
      <c r="AD1399">
        <v>69</v>
      </c>
      <c r="AE1399">
        <v>6</v>
      </c>
      <c r="AF1399" t="s">
        <v>57</v>
      </c>
      <c r="AG1399">
        <v>20.618610307077201</v>
      </c>
      <c r="AH1399">
        <v>14.5517467450933</v>
      </c>
      <c r="AI1399">
        <v>12.7677573372148</v>
      </c>
      <c r="AJ1399">
        <v>132.60668216947201</v>
      </c>
      <c r="AK1399" s="2">
        <v>767.70520120273795</v>
      </c>
      <c r="AL1399" s="1">
        <v>45197</v>
      </c>
      <c r="AM1399" t="s">
        <v>60</v>
      </c>
      <c r="AN1399">
        <v>2023</v>
      </c>
      <c r="AO1399">
        <v>2017</v>
      </c>
      <c r="AP1399">
        <v>193.44104541860099</v>
      </c>
      <c r="AQ1399">
        <v>1.4587579015918799</v>
      </c>
      <c r="AR1399">
        <v>146.01</v>
      </c>
      <c r="AS1399">
        <f t="shared" si="64"/>
        <v>1259.0365299724901</v>
      </c>
      <c r="AT1399">
        <f t="shared" si="65"/>
        <v>239.45639999999997</v>
      </c>
    </row>
    <row r="1400" spans="1:46" x14ac:dyDescent="0.25">
      <c r="A1400" t="s">
        <v>340</v>
      </c>
      <c r="B1400" t="s">
        <v>341</v>
      </c>
      <c r="C1400" t="s">
        <v>342</v>
      </c>
      <c r="D1400" t="str">
        <f t="shared" si="63"/>
        <v>RDBOBA</v>
      </c>
      <c r="E1400" t="s">
        <v>2223</v>
      </c>
      <c r="F1400" t="s">
        <v>2224</v>
      </c>
      <c r="G1400" t="s">
        <v>47</v>
      </c>
      <c r="H1400" t="s">
        <v>2545</v>
      </c>
      <c r="I1400" t="s">
        <v>2886</v>
      </c>
      <c r="J1400" t="s">
        <v>141</v>
      </c>
      <c r="K1400">
        <v>1.1599999999999999</v>
      </c>
      <c r="L1400">
        <v>1.1599999999999999</v>
      </c>
      <c r="N1400">
        <v>1.1599999999999999</v>
      </c>
      <c r="P1400" t="s">
        <v>51</v>
      </c>
      <c r="Q1400" t="s">
        <v>52</v>
      </c>
      <c r="R1400">
        <v>43076</v>
      </c>
      <c r="S1400" t="s">
        <v>477</v>
      </c>
      <c r="T1400" t="s">
        <v>737</v>
      </c>
      <c r="U1400" t="s">
        <v>55</v>
      </c>
      <c r="V1400" t="s">
        <v>56</v>
      </c>
      <c r="W1400" t="s">
        <v>51</v>
      </c>
      <c r="X1400" t="s">
        <v>221</v>
      </c>
      <c r="Y1400" t="s">
        <v>355</v>
      </c>
      <c r="Z1400">
        <v>1</v>
      </c>
      <c r="AA1400">
        <v>6</v>
      </c>
      <c r="AB1400">
        <v>5.75</v>
      </c>
      <c r="AC1400">
        <v>5.9</v>
      </c>
      <c r="AD1400">
        <v>69</v>
      </c>
      <c r="AE1400">
        <v>6</v>
      </c>
      <c r="AF1400" t="s">
        <v>57</v>
      </c>
      <c r="AG1400">
        <v>24.768743517123799</v>
      </c>
      <c r="AH1400">
        <v>16.9528321680632</v>
      </c>
      <c r="AI1400">
        <v>20.2481675254298</v>
      </c>
      <c r="AJ1400">
        <v>226.915071877901</v>
      </c>
      <c r="AK1400" s="2">
        <v>897.03898723375198</v>
      </c>
      <c r="AL1400" s="1">
        <v>45197</v>
      </c>
      <c r="AM1400" t="s">
        <v>60</v>
      </c>
      <c r="AN1400">
        <v>2023</v>
      </c>
      <c r="AO1400">
        <v>2017</v>
      </c>
      <c r="AP1400">
        <v>193.44104541860099</v>
      </c>
      <c r="AQ1400">
        <v>0.85248213711730803</v>
      </c>
      <c r="AR1400">
        <v>249.86</v>
      </c>
      <c r="AS1400">
        <f t="shared" si="64"/>
        <v>1040.5652251911522</v>
      </c>
      <c r="AT1400">
        <f t="shared" si="65"/>
        <v>289.83760000000001</v>
      </c>
    </row>
    <row r="1401" spans="1:46" x14ac:dyDescent="0.25">
      <c r="A1401" t="s">
        <v>340</v>
      </c>
      <c r="B1401" t="s">
        <v>341</v>
      </c>
      <c r="C1401" t="s">
        <v>342</v>
      </c>
      <c r="D1401" t="str">
        <f t="shared" si="63"/>
        <v>RDBOBA</v>
      </c>
      <c r="E1401" t="s">
        <v>2223</v>
      </c>
      <c r="F1401" t="s">
        <v>2224</v>
      </c>
      <c r="G1401" t="s">
        <v>47</v>
      </c>
      <c r="H1401" t="s">
        <v>2545</v>
      </c>
      <c r="I1401" t="s">
        <v>2887</v>
      </c>
      <c r="J1401" t="s">
        <v>139</v>
      </c>
      <c r="K1401">
        <v>0.68</v>
      </c>
      <c r="L1401">
        <v>0.68</v>
      </c>
      <c r="N1401">
        <v>0.68</v>
      </c>
      <c r="P1401" t="s">
        <v>51</v>
      </c>
      <c r="Q1401" t="s">
        <v>52</v>
      </c>
      <c r="R1401">
        <v>43084</v>
      </c>
      <c r="S1401" t="s">
        <v>477</v>
      </c>
      <c r="T1401" t="s">
        <v>737</v>
      </c>
      <c r="U1401" t="s">
        <v>55</v>
      </c>
      <c r="V1401" t="s">
        <v>56</v>
      </c>
      <c r="W1401" t="s">
        <v>51</v>
      </c>
      <c r="X1401" t="s">
        <v>777</v>
      </c>
      <c r="Y1401" t="s">
        <v>487</v>
      </c>
      <c r="Z1401">
        <v>1</v>
      </c>
      <c r="AA1401">
        <v>6</v>
      </c>
      <c r="AB1401">
        <v>5.75</v>
      </c>
      <c r="AC1401">
        <v>5.9</v>
      </c>
      <c r="AD1401">
        <v>69</v>
      </c>
      <c r="AE1401">
        <v>6</v>
      </c>
      <c r="AF1401" t="s">
        <v>57</v>
      </c>
      <c r="AG1401">
        <v>22.804537675779699</v>
      </c>
      <c r="AH1401">
        <v>15.6318904806808</v>
      </c>
      <c r="AI1401">
        <v>16.461745287408601</v>
      </c>
      <c r="AJ1401">
        <v>175.954378222759</v>
      </c>
      <c r="AK1401" s="2">
        <v>857.75446776627098</v>
      </c>
      <c r="AL1401" s="1">
        <v>45198</v>
      </c>
      <c r="AM1401" t="s">
        <v>60</v>
      </c>
      <c r="AN1401">
        <v>2023</v>
      </c>
      <c r="AO1401">
        <v>2017</v>
      </c>
      <c r="AP1401">
        <v>193.44104541860099</v>
      </c>
      <c r="AQ1401">
        <v>1.09938182483702</v>
      </c>
      <c r="AR1401">
        <v>193.74</v>
      </c>
      <c r="AS1401">
        <f t="shared" si="64"/>
        <v>583.27303808106433</v>
      </c>
      <c r="AT1401">
        <f t="shared" si="65"/>
        <v>131.7432</v>
      </c>
    </row>
    <row r="1402" spans="1:46" x14ac:dyDescent="0.25">
      <c r="A1402" t="s">
        <v>340</v>
      </c>
      <c r="B1402" t="s">
        <v>341</v>
      </c>
      <c r="C1402" t="s">
        <v>342</v>
      </c>
      <c r="D1402" t="str">
        <f t="shared" si="63"/>
        <v>RDBOBA</v>
      </c>
      <c r="E1402" t="s">
        <v>815</v>
      </c>
      <c r="F1402" t="s">
        <v>816</v>
      </c>
      <c r="G1402" t="s">
        <v>47</v>
      </c>
      <c r="H1402" t="s">
        <v>2404</v>
      </c>
      <c r="I1402" t="s">
        <v>2888</v>
      </c>
      <c r="J1402" t="s">
        <v>2889</v>
      </c>
      <c r="K1402">
        <v>18.68</v>
      </c>
      <c r="L1402">
        <v>18.68</v>
      </c>
      <c r="P1402" t="s">
        <v>51</v>
      </c>
      <c r="Q1402" t="s">
        <v>52</v>
      </c>
      <c r="R1402">
        <v>43137</v>
      </c>
      <c r="S1402" t="s">
        <v>477</v>
      </c>
      <c r="T1402" t="s">
        <v>54</v>
      </c>
      <c r="U1402" t="s">
        <v>55</v>
      </c>
      <c r="V1402" t="s">
        <v>56</v>
      </c>
      <c r="W1402" t="s">
        <v>57</v>
      </c>
      <c r="X1402" t="s">
        <v>119</v>
      </c>
      <c r="Y1402" t="s">
        <v>487</v>
      </c>
      <c r="Z1402">
        <v>1</v>
      </c>
      <c r="AA1402">
        <v>6</v>
      </c>
      <c r="AB1402">
        <v>5.17</v>
      </c>
      <c r="AC1402">
        <v>5.8</v>
      </c>
      <c r="AD1402">
        <v>62</v>
      </c>
      <c r="AE1402">
        <v>5</v>
      </c>
      <c r="AF1402" t="s">
        <v>57</v>
      </c>
      <c r="AG1402">
        <v>20.918877267924</v>
      </c>
      <c r="AH1402">
        <v>12.7543488518288</v>
      </c>
      <c r="AI1402">
        <v>20.977810074229801</v>
      </c>
      <c r="AJ1402">
        <v>211.98319990324899</v>
      </c>
      <c r="AK1402" s="2">
        <v>1641.9263962114501</v>
      </c>
      <c r="AL1402" s="1">
        <v>45043</v>
      </c>
      <c r="AM1402" t="s">
        <v>63</v>
      </c>
      <c r="AN1402">
        <v>2023</v>
      </c>
      <c r="AO1402">
        <v>2018</v>
      </c>
      <c r="AP1402">
        <v>176.60754561908999</v>
      </c>
      <c r="AQ1402">
        <v>0.83312048171598296</v>
      </c>
      <c r="AR1402">
        <v>250.72</v>
      </c>
      <c r="AS1402">
        <f t="shared" si="64"/>
        <v>30671.185081229887</v>
      </c>
      <c r="AT1402">
        <f t="shared" si="65"/>
        <v>4683.4495999999999</v>
      </c>
    </row>
    <row r="1403" spans="1:46" x14ac:dyDescent="0.25">
      <c r="A1403" t="s">
        <v>128</v>
      </c>
      <c r="B1403" t="s">
        <v>129</v>
      </c>
      <c r="C1403" t="s">
        <v>214</v>
      </c>
      <c r="D1403" t="str">
        <f t="shared" si="63"/>
        <v>NECOCE</v>
      </c>
      <c r="E1403" t="s">
        <v>2521</v>
      </c>
      <c r="F1403" t="s">
        <v>2522</v>
      </c>
      <c r="G1403" t="s">
        <v>47</v>
      </c>
      <c r="H1403" t="s">
        <v>2816</v>
      </c>
      <c r="I1403" t="s">
        <v>2890</v>
      </c>
      <c r="J1403" t="s">
        <v>2891</v>
      </c>
      <c r="K1403">
        <v>15.07</v>
      </c>
      <c r="L1403">
        <v>15.07</v>
      </c>
      <c r="P1403" t="s">
        <v>51</v>
      </c>
      <c r="Q1403" t="s">
        <v>52</v>
      </c>
      <c r="R1403">
        <v>43090</v>
      </c>
      <c r="S1403" t="s">
        <v>53</v>
      </c>
      <c r="T1403" t="s">
        <v>788</v>
      </c>
      <c r="U1403" t="s">
        <v>55</v>
      </c>
      <c r="V1403" t="s">
        <v>56</v>
      </c>
      <c r="W1403" t="s">
        <v>57</v>
      </c>
      <c r="X1403" t="s">
        <v>119</v>
      </c>
      <c r="Y1403" t="s">
        <v>137</v>
      </c>
      <c r="Z1403">
        <v>1</v>
      </c>
      <c r="AA1403">
        <v>6</v>
      </c>
      <c r="AB1403">
        <v>5.67</v>
      </c>
      <c r="AC1403">
        <v>5.9</v>
      </c>
      <c r="AD1403">
        <v>68</v>
      </c>
      <c r="AE1403">
        <v>6</v>
      </c>
      <c r="AF1403" t="s">
        <v>57</v>
      </c>
      <c r="AG1403">
        <v>28.240417679496002</v>
      </c>
      <c r="AH1403">
        <v>17.389670065875301</v>
      </c>
      <c r="AI1403">
        <v>25.917079947332201</v>
      </c>
      <c r="AJ1403">
        <v>332.60493424440398</v>
      </c>
      <c r="AK1403" s="2">
        <v>1091.22297841472</v>
      </c>
      <c r="AL1403" s="1">
        <v>45153</v>
      </c>
      <c r="AM1403" t="s">
        <v>63</v>
      </c>
      <c r="AN1403">
        <v>2023</v>
      </c>
      <c r="AO1403">
        <v>2017</v>
      </c>
      <c r="AP1403">
        <v>239.90805510710601</v>
      </c>
      <c r="AQ1403">
        <v>0.72130034887220595</v>
      </c>
      <c r="AR1403">
        <v>382.53</v>
      </c>
      <c r="AS1403">
        <f t="shared" si="64"/>
        <v>16444.730284709833</v>
      </c>
      <c r="AT1403">
        <f t="shared" si="65"/>
        <v>5764.7271000000001</v>
      </c>
    </row>
    <row r="1404" spans="1:46" x14ac:dyDescent="0.25">
      <c r="A1404" t="s">
        <v>128</v>
      </c>
      <c r="B1404" t="s">
        <v>129</v>
      </c>
      <c r="C1404" t="s">
        <v>214</v>
      </c>
      <c r="D1404" t="str">
        <f t="shared" si="63"/>
        <v>NECOCE</v>
      </c>
      <c r="E1404" t="s">
        <v>2521</v>
      </c>
      <c r="F1404" t="s">
        <v>2522</v>
      </c>
      <c r="G1404" t="s">
        <v>47</v>
      </c>
      <c r="H1404" t="s">
        <v>2864</v>
      </c>
      <c r="I1404" t="s">
        <v>2892</v>
      </c>
      <c r="J1404" t="s">
        <v>2893</v>
      </c>
      <c r="K1404">
        <v>26.92</v>
      </c>
      <c r="L1404">
        <v>26.92</v>
      </c>
      <c r="P1404" t="s">
        <v>51</v>
      </c>
      <c r="Q1404" t="s">
        <v>52</v>
      </c>
      <c r="R1404">
        <v>43138</v>
      </c>
      <c r="S1404" t="s">
        <v>107</v>
      </c>
      <c r="T1404" t="s">
        <v>66</v>
      </c>
      <c r="U1404" t="s">
        <v>55</v>
      </c>
      <c r="V1404" t="s">
        <v>109</v>
      </c>
      <c r="W1404" t="s">
        <v>57</v>
      </c>
      <c r="X1404" t="s">
        <v>119</v>
      </c>
      <c r="Y1404" t="s">
        <v>137</v>
      </c>
      <c r="Z1404">
        <v>2</v>
      </c>
      <c r="AA1404">
        <v>6</v>
      </c>
      <c r="AB1404">
        <v>5.5</v>
      </c>
      <c r="AC1404">
        <v>5.8</v>
      </c>
      <c r="AD1404">
        <v>66</v>
      </c>
      <c r="AE1404">
        <v>6</v>
      </c>
      <c r="AF1404" t="s">
        <v>57</v>
      </c>
      <c r="AG1404">
        <v>27.1119274932643</v>
      </c>
      <c r="AH1404">
        <v>17.0686115428291</v>
      </c>
      <c r="AI1404">
        <v>22.913772773133498</v>
      </c>
      <c r="AJ1404">
        <v>286.39269483971702</v>
      </c>
      <c r="AK1404" s="2">
        <v>1001.4063280566399</v>
      </c>
      <c r="AL1404" s="1">
        <v>45153</v>
      </c>
      <c r="AM1404" t="s">
        <v>63</v>
      </c>
      <c r="AN1404">
        <v>2023</v>
      </c>
      <c r="AO1404">
        <v>2018</v>
      </c>
      <c r="AP1404">
        <v>231.092757187004</v>
      </c>
      <c r="AQ1404">
        <v>0.80690870036450402</v>
      </c>
      <c r="AR1404">
        <v>322.97000000000003</v>
      </c>
      <c r="AS1404">
        <f t="shared" si="64"/>
        <v>26957.858351284751</v>
      </c>
      <c r="AT1404">
        <f t="shared" si="65"/>
        <v>8694.3524000000016</v>
      </c>
    </row>
    <row r="1405" spans="1:46" x14ac:dyDescent="0.25">
      <c r="A1405" t="s">
        <v>128</v>
      </c>
      <c r="B1405" t="s">
        <v>129</v>
      </c>
      <c r="C1405" t="s">
        <v>214</v>
      </c>
      <c r="D1405" t="str">
        <f t="shared" si="63"/>
        <v>NECOCE</v>
      </c>
      <c r="E1405" t="s">
        <v>2521</v>
      </c>
      <c r="F1405" t="s">
        <v>2522</v>
      </c>
      <c r="G1405" t="s">
        <v>47</v>
      </c>
      <c r="H1405" t="s">
        <v>2816</v>
      </c>
      <c r="I1405" t="s">
        <v>2894</v>
      </c>
      <c r="J1405" t="s">
        <v>415</v>
      </c>
      <c r="K1405">
        <v>9.5500000000000007</v>
      </c>
      <c r="L1405">
        <v>9.5500000000000007</v>
      </c>
      <c r="P1405" t="s">
        <v>51</v>
      </c>
      <c r="Q1405" t="s">
        <v>52</v>
      </c>
      <c r="R1405">
        <v>43090</v>
      </c>
      <c r="S1405" t="s">
        <v>53</v>
      </c>
      <c r="T1405" t="s">
        <v>521</v>
      </c>
      <c r="U1405" t="s">
        <v>55</v>
      </c>
      <c r="V1405" t="s">
        <v>56</v>
      </c>
      <c r="W1405" t="s">
        <v>57</v>
      </c>
      <c r="X1405" t="s">
        <v>119</v>
      </c>
      <c r="Y1405" t="s">
        <v>137</v>
      </c>
      <c r="Z1405">
        <v>1</v>
      </c>
      <c r="AA1405">
        <v>6</v>
      </c>
      <c r="AB1405">
        <v>5.67</v>
      </c>
      <c r="AC1405">
        <v>5.9</v>
      </c>
      <c r="AD1405">
        <v>68</v>
      </c>
      <c r="AE1405">
        <v>6</v>
      </c>
      <c r="AF1405" t="s">
        <v>57</v>
      </c>
      <c r="AG1405">
        <v>22.362594030250399</v>
      </c>
      <c r="AH1405">
        <v>15.4908498337383</v>
      </c>
      <c r="AI1405">
        <v>20.0999860118805</v>
      </c>
      <c r="AJ1405">
        <v>202.37580313362699</v>
      </c>
      <c r="AK1405" s="2">
        <v>1066.48655763906</v>
      </c>
      <c r="AL1405" s="1">
        <v>45153</v>
      </c>
      <c r="AM1405" t="s">
        <v>63</v>
      </c>
      <c r="AN1405">
        <v>2023</v>
      </c>
      <c r="AO1405">
        <v>2017</v>
      </c>
      <c r="AP1405">
        <v>239.90805510710601</v>
      </c>
      <c r="AQ1405">
        <v>1.1854581990155</v>
      </c>
      <c r="AR1405">
        <v>232.75</v>
      </c>
      <c r="AS1405">
        <f t="shared" si="64"/>
        <v>10184.946625453023</v>
      </c>
      <c r="AT1405">
        <f t="shared" si="65"/>
        <v>2222.7625000000003</v>
      </c>
    </row>
    <row r="1406" spans="1:46" x14ac:dyDescent="0.25">
      <c r="A1406" t="s">
        <v>42</v>
      </c>
      <c r="B1406" t="s">
        <v>91</v>
      </c>
      <c r="C1406" t="s">
        <v>91</v>
      </c>
      <c r="D1406" t="str">
        <f t="shared" si="63"/>
        <v>GNVIVI</v>
      </c>
      <c r="E1406" t="s">
        <v>2875</v>
      </c>
      <c r="F1406" t="s">
        <v>2876</v>
      </c>
      <c r="G1406" t="s">
        <v>47</v>
      </c>
      <c r="H1406" t="s">
        <v>2877</v>
      </c>
      <c r="I1406" t="s">
        <v>2895</v>
      </c>
      <c r="J1406" t="s">
        <v>160</v>
      </c>
      <c r="K1406">
        <v>38.700000000000003</v>
      </c>
      <c r="L1406">
        <v>38.700000000000003</v>
      </c>
      <c r="P1406" t="s">
        <v>51</v>
      </c>
      <c r="Q1406" t="s">
        <v>52</v>
      </c>
      <c r="R1406">
        <v>43164</v>
      </c>
      <c r="S1406" t="s">
        <v>357</v>
      </c>
      <c r="T1406" t="s">
        <v>124</v>
      </c>
      <c r="U1406" t="s">
        <v>55</v>
      </c>
      <c r="V1406" t="s">
        <v>109</v>
      </c>
      <c r="W1406" t="s">
        <v>57</v>
      </c>
      <c r="X1406" t="s">
        <v>2896</v>
      </c>
      <c r="Y1406" t="s">
        <v>59</v>
      </c>
      <c r="Z1406">
        <v>2</v>
      </c>
      <c r="AA1406">
        <v>6</v>
      </c>
      <c r="AB1406">
        <v>5.42</v>
      </c>
      <c r="AC1406">
        <v>5.7</v>
      </c>
      <c r="AD1406">
        <v>65</v>
      </c>
      <c r="AE1406">
        <v>5</v>
      </c>
      <c r="AF1406" t="s">
        <v>57</v>
      </c>
      <c r="AG1406">
        <v>23.223895044573901</v>
      </c>
      <c r="AH1406">
        <v>16.434201137692199</v>
      </c>
      <c r="AI1406">
        <v>18.710021331564999</v>
      </c>
      <c r="AJ1406">
        <v>203.11415121434999</v>
      </c>
      <c r="AK1406" s="2">
        <v>882.91168364947703</v>
      </c>
      <c r="AL1406" s="1">
        <v>45169</v>
      </c>
      <c r="AM1406" t="s">
        <v>63</v>
      </c>
      <c r="AN1406">
        <v>2023</v>
      </c>
      <c r="AO1406">
        <v>2018</v>
      </c>
      <c r="AP1406">
        <v>230.933450755851</v>
      </c>
      <c r="AQ1406">
        <v>1.13696386674773</v>
      </c>
      <c r="AR1406">
        <v>225.19</v>
      </c>
      <c r="AS1406">
        <f t="shared" si="64"/>
        <v>34168.682157234762</v>
      </c>
      <c r="AT1406">
        <f t="shared" si="65"/>
        <v>8714.853000000001</v>
      </c>
    </row>
    <row r="1407" spans="1:46" x14ac:dyDescent="0.25">
      <c r="A1407" t="s">
        <v>340</v>
      </c>
      <c r="B1407" t="s">
        <v>367</v>
      </c>
      <c r="C1407" t="s">
        <v>368</v>
      </c>
      <c r="D1407" t="str">
        <f t="shared" si="63"/>
        <v>RDIPMA</v>
      </c>
      <c r="E1407" t="s">
        <v>953</v>
      </c>
      <c r="F1407" t="s">
        <v>340</v>
      </c>
      <c r="G1407" t="s">
        <v>47</v>
      </c>
      <c r="H1407" t="s">
        <v>2897</v>
      </c>
      <c r="I1407" t="s">
        <v>2898</v>
      </c>
      <c r="J1407" t="s">
        <v>551</v>
      </c>
      <c r="K1407">
        <v>42.9</v>
      </c>
      <c r="L1407">
        <v>42.9</v>
      </c>
      <c r="P1407" t="s">
        <v>51</v>
      </c>
      <c r="Q1407" t="s">
        <v>52</v>
      </c>
      <c r="R1407">
        <v>43136</v>
      </c>
      <c r="S1407" t="s">
        <v>477</v>
      </c>
      <c r="T1407" t="s">
        <v>486</v>
      </c>
      <c r="U1407" t="s">
        <v>55</v>
      </c>
      <c r="V1407" t="s">
        <v>56</v>
      </c>
      <c r="W1407" t="s">
        <v>57</v>
      </c>
      <c r="X1407" t="s">
        <v>119</v>
      </c>
      <c r="Y1407" t="s">
        <v>487</v>
      </c>
      <c r="Z1407">
        <v>1</v>
      </c>
      <c r="AA1407">
        <v>6</v>
      </c>
      <c r="AB1407">
        <v>5.08</v>
      </c>
      <c r="AC1407">
        <v>5.8</v>
      </c>
      <c r="AD1407">
        <v>61</v>
      </c>
      <c r="AE1407">
        <v>5</v>
      </c>
      <c r="AF1407" t="s">
        <v>57</v>
      </c>
      <c r="AG1407">
        <v>24.170157076418398</v>
      </c>
      <c r="AH1407">
        <v>15.132574428253401</v>
      </c>
      <c r="AI1407">
        <v>20.980216463827901</v>
      </c>
      <c r="AJ1407">
        <v>246.00045413999601</v>
      </c>
      <c r="AK1407" s="2">
        <v>1170.4960244178601</v>
      </c>
      <c r="AL1407" s="1">
        <v>45006</v>
      </c>
      <c r="AM1407" t="s">
        <v>63</v>
      </c>
      <c r="AN1407">
        <v>2023</v>
      </c>
      <c r="AO1407">
        <v>2018</v>
      </c>
      <c r="AP1407">
        <v>175.12637999300401</v>
      </c>
      <c r="AQ1407">
        <v>0.71189453940333403</v>
      </c>
      <c r="AR1407">
        <v>292.18</v>
      </c>
      <c r="AS1407">
        <f t="shared" si="64"/>
        <v>50214.279447526198</v>
      </c>
      <c r="AT1407">
        <f t="shared" si="65"/>
        <v>12534.521999999999</v>
      </c>
    </row>
    <row r="1408" spans="1:46" x14ac:dyDescent="0.25">
      <c r="A1408" t="s">
        <v>42</v>
      </c>
      <c r="B1408" t="s">
        <v>91</v>
      </c>
      <c r="C1408" t="s">
        <v>91</v>
      </c>
      <c r="D1408" t="str">
        <f t="shared" si="63"/>
        <v>GNVIVI</v>
      </c>
      <c r="E1408" t="s">
        <v>2829</v>
      </c>
      <c r="F1408" t="s">
        <v>2830</v>
      </c>
      <c r="G1408" t="s">
        <v>47</v>
      </c>
      <c r="H1408" t="s">
        <v>2899</v>
      </c>
      <c r="I1408" t="s">
        <v>2900</v>
      </c>
      <c r="J1408" t="s">
        <v>141</v>
      </c>
      <c r="K1408">
        <v>14.98</v>
      </c>
      <c r="L1408">
        <v>14.98</v>
      </c>
      <c r="P1408" t="s">
        <v>51</v>
      </c>
      <c r="Q1408" t="s">
        <v>52</v>
      </c>
      <c r="R1408">
        <v>43130</v>
      </c>
      <c r="S1408" t="s">
        <v>53</v>
      </c>
      <c r="T1408" t="s">
        <v>788</v>
      </c>
      <c r="U1408" t="s">
        <v>55</v>
      </c>
      <c r="V1408" t="s">
        <v>56</v>
      </c>
      <c r="W1408" t="s">
        <v>57</v>
      </c>
      <c r="X1408" t="s">
        <v>531</v>
      </c>
      <c r="Y1408" t="s">
        <v>79</v>
      </c>
      <c r="Z1408">
        <v>1</v>
      </c>
      <c r="AA1408">
        <v>6</v>
      </c>
      <c r="AB1408">
        <v>5.58</v>
      </c>
      <c r="AC1408">
        <v>5.8</v>
      </c>
      <c r="AD1408">
        <v>67</v>
      </c>
      <c r="AE1408">
        <v>6</v>
      </c>
      <c r="AF1408" t="s">
        <v>57</v>
      </c>
      <c r="AG1408">
        <v>22.612499105536099</v>
      </c>
      <c r="AH1408">
        <v>15.4266918201156</v>
      </c>
      <c r="AI1408">
        <v>23.2175948568621</v>
      </c>
      <c r="AJ1408">
        <v>238.139976905336</v>
      </c>
      <c r="AK1408" s="2">
        <v>1242.17201215766</v>
      </c>
      <c r="AL1408" s="1">
        <v>45168</v>
      </c>
      <c r="AM1408" t="s">
        <v>63</v>
      </c>
      <c r="AN1408">
        <v>2023</v>
      </c>
      <c r="AO1408">
        <v>2018</v>
      </c>
      <c r="AP1408">
        <v>267.807067272528</v>
      </c>
      <c r="AQ1408">
        <v>1.1245783708922801</v>
      </c>
      <c r="AR1408">
        <v>264.20999999999998</v>
      </c>
      <c r="AS1408">
        <f t="shared" si="64"/>
        <v>18607.736742121746</v>
      </c>
      <c r="AT1408">
        <f t="shared" si="65"/>
        <v>3957.8657999999996</v>
      </c>
    </row>
    <row r="1409" spans="1:46" x14ac:dyDescent="0.25">
      <c r="A1409" t="s">
        <v>42</v>
      </c>
      <c r="B1409" t="s">
        <v>91</v>
      </c>
      <c r="C1409" t="s">
        <v>91</v>
      </c>
      <c r="D1409" t="str">
        <f t="shared" si="63"/>
        <v>GNVIVI</v>
      </c>
      <c r="E1409" t="s">
        <v>2829</v>
      </c>
      <c r="F1409" t="s">
        <v>2830</v>
      </c>
      <c r="G1409" t="s">
        <v>47</v>
      </c>
      <c r="H1409" t="s">
        <v>2899</v>
      </c>
      <c r="I1409" t="s">
        <v>2901</v>
      </c>
      <c r="J1409" t="s">
        <v>144</v>
      </c>
      <c r="K1409">
        <v>33.78</v>
      </c>
      <c r="L1409">
        <v>33.78</v>
      </c>
      <c r="P1409" t="s">
        <v>51</v>
      </c>
      <c r="Q1409" t="s">
        <v>52</v>
      </c>
      <c r="R1409">
        <v>43125</v>
      </c>
      <c r="S1409" t="s">
        <v>53</v>
      </c>
      <c r="T1409" t="s">
        <v>69</v>
      </c>
      <c r="U1409" t="s">
        <v>55</v>
      </c>
      <c r="V1409" t="s">
        <v>56</v>
      </c>
      <c r="W1409" t="s">
        <v>57</v>
      </c>
      <c r="X1409" t="s">
        <v>2155</v>
      </c>
      <c r="Y1409" t="s">
        <v>79</v>
      </c>
      <c r="Z1409">
        <v>1</v>
      </c>
      <c r="AA1409">
        <v>6</v>
      </c>
      <c r="AB1409">
        <v>5.58</v>
      </c>
      <c r="AC1409">
        <v>5.8</v>
      </c>
      <c r="AD1409">
        <v>67</v>
      </c>
      <c r="AE1409">
        <v>6</v>
      </c>
      <c r="AF1409" t="s">
        <v>57</v>
      </c>
      <c r="AG1409">
        <v>27.685304042894799</v>
      </c>
      <c r="AH1409">
        <v>16.6932260868765</v>
      </c>
      <c r="AI1409">
        <v>24.532471205188301</v>
      </c>
      <c r="AJ1409">
        <v>314.03349521832502</v>
      </c>
      <c r="AK1409" s="2">
        <v>1120.7126082836</v>
      </c>
      <c r="AL1409" s="1">
        <v>45168</v>
      </c>
      <c r="AM1409" t="s">
        <v>63</v>
      </c>
      <c r="AN1409">
        <v>2023</v>
      </c>
      <c r="AO1409">
        <v>2018</v>
      </c>
      <c r="AP1409">
        <v>267.807067272528</v>
      </c>
      <c r="AQ1409">
        <v>0.85279777905965304</v>
      </c>
      <c r="AR1409">
        <v>348.41</v>
      </c>
      <c r="AS1409">
        <f t="shared" si="64"/>
        <v>37857.671907820011</v>
      </c>
      <c r="AT1409">
        <f t="shared" si="65"/>
        <v>11769.2898</v>
      </c>
    </row>
    <row r="1410" spans="1:46" x14ac:dyDescent="0.25">
      <c r="A1410" t="s">
        <v>42</v>
      </c>
      <c r="B1410" t="s">
        <v>91</v>
      </c>
      <c r="C1410" t="s">
        <v>91</v>
      </c>
      <c r="D1410" t="str">
        <f t="shared" si="63"/>
        <v>GNVIVI</v>
      </c>
      <c r="E1410" t="s">
        <v>2829</v>
      </c>
      <c r="F1410" t="s">
        <v>2830</v>
      </c>
      <c r="G1410" t="s">
        <v>47</v>
      </c>
      <c r="H1410" t="s">
        <v>2899</v>
      </c>
      <c r="I1410" t="s">
        <v>2902</v>
      </c>
      <c r="J1410" t="s">
        <v>276</v>
      </c>
      <c r="K1410">
        <v>12.78</v>
      </c>
      <c r="L1410">
        <v>12.78</v>
      </c>
      <c r="P1410" t="s">
        <v>51</v>
      </c>
      <c r="Q1410" t="s">
        <v>52</v>
      </c>
      <c r="R1410">
        <v>43111</v>
      </c>
      <c r="S1410" t="s">
        <v>53</v>
      </c>
      <c r="T1410" t="s">
        <v>1265</v>
      </c>
      <c r="U1410" t="s">
        <v>55</v>
      </c>
      <c r="V1410" t="s">
        <v>56</v>
      </c>
      <c r="W1410" t="s">
        <v>57</v>
      </c>
      <c r="X1410" t="s">
        <v>2155</v>
      </c>
      <c r="Y1410" t="s">
        <v>79</v>
      </c>
      <c r="Z1410">
        <v>1</v>
      </c>
      <c r="AA1410">
        <v>6</v>
      </c>
      <c r="AB1410">
        <v>5.58</v>
      </c>
      <c r="AC1410">
        <v>5.8</v>
      </c>
      <c r="AD1410">
        <v>67</v>
      </c>
      <c r="AE1410">
        <v>6</v>
      </c>
      <c r="AF1410" t="s">
        <v>57</v>
      </c>
      <c r="AG1410">
        <v>26.472025965207301</v>
      </c>
      <c r="AH1410">
        <v>16.4189650646167</v>
      </c>
      <c r="AI1410">
        <v>23.732126705249598</v>
      </c>
      <c r="AJ1410">
        <v>292.43457938336599</v>
      </c>
      <c r="AK1410" s="2">
        <v>1120.8699326000601</v>
      </c>
      <c r="AL1410" s="1">
        <v>45169</v>
      </c>
      <c r="AM1410" t="s">
        <v>63</v>
      </c>
      <c r="AN1410">
        <v>2023</v>
      </c>
      <c r="AO1410">
        <v>2018</v>
      </c>
      <c r="AP1410">
        <v>267.807067272528</v>
      </c>
      <c r="AQ1410">
        <v>0.91578454175026702</v>
      </c>
      <c r="AR1410">
        <v>324.45</v>
      </c>
      <c r="AS1410">
        <f t="shared" si="64"/>
        <v>14324.717738628768</v>
      </c>
      <c r="AT1410">
        <f t="shared" si="65"/>
        <v>4146.4709999999995</v>
      </c>
    </row>
    <row r="1411" spans="1:46" x14ac:dyDescent="0.25">
      <c r="A1411" t="s">
        <v>340</v>
      </c>
      <c r="B1411" t="s">
        <v>367</v>
      </c>
      <c r="C1411" t="s">
        <v>372</v>
      </c>
      <c r="D1411" t="str">
        <f t="shared" ref="D1411:D1474" si="66">LEFT(E1411,6)</f>
        <v>RDIPPD</v>
      </c>
      <c r="E1411" t="s">
        <v>373</v>
      </c>
      <c r="F1411" t="s">
        <v>374</v>
      </c>
      <c r="G1411" t="s">
        <v>47</v>
      </c>
      <c r="H1411" t="s">
        <v>2903</v>
      </c>
      <c r="I1411" t="s">
        <v>2904</v>
      </c>
      <c r="J1411" t="s">
        <v>831</v>
      </c>
      <c r="K1411">
        <v>32.57</v>
      </c>
      <c r="L1411">
        <v>0.19811856613368661</v>
      </c>
      <c r="M1411">
        <v>32.371881433866314</v>
      </c>
      <c r="P1411" t="s">
        <v>51</v>
      </c>
      <c r="Q1411" t="s">
        <v>483</v>
      </c>
      <c r="R1411">
        <v>43215</v>
      </c>
      <c r="S1411" t="s">
        <v>477</v>
      </c>
      <c r="T1411" t="s">
        <v>104</v>
      </c>
      <c r="U1411" t="s">
        <v>55</v>
      </c>
      <c r="V1411" t="s">
        <v>109</v>
      </c>
      <c r="W1411" t="s">
        <v>57</v>
      </c>
      <c r="X1411" t="s">
        <v>378</v>
      </c>
      <c r="Y1411" t="s">
        <v>355</v>
      </c>
      <c r="Z1411">
        <v>2</v>
      </c>
      <c r="AA1411">
        <v>6</v>
      </c>
      <c r="AB1411">
        <v>5.42</v>
      </c>
      <c r="AC1411">
        <v>5.6</v>
      </c>
      <c r="AD1411">
        <v>65</v>
      </c>
      <c r="AE1411">
        <v>5</v>
      </c>
      <c r="AF1411" t="s">
        <v>57</v>
      </c>
      <c r="AG1411">
        <v>23.439824912348801</v>
      </c>
      <c r="AH1411">
        <v>15.1240878614104</v>
      </c>
      <c r="AI1411">
        <v>20.3365598455993</v>
      </c>
      <c r="AJ1411">
        <v>221.48022027533</v>
      </c>
      <c r="AK1411" s="2">
        <v>1131.30862389862</v>
      </c>
      <c r="AL1411" s="1">
        <v>45182</v>
      </c>
      <c r="AM1411" t="s">
        <v>63</v>
      </c>
      <c r="AN1411">
        <v>2023</v>
      </c>
      <c r="AO1411">
        <v>2018</v>
      </c>
      <c r="AP1411">
        <v>163.023373511496</v>
      </c>
      <c r="AQ1411">
        <v>0.73606290127775398</v>
      </c>
      <c r="AR1411">
        <v>234.48</v>
      </c>
      <c r="AS1411">
        <f t="shared" ref="AS1411:AS1474" si="67">AK1411*L1411</f>
        <v>224.13324242146874</v>
      </c>
      <c r="AT1411">
        <f t="shared" ref="AT1411:AT1474" si="68">AR1411*L1411</f>
        <v>46.454841387026832</v>
      </c>
    </row>
    <row r="1412" spans="1:46" x14ac:dyDescent="0.25">
      <c r="A1412" t="s">
        <v>42</v>
      </c>
      <c r="B1412" t="s">
        <v>91</v>
      </c>
      <c r="C1412" t="s">
        <v>91</v>
      </c>
      <c r="D1412" t="str">
        <f t="shared" si="66"/>
        <v>GNVIVI</v>
      </c>
      <c r="E1412" t="s">
        <v>2829</v>
      </c>
      <c r="F1412" t="s">
        <v>2830</v>
      </c>
      <c r="G1412" t="s">
        <v>47</v>
      </c>
      <c r="H1412" t="s">
        <v>2831</v>
      </c>
      <c r="I1412" t="s">
        <v>2905</v>
      </c>
      <c r="J1412" t="s">
        <v>310</v>
      </c>
      <c r="K1412">
        <v>13.65</v>
      </c>
      <c r="L1412">
        <v>13.65</v>
      </c>
      <c r="P1412" t="s">
        <v>51</v>
      </c>
      <c r="Q1412" t="s">
        <v>52</v>
      </c>
      <c r="R1412">
        <v>43116</v>
      </c>
      <c r="S1412" t="s">
        <v>357</v>
      </c>
      <c r="T1412" t="s">
        <v>54</v>
      </c>
      <c r="U1412" t="s">
        <v>55</v>
      </c>
      <c r="V1412" t="s">
        <v>109</v>
      </c>
      <c r="W1412" t="s">
        <v>57</v>
      </c>
      <c r="X1412" t="s">
        <v>98</v>
      </c>
      <c r="Y1412" t="s">
        <v>79</v>
      </c>
      <c r="Z1412">
        <v>2</v>
      </c>
      <c r="AA1412">
        <v>6</v>
      </c>
      <c r="AB1412">
        <v>5.58</v>
      </c>
      <c r="AC1412">
        <v>5.8</v>
      </c>
      <c r="AD1412">
        <v>67</v>
      </c>
      <c r="AE1412">
        <v>6</v>
      </c>
      <c r="AF1412" t="s">
        <v>57</v>
      </c>
      <c r="AG1412">
        <v>25.946183448582499</v>
      </c>
      <c r="AH1412">
        <v>17.5782062035161</v>
      </c>
      <c r="AI1412">
        <v>19.230072443811299</v>
      </c>
      <c r="AJ1412">
        <v>233.05838740517299</v>
      </c>
      <c r="AK1412" s="2">
        <v>792.39537035487797</v>
      </c>
      <c r="AL1412" s="1">
        <v>45168</v>
      </c>
      <c r="AM1412" t="s">
        <v>63</v>
      </c>
      <c r="AN1412">
        <v>2023</v>
      </c>
      <c r="AO1412">
        <v>2018</v>
      </c>
      <c r="AP1412">
        <v>236.48455680181701</v>
      </c>
      <c r="AQ1412">
        <v>1.01470090578927</v>
      </c>
      <c r="AR1412">
        <v>256.52</v>
      </c>
      <c r="AS1412">
        <f t="shared" si="67"/>
        <v>10816.196805344085</v>
      </c>
      <c r="AT1412">
        <f t="shared" si="68"/>
        <v>3501.498</v>
      </c>
    </row>
    <row r="1413" spans="1:46" x14ac:dyDescent="0.25">
      <c r="A1413" t="s">
        <v>42</v>
      </c>
      <c r="B1413" t="s">
        <v>91</v>
      </c>
      <c r="C1413" t="s">
        <v>91</v>
      </c>
      <c r="D1413" t="str">
        <f t="shared" si="66"/>
        <v>GNVIVI</v>
      </c>
      <c r="E1413" t="s">
        <v>2875</v>
      </c>
      <c r="F1413" t="s">
        <v>2876</v>
      </c>
      <c r="G1413" t="s">
        <v>47</v>
      </c>
      <c r="H1413" t="s">
        <v>2877</v>
      </c>
      <c r="I1413" t="s">
        <v>2906</v>
      </c>
      <c r="J1413" t="s">
        <v>158</v>
      </c>
      <c r="K1413">
        <v>21.06</v>
      </c>
      <c r="L1413">
        <v>21.06</v>
      </c>
      <c r="P1413" t="s">
        <v>51</v>
      </c>
      <c r="Q1413" t="s">
        <v>52</v>
      </c>
      <c r="R1413">
        <v>43173</v>
      </c>
      <c r="S1413" t="s">
        <v>357</v>
      </c>
      <c r="T1413" t="s">
        <v>104</v>
      </c>
      <c r="U1413" t="s">
        <v>55</v>
      </c>
      <c r="V1413" t="s">
        <v>109</v>
      </c>
      <c r="W1413" t="s">
        <v>57</v>
      </c>
      <c r="X1413" t="s">
        <v>531</v>
      </c>
      <c r="Y1413" t="s">
        <v>79</v>
      </c>
      <c r="Z1413">
        <v>2</v>
      </c>
      <c r="AA1413">
        <v>6</v>
      </c>
      <c r="AB1413">
        <v>5.42</v>
      </c>
      <c r="AC1413">
        <v>5.7</v>
      </c>
      <c r="AD1413">
        <v>65</v>
      </c>
      <c r="AE1413">
        <v>5</v>
      </c>
      <c r="AF1413" t="s">
        <v>57</v>
      </c>
      <c r="AG1413">
        <v>25.964877272609598</v>
      </c>
      <c r="AH1413">
        <v>16.2494659252894</v>
      </c>
      <c r="AI1413">
        <v>24.848376845982099</v>
      </c>
      <c r="AJ1413">
        <v>297.57716915116902</v>
      </c>
      <c r="AK1413" s="2">
        <v>1198.2017800559199</v>
      </c>
      <c r="AL1413" s="1">
        <v>45168</v>
      </c>
      <c r="AM1413" t="s">
        <v>63</v>
      </c>
      <c r="AN1413">
        <v>2023</v>
      </c>
      <c r="AO1413">
        <v>2018</v>
      </c>
      <c r="AP1413">
        <v>230.933450755851</v>
      </c>
      <c r="AQ1413">
        <v>0.77604559319716204</v>
      </c>
      <c r="AR1413">
        <v>329.93</v>
      </c>
      <c r="AS1413">
        <f t="shared" si="67"/>
        <v>25234.129487977672</v>
      </c>
      <c r="AT1413">
        <f t="shared" si="68"/>
        <v>6948.3257999999996</v>
      </c>
    </row>
    <row r="1414" spans="1:46" x14ac:dyDescent="0.25">
      <c r="A1414" t="s">
        <v>340</v>
      </c>
      <c r="B1414" t="s">
        <v>367</v>
      </c>
      <c r="C1414" t="s">
        <v>368</v>
      </c>
      <c r="D1414" t="str">
        <f t="shared" si="66"/>
        <v>RDIPMA</v>
      </c>
      <c r="E1414" t="s">
        <v>2907</v>
      </c>
      <c r="F1414" t="s">
        <v>2908</v>
      </c>
      <c r="G1414" t="s">
        <v>47</v>
      </c>
      <c r="H1414" t="s">
        <v>2909</v>
      </c>
      <c r="I1414" t="s">
        <v>2910</v>
      </c>
      <c r="J1414" t="s">
        <v>148</v>
      </c>
      <c r="K1414">
        <v>48.58</v>
      </c>
      <c r="L1414">
        <v>48.58</v>
      </c>
      <c r="P1414" t="s">
        <v>51</v>
      </c>
      <c r="Q1414" t="s">
        <v>52</v>
      </c>
      <c r="R1414">
        <v>43188</v>
      </c>
      <c r="S1414" t="s">
        <v>477</v>
      </c>
      <c r="T1414" t="s">
        <v>54</v>
      </c>
      <c r="U1414" t="s">
        <v>55</v>
      </c>
      <c r="V1414" t="s">
        <v>56</v>
      </c>
      <c r="W1414" t="s">
        <v>57</v>
      </c>
      <c r="X1414" t="s">
        <v>221</v>
      </c>
      <c r="Y1414" t="s">
        <v>355</v>
      </c>
      <c r="Z1414">
        <v>1</v>
      </c>
      <c r="AA1414">
        <v>6</v>
      </c>
      <c r="AB1414">
        <v>5.42</v>
      </c>
      <c r="AC1414">
        <v>5.7</v>
      </c>
      <c r="AD1414">
        <v>65</v>
      </c>
      <c r="AE1414">
        <v>5</v>
      </c>
      <c r="AF1414" t="s">
        <v>57</v>
      </c>
      <c r="AG1414">
        <v>22.889218800562901</v>
      </c>
      <c r="AH1414">
        <v>15.3818527843314</v>
      </c>
      <c r="AI1414">
        <v>18.462322829658099</v>
      </c>
      <c r="AJ1414">
        <v>206.18497676336401</v>
      </c>
      <c r="AK1414" s="2">
        <v>1044.03756471112</v>
      </c>
      <c r="AL1414" s="1">
        <v>45160</v>
      </c>
      <c r="AM1414" t="s">
        <v>63</v>
      </c>
      <c r="AN1414">
        <v>2023</v>
      </c>
      <c r="AO1414">
        <v>2018</v>
      </c>
      <c r="AP1414">
        <v>184.705806830759</v>
      </c>
      <c r="AQ1414">
        <v>0.89582572760741597</v>
      </c>
      <c r="AR1414">
        <v>230.05</v>
      </c>
      <c r="AS1414">
        <f t="shared" si="67"/>
        <v>50719.34489366621</v>
      </c>
      <c r="AT1414">
        <f t="shared" si="68"/>
        <v>11175.829</v>
      </c>
    </row>
    <row r="1415" spans="1:46" x14ac:dyDescent="0.25">
      <c r="A1415" t="s">
        <v>42</v>
      </c>
      <c r="B1415" t="s">
        <v>91</v>
      </c>
      <c r="C1415" t="s">
        <v>91</v>
      </c>
      <c r="D1415" t="str">
        <f t="shared" si="66"/>
        <v>GNVIVI</v>
      </c>
      <c r="E1415" t="s">
        <v>2829</v>
      </c>
      <c r="F1415" t="s">
        <v>2830</v>
      </c>
      <c r="G1415" t="s">
        <v>47</v>
      </c>
      <c r="H1415" t="s">
        <v>2831</v>
      </c>
      <c r="I1415" t="s">
        <v>2911</v>
      </c>
      <c r="J1415" t="s">
        <v>152</v>
      </c>
      <c r="K1415">
        <v>26.16</v>
      </c>
      <c r="L1415">
        <v>26.16</v>
      </c>
      <c r="P1415" t="s">
        <v>51</v>
      </c>
      <c r="Q1415" t="s">
        <v>52</v>
      </c>
      <c r="R1415">
        <v>43140</v>
      </c>
      <c r="S1415" t="s">
        <v>357</v>
      </c>
      <c r="T1415" t="s">
        <v>104</v>
      </c>
      <c r="U1415" t="s">
        <v>55</v>
      </c>
      <c r="V1415" t="s">
        <v>109</v>
      </c>
      <c r="W1415" t="s">
        <v>57</v>
      </c>
      <c r="X1415" t="s">
        <v>531</v>
      </c>
      <c r="Y1415" t="s">
        <v>79</v>
      </c>
      <c r="Z1415">
        <v>2</v>
      </c>
      <c r="AA1415">
        <v>6</v>
      </c>
      <c r="AB1415">
        <v>5.5</v>
      </c>
      <c r="AC1415">
        <v>5.8</v>
      </c>
      <c r="AD1415">
        <v>66</v>
      </c>
      <c r="AE1415">
        <v>6</v>
      </c>
      <c r="AF1415" t="s">
        <v>57</v>
      </c>
      <c r="AG1415">
        <v>30.334423254014101</v>
      </c>
      <c r="AH1415">
        <v>18.313623986786801</v>
      </c>
      <c r="AI1415">
        <v>24.5811941460267</v>
      </c>
      <c r="AJ1415">
        <v>346.67328141008699</v>
      </c>
      <c r="AK1415" s="2">
        <v>933.17803825691203</v>
      </c>
      <c r="AL1415" s="1">
        <v>45169</v>
      </c>
      <c r="AM1415" t="s">
        <v>63</v>
      </c>
      <c r="AN1415">
        <v>2023</v>
      </c>
      <c r="AO1415">
        <v>2018</v>
      </c>
      <c r="AP1415">
        <v>233.74312608746999</v>
      </c>
      <c r="AQ1415">
        <v>0.674246152275493</v>
      </c>
      <c r="AR1415">
        <v>382.94</v>
      </c>
      <c r="AS1415">
        <f t="shared" si="67"/>
        <v>24411.937480800818</v>
      </c>
      <c r="AT1415">
        <f t="shared" si="68"/>
        <v>10017.7104</v>
      </c>
    </row>
    <row r="1416" spans="1:46" x14ac:dyDescent="0.25">
      <c r="A1416" t="s">
        <v>340</v>
      </c>
      <c r="B1416" t="s">
        <v>367</v>
      </c>
      <c r="C1416" t="s">
        <v>368</v>
      </c>
      <c r="D1416" t="str">
        <f t="shared" si="66"/>
        <v>RDIPMA</v>
      </c>
      <c r="E1416" t="s">
        <v>1870</v>
      </c>
      <c r="F1416" t="s">
        <v>1871</v>
      </c>
      <c r="G1416" t="s">
        <v>47</v>
      </c>
      <c r="H1416" t="s">
        <v>2856</v>
      </c>
      <c r="I1416" t="s">
        <v>2912</v>
      </c>
      <c r="J1416" t="s">
        <v>310</v>
      </c>
      <c r="K1416">
        <v>57.34</v>
      </c>
      <c r="L1416">
        <v>57.34</v>
      </c>
      <c r="P1416" t="s">
        <v>51</v>
      </c>
      <c r="Q1416" t="s">
        <v>52</v>
      </c>
      <c r="R1416">
        <v>43152</v>
      </c>
      <c r="S1416" t="s">
        <v>477</v>
      </c>
      <c r="T1416" t="s">
        <v>1272</v>
      </c>
      <c r="U1416" t="s">
        <v>55</v>
      </c>
      <c r="V1416" t="s">
        <v>56</v>
      </c>
      <c r="W1416" t="s">
        <v>57</v>
      </c>
      <c r="X1416" t="s">
        <v>110</v>
      </c>
      <c r="Y1416" t="s">
        <v>362</v>
      </c>
      <c r="Z1416">
        <v>1</v>
      </c>
      <c r="AA1416">
        <v>6</v>
      </c>
      <c r="AB1416">
        <v>5.08</v>
      </c>
      <c r="AC1416">
        <v>5.8</v>
      </c>
      <c r="AD1416">
        <v>61</v>
      </c>
      <c r="AE1416">
        <v>5</v>
      </c>
      <c r="AF1416" t="s">
        <v>57</v>
      </c>
      <c r="AG1416">
        <v>22.7087820995838</v>
      </c>
      <c r="AH1416">
        <v>13.5247798644297</v>
      </c>
      <c r="AI1416">
        <v>19.298822280710599</v>
      </c>
      <c r="AJ1416">
        <v>216.34406261998299</v>
      </c>
      <c r="AK1416" s="2">
        <v>1345.09668557689</v>
      </c>
      <c r="AL1416" s="1">
        <v>45014</v>
      </c>
      <c r="AM1416" t="s">
        <v>63</v>
      </c>
      <c r="AN1416">
        <v>2023</v>
      </c>
      <c r="AO1416">
        <v>2018</v>
      </c>
      <c r="AP1416">
        <v>175.12637999300401</v>
      </c>
      <c r="AQ1416">
        <v>0.80948086983380696</v>
      </c>
      <c r="AR1416">
        <v>256.95999999999998</v>
      </c>
      <c r="AS1416">
        <f t="shared" si="67"/>
        <v>77127.843950978873</v>
      </c>
      <c r="AT1416">
        <f t="shared" si="68"/>
        <v>14734.0864</v>
      </c>
    </row>
    <row r="1417" spans="1:46" x14ac:dyDescent="0.25">
      <c r="A1417" t="s">
        <v>42</v>
      </c>
      <c r="B1417" t="s">
        <v>91</v>
      </c>
      <c r="C1417" t="s">
        <v>91</v>
      </c>
      <c r="D1417" t="str">
        <f t="shared" si="66"/>
        <v>GNVIVI</v>
      </c>
      <c r="E1417" t="s">
        <v>2829</v>
      </c>
      <c r="F1417" t="s">
        <v>2830</v>
      </c>
      <c r="G1417" t="s">
        <v>47</v>
      </c>
      <c r="H1417" t="s">
        <v>2831</v>
      </c>
      <c r="I1417" t="s">
        <v>2913</v>
      </c>
      <c r="J1417" t="s">
        <v>154</v>
      </c>
      <c r="K1417">
        <v>29.16</v>
      </c>
      <c r="L1417">
        <v>29.16</v>
      </c>
      <c r="P1417" t="s">
        <v>51</v>
      </c>
      <c r="Q1417" t="s">
        <v>52</v>
      </c>
      <c r="R1417">
        <v>43143</v>
      </c>
      <c r="S1417" t="s">
        <v>357</v>
      </c>
      <c r="T1417" t="s">
        <v>100</v>
      </c>
      <c r="U1417" t="s">
        <v>55</v>
      </c>
      <c r="V1417" t="s">
        <v>109</v>
      </c>
      <c r="W1417" t="s">
        <v>57</v>
      </c>
      <c r="X1417" t="s">
        <v>98</v>
      </c>
      <c r="Y1417" t="s">
        <v>79</v>
      </c>
      <c r="Z1417">
        <v>2</v>
      </c>
      <c r="AA1417">
        <v>6</v>
      </c>
      <c r="AB1417">
        <v>5.5</v>
      </c>
      <c r="AC1417">
        <v>5.8</v>
      </c>
      <c r="AD1417">
        <v>66</v>
      </c>
      <c r="AE1417">
        <v>6</v>
      </c>
      <c r="AF1417" t="s">
        <v>57</v>
      </c>
      <c r="AG1417">
        <v>24.7857837008555</v>
      </c>
      <c r="AH1417">
        <v>16.8097140513004</v>
      </c>
      <c r="AI1417">
        <v>26.9506350269079</v>
      </c>
      <c r="AJ1417">
        <v>316.91391531074402</v>
      </c>
      <c r="AK1417" s="2">
        <v>1214.39080388411</v>
      </c>
      <c r="AL1417" s="1">
        <v>45169</v>
      </c>
      <c r="AM1417" t="s">
        <v>63</v>
      </c>
      <c r="AN1417">
        <v>2023</v>
      </c>
      <c r="AO1417">
        <v>2018</v>
      </c>
      <c r="AP1417">
        <v>233.74312608746999</v>
      </c>
      <c r="AQ1417">
        <v>0.73756031147536605</v>
      </c>
      <c r="AR1417">
        <v>350.07</v>
      </c>
      <c r="AS1417">
        <f t="shared" si="67"/>
        <v>35411.63584126065</v>
      </c>
      <c r="AT1417">
        <f t="shared" si="68"/>
        <v>10208.0412</v>
      </c>
    </row>
    <row r="1418" spans="1:46" x14ac:dyDescent="0.25">
      <c r="A1418" t="s">
        <v>42</v>
      </c>
      <c r="B1418" t="s">
        <v>91</v>
      </c>
      <c r="C1418" t="s">
        <v>91</v>
      </c>
      <c r="D1418" t="str">
        <f t="shared" si="66"/>
        <v>GNVIVI</v>
      </c>
      <c r="E1418" t="s">
        <v>2829</v>
      </c>
      <c r="F1418" t="s">
        <v>2830</v>
      </c>
      <c r="G1418" t="s">
        <v>47</v>
      </c>
      <c r="H1418" t="s">
        <v>2831</v>
      </c>
      <c r="I1418" t="s">
        <v>2914</v>
      </c>
      <c r="J1418" t="s">
        <v>156</v>
      </c>
      <c r="K1418">
        <v>34.369999999999997</v>
      </c>
      <c r="L1418">
        <v>34.369999999999997</v>
      </c>
      <c r="P1418" t="s">
        <v>51</v>
      </c>
      <c r="Q1418" t="s">
        <v>52</v>
      </c>
      <c r="R1418">
        <v>43144</v>
      </c>
      <c r="S1418" t="s">
        <v>357</v>
      </c>
      <c r="T1418" t="s">
        <v>96</v>
      </c>
      <c r="U1418" t="s">
        <v>55</v>
      </c>
      <c r="V1418" t="s">
        <v>109</v>
      </c>
      <c r="W1418" t="s">
        <v>57</v>
      </c>
      <c r="X1418" t="s">
        <v>271</v>
      </c>
      <c r="Y1418" t="s">
        <v>59</v>
      </c>
      <c r="Z1418">
        <v>2</v>
      </c>
      <c r="AA1418">
        <v>6</v>
      </c>
      <c r="AB1418">
        <v>5.5</v>
      </c>
      <c r="AC1418">
        <v>5.8</v>
      </c>
      <c r="AD1418">
        <v>66</v>
      </c>
      <c r="AE1418">
        <v>6</v>
      </c>
      <c r="AF1418" t="s">
        <v>57</v>
      </c>
      <c r="AG1418">
        <v>19.658108327008399</v>
      </c>
      <c r="AH1418">
        <v>15.816608247721</v>
      </c>
      <c r="AI1418">
        <v>17.2830776815759</v>
      </c>
      <c r="AJ1418">
        <v>157.09527268679801</v>
      </c>
      <c r="AK1418" s="2">
        <v>875.09962725018704</v>
      </c>
      <c r="AL1418" s="1">
        <v>45168</v>
      </c>
      <c r="AM1418" t="s">
        <v>63</v>
      </c>
      <c r="AN1418">
        <v>2023</v>
      </c>
      <c r="AO1418">
        <v>2018</v>
      </c>
      <c r="AP1418">
        <v>233.74312608746999</v>
      </c>
      <c r="AQ1418">
        <v>1.4879068102417401</v>
      </c>
      <c r="AR1418">
        <v>173.53</v>
      </c>
      <c r="AS1418">
        <f t="shared" si="67"/>
        <v>30077.174188588928</v>
      </c>
      <c r="AT1418">
        <f t="shared" si="68"/>
        <v>5964.2260999999999</v>
      </c>
    </row>
    <row r="1419" spans="1:46" x14ac:dyDescent="0.25">
      <c r="A1419" t="s">
        <v>340</v>
      </c>
      <c r="B1419" t="s">
        <v>367</v>
      </c>
      <c r="C1419" t="s">
        <v>368</v>
      </c>
      <c r="D1419" t="str">
        <f t="shared" si="66"/>
        <v>RDIPMA</v>
      </c>
      <c r="E1419" t="s">
        <v>1870</v>
      </c>
      <c r="F1419" t="s">
        <v>1871</v>
      </c>
      <c r="G1419" t="s">
        <v>47</v>
      </c>
      <c r="H1419" t="s">
        <v>2856</v>
      </c>
      <c r="I1419" t="s">
        <v>2915</v>
      </c>
      <c r="J1419" t="s">
        <v>212</v>
      </c>
      <c r="K1419">
        <v>26.5</v>
      </c>
      <c r="L1419">
        <v>26.5</v>
      </c>
      <c r="P1419" t="s">
        <v>51</v>
      </c>
      <c r="Q1419" t="s">
        <v>52</v>
      </c>
      <c r="R1419">
        <v>43280</v>
      </c>
      <c r="S1419" t="s">
        <v>477</v>
      </c>
      <c r="T1419" t="s">
        <v>1656</v>
      </c>
      <c r="U1419" t="s">
        <v>55</v>
      </c>
      <c r="V1419" t="s">
        <v>56</v>
      </c>
      <c r="W1419" t="s">
        <v>57</v>
      </c>
      <c r="X1419" t="s">
        <v>221</v>
      </c>
      <c r="Y1419" t="s">
        <v>355</v>
      </c>
      <c r="Z1419">
        <v>1</v>
      </c>
      <c r="AA1419">
        <v>5</v>
      </c>
      <c r="AB1419">
        <v>4.75</v>
      </c>
      <c r="AC1419">
        <v>5.4</v>
      </c>
      <c r="AD1419">
        <v>57</v>
      </c>
      <c r="AE1419">
        <v>5</v>
      </c>
      <c r="AF1419" t="s">
        <v>57</v>
      </c>
      <c r="AG1419">
        <v>24.451421719277398</v>
      </c>
      <c r="AH1419">
        <v>14.4079108387317</v>
      </c>
      <c r="AI1419">
        <v>19.701614135404</v>
      </c>
      <c r="AJ1419">
        <v>234.82823695709499</v>
      </c>
      <c r="AK1419" s="2">
        <v>1208.39773633401</v>
      </c>
      <c r="AL1419" s="1">
        <v>45014</v>
      </c>
      <c r="AM1419" t="s">
        <v>63</v>
      </c>
      <c r="AN1419">
        <v>2023</v>
      </c>
      <c r="AO1419">
        <v>2018</v>
      </c>
      <c r="AP1419">
        <v>165.06884423825099</v>
      </c>
      <c r="AQ1419">
        <v>0.70293439314289297</v>
      </c>
      <c r="AR1419">
        <v>284.64999999999998</v>
      </c>
      <c r="AS1419">
        <f t="shared" si="67"/>
        <v>32022.540012851267</v>
      </c>
      <c r="AT1419">
        <f t="shared" si="68"/>
        <v>7543.2249999999995</v>
      </c>
    </row>
    <row r="1420" spans="1:46" x14ac:dyDescent="0.25">
      <c r="A1420" t="s">
        <v>340</v>
      </c>
      <c r="B1420" t="s">
        <v>367</v>
      </c>
      <c r="C1420" t="s">
        <v>368</v>
      </c>
      <c r="D1420" t="str">
        <f t="shared" si="66"/>
        <v>RDIPMA</v>
      </c>
      <c r="E1420" t="s">
        <v>2907</v>
      </c>
      <c r="F1420" t="s">
        <v>2908</v>
      </c>
      <c r="G1420" t="s">
        <v>47</v>
      </c>
      <c r="H1420" t="s">
        <v>2909</v>
      </c>
      <c r="I1420" t="s">
        <v>2916</v>
      </c>
      <c r="J1420" t="s">
        <v>154</v>
      </c>
      <c r="K1420">
        <v>34.549999999999997</v>
      </c>
      <c r="L1420">
        <v>34.549999999999997</v>
      </c>
      <c r="P1420" t="s">
        <v>51</v>
      </c>
      <c r="Q1420" t="s">
        <v>52</v>
      </c>
      <c r="R1420">
        <v>43168</v>
      </c>
      <c r="S1420" t="s">
        <v>477</v>
      </c>
      <c r="T1420" t="s">
        <v>1272</v>
      </c>
      <c r="U1420" t="s">
        <v>55</v>
      </c>
      <c r="V1420" t="s">
        <v>56</v>
      </c>
      <c r="W1420" t="s">
        <v>57</v>
      </c>
      <c r="X1420" t="s">
        <v>221</v>
      </c>
      <c r="Y1420" t="s">
        <v>355</v>
      </c>
      <c r="Z1420">
        <v>1</v>
      </c>
      <c r="AA1420">
        <v>6</v>
      </c>
      <c r="AB1420">
        <v>5.42</v>
      </c>
      <c r="AC1420">
        <v>5.7</v>
      </c>
      <c r="AD1420">
        <v>65</v>
      </c>
      <c r="AE1420">
        <v>5</v>
      </c>
      <c r="AF1420" t="s">
        <v>57</v>
      </c>
      <c r="AG1420">
        <v>24.249759982135</v>
      </c>
      <c r="AH1420">
        <v>14.505202848542799</v>
      </c>
      <c r="AI1420">
        <v>19.805844177793499</v>
      </c>
      <c r="AJ1420">
        <v>234.71970088210799</v>
      </c>
      <c r="AK1420" s="2">
        <v>1198.36305283612</v>
      </c>
      <c r="AL1420" s="1">
        <v>45163</v>
      </c>
      <c r="AM1420" t="s">
        <v>63</v>
      </c>
      <c r="AN1420">
        <v>2023</v>
      </c>
      <c r="AO1420">
        <v>2018</v>
      </c>
      <c r="AP1420">
        <v>184.705806830759</v>
      </c>
      <c r="AQ1420">
        <v>0.78692076607378802</v>
      </c>
      <c r="AR1420">
        <v>261.89</v>
      </c>
      <c r="AS1420">
        <f t="shared" si="67"/>
        <v>41403.44347548794</v>
      </c>
      <c r="AT1420">
        <f t="shared" si="68"/>
        <v>9048.2994999999992</v>
      </c>
    </row>
    <row r="1421" spans="1:46" x14ac:dyDescent="0.25">
      <c r="A1421" t="s">
        <v>340</v>
      </c>
      <c r="B1421" t="s">
        <v>367</v>
      </c>
      <c r="C1421" t="s">
        <v>372</v>
      </c>
      <c r="D1421" t="str">
        <f t="shared" si="66"/>
        <v>RDIPPD</v>
      </c>
      <c r="E1421" t="s">
        <v>472</v>
      </c>
      <c r="F1421" t="s">
        <v>473</v>
      </c>
      <c r="G1421" t="s">
        <v>47</v>
      </c>
      <c r="H1421" t="s">
        <v>2917</v>
      </c>
      <c r="I1421" t="s">
        <v>2918</v>
      </c>
      <c r="J1421" t="s">
        <v>127</v>
      </c>
      <c r="K1421">
        <v>35.08</v>
      </c>
      <c r="L1421">
        <v>35.08</v>
      </c>
      <c r="P1421" t="s">
        <v>51</v>
      </c>
      <c r="Q1421" t="s">
        <v>52</v>
      </c>
      <c r="R1421">
        <v>43199</v>
      </c>
      <c r="S1421" t="s">
        <v>477</v>
      </c>
      <c r="T1421" t="s">
        <v>361</v>
      </c>
      <c r="U1421" t="s">
        <v>55</v>
      </c>
      <c r="V1421" t="s">
        <v>109</v>
      </c>
      <c r="W1421" t="s">
        <v>57</v>
      </c>
      <c r="X1421" t="s">
        <v>1426</v>
      </c>
      <c r="Y1421" t="s">
        <v>348</v>
      </c>
      <c r="Z1421">
        <v>2</v>
      </c>
      <c r="AA1421">
        <v>6</v>
      </c>
      <c r="AB1421">
        <v>5</v>
      </c>
      <c r="AC1421">
        <v>5.6</v>
      </c>
      <c r="AD1421">
        <v>60</v>
      </c>
      <c r="AE1421">
        <v>5</v>
      </c>
      <c r="AF1421" t="s">
        <v>57</v>
      </c>
      <c r="AG1421">
        <v>25.3802513057169</v>
      </c>
      <c r="AH1421">
        <v>15.553659949368599</v>
      </c>
      <c r="AI1421">
        <v>15.8529589617259</v>
      </c>
      <c r="AJ1421">
        <v>183.690594184183</v>
      </c>
      <c r="AK1421" s="2">
        <v>842.38868601502998</v>
      </c>
      <c r="AL1421" s="1">
        <v>45041</v>
      </c>
      <c r="AM1421" t="s">
        <v>63</v>
      </c>
      <c r="AN1421">
        <v>2023</v>
      </c>
      <c r="AO1421">
        <v>2018</v>
      </c>
      <c r="AP1421">
        <v>155.758538176592</v>
      </c>
      <c r="AQ1421">
        <v>0.84793965019469797</v>
      </c>
      <c r="AR1421">
        <v>203.55</v>
      </c>
      <c r="AS1421">
        <f t="shared" si="67"/>
        <v>29550.995105407252</v>
      </c>
      <c r="AT1421">
        <f t="shared" si="68"/>
        <v>7140.5339999999997</v>
      </c>
    </row>
    <row r="1422" spans="1:46" x14ac:dyDescent="0.25">
      <c r="A1422" t="s">
        <v>340</v>
      </c>
      <c r="B1422" t="s">
        <v>341</v>
      </c>
      <c r="C1422" t="s">
        <v>342</v>
      </c>
      <c r="D1422" t="str">
        <f t="shared" si="66"/>
        <v>RDBOBA</v>
      </c>
      <c r="E1422" t="s">
        <v>2672</v>
      </c>
      <c r="F1422" t="s">
        <v>2673</v>
      </c>
      <c r="G1422" t="s">
        <v>47</v>
      </c>
      <c r="H1422" t="s">
        <v>2674</v>
      </c>
      <c r="I1422" t="s">
        <v>2919</v>
      </c>
      <c r="J1422" t="s">
        <v>1786</v>
      </c>
      <c r="K1422">
        <v>12.95</v>
      </c>
      <c r="L1422">
        <v>12.95</v>
      </c>
      <c r="P1422" t="s">
        <v>51</v>
      </c>
      <c r="Q1422" t="s">
        <v>52</v>
      </c>
      <c r="R1422">
        <v>43145</v>
      </c>
      <c r="S1422" t="s">
        <v>477</v>
      </c>
      <c r="T1422" t="s">
        <v>542</v>
      </c>
      <c r="U1422" t="s">
        <v>55</v>
      </c>
      <c r="V1422" t="s">
        <v>56</v>
      </c>
      <c r="W1422" t="s">
        <v>57</v>
      </c>
      <c r="X1422" t="s">
        <v>1440</v>
      </c>
      <c r="Y1422" t="s">
        <v>348</v>
      </c>
      <c r="Z1422">
        <v>1</v>
      </c>
      <c r="AA1422">
        <v>6</v>
      </c>
      <c r="AB1422">
        <v>5.08</v>
      </c>
      <c r="AC1422">
        <v>5.8</v>
      </c>
      <c r="AD1422">
        <v>61</v>
      </c>
      <c r="AE1422">
        <v>5</v>
      </c>
      <c r="AF1422" t="s">
        <v>57</v>
      </c>
      <c r="AG1422">
        <v>22.774789501699502</v>
      </c>
      <c r="AH1422">
        <v>15.0468730006196</v>
      </c>
      <c r="AI1422">
        <v>19.1019493202195</v>
      </c>
      <c r="AJ1422">
        <v>212.714375219754</v>
      </c>
      <c r="AK1422" s="2">
        <v>1074.2251011425201</v>
      </c>
      <c r="AL1422" s="1">
        <v>45016</v>
      </c>
      <c r="AM1422" t="s">
        <v>63</v>
      </c>
      <c r="AN1422">
        <v>2023</v>
      </c>
      <c r="AO1422">
        <v>2018</v>
      </c>
      <c r="AP1422">
        <v>174.11126819073999</v>
      </c>
      <c r="AQ1422">
        <v>0.81852139993297102</v>
      </c>
      <c r="AR1422">
        <v>255.19</v>
      </c>
      <c r="AS1422">
        <f t="shared" si="67"/>
        <v>13911.215059795635</v>
      </c>
      <c r="AT1422">
        <f t="shared" si="68"/>
        <v>3304.7104999999997</v>
      </c>
    </row>
    <row r="1423" spans="1:46" x14ac:dyDescent="0.25">
      <c r="A1423" t="s">
        <v>128</v>
      </c>
      <c r="B1423" t="s">
        <v>328</v>
      </c>
      <c r="C1423" t="s">
        <v>328</v>
      </c>
      <c r="D1423" t="str">
        <f t="shared" si="66"/>
        <v>NESBSB</v>
      </c>
      <c r="E1423" t="s">
        <v>2616</v>
      </c>
      <c r="F1423" t="s">
        <v>2617</v>
      </c>
      <c r="G1423" t="s">
        <v>47</v>
      </c>
      <c r="H1423" t="s">
        <v>2798</v>
      </c>
      <c r="I1423" t="s">
        <v>2920</v>
      </c>
      <c r="J1423" t="s">
        <v>533</v>
      </c>
      <c r="K1423">
        <v>30.88</v>
      </c>
      <c r="L1423">
        <v>30.88</v>
      </c>
      <c r="P1423" t="s">
        <v>51</v>
      </c>
      <c r="Q1423" t="s">
        <v>52</v>
      </c>
      <c r="R1423">
        <v>43082</v>
      </c>
      <c r="S1423" t="s">
        <v>53</v>
      </c>
      <c r="T1423" t="s">
        <v>124</v>
      </c>
      <c r="U1423" t="s">
        <v>55</v>
      </c>
      <c r="V1423" t="s">
        <v>109</v>
      </c>
      <c r="W1423" t="s">
        <v>57</v>
      </c>
      <c r="X1423" t="s">
        <v>2620</v>
      </c>
      <c r="Y1423" t="s">
        <v>565</v>
      </c>
      <c r="Z1423">
        <v>2</v>
      </c>
      <c r="AA1423">
        <v>6</v>
      </c>
      <c r="AB1423">
        <v>5.25</v>
      </c>
      <c r="AC1423">
        <v>5.9</v>
      </c>
      <c r="AD1423">
        <v>63</v>
      </c>
      <c r="AE1423">
        <v>5</v>
      </c>
      <c r="AF1423" t="s">
        <v>57</v>
      </c>
      <c r="AG1423">
        <v>26.265052067094199</v>
      </c>
      <c r="AH1423">
        <v>16.068644414925998</v>
      </c>
      <c r="AI1423">
        <v>11.0893153667998</v>
      </c>
      <c r="AJ1423">
        <v>134.751979027304</v>
      </c>
      <c r="AK1423" s="2">
        <v>546.83508659412803</v>
      </c>
      <c r="AL1423" s="1">
        <v>45009</v>
      </c>
      <c r="AM1423" t="s">
        <v>63</v>
      </c>
      <c r="AN1423">
        <v>2023</v>
      </c>
      <c r="AO1423">
        <v>2017</v>
      </c>
      <c r="AP1423">
        <v>234.679505195785</v>
      </c>
      <c r="AQ1423">
        <v>1.74156629750301</v>
      </c>
      <c r="AR1423">
        <v>155.44999999999999</v>
      </c>
      <c r="AS1423">
        <f t="shared" si="67"/>
        <v>16886.267474026674</v>
      </c>
      <c r="AT1423">
        <f t="shared" si="68"/>
        <v>4800.2959999999994</v>
      </c>
    </row>
    <row r="1424" spans="1:46" x14ac:dyDescent="0.25">
      <c r="A1424" t="s">
        <v>340</v>
      </c>
      <c r="B1424" t="s">
        <v>341</v>
      </c>
      <c r="C1424" t="s">
        <v>342</v>
      </c>
      <c r="D1424" t="str">
        <f t="shared" si="66"/>
        <v>RDBOBA</v>
      </c>
      <c r="E1424" t="s">
        <v>901</v>
      </c>
      <c r="F1424" t="s">
        <v>902</v>
      </c>
      <c r="G1424" t="s">
        <v>47</v>
      </c>
      <c r="H1424" t="s">
        <v>1761</v>
      </c>
      <c r="I1424" t="s">
        <v>2921</v>
      </c>
      <c r="J1424" t="s">
        <v>326</v>
      </c>
      <c r="K1424">
        <v>0.38</v>
      </c>
      <c r="L1424">
        <v>0.38</v>
      </c>
      <c r="P1424" t="s">
        <v>51</v>
      </c>
      <c r="Q1424" t="s">
        <v>52</v>
      </c>
      <c r="R1424">
        <v>43018</v>
      </c>
      <c r="S1424" t="s">
        <v>477</v>
      </c>
      <c r="T1424" t="s">
        <v>491</v>
      </c>
      <c r="U1424" t="s">
        <v>55</v>
      </c>
      <c r="V1424" t="s">
        <v>56</v>
      </c>
      <c r="W1424" t="s">
        <v>57</v>
      </c>
      <c r="X1424" t="s">
        <v>101</v>
      </c>
      <c r="Y1424" t="s">
        <v>355</v>
      </c>
      <c r="Z1424">
        <v>1</v>
      </c>
      <c r="AA1424">
        <v>6</v>
      </c>
      <c r="AB1424">
        <v>3.5</v>
      </c>
      <c r="AC1424">
        <v>6.1</v>
      </c>
      <c r="AD1424">
        <v>42</v>
      </c>
      <c r="AE1424">
        <v>4</v>
      </c>
      <c r="AF1424" t="s">
        <v>57</v>
      </c>
      <c r="AG1424">
        <v>16.311111111111099</v>
      </c>
      <c r="AH1424">
        <v>10.324999999999999</v>
      </c>
      <c r="AI1424">
        <v>11.2552002664026</v>
      </c>
      <c r="AJ1424">
        <v>93.893118161698794</v>
      </c>
      <c r="AK1424" s="2">
        <v>1234.8288455331699</v>
      </c>
      <c r="AL1424" s="1">
        <v>44307</v>
      </c>
      <c r="AM1424" t="s">
        <v>60</v>
      </c>
      <c r="AN1424">
        <v>2021</v>
      </c>
      <c r="AO1424">
        <v>2017</v>
      </c>
      <c r="AP1424">
        <v>124.91634014335</v>
      </c>
      <c r="AQ1424">
        <v>1.33040996602354</v>
      </c>
      <c r="AR1424">
        <v>163.09</v>
      </c>
      <c r="AS1424">
        <f t="shared" si="67"/>
        <v>469.23496130260457</v>
      </c>
      <c r="AT1424">
        <f t="shared" si="68"/>
        <v>61.974200000000003</v>
      </c>
    </row>
    <row r="1425" spans="1:46" x14ac:dyDescent="0.25">
      <c r="A1425" t="s">
        <v>128</v>
      </c>
      <c r="B1425" t="s">
        <v>328</v>
      </c>
      <c r="C1425" t="s">
        <v>328</v>
      </c>
      <c r="D1425" t="str">
        <f t="shared" si="66"/>
        <v>NESBSB</v>
      </c>
      <c r="E1425" t="s">
        <v>2247</v>
      </c>
      <c r="F1425" t="s">
        <v>2248</v>
      </c>
      <c r="G1425" t="s">
        <v>47</v>
      </c>
      <c r="H1425" t="s">
        <v>2922</v>
      </c>
      <c r="I1425" t="s">
        <v>2923</v>
      </c>
      <c r="J1425" t="s">
        <v>1264</v>
      </c>
      <c r="K1425">
        <v>25.01</v>
      </c>
      <c r="L1425">
        <v>25.01</v>
      </c>
      <c r="P1425" t="s">
        <v>51</v>
      </c>
      <c r="Q1425" t="s">
        <v>52</v>
      </c>
      <c r="R1425">
        <v>43104</v>
      </c>
      <c r="S1425" t="s">
        <v>53</v>
      </c>
      <c r="T1425" t="s">
        <v>521</v>
      </c>
      <c r="U1425" t="s">
        <v>55</v>
      </c>
      <c r="V1425" t="s">
        <v>56</v>
      </c>
      <c r="W1425" t="s">
        <v>57</v>
      </c>
      <c r="X1425" t="s">
        <v>564</v>
      </c>
      <c r="Y1425" t="s">
        <v>565</v>
      </c>
      <c r="Z1425">
        <v>1</v>
      </c>
      <c r="AA1425">
        <v>6</v>
      </c>
      <c r="AB1425">
        <v>5.75</v>
      </c>
      <c r="AC1425">
        <v>5.8</v>
      </c>
      <c r="AD1425">
        <v>69</v>
      </c>
      <c r="AE1425">
        <v>6</v>
      </c>
      <c r="AF1425" t="s">
        <v>57</v>
      </c>
      <c r="AG1425">
        <v>22.941084261702699</v>
      </c>
      <c r="AH1425">
        <v>15.2221980180262</v>
      </c>
      <c r="AI1425">
        <v>18.889724235625099</v>
      </c>
      <c r="AJ1425">
        <v>200.89248408116799</v>
      </c>
      <c r="AK1425" s="2">
        <v>1037.9609195140999</v>
      </c>
      <c r="AL1425" s="1">
        <v>45216</v>
      </c>
      <c r="AM1425" t="s">
        <v>63</v>
      </c>
      <c r="AN1425">
        <v>2023</v>
      </c>
      <c r="AO1425">
        <v>2018</v>
      </c>
      <c r="AP1425">
        <v>282.55986505811899</v>
      </c>
      <c r="AQ1425">
        <v>1.40652282911666</v>
      </c>
      <c r="AR1425">
        <v>217.79</v>
      </c>
      <c r="AS1425">
        <f t="shared" si="67"/>
        <v>25959.40259704764</v>
      </c>
      <c r="AT1425">
        <f t="shared" si="68"/>
        <v>5446.9279000000006</v>
      </c>
    </row>
    <row r="1426" spans="1:46" x14ac:dyDescent="0.25">
      <c r="A1426" t="s">
        <v>128</v>
      </c>
      <c r="B1426" t="s">
        <v>328</v>
      </c>
      <c r="C1426" t="s">
        <v>328</v>
      </c>
      <c r="D1426" t="str">
        <f t="shared" si="66"/>
        <v>NESBSB</v>
      </c>
      <c r="E1426" t="s">
        <v>2247</v>
      </c>
      <c r="F1426" t="s">
        <v>2248</v>
      </c>
      <c r="G1426" t="s">
        <v>47</v>
      </c>
      <c r="H1426" t="s">
        <v>2922</v>
      </c>
      <c r="I1426" t="s">
        <v>2924</v>
      </c>
      <c r="J1426" t="s">
        <v>1262</v>
      </c>
      <c r="K1426">
        <v>23.94</v>
      </c>
      <c r="L1426">
        <v>23.94</v>
      </c>
      <c r="P1426" t="s">
        <v>51</v>
      </c>
      <c r="Q1426" t="s">
        <v>52</v>
      </c>
      <c r="R1426">
        <v>43109</v>
      </c>
      <c r="S1426" t="s">
        <v>53</v>
      </c>
      <c r="T1426" t="s">
        <v>788</v>
      </c>
      <c r="U1426" t="s">
        <v>55</v>
      </c>
      <c r="V1426" t="s">
        <v>56</v>
      </c>
      <c r="W1426" t="s">
        <v>57</v>
      </c>
      <c r="X1426" t="s">
        <v>564</v>
      </c>
      <c r="Y1426" t="s">
        <v>565</v>
      </c>
      <c r="Z1426">
        <v>1</v>
      </c>
      <c r="AA1426">
        <v>6</v>
      </c>
      <c r="AB1426">
        <v>5.75</v>
      </c>
      <c r="AC1426">
        <v>5.8</v>
      </c>
      <c r="AD1426">
        <v>69</v>
      </c>
      <c r="AE1426">
        <v>6</v>
      </c>
      <c r="AF1426" t="s">
        <v>57</v>
      </c>
      <c r="AG1426">
        <v>23.949193544834401</v>
      </c>
      <c r="AH1426">
        <v>16.355383561034898</v>
      </c>
      <c r="AI1426">
        <v>21.0589368643586</v>
      </c>
      <c r="AJ1426">
        <v>226.64653279836099</v>
      </c>
      <c r="AK1426" s="2">
        <v>1002.36315428104</v>
      </c>
      <c r="AL1426" s="1">
        <v>45216</v>
      </c>
      <c r="AM1426" t="s">
        <v>63</v>
      </c>
      <c r="AN1426">
        <v>2023</v>
      </c>
      <c r="AO1426">
        <v>2018</v>
      </c>
      <c r="AP1426">
        <v>282.55986505811899</v>
      </c>
      <c r="AQ1426">
        <v>1.24669837905485</v>
      </c>
      <c r="AR1426">
        <v>245.71</v>
      </c>
      <c r="AS1426">
        <f t="shared" si="67"/>
        <v>23996.573913488101</v>
      </c>
      <c r="AT1426">
        <f t="shared" si="68"/>
        <v>5882.2974000000004</v>
      </c>
    </row>
    <row r="1427" spans="1:46" x14ac:dyDescent="0.25">
      <c r="A1427" t="s">
        <v>128</v>
      </c>
      <c r="B1427" t="s">
        <v>129</v>
      </c>
      <c r="C1427" t="s">
        <v>214</v>
      </c>
      <c r="D1427" t="str">
        <f t="shared" si="66"/>
        <v>NECOCE</v>
      </c>
      <c r="E1427" t="s">
        <v>625</v>
      </c>
      <c r="F1427" t="s">
        <v>626</v>
      </c>
      <c r="G1427" t="s">
        <v>47</v>
      </c>
      <c r="H1427" t="s">
        <v>2925</v>
      </c>
      <c r="I1427" t="s">
        <v>2926</v>
      </c>
      <c r="J1427" t="s">
        <v>50</v>
      </c>
      <c r="K1427">
        <v>9.1199999999999992</v>
      </c>
      <c r="L1427">
        <v>9.1199999999999992</v>
      </c>
      <c r="P1427" t="s">
        <v>51</v>
      </c>
      <c r="Q1427" t="s">
        <v>52</v>
      </c>
      <c r="R1427">
        <v>43089</v>
      </c>
      <c r="S1427" t="s">
        <v>357</v>
      </c>
      <c r="T1427" t="s">
        <v>124</v>
      </c>
      <c r="U1427" t="s">
        <v>55</v>
      </c>
      <c r="V1427" t="s">
        <v>109</v>
      </c>
      <c r="W1427" t="s">
        <v>57</v>
      </c>
      <c r="X1427" t="s">
        <v>90</v>
      </c>
      <c r="Y1427" t="s">
        <v>222</v>
      </c>
      <c r="Z1427">
        <v>2</v>
      </c>
      <c r="AA1427">
        <v>6</v>
      </c>
      <c r="AB1427">
        <v>5.83</v>
      </c>
      <c r="AC1427">
        <v>5.9</v>
      </c>
      <c r="AD1427">
        <v>70</v>
      </c>
      <c r="AE1427">
        <v>6</v>
      </c>
      <c r="AF1427" t="s">
        <v>57</v>
      </c>
      <c r="AG1427">
        <v>19.966666666666701</v>
      </c>
      <c r="AH1427">
        <v>20.608978625831998</v>
      </c>
      <c r="AI1427">
        <v>3.4787177491457801</v>
      </c>
      <c r="AJ1427">
        <v>28.896566110165701</v>
      </c>
      <c r="AK1427" s="2">
        <v>104.28368616782799</v>
      </c>
      <c r="AL1427" s="1">
        <v>45203</v>
      </c>
      <c r="AM1427" t="s">
        <v>63</v>
      </c>
      <c r="AN1427">
        <v>2023</v>
      </c>
      <c r="AO1427">
        <v>2017</v>
      </c>
      <c r="AP1427">
        <v>243.66209592602701</v>
      </c>
      <c r="AQ1427">
        <v>8.4322163054629495</v>
      </c>
      <c r="AR1427">
        <v>31.52</v>
      </c>
      <c r="AS1427">
        <f t="shared" si="67"/>
        <v>951.06721785059119</v>
      </c>
      <c r="AT1427">
        <f t="shared" si="68"/>
        <v>287.46239999999995</v>
      </c>
    </row>
    <row r="1428" spans="1:46" x14ac:dyDescent="0.25">
      <c r="A1428" t="s">
        <v>128</v>
      </c>
      <c r="B1428" t="s">
        <v>129</v>
      </c>
      <c r="C1428" t="s">
        <v>214</v>
      </c>
      <c r="D1428" t="str">
        <f t="shared" si="66"/>
        <v>NECOCE</v>
      </c>
      <c r="E1428" t="s">
        <v>625</v>
      </c>
      <c r="F1428" t="s">
        <v>626</v>
      </c>
      <c r="G1428" t="s">
        <v>47</v>
      </c>
      <c r="H1428" t="s">
        <v>2925</v>
      </c>
      <c r="I1428" t="s">
        <v>2927</v>
      </c>
      <c r="J1428" t="s">
        <v>62</v>
      </c>
      <c r="K1428">
        <v>0.88</v>
      </c>
      <c r="L1428">
        <v>0.88</v>
      </c>
      <c r="P1428" t="s">
        <v>51</v>
      </c>
      <c r="Q1428" t="s">
        <v>52</v>
      </c>
      <c r="R1428">
        <v>43089</v>
      </c>
      <c r="S1428" t="s">
        <v>357</v>
      </c>
      <c r="T1428" t="s">
        <v>118</v>
      </c>
      <c r="U1428" t="s">
        <v>55</v>
      </c>
      <c r="V1428" t="s">
        <v>109</v>
      </c>
      <c r="W1428" t="s">
        <v>57</v>
      </c>
      <c r="X1428" t="s">
        <v>632</v>
      </c>
      <c r="Y1428" t="s">
        <v>146</v>
      </c>
      <c r="Z1428">
        <v>2</v>
      </c>
      <c r="AA1428">
        <v>6</v>
      </c>
      <c r="AB1428">
        <v>5.83</v>
      </c>
      <c r="AC1428">
        <v>5.9</v>
      </c>
      <c r="AD1428">
        <v>70</v>
      </c>
      <c r="AE1428">
        <v>6</v>
      </c>
      <c r="AF1428" t="s">
        <v>57</v>
      </c>
      <c r="AG1428">
        <v>23.356668714893502</v>
      </c>
      <c r="AH1428">
        <v>19.363005964983799</v>
      </c>
      <c r="AI1428">
        <v>25.5900166147951</v>
      </c>
      <c r="AJ1428">
        <v>285.46767528321601</v>
      </c>
      <c r="AK1428" s="2">
        <v>869.03071806523405</v>
      </c>
      <c r="AL1428" s="1">
        <v>45203</v>
      </c>
      <c r="AM1428" t="s">
        <v>63</v>
      </c>
      <c r="AN1428">
        <v>2023</v>
      </c>
      <c r="AO1428">
        <v>2017</v>
      </c>
      <c r="AP1428">
        <v>243.66209592602701</v>
      </c>
      <c r="AQ1428">
        <v>0.85355406942059997</v>
      </c>
      <c r="AR1428">
        <v>311.35000000000002</v>
      </c>
      <c r="AS1428">
        <f t="shared" si="67"/>
        <v>764.74703189740592</v>
      </c>
      <c r="AT1428">
        <f t="shared" si="68"/>
        <v>273.988</v>
      </c>
    </row>
    <row r="1429" spans="1:46" x14ac:dyDescent="0.25">
      <c r="A1429" t="s">
        <v>42</v>
      </c>
      <c r="B1429" t="s">
        <v>91</v>
      </c>
      <c r="C1429" t="s">
        <v>91</v>
      </c>
      <c r="D1429" t="str">
        <f t="shared" si="66"/>
        <v>GNVIVI</v>
      </c>
      <c r="E1429" t="s">
        <v>2561</v>
      </c>
      <c r="F1429" t="s">
        <v>2562</v>
      </c>
      <c r="G1429" t="s">
        <v>47</v>
      </c>
      <c r="H1429" t="s">
        <v>2847</v>
      </c>
      <c r="I1429" t="s">
        <v>2928</v>
      </c>
      <c r="J1429" t="s">
        <v>68</v>
      </c>
      <c r="K1429">
        <v>17.37</v>
      </c>
      <c r="L1429">
        <v>17.37</v>
      </c>
      <c r="P1429" t="s">
        <v>51</v>
      </c>
      <c r="Q1429" t="s">
        <v>52</v>
      </c>
      <c r="R1429">
        <v>43087</v>
      </c>
      <c r="S1429" t="s">
        <v>357</v>
      </c>
      <c r="T1429" t="s">
        <v>100</v>
      </c>
      <c r="U1429" t="s">
        <v>55</v>
      </c>
      <c r="V1429" t="s">
        <v>109</v>
      </c>
      <c r="W1429" t="s">
        <v>57</v>
      </c>
      <c r="X1429" t="s">
        <v>271</v>
      </c>
      <c r="Y1429" t="s">
        <v>59</v>
      </c>
      <c r="Z1429">
        <v>2</v>
      </c>
      <c r="AA1429">
        <v>6</v>
      </c>
      <c r="AB1429">
        <v>5.67</v>
      </c>
      <c r="AC1429">
        <v>5.9</v>
      </c>
      <c r="AD1429">
        <v>68</v>
      </c>
      <c r="AE1429">
        <v>6</v>
      </c>
      <c r="AF1429" t="s">
        <v>57</v>
      </c>
      <c r="AG1429">
        <v>19.584172480528601</v>
      </c>
      <c r="AH1429">
        <v>13.621928023482001</v>
      </c>
      <c r="AI1429">
        <v>14.671474591571201</v>
      </c>
      <c r="AJ1429">
        <v>138.59474418603901</v>
      </c>
      <c r="AK1429" s="2">
        <v>1006.715422813</v>
      </c>
      <c r="AL1429" s="1">
        <v>45169</v>
      </c>
      <c r="AM1429" t="s">
        <v>63</v>
      </c>
      <c r="AN1429">
        <v>2023</v>
      </c>
      <c r="AO1429">
        <v>2017</v>
      </c>
      <c r="AP1429">
        <v>239.15826325626</v>
      </c>
      <c r="AQ1429">
        <v>1.7255940307175901</v>
      </c>
      <c r="AR1429">
        <v>152.03</v>
      </c>
      <c r="AS1429">
        <f t="shared" si="67"/>
        <v>17486.646894261812</v>
      </c>
      <c r="AT1429">
        <f t="shared" si="68"/>
        <v>2640.7611000000002</v>
      </c>
    </row>
    <row r="1430" spans="1:46" x14ac:dyDescent="0.25">
      <c r="A1430" t="s">
        <v>42</v>
      </c>
      <c r="B1430" t="s">
        <v>91</v>
      </c>
      <c r="C1430" t="s">
        <v>91</v>
      </c>
      <c r="D1430" t="str">
        <f t="shared" si="66"/>
        <v>GNVIVI</v>
      </c>
      <c r="E1430" t="s">
        <v>2829</v>
      </c>
      <c r="F1430" t="s">
        <v>2830</v>
      </c>
      <c r="G1430" t="s">
        <v>47</v>
      </c>
      <c r="H1430" t="s">
        <v>2929</v>
      </c>
      <c r="I1430" t="s">
        <v>2930</v>
      </c>
      <c r="J1430" t="s">
        <v>139</v>
      </c>
      <c r="K1430">
        <v>22.74</v>
      </c>
      <c r="L1430">
        <v>22.74</v>
      </c>
      <c r="P1430" t="s">
        <v>51</v>
      </c>
      <c r="Q1430" t="s">
        <v>52</v>
      </c>
      <c r="R1430">
        <v>43096</v>
      </c>
      <c r="S1430" t="s">
        <v>357</v>
      </c>
      <c r="T1430" t="s">
        <v>124</v>
      </c>
      <c r="U1430" t="s">
        <v>55</v>
      </c>
      <c r="V1430" t="s">
        <v>109</v>
      </c>
      <c r="W1430" t="s">
        <v>57</v>
      </c>
      <c r="X1430" t="s">
        <v>98</v>
      </c>
      <c r="Y1430" t="s">
        <v>79</v>
      </c>
      <c r="Z1430">
        <v>2</v>
      </c>
      <c r="AA1430">
        <v>6</v>
      </c>
      <c r="AB1430">
        <v>5.67</v>
      </c>
      <c r="AC1430">
        <v>5.9</v>
      </c>
      <c r="AD1430">
        <v>68</v>
      </c>
      <c r="AE1430">
        <v>6</v>
      </c>
      <c r="AF1430" t="s">
        <v>57</v>
      </c>
      <c r="AG1430">
        <v>22.210676434732701</v>
      </c>
      <c r="AH1430">
        <v>15.774993396723399</v>
      </c>
      <c r="AI1430">
        <v>13.6031048290132</v>
      </c>
      <c r="AJ1430">
        <v>136.70395909923599</v>
      </c>
      <c r="AK1430" s="2">
        <v>696.00088395335194</v>
      </c>
      <c r="AL1430" s="1">
        <v>45168</v>
      </c>
      <c r="AM1430" t="s">
        <v>63</v>
      </c>
      <c r="AN1430">
        <v>2023</v>
      </c>
      <c r="AO1430">
        <v>2017</v>
      </c>
      <c r="AP1430">
        <v>239.15826325626</v>
      </c>
      <c r="AQ1430">
        <v>1.74946113362124</v>
      </c>
      <c r="AR1430">
        <v>149.94999999999999</v>
      </c>
      <c r="AS1430">
        <f t="shared" si="67"/>
        <v>15827.060101099221</v>
      </c>
      <c r="AT1430">
        <f t="shared" si="68"/>
        <v>3409.8629999999994</v>
      </c>
    </row>
    <row r="1431" spans="1:46" x14ac:dyDescent="0.25">
      <c r="A1431" t="s">
        <v>42</v>
      </c>
      <c r="B1431" t="s">
        <v>91</v>
      </c>
      <c r="C1431" t="s">
        <v>91</v>
      </c>
      <c r="D1431" t="str">
        <f t="shared" si="66"/>
        <v>GNVIVI</v>
      </c>
      <c r="E1431" t="s">
        <v>2829</v>
      </c>
      <c r="F1431" t="s">
        <v>2830</v>
      </c>
      <c r="G1431" t="s">
        <v>47</v>
      </c>
      <c r="H1431" t="s">
        <v>2929</v>
      </c>
      <c r="I1431" t="s">
        <v>2931</v>
      </c>
      <c r="J1431" t="s">
        <v>318</v>
      </c>
      <c r="K1431">
        <v>24.03</v>
      </c>
      <c r="L1431">
        <v>24.03</v>
      </c>
      <c r="P1431" t="s">
        <v>51</v>
      </c>
      <c r="Q1431" t="s">
        <v>52</v>
      </c>
      <c r="R1431">
        <v>43084</v>
      </c>
      <c r="S1431" t="s">
        <v>357</v>
      </c>
      <c r="T1431" t="s">
        <v>124</v>
      </c>
      <c r="U1431" t="s">
        <v>55</v>
      </c>
      <c r="V1431" t="s">
        <v>109</v>
      </c>
      <c r="W1431" t="s">
        <v>57</v>
      </c>
      <c r="X1431" t="s">
        <v>98</v>
      </c>
      <c r="Y1431" t="s">
        <v>79</v>
      </c>
      <c r="Z1431">
        <v>2</v>
      </c>
      <c r="AA1431">
        <v>6</v>
      </c>
      <c r="AB1431">
        <v>5.67</v>
      </c>
      <c r="AC1431">
        <v>5.9</v>
      </c>
      <c r="AD1431">
        <v>68</v>
      </c>
      <c r="AE1431">
        <v>6</v>
      </c>
      <c r="AF1431" t="s">
        <v>57</v>
      </c>
      <c r="AG1431">
        <v>26.304329368468</v>
      </c>
      <c r="AH1431">
        <v>15.934274728117099</v>
      </c>
      <c r="AI1431">
        <v>19.429908019756599</v>
      </c>
      <c r="AJ1431">
        <v>240.75505758184599</v>
      </c>
      <c r="AK1431" s="2">
        <v>974.35285453573999</v>
      </c>
      <c r="AL1431" s="1">
        <v>45168</v>
      </c>
      <c r="AM1431" t="s">
        <v>63</v>
      </c>
      <c r="AN1431">
        <v>2023</v>
      </c>
      <c r="AO1431">
        <v>2017</v>
      </c>
      <c r="AP1431">
        <v>239.15826325626</v>
      </c>
      <c r="AQ1431">
        <v>0.99336755646330399</v>
      </c>
      <c r="AR1431">
        <v>264.08999999999997</v>
      </c>
      <c r="AS1431">
        <f t="shared" si="67"/>
        <v>23413.699094493833</v>
      </c>
      <c r="AT1431">
        <f t="shared" si="68"/>
        <v>6346.0826999999999</v>
      </c>
    </row>
    <row r="1432" spans="1:46" x14ac:dyDescent="0.25">
      <c r="A1432" t="s">
        <v>42</v>
      </c>
      <c r="B1432" t="s">
        <v>43</v>
      </c>
      <c r="C1432" t="s">
        <v>43</v>
      </c>
      <c r="D1432" t="str">
        <f t="shared" si="66"/>
        <v>GNSASA</v>
      </c>
      <c r="E1432" t="s">
        <v>2701</v>
      </c>
      <c r="F1432" t="s">
        <v>2702</v>
      </c>
      <c r="G1432" t="s">
        <v>47</v>
      </c>
      <c r="H1432" t="s">
        <v>2932</v>
      </c>
      <c r="I1432" t="s">
        <v>2933</v>
      </c>
      <c r="J1432" t="s">
        <v>310</v>
      </c>
      <c r="K1432">
        <v>56.17</v>
      </c>
      <c r="L1432">
        <v>56.17</v>
      </c>
      <c r="P1432" t="s">
        <v>51</v>
      </c>
      <c r="Q1432" t="s">
        <v>213</v>
      </c>
      <c r="R1432">
        <v>43161</v>
      </c>
      <c r="S1432" t="s">
        <v>53</v>
      </c>
      <c r="T1432" t="s">
        <v>69</v>
      </c>
      <c r="U1432" t="s">
        <v>55</v>
      </c>
      <c r="V1432" t="s">
        <v>109</v>
      </c>
      <c r="W1432" t="s">
        <v>57</v>
      </c>
      <c r="X1432" t="s">
        <v>90</v>
      </c>
      <c r="Y1432" t="s">
        <v>59</v>
      </c>
      <c r="Z1432">
        <v>2</v>
      </c>
      <c r="AA1432">
        <v>6</v>
      </c>
      <c r="AB1432">
        <v>5.08</v>
      </c>
      <c r="AC1432">
        <v>5.7</v>
      </c>
      <c r="AD1432">
        <v>61</v>
      </c>
      <c r="AE1432">
        <v>5</v>
      </c>
      <c r="AF1432" t="s">
        <v>57</v>
      </c>
      <c r="AG1432">
        <v>29.434504370252899</v>
      </c>
      <c r="AH1432">
        <v>18.064619532085899</v>
      </c>
      <c r="AI1432">
        <v>22.075588404843401</v>
      </c>
      <c r="AJ1432">
        <v>324.05841374644899</v>
      </c>
      <c r="AK1432" s="2">
        <v>871.34282096434504</v>
      </c>
      <c r="AL1432" s="1">
        <v>45042</v>
      </c>
      <c r="AM1432" t="s">
        <v>63</v>
      </c>
      <c r="AN1432">
        <v>2023</v>
      </c>
      <c r="AO1432">
        <v>2018</v>
      </c>
      <c r="AP1432">
        <v>224.50752894173601</v>
      </c>
      <c r="AQ1432">
        <v>0.69279956766497097</v>
      </c>
      <c r="AR1432">
        <v>364.23</v>
      </c>
      <c r="AS1432">
        <f t="shared" si="67"/>
        <v>48943.326253567262</v>
      </c>
      <c r="AT1432">
        <f t="shared" si="68"/>
        <v>20458.7991</v>
      </c>
    </row>
    <row r="1433" spans="1:46" x14ac:dyDescent="0.25">
      <c r="A1433" t="s">
        <v>340</v>
      </c>
      <c r="B1433" t="s">
        <v>367</v>
      </c>
      <c r="C1433" t="s">
        <v>368</v>
      </c>
      <c r="D1433" t="str">
        <f t="shared" si="66"/>
        <v>RDIPMA</v>
      </c>
      <c r="E1433" t="s">
        <v>947</v>
      </c>
      <c r="F1433" t="s">
        <v>948</v>
      </c>
      <c r="G1433" t="s">
        <v>47</v>
      </c>
      <c r="H1433" t="s">
        <v>2934</v>
      </c>
      <c r="I1433" t="s">
        <v>2935</v>
      </c>
      <c r="J1433" t="s">
        <v>62</v>
      </c>
      <c r="K1433">
        <v>46.36</v>
      </c>
      <c r="L1433">
        <v>46.36</v>
      </c>
      <c r="P1433" t="s">
        <v>51</v>
      </c>
      <c r="Q1433" t="s">
        <v>52</v>
      </c>
      <c r="R1433">
        <v>43131</v>
      </c>
      <c r="S1433" t="s">
        <v>477</v>
      </c>
      <c r="T1433" t="s">
        <v>1656</v>
      </c>
      <c r="U1433" t="s">
        <v>55</v>
      </c>
      <c r="V1433" t="s">
        <v>56</v>
      </c>
      <c r="W1433" t="s">
        <v>57</v>
      </c>
      <c r="X1433" t="s">
        <v>971</v>
      </c>
      <c r="Y1433" t="s">
        <v>348</v>
      </c>
      <c r="Z1433">
        <v>1</v>
      </c>
      <c r="AA1433">
        <v>6</v>
      </c>
      <c r="AB1433">
        <v>5.17</v>
      </c>
      <c r="AC1433">
        <v>5.8</v>
      </c>
      <c r="AD1433">
        <v>62</v>
      </c>
      <c r="AE1433">
        <v>5</v>
      </c>
      <c r="AF1433" t="s">
        <v>57</v>
      </c>
      <c r="AG1433">
        <v>22.9742095024524</v>
      </c>
      <c r="AH1433">
        <v>13.535228160836599</v>
      </c>
      <c r="AI1433">
        <v>19.723415267950099</v>
      </c>
      <c r="AJ1433">
        <v>226.13415101930801</v>
      </c>
      <c r="AK1433" s="2">
        <v>1373.25349163704</v>
      </c>
      <c r="AL1433" s="1">
        <v>45001</v>
      </c>
      <c r="AM1433" t="s">
        <v>63</v>
      </c>
      <c r="AN1433">
        <v>2023</v>
      </c>
      <c r="AO1433">
        <v>2018</v>
      </c>
      <c r="AP1433">
        <v>177.56961493351599</v>
      </c>
      <c r="AQ1433">
        <v>0.78524015118067803</v>
      </c>
      <c r="AR1433">
        <v>267.27999999999997</v>
      </c>
      <c r="AS1433">
        <f t="shared" si="67"/>
        <v>63664.031872293177</v>
      </c>
      <c r="AT1433">
        <f t="shared" si="68"/>
        <v>12391.100799999998</v>
      </c>
    </row>
    <row r="1434" spans="1:46" x14ac:dyDescent="0.25">
      <c r="A1434" t="s">
        <v>340</v>
      </c>
      <c r="B1434" t="s">
        <v>367</v>
      </c>
      <c r="C1434" t="s">
        <v>368</v>
      </c>
      <c r="D1434" t="str">
        <f t="shared" si="66"/>
        <v>RDIPMA</v>
      </c>
      <c r="E1434" t="s">
        <v>947</v>
      </c>
      <c r="F1434" t="s">
        <v>948</v>
      </c>
      <c r="G1434" t="s">
        <v>47</v>
      </c>
      <c r="H1434" t="s">
        <v>2934</v>
      </c>
      <c r="I1434" t="s">
        <v>2936</v>
      </c>
      <c r="J1434" t="s">
        <v>144</v>
      </c>
      <c r="K1434">
        <v>20.14</v>
      </c>
      <c r="L1434">
        <v>20.14</v>
      </c>
      <c r="P1434" t="s">
        <v>51</v>
      </c>
      <c r="Q1434" t="s">
        <v>52</v>
      </c>
      <c r="R1434">
        <v>43116</v>
      </c>
      <c r="S1434" t="s">
        <v>477</v>
      </c>
      <c r="T1434" t="s">
        <v>486</v>
      </c>
      <c r="U1434" t="s">
        <v>55</v>
      </c>
      <c r="V1434" t="s">
        <v>56</v>
      </c>
      <c r="W1434" t="s">
        <v>57</v>
      </c>
      <c r="X1434" t="s">
        <v>1182</v>
      </c>
      <c r="Y1434" t="s">
        <v>355</v>
      </c>
      <c r="Z1434">
        <v>1</v>
      </c>
      <c r="AA1434">
        <v>6</v>
      </c>
      <c r="AB1434">
        <v>5.17</v>
      </c>
      <c r="AC1434">
        <v>5.8</v>
      </c>
      <c r="AD1434">
        <v>62</v>
      </c>
      <c r="AE1434">
        <v>5</v>
      </c>
      <c r="AF1434" t="s">
        <v>57</v>
      </c>
      <c r="AG1434">
        <v>24.993078637701199</v>
      </c>
      <c r="AH1434">
        <v>14.7220138672565</v>
      </c>
      <c r="AI1434">
        <v>21.988076239869098</v>
      </c>
      <c r="AJ1434">
        <v>266.74879521297299</v>
      </c>
      <c r="AK1434" s="2">
        <v>1291.7037124236199</v>
      </c>
      <c r="AL1434" s="1">
        <v>45001</v>
      </c>
      <c r="AM1434" t="s">
        <v>63</v>
      </c>
      <c r="AN1434">
        <v>2023</v>
      </c>
      <c r="AO1434">
        <v>2018</v>
      </c>
      <c r="AP1434">
        <v>177.56961493351599</v>
      </c>
      <c r="AQ1434">
        <v>0.66568103819079505</v>
      </c>
      <c r="AR1434">
        <v>315.27999999999997</v>
      </c>
      <c r="AS1434">
        <f t="shared" si="67"/>
        <v>26014.912768211707</v>
      </c>
      <c r="AT1434">
        <f t="shared" si="68"/>
        <v>6349.7392</v>
      </c>
    </row>
    <row r="1435" spans="1:46" x14ac:dyDescent="0.25">
      <c r="A1435" t="s">
        <v>340</v>
      </c>
      <c r="B1435" t="s">
        <v>367</v>
      </c>
      <c r="C1435" t="s">
        <v>368</v>
      </c>
      <c r="D1435" t="str">
        <f t="shared" si="66"/>
        <v>RDIPMA</v>
      </c>
      <c r="E1435" t="s">
        <v>947</v>
      </c>
      <c r="F1435" t="s">
        <v>948</v>
      </c>
      <c r="G1435" t="s">
        <v>47</v>
      </c>
      <c r="H1435" t="s">
        <v>2934</v>
      </c>
      <c r="I1435" t="s">
        <v>2937</v>
      </c>
      <c r="J1435" t="s">
        <v>384</v>
      </c>
      <c r="K1435">
        <v>41.58</v>
      </c>
      <c r="L1435">
        <v>41.58</v>
      </c>
      <c r="P1435" t="s">
        <v>51</v>
      </c>
      <c r="Q1435" t="s">
        <v>52</v>
      </c>
      <c r="R1435">
        <v>43125</v>
      </c>
      <c r="S1435" t="s">
        <v>477</v>
      </c>
      <c r="T1435" t="s">
        <v>491</v>
      </c>
      <c r="U1435" t="s">
        <v>55</v>
      </c>
      <c r="V1435" t="s">
        <v>56</v>
      </c>
      <c r="W1435" t="s">
        <v>57</v>
      </c>
      <c r="X1435" t="s">
        <v>221</v>
      </c>
      <c r="Y1435" t="s">
        <v>355</v>
      </c>
      <c r="Z1435">
        <v>1</v>
      </c>
      <c r="AA1435">
        <v>6</v>
      </c>
      <c r="AB1435">
        <v>5.17</v>
      </c>
      <c r="AC1435">
        <v>5.8</v>
      </c>
      <c r="AD1435">
        <v>62</v>
      </c>
      <c r="AE1435">
        <v>5</v>
      </c>
      <c r="AF1435" t="s">
        <v>57</v>
      </c>
      <c r="AG1435">
        <v>20.3930616397992</v>
      </c>
      <c r="AH1435">
        <v>11.9571284383247</v>
      </c>
      <c r="AI1435">
        <v>14.7915599753004</v>
      </c>
      <c r="AJ1435">
        <v>151.77909982422199</v>
      </c>
      <c r="AK1435" s="2">
        <v>1312.4713852453899</v>
      </c>
      <c r="AL1435" s="1">
        <v>45001</v>
      </c>
      <c r="AM1435" t="s">
        <v>63</v>
      </c>
      <c r="AN1435">
        <v>2023</v>
      </c>
      <c r="AO1435">
        <v>2018</v>
      </c>
      <c r="AP1435">
        <v>177.56961493351599</v>
      </c>
      <c r="AQ1435">
        <v>1.1699213866676099</v>
      </c>
      <c r="AR1435">
        <v>179.39</v>
      </c>
      <c r="AS1435">
        <f t="shared" si="67"/>
        <v>54572.560198503314</v>
      </c>
      <c r="AT1435">
        <f t="shared" si="68"/>
        <v>7459.0361999999996</v>
      </c>
    </row>
    <row r="1436" spans="1:46" x14ac:dyDescent="0.25">
      <c r="A1436" t="s">
        <v>340</v>
      </c>
      <c r="B1436" t="s">
        <v>367</v>
      </c>
      <c r="C1436" t="s">
        <v>368</v>
      </c>
      <c r="D1436" t="str">
        <f t="shared" si="66"/>
        <v>RDIPMA</v>
      </c>
      <c r="E1436" t="s">
        <v>947</v>
      </c>
      <c r="F1436" t="s">
        <v>948</v>
      </c>
      <c r="G1436" t="s">
        <v>47</v>
      </c>
      <c r="H1436" t="s">
        <v>2934</v>
      </c>
      <c r="I1436" t="s">
        <v>2938</v>
      </c>
      <c r="J1436" t="s">
        <v>482</v>
      </c>
      <c r="K1436">
        <v>20.38</v>
      </c>
      <c r="L1436">
        <v>20.38</v>
      </c>
      <c r="P1436" t="s">
        <v>51</v>
      </c>
      <c r="Q1436" t="s">
        <v>52</v>
      </c>
      <c r="R1436">
        <v>43124</v>
      </c>
      <c r="S1436" t="s">
        <v>477</v>
      </c>
      <c r="T1436" t="s">
        <v>54</v>
      </c>
      <c r="U1436" t="s">
        <v>55</v>
      </c>
      <c r="V1436" t="s">
        <v>56</v>
      </c>
      <c r="W1436" t="s">
        <v>57</v>
      </c>
      <c r="X1436" t="s">
        <v>119</v>
      </c>
      <c r="Y1436" t="s">
        <v>487</v>
      </c>
      <c r="Z1436">
        <v>1</v>
      </c>
      <c r="AA1436">
        <v>6</v>
      </c>
      <c r="AB1436">
        <v>5.17</v>
      </c>
      <c r="AC1436">
        <v>5.8</v>
      </c>
      <c r="AD1436">
        <v>62</v>
      </c>
      <c r="AE1436">
        <v>5</v>
      </c>
      <c r="AF1436" t="s">
        <v>57</v>
      </c>
      <c r="AG1436">
        <v>23.406480050201601</v>
      </c>
      <c r="AH1436">
        <v>14.3591127040308</v>
      </c>
      <c r="AI1436">
        <v>19.628735782017799</v>
      </c>
      <c r="AJ1436">
        <v>227.76908727050099</v>
      </c>
      <c r="AK1436" s="2">
        <v>1212.1245269890601</v>
      </c>
      <c r="AL1436" s="1">
        <v>45001</v>
      </c>
      <c r="AM1436" t="s">
        <v>63</v>
      </c>
      <c r="AN1436">
        <v>2023</v>
      </c>
      <c r="AO1436">
        <v>2018</v>
      </c>
      <c r="AP1436">
        <v>177.56961493351599</v>
      </c>
      <c r="AQ1436">
        <v>0.77960366378705404</v>
      </c>
      <c r="AR1436">
        <v>269.20999999999998</v>
      </c>
      <c r="AS1436">
        <f t="shared" si="67"/>
        <v>24703.097860037044</v>
      </c>
      <c r="AT1436">
        <f t="shared" si="68"/>
        <v>5486.4997999999996</v>
      </c>
    </row>
    <row r="1437" spans="1:46" x14ac:dyDescent="0.25">
      <c r="A1437" t="s">
        <v>340</v>
      </c>
      <c r="B1437" t="s">
        <v>367</v>
      </c>
      <c r="C1437" t="s">
        <v>368</v>
      </c>
      <c r="D1437" t="str">
        <f t="shared" si="66"/>
        <v>RDIPMA</v>
      </c>
      <c r="E1437" t="s">
        <v>961</v>
      </c>
      <c r="F1437" t="s">
        <v>962</v>
      </c>
      <c r="G1437" t="s">
        <v>47</v>
      </c>
      <c r="H1437" t="s">
        <v>2939</v>
      </c>
      <c r="I1437" t="s">
        <v>2940</v>
      </c>
      <c r="J1437" t="s">
        <v>141</v>
      </c>
      <c r="K1437">
        <v>28.3</v>
      </c>
      <c r="L1437">
        <v>28.3</v>
      </c>
      <c r="P1437" t="s">
        <v>51</v>
      </c>
      <c r="Q1437" t="s">
        <v>52</v>
      </c>
      <c r="R1437">
        <v>43147</v>
      </c>
      <c r="S1437" t="s">
        <v>477</v>
      </c>
      <c r="T1437" t="s">
        <v>54</v>
      </c>
      <c r="U1437" t="s">
        <v>55</v>
      </c>
      <c r="V1437" t="s">
        <v>56</v>
      </c>
      <c r="W1437" t="s">
        <v>57</v>
      </c>
      <c r="X1437" t="s">
        <v>2428</v>
      </c>
      <c r="Y1437" t="s">
        <v>487</v>
      </c>
      <c r="Z1437">
        <v>1</v>
      </c>
      <c r="AA1437">
        <v>6</v>
      </c>
      <c r="AB1437">
        <v>4.92</v>
      </c>
      <c r="AC1437">
        <v>5.8</v>
      </c>
      <c r="AD1437">
        <v>59</v>
      </c>
      <c r="AE1437">
        <v>5</v>
      </c>
      <c r="AF1437" t="s">
        <v>57</v>
      </c>
      <c r="AG1437">
        <v>21.9749254034218</v>
      </c>
      <c r="AH1437">
        <v>14.2181096794596</v>
      </c>
      <c r="AI1437">
        <v>15.003549262501799</v>
      </c>
      <c r="AJ1437">
        <v>163.664599542638</v>
      </c>
      <c r="AK1437" s="2">
        <v>944.97519126506995</v>
      </c>
      <c r="AL1437" s="1">
        <v>44942</v>
      </c>
      <c r="AM1437" t="s">
        <v>63</v>
      </c>
      <c r="AN1437">
        <v>2023</v>
      </c>
      <c r="AO1437">
        <v>2018</v>
      </c>
      <c r="AP1437">
        <v>170.151437488515</v>
      </c>
      <c r="AQ1437">
        <v>1.03963494832728</v>
      </c>
      <c r="AR1437">
        <v>200.07</v>
      </c>
      <c r="AS1437">
        <f t="shared" si="67"/>
        <v>26742.797912801481</v>
      </c>
      <c r="AT1437">
        <f t="shared" si="68"/>
        <v>5661.9809999999998</v>
      </c>
    </row>
    <row r="1438" spans="1:46" x14ac:dyDescent="0.25">
      <c r="A1438" t="s">
        <v>340</v>
      </c>
      <c r="B1438" t="s">
        <v>367</v>
      </c>
      <c r="C1438" t="s">
        <v>368</v>
      </c>
      <c r="D1438" t="str">
        <f t="shared" si="66"/>
        <v>RDIPMA</v>
      </c>
      <c r="E1438" t="s">
        <v>961</v>
      </c>
      <c r="F1438" t="s">
        <v>962</v>
      </c>
      <c r="G1438" t="s">
        <v>47</v>
      </c>
      <c r="H1438" t="s">
        <v>2939</v>
      </c>
      <c r="I1438" t="s">
        <v>2941</v>
      </c>
      <c r="J1438" t="s">
        <v>154</v>
      </c>
      <c r="K1438">
        <v>25.48</v>
      </c>
      <c r="L1438">
        <v>25.48</v>
      </c>
      <c r="P1438" t="s">
        <v>51</v>
      </c>
      <c r="Q1438" t="s">
        <v>52</v>
      </c>
      <c r="R1438">
        <v>43157</v>
      </c>
      <c r="S1438" t="s">
        <v>477</v>
      </c>
      <c r="T1438" t="s">
        <v>54</v>
      </c>
      <c r="U1438" t="s">
        <v>55</v>
      </c>
      <c r="V1438" t="s">
        <v>56</v>
      </c>
      <c r="W1438" t="s">
        <v>57</v>
      </c>
      <c r="X1438" t="s">
        <v>2428</v>
      </c>
      <c r="Y1438" t="s">
        <v>487</v>
      </c>
      <c r="Z1438">
        <v>1</v>
      </c>
      <c r="AA1438">
        <v>6</v>
      </c>
      <c r="AB1438">
        <v>4.92</v>
      </c>
      <c r="AC1438">
        <v>5.8</v>
      </c>
      <c r="AD1438">
        <v>59</v>
      </c>
      <c r="AE1438">
        <v>5</v>
      </c>
      <c r="AF1438" t="s">
        <v>57</v>
      </c>
      <c r="AG1438">
        <v>22.410605618090099</v>
      </c>
      <c r="AH1438">
        <v>14.774196255634299</v>
      </c>
      <c r="AI1438">
        <v>18.516300437461101</v>
      </c>
      <c r="AJ1438">
        <v>197.610999551752</v>
      </c>
      <c r="AK1438" s="2">
        <v>1080.0817052238899</v>
      </c>
      <c r="AL1438" s="1">
        <v>44942</v>
      </c>
      <c r="AM1438" t="s">
        <v>63</v>
      </c>
      <c r="AN1438">
        <v>2023</v>
      </c>
      <c r="AO1438">
        <v>2018</v>
      </c>
      <c r="AP1438">
        <v>170.151437488515</v>
      </c>
      <c r="AQ1438">
        <v>0.861042340125171</v>
      </c>
      <c r="AR1438">
        <v>241.57</v>
      </c>
      <c r="AS1438">
        <f t="shared" si="67"/>
        <v>27520.481849104715</v>
      </c>
      <c r="AT1438">
        <f t="shared" si="68"/>
        <v>6155.2035999999998</v>
      </c>
    </row>
    <row r="1439" spans="1:46" x14ac:dyDescent="0.25">
      <c r="A1439" t="s">
        <v>340</v>
      </c>
      <c r="B1439" t="s">
        <v>367</v>
      </c>
      <c r="C1439" t="s">
        <v>368</v>
      </c>
      <c r="D1439" t="str">
        <f t="shared" si="66"/>
        <v>RDIPMA</v>
      </c>
      <c r="E1439" t="s">
        <v>961</v>
      </c>
      <c r="F1439" t="s">
        <v>962</v>
      </c>
      <c r="G1439" t="s">
        <v>47</v>
      </c>
      <c r="H1439" t="s">
        <v>2939</v>
      </c>
      <c r="I1439" t="s">
        <v>2942</v>
      </c>
      <c r="J1439" t="s">
        <v>156</v>
      </c>
      <c r="K1439">
        <v>23.69</v>
      </c>
      <c r="L1439">
        <v>23.69</v>
      </c>
      <c r="P1439" t="s">
        <v>51</v>
      </c>
      <c r="Q1439" t="s">
        <v>52</v>
      </c>
      <c r="R1439">
        <v>43157</v>
      </c>
      <c r="S1439" t="s">
        <v>477</v>
      </c>
      <c r="T1439" t="s">
        <v>542</v>
      </c>
      <c r="U1439" t="s">
        <v>55</v>
      </c>
      <c r="V1439" t="s">
        <v>56</v>
      </c>
      <c r="W1439" t="s">
        <v>57</v>
      </c>
      <c r="X1439" t="s">
        <v>2428</v>
      </c>
      <c r="Y1439" t="s">
        <v>487</v>
      </c>
      <c r="Z1439">
        <v>1</v>
      </c>
      <c r="AA1439">
        <v>6</v>
      </c>
      <c r="AB1439">
        <v>4.92</v>
      </c>
      <c r="AC1439">
        <v>5.8</v>
      </c>
      <c r="AD1439">
        <v>59</v>
      </c>
      <c r="AE1439">
        <v>5</v>
      </c>
      <c r="AF1439" t="s">
        <v>57</v>
      </c>
      <c r="AG1439">
        <v>22.125022530538502</v>
      </c>
      <c r="AH1439">
        <v>13.075690582547701</v>
      </c>
      <c r="AI1439">
        <v>19.405926834526198</v>
      </c>
      <c r="AJ1439">
        <v>213.857998671725</v>
      </c>
      <c r="AK1439" s="2">
        <v>1445.1576895486101</v>
      </c>
      <c r="AL1439" s="1">
        <v>44942</v>
      </c>
      <c r="AM1439" t="s">
        <v>63</v>
      </c>
      <c r="AN1439">
        <v>2023</v>
      </c>
      <c r="AO1439">
        <v>2018</v>
      </c>
      <c r="AP1439">
        <v>170.151437488515</v>
      </c>
      <c r="AQ1439">
        <v>0.79562812027292695</v>
      </c>
      <c r="AR1439">
        <v>261.43</v>
      </c>
      <c r="AS1439">
        <f t="shared" si="67"/>
        <v>34235.785665406576</v>
      </c>
      <c r="AT1439">
        <f t="shared" si="68"/>
        <v>6193.2767000000003</v>
      </c>
    </row>
    <row r="1440" spans="1:46" x14ac:dyDescent="0.25">
      <c r="A1440" t="s">
        <v>340</v>
      </c>
      <c r="B1440" t="s">
        <v>367</v>
      </c>
      <c r="C1440" t="s">
        <v>368</v>
      </c>
      <c r="D1440" t="str">
        <f t="shared" si="66"/>
        <v>RDIPMA</v>
      </c>
      <c r="E1440" t="s">
        <v>2907</v>
      </c>
      <c r="F1440" t="s">
        <v>2908</v>
      </c>
      <c r="G1440" t="s">
        <v>47</v>
      </c>
      <c r="H1440" t="s">
        <v>2943</v>
      </c>
      <c r="I1440" t="s">
        <v>2944</v>
      </c>
      <c r="J1440" t="s">
        <v>212</v>
      </c>
      <c r="K1440">
        <v>37.909999999999997</v>
      </c>
      <c r="L1440">
        <v>37.909999999999997</v>
      </c>
      <c r="P1440" t="s">
        <v>51</v>
      </c>
      <c r="Q1440" t="s">
        <v>52</v>
      </c>
      <c r="R1440">
        <v>43154</v>
      </c>
      <c r="S1440" t="s">
        <v>477</v>
      </c>
      <c r="T1440" t="s">
        <v>104</v>
      </c>
      <c r="U1440" t="s">
        <v>55</v>
      </c>
      <c r="V1440" t="s">
        <v>109</v>
      </c>
      <c r="W1440" t="s">
        <v>57</v>
      </c>
      <c r="X1440" t="s">
        <v>221</v>
      </c>
      <c r="Y1440" t="s">
        <v>355</v>
      </c>
      <c r="Z1440">
        <v>2</v>
      </c>
      <c r="AA1440">
        <v>6</v>
      </c>
      <c r="AB1440">
        <v>5.5</v>
      </c>
      <c r="AC1440">
        <v>5.8</v>
      </c>
      <c r="AD1440">
        <v>66</v>
      </c>
      <c r="AE1440">
        <v>6</v>
      </c>
      <c r="AF1440" t="s">
        <v>57</v>
      </c>
      <c r="AG1440">
        <v>23.310685106186401</v>
      </c>
      <c r="AH1440">
        <v>15.6786127701968</v>
      </c>
      <c r="AI1440">
        <v>18.739453827200499</v>
      </c>
      <c r="AJ1440">
        <v>199.887196050764</v>
      </c>
      <c r="AK1440" s="2">
        <v>982.08560185862802</v>
      </c>
      <c r="AL1440" s="1">
        <v>45169</v>
      </c>
      <c r="AM1440" t="s">
        <v>63</v>
      </c>
      <c r="AN1440">
        <v>2023</v>
      </c>
      <c r="AO1440">
        <v>2018</v>
      </c>
      <c r="AP1440">
        <v>179.58928044585701</v>
      </c>
      <c r="AQ1440">
        <v>0.89845314754551797</v>
      </c>
      <c r="AR1440">
        <v>220.39</v>
      </c>
      <c r="AS1440">
        <f t="shared" si="67"/>
        <v>37230.865166460586</v>
      </c>
      <c r="AT1440">
        <f t="shared" si="68"/>
        <v>8354.9848999999995</v>
      </c>
    </row>
    <row r="1441" spans="1:46" x14ac:dyDescent="0.25">
      <c r="A1441" t="s">
        <v>340</v>
      </c>
      <c r="B1441" t="s">
        <v>367</v>
      </c>
      <c r="C1441" t="s">
        <v>368</v>
      </c>
      <c r="D1441" t="str">
        <f t="shared" si="66"/>
        <v>RDIPMA</v>
      </c>
      <c r="E1441" t="s">
        <v>2907</v>
      </c>
      <c r="F1441" t="s">
        <v>2908</v>
      </c>
      <c r="G1441" t="s">
        <v>47</v>
      </c>
      <c r="H1441" t="s">
        <v>2943</v>
      </c>
      <c r="I1441" t="s">
        <v>2945</v>
      </c>
      <c r="J1441" t="s">
        <v>141</v>
      </c>
      <c r="K1441">
        <v>36.86</v>
      </c>
      <c r="L1441">
        <v>36.86</v>
      </c>
      <c r="P1441" t="s">
        <v>51</v>
      </c>
      <c r="Q1441" t="s">
        <v>52</v>
      </c>
      <c r="R1441">
        <v>43154</v>
      </c>
      <c r="S1441" t="s">
        <v>107</v>
      </c>
      <c r="T1441" t="s">
        <v>100</v>
      </c>
      <c r="U1441" t="s">
        <v>55</v>
      </c>
      <c r="V1441" t="s">
        <v>109</v>
      </c>
      <c r="W1441" t="s">
        <v>57</v>
      </c>
      <c r="X1441" t="s">
        <v>221</v>
      </c>
      <c r="Y1441" t="s">
        <v>355</v>
      </c>
      <c r="Z1441">
        <v>2</v>
      </c>
      <c r="AA1441">
        <v>6</v>
      </c>
      <c r="AB1441">
        <v>5.5</v>
      </c>
      <c r="AC1441">
        <v>5.8</v>
      </c>
      <c r="AD1441">
        <v>66</v>
      </c>
      <c r="AE1441">
        <v>6</v>
      </c>
      <c r="AF1441" t="s">
        <v>57</v>
      </c>
      <c r="AG1441">
        <v>23.9480688345704</v>
      </c>
      <c r="AH1441">
        <v>17.194247426333</v>
      </c>
      <c r="AI1441">
        <v>16.597881553394799</v>
      </c>
      <c r="AJ1441">
        <v>180.67515893184799</v>
      </c>
      <c r="AK1441" s="2">
        <v>726.66215751663697</v>
      </c>
      <c r="AL1441" s="1">
        <v>45169</v>
      </c>
      <c r="AM1441" t="s">
        <v>63</v>
      </c>
      <c r="AN1441">
        <v>2023</v>
      </c>
      <c r="AO1441">
        <v>2018</v>
      </c>
      <c r="AP1441">
        <v>179.58928044585701</v>
      </c>
      <c r="AQ1441">
        <v>0.99398988498247198</v>
      </c>
      <c r="AR1441">
        <v>199.21</v>
      </c>
      <c r="AS1441">
        <f t="shared" si="67"/>
        <v>26784.767126063238</v>
      </c>
      <c r="AT1441">
        <f t="shared" si="68"/>
        <v>7342.8806000000004</v>
      </c>
    </row>
    <row r="1442" spans="1:46" x14ac:dyDescent="0.25">
      <c r="A1442" t="s">
        <v>340</v>
      </c>
      <c r="B1442" t="s">
        <v>367</v>
      </c>
      <c r="C1442" t="s">
        <v>368</v>
      </c>
      <c r="D1442" t="str">
        <f t="shared" si="66"/>
        <v>RDIPMA</v>
      </c>
      <c r="E1442" t="s">
        <v>2907</v>
      </c>
      <c r="F1442" t="s">
        <v>2908</v>
      </c>
      <c r="G1442" t="s">
        <v>47</v>
      </c>
      <c r="H1442" t="s">
        <v>2943</v>
      </c>
      <c r="I1442" t="s">
        <v>2946</v>
      </c>
      <c r="J1442" t="s">
        <v>310</v>
      </c>
      <c r="K1442">
        <v>55.98</v>
      </c>
      <c r="L1442">
        <v>55.98</v>
      </c>
      <c r="P1442" t="s">
        <v>51</v>
      </c>
      <c r="Q1442" t="s">
        <v>52</v>
      </c>
      <c r="R1442">
        <v>43178</v>
      </c>
      <c r="S1442" t="s">
        <v>1696</v>
      </c>
      <c r="T1442" t="s">
        <v>100</v>
      </c>
      <c r="U1442" t="s">
        <v>55</v>
      </c>
      <c r="V1442" t="s">
        <v>109</v>
      </c>
      <c r="W1442" t="s">
        <v>57</v>
      </c>
      <c r="X1442" t="s">
        <v>221</v>
      </c>
      <c r="Y1442" t="s">
        <v>355</v>
      </c>
      <c r="Z1442">
        <v>2</v>
      </c>
      <c r="AA1442">
        <v>6</v>
      </c>
      <c r="AB1442">
        <v>5.42</v>
      </c>
      <c r="AC1442">
        <v>5.7</v>
      </c>
      <c r="AD1442">
        <v>65</v>
      </c>
      <c r="AE1442">
        <v>5</v>
      </c>
      <c r="AF1442" t="s">
        <v>57</v>
      </c>
      <c r="AG1442">
        <v>22.781380373050101</v>
      </c>
      <c r="AH1442">
        <v>15.185197919600601</v>
      </c>
      <c r="AI1442">
        <v>18.891279329858001</v>
      </c>
      <c r="AJ1442">
        <v>202.95051266665601</v>
      </c>
      <c r="AK1442" s="2">
        <v>1044.4856640723201</v>
      </c>
      <c r="AL1442" s="1">
        <v>45163</v>
      </c>
      <c r="AM1442" t="s">
        <v>63</v>
      </c>
      <c r="AN1442">
        <v>2023</v>
      </c>
      <c r="AO1442">
        <v>2018</v>
      </c>
      <c r="AP1442">
        <v>177.511663818485</v>
      </c>
      <c r="AQ1442">
        <v>0.87465491703411402</v>
      </c>
      <c r="AR1442">
        <v>224.51</v>
      </c>
      <c r="AS1442">
        <f t="shared" si="67"/>
        <v>58470.307474768473</v>
      </c>
      <c r="AT1442">
        <f t="shared" si="68"/>
        <v>12568.069799999999</v>
      </c>
    </row>
    <row r="1443" spans="1:46" x14ac:dyDescent="0.25">
      <c r="A1443" t="s">
        <v>340</v>
      </c>
      <c r="B1443" t="s">
        <v>367</v>
      </c>
      <c r="C1443" t="s">
        <v>368</v>
      </c>
      <c r="D1443" t="str">
        <f t="shared" si="66"/>
        <v>RDIPMA</v>
      </c>
      <c r="E1443" t="s">
        <v>2907</v>
      </c>
      <c r="F1443" t="s">
        <v>2908</v>
      </c>
      <c r="G1443" t="s">
        <v>47</v>
      </c>
      <c r="H1443" t="s">
        <v>2943</v>
      </c>
      <c r="I1443" t="s">
        <v>2947</v>
      </c>
      <c r="J1443" t="s">
        <v>312</v>
      </c>
      <c r="K1443">
        <v>19.63</v>
      </c>
      <c r="L1443">
        <v>19.63</v>
      </c>
      <c r="P1443" t="s">
        <v>51</v>
      </c>
      <c r="Q1443" t="s">
        <v>52</v>
      </c>
      <c r="R1443">
        <v>43157</v>
      </c>
      <c r="S1443" t="s">
        <v>1696</v>
      </c>
      <c r="T1443" t="s">
        <v>553</v>
      </c>
      <c r="U1443" t="s">
        <v>55</v>
      </c>
      <c r="V1443" t="s">
        <v>109</v>
      </c>
      <c r="W1443" t="s">
        <v>57</v>
      </c>
      <c r="X1443" t="s">
        <v>221</v>
      </c>
      <c r="Y1443" t="s">
        <v>355</v>
      </c>
      <c r="Z1443">
        <v>2</v>
      </c>
      <c r="AA1443">
        <v>6</v>
      </c>
      <c r="AB1443">
        <v>5.5</v>
      </c>
      <c r="AC1443">
        <v>5.8</v>
      </c>
      <c r="AD1443">
        <v>66</v>
      </c>
      <c r="AE1443">
        <v>6</v>
      </c>
      <c r="AF1443" t="s">
        <v>57</v>
      </c>
      <c r="AG1443">
        <v>23.287228714705599</v>
      </c>
      <c r="AH1443">
        <v>16.174758112565399</v>
      </c>
      <c r="AI1443">
        <v>18.252258290760999</v>
      </c>
      <c r="AJ1443">
        <v>199.72728296704099</v>
      </c>
      <c r="AK1443" s="2">
        <v>888.28255922200503</v>
      </c>
      <c r="AL1443" s="1">
        <v>45163</v>
      </c>
      <c r="AM1443" t="s">
        <v>63</v>
      </c>
      <c r="AN1443">
        <v>2023</v>
      </c>
      <c r="AO1443">
        <v>2018</v>
      </c>
      <c r="AP1443">
        <v>179.58928044585701</v>
      </c>
      <c r="AQ1443">
        <v>0.89917250051157604</v>
      </c>
      <c r="AR1443">
        <v>220.22</v>
      </c>
      <c r="AS1443">
        <f t="shared" si="67"/>
        <v>17436.986637527956</v>
      </c>
      <c r="AT1443">
        <f t="shared" si="68"/>
        <v>4322.9186</v>
      </c>
    </row>
    <row r="1444" spans="1:46" x14ac:dyDescent="0.25">
      <c r="A1444" t="s">
        <v>340</v>
      </c>
      <c r="B1444" t="s">
        <v>367</v>
      </c>
      <c r="C1444" t="s">
        <v>368</v>
      </c>
      <c r="D1444" t="str">
        <f t="shared" si="66"/>
        <v>RDIPMA</v>
      </c>
      <c r="E1444" t="s">
        <v>2907</v>
      </c>
      <c r="F1444" t="s">
        <v>2908</v>
      </c>
      <c r="G1444" t="s">
        <v>47</v>
      </c>
      <c r="H1444" t="s">
        <v>2943</v>
      </c>
      <c r="I1444" t="s">
        <v>2948</v>
      </c>
      <c r="J1444" t="s">
        <v>1253</v>
      </c>
      <c r="K1444">
        <v>33.14</v>
      </c>
      <c r="L1444">
        <v>33.14</v>
      </c>
      <c r="P1444" t="s">
        <v>51</v>
      </c>
      <c r="Q1444" t="s">
        <v>52</v>
      </c>
      <c r="R1444">
        <v>43188</v>
      </c>
      <c r="S1444" t="s">
        <v>477</v>
      </c>
      <c r="T1444" t="s">
        <v>2559</v>
      </c>
      <c r="U1444" t="s">
        <v>55</v>
      </c>
      <c r="V1444" t="s">
        <v>109</v>
      </c>
      <c r="W1444" t="s">
        <v>57</v>
      </c>
      <c r="X1444" t="s">
        <v>221</v>
      </c>
      <c r="Y1444" t="s">
        <v>355</v>
      </c>
      <c r="Z1444">
        <v>2</v>
      </c>
      <c r="AA1444">
        <v>6</v>
      </c>
      <c r="AB1444">
        <v>5.42</v>
      </c>
      <c r="AC1444">
        <v>5.7</v>
      </c>
      <c r="AD1444">
        <v>65</v>
      </c>
      <c r="AE1444">
        <v>5</v>
      </c>
      <c r="AF1444" t="s">
        <v>57</v>
      </c>
      <c r="AG1444">
        <v>22.4745098829125</v>
      </c>
      <c r="AH1444">
        <v>16.607068996406799</v>
      </c>
      <c r="AI1444">
        <v>13.0820233725201</v>
      </c>
      <c r="AJ1444">
        <v>133.509478615429</v>
      </c>
      <c r="AK1444" s="2">
        <v>616.18575165076197</v>
      </c>
      <c r="AL1444" s="1">
        <v>45160</v>
      </c>
      <c r="AM1444" t="s">
        <v>63</v>
      </c>
      <c r="AN1444">
        <v>2023</v>
      </c>
      <c r="AO1444">
        <v>2018</v>
      </c>
      <c r="AP1444">
        <v>177.511663818485</v>
      </c>
      <c r="AQ1444">
        <v>1.32958098300872</v>
      </c>
      <c r="AR1444">
        <v>147.69</v>
      </c>
      <c r="AS1444">
        <f t="shared" si="67"/>
        <v>20420.395809706253</v>
      </c>
      <c r="AT1444">
        <f t="shared" si="68"/>
        <v>4894.4466000000002</v>
      </c>
    </row>
    <row r="1445" spans="1:46" x14ac:dyDescent="0.25">
      <c r="A1445" t="s">
        <v>340</v>
      </c>
      <c r="B1445" t="s">
        <v>367</v>
      </c>
      <c r="C1445" t="s">
        <v>368</v>
      </c>
      <c r="D1445" t="str">
        <f t="shared" si="66"/>
        <v>RDIPMA</v>
      </c>
      <c r="E1445" t="s">
        <v>1870</v>
      </c>
      <c r="F1445" t="s">
        <v>1871</v>
      </c>
      <c r="G1445" t="s">
        <v>47</v>
      </c>
      <c r="H1445" t="s">
        <v>2856</v>
      </c>
      <c r="I1445" t="s">
        <v>2949</v>
      </c>
      <c r="J1445" t="s">
        <v>62</v>
      </c>
      <c r="K1445">
        <v>37.85</v>
      </c>
      <c r="L1445">
        <v>37.85</v>
      </c>
      <c r="P1445" t="s">
        <v>51</v>
      </c>
      <c r="Q1445" t="s">
        <v>52</v>
      </c>
      <c r="R1445">
        <v>43202</v>
      </c>
      <c r="S1445" t="s">
        <v>477</v>
      </c>
      <c r="T1445" t="s">
        <v>1656</v>
      </c>
      <c r="U1445" t="s">
        <v>55</v>
      </c>
      <c r="V1445" t="s">
        <v>56</v>
      </c>
      <c r="W1445" t="s">
        <v>57</v>
      </c>
      <c r="X1445" t="s">
        <v>101</v>
      </c>
      <c r="Y1445" t="s">
        <v>355</v>
      </c>
      <c r="Z1445">
        <v>1</v>
      </c>
      <c r="AA1445">
        <v>6</v>
      </c>
      <c r="AB1445">
        <v>4.92</v>
      </c>
      <c r="AC1445">
        <v>5.6</v>
      </c>
      <c r="AD1445">
        <v>59</v>
      </c>
      <c r="AE1445">
        <v>5</v>
      </c>
      <c r="AF1445" t="s">
        <v>57</v>
      </c>
      <c r="AG1445">
        <v>22.766410657410098</v>
      </c>
      <c r="AH1445">
        <v>13.1071284589813</v>
      </c>
      <c r="AI1445">
        <v>19.141461846027699</v>
      </c>
      <c r="AJ1445">
        <v>214.601315969539</v>
      </c>
      <c r="AK1445" s="2">
        <v>1425.3099889058899</v>
      </c>
      <c r="AL1445" s="1">
        <v>45013</v>
      </c>
      <c r="AM1445" t="s">
        <v>63</v>
      </c>
      <c r="AN1445">
        <v>2023</v>
      </c>
      <c r="AO1445">
        <v>2018</v>
      </c>
      <c r="AP1445">
        <v>170.151437488515</v>
      </c>
      <c r="AQ1445">
        <v>0.79287229306956397</v>
      </c>
      <c r="AR1445">
        <v>257.45</v>
      </c>
      <c r="AS1445">
        <f t="shared" si="67"/>
        <v>53947.983080087935</v>
      </c>
      <c r="AT1445">
        <f t="shared" si="68"/>
        <v>9744.4825000000001</v>
      </c>
    </row>
    <row r="1446" spans="1:46" x14ac:dyDescent="0.25">
      <c r="A1446" t="s">
        <v>340</v>
      </c>
      <c r="B1446" t="s">
        <v>367</v>
      </c>
      <c r="C1446" t="s">
        <v>368</v>
      </c>
      <c r="D1446" t="str">
        <f t="shared" si="66"/>
        <v>RDIPMA</v>
      </c>
      <c r="E1446" t="s">
        <v>1870</v>
      </c>
      <c r="F1446" t="s">
        <v>1871</v>
      </c>
      <c r="G1446" t="s">
        <v>47</v>
      </c>
      <c r="H1446" t="s">
        <v>2856</v>
      </c>
      <c r="I1446" t="s">
        <v>2950</v>
      </c>
      <c r="J1446" t="s">
        <v>276</v>
      </c>
      <c r="K1446">
        <v>88.34</v>
      </c>
      <c r="L1446">
        <v>88.34</v>
      </c>
      <c r="P1446" t="s">
        <v>51</v>
      </c>
      <c r="Q1446" t="s">
        <v>52</v>
      </c>
      <c r="R1446">
        <v>43175</v>
      </c>
      <c r="S1446" t="s">
        <v>477</v>
      </c>
      <c r="T1446" t="s">
        <v>486</v>
      </c>
      <c r="U1446" t="s">
        <v>55</v>
      </c>
      <c r="V1446" t="s">
        <v>56</v>
      </c>
      <c r="W1446" t="s">
        <v>57</v>
      </c>
      <c r="X1446" t="s">
        <v>101</v>
      </c>
      <c r="Y1446" t="s">
        <v>355</v>
      </c>
      <c r="Z1446">
        <v>1</v>
      </c>
      <c r="AA1446">
        <v>6</v>
      </c>
      <c r="AB1446">
        <v>5</v>
      </c>
      <c r="AC1446">
        <v>5.7</v>
      </c>
      <c r="AD1446">
        <v>60</v>
      </c>
      <c r="AE1446">
        <v>5</v>
      </c>
      <c r="AF1446" t="s">
        <v>57</v>
      </c>
      <c r="AG1446">
        <v>22.3783724906923</v>
      </c>
      <c r="AH1446">
        <v>14.328313697868399</v>
      </c>
      <c r="AI1446">
        <v>20.933901453456802</v>
      </c>
      <c r="AJ1446">
        <v>223.39247005611199</v>
      </c>
      <c r="AK1446" s="2">
        <v>1288.522568744</v>
      </c>
      <c r="AL1446" s="1">
        <v>45014</v>
      </c>
      <c r="AM1446" t="s">
        <v>63</v>
      </c>
      <c r="AN1446">
        <v>2023</v>
      </c>
      <c r="AO1446">
        <v>2018</v>
      </c>
      <c r="AP1446">
        <v>172.653158679092</v>
      </c>
      <c r="AQ1446">
        <v>0.77286919579574298</v>
      </c>
      <c r="AR1446">
        <v>266.64999999999998</v>
      </c>
      <c r="AS1446">
        <f t="shared" si="67"/>
        <v>113828.08372284497</v>
      </c>
      <c r="AT1446">
        <f t="shared" si="68"/>
        <v>23555.860999999997</v>
      </c>
    </row>
    <row r="1447" spans="1:46" x14ac:dyDescent="0.25">
      <c r="A1447" t="s">
        <v>340</v>
      </c>
      <c r="B1447" t="s">
        <v>367</v>
      </c>
      <c r="C1447" t="s">
        <v>368</v>
      </c>
      <c r="D1447" t="str">
        <f t="shared" si="66"/>
        <v>RDIPMA</v>
      </c>
      <c r="E1447" t="s">
        <v>1870</v>
      </c>
      <c r="F1447" t="s">
        <v>1871</v>
      </c>
      <c r="G1447" t="s">
        <v>47</v>
      </c>
      <c r="H1447" t="s">
        <v>2951</v>
      </c>
      <c r="I1447" t="s">
        <v>2952</v>
      </c>
      <c r="J1447" t="s">
        <v>50</v>
      </c>
      <c r="K1447">
        <v>79.52</v>
      </c>
      <c r="L1447">
        <v>79.52</v>
      </c>
      <c r="P1447" t="s">
        <v>51</v>
      </c>
      <c r="Q1447" t="s">
        <v>52</v>
      </c>
      <c r="R1447">
        <v>43108</v>
      </c>
      <c r="S1447" t="s">
        <v>107</v>
      </c>
      <c r="T1447" t="s">
        <v>100</v>
      </c>
      <c r="U1447" t="s">
        <v>55</v>
      </c>
      <c r="V1447" t="s">
        <v>109</v>
      </c>
      <c r="W1447" t="s">
        <v>57</v>
      </c>
      <c r="X1447" t="s">
        <v>221</v>
      </c>
      <c r="Y1447" t="s">
        <v>355</v>
      </c>
      <c r="Z1447">
        <v>2</v>
      </c>
      <c r="AA1447">
        <v>6</v>
      </c>
      <c r="AB1447">
        <v>5.17</v>
      </c>
      <c r="AC1447">
        <v>5.8</v>
      </c>
      <c r="AD1447">
        <v>62</v>
      </c>
      <c r="AE1447">
        <v>5</v>
      </c>
      <c r="AF1447" t="s">
        <v>57</v>
      </c>
      <c r="AG1447">
        <v>24.1229599973279</v>
      </c>
      <c r="AH1447">
        <v>16.240485701317901</v>
      </c>
      <c r="AI1447">
        <v>15.3220361676424</v>
      </c>
      <c r="AJ1447">
        <v>169.874351822656</v>
      </c>
      <c r="AK1447" s="2">
        <v>753.11063157785702</v>
      </c>
      <c r="AL1447" s="1">
        <v>45013</v>
      </c>
      <c r="AM1447" t="s">
        <v>63</v>
      </c>
      <c r="AN1447">
        <v>2023</v>
      </c>
      <c r="AO1447">
        <v>2018</v>
      </c>
      <c r="AP1447">
        <v>171.03716016432799</v>
      </c>
      <c r="AQ1447">
        <v>1.00684510833563</v>
      </c>
      <c r="AR1447">
        <v>198.26</v>
      </c>
      <c r="AS1447">
        <f t="shared" si="67"/>
        <v>59887.357423071189</v>
      </c>
      <c r="AT1447">
        <f t="shared" si="68"/>
        <v>15765.635199999999</v>
      </c>
    </row>
    <row r="1448" spans="1:46" x14ac:dyDescent="0.25">
      <c r="A1448" t="s">
        <v>340</v>
      </c>
      <c r="B1448" t="s">
        <v>367</v>
      </c>
      <c r="C1448" t="s">
        <v>368</v>
      </c>
      <c r="D1448" t="str">
        <f t="shared" si="66"/>
        <v>RDIPMA</v>
      </c>
      <c r="E1448" t="s">
        <v>1870</v>
      </c>
      <c r="F1448" t="s">
        <v>1871</v>
      </c>
      <c r="G1448" t="s">
        <v>47</v>
      </c>
      <c r="H1448" t="s">
        <v>2951</v>
      </c>
      <c r="I1448" t="s">
        <v>2953</v>
      </c>
      <c r="J1448" t="s">
        <v>112</v>
      </c>
      <c r="K1448">
        <v>48.5</v>
      </c>
      <c r="L1448">
        <v>48.5</v>
      </c>
      <c r="P1448" t="s">
        <v>51</v>
      </c>
      <c r="Q1448" t="s">
        <v>52</v>
      </c>
      <c r="R1448">
        <v>43147</v>
      </c>
      <c r="S1448" t="s">
        <v>1696</v>
      </c>
      <c r="T1448" t="s">
        <v>956</v>
      </c>
      <c r="U1448" t="s">
        <v>55</v>
      </c>
      <c r="V1448" t="s">
        <v>109</v>
      </c>
      <c r="W1448" t="s">
        <v>57</v>
      </c>
      <c r="X1448" t="s">
        <v>101</v>
      </c>
      <c r="Y1448" t="s">
        <v>355</v>
      </c>
      <c r="Z1448">
        <v>2</v>
      </c>
      <c r="AA1448">
        <v>6</v>
      </c>
      <c r="AB1448">
        <v>5.08</v>
      </c>
      <c r="AC1448">
        <v>5.8</v>
      </c>
      <c r="AD1448">
        <v>61</v>
      </c>
      <c r="AE1448">
        <v>5</v>
      </c>
      <c r="AF1448" t="s">
        <v>57</v>
      </c>
      <c r="AG1448">
        <v>21.8189907032266</v>
      </c>
      <c r="AH1448">
        <v>14.4316349906751</v>
      </c>
      <c r="AI1448">
        <v>17.319920824916501</v>
      </c>
      <c r="AJ1448">
        <v>181.046221079178</v>
      </c>
      <c r="AK1448" s="2">
        <v>1057.1573711618901</v>
      </c>
      <c r="AL1448" s="1">
        <v>45013</v>
      </c>
      <c r="AM1448" t="s">
        <v>63</v>
      </c>
      <c r="AN1448">
        <v>2023</v>
      </c>
      <c r="AO1448">
        <v>2018</v>
      </c>
      <c r="AP1448">
        <v>168.80149640372301</v>
      </c>
      <c r="AQ1448">
        <v>0.93236685857088697</v>
      </c>
      <c r="AR1448">
        <v>212.38</v>
      </c>
      <c r="AS1448">
        <f t="shared" si="67"/>
        <v>51272.132501351669</v>
      </c>
      <c r="AT1448">
        <f t="shared" si="68"/>
        <v>10300.43</v>
      </c>
    </row>
    <row r="1449" spans="1:46" x14ac:dyDescent="0.25">
      <c r="A1449" t="s">
        <v>340</v>
      </c>
      <c r="B1449" t="s">
        <v>367</v>
      </c>
      <c r="C1449" t="s">
        <v>368</v>
      </c>
      <c r="D1449" t="str">
        <f t="shared" si="66"/>
        <v>RDIPMA</v>
      </c>
      <c r="E1449" t="s">
        <v>1870</v>
      </c>
      <c r="F1449" t="s">
        <v>1871</v>
      </c>
      <c r="G1449" t="s">
        <v>47</v>
      </c>
      <c r="H1449" t="s">
        <v>2951</v>
      </c>
      <c r="I1449" t="s">
        <v>2954</v>
      </c>
      <c r="J1449" t="s">
        <v>152</v>
      </c>
      <c r="K1449">
        <v>50.26</v>
      </c>
      <c r="L1449">
        <v>50.26</v>
      </c>
      <c r="P1449" t="s">
        <v>51</v>
      </c>
      <c r="Q1449" t="s">
        <v>52</v>
      </c>
      <c r="R1449">
        <v>43123</v>
      </c>
      <c r="S1449" t="s">
        <v>107</v>
      </c>
      <c r="T1449" t="s">
        <v>104</v>
      </c>
      <c r="U1449" t="s">
        <v>55</v>
      </c>
      <c r="V1449" t="s">
        <v>109</v>
      </c>
      <c r="W1449" t="s">
        <v>57</v>
      </c>
      <c r="X1449" t="s">
        <v>221</v>
      </c>
      <c r="Y1449" t="s">
        <v>355</v>
      </c>
      <c r="Z1449">
        <v>2</v>
      </c>
      <c r="AA1449">
        <v>6</v>
      </c>
      <c r="AB1449">
        <v>5.17</v>
      </c>
      <c r="AC1449">
        <v>5.8</v>
      </c>
      <c r="AD1449">
        <v>62</v>
      </c>
      <c r="AE1449">
        <v>5</v>
      </c>
      <c r="AF1449" t="s">
        <v>57</v>
      </c>
      <c r="AG1449">
        <v>24.844362676295798</v>
      </c>
      <c r="AH1449">
        <v>16.537935362448302</v>
      </c>
      <c r="AI1449">
        <v>18.351052199922801</v>
      </c>
      <c r="AJ1449">
        <v>210.21870850067501</v>
      </c>
      <c r="AK1449" s="2">
        <v>855.577601552018</v>
      </c>
      <c r="AL1449" s="1">
        <v>45013</v>
      </c>
      <c r="AM1449" t="s">
        <v>63</v>
      </c>
      <c r="AN1449">
        <v>2023</v>
      </c>
      <c r="AO1449">
        <v>2018</v>
      </c>
      <c r="AP1449">
        <v>171.03716016432799</v>
      </c>
      <c r="AQ1449">
        <v>0.813615312282153</v>
      </c>
      <c r="AR1449">
        <v>245.35</v>
      </c>
      <c r="AS1449">
        <f t="shared" si="67"/>
        <v>43001.330254004424</v>
      </c>
      <c r="AT1449">
        <f t="shared" si="68"/>
        <v>12331.290999999999</v>
      </c>
    </row>
    <row r="1450" spans="1:46" x14ac:dyDescent="0.25">
      <c r="A1450" t="s">
        <v>340</v>
      </c>
      <c r="B1450" t="s">
        <v>367</v>
      </c>
      <c r="C1450" t="s">
        <v>372</v>
      </c>
      <c r="D1450" t="str">
        <f t="shared" si="66"/>
        <v>RDIPPD</v>
      </c>
      <c r="E1450" t="s">
        <v>2955</v>
      </c>
      <c r="F1450" t="s">
        <v>2956</v>
      </c>
      <c r="G1450" t="s">
        <v>47</v>
      </c>
      <c r="H1450" t="s">
        <v>2957</v>
      </c>
      <c r="I1450" t="s">
        <v>2958</v>
      </c>
      <c r="J1450" t="s">
        <v>62</v>
      </c>
      <c r="K1450">
        <v>22.46</v>
      </c>
      <c r="L1450">
        <v>22.46</v>
      </c>
      <c r="P1450" t="s">
        <v>51</v>
      </c>
      <c r="Q1450" t="s">
        <v>52</v>
      </c>
      <c r="R1450">
        <v>43151</v>
      </c>
      <c r="S1450" t="s">
        <v>477</v>
      </c>
      <c r="T1450" t="s">
        <v>104</v>
      </c>
      <c r="U1450" t="s">
        <v>55</v>
      </c>
      <c r="V1450" t="s">
        <v>109</v>
      </c>
      <c r="W1450" t="s">
        <v>57</v>
      </c>
      <c r="X1450" t="s">
        <v>2319</v>
      </c>
      <c r="Y1450" t="s">
        <v>348</v>
      </c>
      <c r="Z1450">
        <v>2</v>
      </c>
      <c r="AA1450">
        <v>6</v>
      </c>
      <c r="AB1450">
        <v>5.67</v>
      </c>
      <c r="AC1450">
        <v>5.8</v>
      </c>
      <c r="AD1450">
        <v>68</v>
      </c>
      <c r="AE1450">
        <v>6</v>
      </c>
      <c r="AF1450" t="s">
        <v>57</v>
      </c>
      <c r="AG1450">
        <v>24.121170317587701</v>
      </c>
      <c r="AH1450">
        <v>18.044534853945098</v>
      </c>
      <c r="AI1450">
        <v>17.700477510038201</v>
      </c>
      <c r="AJ1450">
        <v>193.51085193831301</v>
      </c>
      <c r="AK1450" s="2">
        <v>692.15557020435097</v>
      </c>
      <c r="AL1450" s="1">
        <v>45204</v>
      </c>
      <c r="AM1450" t="s">
        <v>63</v>
      </c>
      <c r="AN1450">
        <v>2023</v>
      </c>
      <c r="AO1450">
        <v>2018</v>
      </c>
      <c r="AP1450">
        <v>166.67698450943999</v>
      </c>
      <c r="AQ1450">
        <v>0.86133145939832401</v>
      </c>
      <c r="AR1450">
        <v>202.25</v>
      </c>
      <c r="AS1450">
        <f t="shared" si="67"/>
        <v>15545.814106789723</v>
      </c>
      <c r="AT1450">
        <f t="shared" si="68"/>
        <v>4542.5349999999999</v>
      </c>
    </row>
    <row r="1451" spans="1:46" x14ac:dyDescent="0.25">
      <c r="A1451" t="s">
        <v>340</v>
      </c>
      <c r="B1451" t="s">
        <v>367</v>
      </c>
      <c r="C1451" t="s">
        <v>372</v>
      </c>
      <c r="D1451" t="str">
        <f t="shared" si="66"/>
        <v>RDIPPD</v>
      </c>
      <c r="E1451" t="s">
        <v>2955</v>
      </c>
      <c r="F1451" t="s">
        <v>2956</v>
      </c>
      <c r="G1451" t="s">
        <v>47</v>
      </c>
      <c r="H1451" t="s">
        <v>2957</v>
      </c>
      <c r="I1451" t="s">
        <v>2959</v>
      </c>
      <c r="J1451" t="s">
        <v>148</v>
      </c>
      <c r="K1451">
        <v>43.04</v>
      </c>
      <c r="L1451">
        <v>43.04</v>
      </c>
      <c r="P1451" t="s">
        <v>51</v>
      </c>
      <c r="Q1451" t="s">
        <v>52</v>
      </c>
      <c r="R1451">
        <v>43151</v>
      </c>
      <c r="S1451" t="s">
        <v>477</v>
      </c>
      <c r="T1451" t="s">
        <v>553</v>
      </c>
      <c r="U1451" t="s">
        <v>55</v>
      </c>
      <c r="V1451" t="s">
        <v>109</v>
      </c>
      <c r="W1451" t="s">
        <v>57</v>
      </c>
      <c r="X1451" t="s">
        <v>2319</v>
      </c>
      <c r="Y1451" t="s">
        <v>348</v>
      </c>
      <c r="Z1451">
        <v>2</v>
      </c>
      <c r="AA1451">
        <v>6</v>
      </c>
      <c r="AB1451">
        <v>5.67</v>
      </c>
      <c r="AC1451">
        <v>5.8</v>
      </c>
      <c r="AD1451">
        <v>68</v>
      </c>
      <c r="AE1451">
        <v>6</v>
      </c>
      <c r="AF1451" t="s">
        <v>57</v>
      </c>
      <c r="AG1451">
        <v>24.279418250320401</v>
      </c>
      <c r="AH1451">
        <v>15.2686290745603</v>
      </c>
      <c r="AI1451">
        <v>22.820483142278299</v>
      </c>
      <c r="AJ1451">
        <v>264.76106396266698</v>
      </c>
      <c r="AK1451" s="2">
        <v>1245.09109059048</v>
      </c>
      <c r="AL1451" s="1">
        <v>45204</v>
      </c>
      <c r="AM1451" t="s">
        <v>63</v>
      </c>
      <c r="AN1451">
        <v>2023</v>
      </c>
      <c r="AO1451">
        <v>2018</v>
      </c>
      <c r="AP1451">
        <v>166.67698450943999</v>
      </c>
      <c r="AQ1451">
        <v>0.62953737235676899</v>
      </c>
      <c r="AR1451">
        <v>276.72000000000003</v>
      </c>
      <c r="AS1451">
        <f t="shared" si="67"/>
        <v>53588.720539014255</v>
      </c>
      <c r="AT1451">
        <f t="shared" si="68"/>
        <v>11910.0288</v>
      </c>
    </row>
    <row r="1452" spans="1:46" x14ac:dyDescent="0.25">
      <c r="A1452" t="s">
        <v>128</v>
      </c>
      <c r="B1452" t="s">
        <v>328</v>
      </c>
      <c r="C1452" t="s">
        <v>328</v>
      </c>
      <c r="D1452" t="str">
        <f t="shared" si="66"/>
        <v>NESBSB</v>
      </c>
      <c r="E1452" t="s">
        <v>2616</v>
      </c>
      <c r="F1452" t="s">
        <v>2617</v>
      </c>
      <c r="G1452" t="s">
        <v>47</v>
      </c>
      <c r="H1452" t="s">
        <v>2960</v>
      </c>
      <c r="I1452" t="s">
        <v>2961</v>
      </c>
      <c r="J1452" t="s">
        <v>448</v>
      </c>
      <c r="K1452">
        <v>10.5</v>
      </c>
      <c r="L1452">
        <v>10.5</v>
      </c>
      <c r="P1452" t="s">
        <v>51</v>
      </c>
      <c r="Q1452" t="s">
        <v>52</v>
      </c>
      <c r="R1452">
        <v>43143</v>
      </c>
      <c r="S1452" t="s">
        <v>53</v>
      </c>
      <c r="T1452" t="s">
        <v>69</v>
      </c>
      <c r="U1452" t="s">
        <v>55</v>
      </c>
      <c r="V1452" t="s">
        <v>56</v>
      </c>
      <c r="W1452" t="s">
        <v>57</v>
      </c>
      <c r="X1452" t="s">
        <v>2620</v>
      </c>
      <c r="Y1452" t="s">
        <v>565</v>
      </c>
      <c r="Z1452">
        <v>1</v>
      </c>
      <c r="AA1452">
        <v>6</v>
      </c>
      <c r="AB1452">
        <v>5.08</v>
      </c>
      <c r="AC1452">
        <v>5.8</v>
      </c>
      <c r="AD1452">
        <v>61</v>
      </c>
      <c r="AE1452">
        <v>5</v>
      </c>
      <c r="AF1452" t="s">
        <v>57</v>
      </c>
      <c r="AG1452">
        <v>23.230107250969098</v>
      </c>
      <c r="AH1452">
        <v>14.766516176810301</v>
      </c>
      <c r="AI1452">
        <v>20.446018519088199</v>
      </c>
      <c r="AJ1452">
        <v>220.662594370656</v>
      </c>
      <c r="AK1452" s="2">
        <v>1193.88577424863</v>
      </c>
      <c r="AL1452" s="1">
        <v>45009</v>
      </c>
      <c r="AM1452" t="s">
        <v>63</v>
      </c>
      <c r="AN1452">
        <v>2023</v>
      </c>
      <c r="AO1452">
        <v>2018</v>
      </c>
      <c r="AP1452">
        <v>253.067472765476</v>
      </c>
      <c r="AQ1452">
        <v>1.1468526121848599</v>
      </c>
      <c r="AR1452">
        <v>264.77</v>
      </c>
      <c r="AS1452">
        <f t="shared" si="67"/>
        <v>12535.800629610616</v>
      </c>
      <c r="AT1452">
        <f t="shared" si="68"/>
        <v>2780.085</v>
      </c>
    </row>
    <row r="1453" spans="1:46" x14ac:dyDescent="0.25">
      <c r="A1453" t="s">
        <v>340</v>
      </c>
      <c r="B1453" t="s">
        <v>367</v>
      </c>
      <c r="C1453" t="s">
        <v>372</v>
      </c>
      <c r="D1453" t="str">
        <f t="shared" si="66"/>
        <v>RDIPPD</v>
      </c>
      <c r="E1453" t="s">
        <v>472</v>
      </c>
      <c r="F1453" t="s">
        <v>473</v>
      </c>
      <c r="G1453" t="s">
        <v>47</v>
      </c>
      <c r="H1453" t="s">
        <v>2917</v>
      </c>
      <c r="I1453" t="s">
        <v>2962</v>
      </c>
      <c r="J1453" t="s">
        <v>112</v>
      </c>
      <c r="K1453">
        <v>37.51</v>
      </c>
      <c r="L1453">
        <v>37.51</v>
      </c>
      <c r="P1453" t="s">
        <v>51</v>
      </c>
      <c r="Q1453" t="s">
        <v>52</v>
      </c>
      <c r="R1453">
        <v>43231</v>
      </c>
      <c r="S1453" t="s">
        <v>477</v>
      </c>
      <c r="T1453" t="s">
        <v>553</v>
      </c>
      <c r="U1453" t="s">
        <v>55</v>
      </c>
      <c r="V1453" t="s">
        <v>109</v>
      </c>
      <c r="W1453" t="s">
        <v>57</v>
      </c>
      <c r="X1453" t="s">
        <v>1426</v>
      </c>
      <c r="Y1453" t="s">
        <v>348</v>
      </c>
      <c r="Z1453">
        <v>2</v>
      </c>
      <c r="AA1453">
        <v>6</v>
      </c>
      <c r="AB1453">
        <v>4.92</v>
      </c>
      <c r="AC1453">
        <v>5.5</v>
      </c>
      <c r="AD1453">
        <v>59</v>
      </c>
      <c r="AE1453">
        <v>5</v>
      </c>
      <c r="AF1453" t="s">
        <v>57</v>
      </c>
      <c r="AG1453">
        <v>22.866940844641402</v>
      </c>
      <c r="AH1453">
        <v>14.5690099113516</v>
      </c>
      <c r="AI1453">
        <v>18.9534397475751</v>
      </c>
      <c r="AJ1453">
        <v>206.28607815865601</v>
      </c>
      <c r="AK1453" s="2">
        <v>1138.40636115283</v>
      </c>
      <c r="AL1453" s="1">
        <v>45042</v>
      </c>
      <c r="AM1453" t="s">
        <v>63</v>
      </c>
      <c r="AN1453">
        <v>2023</v>
      </c>
      <c r="AO1453">
        <v>2018</v>
      </c>
      <c r="AP1453">
        <v>154.11780206095401</v>
      </c>
      <c r="AQ1453">
        <v>0.74710714090177399</v>
      </c>
      <c r="AR1453">
        <v>229.85</v>
      </c>
      <c r="AS1453">
        <f t="shared" si="67"/>
        <v>42701.622606842648</v>
      </c>
      <c r="AT1453">
        <f t="shared" si="68"/>
        <v>8621.673499999999</v>
      </c>
    </row>
    <row r="1454" spans="1:46" x14ac:dyDescent="0.25">
      <c r="A1454" t="s">
        <v>42</v>
      </c>
      <c r="B1454" t="s">
        <v>91</v>
      </c>
      <c r="C1454" t="s">
        <v>91</v>
      </c>
      <c r="D1454" t="str">
        <f t="shared" si="66"/>
        <v>GNVIVI</v>
      </c>
      <c r="E1454" t="s">
        <v>2781</v>
      </c>
      <c r="F1454" t="s">
        <v>2782</v>
      </c>
      <c r="G1454" t="s">
        <v>47</v>
      </c>
      <c r="H1454" t="s">
        <v>2963</v>
      </c>
      <c r="I1454" t="s">
        <v>2964</v>
      </c>
      <c r="J1454" t="s">
        <v>655</v>
      </c>
      <c r="K1454">
        <v>0.24</v>
      </c>
      <c r="L1454">
        <v>0.24</v>
      </c>
      <c r="P1454" t="s">
        <v>51</v>
      </c>
      <c r="Q1454" t="s">
        <v>52</v>
      </c>
      <c r="R1454">
        <v>40467</v>
      </c>
      <c r="S1454" t="s">
        <v>357</v>
      </c>
      <c r="T1454" t="s">
        <v>124</v>
      </c>
      <c r="U1454" t="s">
        <v>55</v>
      </c>
      <c r="V1454" t="s">
        <v>56</v>
      </c>
      <c r="W1454" t="s">
        <v>57</v>
      </c>
      <c r="X1454" t="s">
        <v>271</v>
      </c>
      <c r="Y1454" t="s">
        <v>59</v>
      </c>
      <c r="Z1454">
        <v>1</v>
      </c>
      <c r="AA1454">
        <v>13</v>
      </c>
      <c r="AB1454">
        <v>6.75</v>
      </c>
      <c r="AC1454">
        <v>13.1</v>
      </c>
      <c r="AD1454">
        <v>81</v>
      </c>
      <c r="AE1454">
        <v>7</v>
      </c>
      <c r="AF1454" t="s">
        <v>57</v>
      </c>
      <c r="AG1454">
        <v>27.6993795132198</v>
      </c>
      <c r="AH1454">
        <v>16.529602793784601</v>
      </c>
      <c r="AI1454">
        <v>21.021838882266898</v>
      </c>
      <c r="AJ1454">
        <v>260.01855858089499</v>
      </c>
      <c r="AK1454" s="2">
        <v>971.45056789500995</v>
      </c>
      <c r="AL1454" s="1">
        <v>42942.841944444444</v>
      </c>
      <c r="AM1454" t="s">
        <v>60</v>
      </c>
      <c r="AN1454">
        <v>2017</v>
      </c>
      <c r="AO1454">
        <v>2010</v>
      </c>
      <c r="AP1454">
        <v>306.74581583923299</v>
      </c>
      <c r="AQ1454">
        <v>1.17970739286212</v>
      </c>
      <c r="AR1454">
        <v>314.29000000000002</v>
      </c>
      <c r="AS1454">
        <f t="shared" si="67"/>
        <v>233.14813629480238</v>
      </c>
      <c r="AT1454">
        <f t="shared" si="68"/>
        <v>75.429600000000008</v>
      </c>
    </row>
    <row r="1455" spans="1:46" x14ac:dyDescent="0.25">
      <c r="A1455" t="s">
        <v>128</v>
      </c>
      <c r="B1455" t="s">
        <v>129</v>
      </c>
      <c r="C1455" t="s">
        <v>214</v>
      </c>
      <c r="D1455" t="str">
        <f t="shared" si="66"/>
        <v>NECOCE</v>
      </c>
      <c r="E1455" t="s">
        <v>2042</v>
      </c>
      <c r="F1455" t="s">
        <v>2043</v>
      </c>
      <c r="G1455" t="s">
        <v>47</v>
      </c>
      <c r="H1455" t="s">
        <v>2965</v>
      </c>
      <c r="I1455" t="s">
        <v>2966</v>
      </c>
      <c r="J1455" t="s">
        <v>50</v>
      </c>
      <c r="K1455">
        <v>7.0000000000000007E-2</v>
      </c>
      <c r="L1455">
        <v>7.0000000000000007E-2</v>
      </c>
      <c r="P1455" t="s">
        <v>51</v>
      </c>
      <c r="Q1455" t="s">
        <v>52</v>
      </c>
      <c r="R1455">
        <v>42699</v>
      </c>
      <c r="S1455" t="s">
        <v>357</v>
      </c>
      <c r="T1455" t="s">
        <v>118</v>
      </c>
      <c r="U1455" t="s">
        <v>55</v>
      </c>
      <c r="V1455" t="s">
        <v>109</v>
      </c>
      <c r="W1455" t="s">
        <v>57</v>
      </c>
      <c r="X1455" t="s">
        <v>136</v>
      </c>
      <c r="Y1455" t="s">
        <v>137</v>
      </c>
      <c r="Z1455">
        <v>2</v>
      </c>
      <c r="AA1455">
        <v>7</v>
      </c>
      <c r="AB1455">
        <v>6.58</v>
      </c>
      <c r="AC1455">
        <v>7</v>
      </c>
      <c r="AD1455">
        <v>79</v>
      </c>
      <c r="AE1455">
        <v>7</v>
      </c>
      <c r="AF1455" t="s">
        <v>57</v>
      </c>
      <c r="AG1455">
        <v>23.7200596729156</v>
      </c>
      <c r="AH1455">
        <v>17.573983939280101</v>
      </c>
      <c r="AI1455">
        <v>21.484687800055099</v>
      </c>
      <c r="AJ1455">
        <v>238.16277173154199</v>
      </c>
      <c r="AK1455" s="2">
        <v>881.87193561148399</v>
      </c>
      <c r="AL1455" s="1">
        <v>45104</v>
      </c>
      <c r="AM1455" t="s">
        <v>60</v>
      </c>
      <c r="AN1455">
        <v>2023</v>
      </c>
      <c r="AO1455">
        <v>2016</v>
      </c>
      <c r="AP1455">
        <v>268.23514630032003</v>
      </c>
      <c r="AQ1455">
        <v>1.1262681583277701</v>
      </c>
      <c r="AR1455">
        <v>260.67</v>
      </c>
      <c r="AS1455">
        <f t="shared" si="67"/>
        <v>61.731035492803883</v>
      </c>
      <c r="AT1455">
        <f t="shared" si="68"/>
        <v>18.246900000000004</v>
      </c>
    </row>
    <row r="1456" spans="1:46" x14ac:dyDescent="0.25">
      <c r="A1456" t="s">
        <v>128</v>
      </c>
      <c r="B1456" t="s">
        <v>129</v>
      </c>
      <c r="C1456" t="s">
        <v>214</v>
      </c>
      <c r="D1456" t="str">
        <f t="shared" si="66"/>
        <v>NECOCE</v>
      </c>
      <c r="E1456" t="s">
        <v>2042</v>
      </c>
      <c r="F1456" t="s">
        <v>2043</v>
      </c>
      <c r="G1456" t="s">
        <v>47</v>
      </c>
      <c r="H1456" t="s">
        <v>2965</v>
      </c>
      <c r="I1456" t="s">
        <v>2967</v>
      </c>
      <c r="J1456" t="s">
        <v>62</v>
      </c>
      <c r="K1456">
        <v>0.12</v>
      </c>
      <c r="L1456">
        <v>0.12</v>
      </c>
      <c r="P1456" t="s">
        <v>51</v>
      </c>
      <c r="Q1456" t="s">
        <v>52</v>
      </c>
      <c r="R1456">
        <v>42699</v>
      </c>
      <c r="S1456" t="s">
        <v>357</v>
      </c>
      <c r="T1456" t="s">
        <v>118</v>
      </c>
      <c r="U1456" t="s">
        <v>55</v>
      </c>
      <c r="V1456" t="s">
        <v>109</v>
      </c>
      <c r="W1456" t="s">
        <v>57</v>
      </c>
      <c r="X1456" t="s">
        <v>136</v>
      </c>
      <c r="Y1456" t="s">
        <v>137</v>
      </c>
      <c r="Z1456">
        <v>2</v>
      </c>
      <c r="AA1456">
        <v>7</v>
      </c>
      <c r="AB1456">
        <v>6.58</v>
      </c>
      <c r="AC1456">
        <v>7</v>
      </c>
      <c r="AD1456">
        <v>79</v>
      </c>
      <c r="AE1456">
        <v>7</v>
      </c>
      <c r="AF1456" t="s">
        <v>57</v>
      </c>
      <c r="AG1456">
        <v>23.7200596729156</v>
      </c>
      <c r="AH1456">
        <v>17.573983939280101</v>
      </c>
      <c r="AI1456">
        <v>21.484687800055099</v>
      </c>
      <c r="AJ1456">
        <v>238.16277173154199</v>
      </c>
      <c r="AK1456" s="2">
        <v>881.87193561148399</v>
      </c>
      <c r="AL1456" s="1">
        <v>45104</v>
      </c>
      <c r="AM1456" t="s">
        <v>60</v>
      </c>
      <c r="AN1456">
        <v>2023</v>
      </c>
      <c r="AO1456">
        <v>2016</v>
      </c>
      <c r="AP1456">
        <v>268.23514630032003</v>
      </c>
      <c r="AQ1456">
        <v>1.1262681583277701</v>
      </c>
      <c r="AR1456">
        <v>260.67</v>
      </c>
      <c r="AS1456">
        <f t="shared" si="67"/>
        <v>105.82463227337807</v>
      </c>
      <c r="AT1456">
        <f t="shared" si="68"/>
        <v>31.2804</v>
      </c>
    </row>
    <row r="1457" spans="1:46" x14ac:dyDescent="0.25">
      <c r="A1457" t="s">
        <v>128</v>
      </c>
      <c r="B1457" t="s">
        <v>129</v>
      </c>
      <c r="C1457" t="s">
        <v>214</v>
      </c>
      <c r="D1457" t="str">
        <f t="shared" si="66"/>
        <v>NECOCE</v>
      </c>
      <c r="E1457" t="s">
        <v>2444</v>
      </c>
      <c r="F1457" t="s">
        <v>2445</v>
      </c>
      <c r="G1457" t="s">
        <v>47</v>
      </c>
      <c r="H1457" t="s">
        <v>2968</v>
      </c>
      <c r="I1457" t="s">
        <v>2969</v>
      </c>
      <c r="J1457" t="s">
        <v>430</v>
      </c>
      <c r="K1457">
        <v>22.82</v>
      </c>
      <c r="L1457">
        <v>22.82</v>
      </c>
      <c r="P1457" t="s">
        <v>51</v>
      </c>
      <c r="Q1457" t="s">
        <v>52</v>
      </c>
      <c r="R1457">
        <v>43125</v>
      </c>
      <c r="S1457" t="s">
        <v>357</v>
      </c>
      <c r="T1457" t="s">
        <v>594</v>
      </c>
      <c r="U1457" t="s">
        <v>55</v>
      </c>
      <c r="V1457" t="s">
        <v>109</v>
      </c>
      <c r="W1457" t="s">
        <v>57</v>
      </c>
      <c r="X1457" t="s">
        <v>2455</v>
      </c>
      <c r="Y1457" t="s">
        <v>222</v>
      </c>
      <c r="Z1457">
        <v>2</v>
      </c>
      <c r="AA1457">
        <v>6</v>
      </c>
      <c r="AB1457">
        <v>5.75</v>
      </c>
      <c r="AC1457">
        <v>5.8</v>
      </c>
      <c r="AD1457">
        <v>69</v>
      </c>
      <c r="AE1457">
        <v>6</v>
      </c>
      <c r="AF1457" t="s">
        <v>57</v>
      </c>
      <c r="AG1457">
        <v>22.300844013820299</v>
      </c>
      <c r="AH1457">
        <v>19.386382287105999</v>
      </c>
      <c r="AI1457">
        <v>24.255298370009399</v>
      </c>
      <c r="AJ1457">
        <v>263.10844216167499</v>
      </c>
      <c r="AK1457" s="2">
        <v>821.71874641740601</v>
      </c>
      <c r="AL1457" s="1">
        <v>45205</v>
      </c>
      <c r="AM1457" t="s">
        <v>63</v>
      </c>
      <c r="AN1457">
        <v>2023</v>
      </c>
      <c r="AO1457">
        <v>2018</v>
      </c>
      <c r="AP1457">
        <v>240.61574362467101</v>
      </c>
      <c r="AQ1457">
        <v>0.91451168061272903</v>
      </c>
      <c r="AR1457">
        <v>287.81</v>
      </c>
      <c r="AS1457">
        <f t="shared" si="67"/>
        <v>18751.621793245205</v>
      </c>
      <c r="AT1457">
        <f t="shared" si="68"/>
        <v>6567.8242</v>
      </c>
    </row>
    <row r="1458" spans="1:46" x14ac:dyDescent="0.25">
      <c r="A1458" t="s">
        <v>128</v>
      </c>
      <c r="B1458" t="s">
        <v>129</v>
      </c>
      <c r="C1458" t="s">
        <v>214</v>
      </c>
      <c r="D1458" t="str">
        <f t="shared" si="66"/>
        <v>NECOCE</v>
      </c>
      <c r="E1458" t="s">
        <v>2444</v>
      </c>
      <c r="F1458" t="s">
        <v>2445</v>
      </c>
      <c r="G1458" t="s">
        <v>47</v>
      </c>
      <c r="H1458" t="s">
        <v>2968</v>
      </c>
      <c r="I1458" t="s">
        <v>2970</v>
      </c>
      <c r="J1458" t="s">
        <v>240</v>
      </c>
      <c r="K1458">
        <v>17.579999999999998</v>
      </c>
      <c r="L1458">
        <v>17.579999999999998</v>
      </c>
      <c r="P1458" t="s">
        <v>51</v>
      </c>
      <c r="Q1458" t="s">
        <v>52</v>
      </c>
      <c r="R1458">
        <v>43125</v>
      </c>
      <c r="S1458" t="s">
        <v>357</v>
      </c>
      <c r="T1458" t="s">
        <v>124</v>
      </c>
      <c r="U1458" t="s">
        <v>55</v>
      </c>
      <c r="V1458" t="s">
        <v>109</v>
      </c>
      <c r="W1458" t="s">
        <v>57</v>
      </c>
      <c r="X1458" t="s">
        <v>2451</v>
      </c>
      <c r="Y1458" t="s">
        <v>137</v>
      </c>
      <c r="Z1458">
        <v>2</v>
      </c>
      <c r="AA1458">
        <v>6</v>
      </c>
      <c r="AB1458">
        <v>5.75</v>
      </c>
      <c r="AC1458">
        <v>5.8</v>
      </c>
      <c r="AD1458">
        <v>69</v>
      </c>
      <c r="AE1458">
        <v>6</v>
      </c>
      <c r="AF1458" t="s">
        <v>57</v>
      </c>
      <c r="AG1458">
        <v>20.841987193332301</v>
      </c>
      <c r="AH1458">
        <v>15.6915651670349</v>
      </c>
      <c r="AI1458">
        <v>18.938383596402801</v>
      </c>
      <c r="AJ1458">
        <v>192.11458941540499</v>
      </c>
      <c r="AK1458" s="2">
        <v>979.31069614345597</v>
      </c>
      <c r="AL1458" s="1">
        <v>45204</v>
      </c>
      <c r="AM1458" t="s">
        <v>63</v>
      </c>
      <c r="AN1458">
        <v>2023</v>
      </c>
      <c r="AO1458">
        <v>2018</v>
      </c>
      <c r="AP1458">
        <v>240.61574362467101</v>
      </c>
      <c r="AQ1458">
        <v>1.25245950532363</v>
      </c>
      <c r="AR1458">
        <v>210.15</v>
      </c>
      <c r="AS1458">
        <f t="shared" si="67"/>
        <v>17216.282038201953</v>
      </c>
      <c r="AT1458">
        <f t="shared" si="68"/>
        <v>3694.4369999999999</v>
      </c>
    </row>
    <row r="1459" spans="1:46" x14ac:dyDescent="0.25">
      <c r="A1459" t="s">
        <v>128</v>
      </c>
      <c r="B1459" t="s">
        <v>129</v>
      </c>
      <c r="C1459" t="s">
        <v>214</v>
      </c>
      <c r="D1459" t="str">
        <f t="shared" si="66"/>
        <v>NECOCE</v>
      </c>
      <c r="E1459" t="s">
        <v>2444</v>
      </c>
      <c r="F1459" t="s">
        <v>2445</v>
      </c>
      <c r="G1459" t="s">
        <v>47</v>
      </c>
      <c r="H1459" t="s">
        <v>2968</v>
      </c>
      <c r="I1459" t="s">
        <v>2971</v>
      </c>
      <c r="J1459" t="s">
        <v>2972</v>
      </c>
      <c r="K1459">
        <v>13.32</v>
      </c>
      <c r="L1459">
        <v>13.32</v>
      </c>
      <c r="P1459" t="s">
        <v>51</v>
      </c>
      <c r="Q1459" t="s">
        <v>52</v>
      </c>
      <c r="R1459">
        <v>43125</v>
      </c>
      <c r="S1459" t="s">
        <v>357</v>
      </c>
      <c r="T1459" t="s">
        <v>124</v>
      </c>
      <c r="U1459" t="s">
        <v>55</v>
      </c>
      <c r="V1459" t="s">
        <v>109</v>
      </c>
      <c r="W1459" t="s">
        <v>57</v>
      </c>
      <c r="X1459" t="s">
        <v>2455</v>
      </c>
      <c r="Y1459" t="s">
        <v>222</v>
      </c>
      <c r="Z1459">
        <v>2</v>
      </c>
      <c r="AA1459">
        <v>6</v>
      </c>
      <c r="AB1459">
        <v>5.75</v>
      </c>
      <c r="AC1459">
        <v>5.8</v>
      </c>
      <c r="AD1459">
        <v>69</v>
      </c>
      <c r="AE1459">
        <v>6</v>
      </c>
      <c r="AF1459" t="s">
        <v>57</v>
      </c>
      <c r="AG1459">
        <v>22.8590027968675</v>
      </c>
      <c r="AH1459">
        <v>16.730276233736902</v>
      </c>
      <c r="AI1459">
        <v>12.033589737755999</v>
      </c>
      <c r="AJ1459">
        <v>125.44178551114901</v>
      </c>
      <c r="AK1459" s="2">
        <v>547.39281953441503</v>
      </c>
      <c r="AL1459" s="1">
        <v>45204</v>
      </c>
      <c r="AM1459" t="s">
        <v>63</v>
      </c>
      <c r="AN1459">
        <v>2023</v>
      </c>
      <c r="AO1459">
        <v>2018</v>
      </c>
      <c r="AP1459">
        <v>240.61574362467101</v>
      </c>
      <c r="AQ1459">
        <v>1.91814667372767</v>
      </c>
      <c r="AR1459">
        <v>137.22</v>
      </c>
      <c r="AS1459">
        <f t="shared" si="67"/>
        <v>7291.2723561984085</v>
      </c>
      <c r="AT1459">
        <f t="shared" si="68"/>
        <v>1827.7704000000001</v>
      </c>
    </row>
    <row r="1460" spans="1:46" x14ac:dyDescent="0.25">
      <c r="A1460" t="s">
        <v>128</v>
      </c>
      <c r="B1460" t="s">
        <v>129</v>
      </c>
      <c r="C1460" t="s">
        <v>214</v>
      </c>
      <c r="D1460" t="str">
        <f t="shared" si="66"/>
        <v>NECOCE</v>
      </c>
      <c r="E1460" t="s">
        <v>2444</v>
      </c>
      <c r="F1460" t="s">
        <v>2445</v>
      </c>
      <c r="G1460" t="s">
        <v>47</v>
      </c>
      <c r="H1460" t="s">
        <v>2968</v>
      </c>
      <c r="I1460" t="s">
        <v>2973</v>
      </c>
      <c r="J1460" t="s">
        <v>420</v>
      </c>
      <c r="K1460">
        <v>19.09</v>
      </c>
      <c r="L1460">
        <v>19.09</v>
      </c>
      <c r="P1460" t="s">
        <v>51</v>
      </c>
      <c r="Q1460" t="s">
        <v>52</v>
      </c>
      <c r="R1460">
        <v>43125</v>
      </c>
      <c r="S1460" t="s">
        <v>357</v>
      </c>
      <c r="T1460" t="s">
        <v>364</v>
      </c>
      <c r="U1460" t="s">
        <v>55</v>
      </c>
      <c r="V1460" t="s">
        <v>109</v>
      </c>
      <c r="W1460" t="s">
        <v>57</v>
      </c>
      <c r="X1460" t="s">
        <v>2455</v>
      </c>
      <c r="Y1460" t="s">
        <v>222</v>
      </c>
      <c r="Z1460">
        <v>2</v>
      </c>
      <c r="AA1460">
        <v>6</v>
      </c>
      <c r="AB1460">
        <v>5.75</v>
      </c>
      <c r="AC1460">
        <v>5.8</v>
      </c>
      <c r="AD1460">
        <v>69</v>
      </c>
      <c r="AE1460">
        <v>6</v>
      </c>
      <c r="AF1460" t="s">
        <v>57</v>
      </c>
      <c r="AG1460">
        <v>21.548425508636399</v>
      </c>
      <c r="AH1460">
        <v>14.112966850855001</v>
      </c>
      <c r="AI1460">
        <v>15.173608725913899</v>
      </c>
      <c r="AJ1460">
        <v>154.337509354952</v>
      </c>
      <c r="AK1460" s="2">
        <v>969.97905520580105</v>
      </c>
      <c r="AL1460" s="1">
        <v>45204</v>
      </c>
      <c r="AM1460" t="s">
        <v>63</v>
      </c>
      <c r="AN1460">
        <v>2023</v>
      </c>
      <c r="AO1460">
        <v>2018</v>
      </c>
      <c r="AP1460">
        <v>240.61574362467101</v>
      </c>
      <c r="AQ1460">
        <v>1.55902310870711</v>
      </c>
      <c r="AR1460">
        <v>168.83</v>
      </c>
      <c r="AS1460">
        <f t="shared" si="67"/>
        <v>18516.900163878741</v>
      </c>
      <c r="AT1460">
        <f t="shared" si="68"/>
        <v>3222.9647</v>
      </c>
    </row>
    <row r="1461" spans="1:46" x14ac:dyDescent="0.25">
      <c r="A1461" t="s">
        <v>340</v>
      </c>
      <c r="B1461" t="s">
        <v>367</v>
      </c>
      <c r="C1461" t="s">
        <v>372</v>
      </c>
      <c r="D1461" t="str">
        <f t="shared" si="66"/>
        <v>RDIPPD</v>
      </c>
      <c r="E1461" t="s">
        <v>472</v>
      </c>
      <c r="F1461" t="s">
        <v>473</v>
      </c>
      <c r="G1461" t="s">
        <v>47</v>
      </c>
      <c r="H1461" t="s">
        <v>2917</v>
      </c>
      <c r="I1461" t="s">
        <v>2974</v>
      </c>
      <c r="J1461" t="s">
        <v>68</v>
      </c>
      <c r="K1461">
        <v>42.27</v>
      </c>
      <c r="L1461">
        <v>42.27</v>
      </c>
      <c r="P1461" t="s">
        <v>51</v>
      </c>
      <c r="Q1461" t="s">
        <v>52</v>
      </c>
      <c r="R1461">
        <v>43182</v>
      </c>
      <c r="S1461" t="s">
        <v>477</v>
      </c>
      <c r="T1461" t="s">
        <v>361</v>
      </c>
      <c r="U1461" t="s">
        <v>55</v>
      </c>
      <c r="V1461" t="s">
        <v>109</v>
      </c>
      <c r="W1461" t="s">
        <v>57</v>
      </c>
      <c r="X1461" t="s">
        <v>1440</v>
      </c>
      <c r="Y1461" t="s">
        <v>348</v>
      </c>
      <c r="Z1461">
        <v>2</v>
      </c>
      <c r="AA1461">
        <v>6</v>
      </c>
      <c r="AB1461">
        <v>5.08</v>
      </c>
      <c r="AC1461">
        <v>5.7</v>
      </c>
      <c r="AD1461">
        <v>61</v>
      </c>
      <c r="AE1461">
        <v>5</v>
      </c>
      <c r="AF1461" t="s">
        <v>57</v>
      </c>
      <c r="AG1461">
        <v>24.821138533946499</v>
      </c>
      <c r="AH1461">
        <v>16.366606560524801</v>
      </c>
      <c r="AI1461">
        <v>17.360394955284999</v>
      </c>
      <c r="AJ1461">
        <v>194.645099268157</v>
      </c>
      <c r="AK1461" s="2">
        <v>824.92620105290302</v>
      </c>
      <c r="AL1461" s="1">
        <v>45042</v>
      </c>
      <c r="AM1461" t="s">
        <v>63</v>
      </c>
      <c r="AN1461">
        <v>2023</v>
      </c>
      <c r="AO1461">
        <v>2018</v>
      </c>
      <c r="AP1461">
        <v>157.33526573357599</v>
      </c>
      <c r="AQ1461">
        <v>0.80831865957652305</v>
      </c>
      <c r="AR1461">
        <v>214.55</v>
      </c>
      <c r="AS1461">
        <f t="shared" si="67"/>
        <v>34869.630518506216</v>
      </c>
      <c r="AT1461">
        <f t="shared" si="68"/>
        <v>9069.0285000000003</v>
      </c>
    </row>
    <row r="1462" spans="1:46" x14ac:dyDescent="0.25">
      <c r="A1462" t="s">
        <v>128</v>
      </c>
      <c r="B1462" t="s">
        <v>129</v>
      </c>
      <c r="C1462" t="s">
        <v>214</v>
      </c>
      <c r="D1462" t="str">
        <f t="shared" si="66"/>
        <v>NECOCE</v>
      </c>
      <c r="E1462" t="s">
        <v>2521</v>
      </c>
      <c r="F1462" t="s">
        <v>2522</v>
      </c>
      <c r="G1462" t="s">
        <v>47</v>
      </c>
      <c r="H1462" t="s">
        <v>2864</v>
      </c>
      <c r="I1462" t="s">
        <v>2975</v>
      </c>
      <c r="J1462" t="s">
        <v>2976</v>
      </c>
      <c r="K1462">
        <v>13.95</v>
      </c>
      <c r="L1462">
        <v>13.95</v>
      </c>
      <c r="P1462" t="s">
        <v>51</v>
      </c>
      <c r="Q1462" t="s">
        <v>52</v>
      </c>
      <c r="R1462">
        <v>43138</v>
      </c>
      <c r="S1462" t="s">
        <v>107</v>
      </c>
      <c r="T1462" t="s">
        <v>124</v>
      </c>
      <c r="U1462" t="s">
        <v>55</v>
      </c>
      <c r="V1462" t="s">
        <v>109</v>
      </c>
      <c r="W1462" t="s">
        <v>57</v>
      </c>
      <c r="X1462" t="s">
        <v>2867</v>
      </c>
      <c r="Y1462" t="s">
        <v>137</v>
      </c>
      <c r="Z1462">
        <v>2</v>
      </c>
      <c r="AA1462">
        <v>6</v>
      </c>
      <c r="AB1462">
        <v>5.5</v>
      </c>
      <c r="AC1462">
        <v>5.8</v>
      </c>
      <c r="AD1462">
        <v>66</v>
      </c>
      <c r="AE1462">
        <v>6</v>
      </c>
      <c r="AF1462" t="s">
        <v>57</v>
      </c>
      <c r="AG1462">
        <v>26.891132769183201</v>
      </c>
      <c r="AH1462">
        <v>16.8355826185274</v>
      </c>
      <c r="AI1462">
        <v>16.184855683884201</v>
      </c>
      <c r="AJ1462">
        <v>198.75731936182601</v>
      </c>
      <c r="AK1462" s="2">
        <v>727.04727186486105</v>
      </c>
      <c r="AL1462" s="1">
        <v>45153</v>
      </c>
      <c r="AM1462" t="s">
        <v>63</v>
      </c>
      <c r="AN1462">
        <v>2023</v>
      </c>
      <c r="AO1462">
        <v>2018</v>
      </c>
      <c r="AP1462">
        <v>231.092757187004</v>
      </c>
      <c r="AQ1462">
        <v>1.16268803548469</v>
      </c>
      <c r="AR1462">
        <v>224.14</v>
      </c>
      <c r="AS1462">
        <f t="shared" si="67"/>
        <v>10142.309442514812</v>
      </c>
      <c r="AT1462">
        <f t="shared" si="68"/>
        <v>3126.7529999999997</v>
      </c>
    </row>
    <row r="1463" spans="1:46" x14ac:dyDescent="0.25">
      <c r="A1463" t="s">
        <v>128</v>
      </c>
      <c r="B1463" t="s">
        <v>129</v>
      </c>
      <c r="C1463" t="s">
        <v>214</v>
      </c>
      <c r="D1463" t="str">
        <f t="shared" si="66"/>
        <v>NECOCE</v>
      </c>
      <c r="E1463" t="s">
        <v>2521</v>
      </c>
      <c r="F1463" t="s">
        <v>2522</v>
      </c>
      <c r="G1463" t="s">
        <v>47</v>
      </c>
      <c r="H1463" t="s">
        <v>2864</v>
      </c>
      <c r="I1463" t="s">
        <v>2977</v>
      </c>
      <c r="J1463" t="s">
        <v>2318</v>
      </c>
      <c r="K1463">
        <v>18.510000000000002</v>
      </c>
      <c r="L1463">
        <v>18.510000000000002</v>
      </c>
      <c r="P1463" t="s">
        <v>51</v>
      </c>
      <c r="Q1463" t="s">
        <v>52</v>
      </c>
      <c r="R1463">
        <v>43138</v>
      </c>
      <c r="S1463" t="s">
        <v>107</v>
      </c>
      <c r="T1463" t="s">
        <v>96</v>
      </c>
      <c r="U1463" t="s">
        <v>55</v>
      </c>
      <c r="V1463" t="s">
        <v>109</v>
      </c>
      <c r="W1463" t="s">
        <v>57</v>
      </c>
      <c r="X1463" t="s">
        <v>136</v>
      </c>
      <c r="Y1463" t="s">
        <v>137</v>
      </c>
      <c r="Z1463">
        <v>2</v>
      </c>
      <c r="AA1463">
        <v>6</v>
      </c>
      <c r="AB1463">
        <v>5.5</v>
      </c>
      <c r="AC1463">
        <v>5.8</v>
      </c>
      <c r="AD1463">
        <v>66</v>
      </c>
      <c r="AE1463">
        <v>6</v>
      </c>
      <c r="AF1463" t="s">
        <v>57</v>
      </c>
      <c r="AG1463">
        <v>18.3546581347114</v>
      </c>
      <c r="AH1463">
        <v>13.778418907342299</v>
      </c>
      <c r="AI1463">
        <v>15.8021836277888</v>
      </c>
      <c r="AJ1463">
        <v>133.481268155404</v>
      </c>
      <c r="AK1463" s="2">
        <v>1059.8110752479599</v>
      </c>
      <c r="AL1463" s="1">
        <v>45153</v>
      </c>
      <c r="AM1463" t="s">
        <v>63</v>
      </c>
      <c r="AN1463">
        <v>2023</v>
      </c>
      <c r="AO1463">
        <v>2018</v>
      </c>
      <c r="AP1463">
        <v>231.092757187004</v>
      </c>
      <c r="AQ1463">
        <v>1.7312748101700499</v>
      </c>
      <c r="AR1463">
        <v>150.53</v>
      </c>
      <c r="AS1463">
        <f t="shared" si="67"/>
        <v>19617.10300283974</v>
      </c>
      <c r="AT1463">
        <f t="shared" si="68"/>
        <v>2786.3103000000001</v>
      </c>
    </row>
    <row r="1464" spans="1:46" x14ac:dyDescent="0.25">
      <c r="A1464" t="s">
        <v>128</v>
      </c>
      <c r="B1464" t="s">
        <v>129</v>
      </c>
      <c r="C1464" t="s">
        <v>214</v>
      </c>
      <c r="D1464" t="str">
        <f t="shared" si="66"/>
        <v>NECOCE</v>
      </c>
      <c r="E1464" t="s">
        <v>2521</v>
      </c>
      <c r="F1464" t="s">
        <v>2522</v>
      </c>
      <c r="G1464" t="s">
        <v>47</v>
      </c>
      <c r="H1464" t="s">
        <v>2864</v>
      </c>
      <c r="I1464" t="s">
        <v>2978</v>
      </c>
      <c r="J1464" t="s">
        <v>2979</v>
      </c>
      <c r="K1464">
        <v>22.13</v>
      </c>
      <c r="L1464">
        <v>22.13</v>
      </c>
      <c r="P1464" t="s">
        <v>51</v>
      </c>
      <c r="Q1464" t="s">
        <v>52</v>
      </c>
      <c r="R1464">
        <v>43138</v>
      </c>
      <c r="S1464" t="s">
        <v>107</v>
      </c>
      <c r="T1464" t="s">
        <v>96</v>
      </c>
      <c r="U1464" t="s">
        <v>55</v>
      </c>
      <c r="V1464" t="s">
        <v>109</v>
      </c>
      <c r="W1464" t="s">
        <v>57</v>
      </c>
      <c r="X1464" t="s">
        <v>119</v>
      </c>
      <c r="Y1464" t="s">
        <v>137</v>
      </c>
      <c r="Z1464">
        <v>2</v>
      </c>
      <c r="AA1464">
        <v>6</v>
      </c>
      <c r="AB1464">
        <v>5.5</v>
      </c>
      <c r="AC1464">
        <v>5.8</v>
      </c>
      <c r="AD1464">
        <v>66</v>
      </c>
      <c r="AE1464">
        <v>6</v>
      </c>
      <c r="AF1464" t="s">
        <v>57</v>
      </c>
      <c r="AG1464">
        <v>27.906553087900502</v>
      </c>
      <c r="AH1464">
        <v>18.5638135202278</v>
      </c>
      <c r="AI1464">
        <v>26.6594549430244</v>
      </c>
      <c r="AJ1464">
        <v>340.99834489199299</v>
      </c>
      <c r="AK1464" s="2">
        <v>984.97904292368605</v>
      </c>
      <c r="AL1464" s="1">
        <v>45153</v>
      </c>
      <c r="AM1464" t="s">
        <v>63</v>
      </c>
      <c r="AN1464">
        <v>2023</v>
      </c>
      <c r="AO1464">
        <v>2018</v>
      </c>
      <c r="AP1464">
        <v>231.092757187004</v>
      </c>
      <c r="AQ1464">
        <v>0.67769465936909401</v>
      </c>
      <c r="AR1464">
        <v>384.55</v>
      </c>
      <c r="AS1464">
        <f t="shared" si="67"/>
        <v>21797.586219901172</v>
      </c>
      <c r="AT1464">
        <f t="shared" si="68"/>
        <v>8510.0915000000005</v>
      </c>
    </row>
    <row r="1465" spans="1:46" x14ac:dyDescent="0.25">
      <c r="A1465" t="s">
        <v>128</v>
      </c>
      <c r="B1465" t="s">
        <v>129</v>
      </c>
      <c r="C1465" t="s">
        <v>214</v>
      </c>
      <c r="D1465" t="str">
        <f t="shared" si="66"/>
        <v>NECOCE</v>
      </c>
      <c r="E1465" t="s">
        <v>215</v>
      </c>
      <c r="F1465" t="s">
        <v>216</v>
      </c>
      <c r="G1465" t="s">
        <v>47</v>
      </c>
      <c r="H1465" t="s">
        <v>2980</v>
      </c>
      <c r="I1465" t="s">
        <v>2981</v>
      </c>
      <c r="J1465" t="s">
        <v>156</v>
      </c>
      <c r="K1465">
        <v>18.77</v>
      </c>
      <c r="L1465">
        <v>18.77</v>
      </c>
      <c r="P1465" t="s">
        <v>51</v>
      </c>
      <c r="Q1465" t="s">
        <v>52</v>
      </c>
      <c r="R1465">
        <v>43189</v>
      </c>
      <c r="S1465" t="s">
        <v>357</v>
      </c>
      <c r="T1465" t="s">
        <v>100</v>
      </c>
      <c r="U1465" t="s">
        <v>55</v>
      </c>
      <c r="V1465" t="s">
        <v>109</v>
      </c>
      <c r="W1465" t="s">
        <v>57</v>
      </c>
      <c r="X1465" t="s">
        <v>149</v>
      </c>
      <c r="Y1465" t="s">
        <v>150</v>
      </c>
      <c r="Z1465">
        <v>2</v>
      </c>
      <c r="AA1465">
        <v>6</v>
      </c>
      <c r="AB1465">
        <v>5.33</v>
      </c>
      <c r="AC1465">
        <v>5.7</v>
      </c>
      <c r="AD1465">
        <v>64</v>
      </c>
      <c r="AE1465">
        <v>5</v>
      </c>
      <c r="AF1465" t="s">
        <v>57</v>
      </c>
      <c r="AG1465">
        <v>24.3667394822387</v>
      </c>
      <c r="AH1465">
        <v>16.717281477560899</v>
      </c>
      <c r="AI1465">
        <v>21.6305672412484</v>
      </c>
      <c r="AJ1465">
        <v>246.54702731016999</v>
      </c>
      <c r="AK1465" s="2">
        <v>985.47750929945005</v>
      </c>
      <c r="AL1465" s="1">
        <v>45111</v>
      </c>
      <c r="AM1465" t="s">
        <v>63</v>
      </c>
      <c r="AN1465">
        <v>2023</v>
      </c>
      <c r="AO1465">
        <v>2018</v>
      </c>
      <c r="AP1465">
        <v>224.42594071955901</v>
      </c>
      <c r="AQ1465">
        <v>0.91027640109089003</v>
      </c>
      <c r="AR1465">
        <v>283.36</v>
      </c>
      <c r="AS1465">
        <f t="shared" si="67"/>
        <v>18497.412849550677</v>
      </c>
      <c r="AT1465">
        <f t="shared" si="68"/>
        <v>5318.6671999999999</v>
      </c>
    </row>
    <row r="1466" spans="1:46" x14ac:dyDescent="0.25">
      <c r="A1466" t="s">
        <v>128</v>
      </c>
      <c r="B1466" t="s">
        <v>129</v>
      </c>
      <c r="C1466" t="s">
        <v>214</v>
      </c>
      <c r="D1466" t="str">
        <f t="shared" si="66"/>
        <v>NECOCE</v>
      </c>
      <c r="E1466" t="s">
        <v>215</v>
      </c>
      <c r="F1466" t="s">
        <v>216</v>
      </c>
      <c r="G1466" t="s">
        <v>47</v>
      </c>
      <c r="H1466" t="s">
        <v>2980</v>
      </c>
      <c r="I1466" t="s">
        <v>2982</v>
      </c>
      <c r="J1466" t="s">
        <v>158</v>
      </c>
      <c r="K1466">
        <v>58.72</v>
      </c>
      <c r="L1466">
        <v>58.72</v>
      </c>
      <c r="P1466" t="s">
        <v>51</v>
      </c>
      <c r="Q1466" t="s">
        <v>52</v>
      </c>
      <c r="R1466">
        <v>43189</v>
      </c>
      <c r="S1466" t="s">
        <v>357</v>
      </c>
      <c r="T1466" t="s">
        <v>69</v>
      </c>
      <c r="U1466" t="s">
        <v>55</v>
      </c>
      <c r="V1466" t="s">
        <v>109</v>
      </c>
      <c r="W1466" t="s">
        <v>57</v>
      </c>
      <c r="X1466" t="s">
        <v>149</v>
      </c>
      <c r="Y1466" t="s">
        <v>150</v>
      </c>
      <c r="Z1466">
        <v>2</v>
      </c>
      <c r="AA1466">
        <v>6</v>
      </c>
      <c r="AB1466">
        <v>5.33</v>
      </c>
      <c r="AC1466">
        <v>5.7</v>
      </c>
      <c r="AD1466">
        <v>64</v>
      </c>
      <c r="AE1466">
        <v>5</v>
      </c>
      <c r="AF1466" t="s">
        <v>57</v>
      </c>
      <c r="AG1466">
        <v>25.2034153965058</v>
      </c>
      <c r="AH1466">
        <v>18.352163382509499</v>
      </c>
      <c r="AI1466">
        <v>18.6293963794351</v>
      </c>
      <c r="AJ1466">
        <v>222.638929171543</v>
      </c>
      <c r="AK1466" s="2">
        <v>749.51449646791002</v>
      </c>
      <c r="AL1466" s="1">
        <v>45111</v>
      </c>
      <c r="AM1466" t="s">
        <v>63</v>
      </c>
      <c r="AN1466">
        <v>2023</v>
      </c>
      <c r="AO1466">
        <v>2018</v>
      </c>
      <c r="AP1466">
        <v>224.42594071955901</v>
      </c>
      <c r="AQ1466">
        <v>1.0080265008220499</v>
      </c>
      <c r="AR1466">
        <v>255.88</v>
      </c>
      <c r="AS1466">
        <f t="shared" si="67"/>
        <v>44011.491232595676</v>
      </c>
      <c r="AT1466">
        <f t="shared" si="68"/>
        <v>15025.273599999999</v>
      </c>
    </row>
    <row r="1467" spans="1:46" x14ac:dyDescent="0.25">
      <c r="A1467" t="s">
        <v>128</v>
      </c>
      <c r="B1467" t="s">
        <v>129</v>
      </c>
      <c r="C1467" t="s">
        <v>214</v>
      </c>
      <c r="D1467" t="str">
        <f t="shared" si="66"/>
        <v>NECOCE</v>
      </c>
      <c r="E1467" t="s">
        <v>215</v>
      </c>
      <c r="F1467" t="s">
        <v>216</v>
      </c>
      <c r="G1467" t="s">
        <v>47</v>
      </c>
      <c r="H1467" t="s">
        <v>2980</v>
      </c>
      <c r="I1467" t="s">
        <v>2983</v>
      </c>
      <c r="J1467" t="s">
        <v>204</v>
      </c>
      <c r="K1467">
        <v>26.26</v>
      </c>
      <c r="L1467">
        <v>26.26</v>
      </c>
      <c r="P1467" t="s">
        <v>51</v>
      </c>
      <c r="Q1467" t="s">
        <v>52</v>
      </c>
      <c r="R1467">
        <v>43189</v>
      </c>
      <c r="S1467" t="s">
        <v>357</v>
      </c>
      <c r="T1467" t="s">
        <v>104</v>
      </c>
      <c r="U1467" t="s">
        <v>55</v>
      </c>
      <c r="V1467" t="s">
        <v>109</v>
      </c>
      <c r="W1467" t="s">
        <v>57</v>
      </c>
      <c r="X1467" t="s">
        <v>149</v>
      </c>
      <c r="Y1467" t="s">
        <v>150</v>
      </c>
      <c r="Z1467">
        <v>2</v>
      </c>
      <c r="AA1467">
        <v>6</v>
      </c>
      <c r="AB1467">
        <v>5.33</v>
      </c>
      <c r="AC1467">
        <v>5.7</v>
      </c>
      <c r="AD1467">
        <v>64</v>
      </c>
      <c r="AE1467">
        <v>5</v>
      </c>
      <c r="AF1467" t="s">
        <v>57</v>
      </c>
      <c r="AG1467">
        <v>26.605843408739101</v>
      </c>
      <c r="AH1467">
        <v>18.566324353517</v>
      </c>
      <c r="AI1467">
        <v>23.2345489738182</v>
      </c>
      <c r="AJ1467">
        <v>285.31631755907199</v>
      </c>
      <c r="AK1467" s="2">
        <v>858.20788102896199</v>
      </c>
      <c r="AL1467" s="1">
        <v>45113</v>
      </c>
      <c r="AM1467" t="s">
        <v>63</v>
      </c>
      <c r="AN1467">
        <v>2023</v>
      </c>
      <c r="AO1467">
        <v>2018</v>
      </c>
      <c r="AP1467">
        <v>224.42594071955901</v>
      </c>
      <c r="AQ1467">
        <v>0.78658641973077403</v>
      </c>
      <c r="AR1467">
        <v>327.92</v>
      </c>
      <c r="AS1467">
        <f t="shared" si="67"/>
        <v>22536.538955820542</v>
      </c>
      <c r="AT1467">
        <f t="shared" si="68"/>
        <v>8611.1792000000005</v>
      </c>
    </row>
    <row r="1468" spans="1:46" x14ac:dyDescent="0.25">
      <c r="A1468" t="s">
        <v>128</v>
      </c>
      <c r="B1468" t="s">
        <v>129</v>
      </c>
      <c r="C1468" t="s">
        <v>214</v>
      </c>
      <c r="D1468" t="str">
        <f t="shared" si="66"/>
        <v>NECOCE</v>
      </c>
      <c r="E1468" t="s">
        <v>2042</v>
      </c>
      <c r="F1468" t="s">
        <v>2043</v>
      </c>
      <c r="G1468" t="s">
        <v>47</v>
      </c>
      <c r="H1468" t="s">
        <v>2965</v>
      </c>
      <c r="I1468" t="s">
        <v>2984</v>
      </c>
      <c r="J1468" t="s">
        <v>65</v>
      </c>
      <c r="K1468">
        <v>0.08</v>
      </c>
      <c r="L1468">
        <v>0.08</v>
      </c>
      <c r="P1468" t="s">
        <v>51</v>
      </c>
      <c r="Q1468" t="s">
        <v>52</v>
      </c>
      <c r="R1468">
        <v>42699</v>
      </c>
      <c r="S1468" t="s">
        <v>357</v>
      </c>
      <c r="T1468" t="s">
        <v>118</v>
      </c>
      <c r="U1468" t="s">
        <v>55</v>
      </c>
      <c r="V1468" t="s">
        <v>109</v>
      </c>
      <c r="W1468" t="s">
        <v>57</v>
      </c>
      <c r="X1468" t="s">
        <v>136</v>
      </c>
      <c r="Y1468" t="s">
        <v>137</v>
      </c>
      <c r="Z1468">
        <v>2</v>
      </c>
      <c r="AA1468">
        <v>7</v>
      </c>
      <c r="AB1468">
        <v>6.58</v>
      </c>
      <c r="AC1468">
        <v>7</v>
      </c>
      <c r="AD1468">
        <v>79</v>
      </c>
      <c r="AE1468">
        <v>7</v>
      </c>
      <c r="AF1468" t="s">
        <v>57</v>
      </c>
      <c r="AG1468">
        <v>23.7200596729156</v>
      </c>
      <c r="AH1468">
        <v>17.573983939280101</v>
      </c>
      <c r="AI1468">
        <v>21.484687800055099</v>
      </c>
      <c r="AJ1468">
        <v>238.16277173154199</v>
      </c>
      <c r="AK1468" s="2">
        <v>881.87193561148399</v>
      </c>
      <c r="AL1468" s="1">
        <v>45104</v>
      </c>
      <c r="AM1468" t="s">
        <v>60</v>
      </c>
      <c r="AN1468">
        <v>2023</v>
      </c>
      <c r="AO1468">
        <v>2016</v>
      </c>
      <c r="AP1468">
        <v>268.23514630032003</v>
      </c>
      <c r="AQ1468">
        <v>1.1262681583277701</v>
      </c>
      <c r="AR1468">
        <v>260.67</v>
      </c>
      <c r="AS1468">
        <f t="shared" si="67"/>
        <v>70.549754848918724</v>
      </c>
      <c r="AT1468">
        <f t="shared" si="68"/>
        <v>20.8536</v>
      </c>
    </row>
    <row r="1469" spans="1:46" x14ac:dyDescent="0.25">
      <c r="A1469" t="s">
        <v>340</v>
      </c>
      <c r="B1469" t="s">
        <v>367</v>
      </c>
      <c r="C1469" t="s">
        <v>372</v>
      </c>
      <c r="D1469" t="str">
        <f t="shared" si="66"/>
        <v>RDIPPD</v>
      </c>
      <c r="E1469" t="s">
        <v>472</v>
      </c>
      <c r="F1469" t="s">
        <v>473</v>
      </c>
      <c r="G1469" t="s">
        <v>47</v>
      </c>
      <c r="H1469" t="s">
        <v>2917</v>
      </c>
      <c r="I1469" t="s">
        <v>2985</v>
      </c>
      <c r="J1469" t="s">
        <v>318</v>
      </c>
      <c r="K1469">
        <v>46.12</v>
      </c>
      <c r="L1469">
        <v>46.12</v>
      </c>
      <c r="P1469" t="s">
        <v>51</v>
      </c>
      <c r="Q1469" t="s">
        <v>52</v>
      </c>
      <c r="R1469">
        <v>43200</v>
      </c>
      <c r="S1469" t="s">
        <v>357</v>
      </c>
      <c r="T1469" t="s">
        <v>956</v>
      </c>
      <c r="U1469" t="s">
        <v>55</v>
      </c>
      <c r="V1469" t="s">
        <v>109</v>
      </c>
      <c r="W1469" t="s">
        <v>57</v>
      </c>
      <c r="X1469" t="s">
        <v>1426</v>
      </c>
      <c r="Y1469" t="s">
        <v>348</v>
      </c>
      <c r="Z1469">
        <v>2</v>
      </c>
      <c r="AA1469">
        <v>6</v>
      </c>
      <c r="AB1469">
        <v>5</v>
      </c>
      <c r="AC1469">
        <v>5.6</v>
      </c>
      <c r="AD1469">
        <v>60</v>
      </c>
      <c r="AE1469">
        <v>5</v>
      </c>
      <c r="AF1469" t="s">
        <v>57</v>
      </c>
      <c r="AG1469">
        <v>24.274459336939099</v>
      </c>
      <c r="AH1469">
        <v>17.067675419922701</v>
      </c>
      <c r="AI1469">
        <v>16.9791018545769</v>
      </c>
      <c r="AJ1469">
        <v>194.31403232739399</v>
      </c>
      <c r="AK1469" s="2">
        <v>735.84640742715396</v>
      </c>
      <c r="AL1469" s="1">
        <v>45042</v>
      </c>
      <c r="AM1469" t="s">
        <v>63</v>
      </c>
      <c r="AN1469">
        <v>2023</v>
      </c>
      <c r="AO1469">
        <v>2018</v>
      </c>
      <c r="AP1469">
        <v>155.758538176592</v>
      </c>
      <c r="AQ1469">
        <v>0.80158152404639105</v>
      </c>
      <c r="AR1469">
        <v>215.32</v>
      </c>
      <c r="AS1469">
        <f t="shared" si="67"/>
        <v>33937.236310540342</v>
      </c>
      <c r="AT1469">
        <f t="shared" si="68"/>
        <v>9930.5583999999999</v>
      </c>
    </row>
    <row r="1470" spans="1:46" x14ac:dyDescent="0.25">
      <c r="A1470" t="s">
        <v>128</v>
      </c>
      <c r="B1470" t="s">
        <v>328</v>
      </c>
      <c r="C1470" t="s">
        <v>328</v>
      </c>
      <c r="D1470" t="str">
        <f t="shared" si="66"/>
        <v>NESBSB</v>
      </c>
      <c r="E1470" t="s">
        <v>2332</v>
      </c>
      <c r="F1470" t="s">
        <v>2333</v>
      </c>
      <c r="G1470" t="s">
        <v>47</v>
      </c>
      <c r="H1470" t="s">
        <v>2986</v>
      </c>
      <c r="I1470" t="s">
        <v>2987</v>
      </c>
      <c r="J1470" t="s">
        <v>144</v>
      </c>
      <c r="K1470">
        <v>11.74</v>
      </c>
      <c r="L1470">
        <v>11.74</v>
      </c>
      <c r="P1470" t="s">
        <v>51</v>
      </c>
      <c r="Q1470" t="s">
        <v>52</v>
      </c>
      <c r="R1470">
        <v>43269</v>
      </c>
      <c r="S1470" t="s">
        <v>53</v>
      </c>
      <c r="T1470" t="s">
        <v>69</v>
      </c>
      <c r="U1470" t="s">
        <v>55</v>
      </c>
      <c r="V1470" t="s">
        <v>56</v>
      </c>
      <c r="W1470" t="s">
        <v>57</v>
      </c>
      <c r="X1470" t="s">
        <v>564</v>
      </c>
      <c r="Y1470" t="s">
        <v>565</v>
      </c>
      <c r="Z1470">
        <v>1</v>
      </c>
      <c r="AA1470">
        <v>5</v>
      </c>
      <c r="AB1470">
        <v>5.33</v>
      </c>
      <c r="AC1470">
        <v>5.4</v>
      </c>
      <c r="AD1470">
        <v>64</v>
      </c>
      <c r="AE1470">
        <v>5</v>
      </c>
      <c r="AF1470" t="s">
        <v>57</v>
      </c>
      <c r="AG1470">
        <v>24.775089148952901</v>
      </c>
      <c r="AH1470">
        <v>16.355476808140502</v>
      </c>
      <c r="AI1470">
        <v>23.607200841099299</v>
      </c>
      <c r="AJ1470">
        <v>267.954555524135</v>
      </c>
      <c r="AK1470" s="2">
        <v>1123.6425957067399</v>
      </c>
      <c r="AL1470" s="1">
        <v>45208</v>
      </c>
      <c r="AM1470" t="s">
        <v>63</v>
      </c>
      <c r="AN1470">
        <v>2023</v>
      </c>
      <c r="AO1470">
        <v>2018</v>
      </c>
      <c r="AP1470">
        <v>264.82220430098999</v>
      </c>
      <c r="AQ1470">
        <v>0.98831014006454299</v>
      </c>
      <c r="AR1470">
        <v>295.57</v>
      </c>
      <c r="AS1470">
        <f t="shared" si="67"/>
        <v>13191.564073597126</v>
      </c>
      <c r="AT1470">
        <f t="shared" si="68"/>
        <v>3469.9917999999998</v>
      </c>
    </row>
    <row r="1471" spans="1:46" x14ac:dyDescent="0.25">
      <c r="A1471" t="s">
        <v>128</v>
      </c>
      <c r="B1471" t="s">
        <v>328</v>
      </c>
      <c r="C1471" t="s">
        <v>328</v>
      </c>
      <c r="D1471" t="str">
        <f t="shared" si="66"/>
        <v>NESBSB</v>
      </c>
      <c r="E1471" t="s">
        <v>2332</v>
      </c>
      <c r="F1471" t="s">
        <v>2333</v>
      </c>
      <c r="G1471" t="s">
        <v>47</v>
      </c>
      <c r="H1471" t="s">
        <v>2986</v>
      </c>
      <c r="I1471" t="s">
        <v>2988</v>
      </c>
      <c r="J1471" t="s">
        <v>276</v>
      </c>
      <c r="K1471">
        <v>46.06</v>
      </c>
      <c r="L1471">
        <v>46.06</v>
      </c>
      <c r="P1471" t="s">
        <v>51</v>
      </c>
      <c r="Q1471" t="s">
        <v>52</v>
      </c>
      <c r="R1471">
        <v>43297</v>
      </c>
      <c r="S1471" t="s">
        <v>53</v>
      </c>
      <c r="T1471" t="s">
        <v>521</v>
      </c>
      <c r="U1471" t="s">
        <v>55</v>
      </c>
      <c r="V1471" t="s">
        <v>56</v>
      </c>
      <c r="W1471" t="s">
        <v>57</v>
      </c>
      <c r="X1471" t="s">
        <v>564</v>
      </c>
      <c r="Y1471" t="s">
        <v>565</v>
      </c>
      <c r="Z1471">
        <v>1</v>
      </c>
      <c r="AA1471">
        <v>5</v>
      </c>
      <c r="AB1471">
        <v>5.25</v>
      </c>
      <c r="AC1471">
        <v>5.3</v>
      </c>
      <c r="AD1471">
        <v>63</v>
      </c>
      <c r="AE1471">
        <v>5</v>
      </c>
      <c r="AF1471" t="s">
        <v>57</v>
      </c>
      <c r="AG1471">
        <v>22.680514143391001</v>
      </c>
      <c r="AH1471">
        <v>16.4364248715335</v>
      </c>
      <c r="AI1471">
        <v>21.972331600375298</v>
      </c>
      <c r="AJ1471">
        <v>222.10197079479801</v>
      </c>
      <c r="AK1471" s="2">
        <v>1035.9785545146201</v>
      </c>
      <c r="AL1471" s="1">
        <v>45208</v>
      </c>
      <c r="AM1471" t="s">
        <v>63</v>
      </c>
      <c r="AN1471">
        <v>2023</v>
      </c>
      <c r="AO1471">
        <v>2018</v>
      </c>
      <c r="AP1471">
        <v>260.99709469822102</v>
      </c>
      <c r="AQ1471">
        <v>1.17512282202736</v>
      </c>
      <c r="AR1471">
        <v>245.95</v>
      </c>
      <c r="AS1471">
        <f t="shared" si="67"/>
        <v>47717.172220943401</v>
      </c>
      <c r="AT1471">
        <f t="shared" si="68"/>
        <v>11328.457</v>
      </c>
    </row>
    <row r="1472" spans="1:46" x14ac:dyDescent="0.25">
      <c r="A1472" t="s">
        <v>128</v>
      </c>
      <c r="B1472" t="s">
        <v>328</v>
      </c>
      <c r="C1472" t="s">
        <v>328</v>
      </c>
      <c r="D1472" t="str">
        <f t="shared" si="66"/>
        <v>NESBSB</v>
      </c>
      <c r="E1472" t="s">
        <v>2332</v>
      </c>
      <c r="F1472" t="s">
        <v>2333</v>
      </c>
      <c r="G1472" t="s">
        <v>47</v>
      </c>
      <c r="H1472" t="s">
        <v>2986</v>
      </c>
      <c r="I1472" t="s">
        <v>2989</v>
      </c>
      <c r="J1472" t="s">
        <v>806</v>
      </c>
      <c r="K1472">
        <v>30.63</v>
      </c>
      <c r="L1472">
        <v>30.63</v>
      </c>
      <c r="P1472" t="s">
        <v>51</v>
      </c>
      <c r="Q1472" t="s">
        <v>52</v>
      </c>
      <c r="R1472">
        <v>43306</v>
      </c>
      <c r="S1472" t="s">
        <v>53</v>
      </c>
      <c r="T1472" t="s">
        <v>788</v>
      </c>
      <c r="U1472" t="s">
        <v>55</v>
      </c>
      <c r="V1472" t="s">
        <v>56</v>
      </c>
      <c r="W1472" t="s">
        <v>57</v>
      </c>
      <c r="X1472" t="s">
        <v>1182</v>
      </c>
      <c r="Y1472" t="s">
        <v>470</v>
      </c>
      <c r="Z1472">
        <v>1</v>
      </c>
      <c r="AA1472">
        <v>5</v>
      </c>
      <c r="AB1472">
        <v>5.25</v>
      </c>
      <c r="AC1472">
        <v>5.3</v>
      </c>
      <c r="AD1472">
        <v>63</v>
      </c>
      <c r="AE1472">
        <v>5</v>
      </c>
      <c r="AF1472" t="s">
        <v>57</v>
      </c>
      <c r="AG1472">
        <v>25.613520632794799</v>
      </c>
      <c r="AH1472">
        <v>16.571831589001398</v>
      </c>
      <c r="AI1472">
        <v>18.569109315475401</v>
      </c>
      <c r="AJ1472">
        <v>215.29907549753199</v>
      </c>
      <c r="AK1472" s="2">
        <v>859.72763435370098</v>
      </c>
      <c r="AL1472" s="1">
        <v>45208</v>
      </c>
      <c r="AM1472" t="s">
        <v>63</v>
      </c>
      <c r="AN1472">
        <v>2023</v>
      </c>
      <c r="AO1472">
        <v>2018</v>
      </c>
      <c r="AP1472">
        <v>260.99709469822102</v>
      </c>
      <c r="AQ1472">
        <v>1.2122536712946199</v>
      </c>
      <c r="AR1472">
        <v>238.41</v>
      </c>
      <c r="AS1472">
        <f t="shared" si="67"/>
        <v>26333.45744025386</v>
      </c>
      <c r="AT1472">
        <f t="shared" si="68"/>
        <v>7302.4982999999993</v>
      </c>
    </row>
    <row r="1473" spans="1:46" x14ac:dyDescent="0.25">
      <c r="A1473" t="s">
        <v>128</v>
      </c>
      <c r="B1473" t="s">
        <v>328</v>
      </c>
      <c r="C1473" t="s">
        <v>328</v>
      </c>
      <c r="D1473" t="str">
        <f t="shared" si="66"/>
        <v>NESBSB</v>
      </c>
      <c r="E1473" t="s">
        <v>2616</v>
      </c>
      <c r="F1473" t="s">
        <v>2617</v>
      </c>
      <c r="G1473" t="s">
        <v>47</v>
      </c>
      <c r="H1473" t="s">
        <v>2960</v>
      </c>
      <c r="I1473" t="s">
        <v>2990</v>
      </c>
      <c r="J1473" t="s">
        <v>68</v>
      </c>
      <c r="K1473">
        <v>12.6</v>
      </c>
      <c r="L1473">
        <v>12.6</v>
      </c>
      <c r="P1473" t="s">
        <v>51</v>
      </c>
      <c r="Q1473" t="s">
        <v>52</v>
      </c>
      <c r="R1473">
        <v>43203</v>
      </c>
      <c r="S1473" t="s">
        <v>53</v>
      </c>
      <c r="T1473" t="s">
        <v>788</v>
      </c>
      <c r="U1473" t="s">
        <v>55</v>
      </c>
      <c r="V1473" t="s">
        <v>56</v>
      </c>
      <c r="W1473" t="s">
        <v>57</v>
      </c>
      <c r="X1473" t="s">
        <v>2800</v>
      </c>
      <c r="Y1473" t="s">
        <v>137</v>
      </c>
      <c r="Z1473">
        <v>1</v>
      </c>
      <c r="AA1473">
        <v>6</v>
      </c>
      <c r="AB1473">
        <v>5</v>
      </c>
      <c r="AC1473">
        <v>5.6</v>
      </c>
      <c r="AD1473">
        <v>60</v>
      </c>
      <c r="AE1473">
        <v>5</v>
      </c>
      <c r="AF1473" t="s">
        <v>57</v>
      </c>
      <c r="AG1473">
        <v>25.351681226479801</v>
      </c>
      <c r="AH1473">
        <v>16.484377073459601</v>
      </c>
      <c r="AI1473">
        <v>22.0962637914465</v>
      </c>
      <c r="AJ1473">
        <v>252.91374036545901</v>
      </c>
      <c r="AK1473" s="2">
        <v>1035.34212379477</v>
      </c>
      <c r="AL1473" s="1">
        <v>45035</v>
      </c>
      <c r="AM1473" t="s">
        <v>63</v>
      </c>
      <c r="AN1473">
        <v>2023</v>
      </c>
      <c r="AO1473">
        <v>2018</v>
      </c>
      <c r="AP1473">
        <v>248.963354011028</v>
      </c>
      <c r="AQ1473">
        <v>0.984380499261438</v>
      </c>
      <c r="AR1473">
        <v>302.77999999999997</v>
      </c>
      <c r="AS1473">
        <f t="shared" si="67"/>
        <v>13045.310759814101</v>
      </c>
      <c r="AT1473">
        <f t="shared" si="68"/>
        <v>3815.0279999999993</v>
      </c>
    </row>
    <row r="1474" spans="1:46" x14ac:dyDescent="0.25">
      <c r="A1474" t="s">
        <v>128</v>
      </c>
      <c r="B1474" t="s">
        <v>328</v>
      </c>
      <c r="C1474" t="s">
        <v>328</v>
      </c>
      <c r="D1474" t="str">
        <f t="shared" si="66"/>
        <v>NESBSB</v>
      </c>
      <c r="E1474" t="s">
        <v>2332</v>
      </c>
      <c r="F1474" t="s">
        <v>2333</v>
      </c>
      <c r="G1474" t="s">
        <v>47</v>
      </c>
      <c r="H1474" t="s">
        <v>2991</v>
      </c>
      <c r="I1474" t="s">
        <v>2992</v>
      </c>
      <c r="J1474" t="s">
        <v>846</v>
      </c>
      <c r="K1474">
        <v>54.01</v>
      </c>
      <c r="L1474">
        <v>54.01</v>
      </c>
      <c r="P1474" t="s">
        <v>51</v>
      </c>
      <c r="Q1474" t="s">
        <v>52</v>
      </c>
      <c r="R1474">
        <v>43143</v>
      </c>
      <c r="S1474" t="s">
        <v>53</v>
      </c>
      <c r="T1474" t="s">
        <v>66</v>
      </c>
      <c r="U1474" t="s">
        <v>55</v>
      </c>
      <c r="V1474" t="s">
        <v>109</v>
      </c>
      <c r="W1474" t="s">
        <v>57</v>
      </c>
      <c r="X1474" t="s">
        <v>564</v>
      </c>
      <c r="Y1474" t="s">
        <v>565</v>
      </c>
      <c r="Z1474">
        <v>2</v>
      </c>
      <c r="AA1474">
        <v>6</v>
      </c>
      <c r="AB1474">
        <v>5.67</v>
      </c>
      <c r="AC1474">
        <v>5.8</v>
      </c>
      <c r="AD1474">
        <v>68</v>
      </c>
      <c r="AE1474">
        <v>6</v>
      </c>
      <c r="AF1474" t="s">
        <v>57</v>
      </c>
      <c r="AG1474">
        <v>21.190641970342899</v>
      </c>
      <c r="AH1474">
        <v>16.780441498530099</v>
      </c>
      <c r="AI1474">
        <v>21.113367611720999</v>
      </c>
      <c r="AJ1474">
        <v>229.97415726237901</v>
      </c>
      <c r="AK1474" s="2">
        <v>946.83758987087299</v>
      </c>
      <c r="AL1474" s="1">
        <v>45208</v>
      </c>
      <c r="AM1474" t="s">
        <v>63</v>
      </c>
      <c r="AN1474">
        <v>2023</v>
      </c>
      <c r="AO1474">
        <v>2018</v>
      </c>
      <c r="AP1474">
        <v>248.515410897506</v>
      </c>
      <c r="AQ1474">
        <v>1.08062320504113</v>
      </c>
      <c r="AR1474">
        <v>246.91</v>
      </c>
      <c r="AS1474">
        <f t="shared" si="67"/>
        <v>51138.698228925845</v>
      </c>
      <c r="AT1474">
        <f t="shared" si="68"/>
        <v>13335.6091</v>
      </c>
    </row>
    <row r="1475" spans="1:46" x14ac:dyDescent="0.25">
      <c r="A1475" t="s">
        <v>128</v>
      </c>
      <c r="B1475" t="s">
        <v>328</v>
      </c>
      <c r="C1475" t="s">
        <v>328</v>
      </c>
      <c r="D1475" t="str">
        <f t="shared" ref="D1475:D1538" si="69">LEFT(E1475,6)</f>
        <v>NESBSB</v>
      </c>
      <c r="E1475" t="s">
        <v>2332</v>
      </c>
      <c r="F1475" t="s">
        <v>2333</v>
      </c>
      <c r="G1475" t="s">
        <v>47</v>
      </c>
      <c r="H1475" t="s">
        <v>2991</v>
      </c>
      <c r="I1475" t="s">
        <v>2993</v>
      </c>
      <c r="J1475" t="s">
        <v>1122</v>
      </c>
      <c r="K1475">
        <v>51.89</v>
      </c>
      <c r="L1475">
        <v>51.89</v>
      </c>
      <c r="P1475" t="s">
        <v>51</v>
      </c>
      <c r="Q1475" t="s">
        <v>52</v>
      </c>
      <c r="R1475">
        <v>43144</v>
      </c>
      <c r="S1475" t="s">
        <v>53</v>
      </c>
      <c r="T1475" t="s">
        <v>100</v>
      </c>
      <c r="U1475" t="s">
        <v>55</v>
      </c>
      <c r="V1475" t="s">
        <v>109</v>
      </c>
      <c r="W1475" t="s">
        <v>57</v>
      </c>
      <c r="X1475" t="s">
        <v>2994</v>
      </c>
      <c r="Y1475" t="s">
        <v>470</v>
      </c>
      <c r="Z1475">
        <v>2</v>
      </c>
      <c r="AA1475">
        <v>6</v>
      </c>
      <c r="AB1475">
        <v>5.67</v>
      </c>
      <c r="AC1475">
        <v>5.8</v>
      </c>
      <c r="AD1475">
        <v>68</v>
      </c>
      <c r="AE1475">
        <v>6</v>
      </c>
      <c r="AF1475" t="s">
        <v>57</v>
      </c>
      <c r="AG1475">
        <v>26.040239919213398</v>
      </c>
      <c r="AH1475">
        <v>17.943747836493799</v>
      </c>
      <c r="AI1475">
        <v>21.7544823267597</v>
      </c>
      <c r="AJ1475">
        <v>266.66613470628999</v>
      </c>
      <c r="AK1475" s="2">
        <v>879.85887790619199</v>
      </c>
      <c r="AL1475" s="1">
        <v>45208</v>
      </c>
      <c r="AM1475" t="s">
        <v>63</v>
      </c>
      <c r="AN1475">
        <v>2023</v>
      </c>
      <c r="AO1475">
        <v>2018</v>
      </c>
      <c r="AP1475">
        <v>248.515410897506</v>
      </c>
      <c r="AQ1475">
        <v>0.93193464993679898</v>
      </c>
      <c r="AR1475">
        <v>286.31</v>
      </c>
      <c r="AS1475">
        <f t="shared" ref="AS1475:AS1538" si="70">AK1475*L1475</f>
        <v>45655.877174552304</v>
      </c>
      <c r="AT1475">
        <f t="shared" ref="AT1475:AT1538" si="71">AR1475*L1475</f>
        <v>14856.625900000001</v>
      </c>
    </row>
    <row r="1476" spans="1:46" x14ac:dyDescent="0.25">
      <c r="A1476" t="s">
        <v>128</v>
      </c>
      <c r="B1476" t="s">
        <v>328</v>
      </c>
      <c r="C1476" t="s">
        <v>328</v>
      </c>
      <c r="D1476" t="str">
        <f t="shared" si="69"/>
        <v>NESBSB</v>
      </c>
      <c r="E1476" t="s">
        <v>2332</v>
      </c>
      <c r="F1476" t="s">
        <v>2333</v>
      </c>
      <c r="G1476" t="s">
        <v>47</v>
      </c>
      <c r="H1476" t="s">
        <v>2986</v>
      </c>
      <c r="I1476" t="s">
        <v>2995</v>
      </c>
      <c r="J1476" t="s">
        <v>1271</v>
      </c>
      <c r="K1476">
        <v>12.5</v>
      </c>
      <c r="L1476">
        <v>12.5</v>
      </c>
      <c r="P1476" t="s">
        <v>51</v>
      </c>
      <c r="Q1476" t="s">
        <v>52</v>
      </c>
      <c r="R1476">
        <v>43291</v>
      </c>
      <c r="S1476" t="s">
        <v>53</v>
      </c>
      <c r="T1476" t="s">
        <v>1265</v>
      </c>
      <c r="U1476" t="s">
        <v>55</v>
      </c>
      <c r="V1476" t="s">
        <v>56</v>
      </c>
      <c r="W1476" t="s">
        <v>57</v>
      </c>
      <c r="X1476" t="s">
        <v>2994</v>
      </c>
      <c r="Y1476" t="s">
        <v>470</v>
      </c>
      <c r="Z1476">
        <v>1</v>
      </c>
      <c r="AA1476">
        <v>5</v>
      </c>
      <c r="AB1476">
        <v>5.25</v>
      </c>
      <c r="AC1476">
        <v>5.3</v>
      </c>
      <c r="AD1476">
        <v>63</v>
      </c>
      <c r="AE1476">
        <v>5</v>
      </c>
      <c r="AF1476" t="s">
        <v>57</v>
      </c>
      <c r="AG1476">
        <v>25.7393655587986</v>
      </c>
      <c r="AH1476">
        <v>16.3364442815659</v>
      </c>
      <c r="AI1476">
        <v>23.4929156271184</v>
      </c>
      <c r="AJ1476">
        <v>276.584351735349</v>
      </c>
      <c r="AK1476" s="2">
        <v>1120.80991920201</v>
      </c>
      <c r="AL1476" s="1">
        <v>45208</v>
      </c>
      <c r="AM1476" t="s">
        <v>63</v>
      </c>
      <c r="AN1476">
        <v>2023</v>
      </c>
      <c r="AO1476">
        <v>2018</v>
      </c>
      <c r="AP1476">
        <v>260.99709469822102</v>
      </c>
      <c r="AQ1476">
        <v>0.94364374940472695</v>
      </c>
      <c r="AR1476">
        <v>306.27999999999997</v>
      </c>
      <c r="AS1476">
        <f t="shared" si="70"/>
        <v>14010.123990025124</v>
      </c>
      <c r="AT1476">
        <f t="shared" si="71"/>
        <v>3828.4999999999995</v>
      </c>
    </row>
    <row r="1477" spans="1:46" x14ac:dyDescent="0.25">
      <c r="A1477" t="s">
        <v>128</v>
      </c>
      <c r="B1477" t="s">
        <v>328</v>
      </c>
      <c r="C1477" t="s">
        <v>328</v>
      </c>
      <c r="D1477" t="str">
        <f t="shared" si="69"/>
        <v>NESBSB</v>
      </c>
      <c r="E1477" t="s">
        <v>2332</v>
      </c>
      <c r="F1477" t="s">
        <v>2333</v>
      </c>
      <c r="G1477" t="s">
        <v>47</v>
      </c>
      <c r="H1477" t="s">
        <v>2986</v>
      </c>
      <c r="I1477" t="s">
        <v>2996</v>
      </c>
      <c r="J1477" t="s">
        <v>1264</v>
      </c>
      <c r="K1477">
        <v>29.86</v>
      </c>
      <c r="L1477">
        <v>29.86</v>
      </c>
      <c r="P1477" t="s">
        <v>51</v>
      </c>
      <c r="Q1477" t="s">
        <v>52</v>
      </c>
      <c r="R1477">
        <v>43306</v>
      </c>
      <c r="S1477" t="s">
        <v>53</v>
      </c>
      <c r="T1477" t="s">
        <v>788</v>
      </c>
      <c r="U1477" t="s">
        <v>55</v>
      </c>
      <c r="V1477" t="s">
        <v>56</v>
      </c>
      <c r="W1477" t="s">
        <v>57</v>
      </c>
      <c r="X1477" t="s">
        <v>2994</v>
      </c>
      <c r="Y1477" t="s">
        <v>470</v>
      </c>
      <c r="Z1477">
        <v>1</v>
      </c>
      <c r="AA1477">
        <v>5</v>
      </c>
      <c r="AB1477">
        <v>5.25</v>
      </c>
      <c r="AC1477">
        <v>5.3</v>
      </c>
      <c r="AD1477">
        <v>63</v>
      </c>
      <c r="AE1477">
        <v>5</v>
      </c>
      <c r="AF1477" t="s">
        <v>57</v>
      </c>
      <c r="AG1477">
        <v>27.0024855586746</v>
      </c>
      <c r="AH1477">
        <v>15.939528582382</v>
      </c>
      <c r="AI1477">
        <v>22.086745980098598</v>
      </c>
      <c r="AJ1477">
        <v>273.95226624263302</v>
      </c>
      <c r="AK1477" s="2">
        <v>1106.8554538087001</v>
      </c>
      <c r="AL1477" s="1">
        <v>45208</v>
      </c>
      <c r="AM1477" t="s">
        <v>63</v>
      </c>
      <c r="AN1477">
        <v>2023</v>
      </c>
      <c r="AO1477">
        <v>2018</v>
      </c>
      <c r="AP1477">
        <v>260.99709469822102</v>
      </c>
      <c r="AQ1477">
        <v>0.95271011361906999</v>
      </c>
      <c r="AR1477">
        <v>303.37</v>
      </c>
      <c r="AS1477">
        <f t="shared" si="70"/>
        <v>33050.703850727783</v>
      </c>
      <c r="AT1477">
        <f t="shared" si="71"/>
        <v>9058.6281999999992</v>
      </c>
    </row>
    <row r="1478" spans="1:46" x14ac:dyDescent="0.25">
      <c r="A1478" t="s">
        <v>128</v>
      </c>
      <c r="B1478" t="s">
        <v>328</v>
      </c>
      <c r="C1478" t="s">
        <v>328</v>
      </c>
      <c r="D1478" t="str">
        <f t="shared" si="69"/>
        <v>NESBSB</v>
      </c>
      <c r="E1478" t="s">
        <v>2247</v>
      </c>
      <c r="F1478" t="s">
        <v>2248</v>
      </c>
      <c r="G1478" t="s">
        <v>47</v>
      </c>
      <c r="H1478" t="s">
        <v>2922</v>
      </c>
      <c r="I1478" t="s">
        <v>2997</v>
      </c>
      <c r="J1478" t="s">
        <v>127</v>
      </c>
      <c r="K1478">
        <v>17.010000000000002</v>
      </c>
      <c r="L1478">
        <v>17.010000000000002</v>
      </c>
      <c r="P1478" t="s">
        <v>51</v>
      </c>
      <c r="Q1478" t="s">
        <v>52</v>
      </c>
      <c r="R1478">
        <v>43451</v>
      </c>
      <c r="S1478" t="s">
        <v>53</v>
      </c>
      <c r="T1478" t="s">
        <v>124</v>
      </c>
      <c r="U1478" t="s">
        <v>55</v>
      </c>
      <c r="V1478" t="s">
        <v>56</v>
      </c>
      <c r="W1478" t="s">
        <v>57</v>
      </c>
      <c r="X1478" t="s">
        <v>101</v>
      </c>
      <c r="Y1478" t="s">
        <v>470</v>
      </c>
      <c r="Z1478">
        <v>1</v>
      </c>
      <c r="AA1478">
        <v>5</v>
      </c>
      <c r="AB1478">
        <v>4.83</v>
      </c>
      <c r="AC1478">
        <v>4.9000000000000004</v>
      </c>
      <c r="AD1478">
        <v>58</v>
      </c>
      <c r="AE1478">
        <v>5</v>
      </c>
      <c r="AF1478" t="s">
        <v>57</v>
      </c>
      <c r="AG1478">
        <v>22.819295809187999</v>
      </c>
      <c r="AH1478">
        <v>14.197548040784</v>
      </c>
      <c r="AI1478">
        <v>15.301971971891099</v>
      </c>
      <c r="AJ1478">
        <v>157.15937308781201</v>
      </c>
      <c r="AK1478" s="2">
        <v>966.56447019957398</v>
      </c>
      <c r="AL1478" s="1">
        <v>45216</v>
      </c>
      <c r="AM1478" t="s">
        <v>63</v>
      </c>
      <c r="AN1478">
        <v>2023</v>
      </c>
      <c r="AO1478">
        <v>2018</v>
      </c>
      <c r="AP1478">
        <v>240.47914003328901</v>
      </c>
      <c r="AQ1478">
        <v>1.5301609780469301</v>
      </c>
      <c r="AR1478">
        <v>177.89</v>
      </c>
      <c r="AS1478">
        <f t="shared" si="70"/>
        <v>16441.261638094755</v>
      </c>
      <c r="AT1478">
        <f t="shared" si="71"/>
        <v>3025.9088999999999</v>
      </c>
    </row>
    <row r="1479" spans="1:46" x14ac:dyDescent="0.25">
      <c r="A1479" t="s">
        <v>128</v>
      </c>
      <c r="B1479" t="s">
        <v>328</v>
      </c>
      <c r="C1479" t="s">
        <v>328</v>
      </c>
      <c r="D1479" t="str">
        <f t="shared" si="69"/>
        <v>NESBSB</v>
      </c>
      <c r="E1479" t="s">
        <v>2247</v>
      </c>
      <c r="F1479" t="s">
        <v>2248</v>
      </c>
      <c r="G1479" t="s">
        <v>47</v>
      </c>
      <c r="H1479" t="s">
        <v>2922</v>
      </c>
      <c r="I1479" t="s">
        <v>2998</v>
      </c>
      <c r="J1479" t="s">
        <v>139</v>
      </c>
      <c r="K1479">
        <v>32.229999999999997</v>
      </c>
      <c r="L1479">
        <v>32.229999999999997</v>
      </c>
      <c r="P1479" t="s">
        <v>51</v>
      </c>
      <c r="Q1479" t="s">
        <v>52</v>
      </c>
      <c r="R1479">
        <v>43448</v>
      </c>
      <c r="S1479" t="s">
        <v>53</v>
      </c>
      <c r="T1479" t="s">
        <v>521</v>
      </c>
      <c r="U1479" t="s">
        <v>55</v>
      </c>
      <c r="V1479" t="s">
        <v>56</v>
      </c>
      <c r="W1479" t="s">
        <v>57</v>
      </c>
      <c r="X1479" t="s">
        <v>101</v>
      </c>
      <c r="Y1479" t="s">
        <v>470</v>
      </c>
      <c r="Z1479">
        <v>1</v>
      </c>
      <c r="AA1479">
        <v>5</v>
      </c>
      <c r="AB1479">
        <v>4.83</v>
      </c>
      <c r="AC1479">
        <v>4.9000000000000004</v>
      </c>
      <c r="AD1479">
        <v>58</v>
      </c>
      <c r="AE1479">
        <v>5</v>
      </c>
      <c r="AF1479" t="s">
        <v>57</v>
      </c>
      <c r="AG1479">
        <v>22.204346217230299</v>
      </c>
      <c r="AH1479">
        <v>15.2085543401398</v>
      </c>
      <c r="AI1479">
        <v>18.619155662241301</v>
      </c>
      <c r="AJ1479">
        <v>187.25722227146801</v>
      </c>
      <c r="AK1479" s="2">
        <v>1029.7981166243501</v>
      </c>
      <c r="AL1479" s="1">
        <v>45216</v>
      </c>
      <c r="AM1479" t="s">
        <v>63</v>
      </c>
      <c r="AN1479">
        <v>2023</v>
      </c>
      <c r="AO1479">
        <v>2018</v>
      </c>
      <c r="AP1479">
        <v>240.47914003328901</v>
      </c>
      <c r="AQ1479">
        <v>1.2842182379735601</v>
      </c>
      <c r="AR1479">
        <v>211.95</v>
      </c>
      <c r="AS1479">
        <f t="shared" si="70"/>
        <v>33190.393298802803</v>
      </c>
      <c r="AT1479">
        <f t="shared" si="71"/>
        <v>6831.1484999999993</v>
      </c>
    </row>
    <row r="1480" spans="1:46" x14ac:dyDescent="0.25">
      <c r="A1480" t="s">
        <v>128</v>
      </c>
      <c r="B1480" t="s">
        <v>328</v>
      </c>
      <c r="C1480" t="s">
        <v>328</v>
      </c>
      <c r="D1480" t="str">
        <f t="shared" si="69"/>
        <v>NESBSB</v>
      </c>
      <c r="E1480" t="s">
        <v>2247</v>
      </c>
      <c r="F1480" t="s">
        <v>2248</v>
      </c>
      <c r="G1480" t="s">
        <v>47</v>
      </c>
      <c r="H1480" t="s">
        <v>2922</v>
      </c>
      <c r="I1480" t="s">
        <v>2999</v>
      </c>
      <c r="J1480" t="s">
        <v>1122</v>
      </c>
      <c r="K1480">
        <v>14.16</v>
      </c>
      <c r="L1480">
        <v>14.16</v>
      </c>
      <c r="P1480" t="s">
        <v>51</v>
      </c>
      <c r="Q1480" t="s">
        <v>52</v>
      </c>
      <c r="R1480">
        <v>43454</v>
      </c>
      <c r="S1480" t="s">
        <v>53</v>
      </c>
      <c r="T1480" t="s">
        <v>521</v>
      </c>
      <c r="U1480" t="s">
        <v>55</v>
      </c>
      <c r="V1480" t="s">
        <v>56</v>
      </c>
      <c r="W1480" t="s">
        <v>57</v>
      </c>
      <c r="X1480" t="s">
        <v>564</v>
      </c>
      <c r="Y1480" t="s">
        <v>565</v>
      </c>
      <c r="Z1480">
        <v>1</v>
      </c>
      <c r="AA1480">
        <v>5</v>
      </c>
      <c r="AB1480">
        <v>4.83</v>
      </c>
      <c r="AC1480">
        <v>4.9000000000000004</v>
      </c>
      <c r="AD1480">
        <v>58</v>
      </c>
      <c r="AE1480">
        <v>5</v>
      </c>
      <c r="AF1480" t="s">
        <v>57</v>
      </c>
      <c r="AG1480">
        <v>21.189551692821102</v>
      </c>
      <c r="AH1480">
        <v>16.2511414983687</v>
      </c>
      <c r="AI1480">
        <v>17.566393115381899</v>
      </c>
      <c r="AJ1480">
        <v>164.17763090272899</v>
      </c>
      <c r="AK1480" s="2">
        <v>846.88603731120202</v>
      </c>
      <c r="AL1480" s="1">
        <v>45216</v>
      </c>
      <c r="AM1480" t="s">
        <v>63</v>
      </c>
      <c r="AN1480">
        <v>2023</v>
      </c>
      <c r="AO1480">
        <v>2018</v>
      </c>
      <c r="AP1480">
        <v>240.47914003328901</v>
      </c>
      <c r="AQ1480">
        <v>1.46474972693306</v>
      </c>
      <c r="AR1480">
        <v>185.83</v>
      </c>
      <c r="AS1480">
        <f t="shared" si="70"/>
        <v>11991.906288326622</v>
      </c>
      <c r="AT1480">
        <f t="shared" si="71"/>
        <v>2631.3528000000001</v>
      </c>
    </row>
    <row r="1481" spans="1:46" x14ac:dyDescent="0.25">
      <c r="A1481" t="s">
        <v>128</v>
      </c>
      <c r="B1481" t="s">
        <v>328</v>
      </c>
      <c r="C1481" t="s">
        <v>328</v>
      </c>
      <c r="D1481" t="str">
        <f t="shared" si="69"/>
        <v>NESBSB</v>
      </c>
      <c r="E1481" t="s">
        <v>2662</v>
      </c>
      <c r="F1481" t="s">
        <v>2663</v>
      </c>
      <c r="G1481" t="s">
        <v>47</v>
      </c>
      <c r="H1481" t="s">
        <v>3000</v>
      </c>
      <c r="I1481" t="s">
        <v>3001</v>
      </c>
      <c r="J1481" t="s">
        <v>141</v>
      </c>
      <c r="K1481">
        <v>19.57</v>
      </c>
      <c r="L1481">
        <v>19.57</v>
      </c>
      <c r="P1481" t="s">
        <v>51</v>
      </c>
      <c r="Q1481" t="s">
        <v>52</v>
      </c>
      <c r="R1481">
        <v>43157</v>
      </c>
      <c r="S1481" t="s">
        <v>107</v>
      </c>
      <c r="T1481" t="s">
        <v>124</v>
      </c>
      <c r="U1481" t="s">
        <v>55</v>
      </c>
      <c r="V1481" t="s">
        <v>109</v>
      </c>
      <c r="W1481" t="s">
        <v>57</v>
      </c>
      <c r="X1481" t="s">
        <v>2666</v>
      </c>
      <c r="Y1481" t="s">
        <v>565</v>
      </c>
      <c r="Z1481">
        <v>2</v>
      </c>
      <c r="AA1481">
        <v>6</v>
      </c>
      <c r="AB1481">
        <v>5.08</v>
      </c>
      <c r="AC1481">
        <v>5.8</v>
      </c>
      <c r="AD1481">
        <v>61</v>
      </c>
      <c r="AE1481">
        <v>5</v>
      </c>
      <c r="AF1481" t="s">
        <v>57</v>
      </c>
      <c r="AG1481">
        <v>24.6452071327661</v>
      </c>
      <c r="AH1481">
        <v>17.5464146385142</v>
      </c>
      <c r="AI1481">
        <v>23.592476551757098</v>
      </c>
      <c r="AJ1481">
        <v>288.88806595886399</v>
      </c>
      <c r="AK1481" s="2">
        <v>975.67881402764999</v>
      </c>
      <c r="AL1481" s="1">
        <v>45012</v>
      </c>
      <c r="AM1481" t="s">
        <v>63</v>
      </c>
      <c r="AN1481">
        <v>2023</v>
      </c>
      <c r="AO1481">
        <v>2018</v>
      </c>
      <c r="AP1481">
        <v>228.59325239259999</v>
      </c>
      <c r="AQ1481">
        <v>0.79128658926724305</v>
      </c>
      <c r="AR1481">
        <v>337.2</v>
      </c>
      <c r="AS1481">
        <f t="shared" si="70"/>
        <v>19094.034390521112</v>
      </c>
      <c r="AT1481">
        <f t="shared" si="71"/>
        <v>6599.0039999999999</v>
      </c>
    </row>
    <row r="1482" spans="1:46" x14ac:dyDescent="0.25">
      <c r="A1482" t="s">
        <v>128</v>
      </c>
      <c r="B1482" t="s">
        <v>328</v>
      </c>
      <c r="C1482" t="s">
        <v>328</v>
      </c>
      <c r="D1482" t="str">
        <f t="shared" si="69"/>
        <v>NESBSB</v>
      </c>
      <c r="E1482" t="s">
        <v>2616</v>
      </c>
      <c r="F1482" t="s">
        <v>2617</v>
      </c>
      <c r="G1482" t="s">
        <v>47</v>
      </c>
      <c r="H1482" t="s">
        <v>2960</v>
      </c>
      <c r="I1482" t="s">
        <v>3002</v>
      </c>
      <c r="J1482" t="s">
        <v>451</v>
      </c>
      <c r="K1482">
        <v>42.01</v>
      </c>
      <c r="L1482">
        <v>42.01</v>
      </c>
      <c r="P1482" t="s">
        <v>51</v>
      </c>
      <c r="Q1482" t="s">
        <v>52</v>
      </c>
      <c r="R1482">
        <v>43157</v>
      </c>
      <c r="S1482" t="s">
        <v>53</v>
      </c>
      <c r="T1482" t="s">
        <v>521</v>
      </c>
      <c r="U1482" t="s">
        <v>55</v>
      </c>
      <c r="V1482" t="s">
        <v>56</v>
      </c>
      <c r="W1482" t="s">
        <v>57</v>
      </c>
      <c r="X1482" t="s">
        <v>271</v>
      </c>
      <c r="Y1482" t="s">
        <v>839</v>
      </c>
      <c r="Z1482">
        <v>1</v>
      </c>
      <c r="AA1482">
        <v>6</v>
      </c>
      <c r="AB1482">
        <v>5.08</v>
      </c>
      <c r="AC1482">
        <v>5.8</v>
      </c>
      <c r="AD1482">
        <v>61</v>
      </c>
      <c r="AE1482">
        <v>5</v>
      </c>
      <c r="AF1482" t="s">
        <v>57</v>
      </c>
      <c r="AG1482">
        <v>23.242885168659999</v>
      </c>
      <c r="AH1482">
        <v>15.108083677747601</v>
      </c>
      <c r="AI1482">
        <v>21.084906308578098</v>
      </c>
      <c r="AJ1482">
        <v>221.619776513045</v>
      </c>
      <c r="AK1482" s="2">
        <v>1176.5082249192601</v>
      </c>
      <c r="AL1482" s="1">
        <v>45009</v>
      </c>
      <c r="AM1482" t="s">
        <v>63</v>
      </c>
      <c r="AN1482">
        <v>2023</v>
      </c>
      <c r="AO1482">
        <v>2018</v>
      </c>
      <c r="AP1482">
        <v>253.067472765476</v>
      </c>
      <c r="AQ1482">
        <v>1.1418993230082</v>
      </c>
      <c r="AR1482">
        <v>265.91000000000003</v>
      </c>
      <c r="AS1482">
        <f t="shared" si="70"/>
        <v>49425.110528858117</v>
      </c>
      <c r="AT1482">
        <f t="shared" si="71"/>
        <v>11170.8791</v>
      </c>
    </row>
    <row r="1483" spans="1:46" x14ac:dyDescent="0.25">
      <c r="A1483" t="s">
        <v>128</v>
      </c>
      <c r="B1483" t="s">
        <v>328</v>
      </c>
      <c r="C1483" t="s">
        <v>328</v>
      </c>
      <c r="D1483" t="str">
        <f t="shared" si="69"/>
        <v>NESBSB</v>
      </c>
      <c r="E1483" t="s">
        <v>2870</v>
      </c>
      <c r="F1483" t="s">
        <v>2871</v>
      </c>
      <c r="G1483" t="s">
        <v>47</v>
      </c>
      <c r="H1483" t="s">
        <v>2872</v>
      </c>
      <c r="I1483" t="s">
        <v>3003</v>
      </c>
      <c r="J1483" t="s">
        <v>62</v>
      </c>
      <c r="K1483">
        <v>21.82</v>
      </c>
      <c r="L1483">
        <v>21.82</v>
      </c>
      <c r="P1483" t="s">
        <v>51</v>
      </c>
      <c r="Q1483" t="s">
        <v>52</v>
      </c>
      <c r="R1483">
        <v>43124</v>
      </c>
      <c r="S1483" t="s">
        <v>53</v>
      </c>
      <c r="T1483" t="s">
        <v>69</v>
      </c>
      <c r="U1483" t="s">
        <v>55</v>
      </c>
      <c r="V1483" t="s">
        <v>56</v>
      </c>
      <c r="W1483" t="s">
        <v>57</v>
      </c>
      <c r="X1483" t="s">
        <v>3004</v>
      </c>
      <c r="Y1483" t="s">
        <v>565</v>
      </c>
      <c r="Z1483">
        <v>1</v>
      </c>
      <c r="AA1483">
        <v>6</v>
      </c>
      <c r="AB1483">
        <v>5.67</v>
      </c>
      <c r="AC1483">
        <v>5.8</v>
      </c>
      <c r="AD1483">
        <v>68</v>
      </c>
      <c r="AE1483">
        <v>6</v>
      </c>
      <c r="AF1483" t="s">
        <v>57</v>
      </c>
      <c r="AG1483">
        <v>25.556015610228801</v>
      </c>
      <c r="AH1483">
        <v>15.7084898485829</v>
      </c>
      <c r="AI1483">
        <v>20.8090593388775</v>
      </c>
      <c r="AJ1483">
        <v>240.49074652915601</v>
      </c>
      <c r="AK1483" s="2">
        <v>1077.7171041439401</v>
      </c>
      <c r="AL1483" s="1">
        <v>45196</v>
      </c>
      <c r="AM1483" t="s">
        <v>63</v>
      </c>
      <c r="AN1483">
        <v>2023</v>
      </c>
      <c r="AO1483">
        <v>2018</v>
      </c>
      <c r="AP1483">
        <v>279.19565167287402</v>
      </c>
      <c r="AQ1483">
        <v>1.1609413488972899</v>
      </c>
      <c r="AR1483">
        <v>263.86</v>
      </c>
      <c r="AS1483">
        <f t="shared" si="70"/>
        <v>23515.787212420775</v>
      </c>
      <c r="AT1483">
        <f t="shared" si="71"/>
        <v>5757.4252000000006</v>
      </c>
    </row>
    <row r="1484" spans="1:46" x14ac:dyDescent="0.25">
      <c r="A1484" t="s">
        <v>128</v>
      </c>
      <c r="B1484" t="s">
        <v>244</v>
      </c>
      <c r="C1484" t="s">
        <v>266</v>
      </c>
      <c r="D1484" t="str">
        <f t="shared" si="69"/>
        <v>NEPIIT</v>
      </c>
      <c r="E1484" t="s">
        <v>2499</v>
      </c>
      <c r="F1484" t="s">
        <v>2500</v>
      </c>
      <c r="G1484" t="s">
        <v>47</v>
      </c>
      <c r="H1484" t="s">
        <v>3005</v>
      </c>
      <c r="I1484" t="s">
        <v>3006</v>
      </c>
      <c r="J1484" t="s">
        <v>846</v>
      </c>
      <c r="K1484">
        <v>12.76</v>
      </c>
      <c r="L1484">
        <v>12.76</v>
      </c>
      <c r="P1484" t="s">
        <v>51</v>
      </c>
      <c r="Q1484" t="s">
        <v>52</v>
      </c>
      <c r="R1484">
        <v>43120</v>
      </c>
      <c r="S1484" t="s">
        <v>53</v>
      </c>
      <c r="T1484" t="s">
        <v>124</v>
      </c>
      <c r="U1484" t="s">
        <v>55</v>
      </c>
      <c r="V1484" t="s">
        <v>56</v>
      </c>
      <c r="W1484" t="s">
        <v>57</v>
      </c>
      <c r="X1484" t="s">
        <v>1097</v>
      </c>
      <c r="Y1484" t="s">
        <v>137</v>
      </c>
      <c r="Z1484">
        <v>1</v>
      </c>
      <c r="AA1484">
        <v>6</v>
      </c>
      <c r="AB1484">
        <v>5.42</v>
      </c>
      <c r="AC1484">
        <v>5.8</v>
      </c>
      <c r="AD1484">
        <v>65</v>
      </c>
      <c r="AE1484">
        <v>5</v>
      </c>
      <c r="AF1484" t="s">
        <v>57</v>
      </c>
      <c r="AG1484">
        <v>24.0648344350953</v>
      </c>
      <c r="AH1484">
        <v>14.319866320206</v>
      </c>
      <c r="AI1484">
        <v>19.898485252155499</v>
      </c>
      <c r="AJ1484">
        <v>213.48433135908499</v>
      </c>
      <c r="AK1484" s="2">
        <v>1235.5269093879799</v>
      </c>
      <c r="AL1484" s="1">
        <v>45083</v>
      </c>
      <c r="AM1484" t="s">
        <v>63</v>
      </c>
      <c r="AN1484">
        <v>2023</v>
      </c>
      <c r="AO1484">
        <v>2018</v>
      </c>
      <c r="AP1484">
        <v>245.13446554942601</v>
      </c>
      <c r="AQ1484">
        <v>1.14825506859848</v>
      </c>
      <c r="AR1484">
        <v>236.21</v>
      </c>
      <c r="AS1484">
        <f t="shared" si="70"/>
        <v>15765.323363790623</v>
      </c>
      <c r="AT1484">
        <f t="shared" si="71"/>
        <v>3014.0396000000001</v>
      </c>
    </row>
    <row r="1485" spans="1:46" x14ac:dyDescent="0.25">
      <c r="A1485" t="s">
        <v>128</v>
      </c>
      <c r="B1485" t="s">
        <v>244</v>
      </c>
      <c r="C1485" t="s">
        <v>266</v>
      </c>
      <c r="D1485" t="str">
        <f t="shared" si="69"/>
        <v>NEPIIT</v>
      </c>
      <c r="E1485" t="s">
        <v>2499</v>
      </c>
      <c r="F1485" t="s">
        <v>2500</v>
      </c>
      <c r="G1485" t="s">
        <v>47</v>
      </c>
      <c r="H1485" t="s">
        <v>3005</v>
      </c>
      <c r="I1485" t="s">
        <v>3007</v>
      </c>
      <c r="J1485" t="s">
        <v>154</v>
      </c>
      <c r="K1485">
        <v>27.3</v>
      </c>
      <c r="L1485">
        <v>27.3</v>
      </c>
      <c r="P1485" t="s">
        <v>51</v>
      </c>
      <c r="Q1485" t="s">
        <v>52</v>
      </c>
      <c r="R1485">
        <v>43154</v>
      </c>
      <c r="S1485" t="s">
        <v>53</v>
      </c>
      <c r="T1485" t="s">
        <v>69</v>
      </c>
      <c r="U1485" t="s">
        <v>55</v>
      </c>
      <c r="V1485" t="s">
        <v>56</v>
      </c>
      <c r="W1485" t="s">
        <v>57</v>
      </c>
      <c r="X1485" t="s">
        <v>149</v>
      </c>
      <c r="Y1485" t="s">
        <v>150</v>
      </c>
      <c r="Z1485">
        <v>1</v>
      </c>
      <c r="AA1485">
        <v>6</v>
      </c>
      <c r="AB1485">
        <v>5.33</v>
      </c>
      <c r="AC1485">
        <v>5.8</v>
      </c>
      <c r="AD1485">
        <v>64</v>
      </c>
      <c r="AE1485">
        <v>5</v>
      </c>
      <c r="AF1485" t="s">
        <v>57</v>
      </c>
      <c r="AG1485">
        <v>27.9862459180458</v>
      </c>
      <c r="AH1485">
        <v>16.332248263277599</v>
      </c>
      <c r="AI1485">
        <v>21.041539125999801</v>
      </c>
      <c r="AJ1485">
        <v>265.36731982479802</v>
      </c>
      <c r="AK1485" s="2">
        <v>1004.37449725454</v>
      </c>
      <c r="AL1485" s="1">
        <v>45083</v>
      </c>
      <c r="AM1485" t="s">
        <v>63</v>
      </c>
      <c r="AN1485">
        <v>2023</v>
      </c>
      <c r="AO1485">
        <v>2018</v>
      </c>
      <c r="AP1485">
        <v>242.348598810791</v>
      </c>
      <c r="AQ1485">
        <v>0.91325713720436796</v>
      </c>
      <c r="AR1485">
        <v>295.11</v>
      </c>
      <c r="AS1485">
        <f t="shared" si="70"/>
        <v>27419.423775048941</v>
      </c>
      <c r="AT1485">
        <f t="shared" si="71"/>
        <v>8056.5030000000006</v>
      </c>
    </row>
    <row r="1486" spans="1:46" x14ac:dyDescent="0.25">
      <c r="A1486" t="s">
        <v>128</v>
      </c>
      <c r="B1486" t="s">
        <v>244</v>
      </c>
      <c r="C1486" t="s">
        <v>266</v>
      </c>
      <c r="D1486" t="str">
        <f t="shared" si="69"/>
        <v>NEPIIT</v>
      </c>
      <c r="E1486" t="s">
        <v>2499</v>
      </c>
      <c r="F1486" t="s">
        <v>2500</v>
      </c>
      <c r="G1486" t="s">
        <v>47</v>
      </c>
      <c r="H1486" t="s">
        <v>3005</v>
      </c>
      <c r="I1486" t="s">
        <v>3008</v>
      </c>
      <c r="J1486" t="s">
        <v>139</v>
      </c>
      <c r="K1486">
        <v>25.88</v>
      </c>
      <c r="L1486">
        <v>25.88</v>
      </c>
      <c r="P1486" t="s">
        <v>51</v>
      </c>
      <c r="Q1486" t="s">
        <v>52</v>
      </c>
      <c r="R1486">
        <v>43283</v>
      </c>
      <c r="S1486" t="s">
        <v>53</v>
      </c>
      <c r="T1486" t="s">
        <v>69</v>
      </c>
      <c r="U1486" t="s">
        <v>55</v>
      </c>
      <c r="V1486" t="s">
        <v>56</v>
      </c>
      <c r="W1486" t="s">
        <v>57</v>
      </c>
      <c r="X1486" t="s">
        <v>1097</v>
      </c>
      <c r="Y1486" t="s">
        <v>137</v>
      </c>
      <c r="Z1486">
        <v>1</v>
      </c>
      <c r="AA1486">
        <v>5</v>
      </c>
      <c r="AB1486">
        <v>4.92</v>
      </c>
      <c r="AC1486">
        <v>5.3</v>
      </c>
      <c r="AD1486">
        <v>59</v>
      </c>
      <c r="AE1486">
        <v>5</v>
      </c>
      <c r="AF1486" t="s">
        <v>57</v>
      </c>
      <c r="AG1486">
        <v>24.367606773748399</v>
      </c>
      <c r="AH1486">
        <v>15.129420841526001</v>
      </c>
      <c r="AI1486">
        <v>21.267634791583401</v>
      </c>
      <c r="AJ1486">
        <v>232.00772916914701</v>
      </c>
      <c r="AK1486" s="2">
        <v>1182.99989399681</v>
      </c>
      <c r="AL1486" s="1">
        <v>45083</v>
      </c>
      <c r="AM1486" t="s">
        <v>63</v>
      </c>
      <c r="AN1486">
        <v>2023</v>
      </c>
      <c r="AO1486">
        <v>2018</v>
      </c>
      <c r="AP1486">
        <v>226.787091484488</v>
      </c>
      <c r="AQ1486">
        <v>0.97749800102197004</v>
      </c>
      <c r="AR1486">
        <v>265.74</v>
      </c>
      <c r="AS1486">
        <f t="shared" si="70"/>
        <v>30616.037256637443</v>
      </c>
      <c r="AT1486">
        <f t="shared" si="71"/>
        <v>6877.3512000000001</v>
      </c>
    </row>
    <row r="1487" spans="1:46" x14ac:dyDescent="0.25">
      <c r="A1487" t="s">
        <v>340</v>
      </c>
      <c r="B1487" t="s">
        <v>367</v>
      </c>
      <c r="C1487" t="s">
        <v>372</v>
      </c>
      <c r="D1487" t="str">
        <f t="shared" si="69"/>
        <v>RDIPPD</v>
      </c>
      <c r="E1487" t="s">
        <v>472</v>
      </c>
      <c r="F1487" t="s">
        <v>473</v>
      </c>
      <c r="G1487" t="s">
        <v>47</v>
      </c>
      <c r="H1487" t="s">
        <v>2917</v>
      </c>
      <c r="I1487" t="s">
        <v>3009</v>
      </c>
      <c r="J1487" t="s">
        <v>806</v>
      </c>
      <c r="K1487">
        <v>24.47</v>
      </c>
      <c r="L1487">
        <v>24.47</v>
      </c>
      <c r="P1487" t="s">
        <v>51</v>
      </c>
      <c r="Q1487" t="s">
        <v>52</v>
      </c>
      <c r="R1487">
        <v>43245</v>
      </c>
      <c r="S1487" t="s">
        <v>477</v>
      </c>
      <c r="T1487" t="s">
        <v>361</v>
      </c>
      <c r="U1487" t="s">
        <v>55</v>
      </c>
      <c r="V1487" t="s">
        <v>109</v>
      </c>
      <c r="W1487" t="s">
        <v>57</v>
      </c>
      <c r="X1487" t="s">
        <v>221</v>
      </c>
      <c r="Y1487" t="s">
        <v>355</v>
      </c>
      <c r="Z1487">
        <v>2</v>
      </c>
      <c r="AA1487">
        <v>6</v>
      </c>
      <c r="AB1487">
        <v>4.92</v>
      </c>
      <c r="AC1487">
        <v>5.5</v>
      </c>
      <c r="AD1487">
        <v>59</v>
      </c>
      <c r="AE1487">
        <v>5</v>
      </c>
      <c r="AF1487" t="s">
        <v>57</v>
      </c>
      <c r="AG1487">
        <v>23.859707678376001</v>
      </c>
      <c r="AH1487">
        <v>15.6709524279796</v>
      </c>
      <c r="AI1487">
        <v>20.315228040088801</v>
      </c>
      <c r="AJ1487">
        <v>231.18749512943401</v>
      </c>
      <c r="AK1487" s="2">
        <v>1053.27320452508</v>
      </c>
      <c r="AL1487" s="1">
        <v>45040</v>
      </c>
      <c r="AM1487" t="s">
        <v>63</v>
      </c>
      <c r="AN1487">
        <v>2023</v>
      </c>
      <c r="AO1487">
        <v>2018</v>
      </c>
      <c r="AP1487">
        <v>154.11780206095401</v>
      </c>
      <c r="AQ1487">
        <v>0.66663554607340902</v>
      </c>
      <c r="AR1487">
        <v>257.60000000000002</v>
      </c>
      <c r="AS1487">
        <f t="shared" si="70"/>
        <v>25773.595314728707</v>
      </c>
      <c r="AT1487">
        <f t="shared" si="71"/>
        <v>6303.4720000000007</v>
      </c>
    </row>
    <row r="1488" spans="1:46" x14ac:dyDescent="0.25">
      <c r="A1488" t="s">
        <v>42</v>
      </c>
      <c r="B1488" t="s">
        <v>43</v>
      </c>
      <c r="C1488" t="s">
        <v>43</v>
      </c>
      <c r="D1488" t="str">
        <f t="shared" si="69"/>
        <v>GNSASA</v>
      </c>
      <c r="E1488" t="s">
        <v>3010</v>
      </c>
      <c r="F1488" t="s">
        <v>3011</v>
      </c>
      <c r="G1488" t="s">
        <v>47</v>
      </c>
      <c r="H1488" t="s">
        <v>3012</v>
      </c>
      <c r="I1488" t="s">
        <v>3013</v>
      </c>
      <c r="J1488" t="s">
        <v>3014</v>
      </c>
      <c r="K1488">
        <v>47.59</v>
      </c>
      <c r="L1488">
        <v>47.59</v>
      </c>
      <c r="P1488" t="s">
        <v>51</v>
      </c>
      <c r="Q1488" t="s">
        <v>52</v>
      </c>
      <c r="R1488">
        <v>43193</v>
      </c>
      <c r="S1488" t="s">
        <v>53</v>
      </c>
      <c r="T1488" t="s">
        <v>66</v>
      </c>
      <c r="U1488" t="s">
        <v>55</v>
      </c>
      <c r="V1488" t="s">
        <v>109</v>
      </c>
      <c r="W1488" t="s">
        <v>57</v>
      </c>
      <c r="X1488" t="s">
        <v>339</v>
      </c>
      <c r="Y1488" t="s">
        <v>79</v>
      </c>
      <c r="Z1488">
        <v>2</v>
      </c>
      <c r="AA1488">
        <v>6</v>
      </c>
      <c r="AB1488">
        <v>5</v>
      </c>
      <c r="AC1488">
        <v>5.6</v>
      </c>
      <c r="AD1488">
        <v>60</v>
      </c>
      <c r="AE1488">
        <v>5</v>
      </c>
      <c r="AF1488" t="s">
        <v>57</v>
      </c>
      <c r="AG1488">
        <v>25.7266450063969</v>
      </c>
      <c r="AH1488">
        <v>16.431510636795402</v>
      </c>
      <c r="AI1488">
        <v>22.574578153408499</v>
      </c>
      <c r="AJ1488">
        <v>293.185961375555</v>
      </c>
      <c r="AK1488" s="2">
        <v>1064.7721366058599</v>
      </c>
      <c r="AL1488" s="1">
        <v>45030</v>
      </c>
      <c r="AM1488" t="s">
        <v>63</v>
      </c>
      <c r="AN1488">
        <v>2023</v>
      </c>
      <c r="AO1488">
        <v>2018</v>
      </c>
      <c r="AP1488">
        <v>221.932903042546</v>
      </c>
      <c r="AQ1488">
        <v>0.75696974712326703</v>
      </c>
      <c r="AR1488">
        <v>331.32</v>
      </c>
      <c r="AS1488">
        <f t="shared" si="70"/>
        <v>50672.505981072878</v>
      </c>
      <c r="AT1488">
        <f t="shared" si="71"/>
        <v>15767.518800000002</v>
      </c>
    </row>
    <row r="1489" spans="1:46" x14ac:dyDescent="0.25">
      <c r="A1489" t="s">
        <v>128</v>
      </c>
      <c r="B1489" t="s">
        <v>129</v>
      </c>
      <c r="C1489" t="s">
        <v>130</v>
      </c>
      <c r="D1489" t="str">
        <f t="shared" si="69"/>
        <v>NECOCA</v>
      </c>
      <c r="E1489" t="s">
        <v>2837</v>
      </c>
      <c r="F1489" t="s">
        <v>2838</v>
      </c>
      <c r="G1489" t="s">
        <v>47</v>
      </c>
      <c r="H1489" t="s">
        <v>3015</v>
      </c>
      <c r="I1489" t="s">
        <v>3016</v>
      </c>
      <c r="J1489" t="s">
        <v>3017</v>
      </c>
      <c r="K1489">
        <v>29.21</v>
      </c>
      <c r="L1489">
        <v>29.21</v>
      </c>
      <c r="P1489" t="s">
        <v>51</v>
      </c>
      <c r="Q1489" t="s">
        <v>52</v>
      </c>
      <c r="R1489">
        <v>43132</v>
      </c>
      <c r="S1489" t="s">
        <v>53</v>
      </c>
      <c r="T1489" t="s">
        <v>69</v>
      </c>
      <c r="U1489" t="s">
        <v>55</v>
      </c>
      <c r="V1489" t="s">
        <v>56</v>
      </c>
      <c r="W1489" t="s">
        <v>57</v>
      </c>
      <c r="X1489" t="s">
        <v>271</v>
      </c>
      <c r="Y1489" t="s">
        <v>150</v>
      </c>
      <c r="Z1489">
        <v>1</v>
      </c>
      <c r="AA1489">
        <v>6</v>
      </c>
      <c r="AB1489">
        <v>5.25</v>
      </c>
      <c r="AC1489">
        <v>5.8</v>
      </c>
      <c r="AD1489">
        <v>63</v>
      </c>
      <c r="AE1489">
        <v>5</v>
      </c>
      <c r="AF1489" t="s">
        <v>57</v>
      </c>
      <c r="AG1489">
        <v>25.336548460228901</v>
      </c>
      <c r="AH1489">
        <v>14.6225025163866</v>
      </c>
      <c r="AI1489">
        <v>20.777257908361101</v>
      </c>
      <c r="AJ1489">
        <v>242.63956638631899</v>
      </c>
      <c r="AK1489" s="2">
        <v>1248.4208794820699</v>
      </c>
      <c r="AL1489" s="1">
        <v>45048</v>
      </c>
      <c r="AM1489" t="s">
        <v>63</v>
      </c>
      <c r="AN1489">
        <v>2023</v>
      </c>
      <c r="AO1489">
        <v>2018</v>
      </c>
      <c r="AP1489">
        <v>245.54621554762301</v>
      </c>
      <c r="AQ1489">
        <v>1.0119792876511999</v>
      </c>
      <c r="AR1489">
        <v>277.25</v>
      </c>
      <c r="AS1489">
        <f t="shared" si="70"/>
        <v>36466.373889671268</v>
      </c>
      <c r="AT1489">
        <f t="shared" si="71"/>
        <v>8098.4724999999999</v>
      </c>
    </row>
    <row r="1490" spans="1:46" x14ac:dyDescent="0.25">
      <c r="A1490" t="s">
        <v>340</v>
      </c>
      <c r="B1490" t="s">
        <v>367</v>
      </c>
      <c r="C1490" t="s">
        <v>372</v>
      </c>
      <c r="D1490" t="str">
        <f t="shared" si="69"/>
        <v>RDIPPD</v>
      </c>
      <c r="E1490" t="s">
        <v>472</v>
      </c>
      <c r="F1490" t="s">
        <v>473</v>
      </c>
      <c r="G1490" t="s">
        <v>47</v>
      </c>
      <c r="H1490" t="s">
        <v>2917</v>
      </c>
      <c r="I1490" t="s">
        <v>3018</v>
      </c>
      <c r="J1490" t="s">
        <v>139</v>
      </c>
      <c r="K1490">
        <v>38.93</v>
      </c>
      <c r="L1490">
        <v>38.93</v>
      </c>
      <c r="P1490" t="s">
        <v>51</v>
      </c>
      <c r="Q1490" t="s">
        <v>52</v>
      </c>
      <c r="R1490">
        <v>43215</v>
      </c>
      <c r="S1490" t="s">
        <v>477</v>
      </c>
      <c r="T1490" t="s">
        <v>361</v>
      </c>
      <c r="U1490" t="s">
        <v>55</v>
      </c>
      <c r="V1490" t="s">
        <v>109</v>
      </c>
      <c r="W1490" t="s">
        <v>57</v>
      </c>
      <c r="X1490" t="s">
        <v>1426</v>
      </c>
      <c r="Y1490" t="s">
        <v>348</v>
      </c>
      <c r="Z1490">
        <v>2</v>
      </c>
      <c r="AA1490">
        <v>6</v>
      </c>
      <c r="AB1490">
        <v>5</v>
      </c>
      <c r="AC1490">
        <v>5.6</v>
      </c>
      <c r="AD1490">
        <v>60</v>
      </c>
      <c r="AE1490">
        <v>5</v>
      </c>
      <c r="AF1490" t="s">
        <v>57</v>
      </c>
      <c r="AG1490">
        <v>24.045060406233699</v>
      </c>
      <c r="AH1490">
        <v>15.2162572442359</v>
      </c>
      <c r="AI1490">
        <v>16.305406553425101</v>
      </c>
      <c r="AJ1490">
        <v>183.24807212079199</v>
      </c>
      <c r="AK1490" s="2">
        <v>896.99427811442297</v>
      </c>
      <c r="AL1490" s="1">
        <v>45042</v>
      </c>
      <c r="AM1490" t="s">
        <v>63</v>
      </c>
      <c r="AN1490">
        <v>2023</v>
      </c>
      <c r="AO1490">
        <v>2018</v>
      </c>
      <c r="AP1490">
        <v>155.758538176592</v>
      </c>
      <c r="AQ1490">
        <v>0.84998732250738795</v>
      </c>
      <c r="AR1490">
        <v>203.06</v>
      </c>
      <c r="AS1490">
        <f t="shared" si="70"/>
        <v>34919.987246994489</v>
      </c>
      <c r="AT1490">
        <f t="shared" si="71"/>
        <v>7905.1257999999998</v>
      </c>
    </row>
    <row r="1491" spans="1:46" x14ac:dyDescent="0.25">
      <c r="A1491" t="s">
        <v>42</v>
      </c>
      <c r="B1491" t="s">
        <v>43</v>
      </c>
      <c r="C1491" t="s">
        <v>43</v>
      </c>
      <c r="D1491" t="str">
        <f t="shared" si="69"/>
        <v>GNSASA</v>
      </c>
      <c r="E1491" t="s">
        <v>2701</v>
      </c>
      <c r="F1491" t="s">
        <v>2702</v>
      </c>
      <c r="G1491" t="s">
        <v>47</v>
      </c>
      <c r="H1491" t="s">
        <v>3019</v>
      </c>
      <c r="I1491" t="s">
        <v>3020</v>
      </c>
      <c r="J1491" t="s">
        <v>144</v>
      </c>
      <c r="K1491">
        <v>28.04</v>
      </c>
      <c r="L1491">
        <v>28.04</v>
      </c>
      <c r="P1491" t="s">
        <v>51</v>
      </c>
      <c r="Q1491" t="s">
        <v>377</v>
      </c>
      <c r="R1491">
        <v>43138</v>
      </c>
      <c r="S1491" t="s">
        <v>53</v>
      </c>
      <c r="T1491" t="s">
        <v>1265</v>
      </c>
      <c r="U1491" t="s">
        <v>55</v>
      </c>
      <c r="V1491" t="s">
        <v>56</v>
      </c>
      <c r="W1491" t="s">
        <v>57</v>
      </c>
      <c r="X1491" t="s">
        <v>90</v>
      </c>
      <c r="Y1491" t="s">
        <v>59</v>
      </c>
      <c r="Z1491">
        <v>1</v>
      </c>
      <c r="AA1491">
        <v>6</v>
      </c>
      <c r="AB1491">
        <v>5.17</v>
      </c>
      <c r="AC1491">
        <v>5.8</v>
      </c>
      <c r="AD1491">
        <v>62</v>
      </c>
      <c r="AE1491">
        <v>5</v>
      </c>
      <c r="AF1491" t="s">
        <v>57</v>
      </c>
      <c r="AG1491">
        <v>23.313431917745</v>
      </c>
      <c r="AH1491">
        <v>16.5265745593776</v>
      </c>
      <c r="AI1491">
        <v>22.788840418960199</v>
      </c>
      <c r="AJ1491">
        <v>252.227235129435</v>
      </c>
      <c r="AK1491" s="2">
        <v>1062.3476248454199</v>
      </c>
      <c r="AL1491" s="1">
        <v>45044</v>
      </c>
      <c r="AM1491" t="s">
        <v>63</v>
      </c>
      <c r="AN1491">
        <v>2023</v>
      </c>
      <c r="AO1491">
        <v>2018</v>
      </c>
      <c r="AP1491">
        <v>248.33460747635999</v>
      </c>
      <c r="AQ1491">
        <v>0.98456698123389796</v>
      </c>
      <c r="AR1491">
        <v>290.23</v>
      </c>
      <c r="AS1491">
        <f t="shared" si="70"/>
        <v>29788.227400665572</v>
      </c>
      <c r="AT1491">
        <f t="shared" si="71"/>
        <v>8138.0492000000004</v>
      </c>
    </row>
    <row r="1492" spans="1:46" x14ac:dyDescent="0.25">
      <c r="A1492" t="s">
        <v>42</v>
      </c>
      <c r="B1492" t="s">
        <v>43</v>
      </c>
      <c r="C1492" t="s">
        <v>43</v>
      </c>
      <c r="D1492" t="str">
        <f t="shared" si="69"/>
        <v>GNSASA</v>
      </c>
      <c r="E1492" t="s">
        <v>2701</v>
      </c>
      <c r="F1492" t="s">
        <v>2702</v>
      </c>
      <c r="G1492" t="s">
        <v>47</v>
      </c>
      <c r="H1492" t="s">
        <v>3019</v>
      </c>
      <c r="I1492" t="s">
        <v>3021</v>
      </c>
      <c r="J1492" t="s">
        <v>312</v>
      </c>
      <c r="K1492">
        <v>26.83</v>
      </c>
      <c r="L1492">
        <v>26.83</v>
      </c>
      <c r="P1492" t="s">
        <v>51</v>
      </c>
      <c r="Q1492" t="s">
        <v>377</v>
      </c>
      <c r="R1492">
        <v>43145</v>
      </c>
      <c r="S1492" t="s">
        <v>53</v>
      </c>
      <c r="T1492" t="s">
        <v>104</v>
      </c>
      <c r="U1492" t="s">
        <v>55</v>
      </c>
      <c r="V1492" t="s">
        <v>56</v>
      </c>
      <c r="W1492" t="s">
        <v>57</v>
      </c>
      <c r="X1492" t="s">
        <v>90</v>
      </c>
      <c r="Y1492" t="s">
        <v>59</v>
      </c>
      <c r="Z1492">
        <v>1</v>
      </c>
      <c r="AA1492">
        <v>6</v>
      </c>
      <c r="AB1492">
        <v>5.17</v>
      </c>
      <c r="AC1492">
        <v>5.8</v>
      </c>
      <c r="AD1492">
        <v>62</v>
      </c>
      <c r="AE1492">
        <v>5</v>
      </c>
      <c r="AF1492" t="s">
        <v>57</v>
      </c>
      <c r="AG1492">
        <v>26.2751248442537</v>
      </c>
      <c r="AH1492">
        <v>15.9302565581261</v>
      </c>
      <c r="AI1492">
        <v>22.519396675679499</v>
      </c>
      <c r="AJ1492">
        <v>270.43699914089302</v>
      </c>
      <c r="AK1492" s="2">
        <v>1134.1716788721501</v>
      </c>
      <c r="AL1492" s="1">
        <v>45042</v>
      </c>
      <c r="AM1492" t="s">
        <v>63</v>
      </c>
      <c r="AN1492">
        <v>2023</v>
      </c>
      <c r="AO1492">
        <v>2018</v>
      </c>
      <c r="AP1492">
        <v>248.33460747635999</v>
      </c>
      <c r="AQ1492">
        <v>0.91827156885061501</v>
      </c>
      <c r="AR1492">
        <v>311.18</v>
      </c>
      <c r="AS1492">
        <f t="shared" si="70"/>
        <v>30429.826144139784</v>
      </c>
      <c r="AT1492">
        <f t="shared" si="71"/>
        <v>8348.9593999999997</v>
      </c>
    </row>
    <row r="1493" spans="1:46" x14ac:dyDescent="0.25">
      <c r="A1493" t="s">
        <v>128</v>
      </c>
      <c r="B1493" t="s">
        <v>328</v>
      </c>
      <c r="C1493" t="s">
        <v>328</v>
      </c>
      <c r="D1493" t="str">
        <f t="shared" si="69"/>
        <v>NESBSB</v>
      </c>
      <c r="E1493" t="s">
        <v>2662</v>
      </c>
      <c r="F1493" t="s">
        <v>2663</v>
      </c>
      <c r="G1493" t="s">
        <v>47</v>
      </c>
      <c r="H1493" t="s">
        <v>3000</v>
      </c>
      <c r="I1493" t="s">
        <v>3022</v>
      </c>
      <c r="J1493" t="s">
        <v>127</v>
      </c>
      <c r="K1493">
        <v>17.079999999999998</v>
      </c>
      <c r="L1493">
        <v>17.079999999999998</v>
      </c>
      <c r="P1493" t="s">
        <v>51</v>
      </c>
      <c r="Q1493" t="s">
        <v>52</v>
      </c>
      <c r="R1493">
        <v>43182</v>
      </c>
      <c r="S1493" t="s">
        <v>107</v>
      </c>
      <c r="T1493" t="s">
        <v>104</v>
      </c>
      <c r="U1493" t="s">
        <v>55</v>
      </c>
      <c r="V1493" t="s">
        <v>109</v>
      </c>
      <c r="W1493" t="s">
        <v>57</v>
      </c>
      <c r="X1493" t="s">
        <v>3023</v>
      </c>
      <c r="Y1493" t="s">
        <v>565</v>
      </c>
      <c r="Z1493">
        <v>2</v>
      </c>
      <c r="AA1493">
        <v>6</v>
      </c>
      <c r="AB1493">
        <v>5</v>
      </c>
      <c r="AC1493">
        <v>5.7</v>
      </c>
      <c r="AD1493">
        <v>60</v>
      </c>
      <c r="AE1493">
        <v>5</v>
      </c>
      <c r="AF1493" t="s">
        <v>57</v>
      </c>
      <c r="AG1493">
        <v>25.808390637058299</v>
      </c>
      <c r="AH1493">
        <v>17.330685357325901</v>
      </c>
      <c r="AI1493">
        <v>21.665293676434199</v>
      </c>
      <c r="AJ1493">
        <v>267.32861954596598</v>
      </c>
      <c r="AK1493" s="2">
        <v>920.05613147172198</v>
      </c>
      <c r="AL1493" s="1">
        <v>45012</v>
      </c>
      <c r="AM1493" t="s">
        <v>63</v>
      </c>
      <c r="AN1493">
        <v>2023</v>
      </c>
      <c r="AO1493">
        <v>2018</v>
      </c>
      <c r="AP1493">
        <v>225.42924867314201</v>
      </c>
      <c r="AQ1493">
        <v>0.84326642263747498</v>
      </c>
      <c r="AR1493">
        <v>313.98</v>
      </c>
      <c r="AS1493">
        <f t="shared" si="70"/>
        <v>15714.55872553701</v>
      </c>
      <c r="AT1493">
        <f t="shared" si="71"/>
        <v>5362.7784000000001</v>
      </c>
    </row>
    <row r="1494" spans="1:46" x14ac:dyDescent="0.25">
      <c r="A1494" t="s">
        <v>42</v>
      </c>
      <c r="B1494" t="s">
        <v>43</v>
      </c>
      <c r="C1494" t="s">
        <v>43</v>
      </c>
      <c r="D1494" t="str">
        <f t="shared" si="69"/>
        <v>GNSASA</v>
      </c>
      <c r="E1494" t="s">
        <v>2701</v>
      </c>
      <c r="F1494" t="s">
        <v>2702</v>
      </c>
      <c r="G1494" t="s">
        <v>47</v>
      </c>
      <c r="H1494" t="s">
        <v>3019</v>
      </c>
      <c r="I1494" t="s">
        <v>3024</v>
      </c>
      <c r="J1494" t="s">
        <v>152</v>
      </c>
      <c r="K1494">
        <v>18.11</v>
      </c>
      <c r="L1494">
        <v>18.11</v>
      </c>
      <c r="P1494" t="s">
        <v>51</v>
      </c>
      <c r="Q1494" t="s">
        <v>213</v>
      </c>
      <c r="R1494">
        <v>43153</v>
      </c>
      <c r="S1494" t="s">
        <v>53</v>
      </c>
      <c r="T1494" t="s">
        <v>788</v>
      </c>
      <c r="U1494" t="s">
        <v>55</v>
      </c>
      <c r="V1494" t="s">
        <v>56</v>
      </c>
      <c r="W1494" t="s">
        <v>57</v>
      </c>
      <c r="X1494" t="s">
        <v>90</v>
      </c>
      <c r="Y1494" t="s">
        <v>59</v>
      </c>
      <c r="Z1494">
        <v>1</v>
      </c>
      <c r="AA1494">
        <v>6</v>
      </c>
      <c r="AB1494">
        <v>5.17</v>
      </c>
      <c r="AC1494">
        <v>5.8</v>
      </c>
      <c r="AD1494">
        <v>62</v>
      </c>
      <c r="AE1494">
        <v>5</v>
      </c>
      <c r="AF1494" t="s">
        <v>57</v>
      </c>
      <c r="AG1494">
        <v>26.813544197937901</v>
      </c>
      <c r="AH1494">
        <v>14.4093821559999</v>
      </c>
      <c r="AI1494">
        <v>18.575546670937701</v>
      </c>
      <c r="AJ1494">
        <v>230.75114931069501</v>
      </c>
      <c r="AK1494" s="2">
        <v>1139.09777395114</v>
      </c>
      <c r="AL1494" s="1">
        <v>45042</v>
      </c>
      <c r="AM1494" t="s">
        <v>63</v>
      </c>
      <c r="AN1494">
        <v>2023</v>
      </c>
      <c r="AO1494">
        <v>2018</v>
      </c>
      <c r="AP1494">
        <v>248.33460747635999</v>
      </c>
      <c r="AQ1494">
        <v>1.07620095595706</v>
      </c>
      <c r="AR1494">
        <v>265.52</v>
      </c>
      <c r="AS1494">
        <f t="shared" si="70"/>
        <v>20629.060686255143</v>
      </c>
      <c r="AT1494">
        <f t="shared" si="71"/>
        <v>4808.5671999999995</v>
      </c>
    </row>
    <row r="1495" spans="1:46" x14ac:dyDescent="0.25">
      <c r="A1495" t="s">
        <v>42</v>
      </c>
      <c r="B1495" t="s">
        <v>43</v>
      </c>
      <c r="C1495" t="s">
        <v>43</v>
      </c>
      <c r="D1495" t="str">
        <f t="shared" si="69"/>
        <v>GNSASA</v>
      </c>
      <c r="E1495" t="s">
        <v>2701</v>
      </c>
      <c r="F1495" t="s">
        <v>2702</v>
      </c>
      <c r="G1495" t="s">
        <v>47</v>
      </c>
      <c r="H1495" t="s">
        <v>3019</v>
      </c>
      <c r="I1495" t="s">
        <v>3025</v>
      </c>
      <c r="J1495" t="s">
        <v>141</v>
      </c>
      <c r="K1495">
        <v>31.76</v>
      </c>
      <c r="L1495">
        <v>31.76</v>
      </c>
      <c r="P1495" t="s">
        <v>51</v>
      </c>
      <c r="Q1495" t="s">
        <v>377</v>
      </c>
      <c r="R1495">
        <v>43133</v>
      </c>
      <c r="S1495" t="s">
        <v>53</v>
      </c>
      <c r="T1495" t="s">
        <v>788</v>
      </c>
      <c r="U1495" t="s">
        <v>55</v>
      </c>
      <c r="V1495" t="s">
        <v>56</v>
      </c>
      <c r="W1495" t="s">
        <v>57</v>
      </c>
      <c r="X1495" t="s">
        <v>90</v>
      </c>
      <c r="Y1495" t="s">
        <v>59</v>
      </c>
      <c r="Z1495">
        <v>1</v>
      </c>
      <c r="AA1495">
        <v>6</v>
      </c>
      <c r="AB1495">
        <v>5.17</v>
      </c>
      <c r="AC1495">
        <v>5.8</v>
      </c>
      <c r="AD1495">
        <v>62</v>
      </c>
      <c r="AE1495">
        <v>5</v>
      </c>
      <c r="AF1495" t="s">
        <v>57</v>
      </c>
      <c r="AG1495">
        <v>29.424776766215999</v>
      </c>
      <c r="AH1495">
        <v>16.344698202434699</v>
      </c>
      <c r="AI1495">
        <v>22.9238594540391</v>
      </c>
      <c r="AJ1495">
        <v>306.693420846903</v>
      </c>
      <c r="AK1495" s="2">
        <v>1095.3913051212701</v>
      </c>
      <c r="AL1495" s="1">
        <v>45044</v>
      </c>
      <c r="AM1495" t="s">
        <v>63</v>
      </c>
      <c r="AN1495">
        <v>2023</v>
      </c>
      <c r="AO1495">
        <v>2018</v>
      </c>
      <c r="AP1495">
        <v>248.33460747635999</v>
      </c>
      <c r="AQ1495">
        <v>0.80971612234331403</v>
      </c>
      <c r="AR1495">
        <v>352.9</v>
      </c>
      <c r="AS1495">
        <f t="shared" si="70"/>
        <v>34789.627850651537</v>
      </c>
      <c r="AT1495">
        <f t="shared" si="71"/>
        <v>11208.103999999999</v>
      </c>
    </row>
    <row r="1496" spans="1:46" x14ac:dyDescent="0.25">
      <c r="A1496" t="s">
        <v>340</v>
      </c>
      <c r="B1496" t="s">
        <v>367</v>
      </c>
      <c r="C1496" t="s">
        <v>372</v>
      </c>
      <c r="D1496" t="str">
        <f t="shared" si="69"/>
        <v>RDIPPD</v>
      </c>
      <c r="E1496" t="s">
        <v>472</v>
      </c>
      <c r="F1496" t="s">
        <v>473</v>
      </c>
      <c r="G1496" t="s">
        <v>47</v>
      </c>
      <c r="H1496" t="s">
        <v>2917</v>
      </c>
      <c r="I1496" t="s">
        <v>3026</v>
      </c>
      <c r="J1496" t="s">
        <v>1279</v>
      </c>
      <c r="K1496">
        <v>24.15</v>
      </c>
      <c r="L1496">
        <v>24.15</v>
      </c>
      <c r="P1496" t="s">
        <v>51</v>
      </c>
      <c r="Q1496" t="s">
        <v>52</v>
      </c>
      <c r="R1496">
        <v>43245</v>
      </c>
      <c r="S1496" t="s">
        <v>477</v>
      </c>
      <c r="T1496" t="s">
        <v>54</v>
      </c>
      <c r="U1496" t="s">
        <v>55</v>
      </c>
      <c r="V1496" t="s">
        <v>109</v>
      </c>
      <c r="W1496" t="s">
        <v>57</v>
      </c>
      <c r="X1496" t="s">
        <v>1426</v>
      </c>
      <c r="Y1496" t="s">
        <v>348</v>
      </c>
      <c r="Z1496">
        <v>2</v>
      </c>
      <c r="AA1496">
        <v>6</v>
      </c>
      <c r="AB1496">
        <v>4.92</v>
      </c>
      <c r="AC1496">
        <v>5.5</v>
      </c>
      <c r="AD1496">
        <v>59</v>
      </c>
      <c r="AE1496">
        <v>5</v>
      </c>
      <c r="AF1496" t="s">
        <v>57</v>
      </c>
      <c r="AG1496">
        <v>17.298386695126801</v>
      </c>
      <c r="AH1496">
        <v>13.1198771515052</v>
      </c>
      <c r="AI1496">
        <v>14.5898779128173</v>
      </c>
      <c r="AJ1496">
        <v>119.86729565658</v>
      </c>
      <c r="AK1496" s="2">
        <v>1079.20075200355</v>
      </c>
      <c r="AL1496" s="1">
        <v>45041</v>
      </c>
      <c r="AM1496" t="s">
        <v>63</v>
      </c>
      <c r="AN1496">
        <v>2023</v>
      </c>
      <c r="AO1496">
        <v>2018</v>
      </c>
      <c r="AP1496">
        <v>154.11780206095401</v>
      </c>
      <c r="AQ1496">
        <v>1.2857368744056901</v>
      </c>
      <c r="AR1496">
        <v>133.56</v>
      </c>
      <c r="AS1496">
        <f t="shared" si="70"/>
        <v>26062.698160885731</v>
      </c>
      <c r="AT1496">
        <f t="shared" si="71"/>
        <v>3225.4739999999997</v>
      </c>
    </row>
    <row r="1497" spans="1:46" x14ac:dyDescent="0.25">
      <c r="A1497" t="s">
        <v>42</v>
      </c>
      <c r="B1497" t="s">
        <v>43</v>
      </c>
      <c r="C1497" t="s">
        <v>43</v>
      </c>
      <c r="D1497" t="str">
        <f t="shared" si="69"/>
        <v>GNSASA</v>
      </c>
      <c r="E1497" t="s">
        <v>3010</v>
      </c>
      <c r="F1497" t="s">
        <v>3011</v>
      </c>
      <c r="G1497" t="s">
        <v>47</v>
      </c>
      <c r="H1497" t="s">
        <v>3012</v>
      </c>
      <c r="I1497" t="s">
        <v>3027</v>
      </c>
      <c r="J1497" t="s">
        <v>3028</v>
      </c>
      <c r="K1497">
        <v>42.92</v>
      </c>
      <c r="L1497">
        <v>42.92</v>
      </c>
      <c r="P1497" t="s">
        <v>51</v>
      </c>
      <c r="Q1497" t="s">
        <v>52</v>
      </c>
      <c r="R1497">
        <v>43192</v>
      </c>
      <c r="S1497" t="s">
        <v>53</v>
      </c>
      <c r="T1497" t="s">
        <v>124</v>
      </c>
      <c r="U1497" t="s">
        <v>55</v>
      </c>
      <c r="V1497" t="s">
        <v>109</v>
      </c>
      <c r="W1497" t="s">
        <v>57</v>
      </c>
      <c r="X1497" t="s">
        <v>271</v>
      </c>
      <c r="Y1497" t="s">
        <v>59</v>
      </c>
      <c r="Z1497">
        <v>2</v>
      </c>
      <c r="AA1497">
        <v>6</v>
      </c>
      <c r="AB1497">
        <v>5</v>
      </c>
      <c r="AC1497">
        <v>5.6</v>
      </c>
      <c r="AD1497">
        <v>60</v>
      </c>
      <c r="AE1497">
        <v>5</v>
      </c>
      <c r="AF1497" t="s">
        <v>57</v>
      </c>
      <c r="AG1497">
        <v>25.722913243172499</v>
      </c>
      <c r="AH1497">
        <v>15.6527534754869</v>
      </c>
      <c r="AI1497">
        <v>17.3974068278545</v>
      </c>
      <c r="AJ1497">
        <v>225.50625371694699</v>
      </c>
      <c r="AK1497" s="2">
        <v>902.51914178272398</v>
      </c>
      <c r="AL1497" s="1">
        <v>45030</v>
      </c>
      <c r="AM1497" t="s">
        <v>63</v>
      </c>
      <c r="AN1497">
        <v>2023</v>
      </c>
      <c r="AO1497">
        <v>2018</v>
      </c>
      <c r="AP1497">
        <v>221.932903042546</v>
      </c>
      <c r="AQ1497">
        <v>0.98415409499513895</v>
      </c>
      <c r="AR1497">
        <v>254.84</v>
      </c>
      <c r="AS1497">
        <f t="shared" si="70"/>
        <v>38736.121565314512</v>
      </c>
      <c r="AT1497">
        <f t="shared" si="71"/>
        <v>10937.7328</v>
      </c>
    </row>
    <row r="1498" spans="1:46" x14ac:dyDescent="0.25">
      <c r="A1498" t="s">
        <v>340</v>
      </c>
      <c r="B1498" t="s">
        <v>367</v>
      </c>
      <c r="C1498" t="s">
        <v>368</v>
      </c>
      <c r="D1498" t="str">
        <f t="shared" si="69"/>
        <v>RDIPMA</v>
      </c>
      <c r="E1498" t="s">
        <v>3029</v>
      </c>
      <c r="F1498" t="s">
        <v>3030</v>
      </c>
      <c r="G1498" t="s">
        <v>47</v>
      </c>
      <c r="H1498" t="s">
        <v>3031</v>
      </c>
      <c r="I1498" t="s">
        <v>3032</v>
      </c>
      <c r="J1498" t="s">
        <v>65</v>
      </c>
      <c r="K1498">
        <v>23.37</v>
      </c>
      <c r="L1498">
        <v>23.37</v>
      </c>
      <c r="P1498" t="s">
        <v>51</v>
      </c>
      <c r="Q1498" t="s">
        <v>52</v>
      </c>
      <c r="R1498">
        <v>43266</v>
      </c>
      <c r="S1498" t="s">
        <v>477</v>
      </c>
      <c r="T1498" t="s">
        <v>361</v>
      </c>
      <c r="U1498" t="s">
        <v>55</v>
      </c>
      <c r="V1498" t="s">
        <v>109</v>
      </c>
      <c r="W1498" t="s">
        <v>57</v>
      </c>
      <c r="X1498" t="s">
        <v>221</v>
      </c>
      <c r="Y1498" t="s">
        <v>355</v>
      </c>
      <c r="Z1498">
        <v>2</v>
      </c>
      <c r="AA1498">
        <v>5</v>
      </c>
      <c r="AB1498">
        <v>4.83</v>
      </c>
      <c r="AC1498">
        <v>5.4</v>
      </c>
      <c r="AD1498">
        <v>58</v>
      </c>
      <c r="AE1498">
        <v>5</v>
      </c>
      <c r="AF1498" t="s">
        <v>57</v>
      </c>
      <c r="AG1498">
        <v>20.829755078068601</v>
      </c>
      <c r="AH1498">
        <v>13.437716406526199</v>
      </c>
      <c r="AI1498">
        <v>17.390232598067101</v>
      </c>
      <c r="AJ1498">
        <v>169.69173551771101</v>
      </c>
      <c r="AK1498" s="2">
        <v>1226.2091899085799</v>
      </c>
      <c r="AL1498" s="1">
        <v>45034</v>
      </c>
      <c r="AM1498" t="s">
        <v>63</v>
      </c>
      <c r="AN1498">
        <v>2023</v>
      </c>
      <c r="AO1498">
        <v>2018</v>
      </c>
      <c r="AP1498">
        <v>161.87785674283501</v>
      </c>
      <c r="AQ1498">
        <v>0.95395250834675605</v>
      </c>
      <c r="AR1498">
        <v>200.39</v>
      </c>
      <c r="AS1498">
        <f t="shared" si="70"/>
        <v>28656.508768163512</v>
      </c>
      <c r="AT1498">
        <f t="shared" si="71"/>
        <v>4683.1143000000002</v>
      </c>
    </row>
    <row r="1499" spans="1:46" x14ac:dyDescent="0.25">
      <c r="A1499" t="s">
        <v>128</v>
      </c>
      <c r="B1499" t="s">
        <v>244</v>
      </c>
      <c r="C1499" t="s">
        <v>266</v>
      </c>
      <c r="D1499" t="str">
        <f t="shared" si="69"/>
        <v>NEPIIT</v>
      </c>
      <c r="E1499" t="s">
        <v>2499</v>
      </c>
      <c r="F1499" t="s">
        <v>2500</v>
      </c>
      <c r="G1499" t="s">
        <v>47</v>
      </c>
      <c r="H1499" t="s">
        <v>3005</v>
      </c>
      <c r="I1499" t="s">
        <v>3033</v>
      </c>
      <c r="J1499" t="s">
        <v>156</v>
      </c>
      <c r="K1499">
        <v>39.159999999999997</v>
      </c>
      <c r="L1499">
        <v>39.159999999999997</v>
      </c>
      <c r="P1499" t="s">
        <v>51</v>
      </c>
      <c r="Q1499" t="s">
        <v>52</v>
      </c>
      <c r="R1499">
        <v>43138</v>
      </c>
      <c r="S1499" t="s">
        <v>53</v>
      </c>
      <c r="T1499" t="s">
        <v>788</v>
      </c>
      <c r="U1499" t="s">
        <v>55</v>
      </c>
      <c r="V1499" t="s">
        <v>56</v>
      </c>
      <c r="W1499" t="s">
        <v>57</v>
      </c>
      <c r="X1499" t="s">
        <v>149</v>
      </c>
      <c r="Y1499" t="s">
        <v>150</v>
      </c>
      <c r="Z1499">
        <v>1</v>
      </c>
      <c r="AA1499">
        <v>6</v>
      </c>
      <c r="AB1499">
        <v>5.33</v>
      </c>
      <c r="AC1499">
        <v>5.8</v>
      </c>
      <c r="AD1499">
        <v>64</v>
      </c>
      <c r="AE1499">
        <v>5</v>
      </c>
      <c r="AF1499" t="s">
        <v>57</v>
      </c>
      <c r="AG1499">
        <v>28.512190842243498</v>
      </c>
      <c r="AH1499">
        <v>16.268063761298599</v>
      </c>
      <c r="AI1499">
        <v>19.9068806035256</v>
      </c>
      <c r="AJ1499">
        <v>253.14415273092499</v>
      </c>
      <c r="AK1499" s="2">
        <v>972.26005126822099</v>
      </c>
      <c r="AL1499" s="1">
        <v>45083</v>
      </c>
      <c r="AM1499" t="s">
        <v>63</v>
      </c>
      <c r="AN1499">
        <v>2023</v>
      </c>
      <c r="AO1499">
        <v>2018</v>
      </c>
      <c r="AP1499">
        <v>242.348598810791</v>
      </c>
      <c r="AQ1499">
        <v>0.957354124898121</v>
      </c>
      <c r="AR1499">
        <v>281.52</v>
      </c>
      <c r="AS1499">
        <f t="shared" si="70"/>
        <v>38073.703607663534</v>
      </c>
      <c r="AT1499">
        <f t="shared" si="71"/>
        <v>11024.323199999999</v>
      </c>
    </row>
    <row r="1500" spans="1:46" x14ac:dyDescent="0.25">
      <c r="A1500" t="s">
        <v>128</v>
      </c>
      <c r="B1500" t="s">
        <v>244</v>
      </c>
      <c r="C1500" t="s">
        <v>266</v>
      </c>
      <c r="D1500" t="str">
        <f t="shared" si="69"/>
        <v>NEPIIT</v>
      </c>
      <c r="E1500" t="s">
        <v>2499</v>
      </c>
      <c r="F1500" t="s">
        <v>2500</v>
      </c>
      <c r="G1500" t="s">
        <v>47</v>
      </c>
      <c r="H1500" t="s">
        <v>3005</v>
      </c>
      <c r="I1500" t="s">
        <v>3034</v>
      </c>
      <c r="J1500" t="s">
        <v>158</v>
      </c>
      <c r="K1500">
        <v>30.08</v>
      </c>
      <c r="L1500">
        <v>30.08</v>
      </c>
      <c r="P1500" t="s">
        <v>51</v>
      </c>
      <c r="Q1500" t="s">
        <v>52</v>
      </c>
      <c r="R1500">
        <v>43159</v>
      </c>
      <c r="S1500" t="s">
        <v>53</v>
      </c>
      <c r="T1500" t="s">
        <v>788</v>
      </c>
      <c r="U1500" t="s">
        <v>55</v>
      </c>
      <c r="V1500" t="s">
        <v>56</v>
      </c>
      <c r="W1500" t="s">
        <v>57</v>
      </c>
      <c r="X1500" t="s">
        <v>149</v>
      </c>
      <c r="Y1500" t="s">
        <v>150</v>
      </c>
      <c r="Z1500">
        <v>1</v>
      </c>
      <c r="AA1500">
        <v>6</v>
      </c>
      <c r="AB1500">
        <v>5.33</v>
      </c>
      <c r="AC1500">
        <v>5.8</v>
      </c>
      <c r="AD1500">
        <v>64</v>
      </c>
      <c r="AE1500">
        <v>5</v>
      </c>
      <c r="AF1500" t="s">
        <v>57</v>
      </c>
      <c r="AG1500">
        <v>28.723101114785301</v>
      </c>
      <c r="AH1500">
        <v>16.518502002314801</v>
      </c>
      <c r="AI1500">
        <v>20.032178133039501</v>
      </c>
      <c r="AJ1500">
        <v>256.175889565202</v>
      </c>
      <c r="AK1500" s="2">
        <v>953.90177531460097</v>
      </c>
      <c r="AL1500" s="1">
        <v>45082</v>
      </c>
      <c r="AM1500" t="s">
        <v>63</v>
      </c>
      <c r="AN1500">
        <v>2023</v>
      </c>
      <c r="AO1500">
        <v>2018</v>
      </c>
      <c r="AP1500">
        <v>242.348598810791</v>
      </c>
      <c r="AQ1500">
        <v>0.94602423054769302</v>
      </c>
      <c r="AR1500">
        <v>284.89</v>
      </c>
      <c r="AS1500">
        <f t="shared" si="70"/>
        <v>28693.365401463194</v>
      </c>
      <c r="AT1500">
        <f t="shared" si="71"/>
        <v>8569.4911999999986</v>
      </c>
    </row>
    <row r="1501" spans="1:46" x14ac:dyDescent="0.25">
      <c r="A1501" t="s">
        <v>340</v>
      </c>
      <c r="B1501" t="s">
        <v>367</v>
      </c>
      <c r="C1501" t="s">
        <v>368</v>
      </c>
      <c r="D1501" t="str">
        <f t="shared" si="69"/>
        <v>RDIPMA</v>
      </c>
      <c r="E1501" t="s">
        <v>2907</v>
      </c>
      <c r="F1501" t="s">
        <v>2908</v>
      </c>
      <c r="G1501" t="s">
        <v>47</v>
      </c>
      <c r="H1501" t="s">
        <v>2909</v>
      </c>
      <c r="I1501" t="s">
        <v>3035</v>
      </c>
      <c r="J1501" t="s">
        <v>276</v>
      </c>
      <c r="K1501">
        <v>29.21</v>
      </c>
      <c r="L1501">
        <v>29.21</v>
      </c>
      <c r="P1501" t="s">
        <v>51</v>
      </c>
      <c r="Q1501" t="s">
        <v>52</v>
      </c>
      <c r="R1501">
        <v>43214</v>
      </c>
      <c r="S1501" t="s">
        <v>477</v>
      </c>
      <c r="T1501" t="s">
        <v>486</v>
      </c>
      <c r="U1501" t="s">
        <v>55</v>
      </c>
      <c r="V1501" t="s">
        <v>56</v>
      </c>
      <c r="W1501" t="s">
        <v>57</v>
      </c>
      <c r="X1501" t="s">
        <v>101</v>
      </c>
      <c r="Y1501" t="s">
        <v>355</v>
      </c>
      <c r="Z1501">
        <v>1</v>
      </c>
      <c r="AA1501">
        <v>6</v>
      </c>
      <c r="AB1501">
        <v>5.33</v>
      </c>
      <c r="AC1501">
        <v>5.6</v>
      </c>
      <c r="AD1501">
        <v>64</v>
      </c>
      <c r="AE1501">
        <v>5</v>
      </c>
      <c r="AF1501" t="s">
        <v>57</v>
      </c>
      <c r="AG1501">
        <v>24.4092924689269</v>
      </c>
      <c r="AH1501">
        <v>15.1493646731472</v>
      </c>
      <c r="AI1501">
        <v>26.539415429370901</v>
      </c>
      <c r="AJ1501">
        <v>313.02369851331201</v>
      </c>
      <c r="AK1501" s="2">
        <v>1472.3553245724099</v>
      </c>
      <c r="AL1501" s="1">
        <v>45163</v>
      </c>
      <c r="AM1501" t="s">
        <v>63</v>
      </c>
      <c r="AN1501">
        <v>2023</v>
      </c>
      <c r="AO1501">
        <v>2018</v>
      </c>
      <c r="AP1501">
        <v>182.360601098107</v>
      </c>
      <c r="AQ1501">
        <v>0.58257761940778896</v>
      </c>
      <c r="AR1501">
        <v>350.39</v>
      </c>
      <c r="AS1501">
        <f t="shared" si="70"/>
        <v>43007.499030760097</v>
      </c>
      <c r="AT1501">
        <f t="shared" si="71"/>
        <v>10234.891900000001</v>
      </c>
    </row>
    <row r="1502" spans="1:46" x14ac:dyDescent="0.25">
      <c r="A1502" t="s">
        <v>340</v>
      </c>
      <c r="B1502" t="s">
        <v>367</v>
      </c>
      <c r="C1502" t="s">
        <v>372</v>
      </c>
      <c r="D1502" t="str">
        <f t="shared" si="69"/>
        <v>RDIPPD</v>
      </c>
      <c r="E1502" t="s">
        <v>2955</v>
      </c>
      <c r="F1502" t="s">
        <v>2956</v>
      </c>
      <c r="G1502" t="s">
        <v>47</v>
      </c>
      <c r="H1502" t="s">
        <v>3036</v>
      </c>
      <c r="I1502" t="s">
        <v>3037</v>
      </c>
      <c r="J1502" t="s">
        <v>103</v>
      </c>
      <c r="K1502">
        <v>45.17</v>
      </c>
      <c r="L1502">
        <v>45.17</v>
      </c>
      <c r="P1502" t="s">
        <v>51</v>
      </c>
      <c r="Q1502" t="s">
        <v>52</v>
      </c>
      <c r="R1502">
        <v>43229</v>
      </c>
      <c r="S1502" t="s">
        <v>477</v>
      </c>
      <c r="T1502" t="s">
        <v>542</v>
      </c>
      <c r="U1502" t="s">
        <v>55</v>
      </c>
      <c r="V1502" t="s">
        <v>56</v>
      </c>
      <c r="W1502" t="s">
        <v>57</v>
      </c>
      <c r="X1502" t="s">
        <v>2319</v>
      </c>
      <c r="Y1502" t="s">
        <v>348</v>
      </c>
      <c r="Z1502">
        <v>1</v>
      </c>
      <c r="AA1502">
        <v>6</v>
      </c>
      <c r="AB1502">
        <v>5.42</v>
      </c>
      <c r="AC1502">
        <v>5.5</v>
      </c>
      <c r="AD1502">
        <v>65</v>
      </c>
      <c r="AE1502">
        <v>5</v>
      </c>
      <c r="AF1502" t="s">
        <v>57</v>
      </c>
      <c r="AG1502">
        <v>23.471530411905601</v>
      </c>
      <c r="AH1502">
        <v>15.344066463741701</v>
      </c>
      <c r="AI1502">
        <v>24.265745542284002</v>
      </c>
      <c r="AJ1502">
        <v>274.69763274403698</v>
      </c>
      <c r="AK1502" s="2">
        <v>1317.0285232798601</v>
      </c>
      <c r="AL1502" s="1">
        <v>45204</v>
      </c>
      <c r="AM1502" t="s">
        <v>63</v>
      </c>
      <c r="AN1502">
        <v>2023</v>
      </c>
      <c r="AO1502">
        <v>2018</v>
      </c>
      <c r="AP1502">
        <v>184.571568018812</v>
      </c>
      <c r="AQ1502">
        <v>0.67190811284054597</v>
      </c>
      <c r="AR1502">
        <v>303.10000000000002</v>
      </c>
      <c r="AS1502">
        <f t="shared" si="70"/>
        <v>59490.17839655128</v>
      </c>
      <c r="AT1502">
        <f t="shared" si="71"/>
        <v>13691.027000000002</v>
      </c>
    </row>
    <row r="1503" spans="1:46" x14ac:dyDescent="0.25">
      <c r="A1503" t="s">
        <v>340</v>
      </c>
      <c r="B1503" t="s">
        <v>367</v>
      </c>
      <c r="C1503" t="s">
        <v>372</v>
      </c>
      <c r="D1503" t="str">
        <f t="shared" si="69"/>
        <v>RDIPPD</v>
      </c>
      <c r="E1503" t="s">
        <v>2955</v>
      </c>
      <c r="F1503" t="s">
        <v>2956</v>
      </c>
      <c r="G1503" t="s">
        <v>47</v>
      </c>
      <c r="H1503" t="s">
        <v>3036</v>
      </c>
      <c r="I1503" t="s">
        <v>3038</v>
      </c>
      <c r="J1503" t="s">
        <v>68</v>
      </c>
      <c r="K1503">
        <v>47.15</v>
      </c>
      <c r="L1503">
        <v>47.15</v>
      </c>
      <c r="P1503" t="s">
        <v>51</v>
      </c>
      <c r="Q1503" t="s">
        <v>52</v>
      </c>
      <c r="R1503">
        <v>43263</v>
      </c>
      <c r="S1503" t="s">
        <v>477</v>
      </c>
      <c r="T1503" t="s">
        <v>553</v>
      </c>
      <c r="U1503" t="s">
        <v>55</v>
      </c>
      <c r="V1503" t="s">
        <v>56</v>
      </c>
      <c r="W1503" t="s">
        <v>57</v>
      </c>
      <c r="X1503" t="s">
        <v>2319</v>
      </c>
      <c r="Y1503" t="s">
        <v>348</v>
      </c>
      <c r="Z1503">
        <v>1</v>
      </c>
      <c r="AA1503">
        <v>5</v>
      </c>
      <c r="AB1503">
        <v>5.33</v>
      </c>
      <c r="AC1503">
        <v>5.4</v>
      </c>
      <c r="AD1503">
        <v>64</v>
      </c>
      <c r="AE1503">
        <v>5</v>
      </c>
      <c r="AF1503" t="s">
        <v>57</v>
      </c>
      <c r="AG1503">
        <v>21.943775637564201</v>
      </c>
      <c r="AH1503">
        <v>14.345421579466899</v>
      </c>
      <c r="AI1503">
        <v>23.554491591617399</v>
      </c>
      <c r="AJ1503">
        <v>252.173446745559</v>
      </c>
      <c r="AK1503" s="2">
        <v>1459.4336869613601</v>
      </c>
      <c r="AL1503" s="1">
        <v>45204</v>
      </c>
      <c r="AM1503" t="s">
        <v>63</v>
      </c>
      <c r="AN1503">
        <v>2023</v>
      </c>
      <c r="AO1503">
        <v>2018</v>
      </c>
      <c r="AP1503">
        <v>181.97194227643701</v>
      </c>
      <c r="AQ1503">
        <v>0.72161420889030203</v>
      </c>
      <c r="AR1503">
        <v>279.16000000000003</v>
      </c>
      <c r="AS1503">
        <f t="shared" si="70"/>
        <v>68812.298340228124</v>
      </c>
      <c r="AT1503">
        <f t="shared" si="71"/>
        <v>13162.394</v>
      </c>
    </row>
    <row r="1504" spans="1:46" x14ac:dyDescent="0.25">
      <c r="A1504" t="s">
        <v>340</v>
      </c>
      <c r="B1504" t="s">
        <v>367</v>
      </c>
      <c r="C1504" t="s">
        <v>372</v>
      </c>
      <c r="D1504" t="str">
        <f t="shared" si="69"/>
        <v>RDIPPD</v>
      </c>
      <c r="E1504" t="s">
        <v>2955</v>
      </c>
      <c r="F1504" t="s">
        <v>2956</v>
      </c>
      <c r="G1504" t="s">
        <v>47</v>
      </c>
      <c r="H1504" t="s">
        <v>3036</v>
      </c>
      <c r="I1504" t="s">
        <v>3039</v>
      </c>
      <c r="J1504" t="s">
        <v>65</v>
      </c>
      <c r="K1504">
        <v>87.8</v>
      </c>
      <c r="L1504">
        <v>87.8</v>
      </c>
      <c r="P1504" t="s">
        <v>51</v>
      </c>
      <c r="Q1504" t="s">
        <v>52</v>
      </c>
      <c r="R1504">
        <v>43245</v>
      </c>
      <c r="S1504" t="s">
        <v>477</v>
      </c>
      <c r="T1504" t="s">
        <v>1272</v>
      </c>
      <c r="U1504" t="s">
        <v>55</v>
      </c>
      <c r="V1504" t="s">
        <v>56</v>
      </c>
      <c r="W1504" t="s">
        <v>57</v>
      </c>
      <c r="X1504" t="s">
        <v>101</v>
      </c>
      <c r="Y1504" t="s">
        <v>355</v>
      </c>
      <c r="Z1504">
        <v>1</v>
      </c>
      <c r="AA1504">
        <v>6</v>
      </c>
      <c r="AB1504">
        <v>5.42</v>
      </c>
      <c r="AC1504">
        <v>5.5</v>
      </c>
      <c r="AD1504">
        <v>65</v>
      </c>
      <c r="AE1504">
        <v>5</v>
      </c>
      <c r="AF1504" t="s">
        <v>57</v>
      </c>
      <c r="AG1504">
        <v>22.873143686947301</v>
      </c>
      <c r="AH1504">
        <v>13.589040317274</v>
      </c>
      <c r="AI1504">
        <v>18.215718135807499</v>
      </c>
      <c r="AJ1504">
        <v>201.52791160879701</v>
      </c>
      <c r="AK1504" s="2">
        <v>1257.2612672355399</v>
      </c>
      <c r="AL1504" s="1">
        <v>45204</v>
      </c>
      <c r="AM1504" t="s">
        <v>63</v>
      </c>
      <c r="AN1504">
        <v>2023</v>
      </c>
      <c r="AO1504">
        <v>2018</v>
      </c>
      <c r="AP1504">
        <v>184.571568018812</v>
      </c>
      <c r="AQ1504">
        <v>0.91586106631769704</v>
      </c>
      <c r="AR1504">
        <v>222.37</v>
      </c>
      <c r="AS1504">
        <f t="shared" si="70"/>
        <v>110387.5392632804</v>
      </c>
      <c r="AT1504">
        <f t="shared" si="71"/>
        <v>19524.085999999999</v>
      </c>
    </row>
    <row r="1505" spans="1:46" x14ac:dyDescent="0.25">
      <c r="A1505" t="s">
        <v>340</v>
      </c>
      <c r="B1505" t="s">
        <v>367</v>
      </c>
      <c r="C1505" t="s">
        <v>372</v>
      </c>
      <c r="D1505" t="str">
        <f t="shared" si="69"/>
        <v>RDIPPD</v>
      </c>
      <c r="E1505" t="s">
        <v>472</v>
      </c>
      <c r="F1505" t="s">
        <v>473</v>
      </c>
      <c r="G1505" t="s">
        <v>47</v>
      </c>
      <c r="H1505" t="s">
        <v>3040</v>
      </c>
      <c r="I1505" t="s">
        <v>3041</v>
      </c>
      <c r="J1505" t="s">
        <v>65</v>
      </c>
      <c r="K1505">
        <v>38.770000000000003</v>
      </c>
      <c r="L1505">
        <v>38.770000000000003</v>
      </c>
      <c r="P1505" t="s">
        <v>51</v>
      </c>
      <c r="Q1505" t="s">
        <v>52</v>
      </c>
      <c r="R1505">
        <v>43195</v>
      </c>
      <c r="S1505" t="s">
        <v>477</v>
      </c>
      <c r="T1505" t="s">
        <v>1272</v>
      </c>
      <c r="U1505" t="s">
        <v>55</v>
      </c>
      <c r="V1505" t="s">
        <v>56</v>
      </c>
      <c r="W1505" t="s">
        <v>57</v>
      </c>
      <c r="X1505" t="s">
        <v>1440</v>
      </c>
      <c r="Y1505" t="s">
        <v>348</v>
      </c>
      <c r="Z1505">
        <v>1</v>
      </c>
      <c r="AA1505">
        <v>6</v>
      </c>
      <c r="AB1505">
        <v>5</v>
      </c>
      <c r="AC1505">
        <v>5.6</v>
      </c>
      <c r="AD1505">
        <v>60</v>
      </c>
      <c r="AE1505">
        <v>5</v>
      </c>
      <c r="AF1505" t="s">
        <v>57</v>
      </c>
      <c r="AG1505">
        <v>24.919982158181799</v>
      </c>
      <c r="AH1505">
        <v>14.650941852644401</v>
      </c>
      <c r="AI1505">
        <v>22.482324518854</v>
      </c>
      <c r="AJ1505">
        <v>274.19185086151703</v>
      </c>
      <c r="AK1505" s="2">
        <v>1333.5077512294699</v>
      </c>
      <c r="AL1505" s="1">
        <v>45041</v>
      </c>
      <c r="AM1505" t="s">
        <v>63</v>
      </c>
      <c r="AN1505">
        <v>2023</v>
      </c>
      <c r="AO1505">
        <v>2018</v>
      </c>
      <c r="AP1505">
        <v>171.15883997641899</v>
      </c>
      <c r="AQ1505">
        <v>0.624230222155158</v>
      </c>
      <c r="AR1505">
        <v>329.71</v>
      </c>
      <c r="AS1505">
        <f t="shared" si="70"/>
        <v>51700.095515166555</v>
      </c>
      <c r="AT1505">
        <f t="shared" si="71"/>
        <v>12782.8567</v>
      </c>
    </row>
    <row r="1506" spans="1:46" x14ac:dyDescent="0.25">
      <c r="A1506" t="s">
        <v>340</v>
      </c>
      <c r="B1506" t="s">
        <v>367</v>
      </c>
      <c r="C1506" t="s">
        <v>372</v>
      </c>
      <c r="D1506" t="str">
        <f t="shared" si="69"/>
        <v>RDIPPD</v>
      </c>
      <c r="E1506" t="s">
        <v>472</v>
      </c>
      <c r="F1506" t="s">
        <v>473</v>
      </c>
      <c r="G1506" t="s">
        <v>47</v>
      </c>
      <c r="H1506" t="s">
        <v>3040</v>
      </c>
      <c r="I1506" t="s">
        <v>3042</v>
      </c>
      <c r="J1506" t="s">
        <v>312</v>
      </c>
      <c r="K1506">
        <v>49.58</v>
      </c>
      <c r="L1506">
        <v>49.58</v>
      </c>
      <c r="P1506" t="s">
        <v>51</v>
      </c>
      <c r="Q1506" t="s">
        <v>52</v>
      </c>
      <c r="R1506">
        <v>43185</v>
      </c>
      <c r="S1506" t="s">
        <v>477</v>
      </c>
      <c r="T1506" t="s">
        <v>542</v>
      </c>
      <c r="U1506" t="s">
        <v>55</v>
      </c>
      <c r="V1506" t="s">
        <v>56</v>
      </c>
      <c r="W1506" t="s">
        <v>57</v>
      </c>
      <c r="X1506" t="s">
        <v>1426</v>
      </c>
      <c r="Y1506" t="s">
        <v>348</v>
      </c>
      <c r="Z1506">
        <v>1</v>
      </c>
      <c r="AA1506">
        <v>6</v>
      </c>
      <c r="AB1506">
        <v>5.08</v>
      </c>
      <c r="AC1506">
        <v>5.7</v>
      </c>
      <c r="AD1506">
        <v>61</v>
      </c>
      <c r="AE1506">
        <v>5</v>
      </c>
      <c r="AF1506" t="s">
        <v>57</v>
      </c>
      <c r="AG1506">
        <v>22.6986488263415</v>
      </c>
      <c r="AH1506">
        <v>13.5647159483533</v>
      </c>
      <c r="AI1506">
        <v>16.166839136547502</v>
      </c>
      <c r="AJ1506">
        <v>180.114806480331</v>
      </c>
      <c r="AK1506" s="2">
        <v>1102.57878384438</v>
      </c>
      <c r="AL1506" s="1">
        <v>45041.333333333336</v>
      </c>
      <c r="AM1506" t="s">
        <v>63</v>
      </c>
      <c r="AN1506">
        <v>2023</v>
      </c>
      <c r="AO1506">
        <v>2018</v>
      </c>
      <c r="AP1506">
        <v>173.92064425012299</v>
      </c>
      <c r="AQ1506">
        <v>0.96560992207553897</v>
      </c>
      <c r="AR1506">
        <v>215.33</v>
      </c>
      <c r="AS1506">
        <f t="shared" si="70"/>
        <v>54665.856103004364</v>
      </c>
      <c r="AT1506">
        <f t="shared" si="71"/>
        <v>10676.061400000001</v>
      </c>
    </row>
    <row r="1507" spans="1:46" x14ac:dyDescent="0.25">
      <c r="A1507" t="s">
        <v>340</v>
      </c>
      <c r="B1507" t="s">
        <v>367</v>
      </c>
      <c r="C1507" t="s">
        <v>372</v>
      </c>
      <c r="D1507" t="str">
        <f t="shared" si="69"/>
        <v>RDIPPD</v>
      </c>
      <c r="E1507" t="s">
        <v>2955</v>
      </c>
      <c r="F1507" t="s">
        <v>2956</v>
      </c>
      <c r="G1507" t="s">
        <v>47</v>
      </c>
      <c r="H1507" t="s">
        <v>3036</v>
      </c>
      <c r="I1507" t="s">
        <v>3043</v>
      </c>
      <c r="J1507" t="s">
        <v>112</v>
      </c>
      <c r="K1507">
        <v>40.08</v>
      </c>
      <c r="L1507">
        <v>40.08</v>
      </c>
      <c r="P1507" t="s">
        <v>51</v>
      </c>
      <c r="Q1507" t="s">
        <v>52</v>
      </c>
      <c r="R1507">
        <v>43215</v>
      </c>
      <c r="S1507" t="s">
        <v>477</v>
      </c>
      <c r="T1507" t="s">
        <v>553</v>
      </c>
      <c r="U1507" t="s">
        <v>55</v>
      </c>
      <c r="V1507" t="s">
        <v>56</v>
      </c>
      <c r="W1507" t="s">
        <v>57</v>
      </c>
      <c r="X1507" t="s">
        <v>2319</v>
      </c>
      <c r="Y1507" t="s">
        <v>348</v>
      </c>
      <c r="Z1507">
        <v>1</v>
      </c>
      <c r="AA1507">
        <v>6</v>
      </c>
      <c r="AB1507">
        <v>5.5</v>
      </c>
      <c r="AC1507">
        <v>5.6</v>
      </c>
      <c r="AD1507">
        <v>66</v>
      </c>
      <c r="AE1507">
        <v>6</v>
      </c>
      <c r="AF1507" t="s">
        <v>57</v>
      </c>
      <c r="AG1507">
        <v>21.307713104408101</v>
      </c>
      <c r="AH1507">
        <v>14.135439484426801</v>
      </c>
      <c r="AI1507">
        <v>22.1088535040018</v>
      </c>
      <c r="AJ1507">
        <v>232.16451104138599</v>
      </c>
      <c r="AK1507" s="2">
        <v>1408.6134366977799</v>
      </c>
      <c r="AL1507" s="1">
        <v>45204</v>
      </c>
      <c r="AM1507" t="s">
        <v>63</v>
      </c>
      <c r="AN1507">
        <v>2023</v>
      </c>
      <c r="AO1507">
        <v>2018</v>
      </c>
      <c r="AP1507">
        <v>187.12642331494101</v>
      </c>
      <c r="AQ1507">
        <v>0.80600787120983897</v>
      </c>
      <c r="AR1507">
        <v>255.35</v>
      </c>
      <c r="AS1507">
        <f t="shared" si="70"/>
        <v>56457.226542847013</v>
      </c>
      <c r="AT1507">
        <f t="shared" si="71"/>
        <v>10234.428</v>
      </c>
    </row>
    <row r="1508" spans="1:46" x14ac:dyDescent="0.25">
      <c r="A1508" t="s">
        <v>128</v>
      </c>
      <c r="B1508" t="s">
        <v>129</v>
      </c>
      <c r="C1508" t="s">
        <v>130</v>
      </c>
      <c r="D1508" t="str">
        <f t="shared" si="69"/>
        <v>NECOCA</v>
      </c>
      <c r="E1508" t="s">
        <v>2837</v>
      </c>
      <c r="F1508" t="s">
        <v>2838</v>
      </c>
      <c r="G1508" t="s">
        <v>47</v>
      </c>
      <c r="H1508" t="s">
        <v>3015</v>
      </c>
      <c r="I1508" t="s">
        <v>3044</v>
      </c>
      <c r="J1508" t="s">
        <v>3045</v>
      </c>
      <c r="K1508">
        <v>31.16</v>
      </c>
      <c r="L1508">
        <v>31.16</v>
      </c>
      <c r="P1508" t="s">
        <v>51</v>
      </c>
      <c r="Q1508" t="s">
        <v>52</v>
      </c>
      <c r="R1508">
        <v>43151</v>
      </c>
      <c r="S1508" t="s">
        <v>53</v>
      </c>
      <c r="T1508" t="s">
        <v>788</v>
      </c>
      <c r="U1508" t="s">
        <v>55</v>
      </c>
      <c r="V1508" t="s">
        <v>56</v>
      </c>
      <c r="W1508" t="s">
        <v>57</v>
      </c>
      <c r="X1508" t="s">
        <v>917</v>
      </c>
      <c r="Y1508" t="s">
        <v>137</v>
      </c>
      <c r="Z1508">
        <v>1</v>
      </c>
      <c r="AA1508">
        <v>6</v>
      </c>
      <c r="AB1508">
        <v>5.25</v>
      </c>
      <c r="AC1508">
        <v>5.8</v>
      </c>
      <c r="AD1508">
        <v>63</v>
      </c>
      <c r="AE1508">
        <v>5</v>
      </c>
      <c r="AF1508" t="s">
        <v>57</v>
      </c>
      <c r="AG1508">
        <v>27.268199838897001</v>
      </c>
      <c r="AH1508">
        <v>16.271538297548101</v>
      </c>
      <c r="AI1508">
        <v>23.567125070309299</v>
      </c>
      <c r="AJ1508">
        <v>292.66632572773199</v>
      </c>
      <c r="AK1508" s="2">
        <v>1140.2162814037699</v>
      </c>
      <c r="AL1508" s="1">
        <v>45048</v>
      </c>
      <c r="AM1508" t="s">
        <v>63</v>
      </c>
      <c r="AN1508">
        <v>2023</v>
      </c>
      <c r="AO1508">
        <v>2018</v>
      </c>
      <c r="AP1508">
        <v>245.54621554762301</v>
      </c>
      <c r="AQ1508">
        <v>0.83899715806749298</v>
      </c>
      <c r="AR1508">
        <v>334.41</v>
      </c>
      <c r="AS1508">
        <f t="shared" si="70"/>
        <v>35529.139328541474</v>
      </c>
      <c r="AT1508">
        <f t="shared" si="71"/>
        <v>10420.215600000001</v>
      </c>
    </row>
    <row r="1509" spans="1:46" x14ac:dyDescent="0.25">
      <c r="A1509" t="s">
        <v>340</v>
      </c>
      <c r="B1509" t="s">
        <v>367</v>
      </c>
      <c r="C1509" t="s">
        <v>372</v>
      </c>
      <c r="D1509" t="str">
        <f t="shared" si="69"/>
        <v>RDIPPD</v>
      </c>
      <c r="E1509" t="s">
        <v>2955</v>
      </c>
      <c r="F1509" t="s">
        <v>2956</v>
      </c>
      <c r="G1509" t="s">
        <v>47</v>
      </c>
      <c r="H1509" t="s">
        <v>3036</v>
      </c>
      <c r="I1509" t="s">
        <v>3046</v>
      </c>
      <c r="J1509" t="s">
        <v>127</v>
      </c>
      <c r="K1509">
        <v>15.59</v>
      </c>
      <c r="L1509">
        <v>15.59</v>
      </c>
      <c r="P1509" t="s">
        <v>51</v>
      </c>
      <c r="Q1509" t="s">
        <v>52</v>
      </c>
      <c r="R1509">
        <v>43258</v>
      </c>
      <c r="S1509" t="s">
        <v>477</v>
      </c>
      <c r="T1509" t="s">
        <v>104</v>
      </c>
      <c r="U1509" t="s">
        <v>55</v>
      </c>
      <c r="V1509" t="s">
        <v>56</v>
      </c>
      <c r="W1509" t="s">
        <v>57</v>
      </c>
      <c r="X1509" t="s">
        <v>221</v>
      </c>
      <c r="Y1509" t="s">
        <v>355</v>
      </c>
      <c r="Z1509">
        <v>1</v>
      </c>
      <c r="AA1509">
        <v>5</v>
      </c>
      <c r="AB1509">
        <v>5.33</v>
      </c>
      <c r="AC1509">
        <v>5.4</v>
      </c>
      <c r="AD1509">
        <v>64</v>
      </c>
      <c r="AE1509">
        <v>5</v>
      </c>
      <c r="AF1509" t="s">
        <v>57</v>
      </c>
      <c r="AG1509">
        <v>23.380737703182501</v>
      </c>
      <c r="AH1509">
        <v>13.7542551555408</v>
      </c>
      <c r="AI1509">
        <v>22.115169201033499</v>
      </c>
      <c r="AJ1509">
        <v>250.87803167560099</v>
      </c>
      <c r="AK1509" s="2">
        <v>1488.42251773669</v>
      </c>
      <c r="AL1509" s="1">
        <v>45204</v>
      </c>
      <c r="AM1509" t="s">
        <v>63</v>
      </c>
      <c r="AN1509">
        <v>2023</v>
      </c>
      <c r="AO1509">
        <v>2018</v>
      </c>
      <c r="AP1509">
        <v>181.97194227643701</v>
      </c>
      <c r="AQ1509">
        <v>0.72534028213254198</v>
      </c>
      <c r="AR1509">
        <v>277.73</v>
      </c>
      <c r="AS1509">
        <f t="shared" si="70"/>
        <v>23204.507051514996</v>
      </c>
      <c r="AT1509">
        <f t="shared" si="71"/>
        <v>4329.8107</v>
      </c>
    </row>
    <row r="1510" spans="1:46" x14ac:dyDescent="0.25">
      <c r="A1510" t="s">
        <v>340</v>
      </c>
      <c r="B1510" t="s">
        <v>367</v>
      </c>
      <c r="C1510" t="s">
        <v>372</v>
      </c>
      <c r="D1510" t="str">
        <f t="shared" si="69"/>
        <v>RDIPPD</v>
      </c>
      <c r="E1510" t="s">
        <v>472</v>
      </c>
      <c r="F1510" t="s">
        <v>473</v>
      </c>
      <c r="G1510" t="s">
        <v>47</v>
      </c>
      <c r="H1510" t="s">
        <v>3040</v>
      </c>
      <c r="I1510" t="s">
        <v>3047</v>
      </c>
      <c r="J1510" t="s">
        <v>212</v>
      </c>
      <c r="K1510">
        <v>34.58</v>
      </c>
      <c r="L1510">
        <v>34.58</v>
      </c>
      <c r="P1510" t="s">
        <v>51</v>
      </c>
      <c r="Q1510" t="s">
        <v>52</v>
      </c>
      <c r="R1510">
        <v>43188</v>
      </c>
      <c r="S1510" t="s">
        <v>477</v>
      </c>
      <c r="T1510" t="s">
        <v>553</v>
      </c>
      <c r="U1510" t="s">
        <v>55</v>
      </c>
      <c r="V1510" t="s">
        <v>56</v>
      </c>
      <c r="W1510" t="s">
        <v>57</v>
      </c>
      <c r="X1510" t="s">
        <v>1426</v>
      </c>
      <c r="Y1510" t="s">
        <v>348</v>
      </c>
      <c r="Z1510">
        <v>1</v>
      </c>
      <c r="AA1510">
        <v>6</v>
      </c>
      <c r="AB1510">
        <v>5.08</v>
      </c>
      <c r="AC1510">
        <v>5.7</v>
      </c>
      <c r="AD1510">
        <v>61</v>
      </c>
      <c r="AE1510">
        <v>5</v>
      </c>
      <c r="AF1510" t="s">
        <v>57</v>
      </c>
      <c r="AG1510">
        <v>20.388356788161101</v>
      </c>
      <c r="AH1510">
        <v>13.401503287581299</v>
      </c>
      <c r="AI1510">
        <v>19.690959994543999</v>
      </c>
      <c r="AJ1510">
        <v>188.109196638345</v>
      </c>
      <c r="AK1510" s="2">
        <v>1396.8849130307699</v>
      </c>
      <c r="AL1510" s="1">
        <v>45041</v>
      </c>
      <c r="AM1510" t="s">
        <v>63</v>
      </c>
      <c r="AN1510">
        <v>2023</v>
      </c>
      <c r="AO1510">
        <v>2018</v>
      </c>
      <c r="AP1510">
        <v>173.92064425012299</v>
      </c>
      <c r="AQ1510">
        <v>0.92457278728641501</v>
      </c>
      <c r="AR1510">
        <v>224.88</v>
      </c>
      <c r="AS1510">
        <f t="shared" si="70"/>
        <v>48304.280292604024</v>
      </c>
      <c r="AT1510">
        <f t="shared" si="71"/>
        <v>7776.3503999999994</v>
      </c>
    </row>
    <row r="1511" spans="1:46" x14ac:dyDescent="0.25">
      <c r="A1511" t="s">
        <v>340</v>
      </c>
      <c r="B1511" t="s">
        <v>367</v>
      </c>
      <c r="C1511" t="s">
        <v>372</v>
      </c>
      <c r="D1511" t="str">
        <f t="shared" si="69"/>
        <v>RDIPPD</v>
      </c>
      <c r="E1511" t="s">
        <v>2955</v>
      </c>
      <c r="F1511" t="s">
        <v>2956</v>
      </c>
      <c r="G1511" t="s">
        <v>47</v>
      </c>
      <c r="H1511" t="s">
        <v>3036</v>
      </c>
      <c r="I1511" t="s">
        <v>3048</v>
      </c>
      <c r="J1511" t="s">
        <v>141</v>
      </c>
      <c r="K1511">
        <v>29.52</v>
      </c>
      <c r="L1511">
        <v>29.52</v>
      </c>
      <c r="P1511" t="s">
        <v>51</v>
      </c>
      <c r="Q1511" t="s">
        <v>52</v>
      </c>
      <c r="R1511">
        <v>43227</v>
      </c>
      <c r="S1511" t="s">
        <v>477</v>
      </c>
      <c r="T1511" t="s">
        <v>1272</v>
      </c>
      <c r="U1511" t="s">
        <v>55</v>
      </c>
      <c r="V1511" t="s">
        <v>56</v>
      </c>
      <c r="W1511" t="s">
        <v>57</v>
      </c>
      <c r="X1511" t="s">
        <v>101</v>
      </c>
      <c r="Y1511" t="s">
        <v>355</v>
      </c>
      <c r="Z1511">
        <v>1</v>
      </c>
      <c r="AA1511">
        <v>6</v>
      </c>
      <c r="AB1511">
        <v>5.42</v>
      </c>
      <c r="AC1511">
        <v>5.5</v>
      </c>
      <c r="AD1511">
        <v>65</v>
      </c>
      <c r="AE1511">
        <v>5</v>
      </c>
      <c r="AF1511" t="s">
        <v>57</v>
      </c>
      <c r="AG1511">
        <v>23.499238945031401</v>
      </c>
      <c r="AH1511">
        <v>13.339381204129801</v>
      </c>
      <c r="AI1511">
        <v>18.609051072189001</v>
      </c>
      <c r="AJ1511">
        <v>213.319088852005</v>
      </c>
      <c r="AK1511" s="2">
        <v>1331.56686318683</v>
      </c>
      <c r="AL1511" s="1">
        <v>45204</v>
      </c>
      <c r="AM1511" t="s">
        <v>63</v>
      </c>
      <c r="AN1511">
        <v>2023</v>
      </c>
      <c r="AO1511">
        <v>2018</v>
      </c>
      <c r="AP1511">
        <v>184.571568018812</v>
      </c>
      <c r="AQ1511">
        <v>0.86523699783315</v>
      </c>
      <c r="AR1511">
        <v>235.38</v>
      </c>
      <c r="AS1511">
        <f t="shared" si="70"/>
        <v>39307.853801275218</v>
      </c>
      <c r="AT1511">
        <f t="shared" si="71"/>
        <v>6948.4175999999998</v>
      </c>
    </row>
    <row r="1512" spans="1:46" x14ac:dyDescent="0.25">
      <c r="A1512" t="s">
        <v>42</v>
      </c>
      <c r="B1512" t="s">
        <v>43</v>
      </c>
      <c r="C1512" t="s">
        <v>43</v>
      </c>
      <c r="D1512" t="str">
        <f t="shared" si="69"/>
        <v>GNSASA</v>
      </c>
      <c r="E1512" t="s">
        <v>3049</v>
      </c>
      <c r="F1512" t="s">
        <v>3050</v>
      </c>
      <c r="G1512" t="s">
        <v>47</v>
      </c>
      <c r="H1512" t="s">
        <v>3051</v>
      </c>
      <c r="I1512" t="s">
        <v>3052</v>
      </c>
      <c r="J1512" t="s">
        <v>833</v>
      </c>
      <c r="K1512">
        <v>12.51</v>
      </c>
      <c r="L1512">
        <v>12.51</v>
      </c>
      <c r="P1512" t="s">
        <v>51</v>
      </c>
      <c r="Q1512" t="s">
        <v>52</v>
      </c>
      <c r="R1512">
        <v>43154</v>
      </c>
      <c r="S1512" t="s">
        <v>53</v>
      </c>
      <c r="T1512" t="s">
        <v>69</v>
      </c>
      <c r="U1512" t="s">
        <v>55</v>
      </c>
      <c r="V1512" t="s">
        <v>56</v>
      </c>
      <c r="W1512" t="s">
        <v>57</v>
      </c>
      <c r="X1512" t="s">
        <v>271</v>
      </c>
      <c r="Y1512" t="s">
        <v>59</v>
      </c>
      <c r="Z1512">
        <v>1</v>
      </c>
      <c r="AA1512">
        <v>6</v>
      </c>
      <c r="AB1512">
        <v>5.17</v>
      </c>
      <c r="AC1512">
        <v>5.8</v>
      </c>
      <c r="AD1512">
        <v>62</v>
      </c>
      <c r="AE1512">
        <v>5</v>
      </c>
      <c r="AF1512" t="s">
        <v>57</v>
      </c>
      <c r="AG1512">
        <v>28.4018008905329</v>
      </c>
      <c r="AH1512">
        <v>15.6525823215639</v>
      </c>
      <c r="AI1512">
        <v>21.264291993792099</v>
      </c>
      <c r="AJ1512">
        <v>277.89872193939402</v>
      </c>
      <c r="AK1512" s="2">
        <v>1105.06812643731</v>
      </c>
      <c r="AL1512" s="1">
        <v>45042</v>
      </c>
      <c r="AM1512" t="s">
        <v>63</v>
      </c>
      <c r="AN1512">
        <v>2023</v>
      </c>
      <c r="AO1512">
        <v>2018</v>
      </c>
      <c r="AP1512">
        <v>248.33460747635999</v>
      </c>
      <c r="AQ1512">
        <v>0.89361550763273601</v>
      </c>
      <c r="AR1512">
        <v>319.77</v>
      </c>
      <c r="AS1512">
        <f t="shared" si="70"/>
        <v>13824.402261730747</v>
      </c>
      <c r="AT1512">
        <f t="shared" si="71"/>
        <v>4000.3226999999997</v>
      </c>
    </row>
    <row r="1513" spans="1:46" x14ac:dyDescent="0.25">
      <c r="A1513" t="s">
        <v>42</v>
      </c>
      <c r="B1513" t="s">
        <v>43</v>
      </c>
      <c r="C1513" t="s">
        <v>43</v>
      </c>
      <c r="D1513" t="str">
        <f t="shared" si="69"/>
        <v>GNSASA</v>
      </c>
      <c r="E1513" t="s">
        <v>2682</v>
      </c>
      <c r="F1513" t="s">
        <v>2683</v>
      </c>
      <c r="G1513" t="s">
        <v>47</v>
      </c>
      <c r="H1513" t="s">
        <v>3053</v>
      </c>
      <c r="I1513" t="s">
        <v>3054</v>
      </c>
      <c r="J1513" t="s">
        <v>1262</v>
      </c>
      <c r="K1513">
        <v>26.05</v>
      </c>
      <c r="L1513">
        <v>26.05</v>
      </c>
      <c r="P1513" t="s">
        <v>51</v>
      </c>
      <c r="Q1513" t="s">
        <v>52</v>
      </c>
      <c r="R1513">
        <v>43355</v>
      </c>
      <c r="S1513" t="s">
        <v>53</v>
      </c>
      <c r="T1513" t="s">
        <v>104</v>
      </c>
      <c r="U1513" t="s">
        <v>55</v>
      </c>
      <c r="V1513" t="s">
        <v>109</v>
      </c>
      <c r="W1513" t="s">
        <v>57</v>
      </c>
      <c r="X1513" t="s">
        <v>110</v>
      </c>
      <c r="Y1513" t="s">
        <v>59</v>
      </c>
      <c r="Z1513">
        <v>2</v>
      </c>
      <c r="AA1513">
        <v>5</v>
      </c>
      <c r="AB1513">
        <v>4.67</v>
      </c>
      <c r="AC1513">
        <v>5.2</v>
      </c>
      <c r="AD1513">
        <v>56</v>
      </c>
      <c r="AE1513">
        <v>5</v>
      </c>
      <c r="AF1513" t="s">
        <v>57</v>
      </c>
      <c r="AG1513">
        <v>26.455006111445101</v>
      </c>
      <c r="AH1513">
        <v>16.604867529976801</v>
      </c>
      <c r="AI1513">
        <v>21.233867550790901</v>
      </c>
      <c r="AJ1513">
        <v>278.91009950575898</v>
      </c>
      <c r="AK1513" s="2">
        <v>993.03335945153503</v>
      </c>
      <c r="AL1513" s="1">
        <v>45048</v>
      </c>
      <c r="AM1513" t="s">
        <v>63</v>
      </c>
      <c r="AN1513">
        <v>2023</v>
      </c>
      <c r="AO1513">
        <v>2018</v>
      </c>
      <c r="AP1513">
        <v>210.74247512599899</v>
      </c>
      <c r="AQ1513">
        <v>0.75559284335505905</v>
      </c>
      <c r="AR1513">
        <v>320.48</v>
      </c>
      <c r="AS1513">
        <f t="shared" si="70"/>
        <v>25868.519013712488</v>
      </c>
      <c r="AT1513">
        <f t="shared" si="71"/>
        <v>8348.5040000000008</v>
      </c>
    </row>
    <row r="1514" spans="1:46" x14ac:dyDescent="0.25">
      <c r="A1514" t="s">
        <v>42</v>
      </c>
      <c r="B1514" t="s">
        <v>43</v>
      </c>
      <c r="C1514" t="s">
        <v>43</v>
      </c>
      <c r="D1514" t="str">
        <f t="shared" si="69"/>
        <v>GNSASA</v>
      </c>
      <c r="E1514" t="s">
        <v>3049</v>
      </c>
      <c r="F1514" t="s">
        <v>3050</v>
      </c>
      <c r="G1514" t="s">
        <v>47</v>
      </c>
      <c r="H1514" t="s">
        <v>3051</v>
      </c>
      <c r="I1514" t="s">
        <v>3055</v>
      </c>
      <c r="J1514" t="s">
        <v>1279</v>
      </c>
      <c r="K1514">
        <v>17.57</v>
      </c>
      <c r="L1514">
        <v>17.57</v>
      </c>
      <c r="P1514" t="s">
        <v>51</v>
      </c>
      <c r="Q1514" t="s">
        <v>52</v>
      </c>
      <c r="R1514">
        <v>43157</v>
      </c>
      <c r="S1514" t="s">
        <v>53</v>
      </c>
      <c r="T1514" t="s">
        <v>1265</v>
      </c>
      <c r="U1514" t="s">
        <v>55</v>
      </c>
      <c r="V1514" t="s">
        <v>56</v>
      </c>
      <c r="W1514" t="s">
        <v>57</v>
      </c>
      <c r="X1514" t="s">
        <v>101</v>
      </c>
      <c r="Y1514" t="s">
        <v>59</v>
      </c>
      <c r="Z1514">
        <v>1</v>
      </c>
      <c r="AA1514">
        <v>6</v>
      </c>
      <c r="AB1514">
        <v>5.17</v>
      </c>
      <c r="AC1514">
        <v>5.8</v>
      </c>
      <c r="AD1514">
        <v>62</v>
      </c>
      <c r="AE1514">
        <v>5</v>
      </c>
      <c r="AF1514" t="s">
        <v>57</v>
      </c>
      <c r="AG1514">
        <v>25.166909926352901</v>
      </c>
      <c r="AH1514">
        <v>16.1444456392903</v>
      </c>
      <c r="AI1514">
        <v>22.143133197901399</v>
      </c>
      <c r="AJ1514">
        <v>264.84579165717099</v>
      </c>
      <c r="AK1514" s="2">
        <v>1081.6902547582899</v>
      </c>
      <c r="AL1514" s="1">
        <v>45042</v>
      </c>
      <c r="AM1514" t="s">
        <v>63</v>
      </c>
      <c r="AN1514">
        <v>2023</v>
      </c>
      <c r="AO1514">
        <v>2018</v>
      </c>
      <c r="AP1514">
        <v>248.33460747635999</v>
      </c>
      <c r="AQ1514">
        <v>0.93765736628285301</v>
      </c>
      <c r="AR1514">
        <v>304.75</v>
      </c>
      <c r="AS1514">
        <f t="shared" si="70"/>
        <v>19005.297776103154</v>
      </c>
      <c r="AT1514">
        <f t="shared" si="71"/>
        <v>5354.4575000000004</v>
      </c>
    </row>
    <row r="1515" spans="1:46" x14ac:dyDescent="0.25">
      <c r="A1515" t="s">
        <v>340</v>
      </c>
      <c r="B1515" t="s">
        <v>367</v>
      </c>
      <c r="C1515" t="s">
        <v>372</v>
      </c>
      <c r="D1515" t="str">
        <f t="shared" si="69"/>
        <v>RDIPPD</v>
      </c>
      <c r="E1515" t="s">
        <v>472</v>
      </c>
      <c r="F1515" t="s">
        <v>473</v>
      </c>
      <c r="G1515" t="s">
        <v>47</v>
      </c>
      <c r="H1515" t="s">
        <v>3040</v>
      </c>
      <c r="I1515" t="s">
        <v>3056</v>
      </c>
      <c r="J1515" t="s">
        <v>1282</v>
      </c>
      <c r="K1515">
        <v>26.4</v>
      </c>
      <c r="L1515">
        <v>26.4</v>
      </c>
      <c r="P1515" t="s">
        <v>51</v>
      </c>
      <c r="Q1515" t="s">
        <v>52</v>
      </c>
      <c r="R1515">
        <v>43283</v>
      </c>
      <c r="S1515" t="s">
        <v>477</v>
      </c>
      <c r="T1515" t="s">
        <v>1656</v>
      </c>
      <c r="U1515" t="s">
        <v>55</v>
      </c>
      <c r="V1515" t="s">
        <v>56</v>
      </c>
      <c r="W1515" t="s">
        <v>57</v>
      </c>
      <c r="X1515" t="s">
        <v>1426</v>
      </c>
      <c r="Y1515" t="s">
        <v>348</v>
      </c>
      <c r="Z1515">
        <v>1</v>
      </c>
      <c r="AA1515">
        <v>5</v>
      </c>
      <c r="AB1515">
        <v>4.75</v>
      </c>
      <c r="AC1515">
        <v>5.3</v>
      </c>
      <c r="AD1515">
        <v>57</v>
      </c>
      <c r="AE1515">
        <v>5</v>
      </c>
      <c r="AF1515" t="s">
        <v>57</v>
      </c>
      <c r="AG1515">
        <v>21.891817615918299</v>
      </c>
      <c r="AH1515">
        <v>13.33613244468</v>
      </c>
      <c r="AI1515">
        <v>18.6632170930502</v>
      </c>
      <c r="AJ1515">
        <v>201.74325056149101</v>
      </c>
      <c r="AK1515" s="2">
        <v>1336.6750208855501</v>
      </c>
      <c r="AL1515" s="1">
        <v>45042</v>
      </c>
      <c r="AM1515" t="s">
        <v>63</v>
      </c>
      <c r="AN1515">
        <v>2023</v>
      </c>
      <c r="AO1515">
        <v>2018</v>
      </c>
      <c r="AP1515">
        <v>162.66870655027299</v>
      </c>
      <c r="AQ1515">
        <v>0.80631548315759505</v>
      </c>
      <c r="AR1515">
        <v>247.03</v>
      </c>
      <c r="AS1515">
        <f t="shared" si="70"/>
        <v>35288.220551378523</v>
      </c>
      <c r="AT1515">
        <f t="shared" si="71"/>
        <v>6521.5919999999996</v>
      </c>
    </row>
    <row r="1516" spans="1:46" x14ac:dyDescent="0.25">
      <c r="A1516" t="s">
        <v>340</v>
      </c>
      <c r="B1516" t="s">
        <v>367</v>
      </c>
      <c r="C1516" t="s">
        <v>372</v>
      </c>
      <c r="D1516" t="str">
        <f t="shared" si="69"/>
        <v>RDIPPD</v>
      </c>
      <c r="E1516" t="s">
        <v>472</v>
      </c>
      <c r="F1516" t="s">
        <v>473</v>
      </c>
      <c r="G1516" t="s">
        <v>47</v>
      </c>
      <c r="H1516" t="s">
        <v>3040</v>
      </c>
      <c r="I1516" t="s">
        <v>3057</v>
      </c>
      <c r="J1516" t="s">
        <v>380</v>
      </c>
      <c r="K1516">
        <v>16.86</v>
      </c>
      <c r="L1516">
        <v>16.86</v>
      </c>
      <c r="P1516" t="s">
        <v>51</v>
      </c>
      <c r="Q1516" t="s">
        <v>52</v>
      </c>
      <c r="R1516">
        <v>43288</v>
      </c>
      <c r="S1516" t="s">
        <v>477</v>
      </c>
      <c r="T1516" t="s">
        <v>54</v>
      </c>
      <c r="U1516" t="s">
        <v>55</v>
      </c>
      <c r="V1516" t="s">
        <v>56</v>
      </c>
      <c r="W1516" t="s">
        <v>57</v>
      </c>
      <c r="X1516" t="s">
        <v>1426</v>
      </c>
      <c r="Y1516" t="s">
        <v>348</v>
      </c>
      <c r="Z1516">
        <v>1</v>
      </c>
      <c r="AA1516">
        <v>5</v>
      </c>
      <c r="AB1516">
        <v>4.75</v>
      </c>
      <c r="AC1516">
        <v>5.3</v>
      </c>
      <c r="AD1516">
        <v>57</v>
      </c>
      <c r="AE1516">
        <v>5</v>
      </c>
      <c r="AF1516" t="s">
        <v>57</v>
      </c>
      <c r="AG1516">
        <v>23.4506088742963</v>
      </c>
      <c r="AH1516">
        <v>13.862497509803299</v>
      </c>
      <c r="AI1516">
        <v>21.015874239724599</v>
      </c>
      <c r="AJ1516">
        <v>242.02475655721199</v>
      </c>
      <c r="AK1516" s="2">
        <v>1392.4339936844401</v>
      </c>
      <c r="AL1516" s="1">
        <v>45042</v>
      </c>
      <c r="AM1516" t="s">
        <v>63</v>
      </c>
      <c r="AN1516">
        <v>2023</v>
      </c>
      <c r="AO1516">
        <v>2018</v>
      </c>
      <c r="AP1516">
        <v>162.66870655027299</v>
      </c>
      <c r="AQ1516">
        <v>0.67211598046508003</v>
      </c>
      <c r="AR1516">
        <v>296.35000000000002</v>
      </c>
      <c r="AS1516">
        <f t="shared" si="70"/>
        <v>23476.437133519659</v>
      </c>
      <c r="AT1516">
        <f t="shared" si="71"/>
        <v>4996.4610000000002</v>
      </c>
    </row>
    <row r="1517" spans="1:46" x14ac:dyDescent="0.25">
      <c r="A1517" t="s">
        <v>340</v>
      </c>
      <c r="B1517" t="s">
        <v>367</v>
      </c>
      <c r="C1517" t="s">
        <v>372</v>
      </c>
      <c r="D1517" t="str">
        <f t="shared" si="69"/>
        <v>RDIPPD</v>
      </c>
      <c r="E1517" t="s">
        <v>472</v>
      </c>
      <c r="F1517" t="s">
        <v>473</v>
      </c>
      <c r="G1517" t="s">
        <v>47</v>
      </c>
      <c r="H1517" t="s">
        <v>3040</v>
      </c>
      <c r="I1517" t="s">
        <v>3058</v>
      </c>
      <c r="J1517" t="s">
        <v>846</v>
      </c>
      <c r="K1517">
        <v>37.869999999999997</v>
      </c>
      <c r="L1517">
        <v>37.869999999999997</v>
      </c>
      <c r="P1517" t="s">
        <v>51</v>
      </c>
      <c r="Q1517" t="s">
        <v>52</v>
      </c>
      <c r="R1517">
        <v>43425</v>
      </c>
      <c r="S1517" t="s">
        <v>477</v>
      </c>
      <c r="T1517" t="s">
        <v>54</v>
      </c>
      <c r="U1517" t="s">
        <v>55</v>
      </c>
      <c r="V1517" t="s">
        <v>56</v>
      </c>
      <c r="W1517" t="s">
        <v>57</v>
      </c>
      <c r="X1517" t="s">
        <v>101</v>
      </c>
      <c r="Y1517" t="s">
        <v>355</v>
      </c>
      <c r="Z1517">
        <v>1</v>
      </c>
      <c r="AA1517">
        <v>5</v>
      </c>
      <c r="AB1517">
        <v>4.42</v>
      </c>
      <c r="AC1517">
        <v>5</v>
      </c>
      <c r="AD1517">
        <v>53</v>
      </c>
      <c r="AE1517">
        <v>4</v>
      </c>
      <c r="AF1517" t="s">
        <v>57</v>
      </c>
      <c r="AG1517">
        <v>21.227765930182699</v>
      </c>
      <c r="AH1517">
        <v>12.966695541310999</v>
      </c>
      <c r="AI1517">
        <v>18.677950975497598</v>
      </c>
      <c r="AJ1517">
        <v>195.22496389028601</v>
      </c>
      <c r="AK1517" s="2">
        <v>1446.3548991167199</v>
      </c>
      <c r="AL1517" s="1">
        <v>45040</v>
      </c>
      <c r="AM1517" t="s">
        <v>63</v>
      </c>
      <c r="AN1517">
        <v>2023</v>
      </c>
      <c r="AO1517">
        <v>2018</v>
      </c>
      <c r="AP1517">
        <v>150.961751764838</v>
      </c>
      <c r="AQ1517">
        <v>0.77327073728991202</v>
      </c>
      <c r="AR1517">
        <v>245.24</v>
      </c>
      <c r="AS1517">
        <f t="shared" si="70"/>
        <v>54773.46002955018</v>
      </c>
      <c r="AT1517">
        <f t="shared" si="71"/>
        <v>9287.2387999999992</v>
      </c>
    </row>
    <row r="1518" spans="1:46" x14ac:dyDescent="0.25">
      <c r="A1518" t="s">
        <v>42</v>
      </c>
      <c r="B1518" t="s">
        <v>43</v>
      </c>
      <c r="C1518" t="s">
        <v>43</v>
      </c>
      <c r="D1518" t="str">
        <f t="shared" si="69"/>
        <v>GNSASA</v>
      </c>
      <c r="E1518" t="s">
        <v>2682</v>
      </c>
      <c r="F1518" t="s">
        <v>2683</v>
      </c>
      <c r="G1518" t="s">
        <v>47</v>
      </c>
      <c r="H1518" t="s">
        <v>3053</v>
      </c>
      <c r="I1518" t="s">
        <v>3059</v>
      </c>
      <c r="J1518" t="s">
        <v>156</v>
      </c>
      <c r="K1518">
        <v>45.37</v>
      </c>
      <c r="L1518">
        <v>45.37</v>
      </c>
      <c r="P1518" t="s">
        <v>51</v>
      </c>
      <c r="Q1518" t="s">
        <v>52</v>
      </c>
      <c r="R1518">
        <v>43206</v>
      </c>
      <c r="S1518" t="s">
        <v>53</v>
      </c>
      <c r="T1518" t="s">
        <v>124</v>
      </c>
      <c r="U1518" t="s">
        <v>55</v>
      </c>
      <c r="V1518" t="s">
        <v>109</v>
      </c>
      <c r="W1518" t="s">
        <v>57</v>
      </c>
      <c r="X1518" t="s">
        <v>221</v>
      </c>
      <c r="Y1518" t="s">
        <v>59</v>
      </c>
      <c r="Z1518">
        <v>2</v>
      </c>
      <c r="AA1518">
        <v>6</v>
      </c>
      <c r="AB1518">
        <v>5.08</v>
      </c>
      <c r="AC1518">
        <v>5.6</v>
      </c>
      <c r="AD1518">
        <v>61</v>
      </c>
      <c r="AE1518">
        <v>5</v>
      </c>
      <c r="AF1518" t="s">
        <v>57</v>
      </c>
      <c r="AG1518">
        <v>25.976374694244399</v>
      </c>
      <c r="AH1518">
        <v>15.4400411129291</v>
      </c>
      <c r="AI1518">
        <v>19.875267265829301</v>
      </c>
      <c r="AJ1518">
        <v>255.00939458193599</v>
      </c>
      <c r="AK1518" s="2">
        <v>1061.1568886289001</v>
      </c>
      <c r="AL1518" s="1">
        <v>45047</v>
      </c>
      <c r="AM1518" t="s">
        <v>63</v>
      </c>
      <c r="AN1518">
        <v>2023</v>
      </c>
      <c r="AO1518">
        <v>2018</v>
      </c>
      <c r="AP1518">
        <v>224.50752894173601</v>
      </c>
      <c r="AQ1518">
        <v>0.88038924726594903</v>
      </c>
      <c r="AR1518">
        <v>284.88</v>
      </c>
      <c r="AS1518">
        <f t="shared" si="70"/>
        <v>48144.688037093198</v>
      </c>
      <c r="AT1518">
        <f t="shared" si="71"/>
        <v>12925.005599999999</v>
      </c>
    </row>
    <row r="1519" spans="1:46" x14ac:dyDescent="0.25">
      <c r="A1519" t="s">
        <v>42</v>
      </c>
      <c r="B1519" t="s">
        <v>43</v>
      </c>
      <c r="C1519" t="s">
        <v>43</v>
      </c>
      <c r="D1519" t="str">
        <f t="shared" si="69"/>
        <v>GNSASA</v>
      </c>
      <c r="E1519" t="s">
        <v>2682</v>
      </c>
      <c r="F1519" t="s">
        <v>2683</v>
      </c>
      <c r="G1519" t="s">
        <v>47</v>
      </c>
      <c r="H1519" t="s">
        <v>3053</v>
      </c>
      <c r="I1519" t="s">
        <v>3060</v>
      </c>
      <c r="J1519" t="s">
        <v>158</v>
      </c>
      <c r="K1519">
        <v>34.200000000000003</v>
      </c>
      <c r="L1519">
        <v>34.200000000000003</v>
      </c>
      <c r="P1519" t="s">
        <v>51</v>
      </c>
      <c r="Q1519" t="s">
        <v>52</v>
      </c>
      <c r="R1519">
        <v>43199</v>
      </c>
      <c r="S1519" t="s">
        <v>53</v>
      </c>
      <c r="T1519" t="s">
        <v>54</v>
      </c>
      <c r="U1519" t="s">
        <v>55</v>
      </c>
      <c r="V1519" t="s">
        <v>109</v>
      </c>
      <c r="W1519" t="s">
        <v>57</v>
      </c>
      <c r="X1519" t="s">
        <v>101</v>
      </c>
      <c r="Y1519" t="s">
        <v>59</v>
      </c>
      <c r="Z1519">
        <v>2</v>
      </c>
      <c r="AA1519">
        <v>6</v>
      </c>
      <c r="AB1519">
        <v>5.08</v>
      </c>
      <c r="AC1519">
        <v>5.6</v>
      </c>
      <c r="AD1519">
        <v>61</v>
      </c>
      <c r="AE1519">
        <v>5</v>
      </c>
      <c r="AF1519" t="s">
        <v>57</v>
      </c>
      <c r="AG1519">
        <v>26.373191221895901</v>
      </c>
      <c r="AH1519">
        <v>17.0696130066538</v>
      </c>
      <c r="AI1519">
        <v>20.427628694512499</v>
      </c>
      <c r="AJ1519">
        <v>287.71682282687198</v>
      </c>
      <c r="AK1519" s="2">
        <v>874.18679895225102</v>
      </c>
      <c r="AL1519" s="1">
        <v>45047</v>
      </c>
      <c r="AM1519" t="s">
        <v>63</v>
      </c>
      <c r="AN1519">
        <v>2023</v>
      </c>
      <c r="AO1519">
        <v>2018</v>
      </c>
      <c r="AP1519">
        <v>224.50752894173601</v>
      </c>
      <c r="AQ1519">
        <v>0.78030727135072198</v>
      </c>
      <c r="AR1519">
        <v>321.42</v>
      </c>
      <c r="AS1519">
        <f t="shared" si="70"/>
        <v>29897.188524166988</v>
      </c>
      <c r="AT1519">
        <f t="shared" si="71"/>
        <v>10992.564000000002</v>
      </c>
    </row>
    <row r="1520" spans="1:46" x14ac:dyDescent="0.25">
      <c r="A1520" t="s">
        <v>42</v>
      </c>
      <c r="B1520" t="s">
        <v>43</v>
      </c>
      <c r="C1520" t="s">
        <v>43</v>
      </c>
      <c r="D1520" t="str">
        <f t="shared" si="69"/>
        <v>GNSASA</v>
      </c>
      <c r="E1520" t="s">
        <v>2682</v>
      </c>
      <c r="F1520" t="s">
        <v>2683</v>
      </c>
      <c r="G1520" t="s">
        <v>47</v>
      </c>
      <c r="H1520" t="s">
        <v>3053</v>
      </c>
      <c r="I1520" t="s">
        <v>3061</v>
      </c>
      <c r="J1520" t="s">
        <v>318</v>
      </c>
      <c r="K1520">
        <v>53.38</v>
      </c>
      <c r="L1520">
        <v>53.38</v>
      </c>
      <c r="P1520" t="s">
        <v>51</v>
      </c>
      <c r="Q1520" t="s">
        <v>52</v>
      </c>
      <c r="R1520">
        <v>43222</v>
      </c>
      <c r="S1520" t="s">
        <v>53</v>
      </c>
      <c r="T1520" t="s">
        <v>66</v>
      </c>
      <c r="U1520" t="s">
        <v>55</v>
      </c>
      <c r="V1520" t="s">
        <v>109</v>
      </c>
      <c r="W1520" t="s">
        <v>57</v>
      </c>
      <c r="X1520" t="s">
        <v>3062</v>
      </c>
      <c r="Y1520" t="s">
        <v>59</v>
      </c>
      <c r="Z1520">
        <v>2</v>
      </c>
      <c r="AA1520">
        <v>6</v>
      </c>
      <c r="AB1520">
        <v>5</v>
      </c>
      <c r="AC1520">
        <v>5.5</v>
      </c>
      <c r="AD1520">
        <v>60</v>
      </c>
      <c r="AE1520">
        <v>5</v>
      </c>
      <c r="AF1520" t="s">
        <v>57</v>
      </c>
      <c r="AG1520">
        <v>25.445544626172399</v>
      </c>
      <c r="AH1520">
        <v>16.271952267069398</v>
      </c>
      <c r="AI1520">
        <v>21.173236523761702</v>
      </c>
      <c r="AJ1520">
        <v>277.98511159011503</v>
      </c>
      <c r="AK1520" s="2">
        <v>1017.21673344663</v>
      </c>
      <c r="AL1520" s="1">
        <v>45047</v>
      </c>
      <c r="AM1520" t="s">
        <v>63</v>
      </c>
      <c r="AN1520">
        <v>2023</v>
      </c>
      <c r="AO1520">
        <v>2018</v>
      </c>
      <c r="AP1520">
        <v>221.932903042546</v>
      </c>
      <c r="AQ1520">
        <v>0.79836255176781901</v>
      </c>
      <c r="AR1520">
        <v>312.14</v>
      </c>
      <c r="AS1520">
        <f t="shared" si="70"/>
        <v>54299.029231381108</v>
      </c>
      <c r="AT1520">
        <f t="shared" si="71"/>
        <v>16662.033200000002</v>
      </c>
    </row>
    <row r="1521" spans="1:46" x14ac:dyDescent="0.25">
      <c r="A1521" t="s">
        <v>128</v>
      </c>
      <c r="B1521" t="s">
        <v>328</v>
      </c>
      <c r="C1521" t="s">
        <v>328</v>
      </c>
      <c r="D1521" t="str">
        <f t="shared" si="69"/>
        <v>NESBSB</v>
      </c>
      <c r="E1521" t="s">
        <v>2616</v>
      </c>
      <c r="F1521" t="s">
        <v>2617</v>
      </c>
      <c r="G1521" t="s">
        <v>47</v>
      </c>
      <c r="H1521" t="s">
        <v>2960</v>
      </c>
      <c r="I1521" t="s">
        <v>3063</v>
      </c>
      <c r="J1521" t="s">
        <v>141</v>
      </c>
      <c r="K1521">
        <v>19.86</v>
      </c>
      <c r="L1521">
        <v>19.86</v>
      </c>
      <c r="P1521" t="s">
        <v>51</v>
      </c>
      <c r="Q1521" t="s">
        <v>52</v>
      </c>
      <c r="R1521">
        <v>43202</v>
      </c>
      <c r="S1521" t="s">
        <v>53</v>
      </c>
      <c r="T1521" t="s">
        <v>1265</v>
      </c>
      <c r="U1521" t="s">
        <v>55</v>
      </c>
      <c r="V1521" t="s">
        <v>56</v>
      </c>
      <c r="W1521" t="s">
        <v>57</v>
      </c>
      <c r="X1521" t="s">
        <v>2620</v>
      </c>
      <c r="Y1521" t="s">
        <v>565</v>
      </c>
      <c r="Z1521">
        <v>1</v>
      </c>
      <c r="AA1521">
        <v>6</v>
      </c>
      <c r="AB1521">
        <v>5</v>
      </c>
      <c r="AC1521">
        <v>5.6</v>
      </c>
      <c r="AD1521">
        <v>60</v>
      </c>
      <c r="AE1521">
        <v>5</v>
      </c>
      <c r="AF1521" t="s">
        <v>57</v>
      </c>
      <c r="AG1521">
        <v>22.661339302569001</v>
      </c>
      <c r="AH1521">
        <v>15.149844150280201</v>
      </c>
      <c r="AI1521">
        <v>23.448193968337801</v>
      </c>
      <c r="AJ1521">
        <v>242.55260917608999</v>
      </c>
      <c r="AK1521" s="2">
        <v>1300.7780093669301</v>
      </c>
      <c r="AL1521" s="1">
        <v>45035</v>
      </c>
      <c r="AM1521" t="s">
        <v>63</v>
      </c>
      <c r="AN1521">
        <v>2023</v>
      </c>
      <c r="AO1521">
        <v>2018</v>
      </c>
      <c r="AP1521">
        <v>248.963354011028</v>
      </c>
      <c r="AQ1521">
        <v>1.0264303272461801</v>
      </c>
      <c r="AR1521">
        <v>290.38</v>
      </c>
      <c r="AS1521">
        <f t="shared" si="70"/>
        <v>25833.45126602723</v>
      </c>
      <c r="AT1521">
        <f t="shared" si="71"/>
        <v>5766.9467999999997</v>
      </c>
    </row>
    <row r="1522" spans="1:46" x14ac:dyDescent="0.25">
      <c r="A1522" t="s">
        <v>128</v>
      </c>
      <c r="B1522" t="s">
        <v>129</v>
      </c>
      <c r="C1522" t="s">
        <v>130</v>
      </c>
      <c r="D1522" t="str">
        <f t="shared" si="69"/>
        <v>NECOCA</v>
      </c>
      <c r="E1522" t="s">
        <v>2743</v>
      </c>
      <c r="F1522" t="s">
        <v>2744</v>
      </c>
      <c r="G1522" t="s">
        <v>47</v>
      </c>
      <c r="H1522" t="s">
        <v>3064</v>
      </c>
      <c r="I1522" t="s">
        <v>3065</v>
      </c>
      <c r="J1522" t="s">
        <v>3066</v>
      </c>
      <c r="K1522">
        <v>31.19</v>
      </c>
      <c r="L1522">
        <v>31.19</v>
      </c>
      <c r="P1522" t="s">
        <v>51</v>
      </c>
      <c r="Q1522" t="s">
        <v>52</v>
      </c>
      <c r="R1522">
        <v>43215</v>
      </c>
      <c r="S1522" t="s">
        <v>53</v>
      </c>
      <c r="T1522" t="s">
        <v>69</v>
      </c>
      <c r="U1522" t="s">
        <v>55</v>
      </c>
      <c r="V1522" t="s">
        <v>109</v>
      </c>
      <c r="W1522" t="s">
        <v>57</v>
      </c>
      <c r="X1522" t="s">
        <v>531</v>
      </c>
      <c r="Y1522" t="s">
        <v>146</v>
      </c>
      <c r="Z1522">
        <v>2</v>
      </c>
      <c r="AA1522">
        <v>6</v>
      </c>
      <c r="AB1522">
        <v>5.25</v>
      </c>
      <c r="AC1522">
        <v>5.6</v>
      </c>
      <c r="AD1522">
        <v>63</v>
      </c>
      <c r="AE1522">
        <v>5</v>
      </c>
      <c r="AF1522" t="s">
        <v>57</v>
      </c>
      <c r="AG1522">
        <v>22.939407712893701</v>
      </c>
      <c r="AH1522">
        <v>15.1325103328887</v>
      </c>
      <c r="AI1522">
        <v>20.532342788468</v>
      </c>
      <c r="AJ1522">
        <v>214.91179151764999</v>
      </c>
      <c r="AK1522" s="2">
        <v>1141.8839195862599</v>
      </c>
      <c r="AL1522" s="1">
        <v>45112</v>
      </c>
      <c r="AM1522" t="s">
        <v>63</v>
      </c>
      <c r="AN1522">
        <v>2023</v>
      </c>
      <c r="AO1522">
        <v>2018</v>
      </c>
      <c r="AP1522">
        <v>208.190925888885</v>
      </c>
      <c r="AQ1522">
        <v>0.96872732956481999</v>
      </c>
      <c r="AR1522">
        <v>247.59</v>
      </c>
      <c r="AS1522">
        <f t="shared" si="70"/>
        <v>35615.359451895449</v>
      </c>
      <c r="AT1522">
        <f t="shared" si="71"/>
        <v>7722.3321000000005</v>
      </c>
    </row>
    <row r="1523" spans="1:46" x14ac:dyDescent="0.25">
      <c r="A1523" t="s">
        <v>128</v>
      </c>
      <c r="B1523" t="s">
        <v>129</v>
      </c>
      <c r="C1523" t="s">
        <v>130</v>
      </c>
      <c r="D1523" t="str">
        <f t="shared" si="69"/>
        <v>NECOCA</v>
      </c>
      <c r="E1523" t="s">
        <v>2743</v>
      </c>
      <c r="F1523" t="s">
        <v>2744</v>
      </c>
      <c r="G1523" t="s">
        <v>47</v>
      </c>
      <c r="H1523" t="s">
        <v>3064</v>
      </c>
      <c r="I1523" t="s">
        <v>3067</v>
      </c>
      <c r="J1523" t="s">
        <v>1929</v>
      </c>
      <c r="K1523">
        <v>43.14</v>
      </c>
      <c r="L1523">
        <v>43.14</v>
      </c>
      <c r="P1523" t="s">
        <v>51</v>
      </c>
      <c r="Q1523" t="s">
        <v>52</v>
      </c>
      <c r="R1523">
        <v>43215</v>
      </c>
      <c r="S1523" t="s">
        <v>53</v>
      </c>
      <c r="T1523" t="s">
        <v>104</v>
      </c>
      <c r="U1523" t="s">
        <v>55</v>
      </c>
      <c r="V1523" t="s">
        <v>109</v>
      </c>
      <c r="W1523" t="s">
        <v>57</v>
      </c>
      <c r="X1523" t="s">
        <v>531</v>
      </c>
      <c r="Y1523" t="s">
        <v>146</v>
      </c>
      <c r="Z1523">
        <v>2</v>
      </c>
      <c r="AA1523">
        <v>6</v>
      </c>
      <c r="AB1523">
        <v>5.25</v>
      </c>
      <c r="AC1523">
        <v>5.6</v>
      </c>
      <c r="AD1523">
        <v>63</v>
      </c>
      <c r="AE1523">
        <v>5</v>
      </c>
      <c r="AF1523" t="s">
        <v>57</v>
      </c>
      <c r="AG1523">
        <v>25.0645565688442</v>
      </c>
      <c r="AH1523">
        <v>16.5363495310391</v>
      </c>
      <c r="AI1523">
        <v>22.0381190808646</v>
      </c>
      <c r="AJ1523">
        <v>240.364005365841</v>
      </c>
      <c r="AK1523" s="2">
        <v>1024.04923971527</v>
      </c>
      <c r="AL1523" s="1">
        <v>45112</v>
      </c>
      <c r="AM1523" t="s">
        <v>63</v>
      </c>
      <c r="AN1523">
        <v>2023</v>
      </c>
      <c r="AO1523">
        <v>2018</v>
      </c>
      <c r="AP1523">
        <v>208.190925888885</v>
      </c>
      <c r="AQ1523">
        <v>0.86614851326017905</v>
      </c>
      <c r="AR1523">
        <v>276.91000000000003</v>
      </c>
      <c r="AS1523">
        <f t="shared" si="70"/>
        <v>44177.484201316751</v>
      </c>
      <c r="AT1523">
        <f t="shared" si="71"/>
        <v>11945.897400000002</v>
      </c>
    </row>
    <row r="1524" spans="1:46" x14ac:dyDescent="0.25">
      <c r="A1524" t="s">
        <v>42</v>
      </c>
      <c r="B1524" t="s">
        <v>43</v>
      </c>
      <c r="C1524" t="s">
        <v>43</v>
      </c>
      <c r="D1524" t="str">
        <f t="shared" si="69"/>
        <v>GNSASA</v>
      </c>
      <c r="E1524" t="s">
        <v>3049</v>
      </c>
      <c r="F1524" t="s">
        <v>3050</v>
      </c>
      <c r="G1524" t="s">
        <v>47</v>
      </c>
      <c r="H1524" t="s">
        <v>3051</v>
      </c>
      <c r="I1524" t="s">
        <v>3068</v>
      </c>
      <c r="J1524" t="s">
        <v>456</v>
      </c>
      <c r="K1524">
        <v>11.84</v>
      </c>
      <c r="L1524">
        <v>11.84</v>
      </c>
      <c r="P1524" t="s">
        <v>51</v>
      </c>
      <c r="Q1524" t="s">
        <v>52</v>
      </c>
      <c r="R1524">
        <v>43158</v>
      </c>
      <c r="S1524" t="s">
        <v>53</v>
      </c>
      <c r="T1524" t="s">
        <v>1265</v>
      </c>
      <c r="U1524" t="s">
        <v>55</v>
      </c>
      <c r="V1524" t="s">
        <v>56</v>
      </c>
      <c r="W1524" t="s">
        <v>57</v>
      </c>
      <c r="X1524" t="s">
        <v>271</v>
      </c>
      <c r="Y1524" t="s">
        <v>59</v>
      </c>
      <c r="Z1524">
        <v>1</v>
      </c>
      <c r="AA1524">
        <v>6</v>
      </c>
      <c r="AB1524">
        <v>5.17</v>
      </c>
      <c r="AC1524">
        <v>5.8</v>
      </c>
      <c r="AD1524">
        <v>62</v>
      </c>
      <c r="AE1524">
        <v>5</v>
      </c>
      <c r="AF1524" t="s">
        <v>57</v>
      </c>
      <c r="AG1524">
        <v>29.517939918606899</v>
      </c>
      <c r="AH1524">
        <v>16.9111267187184</v>
      </c>
      <c r="AI1524">
        <v>23.350275014018798</v>
      </c>
      <c r="AJ1524">
        <v>311.15447902398301</v>
      </c>
      <c r="AK1524" s="2">
        <v>1039.57788199073</v>
      </c>
      <c r="AL1524" s="1">
        <v>45042</v>
      </c>
      <c r="AM1524" t="s">
        <v>63</v>
      </c>
      <c r="AN1524">
        <v>2023</v>
      </c>
      <c r="AO1524">
        <v>2018</v>
      </c>
      <c r="AP1524">
        <v>248.33460747635999</v>
      </c>
      <c r="AQ1524">
        <v>0.79810712754425495</v>
      </c>
      <c r="AR1524">
        <v>358.04</v>
      </c>
      <c r="AS1524">
        <f t="shared" si="70"/>
        <v>12308.602122770244</v>
      </c>
      <c r="AT1524">
        <f t="shared" si="71"/>
        <v>4239.1936000000005</v>
      </c>
    </row>
    <row r="1525" spans="1:46" x14ac:dyDescent="0.25">
      <c r="A1525" t="s">
        <v>42</v>
      </c>
      <c r="B1525" t="s">
        <v>43</v>
      </c>
      <c r="C1525" t="s">
        <v>43</v>
      </c>
      <c r="D1525" t="str">
        <f t="shared" si="69"/>
        <v>GNSASA</v>
      </c>
      <c r="E1525" t="s">
        <v>3010</v>
      </c>
      <c r="F1525" t="s">
        <v>3011</v>
      </c>
      <c r="G1525" t="s">
        <v>47</v>
      </c>
      <c r="H1525" t="s">
        <v>3069</v>
      </c>
      <c r="I1525" t="s">
        <v>3070</v>
      </c>
      <c r="J1525" t="s">
        <v>3071</v>
      </c>
      <c r="K1525">
        <v>38.33</v>
      </c>
      <c r="L1525">
        <v>38.33</v>
      </c>
      <c r="P1525" t="s">
        <v>51</v>
      </c>
      <c r="Q1525" t="s">
        <v>52</v>
      </c>
      <c r="R1525">
        <v>43173</v>
      </c>
      <c r="S1525" t="s">
        <v>53</v>
      </c>
      <c r="T1525" t="s">
        <v>788</v>
      </c>
      <c r="U1525" t="s">
        <v>55</v>
      </c>
      <c r="V1525" t="s">
        <v>56</v>
      </c>
      <c r="W1525" t="s">
        <v>57</v>
      </c>
      <c r="X1525" t="s">
        <v>339</v>
      </c>
      <c r="Y1525" t="s">
        <v>79</v>
      </c>
      <c r="Z1525">
        <v>1</v>
      </c>
      <c r="AA1525">
        <v>6</v>
      </c>
      <c r="AB1525">
        <v>5.08</v>
      </c>
      <c r="AC1525">
        <v>5.7</v>
      </c>
      <c r="AD1525">
        <v>61</v>
      </c>
      <c r="AE1525">
        <v>5</v>
      </c>
      <c r="AF1525" t="s">
        <v>57</v>
      </c>
      <c r="AG1525">
        <v>26.6869852152528</v>
      </c>
      <c r="AH1525">
        <v>15.517750047623</v>
      </c>
      <c r="AI1525">
        <v>23.303875956342502</v>
      </c>
      <c r="AJ1525">
        <v>281.94594249909301</v>
      </c>
      <c r="AK1525" s="2">
        <v>1236.43719324977</v>
      </c>
      <c r="AL1525" s="1">
        <v>45030</v>
      </c>
      <c r="AM1525" t="s">
        <v>63</v>
      </c>
      <c r="AN1525">
        <v>2023</v>
      </c>
      <c r="AO1525">
        <v>2018</v>
      </c>
      <c r="AP1525">
        <v>244.90561654983301</v>
      </c>
      <c r="AQ1525">
        <v>0.86862614293738705</v>
      </c>
      <c r="AR1525">
        <v>326.57</v>
      </c>
      <c r="AS1525">
        <f t="shared" si="70"/>
        <v>47392.637617263681</v>
      </c>
      <c r="AT1525">
        <f t="shared" si="71"/>
        <v>12517.428099999999</v>
      </c>
    </row>
    <row r="1526" spans="1:46" x14ac:dyDescent="0.25">
      <c r="A1526" t="s">
        <v>42</v>
      </c>
      <c r="B1526" t="s">
        <v>43</v>
      </c>
      <c r="C1526" t="s">
        <v>43</v>
      </c>
      <c r="D1526" t="str">
        <f t="shared" si="69"/>
        <v>GNSASA</v>
      </c>
      <c r="E1526" t="s">
        <v>3010</v>
      </c>
      <c r="F1526" t="s">
        <v>3011</v>
      </c>
      <c r="G1526" t="s">
        <v>47</v>
      </c>
      <c r="H1526" t="s">
        <v>3069</v>
      </c>
      <c r="I1526" t="s">
        <v>3072</v>
      </c>
      <c r="J1526" t="s">
        <v>3073</v>
      </c>
      <c r="K1526">
        <v>26.16</v>
      </c>
      <c r="L1526">
        <v>26.16</v>
      </c>
      <c r="P1526" t="s">
        <v>51</v>
      </c>
      <c r="Q1526" t="s">
        <v>52</v>
      </c>
      <c r="R1526">
        <v>43178</v>
      </c>
      <c r="S1526" t="s">
        <v>53</v>
      </c>
      <c r="T1526" t="s">
        <v>521</v>
      </c>
      <c r="U1526" t="s">
        <v>55</v>
      </c>
      <c r="V1526" t="s">
        <v>56</v>
      </c>
      <c r="W1526" t="s">
        <v>57</v>
      </c>
      <c r="X1526" t="s">
        <v>339</v>
      </c>
      <c r="Y1526" t="s">
        <v>79</v>
      </c>
      <c r="Z1526">
        <v>1</v>
      </c>
      <c r="AA1526">
        <v>6</v>
      </c>
      <c r="AB1526">
        <v>5.08</v>
      </c>
      <c r="AC1526">
        <v>5.7</v>
      </c>
      <c r="AD1526">
        <v>61</v>
      </c>
      <c r="AE1526">
        <v>5</v>
      </c>
      <c r="AF1526" t="s">
        <v>57</v>
      </c>
      <c r="AG1526">
        <v>22.695110435991101</v>
      </c>
      <c r="AH1526">
        <v>15.297469445257001</v>
      </c>
      <c r="AI1526">
        <v>22.080241244355602</v>
      </c>
      <c r="AJ1526">
        <v>227.784235943396</v>
      </c>
      <c r="AK1526" s="2">
        <v>1201.3643597996299</v>
      </c>
      <c r="AL1526" s="1">
        <v>45030</v>
      </c>
      <c r="AM1526" t="s">
        <v>63</v>
      </c>
      <c r="AN1526">
        <v>2023</v>
      </c>
      <c r="AO1526">
        <v>2018</v>
      </c>
      <c r="AP1526">
        <v>244.90561654983301</v>
      </c>
      <c r="AQ1526">
        <v>1.07516490566402</v>
      </c>
      <c r="AR1526">
        <v>263.83999999999997</v>
      </c>
      <c r="AS1526">
        <f t="shared" si="70"/>
        <v>31427.69165235832</v>
      </c>
      <c r="AT1526">
        <f t="shared" si="71"/>
        <v>6902.0543999999991</v>
      </c>
    </row>
    <row r="1527" spans="1:46" x14ac:dyDescent="0.25">
      <c r="A1527" t="s">
        <v>42</v>
      </c>
      <c r="B1527" t="s">
        <v>43</v>
      </c>
      <c r="C1527" t="s">
        <v>43</v>
      </c>
      <c r="D1527" t="str">
        <f t="shared" si="69"/>
        <v>GNSASA</v>
      </c>
      <c r="E1527" t="s">
        <v>2682</v>
      </c>
      <c r="F1527" t="s">
        <v>2683</v>
      </c>
      <c r="G1527" t="s">
        <v>47</v>
      </c>
      <c r="H1527" t="s">
        <v>3074</v>
      </c>
      <c r="I1527" t="s">
        <v>3075</v>
      </c>
      <c r="J1527" t="s">
        <v>1271</v>
      </c>
      <c r="K1527">
        <v>40.880000000000003</v>
      </c>
      <c r="L1527">
        <v>40.880000000000003</v>
      </c>
      <c r="P1527" t="s">
        <v>51</v>
      </c>
      <c r="Q1527" t="s">
        <v>52</v>
      </c>
      <c r="R1527">
        <v>43235</v>
      </c>
      <c r="S1527" t="s">
        <v>53</v>
      </c>
      <c r="T1527" t="s">
        <v>1265</v>
      </c>
      <c r="U1527" t="s">
        <v>55</v>
      </c>
      <c r="V1527" t="s">
        <v>56</v>
      </c>
      <c r="W1527" t="s">
        <v>57</v>
      </c>
      <c r="X1527" t="s">
        <v>110</v>
      </c>
      <c r="Y1527" t="s">
        <v>59</v>
      </c>
      <c r="Z1527">
        <v>1</v>
      </c>
      <c r="AA1527">
        <v>6</v>
      </c>
      <c r="AB1527">
        <v>5</v>
      </c>
      <c r="AC1527">
        <v>5.5</v>
      </c>
      <c r="AD1527">
        <v>60</v>
      </c>
      <c r="AE1527">
        <v>5</v>
      </c>
      <c r="AF1527" t="s">
        <v>57</v>
      </c>
      <c r="AG1527">
        <v>25.5165740495924</v>
      </c>
      <c r="AH1527">
        <v>14.7816751300498</v>
      </c>
      <c r="AI1527">
        <v>19.4231994720081</v>
      </c>
      <c r="AJ1527">
        <v>227.26601075076201</v>
      </c>
      <c r="AK1527" s="2">
        <v>1144.2226178680701</v>
      </c>
      <c r="AL1527" s="1">
        <v>45048</v>
      </c>
      <c r="AM1527" t="s">
        <v>63</v>
      </c>
      <c r="AN1527">
        <v>2023</v>
      </c>
      <c r="AO1527">
        <v>2018</v>
      </c>
      <c r="AP1527">
        <v>241.366327629642</v>
      </c>
      <c r="AQ1527">
        <v>1.06204322781176</v>
      </c>
      <c r="AR1527">
        <v>262.94</v>
      </c>
      <c r="AS1527">
        <f t="shared" si="70"/>
        <v>46775.820618446705</v>
      </c>
      <c r="AT1527">
        <f t="shared" si="71"/>
        <v>10748.987200000001</v>
      </c>
    </row>
    <row r="1528" spans="1:46" x14ac:dyDescent="0.25">
      <c r="A1528" t="s">
        <v>128</v>
      </c>
      <c r="B1528" t="s">
        <v>328</v>
      </c>
      <c r="C1528" t="s">
        <v>328</v>
      </c>
      <c r="D1528" t="str">
        <f t="shared" si="69"/>
        <v>NESBSB</v>
      </c>
      <c r="E1528" t="s">
        <v>2616</v>
      </c>
      <c r="F1528" t="s">
        <v>2617</v>
      </c>
      <c r="G1528" t="s">
        <v>47</v>
      </c>
      <c r="H1528" t="s">
        <v>2960</v>
      </c>
      <c r="I1528" t="s">
        <v>3076</v>
      </c>
      <c r="J1528" t="s">
        <v>139</v>
      </c>
      <c r="K1528">
        <v>12.3</v>
      </c>
      <c r="L1528">
        <v>12.3</v>
      </c>
      <c r="P1528" t="s">
        <v>51</v>
      </c>
      <c r="Q1528" t="s">
        <v>52</v>
      </c>
      <c r="R1528">
        <v>43167</v>
      </c>
      <c r="S1528" t="s">
        <v>53</v>
      </c>
      <c r="T1528" t="s">
        <v>1265</v>
      </c>
      <c r="U1528" t="s">
        <v>55</v>
      </c>
      <c r="V1528" t="s">
        <v>56</v>
      </c>
      <c r="W1528" t="s">
        <v>57</v>
      </c>
      <c r="X1528" t="s">
        <v>2620</v>
      </c>
      <c r="Y1528" t="s">
        <v>565</v>
      </c>
      <c r="Z1528">
        <v>1</v>
      </c>
      <c r="AA1528">
        <v>6</v>
      </c>
      <c r="AB1528">
        <v>5.08</v>
      </c>
      <c r="AC1528">
        <v>5.7</v>
      </c>
      <c r="AD1528">
        <v>61</v>
      </c>
      <c r="AE1528">
        <v>5</v>
      </c>
      <c r="AF1528" t="s">
        <v>57</v>
      </c>
      <c r="AG1528">
        <v>25.758262591787101</v>
      </c>
      <c r="AH1528">
        <v>15.6710920168315</v>
      </c>
      <c r="AI1528">
        <v>23.248032343864701</v>
      </c>
      <c r="AJ1528">
        <v>271.99148457680502</v>
      </c>
      <c r="AK1528" s="2">
        <v>1205.3073318301299</v>
      </c>
      <c r="AL1528" s="1">
        <v>45035</v>
      </c>
      <c r="AM1528" t="s">
        <v>63</v>
      </c>
      <c r="AN1528">
        <v>2023</v>
      </c>
      <c r="AO1528">
        <v>2018</v>
      </c>
      <c r="AP1528">
        <v>253.067472765476</v>
      </c>
      <c r="AQ1528">
        <v>0.93042424897686304</v>
      </c>
      <c r="AR1528">
        <v>323.39</v>
      </c>
      <c r="AS1528">
        <f t="shared" si="70"/>
        <v>14825.280181510598</v>
      </c>
      <c r="AT1528">
        <f t="shared" si="71"/>
        <v>3977.6970000000001</v>
      </c>
    </row>
    <row r="1529" spans="1:46" x14ac:dyDescent="0.25">
      <c r="A1529" t="s">
        <v>42</v>
      </c>
      <c r="B1529" t="s">
        <v>43</v>
      </c>
      <c r="C1529" t="s">
        <v>43</v>
      </c>
      <c r="D1529" t="str">
        <f t="shared" si="69"/>
        <v>GNSASA</v>
      </c>
      <c r="E1529" t="s">
        <v>3077</v>
      </c>
      <c r="F1529" t="s">
        <v>3078</v>
      </c>
      <c r="G1529" t="s">
        <v>47</v>
      </c>
      <c r="H1529" t="s">
        <v>3079</v>
      </c>
      <c r="I1529" t="s">
        <v>3080</v>
      </c>
      <c r="J1529" t="s">
        <v>3081</v>
      </c>
      <c r="K1529">
        <v>51.86</v>
      </c>
      <c r="L1529">
        <v>51.86</v>
      </c>
      <c r="P1529" t="s">
        <v>51</v>
      </c>
      <c r="Q1529" t="s">
        <v>52</v>
      </c>
      <c r="R1529">
        <v>43245</v>
      </c>
      <c r="S1529" t="s">
        <v>53</v>
      </c>
      <c r="T1529" t="s">
        <v>100</v>
      </c>
      <c r="U1529" t="s">
        <v>55</v>
      </c>
      <c r="V1529" t="s">
        <v>109</v>
      </c>
      <c r="W1529" t="s">
        <v>57</v>
      </c>
      <c r="X1529" t="s">
        <v>271</v>
      </c>
      <c r="Y1529" t="s">
        <v>59</v>
      </c>
      <c r="Z1529">
        <v>2</v>
      </c>
      <c r="AA1529">
        <v>6</v>
      </c>
      <c r="AB1529">
        <v>4.92</v>
      </c>
      <c r="AC1529">
        <v>5.5</v>
      </c>
      <c r="AD1529">
        <v>59</v>
      </c>
      <c r="AE1529">
        <v>5</v>
      </c>
      <c r="AF1529" t="s">
        <v>57</v>
      </c>
      <c r="AG1529">
        <v>22.857858660366201</v>
      </c>
      <c r="AH1529">
        <v>15.8975463615536</v>
      </c>
      <c r="AI1529">
        <v>21.045037400624601</v>
      </c>
      <c r="AJ1529">
        <v>244.06873233869501</v>
      </c>
      <c r="AK1529" s="2">
        <v>1067.67780665952</v>
      </c>
      <c r="AL1529" s="1">
        <v>45036</v>
      </c>
      <c r="AM1529" t="s">
        <v>63</v>
      </c>
      <c r="AN1529">
        <v>2023</v>
      </c>
      <c r="AO1529">
        <v>2018</v>
      </c>
      <c r="AP1529">
        <v>219.27050834817899</v>
      </c>
      <c r="AQ1529">
        <v>0.89839655513061301</v>
      </c>
      <c r="AR1529">
        <v>277.39</v>
      </c>
      <c r="AS1529">
        <f t="shared" si="70"/>
        <v>55369.771053362703</v>
      </c>
      <c r="AT1529">
        <f t="shared" si="71"/>
        <v>14385.445399999999</v>
      </c>
    </row>
    <row r="1530" spans="1:46" x14ac:dyDescent="0.25">
      <c r="A1530" t="s">
        <v>42</v>
      </c>
      <c r="B1530" t="s">
        <v>43</v>
      </c>
      <c r="C1530" t="s">
        <v>43</v>
      </c>
      <c r="D1530" t="str">
        <f t="shared" si="69"/>
        <v>GNSASA</v>
      </c>
      <c r="E1530" t="s">
        <v>3077</v>
      </c>
      <c r="F1530" t="s">
        <v>3078</v>
      </c>
      <c r="G1530" t="s">
        <v>47</v>
      </c>
      <c r="H1530" t="s">
        <v>3079</v>
      </c>
      <c r="I1530" t="s">
        <v>3082</v>
      </c>
      <c r="J1530" t="s">
        <v>87</v>
      </c>
      <c r="K1530">
        <v>47.21</v>
      </c>
      <c r="L1530">
        <v>47.21</v>
      </c>
      <c r="P1530" t="s">
        <v>51</v>
      </c>
      <c r="Q1530" t="s">
        <v>52</v>
      </c>
      <c r="R1530">
        <v>43259</v>
      </c>
      <c r="S1530" t="s">
        <v>53</v>
      </c>
      <c r="T1530" t="s">
        <v>104</v>
      </c>
      <c r="U1530" t="s">
        <v>55</v>
      </c>
      <c r="V1530" t="s">
        <v>109</v>
      </c>
      <c r="W1530" t="s">
        <v>57</v>
      </c>
      <c r="X1530" t="s">
        <v>110</v>
      </c>
      <c r="Y1530" t="s">
        <v>59</v>
      </c>
      <c r="Z1530">
        <v>2</v>
      </c>
      <c r="AA1530">
        <v>5</v>
      </c>
      <c r="AB1530">
        <v>4.83</v>
      </c>
      <c r="AC1530">
        <v>5.4</v>
      </c>
      <c r="AD1530">
        <v>58</v>
      </c>
      <c r="AE1530">
        <v>5</v>
      </c>
      <c r="AF1530" t="s">
        <v>57</v>
      </c>
      <c r="AG1530">
        <v>26.6637736660131</v>
      </c>
      <c r="AH1530">
        <v>17.071153662256801</v>
      </c>
      <c r="AI1530">
        <v>21.5820046581436</v>
      </c>
      <c r="AJ1530">
        <v>283.62870210062601</v>
      </c>
      <c r="AK1530" s="2">
        <v>943.19630874366703</v>
      </c>
      <c r="AL1530" s="1">
        <v>45036</v>
      </c>
      <c r="AM1530" t="s">
        <v>63</v>
      </c>
      <c r="AN1530">
        <v>2023</v>
      </c>
      <c r="AO1530">
        <v>2018</v>
      </c>
      <c r="AP1530">
        <v>216.51885876186299</v>
      </c>
      <c r="AQ1530">
        <v>0.76338839178922602</v>
      </c>
      <c r="AR1530">
        <v>324.26</v>
      </c>
      <c r="AS1530">
        <f t="shared" si="70"/>
        <v>44528.297735788525</v>
      </c>
      <c r="AT1530">
        <f t="shared" si="71"/>
        <v>15308.3146</v>
      </c>
    </row>
    <row r="1531" spans="1:46" x14ac:dyDescent="0.25">
      <c r="A1531" t="s">
        <v>128</v>
      </c>
      <c r="B1531" t="s">
        <v>129</v>
      </c>
      <c r="C1531" t="s">
        <v>130</v>
      </c>
      <c r="D1531" t="str">
        <f t="shared" si="69"/>
        <v>NECOCA</v>
      </c>
      <c r="E1531" t="s">
        <v>2743</v>
      </c>
      <c r="F1531" t="s">
        <v>2744</v>
      </c>
      <c r="G1531" t="s">
        <v>47</v>
      </c>
      <c r="H1531" t="s">
        <v>3064</v>
      </c>
      <c r="I1531" t="s">
        <v>3083</v>
      </c>
      <c r="J1531" t="s">
        <v>736</v>
      </c>
      <c r="K1531">
        <v>29.81</v>
      </c>
      <c r="L1531">
        <v>29.81</v>
      </c>
      <c r="P1531" t="s">
        <v>51</v>
      </c>
      <c r="Q1531" t="s">
        <v>52</v>
      </c>
      <c r="R1531">
        <v>43262</v>
      </c>
      <c r="S1531" t="s">
        <v>357</v>
      </c>
      <c r="T1531" t="s">
        <v>66</v>
      </c>
      <c r="U1531" t="s">
        <v>55</v>
      </c>
      <c r="V1531" t="s">
        <v>109</v>
      </c>
      <c r="W1531" t="s">
        <v>57</v>
      </c>
      <c r="X1531" t="s">
        <v>1208</v>
      </c>
      <c r="Y1531" t="s">
        <v>150</v>
      </c>
      <c r="Z1531">
        <v>2</v>
      </c>
      <c r="AA1531">
        <v>5</v>
      </c>
      <c r="AB1531">
        <v>5.08</v>
      </c>
      <c r="AC1531">
        <v>5.4</v>
      </c>
      <c r="AD1531">
        <v>61</v>
      </c>
      <c r="AE1531">
        <v>5</v>
      </c>
      <c r="AF1531" t="s">
        <v>57</v>
      </c>
      <c r="AG1531">
        <v>26.096172032852198</v>
      </c>
      <c r="AH1531">
        <v>17.567754179198001</v>
      </c>
      <c r="AI1531">
        <v>23.389955735011799</v>
      </c>
      <c r="AJ1531">
        <v>271.78046914326302</v>
      </c>
      <c r="AK1531" s="2">
        <v>966.64825060806402</v>
      </c>
      <c r="AL1531" s="1">
        <v>45112</v>
      </c>
      <c r="AM1531" t="s">
        <v>63</v>
      </c>
      <c r="AN1531">
        <v>2023</v>
      </c>
      <c r="AO1531">
        <v>2018</v>
      </c>
      <c r="AP1531">
        <v>201.65414366025399</v>
      </c>
      <c r="AQ1531">
        <v>0.74197437474418804</v>
      </c>
      <c r="AR1531">
        <v>316.23</v>
      </c>
      <c r="AS1531">
        <f t="shared" si="70"/>
        <v>28815.784350626389</v>
      </c>
      <c r="AT1531">
        <f t="shared" si="71"/>
        <v>9426.8163000000004</v>
      </c>
    </row>
    <row r="1532" spans="1:46" x14ac:dyDescent="0.25">
      <c r="A1532" t="s">
        <v>128</v>
      </c>
      <c r="B1532" t="s">
        <v>328</v>
      </c>
      <c r="C1532" t="s">
        <v>328</v>
      </c>
      <c r="D1532" t="str">
        <f t="shared" si="69"/>
        <v>NESBSB</v>
      </c>
      <c r="E1532" t="s">
        <v>2616</v>
      </c>
      <c r="F1532" t="s">
        <v>2617</v>
      </c>
      <c r="G1532" t="s">
        <v>47</v>
      </c>
      <c r="H1532" t="s">
        <v>2960</v>
      </c>
      <c r="I1532" t="s">
        <v>3084</v>
      </c>
      <c r="J1532" t="s">
        <v>127</v>
      </c>
      <c r="K1532">
        <v>30.21</v>
      </c>
      <c r="L1532">
        <v>30.21</v>
      </c>
      <c r="P1532" t="s">
        <v>51</v>
      </c>
      <c r="Q1532" t="s">
        <v>52</v>
      </c>
      <c r="R1532">
        <v>43196</v>
      </c>
      <c r="S1532" t="s">
        <v>53</v>
      </c>
      <c r="T1532" t="s">
        <v>521</v>
      </c>
      <c r="U1532" t="s">
        <v>55</v>
      </c>
      <c r="V1532" t="s">
        <v>56</v>
      </c>
      <c r="W1532" t="s">
        <v>57</v>
      </c>
      <c r="X1532" t="s">
        <v>2800</v>
      </c>
      <c r="Y1532" t="s">
        <v>137</v>
      </c>
      <c r="Z1532">
        <v>1</v>
      </c>
      <c r="AA1532">
        <v>6</v>
      </c>
      <c r="AB1532">
        <v>5</v>
      </c>
      <c r="AC1532">
        <v>5.6</v>
      </c>
      <c r="AD1532">
        <v>60</v>
      </c>
      <c r="AE1532">
        <v>5</v>
      </c>
      <c r="AF1532" t="s">
        <v>57</v>
      </c>
      <c r="AG1532">
        <v>22.537287251053598</v>
      </c>
      <c r="AH1532">
        <v>15.4423332805267</v>
      </c>
      <c r="AI1532">
        <v>22.831212197978399</v>
      </c>
      <c r="AJ1532">
        <v>235.57396233252399</v>
      </c>
      <c r="AK1532" s="2">
        <v>1228.6151420291401</v>
      </c>
      <c r="AL1532" s="1">
        <v>45035</v>
      </c>
      <c r="AM1532" t="s">
        <v>63</v>
      </c>
      <c r="AN1532">
        <v>2023</v>
      </c>
      <c r="AO1532">
        <v>2018</v>
      </c>
      <c r="AP1532">
        <v>248.963354011028</v>
      </c>
      <c r="AQ1532">
        <v>1.05683731574547</v>
      </c>
      <c r="AR1532">
        <v>282.02</v>
      </c>
      <c r="AS1532">
        <f t="shared" si="70"/>
        <v>37116.463440700325</v>
      </c>
      <c r="AT1532">
        <f t="shared" si="71"/>
        <v>8519.8241999999991</v>
      </c>
    </row>
    <row r="1533" spans="1:46" x14ac:dyDescent="0.25">
      <c r="A1533" t="s">
        <v>128</v>
      </c>
      <c r="B1533" t="s">
        <v>129</v>
      </c>
      <c r="C1533" t="s">
        <v>130</v>
      </c>
      <c r="D1533" t="str">
        <f t="shared" si="69"/>
        <v>NECOCA</v>
      </c>
      <c r="E1533" t="s">
        <v>2743</v>
      </c>
      <c r="F1533" t="s">
        <v>2744</v>
      </c>
      <c r="G1533" t="s">
        <v>47</v>
      </c>
      <c r="H1533" t="s">
        <v>3064</v>
      </c>
      <c r="I1533" t="s">
        <v>3085</v>
      </c>
      <c r="J1533" t="s">
        <v>3086</v>
      </c>
      <c r="K1533">
        <v>12.33</v>
      </c>
      <c r="L1533">
        <v>12.33</v>
      </c>
      <c r="P1533" t="s">
        <v>51</v>
      </c>
      <c r="Q1533" t="s">
        <v>52</v>
      </c>
      <c r="R1533">
        <v>43262</v>
      </c>
      <c r="S1533" t="s">
        <v>357</v>
      </c>
      <c r="T1533" t="s">
        <v>104</v>
      </c>
      <c r="U1533" t="s">
        <v>55</v>
      </c>
      <c r="V1533" t="s">
        <v>109</v>
      </c>
      <c r="W1533" t="s">
        <v>57</v>
      </c>
      <c r="X1533" t="s">
        <v>177</v>
      </c>
      <c r="Y1533" t="s">
        <v>146</v>
      </c>
      <c r="Z1533">
        <v>2</v>
      </c>
      <c r="AA1533">
        <v>5</v>
      </c>
      <c r="AB1533">
        <v>5.08</v>
      </c>
      <c r="AC1533">
        <v>5.4</v>
      </c>
      <c r="AD1533">
        <v>61</v>
      </c>
      <c r="AE1533">
        <v>5</v>
      </c>
      <c r="AF1533" t="s">
        <v>57</v>
      </c>
      <c r="AG1533">
        <v>25.9733555442571</v>
      </c>
      <c r="AH1533">
        <v>16.7364273368004</v>
      </c>
      <c r="AI1533">
        <v>20.869372248724002</v>
      </c>
      <c r="AJ1533">
        <v>238.451230982038</v>
      </c>
      <c r="AK1533" s="2">
        <v>948.62374574822502</v>
      </c>
      <c r="AL1533" s="1">
        <v>45112</v>
      </c>
      <c r="AM1533" t="s">
        <v>63</v>
      </c>
      <c r="AN1533">
        <v>2023</v>
      </c>
      <c r="AO1533">
        <v>2018</v>
      </c>
      <c r="AP1533">
        <v>201.65414366025399</v>
      </c>
      <c r="AQ1533">
        <v>0.84568296347123695</v>
      </c>
      <c r="AR1533">
        <v>277.45</v>
      </c>
      <c r="AS1533">
        <f t="shared" si="70"/>
        <v>11696.530785075614</v>
      </c>
      <c r="AT1533">
        <f t="shared" si="71"/>
        <v>3420.9584999999997</v>
      </c>
    </row>
    <row r="1534" spans="1:46" x14ac:dyDescent="0.25">
      <c r="A1534" t="s">
        <v>128</v>
      </c>
      <c r="B1534" t="s">
        <v>129</v>
      </c>
      <c r="C1534" t="s">
        <v>130</v>
      </c>
      <c r="D1534" t="str">
        <f t="shared" si="69"/>
        <v>NECOCA</v>
      </c>
      <c r="E1534" t="s">
        <v>2743</v>
      </c>
      <c r="F1534" t="s">
        <v>2744</v>
      </c>
      <c r="G1534" t="s">
        <v>47</v>
      </c>
      <c r="H1534" t="s">
        <v>3064</v>
      </c>
      <c r="I1534" t="s">
        <v>3087</v>
      </c>
      <c r="J1534" t="s">
        <v>1931</v>
      </c>
      <c r="K1534">
        <v>14.3</v>
      </c>
      <c r="L1534">
        <v>14.3</v>
      </c>
      <c r="P1534" t="s">
        <v>51</v>
      </c>
      <c r="Q1534" t="s">
        <v>52</v>
      </c>
      <c r="R1534">
        <v>43280</v>
      </c>
      <c r="S1534" t="s">
        <v>357</v>
      </c>
      <c r="T1534" t="s">
        <v>104</v>
      </c>
      <c r="U1534" t="s">
        <v>55</v>
      </c>
      <c r="V1534" t="s">
        <v>109</v>
      </c>
      <c r="W1534" t="s">
        <v>57</v>
      </c>
      <c r="X1534" t="s">
        <v>1208</v>
      </c>
      <c r="Y1534" t="s">
        <v>150</v>
      </c>
      <c r="Z1534">
        <v>2</v>
      </c>
      <c r="AA1534">
        <v>5</v>
      </c>
      <c r="AB1534">
        <v>5.08</v>
      </c>
      <c r="AC1534">
        <v>5.4</v>
      </c>
      <c r="AD1534">
        <v>61</v>
      </c>
      <c r="AE1534">
        <v>5</v>
      </c>
      <c r="AF1534" t="s">
        <v>57</v>
      </c>
      <c r="AG1534">
        <v>25.271235439724698</v>
      </c>
      <c r="AH1534">
        <v>18.3201124925348</v>
      </c>
      <c r="AI1534">
        <v>22.446294352316301</v>
      </c>
      <c r="AJ1534">
        <v>240.982788861643</v>
      </c>
      <c r="AK1534" s="2">
        <v>851.52715137979396</v>
      </c>
      <c r="AL1534" s="1">
        <v>45112</v>
      </c>
      <c r="AM1534" t="s">
        <v>63</v>
      </c>
      <c r="AN1534">
        <v>2023</v>
      </c>
      <c r="AO1534">
        <v>2018</v>
      </c>
      <c r="AP1534">
        <v>201.65414366025399</v>
      </c>
      <c r="AQ1534">
        <v>0.83679894573728797</v>
      </c>
      <c r="AR1534">
        <v>280.39999999999998</v>
      </c>
      <c r="AS1534">
        <f t="shared" si="70"/>
        <v>12176.838264731054</v>
      </c>
      <c r="AT1534">
        <f t="shared" si="71"/>
        <v>4009.72</v>
      </c>
    </row>
    <row r="1535" spans="1:46" x14ac:dyDescent="0.25">
      <c r="A1535" t="s">
        <v>128</v>
      </c>
      <c r="B1535" t="s">
        <v>328</v>
      </c>
      <c r="C1535" t="s">
        <v>328</v>
      </c>
      <c r="D1535" t="str">
        <f t="shared" si="69"/>
        <v>NESBSB</v>
      </c>
      <c r="E1535" t="s">
        <v>2247</v>
      </c>
      <c r="F1535" t="s">
        <v>2248</v>
      </c>
      <c r="G1535" t="s">
        <v>47</v>
      </c>
      <c r="H1535" t="s">
        <v>3088</v>
      </c>
      <c r="I1535" t="s">
        <v>3089</v>
      </c>
      <c r="J1535" t="s">
        <v>1253</v>
      </c>
      <c r="K1535">
        <v>33.21</v>
      </c>
      <c r="L1535">
        <v>33.21</v>
      </c>
      <c r="P1535" t="s">
        <v>51</v>
      </c>
      <c r="Q1535" t="s">
        <v>52</v>
      </c>
      <c r="R1535">
        <v>43175</v>
      </c>
      <c r="S1535" t="s">
        <v>53</v>
      </c>
      <c r="T1535" t="s">
        <v>69</v>
      </c>
      <c r="U1535" t="s">
        <v>55</v>
      </c>
      <c r="V1535" t="s">
        <v>109</v>
      </c>
      <c r="W1535" t="s">
        <v>57</v>
      </c>
      <c r="X1535" t="s">
        <v>1424</v>
      </c>
      <c r="Y1535" t="s">
        <v>470</v>
      </c>
      <c r="Z1535">
        <v>2</v>
      </c>
      <c r="AA1535">
        <v>6</v>
      </c>
      <c r="AB1535">
        <v>5.58</v>
      </c>
      <c r="AC1535">
        <v>5.7</v>
      </c>
      <c r="AD1535">
        <v>67</v>
      </c>
      <c r="AE1535">
        <v>6</v>
      </c>
      <c r="AF1535" t="s">
        <v>57</v>
      </c>
      <c r="AG1535">
        <v>27.425474625681801</v>
      </c>
      <c r="AH1535">
        <v>17.4678433747189</v>
      </c>
      <c r="AI1535">
        <v>20.168131438802799</v>
      </c>
      <c r="AJ1535">
        <v>262.600868189209</v>
      </c>
      <c r="AK1535" s="2">
        <v>853.03677639966395</v>
      </c>
      <c r="AL1535" s="1">
        <v>45216</v>
      </c>
      <c r="AM1535" t="s">
        <v>63</v>
      </c>
      <c r="AN1535">
        <v>2023</v>
      </c>
      <c r="AO1535">
        <v>2018</v>
      </c>
      <c r="AP1535">
        <v>245.902516186746</v>
      </c>
      <c r="AQ1535">
        <v>0.93641166490572503</v>
      </c>
      <c r="AR1535">
        <v>282.75</v>
      </c>
      <c r="AS1535">
        <f t="shared" si="70"/>
        <v>28329.35134423284</v>
      </c>
      <c r="AT1535">
        <f t="shared" si="71"/>
        <v>9390.1275000000005</v>
      </c>
    </row>
    <row r="1536" spans="1:46" x14ac:dyDescent="0.25">
      <c r="A1536" t="s">
        <v>128</v>
      </c>
      <c r="B1536" t="s">
        <v>244</v>
      </c>
      <c r="C1536" t="s">
        <v>266</v>
      </c>
      <c r="D1536" t="str">
        <f t="shared" si="69"/>
        <v>NEPIIT</v>
      </c>
      <c r="E1536" t="s">
        <v>2819</v>
      </c>
      <c r="F1536" t="s">
        <v>2820</v>
      </c>
      <c r="G1536" t="s">
        <v>47</v>
      </c>
      <c r="H1536" t="s">
        <v>3090</v>
      </c>
      <c r="I1536" t="s">
        <v>3091</v>
      </c>
      <c r="J1536" t="s">
        <v>831</v>
      </c>
      <c r="K1536">
        <v>20.05</v>
      </c>
      <c r="L1536">
        <v>20.05</v>
      </c>
      <c r="P1536" t="s">
        <v>51</v>
      </c>
      <c r="Q1536" t="s">
        <v>52</v>
      </c>
      <c r="R1536">
        <v>43277</v>
      </c>
      <c r="S1536" t="s">
        <v>53</v>
      </c>
      <c r="T1536" t="s">
        <v>69</v>
      </c>
      <c r="U1536" t="s">
        <v>55</v>
      </c>
      <c r="V1536" t="s">
        <v>56</v>
      </c>
      <c r="W1536" t="s">
        <v>57</v>
      </c>
      <c r="X1536" t="s">
        <v>149</v>
      </c>
      <c r="Y1536" t="s">
        <v>150</v>
      </c>
      <c r="Z1536">
        <v>1</v>
      </c>
      <c r="AA1536">
        <v>5</v>
      </c>
      <c r="AB1536">
        <v>5.17</v>
      </c>
      <c r="AC1536">
        <v>5.4</v>
      </c>
      <c r="AD1536">
        <v>62</v>
      </c>
      <c r="AE1536">
        <v>5</v>
      </c>
      <c r="AF1536" t="s">
        <v>57</v>
      </c>
      <c r="AG1536">
        <v>28.143148311660301</v>
      </c>
      <c r="AH1536">
        <v>16.2546123990215</v>
      </c>
      <c r="AI1536">
        <v>22.426139541656902</v>
      </c>
      <c r="AJ1536">
        <v>277.86235065689999</v>
      </c>
      <c r="AK1536" s="2">
        <v>1080.7155559898599</v>
      </c>
      <c r="AL1536" s="1">
        <v>45161</v>
      </c>
      <c r="AM1536" t="s">
        <v>63</v>
      </c>
      <c r="AN1536">
        <v>2023</v>
      </c>
      <c r="AO1536">
        <v>2018</v>
      </c>
      <c r="AP1536">
        <v>236.4567753684</v>
      </c>
      <c r="AQ1536">
        <v>0.85098529832986702</v>
      </c>
      <c r="AR1536">
        <v>307.74</v>
      </c>
      <c r="AS1536">
        <f t="shared" si="70"/>
        <v>21668.346897596693</v>
      </c>
      <c r="AT1536">
        <f t="shared" si="71"/>
        <v>6170.1870000000008</v>
      </c>
    </row>
    <row r="1537" spans="1:46" x14ac:dyDescent="0.25">
      <c r="A1537" t="s">
        <v>340</v>
      </c>
      <c r="B1537" t="s">
        <v>341</v>
      </c>
      <c r="C1537" t="s">
        <v>342</v>
      </c>
      <c r="D1537" t="str">
        <f t="shared" si="69"/>
        <v>RDBOBA</v>
      </c>
      <c r="E1537" t="s">
        <v>3092</v>
      </c>
      <c r="F1537" t="s">
        <v>3093</v>
      </c>
      <c r="G1537" t="s">
        <v>47</v>
      </c>
      <c r="H1537" t="s">
        <v>3094</v>
      </c>
      <c r="I1537" t="s">
        <v>3095</v>
      </c>
      <c r="J1537" t="s">
        <v>3096</v>
      </c>
      <c r="K1537">
        <v>37.93</v>
      </c>
      <c r="L1537">
        <v>37.93</v>
      </c>
      <c r="P1537" t="s">
        <v>51</v>
      </c>
      <c r="Q1537" t="s">
        <v>52</v>
      </c>
      <c r="R1537">
        <v>43304</v>
      </c>
      <c r="S1537" t="s">
        <v>477</v>
      </c>
      <c r="T1537" t="s">
        <v>54</v>
      </c>
      <c r="U1537" t="s">
        <v>55</v>
      </c>
      <c r="V1537" t="s">
        <v>56</v>
      </c>
      <c r="W1537" t="s">
        <v>57</v>
      </c>
      <c r="X1537" t="s">
        <v>965</v>
      </c>
      <c r="Y1537" t="s">
        <v>348</v>
      </c>
      <c r="Z1537">
        <v>1</v>
      </c>
      <c r="AA1537">
        <v>5</v>
      </c>
      <c r="AB1537">
        <v>5.25</v>
      </c>
      <c r="AC1537">
        <v>5.3</v>
      </c>
      <c r="AD1537">
        <v>63</v>
      </c>
      <c r="AE1537">
        <v>5</v>
      </c>
      <c r="AF1537" t="s">
        <v>57</v>
      </c>
      <c r="AG1537">
        <v>20.7483471035797</v>
      </c>
      <c r="AH1537">
        <v>14.1152879143229</v>
      </c>
      <c r="AI1537">
        <v>14.6149146016788</v>
      </c>
      <c r="AJ1537">
        <v>145.440338830782</v>
      </c>
      <c r="AK1537" s="2">
        <v>939.59481269888295</v>
      </c>
      <c r="AL1537" s="1">
        <v>45211</v>
      </c>
      <c r="AM1537" t="s">
        <v>63</v>
      </c>
      <c r="AN1537">
        <v>2023</v>
      </c>
      <c r="AO1537">
        <v>2018</v>
      </c>
      <c r="AP1537">
        <v>179.08354718513101</v>
      </c>
      <c r="AQ1537">
        <v>1.2313196505509501</v>
      </c>
      <c r="AR1537">
        <v>160.81</v>
      </c>
      <c r="AS1537">
        <f t="shared" si="70"/>
        <v>35638.831245668633</v>
      </c>
      <c r="AT1537">
        <f t="shared" si="71"/>
        <v>6099.5232999999998</v>
      </c>
    </row>
    <row r="1538" spans="1:46" x14ac:dyDescent="0.25">
      <c r="A1538" t="s">
        <v>42</v>
      </c>
      <c r="B1538" t="s">
        <v>43</v>
      </c>
      <c r="C1538" t="s">
        <v>43</v>
      </c>
      <c r="D1538" t="str">
        <f t="shared" si="69"/>
        <v>GNSASA</v>
      </c>
      <c r="E1538" t="s">
        <v>416</v>
      </c>
      <c r="F1538" t="s">
        <v>417</v>
      </c>
      <c r="G1538" t="s">
        <v>47</v>
      </c>
      <c r="H1538" t="s">
        <v>3097</v>
      </c>
      <c r="I1538" t="s">
        <v>3098</v>
      </c>
      <c r="J1538" t="s">
        <v>3099</v>
      </c>
      <c r="K1538">
        <v>38</v>
      </c>
      <c r="L1538">
        <v>38</v>
      </c>
      <c r="P1538" t="s">
        <v>51</v>
      </c>
      <c r="Q1538" t="s">
        <v>52</v>
      </c>
      <c r="R1538">
        <v>43203</v>
      </c>
      <c r="S1538" t="s">
        <v>53</v>
      </c>
      <c r="T1538" t="s">
        <v>1265</v>
      </c>
      <c r="U1538" t="s">
        <v>55</v>
      </c>
      <c r="V1538" t="s">
        <v>56</v>
      </c>
      <c r="W1538" t="s">
        <v>57</v>
      </c>
      <c r="X1538" t="s">
        <v>632</v>
      </c>
      <c r="Y1538" t="s">
        <v>79</v>
      </c>
      <c r="Z1538">
        <v>1</v>
      </c>
      <c r="AA1538">
        <v>6</v>
      </c>
      <c r="AB1538">
        <v>4.92</v>
      </c>
      <c r="AC1538">
        <v>5.6</v>
      </c>
      <c r="AD1538">
        <v>59</v>
      </c>
      <c r="AE1538">
        <v>5</v>
      </c>
      <c r="AF1538" t="s">
        <v>57</v>
      </c>
      <c r="AG1538">
        <v>29.4318400768204</v>
      </c>
      <c r="AH1538">
        <v>18.0919599010941</v>
      </c>
      <c r="AI1538">
        <v>27.7745843449893</v>
      </c>
      <c r="AJ1538">
        <v>365.40756104867199</v>
      </c>
      <c r="AK1538" s="2">
        <v>1080.4168660745599</v>
      </c>
      <c r="AL1538" s="1">
        <v>45002</v>
      </c>
      <c r="AM1538" t="s">
        <v>63</v>
      </c>
      <c r="AN1538">
        <v>2023</v>
      </c>
      <c r="AO1538">
        <v>2018</v>
      </c>
      <c r="AP1538">
        <v>237.71563297167401</v>
      </c>
      <c r="AQ1538">
        <v>0.65054929977218101</v>
      </c>
      <c r="AR1538">
        <v>432.72</v>
      </c>
      <c r="AS1538">
        <f t="shared" si="70"/>
        <v>41055.840910833278</v>
      </c>
      <c r="AT1538">
        <f t="shared" si="71"/>
        <v>16443.36</v>
      </c>
    </row>
    <row r="1539" spans="1:46" x14ac:dyDescent="0.25">
      <c r="A1539" t="s">
        <v>42</v>
      </c>
      <c r="B1539" t="s">
        <v>43</v>
      </c>
      <c r="C1539" t="s">
        <v>43</v>
      </c>
      <c r="D1539" t="str">
        <f t="shared" ref="D1539:D1602" si="72">LEFT(E1539,6)</f>
        <v>GNSASA</v>
      </c>
      <c r="E1539" t="s">
        <v>2682</v>
      </c>
      <c r="F1539" t="s">
        <v>2683</v>
      </c>
      <c r="G1539" t="s">
        <v>47</v>
      </c>
      <c r="H1539" t="s">
        <v>3053</v>
      </c>
      <c r="I1539" t="s">
        <v>3100</v>
      </c>
      <c r="J1539" t="s">
        <v>144</v>
      </c>
      <c r="K1539">
        <v>18.68</v>
      </c>
      <c r="L1539">
        <v>18.68</v>
      </c>
      <c r="P1539" t="s">
        <v>51</v>
      </c>
      <c r="Q1539" t="s">
        <v>52</v>
      </c>
      <c r="R1539">
        <v>43208</v>
      </c>
      <c r="S1539" t="s">
        <v>53</v>
      </c>
      <c r="T1539" t="s">
        <v>69</v>
      </c>
      <c r="U1539" t="s">
        <v>55</v>
      </c>
      <c r="V1539" t="s">
        <v>109</v>
      </c>
      <c r="W1539" t="s">
        <v>57</v>
      </c>
      <c r="X1539" t="s">
        <v>3101</v>
      </c>
      <c r="Y1539" t="s">
        <v>59</v>
      </c>
      <c r="Z1539">
        <v>2</v>
      </c>
      <c r="AA1539">
        <v>6</v>
      </c>
      <c r="AB1539">
        <v>5.08</v>
      </c>
      <c r="AC1539">
        <v>5.6</v>
      </c>
      <c r="AD1539">
        <v>61</v>
      </c>
      <c r="AE1539">
        <v>5</v>
      </c>
      <c r="AF1539" t="s">
        <v>57</v>
      </c>
      <c r="AG1539">
        <v>29.442288985972201</v>
      </c>
      <c r="AH1539">
        <v>17.055003455207601</v>
      </c>
      <c r="AI1539">
        <v>27.129873058388501</v>
      </c>
      <c r="AJ1539">
        <v>391.69791810477699</v>
      </c>
      <c r="AK1539" s="2">
        <v>1187.5564336319701</v>
      </c>
      <c r="AL1539" s="1">
        <v>45048</v>
      </c>
      <c r="AM1539" t="s">
        <v>63</v>
      </c>
      <c r="AN1539">
        <v>2023</v>
      </c>
      <c r="AO1539">
        <v>2018</v>
      </c>
      <c r="AP1539">
        <v>224.50752894173601</v>
      </c>
      <c r="AQ1539">
        <v>0.573164978838825</v>
      </c>
      <c r="AR1539">
        <v>437.57</v>
      </c>
      <c r="AS1539">
        <f t="shared" ref="AS1539:AS1602" si="73">AK1539*L1539</f>
        <v>22183.554180245203</v>
      </c>
      <c r="AT1539">
        <f t="shared" ref="AT1539:AT1602" si="74">AR1539*L1539</f>
        <v>8173.8076000000001</v>
      </c>
    </row>
    <row r="1540" spans="1:46" x14ac:dyDescent="0.25">
      <c r="A1540" t="s">
        <v>42</v>
      </c>
      <c r="B1540" t="s">
        <v>43</v>
      </c>
      <c r="C1540" t="s">
        <v>43</v>
      </c>
      <c r="D1540" t="str">
        <f t="shared" si="72"/>
        <v>GNSASA</v>
      </c>
      <c r="E1540" t="s">
        <v>3010</v>
      </c>
      <c r="F1540" t="s">
        <v>3011</v>
      </c>
      <c r="G1540" t="s">
        <v>47</v>
      </c>
      <c r="H1540" t="s">
        <v>3069</v>
      </c>
      <c r="I1540" t="s">
        <v>3102</v>
      </c>
      <c r="J1540" t="s">
        <v>3103</v>
      </c>
      <c r="K1540">
        <v>11.62</v>
      </c>
      <c r="L1540">
        <v>11.62</v>
      </c>
      <c r="P1540" t="s">
        <v>51</v>
      </c>
      <c r="Q1540" t="s">
        <v>52</v>
      </c>
      <c r="R1540">
        <v>43179</v>
      </c>
      <c r="S1540" t="s">
        <v>53</v>
      </c>
      <c r="T1540" t="s">
        <v>124</v>
      </c>
      <c r="U1540" t="s">
        <v>55</v>
      </c>
      <c r="V1540" t="s">
        <v>56</v>
      </c>
      <c r="W1540" t="s">
        <v>57</v>
      </c>
      <c r="X1540" t="s">
        <v>271</v>
      </c>
      <c r="Y1540" t="s">
        <v>59</v>
      </c>
      <c r="Z1540">
        <v>1</v>
      </c>
      <c r="AA1540">
        <v>6</v>
      </c>
      <c r="AB1540">
        <v>5.08</v>
      </c>
      <c r="AC1540">
        <v>5.7</v>
      </c>
      <c r="AD1540">
        <v>61</v>
      </c>
      <c r="AE1540">
        <v>5</v>
      </c>
      <c r="AF1540" t="s">
        <v>57</v>
      </c>
      <c r="AG1540">
        <v>23.9645827504701</v>
      </c>
      <c r="AH1540">
        <v>14.4545423000332</v>
      </c>
      <c r="AI1540">
        <v>17.9830387747934</v>
      </c>
      <c r="AJ1540">
        <v>196.46877452959799</v>
      </c>
      <c r="AK1540" s="2">
        <v>1095.88380890813</v>
      </c>
      <c r="AL1540" s="1">
        <v>45030</v>
      </c>
      <c r="AM1540" t="s">
        <v>63</v>
      </c>
      <c r="AN1540">
        <v>2023</v>
      </c>
      <c r="AO1540">
        <v>2018</v>
      </c>
      <c r="AP1540">
        <v>244.90561654983301</v>
      </c>
      <c r="AQ1540">
        <v>1.2465371005454</v>
      </c>
      <c r="AR1540">
        <v>227.57</v>
      </c>
      <c r="AS1540">
        <f t="shared" si="73"/>
        <v>12734.169859512471</v>
      </c>
      <c r="AT1540">
        <f t="shared" si="74"/>
        <v>2644.3633999999997</v>
      </c>
    </row>
    <row r="1541" spans="1:46" x14ac:dyDescent="0.25">
      <c r="A1541" t="s">
        <v>42</v>
      </c>
      <c r="B1541" t="s">
        <v>43</v>
      </c>
      <c r="C1541" t="s">
        <v>43</v>
      </c>
      <c r="D1541" t="str">
        <f t="shared" si="72"/>
        <v>GNSASA</v>
      </c>
      <c r="E1541" t="s">
        <v>3010</v>
      </c>
      <c r="F1541" t="s">
        <v>3011</v>
      </c>
      <c r="G1541" t="s">
        <v>47</v>
      </c>
      <c r="H1541" t="s">
        <v>3069</v>
      </c>
      <c r="I1541" t="s">
        <v>3104</v>
      </c>
      <c r="J1541" t="s">
        <v>3105</v>
      </c>
      <c r="K1541">
        <v>40.28</v>
      </c>
      <c r="L1541">
        <v>40.28</v>
      </c>
      <c r="P1541" t="s">
        <v>51</v>
      </c>
      <c r="Q1541" t="s">
        <v>52</v>
      </c>
      <c r="R1541">
        <v>43186</v>
      </c>
      <c r="S1541" t="s">
        <v>53</v>
      </c>
      <c r="T1541" t="s">
        <v>69</v>
      </c>
      <c r="U1541" t="s">
        <v>55</v>
      </c>
      <c r="V1541" t="s">
        <v>56</v>
      </c>
      <c r="W1541" t="s">
        <v>57</v>
      </c>
      <c r="X1541" t="s">
        <v>271</v>
      </c>
      <c r="Y1541" t="s">
        <v>59</v>
      </c>
      <c r="Z1541">
        <v>1</v>
      </c>
      <c r="AA1541">
        <v>6</v>
      </c>
      <c r="AB1541">
        <v>5.08</v>
      </c>
      <c r="AC1541">
        <v>5.7</v>
      </c>
      <c r="AD1541">
        <v>61</v>
      </c>
      <c r="AE1541">
        <v>5</v>
      </c>
      <c r="AF1541" t="s">
        <v>57</v>
      </c>
      <c r="AG1541">
        <v>25.692335506965701</v>
      </c>
      <c r="AH1541">
        <v>15.3960305967642</v>
      </c>
      <c r="AI1541">
        <v>23.0980727585052</v>
      </c>
      <c r="AJ1541">
        <v>278.40818621566802</v>
      </c>
      <c r="AK1541" s="2">
        <v>1244.0006525343299</v>
      </c>
      <c r="AL1541" s="1">
        <v>45030</v>
      </c>
      <c r="AM1541" t="s">
        <v>63</v>
      </c>
      <c r="AN1541">
        <v>2023</v>
      </c>
      <c r="AO1541">
        <v>2018</v>
      </c>
      <c r="AP1541">
        <v>244.90561654983301</v>
      </c>
      <c r="AQ1541">
        <v>0.87966384853395796</v>
      </c>
      <c r="AR1541">
        <v>322.48</v>
      </c>
      <c r="AS1541">
        <f t="shared" si="73"/>
        <v>50108.346284082807</v>
      </c>
      <c r="AT1541">
        <f t="shared" si="74"/>
        <v>12989.494400000001</v>
      </c>
    </row>
    <row r="1542" spans="1:46" x14ac:dyDescent="0.25">
      <c r="A1542" t="s">
        <v>340</v>
      </c>
      <c r="B1542" t="s">
        <v>341</v>
      </c>
      <c r="C1542" t="s">
        <v>342</v>
      </c>
      <c r="D1542" t="str">
        <f t="shared" si="72"/>
        <v>RDBOBA</v>
      </c>
      <c r="E1542" t="s">
        <v>2223</v>
      </c>
      <c r="F1542" t="s">
        <v>2224</v>
      </c>
      <c r="G1542" t="s">
        <v>47</v>
      </c>
      <c r="H1542" t="s">
        <v>2545</v>
      </c>
      <c r="I1542" t="s">
        <v>3106</v>
      </c>
      <c r="J1542" t="s">
        <v>276</v>
      </c>
      <c r="K1542">
        <v>0.18</v>
      </c>
      <c r="L1542">
        <v>0.18</v>
      </c>
      <c r="P1542" t="s">
        <v>51</v>
      </c>
      <c r="Q1542" t="s">
        <v>52</v>
      </c>
      <c r="R1542">
        <v>43067</v>
      </c>
      <c r="S1542" t="s">
        <v>477</v>
      </c>
      <c r="T1542" t="s">
        <v>542</v>
      </c>
      <c r="U1542" t="s">
        <v>55</v>
      </c>
      <c r="V1542" t="s">
        <v>56</v>
      </c>
      <c r="W1542" t="s">
        <v>57</v>
      </c>
      <c r="X1542" t="s">
        <v>119</v>
      </c>
      <c r="Y1542" t="s">
        <v>487</v>
      </c>
      <c r="Z1542">
        <v>1</v>
      </c>
      <c r="AA1542">
        <v>6</v>
      </c>
      <c r="AB1542">
        <v>5.83</v>
      </c>
      <c r="AC1542">
        <v>6</v>
      </c>
      <c r="AD1542">
        <v>70</v>
      </c>
      <c r="AE1542">
        <v>6</v>
      </c>
      <c r="AF1542" t="s">
        <v>57</v>
      </c>
      <c r="AG1542">
        <v>23.6184777263556</v>
      </c>
      <c r="AH1542">
        <v>13.665737482930799</v>
      </c>
      <c r="AI1542">
        <v>20.149930732468398</v>
      </c>
      <c r="AJ1542">
        <v>212.21635256705099</v>
      </c>
      <c r="AK1542" s="2">
        <v>1373.7810729944599</v>
      </c>
      <c r="AL1542" s="1">
        <v>45195</v>
      </c>
      <c r="AM1542" t="s">
        <v>60</v>
      </c>
      <c r="AN1542">
        <v>2023</v>
      </c>
      <c r="AO1542">
        <v>2017</v>
      </c>
      <c r="AP1542">
        <v>195.73993886930799</v>
      </c>
      <c r="AQ1542">
        <v>0.92236030118113999</v>
      </c>
      <c r="AR1542">
        <v>233.1</v>
      </c>
      <c r="AS1542">
        <f t="shared" si="73"/>
        <v>247.28059313900278</v>
      </c>
      <c r="AT1542">
        <f t="shared" si="74"/>
        <v>41.957999999999998</v>
      </c>
    </row>
    <row r="1543" spans="1:46" x14ac:dyDescent="0.25">
      <c r="A1543" t="s">
        <v>42</v>
      </c>
      <c r="B1543" t="s">
        <v>43</v>
      </c>
      <c r="C1543" t="s">
        <v>43</v>
      </c>
      <c r="D1543" t="str">
        <f t="shared" si="72"/>
        <v>GNSASA</v>
      </c>
      <c r="E1543" t="s">
        <v>416</v>
      </c>
      <c r="F1543" t="s">
        <v>417</v>
      </c>
      <c r="G1543" t="s">
        <v>47</v>
      </c>
      <c r="H1543" t="s">
        <v>3097</v>
      </c>
      <c r="I1543" t="s">
        <v>3107</v>
      </c>
      <c r="J1543" t="s">
        <v>62</v>
      </c>
      <c r="K1543">
        <v>20.21</v>
      </c>
      <c r="L1543">
        <v>20.21</v>
      </c>
      <c r="P1543" t="s">
        <v>51</v>
      </c>
      <c r="Q1543" t="s">
        <v>52</v>
      </c>
      <c r="R1543">
        <v>43202</v>
      </c>
      <c r="S1543" t="s">
        <v>53</v>
      </c>
      <c r="T1543" t="s">
        <v>788</v>
      </c>
      <c r="U1543" t="s">
        <v>55</v>
      </c>
      <c r="V1543" t="s">
        <v>56</v>
      </c>
      <c r="W1543" t="s">
        <v>57</v>
      </c>
      <c r="X1543" t="s">
        <v>2155</v>
      </c>
      <c r="Y1543" t="s">
        <v>79</v>
      </c>
      <c r="Z1543">
        <v>1</v>
      </c>
      <c r="AA1543">
        <v>6</v>
      </c>
      <c r="AB1543">
        <v>4.92</v>
      </c>
      <c r="AC1543">
        <v>5.6</v>
      </c>
      <c r="AD1543">
        <v>59</v>
      </c>
      <c r="AE1543">
        <v>5</v>
      </c>
      <c r="AF1543" t="s">
        <v>57</v>
      </c>
      <c r="AG1543">
        <v>27.226356303269199</v>
      </c>
      <c r="AH1543">
        <v>15.590812312751</v>
      </c>
      <c r="AI1543">
        <v>22.000389279577</v>
      </c>
      <c r="AJ1543">
        <v>270.827666426946</v>
      </c>
      <c r="AK1543" s="2">
        <v>1152.3993301652099</v>
      </c>
      <c r="AL1543" s="1">
        <v>45002</v>
      </c>
      <c r="AM1543" t="s">
        <v>63</v>
      </c>
      <c r="AN1543">
        <v>2023</v>
      </c>
      <c r="AO1543">
        <v>2018</v>
      </c>
      <c r="AP1543">
        <v>237.71563297167401</v>
      </c>
      <c r="AQ1543">
        <v>0.87773762595187499</v>
      </c>
      <c r="AR1543">
        <v>320.72000000000003</v>
      </c>
      <c r="AS1543">
        <f t="shared" si="73"/>
        <v>23289.990462638892</v>
      </c>
      <c r="AT1543">
        <f t="shared" si="74"/>
        <v>6481.7512000000006</v>
      </c>
    </row>
    <row r="1544" spans="1:46" x14ac:dyDescent="0.25">
      <c r="A1544" t="s">
        <v>128</v>
      </c>
      <c r="B1544" t="s">
        <v>328</v>
      </c>
      <c r="C1544" t="s">
        <v>328</v>
      </c>
      <c r="D1544" t="str">
        <f t="shared" si="72"/>
        <v>NESBSB</v>
      </c>
      <c r="E1544" t="s">
        <v>3108</v>
      </c>
      <c r="F1544" t="s">
        <v>3109</v>
      </c>
      <c r="G1544" t="s">
        <v>47</v>
      </c>
      <c r="H1544" t="s">
        <v>3110</v>
      </c>
      <c r="I1544" t="s">
        <v>3111</v>
      </c>
      <c r="J1544" t="s">
        <v>50</v>
      </c>
      <c r="K1544">
        <v>25.28</v>
      </c>
      <c r="L1544">
        <v>25.28</v>
      </c>
      <c r="P1544" t="s">
        <v>51</v>
      </c>
      <c r="Q1544" t="s">
        <v>52</v>
      </c>
      <c r="R1544">
        <v>43178</v>
      </c>
      <c r="S1544" t="s">
        <v>53</v>
      </c>
      <c r="T1544" t="s">
        <v>1265</v>
      </c>
      <c r="U1544" t="s">
        <v>55</v>
      </c>
      <c r="V1544" t="s">
        <v>56</v>
      </c>
      <c r="W1544" t="s">
        <v>57</v>
      </c>
      <c r="X1544" t="s">
        <v>1574</v>
      </c>
      <c r="Y1544" t="s">
        <v>565</v>
      </c>
      <c r="Z1544">
        <v>1</v>
      </c>
      <c r="AA1544">
        <v>6</v>
      </c>
      <c r="AB1544">
        <v>5.5</v>
      </c>
      <c r="AC1544">
        <v>5.7</v>
      </c>
      <c r="AD1544">
        <v>66</v>
      </c>
      <c r="AE1544">
        <v>6</v>
      </c>
      <c r="AF1544" t="s">
        <v>57</v>
      </c>
      <c r="AG1544">
        <v>27.031943494764398</v>
      </c>
      <c r="AH1544">
        <v>17.328852900787801</v>
      </c>
      <c r="AI1544">
        <v>27.8477393588065</v>
      </c>
      <c r="AJ1544">
        <v>339.308797618776</v>
      </c>
      <c r="AK1544" s="2">
        <v>1180.7567413567299</v>
      </c>
      <c r="AL1544" s="1">
        <v>45196</v>
      </c>
      <c r="AM1544" t="s">
        <v>63</v>
      </c>
      <c r="AN1544">
        <v>2023</v>
      </c>
      <c r="AO1544">
        <v>2018</v>
      </c>
      <c r="AP1544">
        <v>272.19351633907303</v>
      </c>
      <c r="AQ1544">
        <v>0.80219999672655495</v>
      </c>
      <c r="AR1544">
        <v>375.08</v>
      </c>
      <c r="AS1544">
        <f t="shared" si="73"/>
        <v>29849.530421498133</v>
      </c>
      <c r="AT1544">
        <f t="shared" si="74"/>
        <v>9482.0223999999998</v>
      </c>
    </row>
    <row r="1545" spans="1:46" x14ac:dyDescent="0.25">
      <c r="A1545" t="s">
        <v>128</v>
      </c>
      <c r="B1545" t="s">
        <v>129</v>
      </c>
      <c r="C1545" t="s">
        <v>130</v>
      </c>
      <c r="D1545" t="str">
        <f t="shared" si="72"/>
        <v>NECOCA</v>
      </c>
      <c r="E1545" t="s">
        <v>2837</v>
      </c>
      <c r="F1545" t="s">
        <v>2838</v>
      </c>
      <c r="G1545" t="s">
        <v>47</v>
      </c>
      <c r="H1545" t="s">
        <v>3015</v>
      </c>
      <c r="I1545" t="s">
        <v>3112</v>
      </c>
      <c r="J1545" t="s">
        <v>3113</v>
      </c>
      <c r="K1545">
        <v>16.13</v>
      </c>
      <c r="L1545">
        <v>16.13</v>
      </c>
      <c r="P1545" t="s">
        <v>51</v>
      </c>
      <c r="Q1545" t="s">
        <v>52</v>
      </c>
      <c r="R1545">
        <v>43153</v>
      </c>
      <c r="S1545" t="s">
        <v>53</v>
      </c>
      <c r="T1545" t="s">
        <v>104</v>
      </c>
      <c r="U1545" t="s">
        <v>55</v>
      </c>
      <c r="V1545" t="s">
        <v>56</v>
      </c>
      <c r="W1545" t="s">
        <v>57</v>
      </c>
      <c r="X1545" t="s">
        <v>271</v>
      </c>
      <c r="Y1545" t="s">
        <v>150</v>
      </c>
      <c r="Z1545">
        <v>1</v>
      </c>
      <c r="AA1545">
        <v>6</v>
      </c>
      <c r="AB1545">
        <v>5.25</v>
      </c>
      <c r="AC1545">
        <v>5.8</v>
      </c>
      <c r="AD1545">
        <v>63</v>
      </c>
      <c r="AE1545">
        <v>5</v>
      </c>
      <c r="AF1545" t="s">
        <v>57</v>
      </c>
      <c r="AG1545">
        <v>23.805531742660602</v>
      </c>
      <c r="AH1545">
        <v>15.370388971748801</v>
      </c>
      <c r="AI1545">
        <v>25.891291014093198</v>
      </c>
      <c r="AJ1545">
        <v>284.26334152701202</v>
      </c>
      <c r="AK1545" s="2">
        <v>1395.3851873726101</v>
      </c>
      <c r="AL1545" s="1">
        <v>45048</v>
      </c>
      <c r="AM1545" t="s">
        <v>63</v>
      </c>
      <c r="AN1545">
        <v>2023</v>
      </c>
      <c r="AO1545">
        <v>2018</v>
      </c>
      <c r="AP1545">
        <v>245.54621554762301</v>
      </c>
      <c r="AQ1545">
        <v>0.863798385780566</v>
      </c>
      <c r="AR1545">
        <v>324.81</v>
      </c>
      <c r="AS1545">
        <f t="shared" si="73"/>
        <v>22507.563072320198</v>
      </c>
      <c r="AT1545">
        <f t="shared" si="74"/>
        <v>5239.1853000000001</v>
      </c>
    </row>
    <row r="1546" spans="1:46" x14ac:dyDescent="0.25">
      <c r="A1546" t="s">
        <v>42</v>
      </c>
      <c r="B1546" t="s">
        <v>43</v>
      </c>
      <c r="C1546" t="s">
        <v>43</v>
      </c>
      <c r="D1546" t="str">
        <f t="shared" si="72"/>
        <v>GNSASA</v>
      </c>
      <c r="E1546" t="s">
        <v>2682</v>
      </c>
      <c r="F1546" t="s">
        <v>2683</v>
      </c>
      <c r="G1546" t="s">
        <v>47</v>
      </c>
      <c r="H1546" t="s">
        <v>3053</v>
      </c>
      <c r="I1546" t="s">
        <v>3114</v>
      </c>
      <c r="J1546" t="s">
        <v>103</v>
      </c>
      <c r="K1546">
        <v>32.67</v>
      </c>
      <c r="L1546">
        <v>32.67</v>
      </c>
      <c r="P1546" t="s">
        <v>51</v>
      </c>
      <c r="Q1546" t="s">
        <v>52</v>
      </c>
      <c r="R1546">
        <v>43215</v>
      </c>
      <c r="S1546" t="s">
        <v>53</v>
      </c>
      <c r="T1546" t="s">
        <v>54</v>
      </c>
      <c r="U1546" t="s">
        <v>55</v>
      </c>
      <c r="V1546" t="s">
        <v>109</v>
      </c>
      <c r="W1546" t="s">
        <v>57</v>
      </c>
      <c r="X1546" t="s">
        <v>101</v>
      </c>
      <c r="Y1546" t="s">
        <v>59</v>
      </c>
      <c r="Z1546">
        <v>2</v>
      </c>
      <c r="AA1546">
        <v>6</v>
      </c>
      <c r="AB1546">
        <v>5.08</v>
      </c>
      <c r="AC1546">
        <v>5.6</v>
      </c>
      <c r="AD1546">
        <v>61</v>
      </c>
      <c r="AE1546">
        <v>5</v>
      </c>
      <c r="AF1546" t="s">
        <v>57</v>
      </c>
      <c r="AG1546">
        <v>25.365355118736101</v>
      </c>
      <c r="AH1546">
        <v>16.197869234622701</v>
      </c>
      <c r="AI1546">
        <v>19.711037053782899</v>
      </c>
      <c r="AJ1546">
        <v>264.79050389885703</v>
      </c>
      <c r="AK1546" s="2">
        <v>956.54149761052997</v>
      </c>
      <c r="AL1546" s="1">
        <v>45047</v>
      </c>
      <c r="AM1546" t="s">
        <v>63</v>
      </c>
      <c r="AN1546">
        <v>2023</v>
      </c>
      <c r="AO1546">
        <v>2018</v>
      </c>
      <c r="AP1546">
        <v>224.50752894173601</v>
      </c>
      <c r="AQ1546">
        <v>0.84786850599254104</v>
      </c>
      <c r="AR1546">
        <v>295.8</v>
      </c>
      <c r="AS1546">
        <f t="shared" si="73"/>
        <v>31250.210726936017</v>
      </c>
      <c r="AT1546">
        <f t="shared" si="74"/>
        <v>9663.7860000000001</v>
      </c>
    </row>
    <row r="1547" spans="1:46" x14ac:dyDescent="0.25">
      <c r="A1547" t="s">
        <v>42</v>
      </c>
      <c r="B1547" t="s">
        <v>43</v>
      </c>
      <c r="C1547" t="s">
        <v>43</v>
      </c>
      <c r="D1547" t="str">
        <f t="shared" si="72"/>
        <v>GNSASA</v>
      </c>
      <c r="E1547" t="s">
        <v>2682</v>
      </c>
      <c r="F1547" t="s">
        <v>2683</v>
      </c>
      <c r="G1547" t="s">
        <v>47</v>
      </c>
      <c r="H1547" t="s">
        <v>3053</v>
      </c>
      <c r="I1547" t="s">
        <v>3115</v>
      </c>
      <c r="J1547" t="s">
        <v>312</v>
      </c>
      <c r="K1547">
        <v>29.33</v>
      </c>
      <c r="L1547">
        <v>29.33</v>
      </c>
      <c r="P1547" t="s">
        <v>51</v>
      </c>
      <c r="Q1547" t="s">
        <v>52</v>
      </c>
      <c r="R1547">
        <v>43209</v>
      </c>
      <c r="S1547" t="s">
        <v>53</v>
      </c>
      <c r="T1547" t="s">
        <v>124</v>
      </c>
      <c r="U1547" t="s">
        <v>55</v>
      </c>
      <c r="V1547" t="s">
        <v>109</v>
      </c>
      <c r="W1547" t="s">
        <v>57</v>
      </c>
      <c r="X1547" t="s">
        <v>760</v>
      </c>
      <c r="Y1547" t="s">
        <v>59</v>
      </c>
      <c r="Z1547">
        <v>2</v>
      </c>
      <c r="AA1547">
        <v>6</v>
      </c>
      <c r="AB1547">
        <v>5.08</v>
      </c>
      <c r="AC1547">
        <v>5.6</v>
      </c>
      <c r="AD1547">
        <v>61</v>
      </c>
      <c r="AE1547">
        <v>5</v>
      </c>
      <c r="AF1547" t="s">
        <v>57</v>
      </c>
      <c r="AG1547">
        <v>25.094154069104601</v>
      </c>
      <c r="AH1547">
        <v>15.026713586547199</v>
      </c>
      <c r="AI1547">
        <v>18.611503623995699</v>
      </c>
      <c r="AJ1547">
        <v>230.452378793235</v>
      </c>
      <c r="AK1547" s="2">
        <v>1049.45437495238</v>
      </c>
      <c r="AL1547" s="1">
        <v>45047</v>
      </c>
      <c r="AM1547" t="s">
        <v>63</v>
      </c>
      <c r="AN1547">
        <v>2023</v>
      </c>
      <c r="AO1547">
        <v>2018</v>
      </c>
      <c r="AP1547">
        <v>224.50752894173601</v>
      </c>
      <c r="AQ1547">
        <v>0.97420356482050996</v>
      </c>
      <c r="AR1547">
        <v>257.44</v>
      </c>
      <c r="AS1547">
        <f t="shared" si="73"/>
        <v>30780.496817353305</v>
      </c>
      <c r="AT1547">
        <f t="shared" si="74"/>
        <v>7550.7151999999996</v>
      </c>
    </row>
    <row r="1548" spans="1:46" x14ac:dyDescent="0.25">
      <c r="A1548" t="s">
        <v>340</v>
      </c>
      <c r="B1548" t="s">
        <v>367</v>
      </c>
      <c r="C1548" t="s">
        <v>368</v>
      </c>
      <c r="D1548" t="str">
        <f t="shared" si="72"/>
        <v>RDIPMA</v>
      </c>
      <c r="E1548" t="s">
        <v>2907</v>
      </c>
      <c r="F1548" t="s">
        <v>2908</v>
      </c>
      <c r="G1548" t="s">
        <v>47</v>
      </c>
      <c r="H1548" t="s">
        <v>2909</v>
      </c>
      <c r="I1548" t="s">
        <v>3116</v>
      </c>
      <c r="J1548" t="s">
        <v>152</v>
      </c>
      <c r="K1548">
        <v>53.66</v>
      </c>
      <c r="L1548">
        <v>53.66</v>
      </c>
      <c r="P1548" t="s">
        <v>51</v>
      </c>
      <c r="Q1548" t="s">
        <v>52</v>
      </c>
      <c r="R1548">
        <v>43182</v>
      </c>
      <c r="S1548" t="s">
        <v>477</v>
      </c>
      <c r="T1548" t="s">
        <v>1656</v>
      </c>
      <c r="U1548" t="s">
        <v>55</v>
      </c>
      <c r="V1548" t="s">
        <v>56</v>
      </c>
      <c r="W1548" t="s">
        <v>57</v>
      </c>
      <c r="X1548" t="s">
        <v>221</v>
      </c>
      <c r="Y1548" t="s">
        <v>355</v>
      </c>
      <c r="Z1548">
        <v>1</v>
      </c>
      <c r="AA1548">
        <v>6</v>
      </c>
      <c r="AB1548">
        <v>5.42</v>
      </c>
      <c r="AC1548">
        <v>5.7</v>
      </c>
      <c r="AD1548">
        <v>65</v>
      </c>
      <c r="AE1548">
        <v>5</v>
      </c>
      <c r="AF1548" t="s">
        <v>57</v>
      </c>
      <c r="AG1548">
        <v>23.201437662932499</v>
      </c>
      <c r="AH1548">
        <v>14.654269626318399</v>
      </c>
      <c r="AI1548">
        <v>18.972536252044801</v>
      </c>
      <c r="AJ1548">
        <v>215.20126322359599</v>
      </c>
      <c r="AK1548" s="2">
        <v>1126.3567038172901</v>
      </c>
      <c r="AL1548" s="1">
        <v>45169</v>
      </c>
      <c r="AM1548" t="s">
        <v>63</v>
      </c>
      <c r="AN1548">
        <v>2023</v>
      </c>
      <c r="AO1548">
        <v>2018</v>
      </c>
      <c r="AP1548">
        <v>184.705806830759</v>
      </c>
      <c r="AQ1548">
        <v>0.85829332069881004</v>
      </c>
      <c r="AR1548">
        <v>240.11</v>
      </c>
      <c r="AS1548">
        <f t="shared" si="73"/>
        <v>60440.300726835783</v>
      </c>
      <c r="AT1548">
        <f t="shared" si="74"/>
        <v>12884.302599999999</v>
      </c>
    </row>
    <row r="1549" spans="1:46" x14ac:dyDescent="0.25">
      <c r="A1549" t="s">
        <v>128</v>
      </c>
      <c r="B1549" t="s">
        <v>244</v>
      </c>
      <c r="C1549" t="s">
        <v>266</v>
      </c>
      <c r="D1549" t="str">
        <f t="shared" si="72"/>
        <v>NEPIIT</v>
      </c>
      <c r="E1549" t="s">
        <v>2819</v>
      </c>
      <c r="F1549" t="s">
        <v>2820</v>
      </c>
      <c r="G1549" t="s">
        <v>47</v>
      </c>
      <c r="H1549" t="s">
        <v>3117</v>
      </c>
      <c r="I1549" t="s">
        <v>3118</v>
      </c>
      <c r="J1549" t="s">
        <v>1279</v>
      </c>
      <c r="K1549">
        <v>38.93</v>
      </c>
      <c r="L1549">
        <v>38.93</v>
      </c>
      <c r="P1549" t="s">
        <v>51</v>
      </c>
      <c r="Q1549" t="s">
        <v>52</v>
      </c>
      <c r="R1549">
        <v>43230</v>
      </c>
      <c r="S1549" t="s">
        <v>53</v>
      </c>
      <c r="T1549" t="s">
        <v>104</v>
      </c>
      <c r="U1549" t="s">
        <v>55</v>
      </c>
      <c r="V1549" t="s">
        <v>109</v>
      </c>
      <c r="W1549" t="s">
        <v>57</v>
      </c>
      <c r="X1549" t="s">
        <v>149</v>
      </c>
      <c r="Y1549" t="s">
        <v>150</v>
      </c>
      <c r="Z1549">
        <v>2</v>
      </c>
      <c r="AA1549">
        <v>6</v>
      </c>
      <c r="AB1549">
        <v>5.25</v>
      </c>
      <c r="AC1549">
        <v>5.5</v>
      </c>
      <c r="AD1549">
        <v>63</v>
      </c>
      <c r="AE1549">
        <v>5</v>
      </c>
      <c r="AF1549" t="s">
        <v>57</v>
      </c>
      <c r="AG1549">
        <v>24.211321043135101</v>
      </c>
      <c r="AH1549">
        <v>16.805498717701401</v>
      </c>
      <c r="AI1549">
        <v>19.901934454035199</v>
      </c>
      <c r="AJ1549">
        <v>221.20877383682401</v>
      </c>
      <c r="AK1549" s="2">
        <v>897.02556660569098</v>
      </c>
      <c r="AL1549" s="1">
        <v>45161</v>
      </c>
      <c r="AM1549" t="s">
        <v>63</v>
      </c>
      <c r="AN1549">
        <v>2023</v>
      </c>
      <c r="AO1549">
        <v>2018</v>
      </c>
      <c r="AP1549">
        <v>219.23535072359601</v>
      </c>
      <c r="AQ1549">
        <v>0.99107891120682401</v>
      </c>
      <c r="AR1549">
        <v>258.63</v>
      </c>
      <c r="AS1549">
        <f t="shared" si="73"/>
        <v>34921.20530795955</v>
      </c>
      <c r="AT1549">
        <f t="shared" si="74"/>
        <v>10068.465899999999</v>
      </c>
    </row>
    <row r="1550" spans="1:46" x14ac:dyDescent="0.25">
      <c r="A1550" t="s">
        <v>340</v>
      </c>
      <c r="B1550" t="s">
        <v>367</v>
      </c>
      <c r="C1550" t="s">
        <v>372</v>
      </c>
      <c r="D1550" t="str">
        <f t="shared" si="72"/>
        <v>RDIPPD</v>
      </c>
      <c r="E1550" t="s">
        <v>472</v>
      </c>
      <c r="F1550" t="s">
        <v>473</v>
      </c>
      <c r="G1550" t="s">
        <v>47</v>
      </c>
      <c r="H1550" t="s">
        <v>3040</v>
      </c>
      <c r="I1550" t="s">
        <v>3119</v>
      </c>
      <c r="J1550" t="s">
        <v>1264</v>
      </c>
      <c r="K1550">
        <v>23.1</v>
      </c>
      <c r="L1550">
        <v>23.1</v>
      </c>
      <c r="P1550" t="s">
        <v>51</v>
      </c>
      <c r="Q1550" t="s">
        <v>52</v>
      </c>
      <c r="R1550">
        <v>43298</v>
      </c>
      <c r="S1550" t="s">
        <v>477</v>
      </c>
      <c r="T1550" t="s">
        <v>104</v>
      </c>
      <c r="U1550" t="s">
        <v>55</v>
      </c>
      <c r="V1550" t="s">
        <v>56</v>
      </c>
      <c r="W1550" t="s">
        <v>57</v>
      </c>
      <c r="X1550" t="s">
        <v>221</v>
      </c>
      <c r="Y1550" t="s">
        <v>355</v>
      </c>
      <c r="Z1550">
        <v>1</v>
      </c>
      <c r="AA1550">
        <v>5</v>
      </c>
      <c r="AB1550">
        <v>4.75</v>
      </c>
      <c r="AC1550">
        <v>5.3</v>
      </c>
      <c r="AD1550">
        <v>57</v>
      </c>
      <c r="AE1550">
        <v>5</v>
      </c>
      <c r="AF1550" t="s">
        <v>57</v>
      </c>
      <c r="AG1550">
        <v>22.689731753580599</v>
      </c>
      <c r="AH1550">
        <v>13.724044372538099</v>
      </c>
      <c r="AI1550">
        <v>14.7530490733925</v>
      </c>
      <c r="AJ1550">
        <v>160.27892695889699</v>
      </c>
      <c r="AK1550" s="2">
        <v>997.30427002347506</v>
      </c>
      <c r="AL1550" s="1">
        <v>45040</v>
      </c>
      <c r="AM1550" t="s">
        <v>63</v>
      </c>
      <c r="AN1550">
        <v>2023</v>
      </c>
      <c r="AO1550">
        <v>2018</v>
      </c>
      <c r="AP1550">
        <v>162.66870655027299</v>
      </c>
      <c r="AQ1550">
        <v>1.01491012971399</v>
      </c>
      <c r="AR1550">
        <v>196.26</v>
      </c>
      <c r="AS1550">
        <f t="shared" si="73"/>
        <v>23037.728637542274</v>
      </c>
      <c r="AT1550">
        <f t="shared" si="74"/>
        <v>4533.6059999999998</v>
      </c>
    </row>
    <row r="1551" spans="1:46" x14ac:dyDescent="0.25">
      <c r="A1551" t="s">
        <v>340</v>
      </c>
      <c r="B1551" t="s">
        <v>367</v>
      </c>
      <c r="C1551" t="s">
        <v>368</v>
      </c>
      <c r="D1551" t="str">
        <f t="shared" si="72"/>
        <v>RDIPMA</v>
      </c>
      <c r="E1551" t="s">
        <v>3029</v>
      </c>
      <c r="F1551" t="s">
        <v>3030</v>
      </c>
      <c r="G1551" t="s">
        <v>47</v>
      </c>
      <c r="H1551" t="s">
        <v>3031</v>
      </c>
      <c r="I1551" t="s">
        <v>3120</v>
      </c>
      <c r="J1551" t="s">
        <v>68</v>
      </c>
      <c r="K1551">
        <v>19.670000000000002</v>
      </c>
      <c r="L1551">
        <v>19.670000000000002</v>
      </c>
      <c r="P1551" t="s">
        <v>51</v>
      </c>
      <c r="Q1551" t="s">
        <v>52</v>
      </c>
      <c r="R1551">
        <v>43327</v>
      </c>
      <c r="S1551" t="s">
        <v>107</v>
      </c>
      <c r="T1551" t="s">
        <v>361</v>
      </c>
      <c r="U1551" t="s">
        <v>55</v>
      </c>
      <c r="V1551" t="s">
        <v>109</v>
      </c>
      <c r="W1551" t="s">
        <v>57</v>
      </c>
      <c r="X1551" t="s">
        <v>382</v>
      </c>
      <c r="Y1551" t="s">
        <v>355</v>
      </c>
      <c r="Z1551">
        <v>2</v>
      </c>
      <c r="AA1551">
        <v>5</v>
      </c>
      <c r="AB1551">
        <v>4.67</v>
      </c>
      <c r="AC1551">
        <v>5.2</v>
      </c>
      <c r="AD1551">
        <v>56</v>
      </c>
      <c r="AE1551">
        <v>5</v>
      </c>
      <c r="AF1551" t="s">
        <v>57</v>
      </c>
      <c r="AG1551">
        <v>20.578873330233002</v>
      </c>
      <c r="AH1551">
        <v>14.8547592026173</v>
      </c>
      <c r="AI1551">
        <v>16.8629813424965</v>
      </c>
      <c r="AJ1551">
        <v>157.16054437405299</v>
      </c>
      <c r="AK1551" s="2">
        <v>973.000908142909</v>
      </c>
      <c r="AL1551" s="1">
        <v>45034</v>
      </c>
      <c r="AM1551" t="s">
        <v>63</v>
      </c>
      <c r="AN1551">
        <v>2023</v>
      </c>
      <c r="AO1551">
        <v>2018</v>
      </c>
      <c r="AP1551">
        <v>157.09526909085901</v>
      </c>
      <c r="AQ1551">
        <v>0.99958465858301804</v>
      </c>
      <c r="AR1551">
        <v>187.56</v>
      </c>
      <c r="AS1551">
        <f t="shared" si="73"/>
        <v>19138.927863171022</v>
      </c>
      <c r="AT1551">
        <f t="shared" si="74"/>
        <v>3689.3052000000002</v>
      </c>
    </row>
    <row r="1552" spans="1:46" x14ac:dyDescent="0.25">
      <c r="A1552" t="s">
        <v>128</v>
      </c>
      <c r="B1552" t="s">
        <v>129</v>
      </c>
      <c r="C1552" t="s">
        <v>130</v>
      </c>
      <c r="D1552" t="str">
        <f t="shared" si="72"/>
        <v>NECOCA</v>
      </c>
      <c r="E1552" t="s">
        <v>3121</v>
      </c>
      <c r="F1552" t="s">
        <v>3122</v>
      </c>
      <c r="G1552" t="s">
        <v>47</v>
      </c>
      <c r="H1552" t="s">
        <v>3123</v>
      </c>
      <c r="I1552" t="s">
        <v>3124</v>
      </c>
      <c r="J1552" t="s">
        <v>2260</v>
      </c>
      <c r="K1552">
        <v>1.58</v>
      </c>
      <c r="L1552">
        <v>1.58</v>
      </c>
      <c r="P1552" t="s">
        <v>51</v>
      </c>
      <c r="Q1552" t="s">
        <v>52</v>
      </c>
      <c r="R1552">
        <v>40658</v>
      </c>
      <c r="S1552" t="s">
        <v>53</v>
      </c>
      <c r="T1552" t="s">
        <v>118</v>
      </c>
      <c r="U1552" t="s">
        <v>55</v>
      </c>
      <c r="V1552" t="s">
        <v>56</v>
      </c>
      <c r="W1552" t="s">
        <v>57</v>
      </c>
      <c r="X1552" t="s">
        <v>119</v>
      </c>
      <c r="Y1552" t="s">
        <v>137</v>
      </c>
      <c r="Z1552">
        <v>1</v>
      </c>
      <c r="AA1552">
        <v>13</v>
      </c>
      <c r="AB1552">
        <v>6.75</v>
      </c>
      <c r="AC1552">
        <v>12.6</v>
      </c>
      <c r="AD1552">
        <v>81</v>
      </c>
      <c r="AE1552">
        <v>7</v>
      </c>
      <c r="AF1552" t="s">
        <v>57</v>
      </c>
      <c r="AG1552">
        <v>24.1658935630382</v>
      </c>
      <c r="AH1552">
        <v>16.491213830603801</v>
      </c>
      <c r="AI1552">
        <v>24.468676846103399</v>
      </c>
      <c r="AJ1552">
        <v>264.77340563263499</v>
      </c>
      <c r="AK1552" s="2">
        <v>1146.5017873039601</v>
      </c>
      <c r="AL1552" s="1">
        <v>43105.357141203705</v>
      </c>
      <c r="AM1552" t="s">
        <v>60</v>
      </c>
      <c r="AN1552">
        <v>2018</v>
      </c>
      <c r="AO1552">
        <v>2011</v>
      </c>
      <c r="AP1552">
        <v>290.03552540059502</v>
      </c>
      <c r="AQ1552">
        <v>1.0954103366521999</v>
      </c>
      <c r="AR1552">
        <v>299.12</v>
      </c>
      <c r="AS1552">
        <f t="shared" si="73"/>
        <v>1811.4728239402571</v>
      </c>
      <c r="AT1552">
        <f t="shared" si="74"/>
        <v>472.6096</v>
      </c>
    </row>
    <row r="1553" spans="1:46" x14ac:dyDescent="0.25">
      <c r="A1553" t="s">
        <v>128</v>
      </c>
      <c r="B1553" t="s">
        <v>129</v>
      </c>
      <c r="C1553" t="s">
        <v>130</v>
      </c>
      <c r="D1553" t="str">
        <f t="shared" si="72"/>
        <v>NECOCA</v>
      </c>
      <c r="E1553" t="s">
        <v>3121</v>
      </c>
      <c r="F1553" t="s">
        <v>3122</v>
      </c>
      <c r="G1553" t="s">
        <v>47</v>
      </c>
      <c r="H1553" t="s">
        <v>3123</v>
      </c>
      <c r="I1553" t="s">
        <v>3125</v>
      </c>
      <c r="J1553" t="s">
        <v>641</v>
      </c>
      <c r="K1553">
        <v>7.0000000000000007E-2</v>
      </c>
      <c r="L1553">
        <v>7.0000000000000007E-2</v>
      </c>
      <c r="P1553" t="s">
        <v>51</v>
      </c>
      <c r="Q1553" t="s">
        <v>52</v>
      </c>
      <c r="R1553">
        <v>40683</v>
      </c>
      <c r="S1553" t="s">
        <v>53</v>
      </c>
      <c r="T1553" t="s">
        <v>118</v>
      </c>
      <c r="U1553" t="s">
        <v>55</v>
      </c>
      <c r="V1553" t="s">
        <v>56</v>
      </c>
      <c r="W1553" t="s">
        <v>57</v>
      </c>
      <c r="X1553" t="s">
        <v>119</v>
      </c>
      <c r="Y1553" t="s">
        <v>137</v>
      </c>
      <c r="Z1553">
        <v>1</v>
      </c>
      <c r="AA1553">
        <v>12</v>
      </c>
      <c r="AB1553">
        <v>6.67</v>
      </c>
      <c r="AC1553">
        <v>12.5</v>
      </c>
      <c r="AD1553">
        <v>80</v>
      </c>
      <c r="AE1553">
        <v>7</v>
      </c>
      <c r="AF1553" t="s">
        <v>57</v>
      </c>
      <c r="AG1553">
        <v>26.297519364194599</v>
      </c>
      <c r="AH1553">
        <v>15.3335828963325</v>
      </c>
      <c r="AI1553">
        <v>20.2008682323318</v>
      </c>
      <c r="AJ1553">
        <v>237.36177496496799</v>
      </c>
      <c r="AK1553" s="2">
        <v>1099.6572417483201</v>
      </c>
      <c r="AL1553" s="1">
        <v>43104.083333333336</v>
      </c>
      <c r="AM1553" t="s">
        <v>60</v>
      </c>
      <c r="AN1553">
        <v>2018</v>
      </c>
      <c r="AO1553">
        <v>2011</v>
      </c>
      <c r="AP1553">
        <v>288.293022389089</v>
      </c>
      <c r="AQ1553">
        <v>1.2145722386497999</v>
      </c>
      <c r="AR1553">
        <v>269.73</v>
      </c>
      <c r="AS1553">
        <f t="shared" si="73"/>
        <v>76.97600692238241</v>
      </c>
      <c r="AT1553">
        <f t="shared" si="74"/>
        <v>18.881100000000004</v>
      </c>
    </row>
    <row r="1554" spans="1:46" x14ac:dyDescent="0.25">
      <c r="A1554" t="s">
        <v>128</v>
      </c>
      <c r="B1554" t="s">
        <v>129</v>
      </c>
      <c r="C1554" t="s">
        <v>130</v>
      </c>
      <c r="D1554" t="str">
        <f t="shared" si="72"/>
        <v>NECOCA</v>
      </c>
      <c r="E1554" t="s">
        <v>3121</v>
      </c>
      <c r="F1554" t="s">
        <v>3122</v>
      </c>
      <c r="G1554" t="s">
        <v>47</v>
      </c>
      <c r="H1554" t="s">
        <v>3123</v>
      </c>
      <c r="I1554" t="s">
        <v>3126</v>
      </c>
      <c r="J1554" t="s">
        <v>639</v>
      </c>
      <c r="K1554">
        <v>2.1800000000000002</v>
      </c>
      <c r="L1554">
        <v>2.1800000000000002</v>
      </c>
      <c r="P1554" t="s">
        <v>51</v>
      </c>
      <c r="Q1554" t="s">
        <v>52</v>
      </c>
      <c r="R1554">
        <v>40707</v>
      </c>
      <c r="S1554" t="s">
        <v>53</v>
      </c>
      <c r="T1554" t="s">
        <v>124</v>
      </c>
      <c r="U1554" t="s">
        <v>55</v>
      </c>
      <c r="V1554" t="s">
        <v>56</v>
      </c>
      <c r="W1554" t="s">
        <v>57</v>
      </c>
      <c r="X1554" t="s">
        <v>119</v>
      </c>
      <c r="Y1554" t="s">
        <v>137</v>
      </c>
      <c r="Z1554">
        <v>1</v>
      </c>
      <c r="AA1554">
        <v>12</v>
      </c>
      <c r="AB1554">
        <v>4</v>
      </c>
      <c r="AC1554">
        <v>12.4</v>
      </c>
      <c r="AD1554">
        <v>48</v>
      </c>
      <c r="AE1554">
        <v>4</v>
      </c>
      <c r="AF1554">
        <v>21.6509828116669</v>
      </c>
      <c r="AG1554">
        <v>20.435653055462701</v>
      </c>
      <c r="AH1554">
        <v>13.7874305555556</v>
      </c>
      <c r="AI1554">
        <v>16.4414054138118</v>
      </c>
      <c r="AJ1554">
        <v>152.35129457067501</v>
      </c>
      <c r="AK1554" s="2">
        <v>1094.30990356559</v>
      </c>
      <c r="AL1554" s="1">
        <v>42179</v>
      </c>
      <c r="AM1554" t="s">
        <v>63</v>
      </c>
      <c r="AN1554">
        <v>2015</v>
      </c>
      <c r="AO1554">
        <v>2011</v>
      </c>
      <c r="AP1554">
        <v>182.18796413532399</v>
      </c>
      <c r="AQ1554">
        <v>1.1958412604811099</v>
      </c>
      <c r="AR1554">
        <v>273.91000000000003</v>
      </c>
      <c r="AS1554">
        <f t="shared" si="73"/>
        <v>2385.5955897729864</v>
      </c>
      <c r="AT1554">
        <f t="shared" si="74"/>
        <v>597.12380000000007</v>
      </c>
    </row>
    <row r="1555" spans="1:46" x14ac:dyDescent="0.25">
      <c r="A1555" t="s">
        <v>128</v>
      </c>
      <c r="B1555" t="s">
        <v>129</v>
      </c>
      <c r="C1555" t="s">
        <v>130</v>
      </c>
      <c r="D1555" t="str">
        <f t="shared" si="72"/>
        <v>NECOCA</v>
      </c>
      <c r="E1555" t="s">
        <v>3121</v>
      </c>
      <c r="F1555" t="s">
        <v>3122</v>
      </c>
      <c r="G1555" t="s">
        <v>47</v>
      </c>
      <c r="H1555" t="s">
        <v>3123</v>
      </c>
      <c r="I1555" t="s">
        <v>3127</v>
      </c>
      <c r="J1555" t="s">
        <v>1040</v>
      </c>
      <c r="K1555">
        <v>0.8</v>
      </c>
      <c r="L1555">
        <v>0.8</v>
      </c>
      <c r="P1555" t="s">
        <v>51</v>
      </c>
      <c r="Q1555" t="s">
        <v>52</v>
      </c>
      <c r="R1555">
        <v>40736</v>
      </c>
      <c r="S1555" t="s">
        <v>53</v>
      </c>
      <c r="T1555" t="s">
        <v>118</v>
      </c>
      <c r="U1555" t="s">
        <v>55</v>
      </c>
      <c r="V1555" t="s">
        <v>56</v>
      </c>
      <c r="W1555" t="s">
        <v>57</v>
      </c>
      <c r="X1555" t="s">
        <v>917</v>
      </c>
      <c r="Y1555" t="s">
        <v>137</v>
      </c>
      <c r="Z1555">
        <v>1</v>
      </c>
      <c r="AA1555">
        <v>12</v>
      </c>
      <c r="AB1555">
        <v>6.5</v>
      </c>
      <c r="AC1555">
        <v>12.3</v>
      </c>
      <c r="AD1555">
        <v>78</v>
      </c>
      <c r="AE1555">
        <v>6</v>
      </c>
      <c r="AF1555" t="s">
        <v>57</v>
      </c>
      <c r="AG1555">
        <v>22.893538437369099</v>
      </c>
      <c r="AH1555">
        <v>15.678973085586</v>
      </c>
      <c r="AI1555">
        <v>23.185045285697701</v>
      </c>
      <c r="AJ1555">
        <v>242.913326020895</v>
      </c>
      <c r="AK1555" s="2">
        <v>1201.77766553073</v>
      </c>
      <c r="AL1555" s="1">
        <v>43109</v>
      </c>
      <c r="AM1555" t="s">
        <v>60</v>
      </c>
      <c r="AN1555">
        <v>2018</v>
      </c>
      <c r="AO1555">
        <v>2011</v>
      </c>
      <c r="AP1555">
        <v>284.58793169326901</v>
      </c>
      <c r="AQ1555">
        <v>1.17156162798903</v>
      </c>
      <c r="AR1555">
        <v>279.52999999999997</v>
      </c>
      <c r="AS1555">
        <f t="shared" si="73"/>
        <v>961.42213242458411</v>
      </c>
      <c r="AT1555">
        <f t="shared" si="74"/>
        <v>223.624</v>
      </c>
    </row>
    <row r="1556" spans="1:46" x14ac:dyDescent="0.25">
      <c r="A1556" t="s">
        <v>128</v>
      </c>
      <c r="B1556" t="s">
        <v>129</v>
      </c>
      <c r="C1556" t="s">
        <v>130</v>
      </c>
      <c r="D1556" t="str">
        <f t="shared" si="72"/>
        <v>NECOCA</v>
      </c>
      <c r="E1556" t="s">
        <v>2837</v>
      </c>
      <c r="F1556" t="s">
        <v>2838</v>
      </c>
      <c r="G1556" t="s">
        <v>47</v>
      </c>
      <c r="H1556" t="s">
        <v>3015</v>
      </c>
      <c r="I1556" t="s">
        <v>3128</v>
      </c>
      <c r="J1556" t="s">
        <v>3129</v>
      </c>
      <c r="K1556">
        <v>43.8</v>
      </c>
      <c r="L1556">
        <v>43.8</v>
      </c>
      <c r="P1556" t="s">
        <v>51</v>
      </c>
      <c r="Q1556" t="s">
        <v>52</v>
      </c>
      <c r="R1556">
        <v>43188</v>
      </c>
      <c r="S1556" t="s">
        <v>53</v>
      </c>
      <c r="T1556" t="s">
        <v>788</v>
      </c>
      <c r="U1556" t="s">
        <v>55</v>
      </c>
      <c r="V1556" t="s">
        <v>56</v>
      </c>
      <c r="W1556" t="s">
        <v>57</v>
      </c>
      <c r="X1556" t="s">
        <v>531</v>
      </c>
      <c r="Y1556" t="s">
        <v>146</v>
      </c>
      <c r="Z1556">
        <v>1</v>
      </c>
      <c r="AA1556">
        <v>6</v>
      </c>
      <c r="AB1556">
        <v>5.17</v>
      </c>
      <c r="AC1556">
        <v>5.7</v>
      </c>
      <c r="AD1556">
        <v>62</v>
      </c>
      <c r="AE1556">
        <v>5</v>
      </c>
      <c r="AF1556" t="s">
        <v>57</v>
      </c>
      <c r="AG1556">
        <v>25.469897892837899</v>
      </c>
      <c r="AH1556">
        <v>14.967575458458301</v>
      </c>
      <c r="AI1556">
        <v>21.156701552721699</v>
      </c>
      <c r="AJ1556">
        <v>248.01340853839</v>
      </c>
      <c r="AK1556" s="2">
        <v>1210.5005931235501</v>
      </c>
      <c r="AL1556" s="1">
        <v>45049</v>
      </c>
      <c r="AM1556" t="s">
        <v>63</v>
      </c>
      <c r="AN1556">
        <v>2023</v>
      </c>
      <c r="AO1556">
        <v>2018</v>
      </c>
      <c r="AP1556">
        <v>242.12478870957199</v>
      </c>
      <c r="AQ1556">
        <v>0.97625684891989895</v>
      </c>
      <c r="AR1556">
        <v>285.20999999999998</v>
      </c>
      <c r="AS1556">
        <f t="shared" si="73"/>
        <v>53019.925978811487</v>
      </c>
      <c r="AT1556">
        <f t="shared" si="74"/>
        <v>12492.197999999999</v>
      </c>
    </row>
    <row r="1557" spans="1:46" x14ac:dyDescent="0.25">
      <c r="A1557" t="s">
        <v>128</v>
      </c>
      <c r="B1557" t="s">
        <v>129</v>
      </c>
      <c r="C1557" t="s">
        <v>130</v>
      </c>
      <c r="D1557" t="str">
        <f t="shared" si="72"/>
        <v>NECOCA</v>
      </c>
      <c r="E1557" t="s">
        <v>2837</v>
      </c>
      <c r="F1557" t="s">
        <v>2838</v>
      </c>
      <c r="G1557" t="s">
        <v>47</v>
      </c>
      <c r="H1557" t="s">
        <v>3015</v>
      </c>
      <c r="I1557" t="s">
        <v>3130</v>
      </c>
      <c r="J1557" t="s">
        <v>3131</v>
      </c>
      <c r="K1557">
        <v>26.62</v>
      </c>
      <c r="L1557">
        <v>26.62</v>
      </c>
      <c r="P1557" t="s">
        <v>51</v>
      </c>
      <c r="Q1557" t="s">
        <v>52</v>
      </c>
      <c r="R1557">
        <v>43216</v>
      </c>
      <c r="S1557" t="s">
        <v>53</v>
      </c>
      <c r="T1557" t="s">
        <v>521</v>
      </c>
      <c r="U1557" t="s">
        <v>55</v>
      </c>
      <c r="V1557" t="s">
        <v>56</v>
      </c>
      <c r="W1557" t="s">
        <v>57</v>
      </c>
      <c r="X1557" t="s">
        <v>2843</v>
      </c>
      <c r="Y1557" t="s">
        <v>137</v>
      </c>
      <c r="Z1557">
        <v>1</v>
      </c>
      <c r="AA1557">
        <v>6</v>
      </c>
      <c r="AB1557">
        <v>5.08</v>
      </c>
      <c r="AC1557">
        <v>5.6</v>
      </c>
      <c r="AD1557">
        <v>61</v>
      </c>
      <c r="AE1557">
        <v>5</v>
      </c>
      <c r="AF1557" t="s">
        <v>57</v>
      </c>
      <c r="AG1557">
        <v>20.310034843203699</v>
      </c>
      <c r="AH1557">
        <v>12.46535198059</v>
      </c>
      <c r="AI1557">
        <v>16.1616939470163</v>
      </c>
      <c r="AJ1557">
        <v>156.40767981191399</v>
      </c>
      <c r="AK1557" s="2">
        <v>1324.3046523513301</v>
      </c>
      <c r="AL1557" s="1">
        <v>45048</v>
      </c>
      <c r="AM1557" t="s">
        <v>63</v>
      </c>
      <c r="AN1557">
        <v>2023</v>
      </c>
      <c r="AO1557">
        <v>2018</v>
      </c>
      <c r="AP1557">
        <v>238.59002116452999</v>
      </c>
      <c r="AQ1557">
        <v>1.52543673975244</v>
      </c>
      <c r="AR1557">
        <v>181.08</v>
      </c>
      <c r="AS1557">
        <f t="shared" si="73"/>
        <v>35252.989845592412</v>
      </c>
      <c r="AT1557">
        <f t="shared" si="74"/>
        <v>4820.3496000000005</v>
      </c>
    </row>
    <row r="1558" spans="1:46" x14ac:dyDescent="0.25">
      <c r="A1558" t="s">
        <v>128</v>
      </c>
      <c r="B1558" t="s">
        <v>129</v>
      </c>
      <c r="C1558" t="s">
        <v>130</v>
      </c>
      <c r="D1558" t="str">
        <f t="shared" si="72"/>
        <v>NECOCA</v>
      </c>
      <c r="E1558" t="s">
        <v>2743</v>
      </c>
      <c r="F1558" t="s">
        <v>2744</v>
      </c>
      <c r="G1558" t="s">
        <v>47</v>
      </c>
      <c r="H1558" t="s">
        <v>3064</v>
      </c>
      <c r="I1558" t="s">
        <v>3132</v>
      </c>
      <c r="J1558" t="s">
        <v>3133</v>
      </c>
      <c r="K1558">
        <v>21.52</v>
      </c>
      <c r="L1558">
        <v>21.52</v>
      </c>
      <c r="P1558" t="s">
        <v>51</v>
      </c>
      <c r="Q1558" t="s">
        <v>52</v>
      </c>
      <c r="R1558">
        <v>43215</v>
      </c>
      <c r="S1558" t="s">
        <v>53</v>
      </c>
      <c r="T1558" t="s">
        <v>124</v>
      </c>
      <c r="U1558" t="s">
        <v>55</v>
      </c>
      <c r="V1558" t="s">
        <v>109</v>
      </c>
      <c r="W1558" t="s">
        <v>57</v>
      </c>
      <c r="X1558" t="s">
        <v>1208</v>
      </c>
      <c r="Y1558" t="s">
        <v>150</v>
      </c>
      <c r="Z1558">
        <v>2</v>
      </c>
      <c r="AA1558">
        <v>6</v>
      </c>
      <c r="AB1558">
        <v>5.25</v>
      </c>
      <c r="AC1558">
        <v>5.6</v>
      </c>
      <c r="AD1558">
        <v>63</v>
      </c>
      <c r="AE1558">
        <v>5</v>
      </c>
      <c r="AF1558" t="s">
        <v>57</v>
      </c>
      <c r="AG1558">
        <v>23.575733606018002</v>
      </c>
      <c r="AH1558">
        <v>15.777911775643799</v>
      </c>
      <c r="AI1558">
        <v>16.000706613301599</v>
      </c>
      <c r="AJ1558">
        <v>158.24651816902099</v>
      </c>
      <c r="AK1558" s="2">
        <v>818.37100539686696</v>
      </c>
      <c r="AL1558" s="1">
        <v>45112</v>
      </c>
      <c r="AM1558" t="s">
        <v>63</v>
      </c>
      <c r="AN1558">
        <v>2023</v>
      </c>
      <c r="AO1558">
        <v>2018</v>
      </c>
      <c r="AP1558">
        <v>208.190925888885</v>
      </c>
      <c r="AQ1558">
        <v>1.3156114162746899</v>
      </c>
      <c r="AR1558">
        <v>182.31</v>
      </c>
      <c r="AS1558">
        <f t="shared" si="73"/>
        <v>17611.344036140577</v>
      </c>
      <c r="AT1558">
        <f t="shared" si="74"/>
        <v>3923.3112000000001</v>
      </c>
    </row>
    <row r="1559" spans="1:46" x14ac:dyDescent="0.25">
      <c r="A1559" t="s">
        <v>128</v>
      </c>
      <c r="B1559" t="s">
        <v>129</v>
      </c>
      <c r="C1559" t="s">
        <v>130</v>
      </c>
      <c r="D1559" t="str">
        <f t="shared" si="72"/>
        <v>NECOCA</v>
      </c>
      <c r="E1559" t="s">
        <v>2743</v>
      </c>
      <c r="F1559" t="s">
        <v>2744</v>
      </c>
      <c r="G1559" t="s">
        <v>47</v>
      </c>
      <c r="H1559" t="s">
        <v>3064</v>
      </c>
      <c r="I1559" t="s">
        <v>3134</v>
      </c>
      <c r="J1559" t="s">
        <v>3135</v>
      </c>
      <c r="K1559">
        <v>31.32</v>
      </c>
      <c r="L1559">
        <v>31.32</v>
      </c>
      <c r="P1559" t="s">
        <v>51</v>
      </c>
      <c r="Q1559" t="s">
        <v>52</v>
      </c>
      <c r="R1559">
        <v>43306</v>
      </c>
      <c r="S1559" t="s">
        <v>53</v>
      </c>
      <c r="T1559" t="s">
        <v>96</v>
      </c>
      <c r="U1559" t="s">
        <v>55</v>
      </c>
      <c r="V1559" t="s">
        <v>109</v>
      </c>
      <c r="W1559" t="s">
        <v>57</v>
      </c>
      <c r="X1559" t="s">
        <v>177</v>
      </c>
      <c r="Y1559" t="s">
        <v>146</v>
      </c>
      <c r="Z1559">
        <v>2</v>
      </c>
      <c r="AA1559">
        <v>5</v>
      </c>
      <c r="AB1559">
        <v>5</v>
      </c>
      <c r="AC1559">
        <v>5.3</v>
      </c>
      <c r="AD1559">
        <v>60</v>
      </c>
      <c r="AE1559">
        <v>5</v>
      </c>
      <c r="AF1559" t="s">
        <v>57</v>
      </c>
      <c r="AG1559">
        <v>24.379892314934001</v>
      </c>
      <c r="AH1559">
        <v>18.5609805775449</v>
      </c>
      <c r="AI1559">
        <v>16.0259801222976</v>
      </c>
      <c r="AJ1559">
        <v>162.13946154107401</v>
      </c>
      <c r="AK1559" s="2">
        <v>592.28793452105003</v>
      </c>
      <c r="AL1559" s="1">
        <v>45112</v>
      </c>
      <c r="AM1559" t="s">
        <v>63</v>
      </c>
      <c r="AN1559">
        <v>2023</v>
      </c>
      <c r="AO1559">
        <v>2018</v>
      </c>
      <c r="AP1559">
        <v>198.29854970454599</v>
      </c>
      <c r="AQ1559">
        <v>1.22301226252878</v>
      </c>
      <c r="AR1559">
        <v>189.65</v>
      </c>
      <c r="AS1559">
        <f t="shared" si="73"/>
        <v>18550.458109199288</v>
      </c>
      <c r="AT1559">
        <f t="shared" si="74"/>
        <v>5939.8380000000006</v>
      </c>
    </row>
    <row r="1560" spans="1:46" x14ac:dyDescent="0.25">
      <c r="A1560" t="s">
        <v>128</v>
      </c>
      <c r="B1560" t="s">
        <v>129</v>
      </c>
      <c r="C1560" t="s">
        <v>130</v>
      </c>
      <c r="D1560" t="str">
        <f t="shared" si="72"/>
        <v>NECOCA</v>
      </c>
      <c r="E1560" t="s">
        <v>2743</v>
      </c>
      <c r="F1560" t="s">
        <v>2744</v>
      </c>
      <c r="G1560" t="s">
        <v>47</v>
      </c>
      <c r="H1560" t="s">
        <v>3064</v>
      </c>
      <c r="I1560" t="s">
        <v>3136</v>
      </c>
      <c r="J1560" t="s">
        <v>3137</v>
      </c>
      <c r="K1560">
        <v>10.25</v>
      </c>
      <c r="L1560">
        <v>10.25</v>
      </c>
      <c r="P1560" t="s">
        <v>51</v>
      </c>
      <c r="Q1560" t="s">
        <v>52</v>
      </c>
      <c r="R1560">
        <v>43337</v>
      </c>
      <c r="S1560" t="s">
        <v>53</v>
      </c>
      <c r="T1560" t="s">
        <v>124</v>
      </c>
      <c r="U1560" t="s">
        <v>55</v>
      </c>
      <c r="V1560" t="s">
        <v>109</v>
      </c>
      <c r="W1560" t="s">
        <v>57</v>
      </c>
      <c r="X1560" t="s">
        <v>1208</v>
      </c>
      <c r="Y1560" t="s">
        <v>150</v>
      </c>
      <c r="Z1560">
        <v>2</v>
      </c>
      <c r="AA1560">
        <v>5</v>
      </c>
      <c r="AB1560">
        <v>4.92</v>
      </c>
      <c r="AC1560">
        <v>5.2</v>
      </c>
      <c r="AD1560">
        <v>59</v>
      </c>
      <c r="AE1560">
        <v>5</v>
      </c>
      <c r="AF1560" t="s">
        <v>57</v>
      </c>
      <c r="AG1560">
        <v>21.042988009513099</v>
      </c>
      <c r="AH1560">
        <v>14.298964997509399</v>
      </c>
      <c r="AI1560">
        <v>16.472345345476</v>
      </c>
      <c r="AJ1560">
        <v>142.94994977581001</v>
      </c>
      <c r="AK1560" s="2">
        <v>1025.78501683728</v>
      </c>
      <c r="AL1560" s="1">
        <v>45112</v>
      </c>
      <c r="AM1560" t="s">
        <v>63</v>
      </c>
      <c r="AN1560">
        <v>2023</v>
      </c>
      <c r="AO1560">
        <v>2018</v>
      </c>
      <c r="AP1560">
        <v>194.88600785161799</v>
      </c>
      <c r="AQ1560">
        <v>1.3633163786154501</v>
      </c>
      <c r="AR1560">
        <v>168.11</v>
      </c>
      <c r="AS1560">
        <f t="shared" si="73"/>
        <v>10514.29642258212</v>
      </c>
      <c r="AT1560">
        <f t="shared" si="74"/>
        <v>1723.1275000000001</v>
      </c>
    </row>
    <row r="1561" spans="1:46" x14ac:dyDescent="0.25">
      <c r="A1561" t="s">
        <v>128</v>
      </c>
      <c r="B1561" t="s">
        <v>129</v>
      </c>
      <c r="C1561" t="s">
        <v>130</v>
      </c>
      <c r="D1561" t="str">
        <f t="shared" si="72"/>
        <v>NECOCA</v>
      </c>
      <c r="E1561" t="s">
        <v>2837</v>
      </c>
      <c r="F1561" t="s">
        <v>2838</v>
      </c>
      <c r="G1561" t="s">
        <v>47</v>
      </c>
      <c r="H1561" t="s">
        <v>3138</v>
      </c>
      <c r="I1561" t="s">
        <v>3139</v>
      </c>
      <c r="J1561" t="s">
        <v>3140</v>
      </c>
      <c r="K1561">
        <v>31.95</v>
      </c>
      <c r="L1561">
        <v>31.95</v>
      </c>
      <c r="P1561" t="s">
        <v>51</v>
      </c>
      <c r="Q1561" t="s">
        <v>52</v>
      </c>
      <c r="R1561">
        <v>43368</v>
      </c>
      <c r="S1561" t="s">
        <v>53</v>
      </c>
      <c r="T1561" t="s">
        <v>69</v>
      </c>
      <c r="U1561" t="s">
        <v>55</v>
      </c>
      <c r="V1561" t="s">
        <v>109</v>
      </c>
      <c r="W1561" t="s">
        <v>57</v>
      </c>
      <c r="X1561" t="s">
        <v>2843</v>
      </c>
      <c r="Y1561" t="s">
        <v>137</v>
      </c>
      <c r="Z1561">
        <v>2</v>
      </c>
      <c r="AA1561">
        <v>5</v>
      </c>
      <c r="AB1561">
        <v>4.67</v>
      </c>
      <c r="AC1561">
        <v>5.2</v>
      </c>
      <c r="AD1561">
        <v>56</v>
      </c>
      <c r="AE1561">
        <v>5</v>
      </c>
      <c r="AF1561" t="s">
        <v>57</v>
      </c>
      <c r="AG1561">
        <v>31.515524088254001</v>
      </c>
      <c r="AH1561">
        <v>20.835560665249499</v>
      </c>
      <c r="AI1561">
        <v>20.268510854097102</v>
      </c>
      <c r="AJ1561">
        <v>278.006640095401</v>
      </c>
      <c r="AK1561" s="2">
        <v>594.45854972843301</v>
      </c>
      <c r="AL1561" s="1">
        <v>45048</v>
      </c>
      <c r="AM1561" t="s">
        <v>63</v>
      </c>
      <c r="AN1561">
        <v>2023</v>
      </c>
      <c r="AO1561">
        <v>2018</v>
      </c>
      <c r="AP1561">
        <v>184.318230020389</v>
      </c>
      <c r="AQ1561">
        <v>0.66299938000451597</v>
      </c>
      <c r="AR1561">
        <v>341.43</v>
      </c>
      <c r="AS1561">
        <f t="shared" si="73"/>
        <v>18992.950663823434</v>
      </c>
      <c r="AT1561">
        <f t="shared" si="74"/>
        <v>10908.6885</v>
      </c>
    </row>
    <row r="1562" spans="1:46" x14ac:dyDescent="0.25">
      <c r="A1562" t="s">
        <v>128</v>
      </c>
      <c r="B1562" t="s">
        <v>129</v>
      </c>
      <c r="C1562" t="s">
        <v>130</v>
      </c>
      <c r="D1562" t="str">
        <f t="shared" si="72"/>
        <v>NECOCA</v>
      </c>
      <c r="E1562" t="s">
        <v>2837</v>
      </c>
      <c r="F1562" t="s">
        <v>2838</v>
      </c>
      <c r="G1562" t="s">
        <v>47</v>
      </c>
      <c r="H1562" t="s">
        <v>3015</v>
      </c>
      <c r="I1562" t="s">
        <v>3141</v>
      </c>
      <c r="J1562" t="s">
        <v>3142</v>
      </c>
      <c r="K1562">
        <v>18.66</v>
      </c>
      <c r="L1562">
        <v>18.66</v>
      </c>
      <c r="P1562" t="s">
        <v>51</v>
      </c>
      <c r="Q1562" t="s">
        <v>52</v>
      </c>
      <c r="R1562">
        <v>43217</v>
      </c>
      <c r="S1562" t="s">
        <v>53</v>
      </c>
      <c r="T1562" t="s">
        <v>104</v>
      </c>
      <c r="U1562" t="s">
        <v>55</v>
      </c>
      <c r="V1562" t="s">
        <v>56</v>
      </c>
      <c r="W1562" t="s">
        <v>57</v>
      </c>
      <c r="X1562" t="s">
        <v>531</v>
      </c>
      <c r="Y1562" t="s">
        <v>146</v>
      </c>
      <c r="Z1562">
        <v>1</v>
      </c>
      <c r="AA1562">
        <v>6</v>
      </c>
      <c r="AB1562">
        <v>5.08</v>
      </c>
      <c r="AC1562">
        <v>5.6</v>
      </c>
      <c r="AD1562">
        <v>61</v>
      </c>
      <c r="AE1562">
        <v>5</v>
      </c>
      <c r="AF1562" t="s">
        <v>57</v>
      </c>
      <c r="AG1562">
        <v>27.344750358972401</v>
      </c>
      <c r="AH1562">
        <v>16.4626015562547</v>
      </c>
      <c r="AI1562">
        <v>28.560715716424699</v>
      </c>
      <c r="AJ1562">
        <v>350.59500891421197</v>
      </c>
      <c r="AK1562" s="2">
        <v>1341.7829555625201</v>
      </c>
      <c r="AL1562" s="1">
        <v>45048</v>
      </c>
      <c r="AM1562" t="s">
        <v>63</v>
      </c>
      <c r="AN1562">
        <v>2023</v>
      </c>
      <c r="AO1562">
        <v>2018</v>
      </c>
      <c r="AP1562">
        <v>238.59002116452999</v>
      </c>
      <c r="AQ1562">
        <v>0.68052885836407095</v>
      </c>
      <c r="AR1562">
        <v>405.9</v>
      </c>
      <c r="AS1562">
        <f t="shared" si="73"/>
        <v>25037.669950796626</v>
      </c>
      <c r="AT1562">
        <f t="shared" si="74"/>
        <v>7574.0940000000001</v>
      </c>
    </row>
    <row r="1563" spans="1:46" x14ac:dyDescent="0.25">
      <c r="A1563" t="s">
        <v>128</v>
      </c>
      <c r="B1563" t="s">
        <v>129</v>
      </c>
      <c r="C1563" t="s">
        <v>130</v>
      </c>
      <c r="D1563" t="str">
        <f t="shared" si="72"/>
        <v>NECOCA</v>
      </c>
      <c r="E1563" t="s">
        <v>2837</v>
      </c>
      <c r="F1563" t="s">
        <v>2838</v>
      </c>
      <c r="G1563" t="s">
        <v>47</v>
      </c>
      <c r="H1563" t="s">
        <v>3138</v>
      </c>
      <c r="I1563" t="s">
        <v>3143</v>
      </c>
      <c r="J1563" t="s">
        <v>3144</v>
      </c>
      <c r="K1563">
        <v>10.33</v>
      </c>
      <c r="L1563">
        <v>10.33</v>
      </c>
      <c r="P1563" t="s">
        <v>51</v>
      </c>
      <c r="Q1563" t="s">
        <v>52</v>
      </c>
      <c r="R1563">
        <v>43337</v>
      </c>
      <c r="S1563" t="s">
        <v>53</v>
      </c>
      <c r="T1563" t="s">
        <v>66</v>
      </c>
      <c r="U1563" t="s">
        <v>55</v>
      </c>
      <c r="V1563" t="s">
        <v>109</v>
      </c>
      <c r="W1563" t="s">
        <v>57</v>
      </c>
      <c r="X1563" t="s">
        <v>531</v>
      </c>
      <c r="Y1563" t="s">
        <v>146</v>
      </c>
      <c r="Z1563">
        <v>2</v>
      </c>
      <c r="AA1563">
        <v>5</v>
      </c>
      <c r="AB1563">
        <v>4.75</v>
      </c>
      <c r="AC1563">
        <v>5.2</v>
      </c>
      <c r="AD1563">
        <v>57</v>
      </c>
      <c r="AE1563">
        <v>5</v>
      </c>
      <c r="AF1563" t="s">
        <v>57</v>
      </c>
      <c r="AG1563">
        <v>24.557656533959701</v>
      </c>
      <c r="AH1563">
        <v>16.016970167086299</v>
      </c>
      <c r="AI1563">
        <v>22.4574154907604</v>
      </c>
      <c r="AJ1563">
        <v>258.39810134345601</v>
      </c>
      <c r="AK1563" s="2">
        <v>1114.5746451535399</v>
      </c>
      <c r="AL1563" s="1">
        <v>45050</v>
      </c>
      <c r="AM1563" t="s">
        <v>63</v>
      </c>
      <c r="AN1563">
        <v>2023</v>
      </c>
      <c r="AO1563">
        <v>2018</v>
      </c>
      <c r="AP1563">
        <v>187.89453669298399</v>
      </c>
      <c r="AQ1563">
        <v>0.72715138275431501</v>
      </c>
      <c r="AR1563">
        <v>315.18</v>
      </c>
      <c r="AS1563">
        <f t="shared" si="73"/>
        <v>11513.556084436068</v>
      </c>
      <c r="AT1563">
        <f t="shared" si="74"/>
        <v>3255.8094000000001</v>
      </c>
    </row>
    <row r="1564" spans="1:46" x14ac:dyDescent="0.25">
      <c r="A1564" t="s">
        <v>128</v>
      </c>
      <c r="B1564" t="s">
        <v>129</v>
      </c>
      <c r="C1564" t="s">
        <v>130</v>
      </c>
      <c r="D1564" t="str">
        <f t="shared" si="72"/>
        <v>NECOCA</v>
      </c>
      <c r="E1564" t="s">
        <v>2743</v>
      </c>
      <c r="F1564" t="s">
        <v>2744</v>
      </c>
      <c r="G1564" t="s">
        <v>47</v>
      </c>
      <c r="H1564" t="s">
        <v>3064</v>
      </c>
      <c r="I1564" t="s">
        <v>3145</v>
      </c>
      <c r="J1564" t="s">
        <v>734</v>
      </c>
      <c r="K1564">
        <v>35.74</v>
      </c>
      <c r="L1564">
        <v>35.74</v>
      </c>
      <c r="P1564" t="s">
        <v>51</v>
      </c>
      <c r="Q1564" t="s">
        <v>52</v>
      </c>
      <c r="R1564">
        <v>43306</v>
      </c>
      <c r="S1564" t="s">
        <v>357</v>
      </c>
      <c r="T1564" t="s">
        <v>104</v>
      </c>
      <c r="U1564" t="s">
        <v>55</v>
      </c>
      <c r="V1564" t="s">
        <v>109</v>
      </c>
      <c r="W1564" t="s">
        <v>57</v>
      </c>
      <c r="X1564" t="s">
        <v>1464</v>
      </c>
      <c r="Y1564" t="s">
        <v>137</v>
      </c>
      <c r="Z1564">
        <v>2</v>
      </c>
      <c r="AA1564">
        <v>5</v>
      </c>
      <c r="AB1564">
        <v>5</v>
      </c>
      <c r="AC1564">
        <v>5.3</v>
      </c>
      <c r="AD1564">
        <v>60</v>
      </c>
      <c r="AE1564">
        <v>5</v>
      </c>
      <c r="AF1564" t="s">
        <v>57</v>
      </c>
      <c r="AG1564">
        <v>23.454677919440801</v>
      </c>
      <c r="AH1564">
        <v>17.114230125346101</v>
      </c>
      <c r="AI1564">
        <v>18.9243868765173</v>
      </c>
      <c r="AJ1564">
        <v>188.92345740830399</v>
      </c>
      <c r="AK1564" s="2">
        <v>822.860192433831</v>
      </c>
      <c r="AL1564" s="1">
        <v>45112</v>
      </c>
      <c r="AM1564" t="s">
        <v>63</v>
      </c>
      <c r="AN1564">
        <v>2023</v>
      </c>
      <c r="AO1564">
        <v>2018</v>
      </c>
      <c r="AP1564">
        <v>198.29854970454599</v>
      </c>
      <c r="AQ1564">
        <v>1.0496237599335301</v>
      </c>
      <c r="AR1564">
        <v>220.97</v>
      </c>
      <c r="AS1564">
        <f t="shared" si="73"/>
        <v>29409.023277585122</v>
      </c>
      <c r="AT1564">
        <f t="shared" si="74"/>
        <v>7897.4678000000004</v>
      </c>
    </row>
    <row r="1565" spans="1:46" x14ac:dyDescent="0.25">
      <c r="A1565" t="s">
        <v>42</v>
      </c>
      <c r="B1565" t="s">
        <v>43</v>
      </c>
      <c r="C1565" t="s">
        <v>43</v>
      </c>
      <c r="D1565" t="str">
        <f t="shared" si="72"/>
        <v>GNSASA</v>
      </c>
      <c r="E1565" t="s">
        <v>2682</v>
      </c>
      <c r="F1565" t="s">
        <v>2683</v>
      </c>
      <c r="G1565" t="s">
        <v>47</v>
      </c>
      <c r="H1565" t="s">
        <v>3074</v>
      </c>
      <c r="I1565" t="s">
        <v>3146</v>
      </c>
      <c r="J1565" t="s">
        <v>1253</v>
      </c>
      <c r="K1565">
        <v>24</v>
      </c>
      <c r="L1565">
        <v>24</v>
      </c>
      <c r="P1565" t="s">
        <v>51</v>
      </c>
      <c r="Q1565" t="s">
        <v>52</v>
      </c>
      <c r="R1565">
        <v>43227</v>
      </c>
      <c r="S1565" t="s">
        <v>53</v>
      </c>
      <c r="T1565" t="s">
        <v>69</v>
      </c>
      <c r="U1565" t="s">
        <v>55</v>
      </c>
      <c r="V1565" t="s">
        <v>56</v>
      </c>
      <c r="W1565" t="s">
        <v>57</v>
      </c>
      <c r="X1565" t="s">
        <v>221</v>
      </c>
      <c r="Y1565" t="s">
        <v>59</v>
      </c>
      <c r="Z1565">
        <v>1</v>
      </c>
      <c r="AA1565">
        <v>6</v>
      </c>
      <c r="AB1565">
        <v>5</v>
      </c>
      <c r="AC1565">
        <v>5.5</v>
      </c>
      <c r="AD1565">
        <v>60</v>
      </c>
      <c r="AE1565">
        <v>5</v>
      </c>
      <c r="AF1565" t="s">
        <v>57</v>
      </c>
      <c r="AG1565">
        <v>29.2808989844103</v>
      </c>
      <c r="AH1565">
        <v>15.602270133968799</v>
      </c>
      <c r="AI1565">
        <v>23.0427183401878</v>
      </c>
      <c r="AJ1565">
        <v>309.87861116801702</v>
      </c>
      <c r="AK1565" s="2">
        <v>1205.2253119848699</v>
      </c>
      <c r="AL1565" s="1">
        <v>45047</v>
      </c>
      <c r="AM1565" t="s">
        <v>63</v>
      </c>
      <c r="AN1565">
        <v>2023</v>
      </c>
      <c r="AO1565">
        <v>2018</v>
      </c>
      <c r="AP1565">
        <v>241.366327629642</v>
      </c>
      <c r="AQ1565">
        <v>0.77890605847195105</v>
      </c>
      <c r="AR1565">
        <v>358.53</v>
      </c>
      <c r="AS1565">
        <f t="shared" si="73"/>
        <v>28925.407487636876</v>
      </c>
      <c r="AT1565">
        <f t="shared" si="74"/>
        <v>8604.7199999999993</v>
      </c>
    </row>
    <row r="1566" spans="1:46" x14ac:dyDescent="0.25">
      <c r="A1566" t="s">
        <v>42</v>
      </c>
      <c r="B1566" t="s">
        <v>43</v>
      </c>
      <c r="C1566" t="s">
        <v>43</v>
      </c>
      <c r="D1566" t="str">
        <f t="shared" si="72"/>
        <v>GNSASA</v>
      </c>
      <c r="E1566" t="s">
        <v>2682</v>
      </c>
      <c r="F1566" t="s">
        <v>2683</v>
      </c>
      <c r="G1566" t="s">
        <v>47</v>
      </c>
      <c r="H1566" t="s">
        <v>3074</v>
      </c>
      <c r="I1566" t="s">
        <v>3147</v>
      </c>
      <c r="J1566" t="s">
        <v>160</v>
      </c>
      <c r="K1566">
        <v>48.19</v>
      </c>
      <c r="L1566">
        <v>48.19</v>
      </c>
      <c r="P1566" t="s">
        <v>51</v>
      </c>
      <c r="Q1566" t="s">
        <v>52</v>
      </c>
      <c r="R1566">
        <v>43243</v>
      </c>
      <c r="S1566" t="s">
        <v>53</v>
      </c>
      <c r="T1566" t="s">
        <v>104</v>
      </c>
      <c r="U1566" t="s">
        <v>55</v>
      </c>
      <c r="V1566" t="s">
        <v>56</v>
      </c>
      <c r="W1566" t="s">
        <v>57</v>
      </c>
      <c r="X1566" t="s">
        <v>101</v>
      </c>
      <c r="Y1566" t="s">
        <v>59</v>
      </c>
      <c r="Z1566">
        <v>1</v>
      </c>
      <c r="AA1566">
        <v>6</v>
      </c>
      <c r="AB1566">
        <v>5</v>
      </c>
      <c r="AC1566">
        <v>5.5</v>
      </c>
      <c r="AD1566">
        <v>60</v>
      </c>
      <c r="AE1566">
        <v>5</v>
      </c>
      <c r="AF1566" t="s">
        <v>57</v>
      </c>
      <c r="AG1566">
        <v>25.591832966502899</v>
      </c>
      <c r="AH1566">
        <v>16.207013801409701</v>
      </c>
      <c r="AI1566">
        <v>23.597621388853</v>
      </c>
      <c r="AJ1566">
        <v>274.82004044965498</v>
      </c>
      <c r="AK1566" s="2">
        <v>1145.14440601353</v>
      </c>
      <c r="AL1566" s="1">
        <v>45047</v>
      </c>
      <c r="AM1566" t="s">
        <v>63</v>
      </c>
      <c r="AN1566">
        <v>2023</v>
      </c>
      <c r="AO1566">
        <v>2018</v>
      </c>
      <c r="AP1566">
        <v>241.366327629642</v>
      </c>
      <c r="AQ1566">
        <v>0.87827047559822802</v>
      </c>
      <c r="AR1566">
        <v>317.95999999999998</v>
      </c>
      <c r="AS1566">
        <f t="shared" si="73"/>
        <v>55184.508925792004</v>
      </c>
      <c r="AT1566">
        <f t="shared" si="74"/>
        <v>15322.492399999999</v>
      </c>
    </row>
    <row r="1567" spans="1:46" x14ac:dyDescent="0.25">
      <c r="A1567" t="s">
        <v>42</v>
      </c>
      <c r="B1567" t="s">
        <v>43</v>
      </c>
      <c r="C1567" t="s">
        <v>43</v>
      </c>
      <c r="D1567" t="str">
        <f t="shared" si="72"/>
        <v>GNSASA</v>
      </c>
      <c r="E1567" t="s">
        <v>2682</v>
      </c>
      <c r="F1567" t="s">
        <v>2683</v>
      </c>
      <c r="G1567" t="s">
        <v>47</v>
      </c>
      <c r="H1567" t="s">
        <v>3074</v>
      </c>
      <c r="I1567" t="s">
        <v>3148</v>
      </c>
      <c r="J1567" t="s">
        <v>127</v>
      </c>
      <c r="K1567">
        <v>36.880000000000003</v>
      </c>
      <c r="L1567">
        <v>36.880000000000003</v>
      </c>
      <c r="P1567" t="s">
        <v>51</v>
      </c>
      <c r="Q1567" t="s">
        <v>52</v>
      </c>
      <c r="R1567">
        <v>43262</v>
      </c>
      <c r="S1567" t="s">
        <v>53</v>
      </c>
      <c r="T1567" t="s">
        <v>521</v>
      </c>
      <c r="U1567" t="s">
        <v>55</v>
      </c>
      <c r="V1567" t="s">
        <v>56</v>
      </c>
      <c r="W1567" t="s">
        <v>57</v>
      </c>
      <c r="X1567" t="s">
        <v>760</v>
      </c>
      <c r="Y1567" t="s">
        <v>59</v>
      </c>
      <c r="Z1567">
        <v>1</v>
      </c>
      <c r="AA1567">
        <v>5</v>
      </c>
      <c r="AB1567">
        <v>4.92</v>
      </c>
      <c r="AC1567">
        <v>5.4</v>
      </c>
      <c r="AD1567">
        <v>59</v>
      </c>
      <c r="AE1567">
        <v>5</v>
      </c>
      <c r="AF1567" t="s">
        <v>57</v>
      </c>
      <c r="AG1567">
        <v>23.951820031707602</v>
      </c>
      <c r="AH1567">
        <v>14.950653874732399</v>
      </c>
      <c r="AI1567">
        <v>22.7932818000676</v>
      </c>
      <c r="AJ1567">
        <v>254.37970528823001</v>
      </c>
      <c r="AK1567" s="2">
        <v>1298.3644151389999</v>
      </c>
      <c r="AL1567" s="1">
        <v>45048</v>
      </c>
      <c r="AM1567" t="s">
        <v>63</v>
      </c>
      <c r="AN1567">
        <v>2023</v>
      </c>
      <c r="AO1567">
        <v>2018</v>
      </c>
      <c r="AP1567">
        <v>237.71563297167401</v>
      </c>
      <c r="AQ1567">
        <v>0.934491345142198</v>
      </c>
      <c r="AR1567">
        <v>296.33999999999997</v>
      </c>
      <c r="AS1567">
        <f t="shared" si="73"/>
        <v>47883.679630326318</v>
      </c>
      <c r="AT1567">
        <f t="shared" si="74"/>
        <v>10929.019200000001</v>
      </c>
    </row>
    <row r="1568" spans="1:46" x14ac:dyDescent="0.25">
      <c r="A1568" t="s">
        <v>42</v>
      </c>
      <c r="B1568" t="s">
        <v>43</v>
      </c>
      <c r="C1568" t="s">
        <v>43</v>
      </c>
      <c r="D1568" t="str">
        <f t="shared" si="72"/>
        <v>GNSASA</v>
      </c>
      <c r="E1568" t="s">
        <v>2682</v>
      </c>
      <c r="F1568" t="s">
        <v>2683</v>
      </c>
      <c r="G1568" t="s">
        <v>47</v>
      </c>
      <c r="H1568" t="s">
        <v>3074</v>
      </c>
      <c r="I1568" t="s">
        <v>3149</v>
      </c>
      <c r="J1568" t="s">
        <v>276</v>
      </c>
      <c r="K1568">
        <v>27.31</v>
      </c>
      <c r="L1568">
        <v>27.31</v>
      </c>
      <c r="P1568" t="s">
        <v>51</v>
      </c>
      <c r="Q1568" t="s">
        <v>52</v>
      </c>
      <c r="R1568">
        <v>43241</v>
      </c>
      <c r="S1568" t="s">
        <v>53</v>
      </c>
      <c r="T1568" t="s">
        <v>788</v>
      </c>
      <c r="U1568" t="s">
        <v>55</v>
      </c>
      <c r="V1568" t="s">
        <v>56</v>
      </c>
      <c r="W1568" t="s">
        <v>57</v>
      </c>
      <c r="X1568" t="s">
        <v>119</v>
      </c>
      <c r="Y1568" t="s">
        <v>120</v>
      </c>
      <c r="Z1568">
        <v>1</v>
      </c>
      <c r="AA1568">
        <v>6</v>
      </c>
      <c r="AB1568">
        <v>5</v>
      </c>
      <c r="AC1568">
        <v>5.5</v>
      </c>
      <c r="AD1568">
        <v>60</v>
      </c>
      <c r="AE1568">
        <v>5</v>
      </c>
      <c r="AF1568" t="s">
        <v>57</v>
      </c>
      <c r="AG1568">
        <v>26.150404625869498</v>
      </c>
      <c r="AH1568">
        <v>14.8882601812233</v>
      </c>
      <c r="AI1568">
        <v>21.507315248271102</v>
      </c>
      <c r="AJ1568">
        <v>262.33625427760501</v>
      </c>
      <c r="AK1568" s="2">
        <v>1239.4078053313101</v>
      </c>
      <c r="AL1568" s="1">
        <v>45048</v>
      </c>
      <c r="AM1568" t="s">
        <v>63</v>
      </c>
      <c r="AN1568">
        <v>2023</v>
      </c>
      <c r="AO1568">
        <v>2018</v>
      </c>
      <c r="AP1568">
        <v>241.366327629642</v>
      </c>
      <c r="AQ1568">
        <v>0.92006470205306601</v>
      </c>
      <c r="AR1568">
        <v>303.52</v>
      </c>
      <c r="AS1568">
        <f t="shared" si="73"/>
        <v>33848.22716359808</v>
      </c>
      <c r="AT1568">
        <f t="shared" si="74"/>
        <v>8289.1311999999998</v>
      </c>
    </row>
    <row r="1569" spans="1:46" x14ac:dyDescent="0.25">
      <c r="A1569" t="s">
        <v>128</v>
      </c>
      <c r="B1569" t="s">
        <v>328</v>
      </c>
      <c r="C1569" t="s">
        <v>328</v>
      </c>
      <c r="D1569" t="str">
        <f t="shared" si="72"/>
        <v>NESBSB</v>
      </c>
      <c r="E1569" t="s">
        <v>1789</v>
      </c>
      <c r="F1569" t="s">
        <v>1790</v>
      </c>
      <c r="G1569" t="s">
        <v>47</v>
      </c>
      <c r="H1569" t="s">
        <v>3150</v>
      </c>
      <c r="I1569" t="s">
        <v>3151</v>
      </c>
      <c r="J1569" t="s">
        <v>141</v>
      </c>
      <c r="K1569">
        <v>46.67</v>
      </c>
      <c r="L1569">
        <v>46.67</v>
      </c>
      <c r="P1569" t="s">
        <v>51</v>
      </c>
      <c r="Q1569" t="s">
        <v>52</v>
      </c>
      <c r="R1569">
        <v>43249</v>
      </c>
      <c r="S1569" t="s">
        <v>53</v>
      </c>
      <c r="T1569" t="s">
        <v>69</v>
      </c>
      <c r="U1569" t="s">
        <v>55</v>
      </c>
      <c r="V1569" t="s">
        <v>109</v>
      </c>
      <c r="W1569" t="s">
        <v>57</v>
      </c>
      <c r="X1569" t="s">
        <v>101</v>
      </c>
      <c r="Y1569" t="s">
        <v>470</v>
      </c>
      <c r="Z1569">
        <v>2</v>
      </c>
      <c r="AA1569">
        <v>6</v>
      </c>
      <c r="AB1569">
        <v>5.33</v>
      </c>
      <c r="AC1569">
        <v>5.5</v>
      </c>
      <c r="AD1569">
        <v>64</v>
      </c>
      <c r="AE1569">
        <v>5</v>
      </c>
      <c r="AF1569" t="s">
        <v>57</v>
      </c>
      <c r="AG1569">
        <v>27.151264081967099</v>
      </c>
      <c r="AH1569">
        <v>17.540150046119201</v>
      </c>
      <c r="AI1569">
        <v>17.430571293091301</v>
      </c>
      <c r="AJ1569">
        <v>229.292635842896</v>
      </c>
      <c r="AK1569" s="2">
        <v>718.58518908558597</v>
      </c>
      <c r="AL1569" s="1">
        <v>45190</v>
      </c>
      <c r="AM1569" t="s">
        <v>63</v>
      </c>
      <c r="AN1569">
        <v>2023</v>
      </c>
      <c r="AO1569">
        <v>2018</v>
      </c>
      <c r="AP1569">
        <v>237.602825524373</v>
      </c>
      <c r="AQ1569">
        <v>1.0362427238490599</v>
      </c>
      <c r="AR1569">
        <v>251.37</v>
      </c>
      <c r="AS1569">
        <f t="shared" si="73"/>
        <v>33536.370774624302</v>
      </c>
      <c r="AT1569">
        <f t="shared" si="74"/>
        <v>11731.437900000001</v>
      </c>
    </row>
    <row r="1570" spans="1:46" x14ac:dyDescent="0.25">
      <c r="A1570" t="s">
        <v>128</v>
      </c>
      <c r="B1570" t="s">
        <v>328</v>
      </c>
      <c r="C1570" t="s">
        <v>328</v>
      </c>
      <c r="D1570" t="str">
        <f t="shared" si="72"/>
        <v>NESBSB</v>
      </c>
      <c r="E1570" t="s">
        <v>1789</v>
      </c>
      <c r="F1570" t="s">
        <v>1790</v>
      </c>
      <c r="G1570" t="s">
        <v>47</v>
      </c>
      <c r="H1570" t="s">
        <v>3152</v>
      </c>
      <c r="I1570" t="s">
        <v>3153</v>
      </c>
      <c r="J1570" t="s">
        <v>276</v>
      </c>
      <c r="K1570">
        <v>19.260000000000002</v>
      </c>
      <c r="L1570">
        <v>19.260000000000002</v>
      </c>
      <c r="P1570" t="s">
        <v>51</v>
      </c>
      <c r="Q1570" t="s">
        <v>52</v>
      </c>
      <c r="R1570">
        <v>43342</v>
      </c>
      <c r="S1570" t="s">
        <v>53</v>
      </c>
      <c r="T1570" t="s">
        <v>104</v>
      </c>
      <c r="U1570" t="s">
        <v>55</v>
      </c>
      <c r="V1570" t="s">
        <v>56</v>
      </c>
      <c r="W1570" t="s">
        <v>57</v>
      </c>
      <c r="X1570" t="s">
        <v>838</v>
      </c>
      <c r="Y1570" t="s">
        <v>839</v>
      </c>
      <c r="Z1570">
        <v>1</v>
      </c>
      <c r="AA1570">
        <v>5</v>
      </c>
      <c r="AB1570">
        <v>5.08</v>
      </c>
      <c r="AC1570">
        <v>5.2</v>
      </c>
      <c r="AD1570">
        <v>61</v>
      </c>
      <c r="AE1570">
        <v>5</v>
      </c>
      <c r="AF1570" t="s">
        <v>57</v>
      </c>
      <c r="AG1570">
        <v>28.3366755984554</v>
      </c>
      <c r="AH1570">
        <v>16.754320081080898</v>
      </c>
      <c r="AI1570">
        <v>21.666248068518499</v>
      </c>
      <c r="AJ1570">
        <v>274.64431805900199</v>
      </c>
      <c r="AK1570" s="2">
        <v>982.74357610892798</v>
      </c>
      <c r="AL1570" s="1">
        <v>45190</v>
      </c>
      <c r="AM1570" t="s">
        <v>63</v>
      </c>
      <c r="AN1570">
        <v>2023</v>
      </c>
      <c r="AO1570">
        <v>2018</v>
      </c>
      <c r="AP1570">
        <v>253.067472765476</v>
      </c>
      <c r="AQ1570">
        <v>0.92143713204767397</v>
      </c>
      <c r="AR1570">
        <v>310.2</v>
      </c>
      <c r="AS1570">
        <f t="shared" si="73"/>
        <v>18927.641275857954</v>
      </c>
      <c r="AT1570">
        <f t="shared" si="74"/>
        <v>5974.4520000000002</v>
      </c>
    </row>
    <row r="1571" spans="1:46" x14ac:dyDescent="0.25">
      <c r="A1571" t="s">
        <v>128</v>
      </c>
      <c r="B1571" t="s">
        <v>328</v>
      </c>
      <c r="C1571" t="s">
        <v>328</v>
      </c>
      <c r="D1571" t="str">
        <f t="shared" si="72"/>
        <v>NESBSB</v>
      </c>
      <c r="E1571" t="s">
        <v>1789</v>
      </c>
      <c r="F1571" t="s">
        <v>1790</v>
      </c>
      <c r="G1571" t="s">
        <v>47</v>
      </c>
      <c r="H1571" t="s">
        <v>3150</v>
      </c>
      <c r="I1571" t="s">
        <v>3154</v>
      </c>
      <c r="J1571" t="s">
        <v>144</v>
      </c>
      <c r="K1571">
        <v>68.73</v>
      </c>
      <c r="L1571">
        <v>68.73</v>
      </c>
      <c r="P1571" t="s">
        <v>51</v>
      </c>
      <c r="Q1571" t="s">
        <v>52</v>
      </c>
      <c r="R1571">
        <v>43271</v>
      </c>
      <c r="S1571" t="s">
        <v>107</v>
      </c>
      <c r="T1571" t="s">
        <v>96</v>
      </c>
      <c r="U1571" t="s">
        <v>55</v>
      </c>
      <c r="V1571" t="s">
        <v>109</v>
      </c>
      <c r="W1571" t="s">
        <v>57</v>
      </c>
      <c r="X1571" t="s">
        <v>1966</v>
      </c>
      <c r="Y1571" t="s">
        <v>470</v>
      </c>
      <c r="Z1571">
        <v>2</v>
      </c>
      <c r="AA1571">
        <v>5</v>
      </c>
      <c r="AB1571">
        <v>5.25</v>
      </c>
      <c r="AC1571">
        <v>5.4</v>
      </c>
      <c r="AD1571">
        <v>63</v>
      </c>
      <c r="AE1571">
        <v>5</v>
      </c>
      <c r="AF1571" t="s">
        <v>57</v>
      </c>
      <c r="AG1571">
        <v>21.5514462320726</v>
      </c>
      <c r="AH1571">
        <v>17.0538026744772</v>
      </c>
      <c r="AI1571">
        <v>20.558719856928299</v>
      </c>
      <c r="AJ1571">
        <v>212.91637840947101</v>
      </c>
      <c r="AK1571" s="2">
        <v>923.84213565062203</v>
      </c>
      <c r="AL1571" s="1">
        <v>45190</v>
      </c>
      <c r="AM1571" t="s">
        <v>63</v>
      </c>
      <c r="AN1571">
        <v>2023</v>
      </c>
      <c r="AO1571">
        <v>2018</v>
      </c>
      <c r="AP1571">
        <v>234.679505195785</v>
      </c>
      <c r="AQ1571">
        <v>1.10221443248701</v>
      </c>
      <c r="AR1571">
        <v>234.28</v>
      </c>
      <c r="AS1571">
        <f t="shared" si="73"/>
        <v>63495.669983267253</v>
      </c>
      <c r="AT1571">
        <f t="shared" si="74"/>
        <v>16102.064400000001</v>
      </c>
    </row>
    <row r="1572" spans="1:46" x14ac:dyDescent="0.25">
      <c r="A1572" t="s">
        <v>128</v>
      </c>
      <c r="B1572" t="s">
        <v>328</v>
      </c>
      <c r="C1572" t="s">
        <v>328</v>
      </c>
      <c r="D1572" t="str">
        <f t="shared" si="72"/>
        <v>NESBSB</v>
      </c>
      <c r="E1572" t="s">
        <v>1789</v>
      </c>
      <c r="F1572" t="s">
        <v>1790</v>
      </c>
      <c r="G1572" t="s">
        <v>47</v>
      </c>
      <c r="H1572" t="s">
        <v>3150</v>
      </c>
      <c r="I1572" t="s">
        <v>3155</v>
      </c>
      <c r="J1572" t="s">
        <v>2740</v>
      </c>
      <c r="K1572">
        <v>18.16</v>
      </c>
      <c r="L1572">
        <v>18.16</v>
      </c>
      <c r="P1572" t="s">
        <v>51</v>
      </c>
      <c r="Q1572" t="s">
        <v>52</v>
      </c>
      <c r="R1572">
        <v>43250</v>
      </c>
      <c r="S1572" t="s">
        <v>53</v>
      </c>
      <c r="T1572" t="s">
        <v>66</v>
      </c>
      <c r="U1572" t="s">
        <v>55</v>
      </c>
      <c r="V1572" t="s">
        <v>109</v>
      </c>
      <c r="W1572" t="s">
        <v>57</v>
      </c>
      <c r="X1572" t="s">
        <v>1572</v>
      </c>
      <c r="Y1572" t="s">
        <v>565</v>
      </c>
      <c r="Z1572">
        <v>2</v>
      </c>
      <c r="AA1572">
        <v>6</v>
      </c>
      <c r="AB1572">
        <v>5.33</v>
      </c>
      <c r="AC1572">
        <v>5.5</v>
      </c>
      <c r="AD1572">
        <v>64</v>
      </c>
      <c r="AE1572">
        <v>5</v>
      </c>
      <c r="AF1572" t="s">
        <v>57</v>
      </c>
      <c r="AG1572">
        <v>27.580234077966999</v>
      </c>
      <c r="AH1572">
        <v>17.4267651288799</v>
      </c>
      <c r="AI1572">
        <v>23.130965129062499</v>
      </c>
      <c r="AJ1572">
        <v>298.29924892319701</v>
      </c>
      <c r="AK1572" s="2">
        <v>969.77350909670599</v>
      </c>
      <c r="AL1572" s="1">
        <v>45190</v>
      </c>
      <c r="AM1572" t="s">
        <v>63</v>
      </c>
      <c r="AN1572">
        <v>2023</v>
      </c>
      <c r="AO1572">
        <v>2018</v>
      </c>
      <c r="AP1572">
        <v>237.602825524373</v>
      </c>
      <c r="AQ1572">
        <v>0.79652505456206701</v>
      </c>
      <c r="AR1572">
        <v>327.02</v>
      </c>
      <c r="AS1572">
        <f t="shared" si="73"/>
        <v>17611.086925196181</v>
      </c>
      <c r="AT1572">
        <f t="shared" si="74"/>
        <v>5938.6831999999995</v>
      </c>
    </row>
    <row r="1573" spans="1:46" x14ac:dyDescent="0.25">
      <c r="A1573" t="s">
        <v>128</v>
      </c>
      <c r="B1573" t="s">
        <v>328</v>
      </c>
      <c r="C1573" t="s">
        <v>328</v>
      </c>
      <c r="D1573" t="str">
        <f t="shared" si="72"/>
        <v>NESBSB</v>
      </c>
      <c r="E1573" t="s">
        <v>1789</v>
      </c>
      <c r="F1573" t="s">
        <v>1790</v>
      </c>
      <c r="G1573" t="s">
        <v>47</v>
      </c>
      <c r="H1573" t="s">
        <v>3152</v>
      </c>
      <c r="I1573" t="s">
        <v>3156</v>
      </c>
      <c r="J1573" t="s">
        <v>310</v>
      </c>
      <c r="K1573">
        <v>13.22</v>
      </c>
      <c r="L1573">
        <v>13.22</v>
      </c>
      <c r="P1573" t="s">
        <v>51</v>
      </c>
      <c r="Q1573" t="s">
        <v>52</v>
      </c>
      <c r="R1573">
        <v>43322</v>
      </c>
      <c r="S1573" t="s">
        <v>53</v>
      </c>
      <c r="T1573" t="s">
        <v>104</v>
      </c>
      <c r="U1573" t="s">
        <v>55</v>
      </c>
      <c r="V1573" t="s">
        <v>56</v>
      </c>
      <c r="W1573" t="s">
        <v>57</v>
      </c>
      <c r="X1573" t="s">
        <v>101</v>
      </c>
      <c r="Y1573" t="s">
        <v>470</v>
      </c>
      <c r="Z1573">
        <v>1</v>
      </c>
      <c r="AA1573">
        <v>5</v>
      </c>
      <c r="AB1573">
        <v>5.08</v>
      </c>
      <c r="AC1573">
        <v>5.2</v>
      </c>
      <c r="AD1573">
        <v>61</v>
      </c>
      <c r="AE1573">
        <v>5</v>
      </c>
      <c r="AF1573" t="s">
        <v>57</v>
      </c>
      <c r="AG1573">
        <v>22.962408113524098</v>
      </c>
      <c r="AH1573">
        <v>17.236247715036999</v>
      </c>
      <c r="AI1573">
        <v>24.529238748660202</v>
      </c>
      <c r="AJ1573">
        <v>251.47823849103301</v>
      </c>
      <c r="AK1573" s="2">
        <v>1051.2565986346401</v>
      </c>
      <c r="AL1573" s="1">
        <v>45190</v>
      </c>
      <c r="AM1573" t="s">
        <v>63</v>
      </c>
      <c r="AN1573">
        <v>2023</v>
      </c>
      <c r="AO1573">
        <v>2018</v>
      </c>
      <c r="AP1573">
        <v>253.067472765476</v>
      </c>
      <c r="AQ1573">
        <v>1.0063195697726299</v>
      </c>
      <c r="AR1573">
        <v>284.04000000000002</v>
      </c>
      <c r="AS1573">
        <f t="shared" si="73"/>
        <v>13897.612233949943</v>
      </c>
      <c r="AT1573">
        <f t="shared" si="74"/>
        <v>3755.0088000000005</v>
      </c>
    </row>
    <row r="1574" spans="1:46" x14ac:dyDescent="0.25">
      <c r="A1574" t="s">
        <v>128</v>
      </c>
      <c r="B1574" t="s">
        <v>328</v>
      </c>
      <c r="C1574" t="s">
        <v>328</v>
      </c>
      <c r="D1574" t="str">
        <f t="shared" si="72"/>
        <v>NESBSB</v>
      </c>
      <c r="E1574" t="s">
        <v>1789</v>
      </c>
      <c r="F1574" t="s">
        <v>1790</v>
      </c>
      <c r="G1574" t="s">
        <v>47</v>
      </c>
      <c r="H1574" t="s">
        <v>3152</v>
      </c>
      <c r="I1574" t="s">
        <v>3157</v>
      </c>
      <c r="J1574" t="s">
        <v>312</v>
      </c>
      <c r="K1574">
        <v>46.81</v>
      </c>
      <c r="L1574">
        <v>46.81</v>
      </c>
      <c r="P1574" t="s">
        <v>51</v>
      </c>
      <c r="Q1574" t="s">
        <v>52</v>
      </c>
      <c r="R1574">
        <v>43438</v>
      </c>
      <c r="S1574" t="s">
        <v>53</v>
      </c>
      <c r="T1574" t="s">
        <v>1265</v>
      </c>
      <c r="U1574" t="s">
        <v>55</v>
      </c>
      <c r="V1574" t="s">
        <v>56</v>
      </c>
      <c r="W1574" t="s">
        <v>57</v>
      </c>
      <c r="X1574" t="s">
        <v>838</v>
      </c>
      <c r="Y1574" t="s">
        <v>839</v>
      </c>
      <c r="Z1574">
        <v>1</v>
      </c>
      <c r="AA1574">
        <v>5</v>
      </c>
      <c r="AB1574">
        <v>4.75</v>
      </c>
      <c r="AC1574">
        <v>4.9000000000000004</v>
      </c>
      <c r="AD1574">
        <v>57</v>
      </c>
      <c r="AE1574">
        <v>5</v>
      </c>
      <c r="AF1574" t="s">
        <v>57</v>
      </c>
      <c r="AG1574">
        <v>25.5026809115408</v>
      </c>
      <c r="AH1574">
        <v>16.9992106766212</v>
      </c>
      <c r="AI1574">
        <v>21.8951607545727</v>
      </c>
      <c r="AJ1574">
        <v>252.40267738126099</v>
      </c>
      <c r="AK1574" s="2">
        <v>965.52545751713603</v>
      </c>
      <c r="AL1574" s="1">
        <v>45191</v>
      </c>
      <c r="AM1574" t="s">
        <v>63</v>
      </c>
      <c r="AN1574">
        <v>2023</v>
      </c>
      <c r="AO1574">
        <v>2018</v>
      </c>
      <c r="AP1574">
        <v>236.100825507331</v>
      </c>
      <c r="AQ1574">
        <v>0.93541331635992697</v>
      </c>
      <c r="AR1574">
        <v>290.99</v>
      </c>
      <c r="AS1574">
        <f t="shared" si="73"/>
        <v>45196.246666377141</v>
      </c>
      <c r="AT1574">
        <f t="shared" si="74"/>
        <v>13621.241900000001</v>
      </c>
    </row>
    <row r="1575" spans="1:46" x14ac:dyDescent="0.25">
      <c r="A1575" t="s">
        <v>128</v>
      </c>
      <c r="B1575" t="s">
        <v>328</v>
      </c>
      <c r="C1575" t="s">
        <v>328</v>
      </c>
      <c r="D1575" t="str">
        <f t="shared" si="72"/>
        <v>NESBSB</v>
      </c>
      <c r="E1575" t="s">
        <v>2332</v>
      </c>
      <c r="F1575" t="s">
        <v>2333</v>
      </c>
      <c r="G1575" t="s">
        <v>47</v>
      </c>
      <c r="H1575" t="s">
        <v>2986</v>
      </c>
      <c r="I1575" t="s">
        <v>3158</v>
      </c>
      <c r="J1575" t="s">
        <v>141</v>
      </c>
      <c r="K1575">
        <v>24.11</v>
      </c>
      <c r="L1575">
        <v>24.11</v>
      </c>
      <c r="P1575" t="s">
        <v>51</v>
      </c>
      <c r="Q1575" t="s">
        <v>52</v>
      </c>
      <c r="R1575">
        <v>43263</v>
      </c>
      <c r="S1575" t="s">
        <v>53</v>
      </c>
      <c r="T1575" t="s">
        <v>1265</v>
      </c>
      <c r="U1575" t="s">
        <v>55</v>
      </c>
      <c r="V1575" t="s">
        <v>56</v>
      </c>
      <c r="W1575" t="s">
        <v>57</v>
      </c>
      <c r="X1575" t="s">
        <v>826</v>
      </c>
      <c r="Y1575" t="s">
        <v>565</v>
      </c>
      <c r="Z1575">
        <v>1</v>
      </c>
      <c r="AA1575">
        <v>5</v>
      </c>
      <c r="AB1575">
        <v>5.33</v>
      </c>
      <c r="AC1575">
        <v>5.4</v>
      </c>
      <c r="AD1575">
        <v>64</v>
      </c>
      <c r="AE1575">
        <v>5</v>
      </c>
      <c r="AF1575" t="s">
        <v>57</v>
      </c>
      <c r="AG1575">
        <v>27.185312283390001</v>
      </c>
      <c r="AH1575">
        <v>17.299671115072002</v>
      </c>
      <c r="AI1575">
        <v>22.497858182535801</v>
      </c>
      <c r="AJ1575">
        <v>274.87050451324802</v>
      </c>
      <c r="AK1575" s="2">
        <v>957.14029422142596</v>
      </c>
      <c r="AL1575" s="1">
        <v>45208</v>
      </c>
      <c r="AM1575" t="s">
        <v>63</v>
      </c>
      <c r="AN1575">
        <v>2023</v>
      </c>
      <c r="AO1575">
        <v>2018</v>
      </c>
      <c r="AP1575">
        <v>264.82220430098999</v>
      </c>
      <c r="AQ1575">
        <v>0.96344351231845804</v>
      </c>
      <c r="AR1575">
        <v>303.2</v>
      </c>
      <c r="AS1575">
        <f t="shared" si="73"/>
        <v>23076.652493678579</v>
      </c>
      <c r="AT1575">
        <f t="shared" si="74"/>
        <v>7310.1519999999991</v>
      </c>
    </row>
    <row r="1576" spans="1:46" x14ac:dyDescent="0.25">
      <c r="A1576" t="s">
        <v>128</v>
      </c>
      <c r="B1576" t="s">
        <v>328</v>
      </c>
      <c r="C1576" t="s">
        <v>328</v>
      </c>
      <c r="D1576" t="str">
        <f t="shared" si="72"/>
        <v>NESBSB</v>
      </c>
      <c r="E1576" t="s">
        <v>1789</v>
      </c>
      <c r="F1576" t="s">
        <v>1790</v>
      </c>
      <c r="G1576" t="s">
        <v>47</v>
      </c>
      <c r="H1576" t="s">
        <v>3152</v>
      </c>
      <c r="I1576" t="s">
        <v>3159</v>
      </c>
      <c r="J1576" t="s">
        <v>152</v>
      </c>
      <c r="K1576">
        <v>39.72</v>
      </c>
      <c r="L1576">
        <v>39.72</v>
      </c>
      <c r="P1576" t="s">
        <v>51</v>
      </c>
      <c r="Q1576" t="s">
        <v>52</v>
      </c>
      <c r="R1576">
        <v>43392</v>
      </c>
      <c r="S1576" t="s">
        <v>53</v>
      </c>
      <c r="T1576" t="s">
        <v>521</v>
      </c>
      <c r="U1576" t="s">
        <v>55</v>
      </c>
      <c r="V1576" t="s">
        <v>56</v>
      </c>
      <c r="W1576" t="s">
        <v>57</v>
      </c>
      <c r="X1576" t="s">
        <v>838</v>
      </c>
      <c r="Y1576" t="s">
        <v>839</v>
      </c>
      <c r="Z1576">
        <v>1</v>
      </c>
      <c r="AA1576">
        <v>5</v>
      </c>
      <c r="AB1576">
        <v>4.92</v>
      </c>
      <c r="AC1576">
        <v>5.0999999999999996</v>
      </c>
      <c r="AD1576">
        <v>59</v>
      </c>
      <c r="AE1576">
        <v>5</v>
      </c>
      <c r="AF1576" t="s">
        <v>57</v>
      </c>
      <c r="AG1576">
        <v>22.904622455421102</v>
      </c>
      <c r="AH1576">
        <v>16.224344029095899</v>
      </c>
      <c r="AI1576">
        <v>18.946650239709701</v>
      </c>
      <c r="AJ1576">
        <v>198.17471809318701</v>
      </c>
      <c r="AK1576" s="2">
        <v>918.31932635304099</v>
      </c>
      <c r="AL1576" s="1">
        <v>45191</v>
      </c>
      <c r="AM1576" t="s">
        <v>63</v>
      </c>
      <c r="AN1576">
        <v>2023</v>
      </c>
      <c r="AO1576">
        <v>2018</v>
      </c>
      <c r="AP1576">
        <v>244.76698861573001</v>
      </c>
      <c r="AQ1576">
        <v>1.2351070357049001</v>
      </c>
      <c r="AR1576">
        <v>226.05</v>
      </c>
      <c r="AS1576">
        <f t="shared" si="73"/>
        <v>36475.643642742791</v>
      </c>
      <c r="AT1576">
        <f t="shared" si="74"/>
        <v>8978.7060000000001</v>
      </c>
    </row>
    <row r="1577" spans="1:46" x14ac:dyDescent="0.25">
      <c r="A1577" t="s">
        <v>128</v>
      </c>
      <c r="B1577" t="s">
        <v>328</v>
      </c>
      <c r="C1577" t="s">
        <v>328</v>
      </c>
      <c r="D1577" t="str">
        <f t="shared" si="72"/>
        <v>NESBSB</v>
      </c>
      <c r="E1577" t="s">
        <v>1789</v>
      </c>
      <c r="F1577" t="s">
        <v>1790</v>
      </c>
      <c r="G1577" t="s">
        <v>47</v>
      </c>
      <c r="H1577" t="s">
        <v>3152</v>
      </c>
      <c r="I1577" t="s">
        <v>3160</v>
      </c>
      <c r="J1577" t="s">
        <v>318</v>
      </c>
      <c r="K1577">
        <v>41.24</v>
      </c>
      <c r="L1577">
        <v>41.24</v>
      </c>
      <c r="P1577" t="s">
        <v>51</v>
      </c>
      <c r="Q1577" t="s">
        <v>52</v>
      </c>
      <c r="R1577">
        <v>43440</v>
      </c>
      <c r="S1577" t="s">
        <v>53</v>
      </c>
      <c r="T1577" t="s">
        <v>788</v>
      </c>
      <c r="U1577" t="s">
        <v>55</v>
      </c>
      <c r="V1577" t="s">
        <v>56</v>
      </c>
      <c r="W1577" t="s">
        <v>57</v>
      </c>
      <c r="X1577" t="s">
        <v>1966</v>
      </c>
      <c r="Y1577" t="s">
        <v>470</v>
      </c>
      <c r="Z1577">
        <v>1</v>
      </c>
      <c r="AA1577">
        <v>5</v>
      </c>
      <c r="AB1577">
        <v>4.75</v>
      </c>
      <c r="AC1577">
        <v>4.9000000000000004</v>
      </c>
      <c r="AD1577">
        <v>57</v>
      </c>
      <c r="AE1577">
        <v>5</v>
      </c>
      <c r="AF1577" t="s">
        <v>57</v>
      </c>
      <c r="AG1577">
        <v>26.028943017721801</v>
      </c>
      <c r="AH1577">
        <v>16.414984706557199</v>
      </c>
      <c r="AI1577">
        <v>21.336424769467399</v>
      </c>
      <c r="AJ1577">
        <v>246.69998424607999</v>
      </c>
      <c r="AK1577" s="2">
        <v>1010.88044301272</v>
      </c>
      <c r="AL1577" s="1">
        <v>45191</v>
      </c>
      <c r="AM1577" t="s">
        <v>63</v>
      </c>
      <c r="AN1577">
        <v>2023</v>
      </c>
      <c r="AO1577">
        <v>2018</v>
      </c>
      <c r="AP1577">
        <v>236.100825507331</v>
      </c>
      <c r="AQ1577">
        <v>0.957036240715052</v>
      </c>
      <c r="AR1577">
        <v>284.41000000000003</v>
      </c>
      <c r="AS1577">
        <f t="shared" si="73"/>
        <v>41688.709469844573</v>
      </c>
      <c r="AT1577">
        <f t="shared" si="74"/>
        <v>11729.068400000002</v>
      </c>
    </row>
    <row r="1578" spans="1:46" x14ac:dyDescent="0.25">
      <c r="A1578" t="s">
        <v>128</v>
      </c>
      <c r="B1578" t="s">
        <v>328</v>
      </c>
      <c r="C1578" t="s">
        <v>328</v>
      </c>
      <c r="D1578" t="str">
        <f t="shared" si="72"/>
        <v>NESBSB</v>
      </c>
      <c r="E1578" t="s">
        <v>1789</v>
      </c>
      <c r="F1578" t="s">
        <v>1790</v>
      </c>
      <c r="G1578" t="s">
        <v>47</v>
      </c>
      <c r="H1578" t="s">
        <v>3152</v>
      </c>
      <c r="I1578" t="s">
        <v>3161</v>
      </c>
      <c r="J1578" t="s">
        <v>574</v>
      </c>
      <c r="K1578">
        <v>27.97</v>
      </c>
      <c r="L1578">
        <v>27.97</v>
      </c>
      <c r="P1578" t="s">
        <v>51</v>
      </c>
      <c r="Q1578" t="s">
        <v>52</v>
      </c>
      <c r="R1578">
        <v>43367</v>
      </c>
      <c r="S1578" t="s">
        <v>53</v>
      </c>
      <c r="T1578" t="s">
        <v>788</v>
      </c>
      <c r="U1578" t="s">
        <v>55</v>
      </c>
      <c r="V1578" t="s">
        <v>56</v>
      </c>
      <c r="W1578" t="s">
        <v>57</v>
      </c>
      <c r="X1578" t="s">
        <v>1574</v>
      </c>
      <c r="Y1578" t="s">
        <v>565</v>
      </c>
      <c r="Z1578">
        <v>1</v>
      </c>
      <c r="AA1578">
        <v>5</v>
      </c>
      <c r="AB1578">
        <v>5</v>
      </c>
      <c r="AC1578">
        <v>5.2</v>
      </c>
      <c r="AD1578">
        <v>60</v>
      </c>
      <c r="AE1578">
        <v>5</v>
      </c>
      <c r="AF1578" t="s">
        <v>57</v>
      </c>
      <c r="AG1578">
        <v>24.856358030372199</v>
      </c>
      <c r="AH1578">
        <v>14.972579103147201</v>
      </c>
      <c r="AI1578">
        <v>17.459049330207801</v>
      </c>
      <c r="AJ1578">
        <v>202.687537647955</v>
      </c>
      <c r="AK1578" s="2">
        <v>991.60219213181097</v>
      </c>
      <c r="AL1578" s="1">
        <v>45190</v>
      </c>
      <c r="AM1578" t="s">
        <v>63</v>
      </c>
      <c r="AN1578">
        <v>2023</v>
      </c>
      <c r="AO1578">
        <v>2018</v>
      </c>
      <c r="AP1578">
        <v>248.963354011028</v>
      </c>
      <c r="AQ1578">
        <v>1.2283111083200799</v>
      </c>
      <c r="AR1578">
        <v>230.04</v>
      </c>
      <c r="AS1578">
        <f t="shared" si="73"/>
        <v>27735.113313926751</v>
      </c>
      <c r="AT1578">
        <f t="shared" si="74"/>
        <v>6434.2187999999996</v>
      </c>
    </row>
    <row r="1579" spans="1:46" x14ac:dyDescent="0.25">
      <c r="A1579" t="s">
        <v>128</v>
      </c>
      <c r="B1579" t="s">
        <v>328</v>
      </c>
      <c r="C1579" t="s">
        <v>328</v>
      </c>
      <c r="D1579" t="str">
        <f t="shared" si="72"/>
        <v>NESBSB</v>
      </c>
      <c r="E1579" t="s">
        <v>1789</v>
      </c>
      <c r="F1579" t="s">
        <v>1790</v>
      </c>
      <c r="G1579" t="s">
        <v>47</v>
      </c>
      <c r="H1579" t="s">
        <v>3150</v>
      </c>
      <c r="I1579" t="s">
        <v>3162</v>
      </c>
      <c r="J1579" t="s">
        <v>451</v>
      </c>
      <c r="K1579">
        <v>15.2</v>
      </c>
      <c r="L1579">
        <v>15.2</v>
      </c>
      <c r="P1579" t="s">
        <v>51</v>
      </c>
      <c r="Q1579" t="s">
        <v>52</v>
      </c>
      <c r="R1579">
        <v>43208</v>
      </c>
      <c r="S1579" t="s">
        <v>107</v>
      </c>
      <c r="T1579" t="s">
        <v>486</v>
      </c>
      <c r="U1579" t="s">
        <v>55</v>
      </c>
      <c r="V1579" t="s">
        <v>109</v>
      </c>
      <c r="W1579" t="s">
        <v>57</v>
      </c>
      <c r="X1579" t="s">
        <v>271</v>
      </c>
      <c r="Y1579" t="s">
        <v>839</v>
      </c>
      <c r="Z1579">
        <v>2</v>
      </c>
      <c r="AA1579">
        <v>6</v>
      </c>
      <c r="AB1579">
        <v>5.42</v>
      </c>
      <c r="AC1579">
        <v>5.6</v>
      </c>
      <c r="AD1579">
        <v>65</v>
      </c>
      <c r="AE1579">
        <v>5</v>
      </c>
      <c r="AF1579" t="s">
        <v>57</v>
      </c>
      <c r="AG1579">
        <v>29.368888650720301</v>
      </c>
      <c r="AH1579">
        <v>17.298501326651099</v>
      </c>
      <c r="AI1579">
        <v>21.364461035668</v>
      </c>
      <c r="AJ1579">
        <v>287.24807709773302</v>
      </c>
      <c r="AK1579" s="2">
        <v>909.04441186244901</v>
      </c>
      <c r="AL1579" s="1">
        <v>45190</v>
      </c>
      <c r="AM1579" t="s">
        <v>63</v>
      </c>
      <c r="AN1579">
        <v>2023</v>
      </c>
      <c r="AO1579">
        <v>2018</v>
      </c>
      <c r="AP1579">
        <v>240.44719720166</v>
      </c>
      <c r="AQ1579">
        <v>0.83707156417221296</v>
      </c>
      <c r="AR1579">
        <v>313.77999999999997</v>
      </c>
      <c r="AS1579">
        <f t="shared" si="73"/>
        <v>13817.475060309223</v>
      </c>
      <c r="AT1579">
        <f t="shared" si="74"/>
        <v>4769.4559999999992</v>
      </c>
    </row>
    <row r="1580" spans="1:46" x14ac:dyDescent="0.25">
      <c r="A1580" t="s">
        <v>128</v>
      </c>
      <c r="B1580" t="s">
        <v>328</v>
      </c>
      <c r="C1580" t="s">
        <v>328</v>
      </c>
      <c r="D1580" t="str">
        <f t="shared" si="72"/>
        <v>NESBSB</v>
      </c>
      <c r="E1580" t="s">
        <v>1789</v>
      </c>
      <c r="F1580" t="s">
        <v>1790</v>
      </c>
      <c r="G1580" t="s">
        <v>47</v>
      </c>
      <c r="H1580" t="s">
        <v>3152</v>
      </c>
      <c r="I1580" t="s">
        <v>3163</v>
      </c>
      <c r="J1580" t="s">
        <v>148</v>
      </c>
      <c r="K1580">
        <v>33.99</v>
      </c>
      <c r="L1580">
        <v>33.99</v>
      </c>
      <c r="P1580" t="s">
        <v>51</v>
      </c>
      <c r="Q1580" t="s">
        <v>52</v>
      </c>
      <c r="R1580">
        <v>43354</v>
      </c>
      <c r="S1580" t="s">
        <v>53</v>
      </c>
      <c r="T1580" t="s">
        <v>521</v>
      </c>
      <c r="U1580" t="s">
        <v>55</v>
      </c>
      <c r="V1580" t="s">
        <v>56</v>
      </c>
      <c r="W1580" t="s">
        <v>57</v>
      </c>
      <c r="X1580" t="s">
        <v>101</v>
      </c>
      <c r="Y1580" t="s">
        <v>470</v>
      </c>
      <c r="Z1580">
        <v>1</v>
      </c>
      <c r="AA1580">
        <v>5</v>
      </c>
      <c r="AB1580">
        <v>5</v>
      </c>
      <c r="AC1580">
        <v>5.2</v>
      </c>
      <c r="AD1580">
        <v>60</v>
      </c>
      <c r="AE1580">
        <v>5</v>
      </c>
      <c r="AF1580" t="s">
        <v>57</v>
      </c>
      <c r="AG1580">
        <v>20.422053071552501</v>
      </c>
      <c r="AH1580">
        <v>15.4275966782855</v>
      </c>
      <c r="AI1580">
        <v>17.7349151817929</v>
      </c>
      <c r="AJ1580">
        <v>162.34793424516499</v>
      </c>
      <c r="AK1580" s="2">
        <v>950.44068568683701</v>
      </c>
      <c r="AL1580" s="1">
        <v>45190</v>
      </c>
      <c r="AM1580" t="s">
        <v>63</v>
      </c>
      <c r="AN1580">
        <v>2023</v>
      </c>
      <c r="AO1580">
        <v>2018</v>
      </c>
      <c r="AP1580">
        <v>248.963354011028</v>
      </c>
      <c r="AQ1580">
        <v>1.5335172274817099</v>
      </c>
      <c r="AR1580">
        <v>184.26</v>
      </c>
      <c r="AS1580">
        <f t="shared" si="73"/>
        <v>32305.478906495591</v>
      </c>
      <c r="AT1580">
        <f t="shared" si="74"/>
        <v>6262.9974000000002</v>
      </c>
    </row>
    <row r="1581" spans="1:46" x14ac:dyDescent="0.25">
      <c r="A1581" t="s">
        <v>128</v>
      </c>
      <c r="B1581" t="s">
        <v>328</v>
      </c>
      <c r="C1581" t="s">
        <v>328</v>
      </c>
      <c r="D1581" t="str">
        <f t="shared" si="72"/>
        <v>NESBSB</v>
      </c>
      <c r="E1581" t="s">
        <v>1789</v>
      </c>
      <c r="F1581" t="s">
        <v>1790</v>
      </c>
      <c r="G1581" t="s">
        <v>47</v>
      </c>
      <c r="H1581" t="s">
        <v>3152</v>
      </c>
      <c r="I1581" t="s">
        <v>3164</v>
      </c>
      <c r="J1581" t="s">
        <v>1067</v>
      </c>
      <c r="K1581">
        <v>28.69</v>
      </c>
      <c r="L1581">
        <v>28.69</v>
      </c>
      <c r="P1581" t="s">
        <v>51</v>
      </c>
      <c r="Q1581" t="s">
        <v>52</v>
      </c>
      <c r="R1581">
        <v>43363</v>
      </c>
      <c r="S1581" t="s">
        <v>53</v>
      </c>
      <c r="T1581" t="s">
        <v>104</v>
      </c>
      <c r="U1581" t="s">
        <v>55</v>
      </c>
      <c r="V1581" t="s">
        <v>56</v>
      </c>
      <c r="W1581" t="s">
        <v>57</v>
      </c>
      <c r="X1581" t="s">
        <v>1572</v>
      </c>
      <c r="Y1581" t="s">
        <v>565</v>
      </c>
      <c r="Z1581">
        <v>1</v>
      </c>
      <c r="AA1581">
        <v>5</v>
      </c>
      <c r="AB1581">
        <v>5</v>
      </c>
      <c r="AC1581">
        <v>5.2</v>
      </c>
      <c r="AD1581">
        <v>60</v>
      </c>
      <c r="AE1581">
        <v>5</v>
      </c>
      <c r="AF1581" t="s">
        <v>57</v>
      </c>
      <c r="AG1581">
        <v>24.096965254236501</v>
      </c>
      <c r="AH1581">
        <v>15.2023591635618</v>
      </c>
      <c r="AI1581">
        <v>17.682380535012001</v>
      </c>
      <c r="AJ1581">
        <v>193.74111564058001</v>
      </c>
      <c r="AK1581" s="2">
        <v>974.15681628752804</v>
      </c>
      <c r="AL1581" s="1">
        <v>45190</v>
      </c>
      <c r="AM1581" t="s">
        <v>63</v>
      </c>
      <c r="AN1581">
        <v>2023</v>
      </c>
      <c r="AO1581">
        <v>2018</v>
      </c>
      <c r="AP1581">
        <v>248.963354011028</v>
      </c>
      <c r="AQ1581">
        <v>1.2850310745236699</v>
      </c>
      <c r="AR1581">
        <v>219.89</v>
      </c>
      <c r="AS1581">
        <f t="shared" si="73"/>
        <v>27948.559059289182</v>
      </c>
      <c r="AT1581">
        <f t="shared" si="74"/>
        <v>6308.6440999999995</v>
      </c>
    </row>
    <row r="1582" spans="1:46" x14ac:dyDescent="0.25">
      <c r="A1582" t="s">
        <v>128</v>
      </c>
      <c r="B1582" t="s">
        <v>328</v>
      </c>
      <c r="C1582" t="s">
        <v>328</v>
      </c>
      <c r="D1582" t="str">
        <f t="shared" si="72"/>
        <v>NESBSB</v>
      </c>
      <c r="E1582" t="s">
        <v>1789</v>
      </c>
      <c r="F1582" t="s">
        <v>1790</v>
      </c>
      <c r="G1582" t="s">
        <v>47</v>
      </c>
      <c r="H1582" t="s">
        <v>3152</v>
      </c>
      <c r="I1582" t="s">
        <v>3165</v>
      </c>
      <c r="J1582" t="s">
        <v>154</v>
      </c>
      <c r="K1582">
        <v>31.42</v>
      </c>
      <c r="L1582">
        <v>31.42</v>
      </c>
      <c r="P1582" t="s">
        <v>51</v>
      </c>
      <c r="Q1582" t="s">
        <v>52</v>
      </c>
      <c r="R1582">
        <v>43342</v>
      </c>
      <c r="S1582" t="s">
        <v>53</v>
      </c>
      <c r="T1582" t="s">
        <v>788</v>
      </c>
      <c r="U1582" t="s">
        <v>55</v>
      </c>
      <c r="V1582" t="s">
        <v>56</v>
      </c>
      <c r="W1582" t="s">
        <v>57</v>
      </c>
      <c r="X1582" t="s">
        <v>838</v>
      </c>
      <c r="Y1582" t="s">
        <v>839</v>
      </c>
      <c r="Z1582">
        <v>1</v>
      </c>
      <c r="AA1582">
        <v>5</v>
      </c>
      <c r="AB1582">
        <v>5.08</v>
      </c>
      <c r="AC1582">
        <v>5.2</v>
      </c>
      <c r="AD1582">
        <v>61</v>
      </c>
      <c r="AE1582">
        <v>5</v>
      </c>
      <c r="AF1582" t="s">
        <v>57</v>
      </c>
      <c r="AG1582">
        <v>27.103164922025101</v>
      </c>
      <c r="AH1582">
        <v>15.3218365043424</v>
      </c>
      <c r="AI1582">
        <v>20.9806380137343</v>
      </c>
      <c r="AJ1582">
        <v>258.04356278947199</v>
      </c>
      <c r="AK1582" s="2">
        <v>1142.5516659838599</v>
      </c>
      <c r="AL1582" s="1">
        <v>45190</v>
      </c>
      <c r="AM1582" t="s">
        <v>63</v>
      </c>
      <c r="AN1582">
        <v>2023</v>
      </c>
      <c r="AO1582">
        <v>2018</v>
      </c>
      <c r="AP1582">
        <v>253.067472765476</v>
      </c>
      <c r="AQ1582">
        <v>0.98071608541517497</v>
      </c>
      <c r="AR1582">
        <v>291.45</v>
      </c>
      <c r="AS1582">
        <f t="shared" si="73"/>
        <v>35898.973345212878</v>
      </c>
      <c r="AT1582">
        <f t="shared" si="74"/>
        <v>9157.3590000000004</v>
      </c>
    </row>
    <row r="1583" spans="1:46" x14ac:dyDescent="0.25">
      <c r="A1583" t="s">
        <v>128</v>
      </c>
      <c r="B1583" t="s">
        <v>328</v>
      </c>
      <c r="C1583" t="s">
        <v>328</v>
      </c>
      <c r="D1583" t="str">
        <f t="shared" si="72"/>
        <v>NESBSB</v>
      </c>
      <c r="E1583" t="s">
        <v>1789</v>
      </c>
      <c r="F1583" t="s">
        <v>1790</v>
      </c>
      <c r="G1583" t="s">
        <v>47</v>
      </c>
      <c r="H1583" t="s">
        <v>3152</v>
      </c>
      <c r="I1583" t="s">
        <v>3166</v>
      </c>
      <c r="J1583" t="s">
        <v>572</v>
      </c>
      <c r="K1583">
        <v>17.2</v>
      </c>
      <c r="L1583">
        <v>17.2</v>
      </c>
      <c r="P1583" t="s">
        <v>51</v>
      </c>
      <c r="Q1583" t="s">
        <v>52</v>
      </c>
      <c r="R1583">
        <v>43363</v>
      </c>
      <c r="S1583" t="s">
        <v>53</v>
      </c>
      <c r="T1583" t="s">
        <v>1265</v>
      </c>
      <c r="U1583" t="s">
        <v>55</v>
      </c>
      <c r="V1583" t="s">
        <v>56</v>
      </c>
      <c r="W1583" t="s">
        <v>57</v>
      </c>
      <c r="X1583" t="s">
        <v>1574</v>
      </c>
      <c r="Y1583" t="s">
        <v>565</v>
      </c>
      <c r="Z1583">
        <v>1</v>
      </c>
      <c r="AA1583">
        <v>5</v>
      </c>
      <c r="AB1583">
        <v>5</v>
      </c>
      <c r="AC1583">
        <v>5.2</v>
      </c>
      <c r="AD1583">
        <v>60</v>
      </c>
      <c r="AE1583">
        <v>5</v>
      </c>
      <c r="AF1583" t="s">
        <v>57</v>
      </c>
      <c r="AG1583">
        <v>28.319483768255001</v>
      </c>
      <c r="AH1583">
        <v>16.755740470348599</v>
      </c>
      <c r="AI1583">
        <v>22.961999383552801</v>
      </c>
      <c r="AJ1583">
        <v>296.42056750963502</v>
      </c>
      <c r="AK1583" s="2">
        <v>1041.34004499701</v>
      </c>
      <c r="AL1583" s="1">
        <v>45190</v>
      </c>
      <c r="AM1583" t="s">
        <v>63</v>
      </c>
      <c r="AN1583">
        <v>2023</v>
      </c>
      <c r="AO1583">
        <v>2018</v>
      </c>
      <c r="AP1583">
        <v>248.963354011028</v>
      </c>
      <c r="AQ1583">
        <v>0.83989905323602698</v>
      </c>
      <c r="AR1583">
        <v>336.42</v>
      </c>
      <c r="AS1583">
        <f t="shared" si="73"/>
        <v>17911.048773948569</v>
      </c>
      <c r="AT1583">
        <f t="shared" si="74"/>
        <v>5786.424</v>
      </c>
    </row>
    <row r="1584" spans="1:46" x14ac:dyDescent="0.25">
      <c r="A1584" t="s">
        <v>128</v>
      </c>
      <c r="B1584" t="s">
        <v>328</v>
      </c>
      <c r="C1584" t="s">
        <v>328</v>
      </c>
      <c r="D1584" t="str">
        <f t="shared" si="72"/>
        <v>NESBSB</v>
      </c>
      <c r="E1584" t="s">
        <v>2662</v>
      </c>
      <c r="F1584" t="s">
        <v>2663</v>
      </c>
      <c r="G1584" t="s">
        <v>47</v>
      </c>
      <c r="H1584" t="s">
        <v>3167</v>
      </c>
      <c r="I1584" t="s">
        <v>3168</v>
      </c>
      <c r="J1584" t="s">
        <v>50</v>
      </c>
      <c r="K1584">
        <v>30.72</v>
      </c>
      <c r="L1584">
        <v>30.72</v>
      </c>
      <c r="P1584" t="s">
        <v>51</v>
      </c>
      <c r="Q1584" t="s">
        <v>52</v>
      </c>
      <c r="R1584">
        <v>43320</v>
      </c>
      <c r="S1584" t="s">
        <v>53</v>
      </c>
      <c r="T1584" t="s">
        <v>69</v>
      </c>
      <c r="U1584" t="s">
        <v>55</v>
      </c>
      <c r="V1584" t="s">
        <v>56</v>
      </c>
      <c r="W1584" t="s">
        <v>57</v>
      </c>
      <c r="X1584" t="s">
        <v>2666</v>
      </c>
      <c r="Y1584" t="s">
        <v>565</v>
      </c>
      <c r="Z1584">
        <v>1</v>
      </c>
      <c r="AA1584">
        <v>5</v>
      </c>
      <c r="AB1584">
        <v>4.58</v>
      </c>
      <c r="AC1584">
        <v>5.2</v>
      </c>
      <c r="AD1584">
        <v>55</v>
      </c>
      <c r="AE1584">
        <v>5</v>
      </c>
      <c r="AF1584" t="s">
        <v>57</v>
      </c>
      <c r="AG1584">
        <v>25.978789555742502</v>
      </c>
      <c r="AH1584">
        <v>16.095964817787898</v>
      </c>
      <c r="AI1584">
        <v>23.5758529047298</v>
      </c>
      <c r="AJ1584">
        <v>276.37756314710799</v>
      </c>
      <c r="AK1584" s="2">
        <v>1165.64060943462</v>
      </c>
      <c r="AL1584" s="1">
        <v>45012</v>
      </c>
      <c r="AM1584" t="s">
        <v>63</v>
      </c>
      <c r="AN1584">
        <v>2023</v>
      </c>
      <c r="AO1584">
        <v>2018</v>
      </c>
      <c r="AP1584">
        <v>227.078227666164</v>
      </c>
      <c r="AQ1584">
        <v>0.82162323554932204</v>
      </c>
      <c r="AR1584">
        <v>347.89</v>
      </c>
      <c r="AS1584">
        <f t="shared" si="73"/>
        <v>35808.479521831527</v>
      </c>
      <c r="AT1584">
        <f t="shared" si="74"/>
        <v>10687.1808</v>
      </c>
    </row>
    <row r="1585" spans="1:46" x14ac:dyDescent="0.25">
      <c r="A1585" t="s">
        <v>128</v>
      </c>
      <c r="B1585" t="s">
        <v>328</v>
      </c>
      <c r="C1585" t="s">
        <v>328</v>
      </c>
      <c r="D1585" t="str">
        <f t="shared" si="72"/>
        <v>NESBSB</v>
      </c>
      <c r="E1585" t="s">
        <v>1789</v>
      </c>
      <c r="F1585" t="s">
        <v>1790</v>
      </c>
      <c r="G1585" t="s">
        <v>47</v>
      </c>
      <c r="H1585" t="s">
        <v>3150</v>
      </c>
      <c r="I1585" t="s">
        <v>3169</v>
      </c>
      <c r="J1585" t="s">
        <v>482</v>
      </c>
      <c r="K1585">
        <v>39.97</v>
      </c>
      <c r="L1585">
        <v>39.97</v>
      </c>
      <c r="P1585" t="s">
        <v>51</v>
      </c>
      <c r="Q1585" t="s">
        <v>52</v>
      </c>
      <c r="R1585">
        <v>43207</v>
      </c>
      <c r="S1585" t="s">
        <v>53</v>
      </c>
      <c r="T1585" t="s">
        <v>69</v>
      </c>
      <c r="U1585" t="s">
        <v>55</v>
      </c>
      <c r="V1585" t="s">
        <v>109</v>
      </c>
      <c r="W1585" t="s">
        <v>57</v>
      </c>
      <c r="X1585" t="s">
        <v>1966</v>
      </c>
      <c r="Y1585" t="s">
        <v>470</v>
      </c>
      <c r="Z1585">
        <v>2</v>
      </c>
      <c r="AA1585">
        <v>6</v>
      </c>
      <c r="AB1585">
        <v>5.42</v>
      </c>
      <c r="AC1585">
        <v>5.6</v>
      </c>
      <c r="AD1585">
        <v>65</v>
      </c>
      <c r="AE1585">
        <v>5</v>
      </c>
      <c r="AF1585" t="s">
        <v>57</v>
      </c>
      <c r="AG1585">
        <v>26.556566276704199</v>
      </c>
      <c r="AH1585">
        <v>18.675850607782799</v>
      </c>
      <c r="AI1585">
        <v>19.8405906920338</v>
      </c>
      <c r="AJ1585">
        <v>249.227017642947</v>
      </c>
      <c r="AK1585" s="2">
        <v>727.29257715775702</v>
      </c>
      <c r="AL1585" s="1">
        <v>45190</v>
      </c>
      <c r="AM1585" t="s">
        <v>63</v>
      </c>
      <c r="AN1585">
        <v>2023</v>
      </c>
      <c r="AO1585">
        <v>2018</v>
      </c>
      <c r="AP1585">
        <v>240.44719720166</v>
      </c>
      <c r="AQ1585">
        <v>0.96477179511145195</v>
      </c>
      <c r="AR1585">
        <v>272.25</v>
      </c>
      <c r="AS1585">
        <f t="shared" si="73"/>
        <v>29069.884308995548</v>
      </c>
      <c r="AT1585">
        <f t="shared" si="74"/>
        <v>10881.8325</v>
      </c>
    </row>
    <row r="1586" spans="1:46" x14ac:dyDescent="0.25">
      <c r="A1586" t="s">
        <v>128</v>
      </c>
      <c r="B1586" t="s">
        <v>328</v>
      </c>
      <c r="C1586" t="s">
        <v>328</v>
      </c>
      <c r="D1586" t="str">
        <f t="shared" si="72"/>
        <v>NESBSB</v>
      </c>
      <c r="E1586" t="s">
        <v>2662</v>
      </c>
      <c r="F1586" t="s">
        <v>2663</v>
      </c>
      <c r="G1586" t="s">
        <v>47</v>
      </c>
      <c r="H1586" t="s">
        <v>3167</v>
      </c>
      <c r="I1586" t="s">
        <v>3170</v>
      </c>
      <c r="J1586" t="s">
        <v>62</v>
      </c>
      <c r="K1586">
        <v>20.68</v>
      </c>
      <c r="L1586">
        <v>20.68</v>
      </c>
      <c r="P1586" t="s">
        <v>51</v>
      </c>
      <c r="Q1586" t="s">
        <v>52</v>
      </c>
      <c r="R1586">
        <v>43320</v>
      </c>
      <c r="S1586" t="s">
        <v>53</v>
      </c>
      <c r="T1586" t="s">
        <v>521</v>
      </c>
      <c r="U1586" t="s">
        <v>55</v>
      </c>
      <c r="V1586" t="s">
        <v>56</v>
      </c>
      <c r="W1586" t="s">
        <v>57</v>
      </c>
      <c r="X1586" t="s">
        <v>2666</v>
      </c>
      <c r="Y1586" t="s">
        <v>565</v>
      </c>
      <c r="Z1586">
        <v>1</v>
      </c>
      <c r="AA1586">
        <v>5</v>
      </c>
      <c r="AB1586">
        <v>4.58</v>
      </c>
      <c r="AC1586">
        <v>5.2</v>
      </c>
      <c r="AD1586">
        <v>55</v>
      </c>
      <c r="AE1586">
        <v>5</v>
      </c>
      <c r="AF1586" t="s">
        <v>57</v>
      </c>
      <c r="AG1586">
        <v>22.908632775849</v>
      </c>
      <c r="AH1586">
        <v>15.058534439295901</v>
      </c>
      <c r="AI1586">
        <v>20.895732090214398</v>
      </c>
      <c r="AJ1586">
        <v>213.65159628805901</v>
      </c>
      <c r="AK1586" s="2">
        <v>1173.2817000622199</v>
      </c>
      <c r="AL1586" s="1">
        <v>45012</v>
      </c>
      <c r="AM1586" t="s">
        <v>63</v>
      </c>
      <c r="AN1586">
        <v>2023</v>
      </c>
      <c r="AO1586">
        <v>2018</v>
      </c>
      <c r="AP1586">
        <v>227.078227666164</v>
      </c>
      <c r="AQ1586">
        <v>1.0628435809110599</v>
      </c>
      <c r="AR1586">
        <v>268.93</v>
      </c>
      <c r="AS1586">
        <f t="shared" si="73"/>
        <v>24263.465557286709</v>
      </c>
      <c r="AT1586">
        <f t="shared" si="74"/>
        <v>5561.4723999999997</v>
      </c>
    </row>
    <row r="1587" spans="1:46" x14ac:dyDescent="0.25">
      <c r="A1587" t="s">
        <v>128</v>
      </c>
      <c r="B1587" t="s">
        <v>328</v>
      </c>
      <c r="C1587" t="s">
        <v>328</v>
      </c>
      <c r="D1587" t="str">
        <f t="shared" si="72"/>
        <v>NESBSB</v>
      </c>
      <c r="E1587" t="s">
        <v>3108</v>
      </c>
      <c r="F1587" t="s">
        <v>3109</v>
      </c>
      <c r="G1587" t="s">
        <v>47</v>
      </c>
      <c r="H1587" t="s">
        <v>3110</v>
      </c>
      <c r="I1587" t="s">
        <v>3171</v>
      </c>
      <c r="J1587" t="s">
        <v>65</v>
      </c>
      <c r="K1587">
        <v>17.440000000000001</v>
      </c>
      <c r="L1587">
        <v>17.440000000000001</v>
      </c>
      <c r="P1587" t="s">
        <v>51</v>
      </c>
      <c r="Q1587" t="s">
        <v>52</v>
      </c>
      <c r="R1587">
        <v>43179</v>
      </c>
      <c r="S1587" t="s">
        <v>53</v>
      </c>
      <c r="T1587" t="s">
        <v>521</v>
      </c>
      <c r="U1587" t="s">
        <v>55</v>
      </c>
      <c r="V1587" t="s">
        <v>56</v>
      </c>
      <c r="W1587" t="s">
        <v>57</v>
      </c>
      <c r="X1587" t="s">
        <v>1574</v>
      </c>
      <c r="Y1587" t="s">
        <v>565</v>
      </c>
      <c r="Z1587">
        <v>1</v>
      </c>
      <c r="AA1587">
        <v>6</v>
      </c>
      <c r="AB1587">
        <v>5.5</v>
      </c>
      <c r="AC1587">
        <v>5.7</v>
      </c>
      <c r="AD1587">
        <v>66</v>
      </c>
      <c r="AE1587">
        <v>6</v>
      </c>
      <c r="AF1587" t="s">
        <v>57</v>
      </c>
      <c r="AG1587">
        <v>22.667929382842999</v>
      </c>
      <c r="AH1587">
        <v>16.2573559234465</v>
      </c>
      <c r="AI1587">
        <v>24.901557822541601</v>
      </c>
      <c r="AJ1587">
        <v>260.23935085661498</v>
      </c>
      <c r="AK1587" s="2">
        <v>1199.6009690178701</v>
      </c>
      <c r="AL1587" s="1">
        <v>45196</v>
      </c>
      <c r="AM1587" t="s">
        <v>63</v>
      </c>
      <c r="AN1587">
        <v>2023</v>
      </c>
      <c r="AO1587">
        <v>2018</v>
      </c>
      <c r="AP1587">
        <v>272.19351633907303</v>
      </c>
      <c r="AQ1587">
        <v>1.0459352724448101</v>
      </c>
      <c r="AR1587">
        <v>287.68</v>
      </c>
      <c r="AS1587">
        <f t="shared" si="73"/>
        <v>20921.040899671654</v>
      </c>
      <c r="AT1587">
        <f t="shared" si="74"/>
        <v>5017.1392000000005</v>
      </c>
    </row>
    <row r="1588" spans="1:46" x14ac:dyDescent="0.25">
      <c r="A1588" t="s">
        <v>128</v>
      </c>
      <c r="B1588" t="s">
        <v>328</v>
      </c>
      <c r="C1588" t="s">
        <v>328</v>
      </c>
      <c r="D1588" t="str">
        <f t="shared" si="72"/>
        <v>NESBSB</v>
      </c>
      <c r="E1588" t="s">
        <v>3108</v>
      </c>
      <c r="F1588" t="s">
        <v>3109</v>
      </c>
      <c r="G1588" t="s">
        <v>47</v>
      </c>
      <c r="H1588" t="s">
        <v>3110</v>
      </c>
      <c r="I1588" t="s">
        <v>3172</v>
      </c>
      <c r="J1588" t="s">
        <v>103</v>
      </c>
      <c r="K1588">
        <v>27.81</v>
      </c>
      <c r="L1588">
        <v>27.81</v>
      </c>
      <c r="P1588" t="s">
        <v>51</v>
      </c>
      <c r="Q1588" t="s">
        <v>52</v>
      </c>
      <c r="R1588">
        <v>43183</v>
      </c>
      <c r="S1588" t="s">
        <v>53</v>
      </c>
      <c r="T1588" t="s">
        <v>69</v>
      </c>
      <c r="U1588" t="s">
        <v>55</v>
      </c>
      <c r="V1588" t="s">
        <v>56</v>
      </c>
      <c r="W1588" t="s">
        <v>57</v>
      </c>
      <c r="X1588" t="s">
        <v>1574</v>
      </c>
      <c r="Y1588" t="s">
        <v>565</v>
      </c>
      <c r="Z1588">
        <v>1</v>
      </c>
      <c r="AA1588">
        <v>6</v>
      </c>
      <c r="AB1588">
        <v>5.5</v>
      </c>
      <c r="AC1588">
        <v>5.7</v>
      </c>
      <c r="AD1588">
        <v>66</v>
      </c>
      <c r="AE1588">
        <v>6</v>
      </c>
      <c r="AF1588" t="s">
        <v>57</v>
      </c>
      <c r="AG1588">
        <v>25.301250997058901</v>
      </c>
      <c r="AH1588">
        <v>16.898099765604499</v>
      </c>
      <c r="AI1588">
        <v>24.091644147995499</v>
      </c>
      <c r="AJ1588">
        <v>273.39546484742101</v>
      </c>
      <c r="AK1588" s="2">
        <v>1081.4225762650401</v>
      </c>
      <c r="AL1588" s="1">
        <v>45196</v>
      </c>
      <c r="AM1588" t="s">
        <v>63</v>
      </c>
      <c r="AN1588">
        <v>2023</v>
      </c>
      <c r="AO1588">
        <v>2018</v>
      </c>
      <c r="AP1588">
        <v>272.19351633907303</v>
      </c>
      <c r="AQ1588">
        <v>0.99560362674992298</v>
      </c>
      <c r="AR1588">
        <v>302.22000000000003</v>
      </c>
      <c r="AS1588">
        <f t="shared" si="73"/>
        <v>30074.361845930765</v>
      </c>
      <c r="AT1588">
        <f t="shared" si="74"/>
        <v>8404.7381999999998</v>
      </c>
    </row>
    <row r="1589" spans="1:46" x14ac:dyDescent="0.25">
      <c r="A1589" t="s">
        <v>128</v>
      </c>
      <c r="B1589" t="s">
        <v>244</v>
      </c>
      <c r="C1589" t="s">
        <v>266</v>
      </c>
      <c r="D1589" t="str">
        <f t="shared" si="72"/>
        <v>NEPIIT</v>
      </c>
      <c r="E1589" t="s">
        <v>2499</v>
      </c>
      <c r="F1589" t="s">
        <v>2500</v>
      </c>
      <c r="G1589" t="s">
        <v>47</v>
      </c>
      <c r="H1589" t="s">
        <v>3005</v>
      </c>
      <c r="I1589" t="s">
        <v>3173</v>
      </c>
      <c r="J1589" t="s">
        <v>68</v>
      </c>
      <c r="K1589">
        <v>75.239999999999995</v>
      </c>
      <c r="L1589">
        <v>75.239999999999995</v>
      </c>
      <c r="P1589" t="s">
        <v>51</v>
      </c>
      <c r="Q1589" t="s">
        <v>52</v>
      </c>
      <c r="R1589">
        <v>43258</v>
      </c>
      <c r="S1589" t="s">
        <v>53</v>
      </c>
      <c r="T1589" t="s">
        <v>1265</v>
      </c>
      <c r="U1589" t="s">
        <v>55</v>
      </c>
      <c r="V1589" t="s">
        <v>56</v>
      </c>
      <c r="W1589" t="s">
        <v>57</v>
      </c>
      <c r="X1589" t="s">
        <v>1097</v>
      </c>
      <c r="Y1589" t="s">
        <v>137</v>
      </c>
      <c r="Z1589">
        <v>1</v>
      </c>
      <c r="AA1589">
        <v>5</v>
      </c>
      <c r="AB1589">
        <v>5</v>
      </c>
      <c r="AC1589">
        <v>5.4</v>
      </c>
      <c r="AD1589">
        <v>60</v>
      </c>
      <c r="AE1589">
        <v>5</v>
      </c>
      <c r="AF1589" t="s">
        <v>57</v>
      </c>
      <c r="AG1589">
        <v>25.366422921482801</v>
      </c>
      <c r="AH1589">
        <v>15.963081402926599</v>
      </c>
      <c r="AI1589">
        <v>21.5574583592817</v>
      </c>
      <c r="AJ1589">
        <v>248.308252811898</v>
      </c>
      <c r="AK1589" s="2">
        <v>1074.07875903536</v>
      </c>
      <c r="AL1589" s="1">
        <v>45083</v>
      </c>
      <c r="AM1589" t="s">
        <v>63</v>
      </c>
      <c r="AN1589">
        <v>2023</v>
      </c>
      <c r="AO1589">
        <v>2018</v>
      </c>
      <c r="AP1589">
        <v>230.123796774401</v>
      </c>
      <c r="AQ1589">
        <v>0.92676660629853602</v>
      </c>
      <c r="AR1589">
        <v>282.57</v>
      </c>
      <c r="AS1589">
        <f t="shared" si="73"/>
        <v>80813.685829820475</v>
      </c>
      <c r="AT1589">
        <f t="shared" si="74"/>
        <v>21260.566799999997</v>
      </c>
    </row>
    <row r="1590" spans="1:46" x14ac:dyDescent="0.25">
      <c r="A1590" t="s">
        <v>340</v>
      </c>
      <c r="B1590" t="s">
        <v>367</v>
      </c>
      <c r="C1590" t="s">
        <v>368</v>
      </c>
      <c r="D1590" t="str">
        <f t="shared" si="72"/>
        <v>RDIPMA</v>
      </c>
      <c r="E1590" t="s">
        <v>3174</v>
      </c>
      <c r="F1590" t="s">
        <v>3175</v>
      </c>
      <c r="G1590" t="s">
        <v>47</v>
      </c>
      <c r="H1590" t="s">
        <v>3176</v>
      </c>
      <c r="I1590" t="s">
        <v>3177</v>
      </c>
      <c r="J1590" t="s">
        <v>1122</v>
      </c>
      <c r="K1590">
        <v>13.04</v>
      </c>
      <c r="L1590">
        <v>13.04</v>
      </c>
      <c r="P1590" t="s">
        <v>51</v>
      </c>
      <c r="Q1590" t="s">
        <v>52</v>
      </c>
      <c r="R1590">
        <v>43172</v>
      </c>
      <c r="S1590" t="s">
        <v>477</v>
      </c>
      <c r="T1590" t="s">
        <v>104</v>
      </c>
      <c r="U1590" t="s">
        <v>55</v>
      </c>
      <c r="V1590" t="s">
        <v>109</v>
      </c>
      <c r="W1590" t="s">
        <v>57</v>
      </c>
      <c r="X1590" t="s">
        <v>359</v>
      </c>
      <c r="Y1590" t="s">
        <v>348</v>
      </c>
      <c r="Z1590">
        <v>2</v>
      </c>
      <c r="AA1590">
        <v>6</v>
      </c>
      <c r="AB1590">
        <v>5</v>
      </c>
      <c r="AC1590">
        <v>5.7</v>
      </c>
      <c r="AD1590">
        <v>60</v>
      </c>
      <c r="AE1590">
        <v>5</v>
      </c>
      <c r="AF1590" t="s">
        <v>57</v>
      </c>
      <c r="AG1590">
        <v>21.567700040473799</v>
      </c>
      <c r="AH1590">
        <v>12.855802840222299</v>
      </c>
      <c r="AI1590">
        <v>15.8403831640089</v>
      </c>
      <c r="AJ1590">
        <v>159.702884165146</v>
      </c>
      <c r="AK1590" s="2">
        <v>1220.33029933784</v>
      </c>
      <c r="AL1590" s="1">
        <v>45012</v>
      </c>
      <c r="AM1590" t="s">
        <v>63</v>
      </c>
      <c r="AN1590">
        <v>2023</v>
      </c>
      <c r="AO1590">
        <v>2018</v>
      </c>
      <c r="AP1590">
        <v>166.52888084276901</v>
      </c>
      <c r="AQ1590">
        <v>1.0427418497374401</v>
      </c>
      <c r="AR1590">
        <v>188.32</v>
      </c>
      <c r="AS1590">
        <f t="shared" si="73"/>
        <v>15913.107103365432</v>
      </c>
      <c r="AT1590">
        <f t="shared" si="74"/>
        <v>2455.6927999999998</v>
      </c>
    </row>
    <row r="1591" spans="1:46" x14ac:dyDescent="0.25">
      <c r="A1591" t="s">
        <v>340</v>
      </c>
      <c r="B1591" t="s">
        <v>367</v>
      </c>
      <c r="C1591" t="s">
        <v>368</v>
      </c>
      <c r="D1591" t="str">
        <f t="shared" si="72"/>
        <v>RDIPMA</v>
      </c>
      <c r="E1591" t="s">
        <v>3174</v>
      </c>
      <c r="F1591" t="s">
        <v>3175</v>
      </c>
      <c r="G1591" t="s">
        <v>47</v>
      </c>
      <c r="H1591" t="s">
        <v>3176</v>
      </c>
      <c r="I1591" t="s">
        <v>3178</v>
      </c>
      <c r="J1591" t="s">
        <v>1271</v>
      </c>
      <c r="K1591">
        <v>18.239999999999998</v>
      </c>
      <c r="L1591">
        <v>18.239999999999998</v>
      </c>
      <c r="P1591" t="s">
        <v>51</v>
      </c>
      <c r="Q1591" t="s">
        <v>52</v>
      </c>
      <c r="R1591">
        <v>43172</v>
      </c>
      <c r="S1591" t="s">
        <v>477</v>
      </c>
      <c r="T1591" t="s">
        <v>104</v>
      </c>
      <c r="U1591" t="s">
        <v>55</v>
      </c>
      <c r="V1591" t="s">
        <v>109</v>
      </c>
      <c r="W1591" t="s">
        <v>57</v>
      </c>
      <c r="X1591" t="s">
        <v>221</v>
      </c>
      <c r="Y1591" t="s">
        <v>355</v>
      </c>
      <c r="Z1591">
        <v>2</v>
      </c>
      <c r="AA1591">
        <v>6</v>
      </c>
      <c r="AB1591">
        <v>5</v>
      </c>
      <c r="AC1591">
        <v>5.7</v>
      </c>
      <c r="AD1591">
        <v>60</v>
      </c>
      <c r="AE1591">
        <v>5</v>
      </c>
      <c r="AF1591" t="s">
        <v>57</v>
      </c>
      <c r="AG1591">
        <v>24.188222929310999</v>
      </c>
      <c r="AH1591">
        <v>14.8930421101159</v>
      </c>
      <c r="AI1591">
        <v>20.247641537872902</v>
      </c>
      <c r="AJ1591">
        <v>226.13917161467799</v>
      </c>
      <c r="AK1591" s="2">
        <v>1162.86824794882</v>
      </c>
      <c r="AL1591" s="1">
        <v>45012.5</v>
      </c>
      <c r="AM1591" t="s">
        <v>63</v>
      </c>
      <c r="AN1591">
        <v>2023</v>
      </c>
      <c r="AO1591">
        <v>2018</v>
      </c>
      <c r="AP1591">
        <v>166.52888084276901</v>
      </c>
      <c r="AQ1591">
        <v>0.73639997729593099</v>
      </c>
      <c r="AR1591">
        <v>266.66000000000003</v>
      </c>
      <c r="AS1591">
        <f t="shared" si="73"/>
        <v>21210.716842586477</v>
      </c>
      <c r="AT1591">
        <f t="shared" si="74"/>
        <v>4863.8783999999996</v>
      </c>
    </row>
    <row r="1592" spans="1:46" x14ac:dyDescent="0.25">
      <c r="A1592" t="s">
        <v>42</v>
      </c>
      <c r="B1592" t="s">
        <v>43</v>
      </c>
      <c r="C1592" t="s">
        <v>43</v>
      </c>
      <c r="D1592" t="str">
        <f t="shared" si="72"/>
        <v>GNSASA</v>
      </c>
      <c r="E1592" t="s">
        <v>3179</v>
      </c>
      <c r="F1592" t="s">
        <v>3180</v>
      </c>
      <c r="G1592" t="s">
        <v>47</v>
      </c>
      <c r="H1592" t="s">
        <v>3181</v>
      </c>
      <c r="I1592" t="s">
        <v>3182</v>
      </c>
      <c r="J1592" t="s">
        <v>939</v>
      </c>
      <c r="K1592">
        <v>29.4</v>
      </c>
      <c r="L1592">
        <v>29.4</v>
      </c>
      <c r="P1592" t="s">
        <v>51</v>
      </c>
      <c r="Q1592" t="s">
        <v>52</v>
      </c>
      <c r="R1592">
        <v>43276</v>
      </c>
      <c r="S1592" t="s">
        <v>53</v>
      </c>
      <c r="T1592" t="s">
        <v>124</v>
      </c>
      <c r="U1592" t="s">
        <v>55</v>
      </c>
      <c r="V1592" t="s">
        <v>109</v>
      </c>
      <c r="W1592" t="s">
        <v>57</v>
      </c>
      <c r="X1592" t="s">
        <v>2239</v>
      </c>
      <c r="Y1592" t="s">
        <v>59</v>
      </c>
      <c r="Z1592">
        <v>2</v>
      </c>
      <c r="AA1592">
        <v>5</v>
      </c>
      <c r="AB1592">
        <v>4.83</v>
      </c>
      <c r="AC1592">
        <v>5.4</v>
      </c>
      <c r="AD1592">
        <v>58</v>
      </c>
      <c r="AE1592">
        <v>5</v>
      </c>
      <c r="AF1592" t="s">
        <v>57</v>
      </c>
      <c r="AG1592">
        <v>25.8186338219788</v>
      </c>
      <c r="AH1592">
        <v>15.962383666222699</v>
      </c>
      <c r="AI1592">
        <v>16.441212812268201</v>
      </c>
      <c r="AJ1592">
        <v>210.32030080732099</v>
      </c>
      <c r="AK1592" s="2">
        <v>821.57739042524997</v>
      </c>
      <c r="AL1592" s="1">
        <v>45036</v>
      </c>
      <c r="AM1592" t="s">
        <v>63</v>
      </c>
      <c r="AN1592">
        <v>2023</v>
      </c>
      <c r="AO1592">
        <v>2018</v>
      </c>
      <c r="AP1592">
        <v>216.51885876186299</v>
      </c>
      <c r="AQ1592">
        <v>1.0294719907243799</v>
      </c>
      <c r="AR1592">
        <v>240.45</v>
      </c>
      <c r="AS1592">
        <f t="shared" si="73"/>
        <v>24154.37527850235</v>
      </c>
      <c r="AT1592">
        <f t="shared" si="74"/>
        <v>7069.23</v>
      </c>
    </row>
    <row r="1593" spans="1:46" x14ac:dyDescent="0.25">
      <c r="A1593" t="s">
        <v>42</v>
      </c>
      <c r="B1593" t="s">
        <v>43</v>
      </c>
      <c r="C1593" t="s">
        <v>43</v>
      </c>
      <c r="D1593" t="str">
        <f t="shared" si="72"/>
        <v>GNSASA</v>
      </c>
      <c r="E1593" t="s">
        <v>3179</v>
      </c>
      <c r="F1593" t="s">
        <v>3180</v>
      </c>
      <c r="G1593" t="s">
        <v>47</v>
      </c>
      <c r="H1593" t="s">
        <v>3181</v>
      </c>
      <c r="I1593" t="s">
        <v>3183</v>
      </c>
      <c r="J1593" t="s">
        <v>941</v>
      </c>
      <c r="K1593">
        <v>19.57</v>
      </c>
      <c r="L1593">
        <v>19.57</v>
      </c>
      <c r="P1593" t="s">
        <v>51</v>
      </c>
      <c r="Q1593" t="s">
        <v>52</v>
      </c>
      <c r="R1593">
        <v>43242</v>
      </c>
      <c r="S1593" t="s">
        <v>53</v>
      </c>
      <c r="T1593" t="s">
        <v>54</v>
      </c>
      <c r="U1593" t="s">
        <v>55</v>
      </c>
      <c r="V1593" t="s">
        <v>109</v>
      </c>
      <c r="W1593" t="s">
        <v>57</v>
      </c>
      <c r="X1593" t="s">
        <v>2239</v>
      </c>
      <c r="Y1593" t="s">
        <v>59</v>
      </c>
      <c r="Z1593">
        <v>2</v>
      </c>
      <c r="AA1593">
        <v>6</v>
      </c>
      <c r="AB1593">
        <v>4.92</v>
      </c>
      <c r="AC1593">
        <v>5.5</v>
      </c>
      <c r="AD1593">
        <v>59</v>
      </c>
      <c r="AE1593">
        <v>5</v>
      </c>
      <c r="AF1593" t="s">
        <v>57</v>
      </c>
      <c r="AG1593">
        <v>25.656163385023799</v>
      </c>
      <c r="AH1593">
        <v>18.174069439726502</v>
      </c>
      <c r="AI1593">
        <v>20.131575806980798</v>
      </c>
      <c r="AJ1593">
        <v>273.07740341416701</v>
      </c>
      <c r="AK1593" s="2">
        <v>776.03895683926601</v>
      </c>
      <c r="AL1593" s="1">
        <v>45036</v>
      </c>
      <c r="AM1593" t="s">
        <v>63</v>
      </c>
      <c r="AN1593">
        <v>2023</v>
      </c>
      <c r="AO1593">
        <v>2018</v>
      </c>
      <c r="AP1593">
        <v>219.27050834817899</v>
      </c>
      <c r="AQ1593">
        <v>0.80296101254346297</v>
      </c>
      <c r="AR1593">
        <v>310.35000000000002</v>
      </c>
      <c r="AS1593">
        <f t="shared" si="73"/>
        <v>15187.082385344436</v>
      </c>
      <c r="AT1593">
        <f t="shared" si="74"/>
        <v>6073.5495000000001</v>
      </c>
    </row>
    <row r="1594" spans="1:46" x14ac:dyDescent="0.25">
      <c r="A1594" t="s">
        <v>42</v>
      </c>
      <c r="B1594" t="s">
        <v>43</v>
      </c>
      <c r="C1594" t="s">
        <v>43</v>
      </c>
      <c r="D1594" t="str">
        <f t="shared" si="72"/>
        <v>GNSASA</v>
      </c>
      <c r="E1594" t="s">
        <v>2682</v>
      </c>
      <c r="F1594" t="s">
        <v>2683</v>
      </c>
      <c r="G1594" t="s">
        <v>47</v>
      </c>
      <c r="H1594" t="s">
        <v>3053</v>
      </c>
      <c r="I1594" t="s">
        <v>3184</v>
      </c>
      <c r="J1594" t="s">
        <v>148</v>
      </c>
      <c r="K1594">
        <v>24.96</v>
      </c>
      <c r="L1594">
        <v>24.96</v>
      </c>
      <c r="P1594" t="s">
        <v>51</v>
      </c>
      <c r="Q1594" t="s">
        <v>52</v>
      </c>
      <c r="R1594">
        <v>43207</v>
      </c>
      <c r="S1594" t="s">
        <v>53</v>
      </c>
      <c r="T1594" t="s">
        <v>124</v>
      </c>
      <c r="U1594" t="s">
        <v>55</v>
      </c>
      <c r="V1594" t="s">
        <v>109</v>
      </c>
      <c r="W1594" t="s">
        <v>57</v>
      </c>
      <c r="X1594" t="s">
        <v>760</v>
      </c>
      <c r="Y1594" t="s">
        <v>59</v>
      </c>
      <c r="Z1594">
        <v>2</v>
      </c>
      <c r="AA1594">
        <v>6</v>
      </c>
      <c r="AB1594">
        <v>5.08</v>
      </c>
      <c r="AC1594">
        <v>5.6</v>
      </c>
      <c r="AD1594">
        <v>61</v>
      </c>
      <c r="AE1594">
        <v>5</v>
      </c>
      <c r="AF1594" t="s">
        <v>57</v>
      </c>
      <c r="AG1594">
        <v>22.1869779891049</v>
      </c>
      <c r="AH1594">
        <v>13.587471948062801</v>
      </c>
      <c r="AI1594">
        <v>17.363961122221699</v>
      </c>
      <c r="AJ1594">
        <v>193.26014635967201</v>
      </c>
      <c r="AK1594" s="2">
        <v>1197.5167656778001</v>
      </c>
      <c r="AL1594" s="1">
        <v>45047</v>
      </c>
      <c r="AM1594" t="s">
        <v>63</v>
      </c>
      <c r="AN1594">
        <v>2023</v>
      </c>
      <c r="AO1594">
        <v>2018</v>
      </c>
      <c r="AP1594">
        <v>224.50752894173601</v>
      </c>
      <c r="AQ1594">
        <v>1.1616855992849699</v>
      </c>
      <c r="AR1594">
        <v>215.9</v>
      </c>
      <c r="AS1594">
        <f t="shared" si="73"/>
        <v>29890.01847131789</v>
      </c>
      <c r="AT1594">
        <f t="shared" si="74"/>
        <v>5388.8640000000005</v>
      </c>
    </row>
    <row r="1595" spans="1:46" x14ac:dyDescent="0.25">
      <c r="A1595" t="s">
        <v>42</v>
      </c>
      <c r="B1595" t="s">
        <v>43</v>
      </c>
      <c r="C1595" t="s">
        <v>43</v>
      </c>
      <c r="D1595" t="str">
        <f t="shared" si="72"/>
        <v>GNSASA</v>
      </c>
      <c r="E1595" t="s">
        <v>3179</v>
      </c>
      <c r="F1595" t="s">
        <v>3180</v>
      </c>
      <c r="G1595" t="s">
        <v>47</v>
      </c>
      <c r="H1595" t="s">
        <v>3181</v>
      </c>
      <c r="I1595" t="s">
        <v>3185</v>
      </c>
      <c r="J1595" t="s">
        <v>3186</v>
      </c>
      <c r="K1595">
        <v>21.97</v>
      </c>
      <c r="L1595">
        <v>21.97</v>
      </c>
      <c r="P1595" t="s">
        <v>51</v>
      </c>
      <c r="Q1595" t="s">
        <v>52</v>
      </c>
      <c r="R1595">
        <v>43243</v>
      </c>
      <c r="S1595" t="s">
        <v>53</v>
      </c>
      <c r="T1595" t="s">
        <v>497</v>
      </c>
      <c r="U1595" t="s">
        <v>55</v>
      </c>
      <c r="V1595" t="s">
        <v>109</v>
      </c>
      <c r="W1595" t="s">
        <v>57</v>
      </c>
      <c r="X1595" t="s">
        <v>2239</v>
      </c>
      <c r="Y1595" t="s">
        <v>59</v>
      </c>
      <c r="Z1595">
        <v>2</v>
      </c>
      <c r="AA1595">
        <v>6</v>
      </c>
      <c r="AB1595">
        <v>4.92</v>
      </c>
      <c r="AC1595">
        <v>5.5</v>
      </c>
      <c r="AD1595">
        <v>59</v>
      </c>
      <c r="AE1595">
        <v>5</v>
      </c>
      <c r="AF1595" t="s">
        <v>57</v>
      </c>
      <c r="AG1595">
        <v>25.5854549294449</v>
      </c>
      <c r="AH1595">
        <v>16.388617565685198</v>
      </c>
      <c r="AI1595">
        <v>18.993002729994799</v>
      </c>
      <c r="AJ1595">
        <v>257.924206986218</v>
      </c>
      <c r="AK1595" s="2">
        <v>900.36604301372597</v>
      </c>
      <c r="AL1595" s="1">
        <v>45036</v>
      </c>
      <c r="AM1595" t="s">
        <v>63</v>
      </c>
      <c r="AN1595">
        <v>2023</v>
      </c>
      <c r="AO1595">
        <v>2018</v>
      </c>
      <c r="AP1595">
        <v>219.27050834817899</v>
      </c>
      <c r="AQ1595">
        <v>0.85013543672500602</v>
      </c>
      <c r="AR1595">
        <v>293.13</v>
      </c>
      <c r="AS1595">
        <f t="shared" si="73"/>
        <v>19781.041965011558</v>
      </c>
      <c r="AT1595">
        <f t="shared" si="74"/>
        <v>6440.0661</v>
      </c>
    </row>
    <row r="1596" spans="1:46" x14ac:dyDescent="0.25">
      <c r="A1596" t="s">
        <v>42</v>
      </c>
      <c r="B1596" t="s">
        <v>43</v>
      </c>
      <c r="C1596" t="s">
        <v>43</v>
      </c>
      <c r="D1596" t="str">
        <f t="shared" si="72"/>
        <v>GNSASA</v>
      </c>
      <c r="E1596" t="s">
        <v>3179</v>
      </c>
      <c r="F1596" t="s">
        <v>3180</v>
      </c>
      <c r="G1596" t="s">
        <v>47</v>
      </c>
      <c r="H1596" t="s">
        <v>3181</v>
      </c>
      <c r="I1596" t="s">
        <v>3187</v>
      </c>
      <c r="J1596" t="s">
        <v>3188</v>
      </c>
      <c r="K1596">
        <v>41.2</v>
      </c>
      <c r="L1596">
        <v>41.2</v>
      </c>
      <c r="P1596" t="s">
        <v>51</v>
      </c>
      <c r="Q1596" t="s">
        <v>52</v>
      </c>
      <c r="R1596">
        <v>43235</v>
      </c>
      <c r="S1596" t="s">
        <v>53</v>
      </c>
      <c r="T1596" t="s">
        <v>66</v>
      </c>
      <c r="U1596" t="s">
        <v>55</v>
      </c>
      <c r="V1596" t="s">
        <v>109</v>
      </c>
      <c r="W1596" t="s">
        <v>57</v>
      </c>
      <c r="X1596" t="s">
        <v>101</v>
      </c>
      <c r="Y1596" t="s">
        <v>59</v>
      </c>
      <c r="Z1596">
        <v>2</v>
      </c>
      <c r="AA1596">
        <v>6</v>
      </c>
      <c r="AB1596">
        <v>4.92</v>
      </c>
      <c r="AC1596">
        <v>5.5</v>
      </c>
      <c r="AD1596">
        <v>59</v>
      </c>
      <c r="AE1596">
        <v>5</v>
      </c>
      <c r="AF1596" t="s">
        <v>57</v>
      </c>
      <c r="AG1596">
        <v>27.6267746110946</v>
      </c>
      <c r="AH1596">
        <v>17.6744360698804</v>
      </c>
      <c r="AI1596">
        <v>24.414076535942701</v>
      </c>
      <c r="AJ1596">
        <v>338.87650687201398</v>
      </c>
      <c r="AK1596" s="2">
        <v>993.81848231341996</v>
      </c>
      <c r="AL1596" s="1">
        <v>45036</v>
      </c>
      <c r="AM1596" t="s">
        <v>63</v>
      </c>
      <c r="AN1596">
        <v>2023</v>
      </c>
      <c r="AO1596">
        <v>2018</v>
      </c>
      <c r="AP1596">
        <v>219.27050834817899</v>
      </c>
      <c r="AQ1596">
        <v>0.64705137093198595</v>
      </c>
      <c r="AR1596">
        <v>385.14</v>
      </c>
      <c r="AS1596">
        <f t="shared" si="73"/>
        <v>40945.321471312905</v>
      </c>
      <c r="AT1596">
        <f t="shared" si="74"/>
        <v>15867.768</v>
      </c>
    </row>
    <row r="1597" spans="1:46" x14ac:dyDescent="0.25">
      <c r="A1597" t="s">
        <v>42</v>
      </c>
      <c r="B1597" t="s">
        <v>43</v>
      </c>
      <c r="C1597" t="s">
        <v>43</v>
      </c>
      <c r="D1597" t="str">
        <f t="shared" si="72"/>
        <v>GNSASA</v>
      </c>
      <c r="E1597" t="s">
        <v>2682</v>
      </c>
      <c r="F1597" t="s">
        <v>2683</v>
      </c>
      <c r="G1597" t="s">
        <v>47</v>
      </c>
      <c r="H1597" t="s">
        <v>3074</v>
      </c>
      <c r="I1597" t="s">
        <v>3189</v>
      </c>
      <c r="J1597" t="s">
        <v>112</v>
      </c>
      <c r="K1597">
        <v>46.91</v>
      </c>
      <c r="L1597">
        <v>46.91</v>
      </c>
      <c r="P1597" t="s">
        <v>51</v>
      </c>
      <c r="Q1597" t="s">
        <v>52</v>
      </c>
      <c r="R1597">
        <v>43272</v>
      </c>
      <c r="S1597" t="s">
        <v>53</v>
      </c>
      <c r="T1597" t="s">
        <v>69</v>
      </c>
      <c r="U1597" t="s">
        <v>55</v>
      </c>
      <c r="V1597" t="s">
        <v>56</v>
      </c>
      <c r="W1597" t="s">
        <v>57</v>
      </c>
      <c r="X1597" t="s">
        <v>271</v>
      </c>
      <c r="Y1597" t="s">
        <v>59</v>
      </c>
      <c r="Z1597">
        <v>1</v>
      </c>
      <c r="AA1597">
        <v>5</v>
      </c>
      <c r="AB1597">
        <v>4.92</v>
      </c>
      <c r="AC1597">
        <v>5.4</v>
      </c>
      <c r="AD1597">
        <v>59</v>
      </c>
      <c r="AE1597">
        <v>5</v>
      </c>
      <c r="AF1597" t="s">
        <v>57</v>
      </c>
      <c r="AG1597">
        <v>25.655885204930801</v>
      </c>
      <c r="AH1597">
        <v>15.153353549109699</v>
      </c>
      <c r="AI1597">
        <v>21.673850953547898</v>
      </c>
      <c r="AJ1597">
        <v>261.38117308349803</v>
      </c>
      <c r="AK1597" s="2">
        <v>1197.5844207712801</v>
      </c>
      <c r="AL1597" s="1">
        <v>45048</v>
      </c>
      <c r="AM1597" t="s">
        <v>63</v>
      </c>
      <c r="AN1597">
        <v>2023</v>
      </c>
      <c r="AO1597">
        <v>2018</v>
      </c>
      <c r="AP1597">
        <v>237.71563297167401</v>
      </c>
      <c r="AQ1597">
        <v>0.909459660645628</v>
      </c>
      <c r="AR1597">
        <v>304.49</v>
      </c>
      <c r="AS1597">
        <f t="shared" si="73"/>
        <v>56178.685178380743</v>
      </c>
      <c r="AT1597">
        <f t="shared" si="74"/>
        <v>14283.625899999999</v>
      </c>
    </row>
    <row r="1598" spans="1:46" x14ac:dyDescent="0.25">
      <c r="A1598" t="s">
        <v>42</v>
      </c>
      <c r="B1598" t="s">
        <v>43</v>
      </c>
      <c r="C1598" t="s">
        <v>43</v>
      </c>
      <c r="D1598" t="str">
        <f t="shared" si="72"/>
        <v>GNSASA</v>
      </c>
      <c r="E1598" t="s">
        <v>2682</v>
      </c>
      <c r="F1598" t="s">
        <v>2683</v>
      </c>
      <c r="G1598" t="s">
        <v>47</v>
      </c>
      <c r="H1598" t="s">
        <v>3074</v>
      </c>
      <c r="I1598" t="s">
        <v>3190</v>
      </c>
      <c r="J1598" t="s">
        <v>212</v>
      </c>
      <c r="K1598">
        <v>26.54</v>
      </c>
      <c r="L1598">
        <v>26.54</v>
      </c>
      <c r="P1598" t="s">
        <v>51</v>
      </c>
      <c r="Q1598" t="s">
        <v>52</v>
      </c>
      <c r="R1598">
        <v>43284</v>
      </c>
      <c r="S1598" t="s">
        <v>53</v>
      </c>
      <c r="T1598" t="s">
        <v>1265</v>
      </c>
      <c r="U1598" t="s">
        <v>55</v>
      </c>
      <c r="V1598" t="s">
        <v>56</v>
      </c>
      <c r="W1598" t="s">
        <v>57</v>
      </c>
      <c r="X1598" t="s">
        <v>3062</v>
      </c>
      <c r="Y1598" t="s">
        <v>59</v>
      </c>
      <c r="Z1598">
        <v>1</v>
      </c>
      <c r="AA1598">
        <v>5</v>
      </c>
      <c r="AB1598">
        <v>4.83</v>
      </c>
      <c r="AC1598">
        <v>5.3</v>
      </c>
      <c r="AD1598">
        <v>58</v>
      </c>
      <c r="AE1598">
        <v>5</v>
      </c>
      <c r="AF1598" t="s">
        <v>57</v>
      </c>
      <c r="AG1598">
        <v>25.923988952430001</v>
      </c>
      <c r="AH1598">
        <v>15.7123005600354</v>
      </c>
      <c r="AI1598">
        <v>24.8599370566067</v>
      </c>
      <c r="AJ1598">
        <v>300.46479049835102</v>
      </c>
      <c r="AK1598" s="2">
        <v>1282.1256450819001</v>
      </c>
      <c r="AL1598" s="1">
        <v>45047</v>
      </c>
      <c r="AM1598" t="s">
        <v>63</v>
      </c>
      <c r="AN1598">
        <v>2023</v>
      </c>
      <c r="AO1598">
        <v>2018</v>
      </c>
      <c r="AP1598">
        <v>233.95265919305399</v>
      </c>
      <c r="AQ1598">
        <v>0.77863585548582803</v>
      </c>
      <c r="AR1598">
        <v>352.54</v>
      </c>
      <c r="AS1598">
        <f t="shared" si="73"/>
        <v>34027.614620473629</v>
      </c>
      <c r="AT1598">
        <f t="shared" si="74"/>
        <v>9356.4115999999995</v>
      </c>
    </row>
    <row r="1599" spans="1:46" x14ac:dyDescent="0.25">
      <c r="A1599" t="s">
        <v>128</v>
      </c>
      <c r="B1599" t="s">
        <v>129</v>
      </c>
      <c r="C1599" t="s">
        <v>130</v>
      </c>
      <c r="D1599" t="str">
        <f t="shared" si="72"/>
        <v>NECOCA</v>
      </c>
      <c r="E1599" t="s">
        <v>3191</v>
      </c>
      <c r="F1599" t="s">
        <v>3192</v>
      </c>
      <c r="G1599" t="s">
        <v>47</v>
      </c>
      <c r="H1599" t="s">
        <v>3193</v>
      </c>
      <c r="I1599" t="s">
        <v>3194</v>
      </c>
      <c r="J1599" t="s">
        <v>694</v>
      </c>
      <c r="K1599">
        <v>0.56999999999999995</v>
      </c>
      <c r="L1599">
        <v>0.56999999999999995</v>
      </c>
      <c r="P1599" t="s">
        <v>51</v>
      </c>
      <c r="Q1599" t="s">
        <v>52</v>
      </c>
      <c r="R1599">
        <v>39742</v>
      </c>
      <c r="S1599" t="s">
        <v>357</v>
      </c>
      <c r="T1599" t="s">
        <v>970</v>
      </c>
      <c r="U1599" t="s">
        <v>55</v>
      </c>
      <c r="V1599" t="s">
        <v>56</v>
      </c>
      <c r="W1599" t="s">
        <v>57</v>
      </c>
      <c r="X1599" t="s">
        <v>119</v>
      </c>
      <c r="Y1599" t="s">
        <v>137</v>
      </c>
      <c r="Z1599">
        <v>1</v>
      </c>
      <c r="AA1599">
        <v>15</v>
      </c>
      <c r="AB1599">
        <v>9.25</v>
      </c>
      <c r="AC1599">
        <v>15.1</v>
      </c>
      <c r="AD1599">
        <v>111</v>
      </c>
      <c r="AE1599">
        <v>9</v>
      </c>
      <c r="AF1599" t="s">
        <v>57</v>
      </c>
      <c r="AG1599">
        <v>24.352092796092801</v>
      </c>
      <c r="AH1599">
        <v>16.115208913862801</v>
      </c>
      <c r="AI1599">
        <v>21.4425570177666</v>
      </c>
      <c r="AJ1599">
        <v>240.549030191534</v>
      </c>
      <c r="AK1599" s="2">
        <v>1031.54338345834</v>
      </c>
      <c r="AL1599" s="1">
        <v>43111</v>
      </c>
      <c r="AM1599" t="s">
        <v>60</v>
      </c>
      <c r="AN1599">
        <v>2018</v>
      </c>
      <c r="AO1599">
        <v>2008</v>
      </c>
      <c r="AP1599">
        <v>318.84411124111102</v>
      </c>
      <c r="AQ1599">
        <v>1.3254849166809599</v>
      </c>
      <c r="AR1599">
        <v>247.83</v>
      </c>
      <c r="AS1599">
        <f t="shared" si="73"/>
        <v>587.97972857125376</v>
      </c>
      <c r="AT1599">
        <f t="shared" si="74"/>
        <v>141.26310000000001</v>
      </c>
    </row>
    <row r="1600" spans="1:46" x14ac:dyDescent="0.25">
      <c r="A1600" t="s">
        <v>128</v>
      </c>
      <c r="B1600" t="s">
        <v>129</v>
      </c>
      <c r="C1600" t="s">
        <v>130</v>
      </c>
      <c r="D1600" t="str">
        <f t="shared" si="72"/>
        <v>NECOCA</v>
      </c>
      <c r="E1600" t="s">
        <v>3191</v>
      </c>
      <c r="F1600" t="s">
        <v>3192</v>
      </c>
      <c r="G1600" t="s">
        <v>47</v>
      </c>
      <c r="H1600" t="s">
        <v>3193</v>
      </c>
      <c r="I1600" t="s">
        <v>3195</v>
      </c>
      <c r="J1600" t="s">
        <v>655</v>
      </c>
      <c r="K1600">
        <v>1.83</v>
      </c>
      <c r="L1600">
        <v>1.83</v>
      </c>
      <c r="P1600" t="s">
        <v>51</v>
      </c>
      <c r="Q1600" t="s">
        <v>52</v>
      </c>
      <c r="R1600">
        <v>39742</v>
      </c>
      <c r="S1600" t="s">
        <v>357</v>
      </c>
      <c r="T1600" t="s">
        <v>124</v>
      </c>
      <c r="U1600" t="s">
        <v>55</v>
      </c>
      <c r="V1600" t="s">
        <v>56</v>
      </c>
      <c r="W1600" t="s">
        <v>57</v>
      </c>
      <c r="X1600" t="s">
        <v>3196</v>
      </c>
      <c r="Y1600" t="s">
        <v>137</v>
      </c>
      <c r="Z1600">
        <v>1</v>
      </c>
      <c r="AA1600">
        <v>15</v>
      </c>
      <c r="AB1600">
        <v>9.25</v>
      </c>
      <c r="AC1600">
        <v>15.1</v>
      </c>
      <c r="AD1600">
        <v>111</v>
      </c>
      <c r="AE1600">
        <v>9</v>
      </c>
      <c r="AF1600" t="s">
        <v>57</v>
      </c>
      <c r="AG1600">
        <v>26.558100126555001</v>
      </c>
      <c r="AH1600">
        <v>17.372728651409499</v>
      </c>
      <c r="AI1600">
        <v>20.8026123155968</v>
      </c>
      <c r="AJ1600">
        <v>247.65964428954601</v>
      </c>
      <c r="AK1600" s="2">
        <v>897.82911106870699</v>
      </c>
      <c r="AL1600" s="1">
        <v>43111.307685185187</v>
      </c>
      <c r="AM1600" t="s">
        <v>60</v>
      </c>
      <c r="AN1600">
        <v>2018</v>
      </c>
      <c r="AO1600">
        <v>2008</v>
      </c>
      <c r="AP1600">
        <v>318.84411124111102</v>
      </c>
      <c r="AQ1600">
        <v>1.28742860854771</v>
      </c>
      <c r="AR1600">
        <v>255.15</v>
      </c>
      <c r="AS1600">
        <f t="shared" si="73"/>
        <v>1643.0272732557339</v>
      </c>
      <c r="AT1600">
        <f t="shared" si="74"/>
        <v>466.92450000000002</v>
      </c>
    </row>
    <row r="1601" spans="1:46" x14ac:dyDescent="0.25">
      <c r="A1601" t="s">
        <v>128</v>
      </c>
      <c r="B1601" t="s">
        <v>129</v>
      </c>
      <c r="C1601" t="s">
        <v>130</v>
      </c>
      <c r="D1601" t="str">
        <f t="shared" si="72"/>
        <v>NECOCA</v>
      </c>
      <c r="E1601" t="s">
        <v>3191</v>
      </c>
      <c r="F1601" t="s">
        <v>3192</v>
      </c>
      <c r="G1601" t="s">
        <v>47</v>
      </c>
      <c r="H1601" t="s">
        <v>3193</v>
      </c>
      <c r="I1601" t="s">
        <v>3197</v>
      </c>
      <c r="J1601" t="s">
        <v>905</v>
      </c>
      <c r="K1601">
        <v>0.52</v>
      </c>
      <c r="L1601">
        <v>0.52</v>
      </c>
      <c r="P1601" t="s">
        <v>51</v>
      </c>
      <c r="Q1601" t="s">
        <v>52</v>
      </c>
      <c r="R1601">
        <v>39739</v>
      </c>
      <c r="S1601" t="s">
        <v>357</v>
      </c>
      <c r="T1601" t="s">
        <v>104</v>
      </c>
      <c r="U1601" t="s">
        <v>55</v>
      </c>
      <c r="V1601" t="s">
        <v>56</v>
      </c>
      <c r="W1601" t="s">
        <v>57</v>
      </c>
      <c r="X1601" t="s">
        <v>177</v>
      </c>
      <c r="Y1601" t="s">
        <v>146</v>
      </c>
      <c r="Z1601">
        <v>1</v>
      </c>
      <c r="AA1601">
        <v>15</v>
      </c>
      <c r="AB1601">
        <v>9.25</v>
      </c>
      <c r="AC1601">
        <v>15.1</v>
      </c>
      <c r="AD1601">
        <v>111</v>
      </c>
      <c r="AE1601">
        <v>9</v>
      </c>
      <c r="AF1601" t="s">
        <v>57</v>
      </c>
      <c r="AG1601">
        <v>27.566941322491601</v>
      </c>
      <c r="AH1601">
        <v>18.9485386985831</v>
      </c>
      <c r="AI1601">
        <v>26.024084773646301</v>
      </c>
      <c r="AJ1601">
        <v>328.84185939716002</v>
      </c>
      <c r="AK1601" s="2">
        <v>921.41735561935695</v>
      </c>
      <c r="AL1601" s="1">
        <v>43111</v>
      </c>
      <c r="AM1601" t="s">
        <v>60</v>
      </c>
      <c r="AN1601">
        <v>2018</v>
      </c>
      <c r="AO1601">
        <v>2008</v>
      </c>
      <c r="AP1601">
        <v>318.84411124111102</v>
      </c>
      <c r="AQ1601">
        <v>0.96959709395154903</v>
      </c>
      <c r="AR1601">
        <v>338.79</v>
      </c>
      <c r="AS1601">
        <f t="shared" si="73"/>
        <v>479.13702492206562</v>
      </c>
      <c r="AT1601">
        <f t="shared" si="74"/>
        <v>176.17080000000001</v>
      </c>
    </row>
    <row r="1602" spans="1:46" x14ac:dyDescent="0.25">
      <c r="A1602" t="s">
        <v>128</v>
      </c>
      <c r="B1602" t="s">
        <v>129</v>
      </c>
      <c r="C1602" t="s">
        <v>130</v>
      </c>
      <c r="D1602" t="str">
        <f t="shared" si="72"/>
        <v>NECOCA</v>
      </c>
      <c r="E1602" t="s">
        <v>3191</v>
      </c>
      <c r="F1602" t="s">
        <v>3192</v>
      </c>
      <c r="G1602" t="s">
        <v>47</v>
      </c>
      <c r="H1602" t="s">
        <v>3198</v>
      </c>
      <c r="I1602" t="s">
        <v>3199</v>
      </c>
      <c r="J1602" t="s">
        <v>865</v>
      </c>
      <c r="K1602">
        <v>0.47</v>
      </c>
      <c r="L1602">
        <v>0.47</v>
      </c>
      <c r="P1602" t="s">
        <v>51</v>
      </c>
      <c r="Q1602" t="s">
        <v>52</v>
      </c>
      <c r="R1602">
        <v>40419</v>
      </c>
      <c r="S1602" t="s">
        <v>357</v>
      </c>
      <c r="T1602" t="s">
        <v>54</v>
      </c>
      <c r="U1602" t="s">
        <v>55</v>
      </c>
      <c r="V1602" t="s">
        <v>56</v>
      </c>
      <c r="W1602" t="s">
        <v>57</v>
      </c>
      <c r="X1602" t="s">
        <v>3196</v>
      </c>
      <c r="Y1602" t="s">
        <v>137</v>
      </c>
      <c r="Z1602">
        <v>1</v>
      </c>
      <c r="AA1602">
        <v>13</v>
      </c>
      <c r="AB1602">
        <v>7.42</v>
      </c>
      <c r="AC1602">
        <v>13.2</v>
      </c>
      <c r="AD1602">
        <v>89</v>
      </c>
      <c r="AE1602">
        <v>7</v>
      </c>
      <c r="AF1602" t="s">
        <v>57</v>
      </c>
      <c r="AG1602">
        <v>27.711415885887298</v>
      </c>
      <c r="AH1602">
        <v>17.7803251515361</v>
      </c>
      <c r="AI1602">
        <v>22.423821171889099</v>
      </c>
      <c r="AJ1602">
        <v>283.003934112911</v>
      </c>
      <c r="AK1602" s="2">
        <v>907.24082170036104</v>
      </c>
      <c r="AL1602" s="1">
        <v>43111</v>
      </c>
      <c r="AM1602" t="s">
        <v>60</v>
      </c>
      <c r="AN1602">
        <v>2018</v>
      </c>
      <c r="AO1602">
        <v>2010</v>
      </c>
      <c r="AP1602">
        <v>301.64631446376501</v>
      </c>
      <c r="AQ1602">
        <v>1.0658732197815199</v>
      </c>
      <c r="AR1602">
        <v>307.73</v>
      </c>
      <c r="AS1602">
        <f t="shared" si="73"/>
        <v>426.40318619916968</v>
      </c>
      <c r="AT1602">
        <f t="shared" si="74"/>
        <v>144.63310000000001</v>
      </c>
    </row>
    <row r="1603" spans="1:46" x14ac:dyDescent="0.25">
      <c r="A1603" t="s">
        <v>128</v>
      </c>
      <c r="B1603" t="s">
        <v>129</v>
      </c>
      <c r="C1603" t="s">
        <v>130</v>
      </c>
      <c r="D1603" t="str">
        <f t="shared" ref="D1603:D1666" si="75">LEFT(E1603,6)</f>
        <v>NECOCA</v>
      </c>
      <c r="E1603" t="s">
        <v>3191</v>
      </c>
      <c r="F1603" t="s">
        <v>3192</v>
      </c>
      <c r="G1603" t="s">
        <v>47</v>
      </c>
      <c r="H1603" t="s">
        <v>3200</v>
      </c>
      <c r="I1603" t="s">
        <v>3201</v>
      </c>
      <c r="J1603" t="s">
        <v>673</v>
      </c>
      <c r="K1603">
        <v>1.51</v>
      </c>
      <c r="L1603">
        <v>1.51</v>
      </c>
      <c r="P1603" t="s">
        <v>51</v>
      </c>
      <c r="Q1603" t="s">
        <v>52</v>
      </c>
      <c r="R1603">
        <v>39054</v>
      </c>
      <c r="S1603" t="s">
        <v>357</v>
      </c>
      <c r="T1603" t="s">
        <v>118</v>
      </c>
      <c r="U1603" t="s">
        <v>55</v>
      </c>
      <c r="V1603" t="s">
        <v>56</v>
      </c>
      <c r="W1603" t="s">
        <v>57</v>
      </c>
      <c r="X1603" t="s">
        <v>3196</v>
      </c>
      <c r="Y1603" t="s">
        <v>137</v>
      </c>
      <c r="Z1603">
        <v>1</v>
      </c>
      <c r="AA1603">
        <v>17</v>
      </c>
      <c r="AB1603">
        <v>11.08</v>
      </c>
      <c r="AC1603">
        <v>16.899999999999999</v>
      </c>
      <c r="AD1603">
        <v>133</v>
      </c>
      <c r="AE1603">
        <v>11</v>
      </c>
      <c r="AF1603" t="s">
        <v>57</v>
      </c>
      <c r="AG1603">
        <v>28.291063207395599</v>
      </c>
      <c r="AH1603">
        <v>19.419750388039301</v>
      </c>
      <c r="AI1603">
        <v>31.219639355953198</v>
      </c>
      <c r="AJ1603">
        <v>401.375652368906</v>
      </c>
      <c r="AK1603" s="2">
        <v>1055.6698403138801</v>
      </c>
      <c r="AL1603" s="1">
        <v>43110</v>
      </c>
      <c r="AM1603" t="s">
        <v>60</v>
      </c>
      <c r="AN1603">
        <v>2018</v>
      </c>
      <c r="AO1603">
        <v>2006</v>
      </c>
      <c r="AP1603">
        <v>325.19869998154297</v>
      </c>
      <c r="AQ1603">
        <v>0.81021033055251601</v>
      </c>
      <c r="AR1603">
        <v>405.66</v>
      </c>
      <c r="AS1603">
        <f t="shared" ref="AS1603:AS1666" si="76">AK1603*L1603</f>
        <v>1594.0614588739588</v>
      </c>
      <c r="AT1603">
        <f t="shared" ref="AT1603:AT1666" si="77">AR1603*L1603</f>
        <v>612.54660000000001</v>
      </c>
    </row>
    <row r="1604" spans="1:46" x14ac:dyDescent="0.25">
      <c r="A1604" t="s">
        <v>128</v>
      </c>
      <c r="B1604" t="s">
        <v>129</v>
      </c>
      <c r="C1604" t="s">
        <v>130</v>
      </c>
      <c r="D1604" t="str">
        <f t="shared" si="75"/>
        <v>NECOCA</v>
      </c>
      <c r="E1604" t="s">
        <v>3191</v>
      </c>
      <c r="F1604" t="s">
        <v>3192</v>
      </c>
      <c r="G1604" t="s">
        <v>47</v>
      </c>
      <c r="H1604" t="s">
        <v>3200</v>
      </c>
      <c r="I1604" t="s">
        <v>3202</v>
      </c>
      <c r="J1604" t="s">
        <v>669</v>
      </c>
      <c r="K1604">
        <v>0.81</v>
      </c>
      <c r="L1604">
        <v>0.81</v>
      </c>
      <c r="P1604" t="s">
        <v>51</v>
      </c>
      <c r="Q1604" t="s">
        <v>52</v>
      </c>
      <c r="R1604">
        <v>39079</v>
      </c>
      <c r="S1604" t="s">
        <v>357</v>
      </c>
      <c r="T1604" t="s">
        <v>124</v>
      </c>
      <c r="U1604" t="s">
        <v>55</v>
      </c>
      <c r="V1604" t="s">
        <v>56</v>
      </c>
      <c r="W1604" t="s">
        <v>57</v>
      </c>
      <c r="X1604" t="s">
        <v>119</v>
      </c>
      <c r="Y1604" t="s">
        <v>137</v>
      </c>
      <c r="Z1604">
        <v>1</v>
      </c>
      <c r="AA1604">
        <v>17</v>
      </c>
      <c r="AB1604">
        <v>11.08</v>
      </c>
      <c r="AC1604">
        <v>16.899999999999999</v>
      </c>
      <c r="AD1604">
        <v>133</v>
      </c>
      <c r="AE1604">
        <v>11</v>
      </c>
      <c r="AF1604" t="s">
        <v>57</v>
      </c>
      <c r="AG1604">
        <v>29.709979346023299</v>
      </c>
      <c r="AH1604">
        <v>19.008432293542999</v>
      </c>
      <c r="AI1604">
        <v>24.696314946291999</v>
      </c>
      <c r="AJ1604">
        <v>328.01962914961598</v>
      </c>
      <c r="AK1604" s="2">
        <v>871.90147472273395</v>
      </c>
      <c r="AL1604" s="1">
        <v>43110</v>
      </c>
      <c r="AM1604" t="s">
        <v>60</v>
      </c>
      <c r="AN1604">
        <v>2018</v>
      </c>
      <c r="AO1604">
        <v>2006</v>
      </c>
      <c r="AP1604">
        <v>325.19869998154297</v>
      </c>
      <c r="AQ1604">
        <v>0.991400120854394</v>
      </c>
      <c r="AR1604">
        <v>331.52</v>
      </c>
      <c r="AS1604">
        <f t="shared" si="76"/>
        <v>706.24019452541449</v>
      </c>
      <c r="AT1604">
        <f t="shared" si="77"/>
        <v>268.53120000000001</v>
      </c>
    </row>
    <row r="1605" spans="1:46" x14ac:dyDescent="0.25">
      <c r="A1605" t="s">
        <v>128</v>
      </c>
      <c r="B1605" t="s">
        <v>129</v>
      </c>
      <c r="C1605" t="s">
        <v>130</v>
      </c>
      <c r="D1605" t="str">
        <f t="shared" si="75"/>
        <v>NECOCA</v>
      </c>
      <c r="E1605" t="s">
        <v>3191</v>
      </c>
      <c r="F1605" t="s">
        <v>3192</v>
      </c>
      <c r="G1605" t="s">
        <v>47</v>
      </c>
      <c r="H1605" t="s">
        <v>3203</v>
      </c>
      <c r="I1605" t="s">
        <v>3204</v>
      </c>
      <c r="J1605" t="s">
        <v>621</v>
      </c>
      <c r="K1605">
        <v>1.84</v>
      </c>
      <c r="L1605">
        <v>1.84</v>
      </c>
      <c r="P1605" t="s">
        <v>51</v>
      </c>
      <c r="Q1605" t="s">
        <v>52</v>
      </c>
      <c r="R1605">
        <v>39959</v>
      </c>
      <c r="S1605" t="s">
        <v>357</v>
      </c>
      <c r="T1605" t="s">
        <v>118</v>
      </c>
      <c r="U1605" t="s">
        <v>55</v>
      </c>
      <c r="V1605" t="s">
        <v>56</v>
      </c>
      <c r="W1605" t="s">
        <v>57</v>
      </c>
      <c r="X1605" t="s">
        <v>119</v>
      </c>
      <c r="Y1605" t="s">
        <v>137</v>
      </c>
      <c r="Z1605">
        <v>1</v>
      </c>
      <c r="AA1605">
        <v>14</v>
      </c>
      <c r="AB1605">
        <v>8.67</v>
      </c>
      <c r="AC1605">
        <v>14.5</v>
      </c>
      <c r="AD1605">
        <v>104</v>
      </c>
      <c r="AE1605">
        <v>9</v>
      </c>
      <c r="AF1605" t="s">
        <v>57</v>
      </c>
      <c r="AG1605">
        <v>24.3255268646319</v>
      </c>
      <c r="AH1605">
        <v>17.013729361337401</v>
      </c>
      <c r="AI1605">
        <v>24.8013390871204</v>
      </c>
      <c r="AJ1605">
        <v>277.16076360961102</v>
      </c>
      <c r="AK1605" s="2">
        <v>1084.5329605115701</v>
      </c>
      <c r="AL1605" s="1">
        <v>43111.076921296299</v>
      </c>
      <c r="AM1605" t="s">
        <v>60</v>
      </c>
      <c r="AN1605">
        <v>2018</v>
      </c>
      <c r="AO1605">
        <v>2009</v>
      </c>
      <c r="AP1605">
        <v>315.06488629415799</v>
      </c>
      <c r="AQ1605">
        <v>1.13675861687961</v>
      </c>
      <c r="AR1605">
        <v>288.88</v>
      </c>
      <c r="AS1605">
        <f t="shared" si="76"/>
        <v>1995.5406473412891</v>
      </c>
      <c r="AT1605">
        <f t="shared" si="77"/>
        <v>531.53920000000005</v>
      </c>
    </row>
    <row r="1606" spans="1:46" x14ac:dyDescent="0.25">
      <c r="A1606" t="s">
        <v>128</v>
      </c>
      <c r="B1606" t="s">
        <v>129</v>
      </c>
      <c r="C1606" t="s">
        <v>130</v>
      </c>
      <c r="D1606" t="str">
        <f t="shared" si="75"/>
        <v>NECOCA</v>
      </c>
      <c r="E1606" t="s">
        <v>3191</v>
      </c>
      <c r="F1606" t="s">
        <v>3192</v>
      </c>
      <c r="G1606" t="s">
        <v>47</v>
      </c>
      <c r="H1606" t="s">
        <v>3200</v>
      </c>
      <c r="I1606" t="s">
        <v>3205</v>
      </c>
      <c r="J1606" t="s">
        <v>892</v>
      </c>
      <c r="K1606">
        <v>1.4</v>
      </c>
      <c r="L1606">
        <v>1.4</v>
      </c>
      <c r="P1606" t="s">
        <v>51</v>
      </c>
      <c r="Q1606" t="s">
        <v>52</v>
      </c>
      <c r="R1606">
        <v>39050</v>
      </c>
      <c r="S1606" t="s">
        <v>357</v>
      </c>
      <c r="T1606" t="s">
        <v>556</v>
      </c>
      <c r="U1606" t="s">
        <v>55</v>
      </c>
      <c r="V1606" t="s">
        <v>56</v>
      </c>
      <c r="W1606" t="s">
        <v>57</v>
      </c>
      <c r="X1606" t="s">
        <v>3196</v>
      </c>
      <c r="Y1606" t="s">
        <v>137</v>
      </c>
      <c r="Z1606">
        <v>1</v>
      </c>
      <c r="AA1606">
        <v>17</v>
      </c>
      <c r="AB1606">
        <v>11.17</v>
      </c>
      <c r="AC1606">
        <v>17</v>
      </c>
      <c r="AD1606">
        <v>134</v>
      </c>
      <c r="AE1606">
        <v>11</v>
      </c>
      <c r="AF1606" t="s">
        <v>57</v>
      </c>
      <c r="AG1606">
        <v>28.133077143557301</v>
      </c>
      <c r="AH1606">
        <v>18.475108987177499</v>
      </c>
      <c r="AI1606">
        <v>26.746546910861401</v>
      </c>
      <c r="AJ1606">
        <v>346.19194795054398</v>
      </c>
      <c r="AK1606" s="2">
        <v>1010.72040361927</v>
      </c>
      <c r="AL1606" s="1">
        <v>43109</v>
      </c>
      <c r="AM1606" t="s">
        <v>60</v>
      </c>
      <c r="AN1606">
        <v>2018</v>
      </c>
      <c r="AO1606">
        <v>2006</v>
      </c>
      <c r="AP1606">
        <v>325.361412022688</v>
      </c>
      <c r="AQ1606">
        <v>0.93982951928497405</v>
      </c>
      <c r="AR1606">
        <v>349.71</v>
      </c>
      <c r="AS1606">
        <f t="shared" si="76"/>
        <v>1415.0085650669778</v>
      </c>
      <c r="AT1606">
        <f t="shared" si="77"/>
        <v>489.59399999999994</v>
      </c>
    </row>
    <row r="1607" spans="1:46" x14ac:dyDescent="0.25">
      <c r="A1607" t="s">
        <v>128</v>
      </c>
      <c r="B1607" t="s">
        <v>129</v>
      </c>
      <c r="C1607" t="s">
        <v>130</v>
      </c>
      <c r="D1607" t="str">
        <f t="shared" si="75"/>
        <v>NECOCA</v>
      </c>
      <c r="E1607" t="s">
        <v>3191</v>
      </c>
      <c r="F1607" t="s">
        <v>3192</v>
      </c>
      <c r="G1607" t="s">
        <v>47</v>
      </c>
      <c r="H1607" t="s">
        <v>3193</v>
      </c>
      <c r="I1607" t="s">
        <v>3206</v>
      </c>
      <c r="J1607" t="s">
        <v>663</v>
      </c>
      <c r="K1607">
        <v>0.21</v>
      </c>
      <c r="L1607">
        <v>0.21</v>
      </c>
      <c r="P1607" t="s">
        <v>51</v>
      </c>
      <c r="Q1607" t="s">
        <v>52</v>
      </c>
      <c r="R1607">
        <v>39720</v>
      </c>
      <c r="S1607" t="s">
        <v>357</v>
      </c>
      <c r="T1607" t="s">
        <v>118</v>
      </c>
      <c r="U1607" t="s">
        <v>55</v>
      </c>
      <c r="V1607" t="s">
        <v>56</v>
      </c>
      <c r="W1607" t="s">
        <v>57</v>
      </c>
      <c r="X1607" t="s">
        <v>3196</v>
      </c>
      <c r="Y1607" t="s">
        <v>137</v>
      </c>
      <c r="Z1607">
        <v>1</v>
      </c>
      <c r="AA1607">
        <v>15</v>
      </c>
      <c r="AB1607">
        <v>9.33</v>
      </c>
      <c r="AC1607">
        <v>15.2</v>
      </c>
      <c r="AD1607">
        <v>112</v>
      </c>
      <c r="AE1607">
        <v>9</v>
      </c>
      <c r="AF1607" t="s">
        <v>57</v>
      </c>
      <c r="AG1607">
        <v>24.1580047784811</v>
      </c>
      <c r="AH1607">
        <v>17.184749434180599</v>
      </c>
      <c r="AI1607">
        <v>22.212658339877201</v>
      </c>
      <c r="AJ1607">
        <v>247.897330286726</v>
      </c>
      <c r="AK1607" s="2">
        <v>968.18945728979804</v>
      </c>
      <c r="AL1607" s="1">
        <v>43110</v>
      </c>
      <c r="AM1607" t="s">
        <v>60</v>
      </c>
      <c r="AN1607">
        <v>2018</v>
      </c>
      <c r="AO1607">
        <v>2008</v>
      </c>
      <c r="AP1607">
        <v>319.29255508472897</v>
      </c>
      <c r="AQ1607">
        <v>1.2880032016295799</v>
      </c>
      <c r="AR1607">
        <v>255.05</v>
      </c>
      <c r="AS1607">
        <f t="shared" si="76"/>
        <v>203.31978603085759</v>
      </c>
      <c r="AT1607">
        <f t="shared" si="77"/>
        <v>53.560499999999998</v>
      </c>
    </row>
    <row r="1608" spans="1:46" x14ac:dyDescent="0.25">
      <c r="A1608" t="s">
        <v>128</v>
      </c>
      <c r="B1608" t="s">
        <v>129</v>
      </c>
      <c r="C1608" t="s">
        <v>130</v>
      </c>
      <c r="D1608" t="str">
        <f t="shared" si="75"/>
        <v>NECOCA</v>
      </c>
      <c r="E1608" t="s">
        <v>3191</v>
      </c>
      <c r="F1608" t="s">
        <v>3192</v>
      </c>
      <c r="G1608" t="s">
        <v>47</v>
      </c>
      <c r="H1608" t="s">
        <v>3200</v>
      </c>
      <c r="I1608" t="s">
        <v>3207</v>
      </c>
      <c r="J1608" t="s">
        <v>896</v>
      </c>
      <c r="K1608">
        <v>1</v>
      </c>
      <c r="L1608">
        <v>1</v>
      </c>
      <c r="P1608" t="s">
        <v>51</v>
      </c>
      <c r="Q1608" t="s">
        <v>52</v>
      </c>
      <c r="R1608">
        <v>39076</v>
      </c>
      <c r="S1608" t="s">
        <v>357</v>
      </c>
      <c r="T1608" t="s">
        <v>354</v>
      </c>
      <c r="U1608" t="s">
        <v>55</v>
      </c>
      <c r="V1608" t="s">
        <v>56</v>
      </c>
      <c r="W1608" t="s">
        <v>57</v>
      </c>
      <c r="X1608" t="s">
        <v>119</v>
      </c>
      <c r="Y1608" t="s">
        <v>137</v>
      </c>
      <c r="Z1608">
        <v>1</v>
      </c>
      <c r="AA1608">
        <v>17</v>
      </c>
      <c r="AB1608">
        <v>11.08</v>
      </c>
      <c r="AC1608">
        <v>16.899999999999999</v>
      </c>
      <c r="AD1608">
        <v>133</v>
      </c>
      <c r="AE1608">
        <v>11</v>
      </c>
      <c r="AF1608" t="s">
        <v>57</v>
      </c>
      <c r="AG1608">
        <v>28.391116809116799</v>
      </c>
      <c r="AH1608">
        <v>19.238203550367601</v>
      </c>
      <c r="AI1608">
        <v>28.072280491271702</v>
      </c>
      <c r="AJ1608">
        <v>369.02651483882602</v>
      </c>
      <c r="AK1608" s="2">
        <v>963.35365387080196</v>
      </c>
      <c r="AL1608" s="1">
        <v>43110</v>
      </c>
      <c r="AM1608" t="s">
        <v>60</v>
      </c>
      <c r="AN1608">
        <v>2018</v>
      </c>
      <c r="AO1608">
        <v>2006</v>
      </c>
      <c r="AP1608">
        <v>325.19869998154297</v>
      </c>
      <c r="AQ1608">
        <v>0.88123396803499299</v>
      </c>
      <c r="AR1608">
        <v>372.96</v>
      </c>
      <c r="AS1608">
        <f t="shared" si="76"/>
        <v>963.35365387080196</v>
      </c>
      <c r="AT1608">
        <f t="shared" si="77"/>
        <v>372.96</v>
      </c>
    </row>
    <row r="1609" spans="1:46" x14ac:dyDescent="0.25">
      <c r="A1609" t="s">
        <v>128</v>
      </c>
      <c r="B1609" t="s">
        <v>129</v>
      </c>
      <c r="C1609" t="s">
        <v>130</v>
      </c>
      <c r="D1609" t="str">
        <f t="shared" si="75"/>
        <v>NECOCA</v>
      </c>
      <c r="E1609" t="s">
        <v>3191</v>
      </c>
      <c r="F1609" t="s">
        <v>3192</v>
      </c>
      <c r="G1609" t="s">
        <v>47</v>
      </c>
      <c r="H1609" t="s">
        <v>3200</v>
      </c>
      <c r="I1609" t="s">
        <v>3208</v>
      </c>
      <c r="J1609" t="s">
        <v>3209</v>
      </c>
      <c r="K1609">
        <v>2.06</v>
      </c>
      <c r="L1609">
        <v>2.06</v>
      </c>
      <c r="P1609" t="s">
        <v>51</v>
      </c>
      <c r="Q1609" t="s">
        <v>52</v>
      </c>
      <c r="R1609">
        <v>39050</v>
      </c>
      <c r="S1609" t="s">
        <v>357</v>
      </c>
      <c r="T1609" t="s">
        <v>556</v>
      </c>
      <c r="U1609" t="s">
        <v>55</v>
      </c>
      <c r="V1609" t="s">
        <v>56</v>
      </c>
      <c r="W1609" t="s">
        <v>57</v>
      </c>
      <c r="X1609" t="s">
        <v>3196</v>
      </c>
      <c r="Y1609" t="s">
        <v>137</v>
      </c>
      <c r="Z1609">
        <v>1</v>
      </c>
      <c r="AA1609">
        <v>17</v>
      </c>
      <c r="AB1609">
        <v>11.17</v>
      </c>
      <c r="AC1609">
        <v>17</v>
      </c>
      <c r="AD1609">
        <v>134</v>
      </c>
      <c r="AE1609">
        <v>11</v>
      </c>
      <c r="AF1609" t="s">
        <v>57</v>
      </c>
      <c r="AG1609">
        <v>28.133077143557301</v>
      </c>
      <c r="AH1609">
        <v>18.475108987177499</v>
      </c>
      <c r="AI1609">
        <v>26.746546910861401</v>
      </c>
      <c r="AJ1609">
        <v>346.19194795054398</v>
      </c>
      <c r="AK1609" s="2">
        <v>1010.72040361927</v>
      </c>
      <c r="AL1609" s="1">
        <v>43109</v>
      </c>
      <c r="AM1609" t="s">
        <v>60</v>
      </c>
      <c r="AN1609">
        <v>2018</v>
      </c>
      <c r="AO1609">
        <v>2006</v>
      </c>
      <c r="AP1609">
        <v>325.361412022688</v>
      </c>
      <c r="AQ1609">
        <v>0.93982951928497405</v>
      </c>
      <c r="AR1609">
        <v>349.71</v>
      </c>
      <c r="AS1609">
        <f t="shared" si="76"/>
        <v>2082.0840314556963</v>
      </c>
      <c r="AT1609">
        <f t="shared" si="77"/>
        <v>720.40260000000001</v>
      </c>
    </row>
    <row r="1610" spans="1:46" x14ac:dyDescent="0.25">
      <c r="A1610" t="s">
        <v>340</v>
      </c>
      <c r="B1610" t="s">
        <v>367</v>
      </c>
      <c r="C1610" t="s">
        <v>368</v>
      </c>
      <c r="D1610" t="str">
        <f t="shared" si="75"/>
        <v>RDIPMA</v>
      </c>
      <c r="E1610" t="s">
        <v>3029</v>
      </c>
      <c r="F1610" t="s">
        <v>3030</v>
      </c>
      <c r="G1610" t="s">
        <v>47</v>
      </c>
      <c r="H1610" t="s">
        <v>3031</v>
      </c>
      <c r="I1610" t="s">
        <v>3210</v>
      </c>
      <c r="J1610" t="s">
        <v>148</v>
      </c>
      <c r="K1610">
        <v>77.69</v>
      </c>
      <c r="L1610">
        <v>77.69</v>
      </c>
      <c r="P1610" t="s">
        <v>51</v>
      </c>
      <c r="Q1610" t="s">
        <v>52</v>
      </c>
      <c r="R1610">
        <v>43279</v>
      </c>
      <c r="S1610" t="s">
        <v>477</v>
      </c>
      <c r="T1610" t="s">
        <v>104</v>
      </c>
      <c r="U1610" t="s">
        <v>55</v>
      </c>
      <c r="V1610" t="s">
        <v>109</v>
      </c>
      <c r="W1610" t="s">
        <v>57</v>
      </c>
      <c r="X1610" t="s">
        <v>378</v>
      </c>
      <c r="Y1610" t="s">
        <v>355</v>
      </c>
      <c r="Z1610">
        <v>2</v>
      </c>
      <c r="AA1610">
        <v>5</v>
      </c>
      <c r="AB1610">
        <v>4.83</v>
      </c>
      <c r="AC1610">
        <v>5.4</v>
      </c>
      <c r="AD1610">
        <v>58</v>
      </c>
      <c r="AE1610">
        <v>5</v>
      </c>
      <c r="AF1610" t="s">
        <v>57</v>
      </c>
      <c r="AG1610">
        <v>22.1769387296644</v>
      </c>
      <c r="AH1610">
        <v>14.2116092730995</v>
      </c>
      <c r="AI1610">
        <v>16.8064418309723</v>
      </c>
      <c r="AJ1610">
        <v>173.34417221757599</v>
      </c>
      <c r="AK1610" s="2">
        <v>1056.77745654566</v>
      </c>
      <c r="AL1610" s="1">
        <v>45034.333333333336</v>
      </c>
      <c r="AM1610" t="s">
        <v>63</v>
      </c>
      <c r="AN1610">
        <v>2023</v>
      </c>
      <c r="AO1610">
        <v>2018</v>
      </c>
      <c r="AP1610">
        <v>161.87785674283501</v>
      </c>
      <c r="AQ1610">
        <v>0.93385231630199395</v>
      </c>
      <c r="AR1610">
        <v>204.71</v>
      </c>
      <c r="AS1610">
        <f t="shared" si="76"/>
        <v>82101.04059903232</v>
      </c>
      <c r="AT1610">
        <f t="shared" si="77"/>
        <v>15903.919900000001</v>
      </c>
    </row>
    <row r="1611" spans="1:46" x14ac:dyDescent="0.25">
      <c r="A1611" t="s">
        <v>340</v>
      </c>
      <c r="B1611" t="s">
        <v>367</v>
      </c>
      <c r="C1611" t="s">
        <v>368</v>
      </c>
      <c r="D1611" t="str">
        <f t="shared" si="75"/>
        <v>RDIPMA</v>
      </c>
      <c r="E1611" t="s">
        <v>3029</v>
      </c>
      <c r="F1611" t="s">
        <v>3030</v>
      </c>
      <c r="G1611" t="s">
        <v>47</v>
      </c>
      <c r="H1611" t="s">
        <v>3031</v>
      </c>
      <c r="I1611" t="s">
        <v>3211</v>
      </c>
      <c r="J1611" t="s">
        <v>212</v>
      </c>
      <c r="K1611">
        <v>57.28</v>
      </c>
      <c r="L1611">
        <v>57.28</v>
      </c>
      <c r="P1611" t="s">
        <v>51</v>
      </c>
      <c r="Q1611" t="s">
        <v>52</v>
      </c>
      <c r="R1611">
        <v>43298</v>
      </c>
      <c r="S1611" t="s">
        <v>477</v>
      </c>
      <c r="T1611" t="s">
        <v>104</v>
      </c>
      <c r="U1611" t="s">
        <v>55</v>
      </c>
      <c r="V1611" t="s">
        <v>109</v>
      </c>
      <c r="W1611" t="s">
        <v>57</v>
      </c>
      <c r="X1611" t="s">
        <v>110</v>
      </c>
      <c r="Y1611" t="s">
        <v>362</v>
      </c>
      <c r="Z1611">
        <v>2</v>
      </c>
      <c r="AA1611">
        <v>5</v>
      </c>
      <c r="AB1611">
        <v>4.75</v>
      </c>
      <c r="AC1611">
        <v>5.3</v>
      </c>
      <c r="AD1611">
        <v>57</v>
      </c>
      <c r="AE1611">
        <v>5</v>
      </c>
      <c r="AF1611" t="s">
        <v>57</v>
      </c>
      <c r="AG1611">
        <v>20.795415987704999</v>
      </c>
      <c r="AH1611">
        <v>13.617811492548199</v>
      </c>
      <c r="AI1611">
        <v>16.570161705777199</v>
      </c>
      <c r="AJ1611">
        <v>161.45301962139001</v>
      </c>
      <c r="AK1611" s="2">
        <v>1125.7451722467599</v>
      </c>
      <c r="AL1611" s="1">
        <v>45034</v>
      </c>
      <c r="AM1611" t="s">
        <v>63</v>
      </c>
      <c r="AN1611">
        <v>2023</v>
      </c>
      <c r="AO1611">
        <v>2018</v>
      </c>
      <c r="AP1611">
        <v>159.50224440321199</v>
      </c>
      <c r="AQ1611">
        <v>0.98791738164605303</v>
      </c>
      <c r="AR1611">
        <v>191.66</v>
      </c>
      <c r="AS1611">
        <f t="shared" si="76"/>
        <v>64482.683466294409</v>
      </c>
      <c r="AT1611">
        <f t="shared" si="77"/>
        <v>10978.284799999999</v>
      </c>
    </row>
    <row r="1612" spans="1:46" x14ac:dyDescent="0.25">
      <c r="A1612" t="s">
        <v>340</v>
      </c>
      <c r="B1612" t="s">
        <v>367</v>
      </c>
      <c r="C1612" t="s">
        <v>372</v>
      </c>
      <c r="D1612" t="str">
        <f t="shared" si="75"/>
        <v>RDIPPD</v>
      </c>
      <c r="E1612" t="s">
        <v>2955</v>
      </c>
      <c r="F1612" t="s">
        <v>2956</v>
      </c>
      <c r="G1612" t="s">
        <v>47</v>
      </c>
      <c r="H1612" t="s">
        <v>3036</v>
      </c>
      <c r="I1612" t="s">
        <v>3212</v>
      </c>
      <c r="J1612" t="s">
        <v>1122</v>
      </c>
      <c r="K1612">
        <v>21.86</v>
      </c>
      <c r="L1612">
        <v>21.86</v>
      </c>
      <c r="P1612" t="s">
        <v>51</v>
      </c>
      <c r="Q1612" t="s">
        <v>52</v>
      </c>
      <c r="R1612">
        <v>43202</v>
      </c>
      <c r="S1612" t="s">
        <v>477</v>
      </c>
      <c r="T1612" t="s">
        <v>54</v>
      </c>
      <c r="U1612" t="s">
        <v>55</v>
      </c>
      <c r="V1612" t="s">
        <v>56</v>
      </c>
      <c r="W1612" t="s">
        <v>57</v>
      </c>
      <c r="X1612" t="s">
        <v>101</v>
      </c>
      <c r="Y1612" t="s">
        <v>355</v>
      </c>
      <c r="Z1612">
        <v>1</v>
      </c>
      <c r="AA1612">
        <v>6</v>
      </c>
      <c r="AB1612">
        <v>5.5</v>
      </c>
      <c r="AC1612">
        <v>5.6</v>
      </c>
      <c r="AD1612">
        <v>66</v>
      </c>
      <c r="AE1612">
        <v>6</v>
      </c>
      <c r="AF1612" t="s">
        <v>57</v>
      </c>
      <c r="AG1612">
        <v>22.502904399677501</v>
      </c>
      <c r="AH1612">
        <v>13.9488075034833</v>
      </c>
      <c r="AI1612">
        <v>20.823519423813998</v>
      </c>
      <c r="AJ1612">
        <v>230.62466986406599</v>
      </c>
      <c r="AK1612" s="2">
        <v>1362.66809930215</v>
      </c>
      <c r="AL1612" s="1">
        <v>45204</v>
      </c>
      <c r="AM1612" t="s">
        <v>63</v>
      </c>
      <c r="AN1612">
        <v>2023</v>
      </c>
      <c r="AO1612">
        <v>2018</v>
      </c>
      <c r="AP1612">
        <v>187.12642331494101</v>
      </c>
      <c r="AQ1612">
        <v>0.81138944686722403</v>
      </c>
      <c r="AR1612">
        <v>253.66</v>
      </c>
      <c r="AS1612">
        <f t="shared" si="76"/>
        <v>29787.924650745001</v>
      </c>
      <c r="AT1612">
        <f t="shared" si="77"/>
        <v>5545.0075999999999</v>
      </c>
    </row>
    <row r="1613" spans="1:46" x14ac:dyDescent="0.25">
      <c r="A1613" t="s">
        <v>340</v>
      </c>
      <c r="B1613" t="s">
        <v>341</v>
      </c>
      <c r="C1613" t="s">
        <v>342</v>
      </c>
      <c r="D1613" t="str">
        <f t="shared" si="75"/>
        <v>RDBOBA</v>
      </c>
      <c r="E1613" t="s">
        <v>3213</v>
      </c>
      <c r="F1613" t="s">
        <v>3214</v>
      </c>
      <c r="G1613" t="s">
        <v>47</v>
      </c>
      <c r="H1613" t="s">
        <v>3215</v>
      </c>
      <c r="I1613" t="s">
        <v>3216</v>
      </c>
      <c r="J1613" t="s">
        <v>3217</v>
      </c>
      <c r="K1613">
        <v>42.97</v>
      </c>
      <c r="L1613">
        <v>42.97</v>
      </c>
      <c r="P1613" t="s">
        <v>51</v>
      </c>
      <c r="Q1613" t="s">
        <v>52</v>
      </c>
      <c r="R1613">
        <v>43300</v>
      </c>
      <c r="S1613" t="s">
        <v>477</v>
      </c>
      <c r="T1613" t="s">
        <v>521</v>
      </c>
      <c r="U1613" t="s">
        <v>55</v>
      </c>
      <c r="V1613" t="s">
        <v>56</v>
      </c>
      <c r="W1613" t="s">
        <v>57</v>
      </c>
      <c r="X1613" t="s">
        <v>98</v>
      </c>
      <c r="Y1613" t="s">
        <v>355</v>
      </c>
      <c r="Z1613">
        <v>1</v>
      </c>
      <c r="AA1613">
        <v>5</v>
      </c>
      <c r="AB1613">
        <v>4.67</v>
      </c>
      <c r="AC1613">
        <v>5.3</v>
      </c>
      <c r="AD1613">
        <v>56</v>
      </c>
      <c r="AE1613">
        <v>5</v>
      </c>
      <c r="AF1613" t="s">
        <v>57</v>
      </c>
      <c r="AG1613">
        <v>19.851132373967602</v>
      </c>
      <c r="AH1613">
        <v>12.6115507416059</v>
      </c>
      <c r="AI1613">
        <v>17.262411245472201</v>
      </c>
      <c r="AJ1613">
        <v>162.65314774668701</v>
      </c>
      <c r="AK1613" s="2">
        <v>1381.1094592524601</v>
      </c>
      <c r="AL1613" s="1">
        <v>45008</v>
      </c>
      <c r="AM1613" t="s">
        <v>63</v>
      </c>
      <c r="AN1613">
        <v>2023</v>
      </c>
      <c r="AO1613">
        <v>2018</v>
      </c>
      <c r="AP1613">
        <v>161.37683683582699</v>
      </c>
      <c r="AQ1613">
        <v>0.99215317423277005</v>
      </c>
      <c r="AR1613">
        <v>199.58</v>
      </c>
      <c r="AS1613">
        <f t="shared" si="76"/>
        <v>59346.273464078207</v>
      </c>
      <c r="AT1613">
        <f t="shared" si="77"/>
        <v>8575.9526000000005</v>
      </c>
    </row>
    <row r="1614" spans="1:46" x14ac:dyDescent="0.25">
      <c r="A1614" t="s">
        <v>340</v>
      </c>
      <c r="B1614" t="s">
        <v>367</v>
      </c>
      <c r="C1614" t="s">
        <v>368</v>
      </c>
      <c r="D1614" t="str">
        <f t="shared" si="75"/>
        <v>RDIPMA</v>
      </c>
      <c r="E1614" t="s">
        <v>3029</v>
      </c>
      <c r="F1614" t="s">
        <v>3030</v>
      </c>
      <c r="G1614" t="s">
        <v>47</v>
      </c>
      <c r="H1614" t="s">
        <v>3218</v>
      </c>
      <c r="I1614" t="s">
        <v>3219</v>
      </c>
      <c r="J1614" t="s">
        <v>139</v>
      </c>
      <c r="K1614">
        <v>42.1</v>
      </c>
      <c r="L1614">
        <v>42.1</v>
      </c>
      <c r="P1614" t="s">
        <v>51</v>
      </c>
      <c r="Q1614" t="s">
        <v>52</v>
      </c>
      <c r="R1614">
        <v>43259</v>
      </c>
      <c r="S1614" t="s">
        <v>477</v>
      </c>
      <c r="T1614" t="s">
        <v>54</v>
      </c>
      <c r="U1614" t="s">
        <v>55</v>
      </c>
      <c r="V1614" t="s">
        <v>56</v>
      </c>
      <c r="W1614" t="s">
        <v>57</v>
      </c>
      <c r="X1614" t="s">
        <v>221</v>
      </c>
      <c r="Y1614" t="s">
        <v>355</v>
      </c>
      <c r="Z1614">
        <v>1</v>
      </c>
      <c r="AA1614">
        <v>5</v>
      </c>
      <c r="AB1614">
        <v>4.83</v>
      </c>
      <c r="AC1614">
        <v>5.4</v>
      </c>
      <c r="AD1614">
        <v>58</v>
      </c>
      <c r="AE1614">
        <v>5</v>
      </c>
      <c r="AF1614" t="s">
        <v>57</v>
      </c>
      <c r="AG1614">
        <v>19.9288838887379</v>
      </c>
      <c r="AH1614">
        <v>13.2943329711226</v>
      </c>
      <c r="AI1614">
        <v>15.520398590995701</v>
      </c>
      <c r="AJ1614">
        <v>152.08760999269299</v>
      </c>
      <c r="AK1614" s="2">
        <v>1118.3750969688101</v>
      </c>
      <c r="AL1614" s="1">
        <v>45034</v>
      </c>
      <c r="AM1614" t="s">
        <v>63</v>
      </c>
      <c r="AN1614">
        <v>2023</v>
      </c>
      <c r="AO1614">
        <v>2018</v>
      </c>
      <c r="AP1614">
        <v>167.622784097855</v>
      </c>
      <c r="AQ1614">
        <v>1.1021462176038499</v>
      </c>
      <c r="AR1614">
        <v>181.54</v>
      </c>
      <c r="AS1614">
        <f t="shared" si="76"/>
        <v>47083.591582386907</v>
      </c>
      <c r="AT1614">
        <f t="shared" si="77"/>
        <v>7642.8339999999998</v>
      </c>
    </row>
    <row r="1615" spans="1:46" x14ac:dyDescent="0.25">
      <c r="A1615" t="s">
        <v>340</v>
      </c>
      <c r="B1615" t="s">
        <v>367</v>
      </c>
      <c r="C1615" t="s">
        <v>368</v>
      </c>
      <c r="D1615" t="str">
        <f t="shared" si="75"/>
        <v>RDIPMA</v>
      </c>
      <c r="E1615" t="s">
        <v>3029</v>
      </c>
      <c r="F1615" t="s">
        <v>3030</v>
      </c>
      <c r="G1615" t="s">
        <v>47</v>
      </c>
      <c r="H1615" t="s">
        <v>3218</v>
      </c>
      <c r="I1615" t="s">
        <v>3220</v>
      </c>
      <c r="J1615" t="s">
        <v>127</v>
      </c>
      <c r="K1615">
        <v>38.08</v>
      </c>
      <c r="L1615">
        <v>38.08</v>
      </c>
      <c r="P1615" t="s">
        <v>51</v>
      </c>
      <c r="Q1615" t="s">
        <v>52</v>
      </c>
      <c r="R1615">
        <v>43266</v>
      </c>
      <c r="S1615" t="s">
        <v>477</v>
      </c>
      <c r="T1615" t="s">
        <v>521</v>
      </c>
      <c r="U1615" t="s">
        <v>55</v>
      </c>
      <c r="V1615" t="s">
        <v>56</v>
      </c>
      <c r="W1615" t="s">
        <v>57</v>
      </c>
      <c r="X1615" t="s">
        <v>221</v>
      </c>
      <c r="Y1615" t="s">
        <v>355</v>
      </c>
      <c r="Z1615">
        <v>1</v>
      </c>
      <c r="AA1615">
        <v>5</v>
      </c>
      <c r="AB1615">
        <v>4.83</v>
      </c>
      <c r="AC1615">
        <v>5.4</v>
      </c>
      <c r="AD1615">
        <v>58</v>
      </c>
      <c r="AE1615">
        <v>5</v>
      </c>
      <c r="AF1615" t="s">
        <v>57</v>
      </c>
      <c r="AG1615">
        <v>17.619834757744201</v>
      </c>
      <c r="AH1615">
        <v>12.2123755560701</v>
      </c>
      <c r="AI1615">
        <v>18.2963380620509</v>
      </c>
      <c r="AJ1615">
        <v>149.82898194247201</v>
      </c>
      <c r="AK1615" s="2">
        <v>1567.6115765331299</v>
      </c>
      <c r="AL1615" s="1">
        <v>45034</v>
      </c>
      <c r="AM1615" t="s">
        <v>63</v>
      </c>
      <c r="AN1615">
        <v>2023</v>
      </c>
      <c r="AO1615">
        <v>2018</v>
      </c>
      <c r="AP1615">
        <v>167.622784097855</v>
      </c>
      <c r="AQ1615">
        <v>1.1187607492535401</v>
      </c>
      <c r="AR1615">
        <v>178.85</v>
      </c>
      <c r="AS1615">
        <f t="shared" si="76"/>
        <v>59694.648834381587</v>
      </c>
      <c r="AT1615">
        <f t="shared" si="77"/>
        <v>6810.6079999999993</v>
      </c>
    </row>
    <row r="1616" spans="1:46" x14ac:dyDescent="0.25">
      <c r="A1616" t="s">
        <v>340</v>
      </c>
      <c r="B1616" t="s">
        <v>341</v>
      </c>
      <c r="C1616" t="s">
        <v>342</v>
      </c>
      <c r="D1616" t="str">
        <f t="shared" si="75"/>
        <v>RDBOBA</v>
      </c>
      <c r="E1616" t="s">
        <v>3213</v>
      </c>
      <c r="F1616" t="s">
        <v>3214</v>
      </c>
      <c r="G1616" t="s">
        <v>47</v>
      </c>
      <c r="H1616" t="s">
        <v>3215</v>
      </c>
      <c r="I1616" t="s">
        <v>3221</v>
      </c>
      <c r="J1616" t="s">
        <v>3222</v>
      </c>
      <c r="K1616">
        <v>24.85</v>
      </c>
      <c r="L1616">
        <v>24.85</v>
      </c>
      <c r="P1616" t="s">
        <v>51</v>
      </c>
      <c r="Q1616" t="s">
        <v>52</v>
      </c>
      <c r="R1616">
        <v>43300</v>
      </c>
      <c r="S1616" t="s">
        <v>477</v>
      </c>
      <c r="T1616" t="s">
        <v>521</v>
      </c>
      <c r="U1616" t="s">
        <v>55</v>
      </c>
      <c r="V1616" t="s">
        <v>56</v>
      </c>
      <c r="W1616" t="s">
        <v>57</v>
      </c>
      <c r="X1616" t="s">
        <v>531</v>
      </c>
      <c r="Y1616" t="s">
        <v>355</v>
      </c>
      <c r="Z1616">
        <v>1</v>
      </c>
      <c r="AA1616">
        <v>5</v>
      </c>
      <c r="AB1616">
        <v>4.67</v>
      </c>
      <c r="AC1616">
        <v>5.3</v>
      </c>
      <c r="AD1616">
        <v>56</v>
      </c>
      <c r="AE1616">
        <v>5</v>
      </c>
      <c r="AF1616" t="s">
        <v>57</v>
      </c>
      <c r="AG1616">
        <v>20.4714215841365</v>
      </c>
      <c r="AH1616">
        <v>12.6708051174967</v>
      </c>
      <c r="AI1616">
        <v>17.625414575551201</v>
      </c>
      <c r="AJ1616">
        <v>170.802126916231</v>
      </c>
      <c r="AK1616" s="2">
        <v>1397.78712843633</v>
      </c>
      <c r="AL1616" s="1">
        <v>45008</v>
      </c>
      <c r="AM1616" t="s">
        <v>63</v>
      </c>
      <c r="AN1616">
        <v>2023</v>
      </c>
      <c r="AO1616">
        <v>2018</v>
      </c>
      <c r="AP1616">
        <v>161.37683683582699</v>
      </c>
      <c r="AQ1616">
        <v>0.94481748997759096</v>
      </c>
      <c r="AR1616">
        <v>209.57</v>
      </c>
      <c r="AS1616">
        <f t="shared" si="76"/>
        <v>34735.010141642801</v>
      </c>
      <c r="AT1616">
        <f t="shared" si="77"/>
        <v>5207.8145000000004</v>
      </c>
    </row>
    <row r="1617" spans="1:46" x14ac:dyDescent="0.25">
      <c r="A1617" t="s">
        <v>42</v>
      </c>
      <c r="B1617" t="s">
        <v>43</v>
      </c>
      <c r="C1617" t="s">
        <v>43</v>
      </c>
      <c r="D1617" t="str">
        <f t="shared" si="75"/>
        <v>GNSASA</v>
      </c>
      <c r="E1617" t="s">
        <v>2682</v>
      </c>
      <c r="F1617" t="s">
        <v>2683</v>
      </c>
      <c r="G1617" t="s">
        <v>47</v>
      </c>
      <c r="H1617" t="s">
        <v>3074</v>
      </c>
      <c r="I1617" t="s">
        <v>3223</v>
      </c>
      <c r="J1617" t="s">
        <v>68</v>
      </c>
      <c r="K1617">
        <v>23.11</v>
      </c>
      <c r="L1617">
        <v>23.11</v>
      </c>
      <c r="P1617" t="s">
        <v>51</v>
      </c>
      <c r="Q1617" t="s">
        <v>52</v>
      </c>
      <c r="R1617">
        <v>43295</v>
      </c>
      <c r="S1617" t="s">
        <v>53</v>
      </c>
      <c r="T1617" t="s">
        <v>521</v>
      </c>
      <c r="U1617" t="s">
        <v>55</v>
      </c>
      <c r="V1617" t="s">
        <v>56</v>
      </c>
      <c r="W1617" t="s">
        <v>57</v>
      </c>
      <c r="X1617" t="s">
        <v>271</v>
      </c>
      <c r="Y1617" t="s">
        <v>59</v>
      </c>
      <c r="Z1617">
        <v>1</v>
      </c>
      <c r="AA1617">
        <v>5</v>
      </c>
      <c r="AB1617">
        <v>4.83</v>
      </c>
      <c r="AC1617">
        <v>5.3</v>
      </c>
      <c r="AD1617">
        <v>58</v>
      </c>
      <c r="AE1617">
        <v>5</v>
      </c>
      <c r="AF1617" t="s">
        <v>57</v>
      </c>
      <c r="AG1617">
        <v>22.107988630013001</v>
      </c>
      <c r="AH1617">
        <v>13.9500696931752</v>
      </c>
      <c r="AI1617">
        <v>19.897392100366801</v>
      </c>
      <c r="AJ1617">
        <v>202.31247099768601</v>
      </c>
      <c r="AK1617" s="2">
        <v>1301.8277423367099</v>
      </c>
      <c r="AL1617" s="1">
        <v>45047</v>
      </c>
      <c r="AM1617" t="s">
        <v>63</v>
      </c>
      <c r="AN1617">
        <v>2023</v>
      </c>
      <c r="AO1617">
        <v>2018</v>
      </c>
      <c r="AP1617">
        <v>233.95265919305399</v>
      </c>
      <c r="AQ1617">
        <v>1.15639267336975</v>
      </c>
      <c r="AR1617">
        <v>237.38</v>
      </c>
      <c r="AS1617">
        <f t="shared" si="76"/>
        <v>30085.239125401364</v>
      </c>
      <c r="AT1617">
        <f t="shared" si="77"/>
        <v>5485.8517999999995</v>
      </c>
    </row>
    <row r="1618" spans="1:46" x14ac:dyDescent="0.25">
      <c r="A1618" t="s">
        <v>42</v>
      </c>
      <c r="B1618" t="s">
        <v>43</v>
      </c>
      <c r="C1618" t="s">
        <v>43</v>
      </c>
      <c r="D1618" t="str">
        <f t="shared" si="75"/>
        <v>GNSASA</v>
      </c>
      <c r="E1618" t="s">
        <v>2682</v>
      </c>
      <c r="F1618" t="s">
        <v>2683</v>
      </c>
      <c r="G1618" t="s">
        <v>47</v>
      </c>
      <c r="H1618" t="s">
        <v>3074</v>
      </c>
      <c r="I1618" t="s">
        <v>3224</v>
      </c>
      <c r="J1618" t="s">
        <v>62</v>
      </c>
      <c r="K1618">
        <v>40.99</v>
      </c>
      <c r="L1618">
        <v>40.99</v>
      </c>
      <c r="P1618" t="s">
        <v>51</v>
      </c>
      <c r="Q1618" t="s">
        <v>52</v>
      </c>
      <c r="R1618">
        <v>43292</v>
      </c>
      <c r="S1618" t="s">
        <v>53</v>
      </c>
      <c r="T1618" t="s">
        <v>788</v>
      </c>
      <c r="U1618" t="s">
        <v>55</v>
      </c>
      <c r="V1618" t="s">
        <v>56</v>
      </c>
      <c r="W1618" t="s">
        <v>57</v>
      </c>
      <c r="X1618" t="s">
        <v>271</v>
      </c>
      <c r="Y1618" t="s">
        <v>59</v>
      </c>
      <c r="Z1618">
        <v>1</v>
      </c>
      <c r="AA1618">
        <v>5</v>
      </c>
      <c r="AB1618">
        <v>4.83</v>
      </c>
      <c r="AC1618">
        <v>5.3</v>
      </c>
      <c r="AD1618">
        <v>58</v>
      </c>
      <c r="AE1618">
        <v>5</v>
      </c>
      <c r="AF1618" t="s">
        <v>57</v>
      </c>
      <c r="AG1618">
        <v>28.775025879412102</v>
      </c>
      <c r="AH1618">
        <v>15.900624317311101</v>
      </c>
      <c r="AI1618">
        <v>22.340480047842899</v>
      </c>
      <c r="AJ1618">
        <v>293.51220542392099</v>
      </c>
      <c r="AK1618" s="2">
        <v>1120.88299259634</v>
      </c>
      <c r="AL1618" s="1">
        <v>45047</v>
      </c>
      <c r="AM1618" t="s">
        <v>63</v>
      </c>
      <c r="AN1618">
        <v>2023</v>
      </c>
      <c r="AO1618">
        <v>2018</v>
      </c>
      <c r="AP1618">
        <v>233.95265919305399</v>
      </c>
      <c r="AQ1618">
        <v>0.79707983133156202</v>
      </c>
      <c r="AR1618">
        <v>344.38</v>
      </c>
      <c r="AS1618">
        <f t="shared" si="76"/>
        <v>45944.993866523982</v>
      </c>
      <c r="AT1618">
        <f t="shared" si="77"/>
        <v>14116.136200000001</v>
      </c>
    </row>
    <row r="1619" spans="1:46" x14ac:dyDescent="0.25">
      <c r="A1619" t="s">
        <v>128</v>
      </c>
      <c r="B1619" t="s">
        <v>244</v>
      </c>
      <c r="C1619" t="s">
        <v>266</v>
      </c>
      <c r="D1619" t="str">
        <f t="shared" si="75"/>
        <v>NEPIIT</v>
      </c>
      <c r="E1619" t="s">
        <v>2819</v>
      </c>
      <c r="F1619" t="s">
        <v>2820</v>
      </c>
      <c r="G1619" t="s">
        <v>47</v>
      </c>
      <c r="H1619" t="s">
        <v>3117</v>
      </c>
      <c r="I1619" t="s">
        <v>3225</v>
      </c>
      <c r="J1619" t="s">
        <v>574</v>
      </c>
      <c r="K1619">
        <v>19.47</v>
      </c>
      <c r="L1619">
        <v>19.47</v>
      </c>
      <c r="P1619" t="s">
        <v>51</v>
      </c>
      <c r="Q1619" t="s">
        <v>52</v>
      </c>
      <c r="R1619">
        <v>43230</v>
      </c>
      <c r="S1619" t="s">
        <v>107</v>
      </c>
      <c r="T1619" t="s">
        <v>66</v>
      </c>
      <c r="U1619" t="s">
        <v>55</v>
      </c>
      <c r="V1619" t="s">
        <v>109</v>
      </c>
      <c r="W1619" t="s">
        <v>57</v>
      </c>
      <c r="X1619" t="s">
        <v>149</v>
      </c>
      <c r="Y1619" t="s">
        <v>150</v>
      </c>
      <c r="Z1619">
        <v>2</v>
      </c>
      <c r="AA1619">
        <v>6</v>
      </c>
      <c r="AB1619">
        <v>5.25</v>
      </c>
      <c r="AC1619">
        <v>5.5</v>
      </c>
      <c r="AD1619">
        <v>63</v>
      </c>
      <c r="AE1619">
        <v>5</v>
      </c>
      <c r="AF1619" t="s">
        <v>57</v>
      </c>
      <c r="AG1619">
        <v>25.665636308508699</v>
      </c>
      <c r="AH1619">
        <v>16.2553796763119</v>
      </c>
      <c r="AI1619">
        <v>25.2805133699012</v>
      </c>
      <c r="AJ1619">
        <v>301.90681481912901</v>
      </c>
      <c r="AK1619" s="2">
        <v>1218.15281168978</v>
      </c>
      <c r="AL1619" s="1">
        <v>45161</v>
      </c>
      <c r="AM1619" t="s">
        <v>63</v>
      </c>
      <c r="AN1619">
        <v>2023</v>
      </c>
      <c r="AO1619">
        <v>2018</v>
      </c>
      <c r="AP1619">
        <v>219.23535072359601</v>
      </c>
      <c r="AQ1619">
        <v>0.72616893677918104</v>
      </c>
      <c r="AR1619">
        <v>352.99</v>
      </c>
      <c r="AS1619">
        <f t="shared" si="76"/>
        <v>23717.435243600015</v>
      </c>
      <c r="AT1619">
        <f t="shared" si="77"/>
        <v>6872.7152999999998</v>
      </c>
    </row>
    <row r="1620" spans="1:46" x14ac:dyDescent="0.25">
      <c r="A1620" t="s">
        <v>340</v>
      </c>
      <c r="B1620" t="s">
        <v>367</v>
      </c>
      <c r="C1620" t="s">
        <v>368</v>
      </c>
      <c r="D1620" t="str">
        <f t="shared" si="75"/>
        <v>RDIPMA</v>
      </c>
      <c r="E1620" t="s">
        <v>3029</v>
      </c>
      <c r="F1620" t="s">
        <v>3030</v>
      </c>
      <c r="G1620" t="s">
        <v>47</v>
      </c>
      <c r="H1620" t="s">
        <v>3031</v>
      </c>
      <c r="I1620" t="s">
        <v>3226</v>
      </c>
      <c r="J1620" t="s">
        <v>144</v>
      </c>
      <c r="K1620">
        <v>22.33</v>
      </c>
      <c r="L1620">
        <v>22.33</v>
      </c>
      <c r="P1620" t="s">
        <v>51</v>
      </c>
      <c r="Q1620" t="s">
        <v>52</v>
      </c>
      <c r="R1620">
        <v>43287</v>
      </c>
      <c r="S1620" t="s">
        <v>477</v>
      </c>
      <c r="T1620" t="s">
        <v>54</v>
      </c>
      <c r="U1620" t="s">
        <v>55</v>
      </c>
      <c r="V1620" t="s">
        <v>109</v>
      </c>
      <c r="W1620" t="s">
        <v>57</v>
      </c>
      <c r="X1620" t="s">
        <v>378</v>
      </c>
      <c r="Y1620" t="s">
        <v>355</v>
      </c>
      <c r="Z1620">
        <v>2</v>
      </c>
      <c r="AA1620">
        <v>5</v>
      </c>
      <c r="AB1620">
        <v>4.75</v>
      </c>
      <c r="AC1620">
        <v>5.3</v>
      </c>
      <c r="AD1620">
        <v>57</v>
      </c>
      <c r="AE1620">
        <v>5</v>
      </c>
      <c r="AF1620" t="s">
        <v>57</v>
      </c>
      <c r="AG1620">
        <v>24.273795181770499</v>
      </c>
      <c r="AH1620">
        <v>14.8709012404664</v>
      </c>
      <c r="AI1620">
        <v>15.685896645017401</v>
      </c>
      <c r="AJ1620">
        <v>176.346615984381</v>
      </c>
      <c r="AK1620" s="2">
        <v>903.11881215556105</v>
      </c>
      <c r="AL1620" s="1">
        <v>45035</v>
      </c>
      <c r="AM1620" t="s">
        <v>63</v>
      </c>
      <c r="AN1620">
        <v>2023</v>
      </c>
      <c r="AO1620">
        <v>2018</v>
      </c>
      <c r="AP1620">
        <v>159.50224440321199</v>
      </c>
      <c r="AQ1620">
        <v>0.90448145836458405</v>
      </c>
      <c r="AR1620">
        <v>209.34</v>
      </c>
      <c r="AS1620">
        <f t="shared" si="76"/>
        <v>20166.643075433676</v>
      </c>
      <c r="AT1620">
        <f t="shared" si="77"/>
        <v>4674.5621999999994</v>
      </c>
    </row>
    <row r="1621" spans="1:46" x14ac:dyDescent="0.25">
      <c r="A1621" t="s">
        <v>128</v>
      </c>
      <c r="B1621" t="s">
        <v>129</v>
      </c>
      <c r="C1621" t="s">
        <v>130</v>
      </c>
      <c r="D1621" t="str">
        <f t="shared" si="75"/>
        <v>NECOCA</v>
      </c>
      <c r="E1621" t="s">
        <v>2837</v>
      </c>
      <c r="F1621" t="s">
        <v>2838</v>
      </c>
      <c r="G1621" t="s">
        <v>47</v>
      </c>
      <c r="H1621" t="s">
        <v>3138</v>
      </c>
      <c r="I1621" t="s">
        <v>3227</v>
      </c>
      <c r="J1621" t="s">
        <v>3228</v>
      </c>
      <c r="K1621">
        <v>41.02</v>
      </c>
      <c r="L1621">
        <v>41.02</v>
      </c>
      <c r="P1621" t="s">
        <v>51</v>
      </c>
      <c r="Q1621" t="s">
        <v>52</v>
      </c>
      <c r="R1621">
        <v>43337</v>
      </c>
      <c r="S1621" t="s">
        <v>53</v>
      </c>
      <c r="T1621" t="s">
        <v>118</v>
      </c>
      <c r="U1621" t="s">
        <v>55</v>
      </c>
      <c r="V1621" t="s">
        <v>109</v>
      </c>
      <c r="W1621" t="s">
        <v>57</v>
      </c>
      <c r="X1621" t="s">
        <v>149</v>
      </c>
      <c r="Y1621" t="s">
        <v>150</v>
      </c>
      <c r="Z1621">
        <v>2</v>
      </c>
      <c r="AA1621">
        <v>5</v>
      </c>
      <c r="AB1621">
        <v>4.75</v>
      </c>
      <c r="AC1621">
        <v>5.2</v>
      </c>
      <c r="AD1621">
        <v>57</v>
      </c>
      <c r="AE1621">
        <v>5</v>
      </c>
      <c r="AF1621" t="s">
        <v>57</v>
      </c>
      <c r="AG1621">
        <v>18.850891224177001</v>
      </c>
      <c r="AH1621">
        <v>15.3054179725951</v>
      </c>
      <c r="AI1621">
        <v>18.065929835761199</v>
      </c>
      <c r="AJ1621">
        <v>140.68772443335999</v>
      </c>
      <c r="AK1621" s="2">
        <v>980.73407567579602</v>
      </c>
      <c r="AL1621" s="1">
        <v>45048</v>
      </c>
      <c r="AM1621" t="s">
        <v>63</v>
      </c>
      <c r="AN1621">
        <v>2023</v>
      </c>
      <c r="AO1621">
        <v>2018</v>
      </c>
      <c r="AP1621">
        <v>187.89453669298399</v>
      </c>
      <c r="AQ1621">
        <v>1.3355432213418501</v>
      </c>
      <c r="AR1621">
        <v>171.6</v>
      </c>
      <c r="AS1621">
        <f t="shared" si="76"/>
        <v>40229.711784221159</v>
      </c>
      <c r="AT1621">
        <f t="shared" si="77"/>
        <v>7039.0320000000002</v>
      </c>
    </row>
    <row r="1622" spans="1:46" x14ac:dyDescent="0.25">
      <c r="A1622" t="s">
        <v>128</v>
      </c>
      <c r="B1622" t="s">
        <v>129</v>
      </c>
      <c r="C1622" t="s">
        <v>130</v>
      </c>
      <c r="D1622" t="str">
        <f t="shared" si="75"/>
        <v>NECOCA</v>
      </c>
      <c r="E1622" t="s">
        <v>2837</v>
      </c>
      <c r="F1622" t="s">
        <v>2838</v>
      </c>
      <c r="G1622" t="s">
        <v>47</v>
      </c>
      <c r="H1622" t="s">
        <v>3015</v>
      </c>
      <c r="I1622" t="s">
        <v>3229</v>
      </c>
      <c r="J1622" t="s">
        <v>3217</v>
      </c>
      <c r="K1622">
        <v>67.06</v>
      </c>
      <c r="L1622">
        <v>67.06</v>
      </c>
      <c r="P1622" t="s">
        <v>51</v>
      </c>
      <c r="Q1622" t="s">
        <v>52</v>
      </c>
      <c r="R1622">
        <v>43306</v>
      </c>
      <c r="S1622" t="s">
        <v>53</v>
      </c>
      <c r="T1622" t="s">
        <v>69</v>
      </c>
      <c r="U1622" t="s">
        <v>55</v>
      </c>
      <c r="V1622" t="s">
        <v>56</v>
      </c>
      <c r="W1622" t="s">
        <v>57</v>
      </c>
      <c r="X1622" t="s">
        <v>119</v>
      </c>
      <c r="Y1622" t="s">
        <v>137</v>
      </c>
      <c r="Z1622">
        <v>1</v>
      </c>
      <c r="AA1622">
        <v>5</v>
      </c>
      <c r="AB1622">
        <v>4.83</v>
      </c>
      <c r="AC1622">
        <v>5.3</v>
      </c>
      <c r="AD1622">
        <v>58</v>
      </c>
      <c r="AE1622">
        <v>5</v>
      </c>
      <c r="AF1622" t="s">
        <v>57</v>
      </c>
      <c r="AG1622">
        <v>24.998730080852699</v>
      </c>
      <c r="AH1622">
        <v>15.0291915732451</v>
      </c>
      <c r="AI1622">
        <v>18.369958411044401</v>
      </c>
      <c r="AJ1622">
        <v>210.78831881340099</v>
      </c>
      <c r="AK1622" s="2">
        <v>1041.89155114922</v>
      </c>
      <c r="AL1622" s="1">
        <v>45048.5</v>
      </c>
      <c r="AM1622" t="s">
        <v>63</v>
      </c>
      <c r="AN1622">
        <v>2023</v>
      </c>
      <c r="AO1622">
        <v>2018</v>
      </c>
      <c r="AP1622">
        <v>227.29460263300999</v>
      </c>
      <c r="AQ1622">
        <v>1.0783073934671901</v>
      </c>
      <c r="AR1622">
        <v>249.51</v>
      </c>
      <c r="AS1622">
        <f t="shared" si="76"/>
        <v>69869.247420066706</v>
      </c>
      <c r="AT1622">
        <f t="shared" si="77"/>
        <v>16732.140599999999</v>
      </c>
    </row>
    <row r="1623" spans="1:46" x14ac:dyDescent="0.25">
      <c r="A1623" t="s">
        <v>128</v>
      </c>
      <c r="B1623" t="s">
        <v>129</v>
      </c>
      <c r="C1623" t="s">
        <v>130</v>
      </c>
      <c r="D1623" t="str">
        <f t="shared" si="75"/>
        <v>NECOCA</v>
      </c>
      <c r="E1623" t="s">
        <v>2837</v>
      </c>
      <c r="F1623" t="s">
        <v>2838</v>
      </c>
      <c r="G1623" t="s">
        <v>47</v>
      </c>
      <c r="H1623" t="s">
        <v>3015</v>
      </c>
      <c r="I1623" t="s">
        <v>3230</v>
      </c>
      <c r="J1623" t="s">
        <v>3231</v>
      </c>
      <c r="K1623">
        <v>30.68</v>
      </c>
      <c r="L1623">
        <v>30.68</v>
      </c>
      <c r="P1623" t="s">
        <v>51</v>
      </c>
      <c r="Q1623" t="s">
        <v>52</v>
      </c>
      <c r="R1623">
        <v>43271</v>
      </c>
      <c r="S1623" t="s">
        <v>53</v>
      </c>
      <c r="T1623" t="s">
        <v>124</v>
      </c>
      <c r="U1623" t="s">
        <v>55</v>
      </c>
      <c r="V1623" t="s">
        <v>56</v>
      </c>
      <c r="W1623" t="s">
        <v>57</v>
      </c>
      <c r="X1623" t="s">
        <v>149</v>
      </c>
      <c r="Y1623" t="s">
        <v>150</v>
      </c>
      <c r="Z1623">
        <v>1</v>
      </c>
      <c r="AA1623">
        <v>5</v>
      </c>
      <c r="AB1623">
        <v>4.92</v>
      </c>
      <c r="AC1623">
        <v>5.4</v>
      </c>
      <c r="AD1623">
        <v>59</v>
      </c>
      <c r="AE1623">
        <v>5</v>
      </c>
      <c r="AF1623" t="s">
        <v>57</v>
      </c>
      <c r="AG1623">
        <v>22.731933289633599</v>
      </c>
      <c r="AH1623">
        <v>13.462684918357001</v>
      </c>
      <c r="AI1623">
        <v>15.485471368457899</v>
      </c>
      <c r="AJ1623">
        <v>160.88654555113999</v>
      </c>
      <c r="AK1623" s="2">
        <v>1098.21344078017</v>
      </c>
      <c r="AL1623" s="1">
        <v>45048</v>
      </c>
      <c r="AM1623" t="s">
        <v>63</v>
      </c>
      <c r="AN1623">
        <v>2023</v>
      </c>
      <c r="AO1623">
        <v>2018</v>
      </c>
      <c r="AP1623">
        <v>231.17577828082801</v>
      </c>
      <c r="AQ1623">
        <v>1.43688695340497</v>
      </c>
      <c r="AR1623">
        <v>188.97</v>
      </c>
      <c r="AS1623">
        <f t="shared" si="76"/>
        <v>33693.188363135618</v>
      </c>
      <c r="AT1623">
        <f t="shared" si="77"/>
        <v>5797.5995999999996</v>
      </c>
    </row>
    <row r="1624" spans="1:46" x14ac:dyDescent="0.25">
      <c r="A1624" t="s">
        <v>128</v>
      </c>
      <c r="B1624" t="s">
        <v>129</v>
      </c>
      <c r="C1624" t="s">
        <v>130</v>
      </c>
      <c r="D1624" t="str">
        <f t="shared" si="75"/>
        <v>NECOCA</v>
      </c>
      <c r="E1624" t="s">
        <v>2837</v>
      </c>
      <c r="F1624" t="s">
        <v>2838</v>
      </c>
      <c r="G1624" t="s">
        <v>47</v>
      </c>
      <c r="H1624" t="s">
        <v>3015</v>
      </c>
      <c r="I1624" t="s">
        <v>3232</v>
      </c>
      <c r="J1624" t="s">
        <v>3233</v>
      </c>
      <c r="K1624">
        <v>33.58</v>
      </c>
      <c r="L1624">
        <v>33.58</v>
      </c>
      <c r="P1624" t="s">
        <v>51</v>
      </c>
      <c r="Q1624" t="s">
        <v>52</v>
      </c>
      <c r="R1624">
        <v>43321</v>
      </c>
      <c r="S1624" t="s">
        <v>53</v>
      </c>
      <c r="T1624" t="s">
        <v>521</v>
      </c>
      <c r="U1624" t="s">
        <v>55</v>
      </c>
      <c r="V1624" t="s">
        <v>56</v>
      </c>
      <c r="W1624" t="s">
        <v>57</v>
      </c>
      <c r="X1624" t="s">
        <v>119</v>
      </c>
      <c r="Y1624" t="s">
        <v>137</v>
      </c>
      <c r="Z1624">
        <v>1</v>
      </c>
      <c r="AA1624">
        <v>5</v>
      </c>
      <c r="AB1624">
        <v>4.75</v>
      </c>
      <c r="AC1624">
        <v>5.2</v>
      </c>
      <c r="AD1624">
        <v>57</v>
      </c>
      <c r="AE1624">
        <v>5</v>
      </c>
      <c r="AF1624" t="s">
        <v>57</v>
      </c>
      <c r="AG1624">
        <v>23.542044750675199</v>
      </c>
      <c r="AH1624">
        <v>15.5029186896474</v>
      </c>
      <c r="AI1624">
        <v>19.654087534924699</v>
      </c>
      <c r="AJ1624">
        <v>214.22325937865901</v>
      </c>
      <c r="AK1624" s="2">
        <v>1049.68945049685</v>
      </c>
      <c r="AL1624" s="1">
        <v>45050</v>
      </c>
      <c r="AM1624" t="s">
        <v>63</v>
      </c>
      <c r="AN1624">
        <v>2023</v>
      </c>
      <c r="AO1624">
        <v>2018</v>
      </c>
      <c r="AP1624">
        <v>223.296742709943</v>
      </c>
      <c r="AQ1624">
        <v>1.0423552669192</v>
      </c>
      <c r="AR1624">
        <v>255.64</v>
      </c>
      <c r="AS1624">
        <f t="shared" si="76"/>
        <v>35248.571747684218</v>
      </c>
      <c r="AT1624">
        <f t="shared" si="77"/>
        <v>8584.3911999999982</v>
      </c>
    </row>
    <row r="1625" spans="1:46" x14ac:dyDescent="0.25">
      <c r="A1625" t="s">
        <v>340</v>
      </c>
      <c r="B1625" t="s">
        <v>367</v>
      </c>
      <c r="C1625" t="s">
        <v>368</v>
      </c>
      <c r="D1625" t="str">
        <f t="shared" si="75"/>
        <v>RDIPMA</v>
      </c>
      <c r="E1625" t="s">
        <v>3029</v>
      </c>
      <c r="F1625" t="s">
        <v>3030</v>
      </c>
      <c r="G1625" t="s">
        <v>47</v>
      </c>
      <c r="H1625" t="s">
        <v>3031</v>
      </c>
      <c r="I1625" t="s">
        <v>3234</v>
      </c>
      <c r="J1625" t="s">
        <v>141</v>
      </c>
      <c r="K1625">
        <v>36.72</v>
      </c>
      <c r="L1625">
        <v>36.72</v>
      </c>
      <c r="P1625" t="s">
        <v>51</v>
      </c>
      <c r="Q1625" t="s">
        <v>52</v>
      </c>
      <c r="R1625">
        <v>43287</v>
      </c>
      <c r="S1625" t="s">
        <v>477</v>
      </c>
      <c r="T1625" t="s">
        <v>104</v>
      </c>
      <c r="U1625" t="s">
        <v>55</v>
      </c>
      <c r="V1625" t="s">
        <v>109</v>
      </c>
      <c r="W1625" t="s">
        <v>57</v>
      </c>
      <c r="X1625" t="s">
        <v>110</v>
      </c>
      <c r="Y1625" t="s">
        <v>362</v>
      </c>
      <c r="Z1625">
        <v>2</v>
      </c>
      <c r="AA1625">
        <v>5</v>
      </c>
      <c r="AB1625">
        <v>4.75</v>
      </c>
      <c r="AC1625">
        <v>5.3</v>
      </c>
      <c r="AD1625">
        <v>57</v>
      </c>
      <c r="AE1625">
        <v>5</v>
      </c>
      <c r="AF1625" t="s">
        <v>57</v>
      </c>
      <c r="AG1625">
        <v>21.156113164749499</v>
      </c>
      <c r="AH1625">
        <v>14.883876651874999</v>
      </c>
      <c r="AI1625">
        <v>16.883315317280001</v>
      </c>
      <c r="AJ1625">
        <v>167.70688528892899</v>
      </c>
      <c r="AK1625" s="2">
        <v>963.02921985964701</v>
      </c>
      <c r="AL1625" s="1">
        <v>45035</v>
      </c>
      <c r="AM1625" t="s">
        <v>63</v>
      </c>
      <c r="AN1625">
        <v>2023</v>
      </c>
      <c r="AO1625">
        <v>2018</v>
      </c>
      <c r="AP1625">
        <v>159.50224440321199</v>
      </c>
      <c r="AQ1625">
        <v>0.95107749528839403</v>
      </c>
      <c r="AR1625">
        <v>199.08</v>
      </c>
      <c r="AS1625">
        <f t="shared" si="76"/>
        <v>35362.432953246236</v>
      </c>
      <c r="AT1625">
        <f t="shared" si="77"/>
        <v>7310.2175999999999</v>
      </c>
    </row>
    <row r="1626" spans="1:46" x14ac:dyDescent="0.25">
      <c r="A1626" t="s">
        <v>128</v>
      </c>
      <c r="B1626" t="s">
        <v>129</v>
      </c>
      <c r="C1626" t="s">
        <v>130</v>
      </c>
      <c r="D1626" t="str">
        <f t="shared" si="75"/>
        <v>NECOCA</v>
      </c>
      <c r="E1626" t="s">
        <v>2837</v>
      </c>
      <c r="F1626" t="s">
        <v>2838</v>
      </c>
      <c r="G1626" t="s">
        <v>47</v>
      </c>
      <c r="H1626" t="s">
        <v>3015</v>
      </c>
      <c r="I1626" t="s">
        <v>3235</v>
      </c>
      <c r="J1626" t="s">
        <v>776</v>
      </c>
      <c r="K1626">
        <v>26.93</v>
      </c>
      <c r="L1626">
        <v>26.93</v>
      </c>
      <c r="P1626" t="s">
        <v>51</v>
      </c>
      <c r="Q1626" t="s">
        <v>52</v>
      </c>
      <c r="R1626">
        <v>43329</v>
      </c>
      <c r="S1626" t="s">
        <v>53</v>
      </c>
      <c r="T1626" t="s">
        <v>788</v>
      </c>
      <c r="U1626" t="s">
        <v>55</v>
      </c>
      <c r="V1626" t="s">
        <v>56</v>
      </c>
      <c r="W1626" t="s">
        <v>57</v>
      </c>
      <c r="X1626" t="s">
        <v>531</v>
      </c>
      <c r="Y1626" t="s">
        <v>146</v>
      </c>
      <c r="Z1626">
        <v>1</v>
      </c>
      <c r="AA1626">
        <v>5</v>
      </c>
      <c r="AB1626">
        <v>4.75</v>
      </c>
      <c r="AC1626">
        <v>5.2</v>
      </c>
      <c r="AD1626">
        <v>57</v>
      </c>
      <c r="AE1626">
        <v>5</v>
      </c>
      <c r="AF1626" t="s">
        <v>57</v>
      </c>
      <c r="AG1626">
        <v>25.240296912724901</v>
      </c>
      <c r="AH1626">
        <v>14.9314056605532</v>
      </c>
      <c r="AI1626">
        <v>20.689206228538499</v>
      </c>
      <c r="AJ1626">
        <v>237.24091198533401</v>
      </c>
      <c r="AK1626" s="2">
        <v>1181.5512334907901</v>
      </c>
      <c r="AL1626" s="1">
        <v>45050</v>
      </c>
      <c r="AM1626" t="s">
        <v>63</v>
      </c>
      <c r="AN1626">
        <v>2023</v>
      </c>
      <c r="AO1626">
        <v>2018</v>
      </c>
      <c r="AP1626">
        <v>223.296742709943</v>
      </c>
      <c r="AQ1626">
        <v>0.94122358930970196</v>
      </c>
      <c r="AR1626">
        <v>283.11</v>
      </c>
      <c r="AS1626">
        <f t="shared" si="76"/>
        <v>31819.174717906975</v>
      </c>
      <c r="AT1626">
        <f t="shared" si="77"/>
        <v>7624.1523000000007</v>
      </c>
    </row>
    <row r="1627" spans="1:46" x14ac:dyDescent="0.25">
      <c r="A1627" t="s">
        <v>340</v>
      </c>
      <c r="B1627" t="s">
        <v>367</v>
      </c>
      <c r="C1627" t="s">
        <v>368</v>
      </c>
      <c r="D1627" t="str">
        <f t="shared" si="75"/>
        <v>RDIPMA</v>
      </c>
      <c r="E1627" t="s">
        <v>3236</v>
      </c>
      <c r="F1627" t="s">
        <v>3237</v>
      </c>
      <c r="G1627" t="s">
        <v>47</v>
      </c>
      <c r="H1627" t="s">
        <v>3238</v>
      </c>
      <c r="I1627" t="s">
        <v>3239</v>
      </c>
      <c r="J1627" t="s">
        <v>212</v>
      </c>
      <c r="K1627">
        <v>35.869999999999997</v>
      </c>
      <c r="L1627">
        <v>35.869999999999997</v>
      </c>
      <c r="P1627" t="s">
        <v>51</v>
      </c>
      <c r="Q1627" t="s">
        <v>52</v>
      </c>
      <c r="R1627">
        <v>43354</v>
      </c>
      <c r="S1627" t="s">
        <v>107</v>
      </c>
      <c r="T1627" t="s">
        <v>104</v>
      </c>
      <c r="U1627" t="s">
        <v>55</v>
      </c>
      <c r="V1627" t="s">
        <v>109</v>
      </c>
      <c r="W1627" t="s">
        <v>57</v>
      </c>
      <c r="X1627" t="s">
        <v>378</v>
      </c>
      <c r="Y1627" t="s">
        <v>355</v>
      </c>
      <c r="Z1627">
        <v>2</v>
      </c>
      <c r="AA1627">
        <v>5</v>
      </c>
      <c r="AB1627">
        <v>4.5</v>
      </c>
      <c r="AC1627">
        <v>5.2</v>
      </c>
      <c r="AD1627">
        <v>54</v>
      </c>
      <c r="AE1627">
        <v>4</v>
      </c>
      <c r="AF1627" t="s">
        <v>57</v>
      </c>
      <c r="AG1627">
        <v>20.981512489278099</v>
      </c>
      <c r="AH1627">
        <v>15.7385266255882</v>
      </c>
      <c r="AI1627">
        <v>11.7111367675721</v>
      </c>
      <c r="AJ1627">
        <v>111.787652752209</v>
      </c>
      <c r="AK1627" s="2">
        <v>601.37180498108899</v>
      </c>
      <c r="AL1627" s="1">
        <v>45000</v>
      </c>
      <c r="AM1627" t="s">
        <v>63</v>
      </c>
      <c r="AN1627">
        <v>2023</v>
      </c>
      <c r="AO1627">
        <v>2018</v>
      </c>
      <c r="AP1627">
        <v>152.19394224639601</v>
      </c>
      <c r="AQ1627">
        <v>1.3614557466713499</v>
      </c>
      <c r="AR1627">
        <v>136.30000000000001</v>
      </c>
      <c r="AS1627">
        <f t="shared" si="76"/>
        <v>21571.20664467166</v>
      </c>
      <c r="AT1627">
        <f t="shared" si="77"/>
        <v>4889.0810000000001</v>
      </c>
    </row>
    <row r="1628" spans="1:46" x14ac:dyDescent="0.25">
      <c r="A1628" t="s">
        <v>340</v>
      </c>
      <c r="B1628" t="s">
        <v>367</v>
      </c>
      <c r="C1628" t="s">
        <v>368</v>
      </c>
      <c r="D1628" t="str">
        <f t="shared" si="75"/>
        <v>RDIPMA</v>
      </c>
      <c r="E1628" t="s">
        <v>3029</v>
      </c>
      <c r="F1628" t="s">
        <v>3030</v>
      </c>
      <c r="G1628" t="s">
        <v>47</v>
      </c>
      <c r="H1628" t="s">
        <v>3218</v>
      </c>
      <c r="I1628" t="s">
        <v>3240</v>
      </c>
      <c r="J1628" t="s">
        <v>310</v>
      </c>
      <c r="K1628">
        <v>86.02</v>
      </c>
      <c r="L1628">
        <v>86.02</v>
      </c>
      <c r="P1628" t="s">
        <v>51</v>
      </c>
      <c r="Q1628" t="s">
        <v>52</v>
      </c>
      <c r="R1628">
        <v>43260</v>
      </c>
      <c r="S1628" t="s">
        <v>477</v>
      </c>
      <c r="T1628" t="s">
        <v>1656</v>
      </c>
      <c r="U1628" t="s">
        <v>55</v>
      </c>
      <c r="V1628" t="s">
        <v>56</v>
      </c>
      <c r="W1628" t="s">
        <v>57</v>
      </c>
      <c r="X1628" t="s">
        <v>3241</v>
      </c>
      <c r="Y1628" t="s">
        <v>355</v>
      </c>
      <c r="Z1628">
        <v>1</v>
      </c>
      <c r="AA1628">
        <v>5</v>
      </c>
      <c r="AB1628">
        <v>4.83</v>
      </c>
      <c r="AC1628">
        <v>5.4</v>
      </c>
      <c r="AD1628">
        <v>58</v>
      </c>
      <c r="AE1628">
        <v>5</v>
      </c>
      <c r="AF1628" t="s">
        <v>57</v>
      </c>
      <c r="AG1628">
        <v>19.754705010495101</v>
      </c>
      <c r="AH1628">
        <v>13.061800879106499</v>
      </c>
      <c r="AI1628">
        <v>19.291388049964599</v>
      </c>
      <c r="AJ1628">
        <v>181.96481132459701</v>
      </c>
      <c r="AK1628" s="2">
        <v>1437.81220093094</v>
      </c>
      <c r="AL1628" s="1">
        <v>45034.8</v>
      </c>
      <c r="AM1628" t="s">
        <v>63</v>
      </c>
      <c r="AN1628">
        <v>2023</v>
      </c>
      <c r="AO1628">
        <v>2018</v>
      </c>
      <c r="AP1628">
        <v>167.622784097855</v>
      </c>
      <c r="AQ1628">
        <v>0.921182413663717</v>
      </c>
      <c r="AR1628">
        <v>217.21</v>
      </c>
      <c r="AS1628">
        <f t="shared" si="76"/>
        <v>123680.60552407945</v>
      </c>
      <c r="AT1628">
        <f t="shared" si="77"/>
        <v>18684.404200000001</v>
      </c>
    </row>
    <row r="1629" spans="1:46" x14ac:dyDescent="0.25">
      <c r="A1629" t="s">
        <v>128</v>
      </c>
      <c r="B1629" t="s">
        <v>328</v>
      </c>
      <c r="C1629" t="s">
        <v>328</v>
      </c>
      <c r="D1629" t="str">
        <f t="shared" si="75"/>
        <v>NESBSB</v>
      </c>
      <c r="E1629" t="s">
        <v>1789</v>
      </c>
      <c r="F1629" t="s">
        <v>1790</v>
      </c>
      <c r="G1629" t="s">
        <v>47</v>
      </c>
      <c r="H1629" t="s">
        <v>3152</v>
      </c>
      <c r="I1629" t="s">
        <v>3242</v>
      </c>
      <c r="J1629" t="s">
        <v>384</v>
      </c>
      <c r="K1629">
        <v>42.08</v>
      </c>
      <c r="L1629">
        <v>42.08</v>
      </c>
      <c r="P1629" t="s">
        <v>51</v>
      </c>
      <c r="Q1629" t="s">
        <v>52</v>
      </c>
      <c r="R1629">
        <v>43388</v>
      </c>
      <c r="S1629" t="s">
        <v>53</v>
      </c>
      <c r="T1629" t="s">
        <v>69</v>
      </c>
      <c r="U1629" t="s">
        <v>55</v>
      </c>
      <c r="V1629" t="s">
        <v>56</v>
      </c>
      <c r="W1629" t="s">
        <v>57</v>
      </c>
      <c r="X1629" t="s">
        <v>838</v>
      </c>
      <c r="Y1629" t="s">
        <v>839</v>
      </c>
      <c r="Z1629">
        <v>1</v>
      </c>
      <c r="AA1629">
        <v>5</v>
      </c>
      <c r="AB1629">
        <v>4.92</v>
      </c>
      <c r="AC1629">
        <v>5.0999999999999996</v>
      </c>
      <c r="AD1629">
        <v>59</v>
      </c>
      <c r="AE1629">
        <v>5</v>
      </c>
      <c r="AF1629" t="s">
        <v>57</v>
      </c>
      <c r="AG1629">
        <v>24.859604623292899</v>
      </c>
      <c r="AH1629">
        <v>15.7419676112236</v>
      </c>
      <c r="AI1629">
        <v>18.350625665033</v>
      </c>
      <c r="AJ1629">
        <v>205.52195755017601</v>
      </c>
      <c r="AK1629" s="2">
        <v>942.70758453604401</v>
      </c>
      <c r="AL1629" s="1">
        <v>45190</v>
      </c>
      <c r="AM1629" t="s">
        <v>63</v>
      </c>
      <c r="AN1629">
        <v>2023</v>
      </c>
      <c r="AO1629">
        <v>2018</v>
      </c>
      <c r="AP1629">
        <v>244.76698861573001</v>
      </c>
      <c r="AQ1629">
        <v>1.19095298396996</v>
      </c>
      <c r="AR1629">
        <v>234.43</v>
      </c>
      <c r="AS1629">
        <f t="shared" si="76"/>
        <v>39669.135157276731</v>
      </c>
      <c r="AT1629">
        <f t="shared" si="77"/>
        <v>9864.8143999999993</v>
      </c>
    </row>
    <row r="1630" spans="1:46" x14ac:dyDescent="0.25">
      <c r="A1630" t="s">
        <v>128</v>
      </c>
      <c r="B1630" t="s">
        <v>328</v>
      </c>
      <c r="C1630" t="s">
        <v>328</v>
      </c>
      <c r="D1630" t="str">
        <f t="shared" si="75"/>
        <v>NESBSB</v>
      </c>
      <c r="E1630" t="s">
        <v>2662</v>
      </c>
      <c r="F1630" t="s">
        <v>2663</v>
      </c>
      <c r="G1630" t="s">
        <v>47</v>
      </c>
      <c r="H1630" t="s">
        <v>3167</v>
      </c>
      <c r="I1630" t="s">
        <v>3243</v>
      </c>
      <c r="J1630" t="s">
        <v>212</v>
      </c>
      <c r="K1630">
        <v>20.22</v>
      </c>
      <c r="L1630">
        <v>20.22</v>
      </c>
      <c r="P1630" t="s">
        <v>51</v>
      </c>
      <c r="Q1630" t="s">
        <v>52</v>
      </c>
      <c r="R1630">
        <v>43315</v>
      </c>
      <c r="S1630" t="s">
        <v>53</v>
      </c>
      <c r="T1630" t="s">
        <v>788</v>
      </c>
      <c r="U1630" t="s">
        <v>55</v>
      </c>
      <c r="V1630" t="s">
        <v>56</v>
      </c>
      <c r="W1630" t="s">
        <v>57</v>
      </c>
      <c r="X1630" t="s">
        <v>3244</v>
      </c>
      <c r="Y1630" t="s">
        <v>565</v>
      </c>
      <c r="Z1630">
        <v>1</v>
      </c>
      <c r="AA1630">
        <v>5</v>
      </c>
      <c r="AB1630">
        <v>4.58</v>
      </c>
      <c r="AC1630">
        <v>5.2</v>
      </c>
      <c r="AD1630">
        <v>55</v>
      </c>
      <c r="AE1630">
        <v>5</v>
      </c>
      <c r="AF1630" t="s">
        <v>57</v>
      </c>
      <c r="AG1630">
        <v>27.484902490458101</v>
      </c>
      <c r="AH1630">
        <v>15.3925611091852</v>
      </c>
      <c r="AI1630">
        <v>22.608645280203199</v>
      </c>
      <c r="AJ1630">
        <v>285.82610823388302</v>
      </c>
      <c r="AK1630" s="2">
        <v>1214.9625339614399</v>
      </c>
      <c r="AL1630" s="1">
        <v>45012</v>
      </c>
      <c r="AM1630" t="s">
        <v>63</v>
      </c>
      <c r="AN1630">
        <v>2023</v>
      </c>
      <c r="AO1630">
        <v>2018</v>
      </c>
      <c r="AP1630">
        <v>227.078227666164</v>
      </c>
      <c r="AQ1630">
        <v>0.79446286089566298</v>
      </c>
      <c r="AR1630">
        <v>359.78</v>
      </c>
      <c r="AS1630">
        <f t="shared" si="76"/>
        <v>24566.542436700314</v>
      </c>
      <c r="AT1630">
        <f t="shared" si="77"/>
        <v>7274.7515999999987</v>
      </c>
    </row>
    <row r="1631" spans="1:46" x14ac:dyDescent="0.25">
      <c r="A1631" t="s">
        <v>128</v>
      </c>
      <c r="B1631" t="s">
        <v>244</v>
      </c>
      <c r="C1631" t="s">
        <v>266</v>
      </c>
      <c r="D1631" t="str">
        <f t="shared" si="75"/>
        <v>NEPIIT</v>
      </c>
      <c r="E1631" t="s">
        <v>2499</v>
      </c>
      <c r="F1631" t="s">
        <v>2500</v>
      </c>
      <c r="G1631" t="s">
        <v>47</v>
      </c>
      <c r="H1631" t="s">
        <v>3005</v>
      </c>
      <c r="I1631" t="s">
        <v>3245</v>
      </c>
      <c r="J1631" t="s">
        <v>148</v>
      </c>
      <c r="K1631">
        <v>51.99</v>
      </c>
      <c r="L1631">
        <v>10.052931384867541</v>
      </c>
      <c r="M1631">
        <v>41.937068615132461</v>
      </c>
      <c r="P1631" t="s">
        <v>51</v>
      </c>
      <c r="Q1631" t="s">
        <v>490</v>
      </c>
      <c r="R1631">
        <v>43242</v>
      </c>
      <c r="S1631" t="s">
        <v>53</v>
      </c>
      <c r="T1631" t="s">
        <v>69</v>
      </c>
      <c r="U1631" t="s">
        <v>55</v>
      </c>
      <c r="V1631" t="s">
        <v>56</v>
      </c>
      <c r="W1631" t="s">
        <v>57</v>
      </c>
      <c r="X1631" t="s">
        <v>1097</v>
      </c>
      <c r="Y1631" t="s">
        <v>137</v>
      </c>
      <c r="Z1631">
        <v>1</v>
      </c>
      <c r="AA1631">
        <v>6</v>
      </c>
      <c r="AB1631">
        <v>5.08</v>
      </c>
      <c r="AC1631">
        <v>5.5</v>
      </c>
      <c r="AD1631">
        <v>61</v>
      </c>
      <c r="AE1631">
        <v>5</v>
      </c>
      <c r="AF1631" t="s">
        <v>57</v>
      </c>
      <c r="AG1631">
        <v>24.884441237459001</v>
      </c>
      <c r="AH1631">
        <v>16.014586635211799</v>
      </c>
      <c r="AI1631">
        <v>22.004596849456298</v>
      </c>
      <c r="AJ1631">
        <v>248.16613861399301</v>
      </c>
      <c r="AK1631" s="2">
        <v>1096.16883102523</v>
      </c>
      <c r="AL1631" s="1">
        <v>45082.333333333336</v>
      </c>
      <c r="AM1631" t="s">
        <v>63</v>
      </c>
      <c r="AN1631">
        <v>2023</v>
      </c>
      <c r="AO1631">
        <v>2018</v>
      </c>
      <c r="AP1631">
        <v>233.346432374697</v>
      </c>
      <c r="AQ1631">
        <v>0.94028312515936296</v>
      </c>
      <c r="AR1631">
        <v>280.67</v>
      </c>
      <c r="AS1631">
        <f t="shared" si="76"/>
        <v>11019.710044527099</v>
      </c>
      <c r="AT1631">
        <f t="shared" si="77"/>
        <v>2821.5562517907729</v>
      </c>
    </row>
    <row r="1632" spans="1:46" x14ac:dyDescent="0.25">
      <c r="A1632" t="s">
        <v>340</v>
      </c>
      <c r="B1632" t="s">
        <v>341</v>
      </c>
      <c r="C1632" t="s">
        <v>342</v>
      </c>
      <c r="D1632" t="str">
        <f t="shared" si="75"/>
        <v>RDBOBA</v>
      </c>
      <c r="E1632" t="s">
        <v>1257</v>
      </c>
      <c r="F1632" t="s">
        <v>1258</v>
      </c>
      <c r="G1632" t="s">
        <v>47</v>
      </c>
      <c r="H1632" t="s">
        <v>3246</v>
      </c>
      <c r="I1632" t="s">
        <v>3247</v>
      </c>
      <c r="J1632" t="s">
        <v>127</v>
      </c>
      <c r="K1632">
        <v>33</v>
      </c>
      <c r="L1632">
        <v>33</v>
      </c>
      <c r="P1632" t="s">
        <v>51</v>
      </c>
      <c r="Q1632" t="s">
        <v>52</v>
      </c>
      <c r="R1632">
        <v>43312</v>
      </c>
      <c r="S1632" t="s">
        <v>477</v>
      </c>
      <c r="T1632" t="s">
        <v>542</v>
      </c>
      <c r="U1632" t="s">
        <v>55</v>
      </c>
      <c r="V1632" t="s">
        <v>56</v>
      </c>
      <c r="W1632" t="s">
        <v>57</v>
      </c>
      <c r="X1632" t="s">
        <v>110</v>
      </c>
      <c r="Y1632" t="s">
        <v>362</v>
      </c>
      <c r="Z1632">
        <v>1</v>
      </c>
      <c r="AA1632">
        <v>5</v>
      </c>
      <c r="AB1632">
        <v>4.83</v>
      </c>
      <c r="AC1632">
        <v>5.3</v>
      </c>
      <c r="AD1632">
        <v>58</v>
      </c>
      <c r="AE1632">
        <v>5</v>
      </c>
      <c r="AF1632" t="s">
        <v>57</v>
      </c>
      <c r="AG1632">
        <v>22.8881059126089</v>
      </c>
      <c r="AH1632">
        <v>13.8316544251224</v>
      </c>
      <c r="AI1632">
        <v>19.9188959517416</v>
      </c>
      <c r="AJ1632">
        <v>219.211097722425</v>
      </c>
      <c r="AK1632" s="2">
        <v>1329.1582372059099</v>
      </c>
      <c r="AL1632" s="1">
        <v>45070</v>
      </c>
      <c r="AM1632" t="s">
        <v>63</v>
      </c>
      <c r="AN1632">
        <v>2023</v>
      </c>
      <c r="AO1632">
        <v>2018</v>
      </c>
      <c r="AP1632">
        <v>166.51516249842899</v>
      </c>
      <c r="AQ1632">
        <v>0.75961100614202304</v>
      </c>
      <c r="AR1632">
        <v>260.67</v>
      </c>
      <c r="AS1632">
        <f t="shared" si="76"/>
        <v>43862.221827795031</v>
      </c>
      <c r="AT1632">
        <f t="shared" si="77"/>
        <v>8602.11</v>
      </c>
    </row>
    <row r="1633" spans="1:46" x14ac:dyDescent="0.25">
      <c r="A1633" t="s">
        <v>340</v>
      </c>
      <c r="B1633" t="s">
        <v>341</v>
      </c>
      <c r="C1633" t="s">
        <v>342</v>
      </c>
      <c r="D1633" t="str">
        <f t="shared" si="75"/>
        <v>RDBOBA</v>
      </c>
      <c r="E1633" t="s">
        <v>1257</v>
      </c>
      <c r="F1633" t="s">
        <v>1258</v>
      </c>
      <c r="G1633" t="s">
        <v>47</v>
      </c>
      <c r="H1633" t="s">
        <v>3246</v>
      </c>
      <c r="I1633" t="s">
        <v>3248</v>
      </c>
      <c r="J1633" t="s">
        <v>139</v>
      </c>
      <c r="K1633">
        <v>12.44</v>
      </c>
      <c r="L1633">
        <v>12.44</v>
      </c>
      <c r="P1633" t="s">
        <v>51</v>
      </c>
      <c r="Q1633" t="s">
        <v>52</v>
      </c>
      <c r="R1633">
        <v>43304</v>
      </c>
      <c r="S1633" t="s">
        <v>477</v>
      </c>
      <c r="T1633" t="s">
        <v>104</v>
      </c>
      <c r="U1633" t="s">
        <v>55</v>
      </c>
      <c r="V1633" t="s">
        <v>56</v>
      </c>
      <c r="W1633" t="s">
        <v>57</v>
      </c>
      <c r="X1633" t="s">
        <v>1273</v>
      </c>
      <c r="Y1633" t="s">
        <v>355</v>
      </c>
      <c r="Z1633">
        <v>1</v>
      </c>
      <c r="AA1633">
        <v>5</v>
      </c>
      <c r="AB1633">
        <v>4.83</v>
      </c>
      <c r="AC1633">
        <v>5.3</v>
      </c>
      <c r="AD1633">
        <v>58</v>
      </c>
      <c r="AE1633">
        <v>5</v>
      </c>
      <c r="AF1633" t="s">
        <v>57</v>
      </c>
      <c r="AG1633">
        <v>21.5256442630922</v>
      </c>
      <c r="AH1633">
        <v>13.5676916999361</v>
      </c>
      <c r="AI1633">
        <v>17.870243587975398</v>
      </c>
      <c r="AJ1633">
        <v>181.19213728995999</v>
      </c>
      <c r="AK1633" s="2">
        <v>1236.02899304478</v>
      </c>
      <c r="AL1633" s="1">
        <v>45063</v>
      </c>
      <c r="AM1633" t="s">
        <v>63</v>
      </c>
      <c r="AN1633">
        <v>2023</v>
      </c>
      <c r="AO1633">
        <v>2018</v>
      </c>
      <c r="AP1633">
        <v>166.51516249842899</v>
      </c>
      <c r="AQ1633">
        <v>0.91899772798615498</v>
      </c>
      <c r="AR1633">
        <v>215.46</v>
      </c>
      <c r="AS1633">
        <f t="shared" si="76"/>
        <v>15376.200673477062</v>
      </c>
      <c r="AT1633">
        <f t="shared" si="77"/>
        <v>2680.3224</v>
      </c>
    </row>
    <row r="1634" spans="1:46" x14ac:dyDescent="0.25">
      <c r="A1634" t="s">
        <v>128</v>
      </c>
      <c r="B1634" t="s">
        <v>244</v>
      </c>
      <c r="C1634" t="s">
        <v>266</v>
      </c>
      <c r="D1634" t="str">
        <f t="shared" si="75"/>
        <v>NEPIIT</v>
      </c>
      <c r="E1634" t="s">
        <v>2499</v>
      </c>
      <c r="F1634" t="s">
        <v>2500</v>
      </c>
      <c r="G1634" t="s">
        <v>47</v>
      </c>
      <c r="H1634" t="s">
        <v>3005</v>
      </c>
      <c r="I1634" t="s">
        <v>3249</v>
      </c>
      <c r="J1634" t="s">
        <v>276</v>
      </c>
      <c r="K1634">
        <v>12.81</v>
      </c>
      <c r="L1634">
        <v>5.6774919410261013</v>
      </c>
      <c r="M1634">
        <v>7.1325080589738992</v>
      </c>
      <c r="P1634" t="s">
        <v>51</v>
      </c>
      <c r="Q1634" t="s">
        <v>483</v>
      </c>
      <c r="R1634">
        <v>43270</v>
      </c>
      <c r="S1634" t="s">
        <v>53</v>
      </c>
      <c r="T1634" t="s">
        <v>104</v>
      </c>
      <c r="U1634" t="s">
        <v>55</v>
      </c>
      <c r="V1634" t="s">
        <v>56</v>
      </c>
      <c r="W1634" t="s">
        <v>57</v>
      </c>
      <c r="X1634" t="s">
        <v>1097</v>
      </c>
      <c r="Y1634" t="s">
        <v>137</v>
      </c>
      <c r="Z1634">
        <v>1</v>
      </c>
      <c r="AA1634">
        <v>5</v>
      </c>
      <c r="AB1634">
        <v>5</v>
      </c>
      <c r="AC1634">
        <v>5.4</v>
      </c>
      <c r="AD1634">
        <v>60</v>
      </c>
      <c r="AE1634">
        <v>5</v>
      </c>
      <c r="AF1634" t="s">
        <v>57</v>
      </c>
      <c r="AG1634">
        <v>26.671366332885899</v>
      </c>
      <c r="AH1634">
        <v>17.215700532583199</v>
      </c>
      <c r="AI1634">
        <v>22.229350792531001</v>
      </c>
      <c r="AJ1634">
        <v>260.29918871189699</v>
      </c>
      <c r="AK1634" s="2">
        <v>954.96509714939805</v>
      </c>
      <c r="AL1634" s="1">
        <v>45083</v>
      </c>
      <c r="AM1634" t="s">
        <v>63</v>
      </c>
      <c r="AN1634">
        <v>2023</v>
      </c>
      <c r="AO1634">
        <v>2018</v>
      </c>
      <c r="AP1634">
        <v>230.123796774401</v>
      </c>
      <c r="AQ1634">
        <v>0.88407419905217399</v>
      </c>
      <c r="AR1634">
        <v>296.22000000000003</v>
      </c>
      <c r="AS1634">
        <f t="shared" si="76"/>
        <v>5421.8066430269155</v>
      </c>
      <c r="AT1634">
        <f t="shared" si="77"/>
        <v>1681.7866627707519</v>
      </c>
    </row>
    <row r="1635" spans="1:46" x14ac:dyDescent="0.25">
      <c r="A1635" t="s">
        <v>128</v>
      </c>
      <c r="B1635" t="s">
        <v>244</v>
      </c>
      <c r="C1635" t="s">
        <v>266</v>
      </c>
      <c r="D1635" t="str">
        <f t="shared" si="75"/>
        <v>NEPIIT</v>
      </c>
      <c r="E1635" t="s">
        <v>2499</v>
      </c>
      <c r="F1635" t="s">
        <v>2500</v>
      </c>
      <c r="G1635" t="s">
        <v>47</v>
      </c>
      <c r="H1635" t="s">
        <v>3005</v>
      </c>
      <c r="I1635" t="s">
        <v>3250</v>
      </c>
      <c r="J1635" t="s">
        <v>112</v>
      </c>
      <c r="K1635">
        <v>23.82</v>
      </c>
      <c r="L1635">
        <v>0.13467309123515392</v>
      </c>
      <c r="M1635">
        <v>23.685326908764846</v>
      </c>
      <c r="P1635" t="s">
        <v>51</v>
      </c>
      <c r="Q1635" t="s">
        <v>483</v>
      </c>
      <c r="R1635">
        <v>43230</v>
      </c>
      <c r="S1635" t="s">
        <v>53</v>
      </c>
      <c r="T1635" t="s">
        <v>521</v>
      </c>
      <c r="U1635" t="s">
        <v>55</v>
      </c>
      <c r="V1635" t="s">
        <v>56</v>
      </c>
      <c r="W1635" t="s">
        <v>57</v>
      </c>
      <c r="X1635" t="s">
        <v>1097</v>
      </c>
      <c r="Y1635" t="s">
        <v>137</v>
      </c>
      <c r="Z1635">
        <v>1</v>
      </c>
      <c r="AA1635">
        <v>6</v>
      </c>
      <c r="AB1635">
        <v>5.08</v>
      </c>
      <c r="AC1635">
        <v>5.5</v>
      </c>
      <c r="AD1635">
        <v>61</v>
      </c>
      <c r="AE1635">
        <v>5</v>
      </c>
      <c r="AF1635" t="s">
        <v>57</v>
      </c>
      <c r="AG1635">
        <v>24.045808571062899</v>
      </c>
      <c r="AH1635">
        <v>16.1788442108823</v>
      </c>
      <c r="AI1635">
        <v>22.126640934082602</v>
      </c>
      <c r="AJ1635">
        <v>234.244681171792</v>
      </c>
      <c r="AK1635" s="2">
        <v>1076.2932599473199</v>
      </c>
      <c r="AL1635" s="1">
        <v>45082</v>
      </c>
      <c r="AM1635" t="s">
        <v>63</v>
      </c>
      <c r="AN1635">
        <v>2023</v>
      </c>
      <c r="AO1635">
        <v>2018</v>
      </c>
      <c r="AP1635">
        <v>233.346432374697</v>
      </c>
      <c r="AQ1635">
        <v>0.99616533962435605</v>
      </c>
      <c r="AR1635">
        <v>264.92</v>
      </c>
      <c r="AS1635">
        <f t="shared" si="76"/>
        <v>144.94774039266665</v>
      </c>
      <c r="AT1635">
        <f t="shared" si="77"/>
        <v>35.677595330016977</v>
      </c>
    </row>
    <row r="1636" spans="1:46" x14ac:dyDescent="0.25">
      <c r="A1636" t="s">
        <v>128</v>
      </c>
      <c r="B1636" t="s">
        <v>244</v>
      </c>
      <c r="C1636" t="s">
        <v>266</v>
      </c>
      <c r="D1636" t="str">
        <f t="shared" si="75"/>
        <v>NEPIIT</v>
      </c>
      <c r="E1636" t="s">
        <v>2499</v>
      </c>
      <c r="F1636" t="s">
        <v>2500</v>
      </c>
      <c r="G1636" t="s">
        <v>47</v>
      </c>
      <c r="H1636" t="s">
        <v>3005</v>
      </c>
      <c r="I1636" t="s">
        <v>3251</v>
      </c>
      <c r="J1636" t="s">
        <v>152</v>
      </c>
      <c r="K1636">
        <v>35.770000000000003</v>
      </c>
      <c r="L1636">
        <v>35.770000000000003</v>
      </c>
      <c r="P1636" t="s">
        <v>51</v>
      </c>
      <c r="Q1636" t="s">
        <v>52</v>
      </c>
      <c r="R1636">
        <v>43269</v>
      </c>
      <c r="S1636" t="s">
        <v>53</v>
      </c>
      <c r="T1636" t="s">
        <v>788</v>
      </c>
      <c r="U1636" t="s">
        <v>55</v>
      </c>
      <c r="V1636" t="s">
        <v>56</v>
      </c>
      <c r="W1636" t="s">
        <v>57</v>
      </c>
      <c r="X1636" t="s">
        <v>1097</v>
      </c>
      <c r="Y1636" t="s">
        <v>137</v>
      </c>
      <c r="Z1636">
        <v>1</v>
      </c>
      <c r="AA1636">
        <v>5</v>
      </c>
      <c r="AB1636">
        <v>5</v>
      </c>
      <c r="AC1636">
        <v>5.4</v>
      </c>
      <c r="AD1636">
        <v>60</v>
      </c>
      <c r="AE1636">
        <v>5</v>
      </c>
      <c r="AF1636" t="s">
        <v>57</v>
      </c>
      <c r="AG1636">
        <v>24.4514679926891</v>
      </c>
      <c r="AH1636">
        <v>14.1785940706945</v>
      </c>
      <c r="AI1636">
        <v>16.325838629759701</v>
      </c>
      <c r="AJ1636">
        <v>182.71547304123499</v>
      </c>
      <c r="AK1636" s="2">
        <v>1034.0564918335699</v>
      </c>
      <c r="AL1636" s="1">
        <v>45083</v>
      </c>
      <c r="AM1636" t="s">
        <v>63</v>
      </c>
      <c r="AN1636">
        <v>2023</v>
      </c>
      <c r="AO1636">
        <v>2018</v>
      </c>
      <c r="AP1636">
        <v>230.123796774401</v>
      </c>
      <c r="AQ1636">
        <v>1.25946529291729</v>
      </c>
      <c r="AR1636">
        <v>207.93</v>
      </c>
      <c r="AS1636">
        <f t="shared" si="76"/>
        <v>36988.200712886799</v>
      </c>
      <c r="AT1636">
        <f t="shared" si="77"/>
        <v>7437.6561000000011</v>
      </c>
    </row>
    <row r="1637" spans="1:46" x14ac:dyDescent="0.25">
      <c r="A1637" t="s">
        <v>128</v>
      </c>
      <c r="B1637" t="s">
        <v>244</v>
      </c>
      <c r="C1637" t="s">
        <v>266</v>
      </c>
      <c r="D1637" t="str">
        <f t="shared" si="75"/>
        <v>NEPIIT</v>
      </c>
      <c r="E1637" t="s">
        <v>2499</v>
      </c>
      <c r="F1637" t="s">
        <v>2500</v>
      </c>
      <c r="G1637" t="s">
        <v>47</v>
      </c>
      <c r="H1637" t="s">
        <v>3005</v>
      </c>
      <c r="I1637" t="s">
        <v>3252</v>
      </c>
      <c r="J1637" t="s">
        <v>127</v>
      </c>
      <c r="K1637">
        <v>14.97</v>
      </c>
      <c r="L1637">
        <v>14.97</v>
      </c>
      <c r="P1637" t="s">
        <v>51</v>
      </c>
      <c r="Q1637" t="s">
        <v>52</v>
      </c>
      <c r="R1637">
        <v>43277</v>
      </c>
      <c r="S1637" t="s">
        <v>53</v>
      </c>
      <c r="T1637" t="s">
        <v>521</v>
      </c>
      <c r="U1637" t="s">
        <v>55</v>
      </c>
      <c r="V1637" t="s">
        <v>56</v>
      </c>
      <c r="W1637" t="s">
        <v>57</v>
      </c>
      <c r="X1637" t="s">
        <v>149</v>
      </c>
      <c r="Y1637" t="s">
        <v>150</v>
      </c>
      <c r="Z1637">
        <v>1</v>
      </c>
      <c r="AA1637">
        <v>5</v>
      </c>
      <c r="AB1637">
        <v>5</v>
      </c>
      <c r="AC1637">
        <v>5.4</v>
      </c>
      <c r="AD1637">
        <v>60</v>
      </c>
      <c r="AE1637">
        <v>5</v>
      </c>
      <c r="AF1637" t="s">
        <v>57</v>
      </c>
      <c r="AG1637">
        <v>21.477019729558901</v>
      </c>
      <c r="AH1637">
        <v>14.5342046032205</v>
      </c>
      <c r="AI1637">
        <v>17.467596718634901</v>
      </c>
      <c r="AJ1637">
        <v>171.10731502984001</v>
      </c>
      <c r="AK1637" s="2">
        <v>1052.8360229376101</v>
      </c>
      <c r="AL1637" s="1">
        <v>45083</v>
      </c>
      <c r="AM1637" t="s">
        <v>63</v>
      </c>
      <c r="AN1637">
        <v>2023</v>
      </c>
      <c r="AO1637">
        <v>2018</v>
      </c>
      <c r="AP1637">
        <v>230.123796774401</v>
      </c>
      <c r="AQ1637">
        <v>1.3449091684611401</v>
      </c>
      <c r="AR1637">
        <v>194.72</v>
      </c>
      <c r="AS1637">
        <f t="shared" si="76"/>
        <v>15760.955263376023</v>
      </c>
      <c r="AT1637">
        <f t="shared" si="77"/>
        <v>2914.9584</v>
      </c>
    </row>
    <row r="1638" spans="1:46" x14ac:dyDescent="0.25">
      <c r="A1638" t="s">
        <v>128</v>
      </c>
      <c r="B1638" t="s">
        <v>244</v>
      </c>
      <c r="C1638" t="s">
        <v>284</v>
      </c>
      <c r="D1638" t="str">
        <f t="shared" si="75"/>
        <v>NEPIPC</v>
      </c>
      <c r="E1638" t="s">
        <v>595</v>
      </c>
      <c r="F1638" t="s">
        <v>596</v>
      </c>
      <c r="G1638" t="s">
        <v>47</v>
      </c>
      <c r="H1638" t="s">
        <v>3253</v>
      </c>
      <c r="I1638" t="s">
        <v>3254</v>
      </c>
      <c r="J1638" t="s">
        <v>3255</v>
      </c>
      <c r="K1638">
        <v>1.83</v>
      </c>
      <c r="L1638">
        <v>1.83</v>
      </c>
      <c r="P1638" t="s">
        <v>51</v>
      </c>
      <c r="Q1638" t="s">
        <v>52</v>
      </c>
      <c r="R1638">
        <v>39771</v>
      </c>
      <c r="S1638" t="s">
        <v>357</v>
      </c>
      <c r="T1638" t="s">
        <v>118</v>
      </c>
      <c r="U1638" t="s">
        <v>55</v>
      </c>
      <c r="V1638" t="s">
        <v>56</v>
      </c>
      <c r="W1638" t="s">
        <v>57</v>
      </c>
      <c r="X1638" t="s">
        <v>665</v>
      </c>
      <c r="Y1638" t="s">
        <v>137</v>
      </c>
      <c r="Z1638">
        <v>1</v>
      </c>
      <c r="AA1638">
        <v>15</v>
      </c>
      <c r="AB1638">
        <v>9.33</v>
      </c>
      <c r="AC1638">
        <v>15</v>
      </c>
      <c r="AD1638">
        <v>112</v>
      </c>
      <c r="AE1638">
        <v>9</v>
      </c>
      <c r="AF1638" t="s">
        <v>57</v>
      </c>
      <c r="AG1638">
        <v>26.5618070818071</v>
      </c>
      <c r="AH1638">
        <v>19.360542485672902</v>
      </c>
      <c r="AI1638">
        <v>27.876236601145401</v>
      </c>
      <c r="AJ1638">
        <v>328.031387516991</v>
      </c>
      <c r="AK1638" s="2">
        <v>950.31329016866596</v>
      </c>
      <c r="AL1638" s="1">
        <v>43160</v>
      </c>
      <c r="AM1638" t="s">
        <v>60</v>
      </c>
      <c r="AN1638">
        <v>2018</v>
      </c>
      <c r="AO1638">
        <v>2008</v>
      </c>
      <c r="AP1638">
        <v>366.39800674493898</v>
      </c>
      <c r="AQ1638">
        <v>1.1169602077361001</v>
      </c>
      <c r="AR1638">
        <v>411.73</v>
      </c>
      <c r="AS1638">
        <f t="shared" si="76"/>
        <v>1739.0733210086587</v>
      </c>
      <c r="AT1638">
        <f t="shared" si="77"/>
        <v>753.46590000000003</v>
      </c>
    </row>
    <row r="1639" spans="1:46" x14ac:dyDescent="0.25">
      <c r="A1639" t="s">
        <v>340</v>
      </c>
      <c r="B1639" t="s">
        <v>367</v>
      </c>
      <c r="C1639" t="s">
        <v>368</v>
      </c>
      <c r="D1639" t="str">
        <f t="shared" si="75"/>
        <v>RDIPMA</v>
      </c>
      <c r="E1639" t="s">
        <v>3029</v>
      </c>
      <c r="F1639" t="s">
        <v>3030</v>
      </c>
      <c r="G1639" t="s">
        <v>47</v>
      </c>
      <c r="H1639" t="s">
        <v>3218</v>
      </c>
      <c r="I1639" t="s">
        <v>3256</v>
      </c>
      <c r="J1639" t="s">
        <v>276</v>
      </c>
      <c r="K1639">
        <v>59.68</v>
      </c>
      <c r="L1639">
        <v>59.68</v>
      </c>
      <c r="P1639" t="s">
        <v>51</v>
      </c>
      <c r="Q1639" t="s">
        <v>52</v>
      </c>
      <c r="R1639">
        <v>43265</v>
      </c>
      <c r="S1639" t="s">
        <v>477</v>
      </c>
      <c r="T1639" t="s">
        <v>553</v>
      </c>
      <c r="U1639" t="s">
        <v>55</v>
      </c>
      <c r="V1639" t="s">
        <v>56</v>
      </c>
      <c r="W1639" t="s">
        <v>57</v>
      </c>
      <c r="X1639" t="s">
        <v>3241</v>
      </c>
      <c r="Y1639" t="s">
        <v>355</v>
      </c>
      <c r="Z1639">
        <v>1</v>
      </c>
      <c r="AA1639">
        <v>5</v>
      </c>
      <c r="AB1639">
        <v>4.83</v>
      </c>
      <c r="AC1639">
        <v>5.4</v>
      </c>
      <c r="AD1639">
        <v>58</v>
      </c>
      <c r="AE1639">
        <v>5</v>
      </c>
      <c r="AF1639" t="s">
        <v>57</v>
      </c>
      <c r="AG1639">
        <v>19.064180870357202</v>
      </c>
      <c r="AH1639">
        <v>13.398599323114601</v>
      </c>
      <c r="AI1639">
        <v>18.512099429494601</v>
      </c>
      <c r="AJ1639">
        <v>163.58962098061801</v>
      </c>
      <c r="AK1639" s="2">
        <v>1314.1868165238</v>
      </c>
      <c r="AL1639" s="1">
        <v>45035</v>
      </c>
      <c r="AM1639" t="s">
        <v>63</v>
      </c>
      <c r="AN1639">
        <v>2023</v>
      </c>
      <c r="AO1639">
        <v>2018</v>
      </c>
      <c r="AP1639">
        <v>167.622784097855</v>
      </c>
      <c r="AQ1639">
        <v>1.0246541503859501</v>
      </c>
      <c r="AR1639">
        <v>195.27</v>
      </c>
      <c r="AS1639">
        <f t="shared" si="76"/>
        <v>78430.669210140375</v>
      </c>
      <c r="AT1639">
        <f t="shared" si="77"/>
        <v>11653.713600000001</v>
      </c>
    </row>
    <row r="1640" spans="1:46" x14ac:dyDescent="0.25">
      <c r="A1640" t="s">
        <v>128</v>
      </c>
      <c r="B1640" t="s">
        <v>244</v>
      </c>
      <c r="C1640" t="s">
        <v>266</v>
      </c>
      <c r="D1640" t="str">
        <f t="shared" si="75"/>
        <v>NEPIIT</v>
      </c>
      <c r="E1640" t="s">
        <v>2819</v>
      </c>
      <c r="F1640" t="s">
        <v>2820</v>
      </c>
      <c r="G1640" t="s">
        <v>47</v>
      </c>
      <c r="H1640" t="s">
        <v>3117</v>
      </c>
      <c r="I1640" t="s">
        <v>3257</v>
      </c>
      <c r="J1640" t="s">
        <v>380</v>
      </c>
      <c r="K1640">
        <v>39.909999999999997</v>
      </c>
      <c r="L1640">
        <v>39.909999999999997</v>
      </c>
      <c r="P1640" t="s">
        <v>51</v>
      </c>
      <c r="Q1640" t="s">
        <v>52</v>
      </c>
      <c r="R1640">
        <v>43280</v>
      </c>
      <c r="S1640" t="s">
        <v>107</v>
      </c>
      <c r="T1640" t="s">
        <v>104</v>
      </c>
      <c r="U1640" t="s">
        <v>55</v>
      </c>
      <c r="V1640" t="s">
        <v>109</v>
      </c>
      <c r="W1640" t="s">
        <v>57</v>
      </c>
      <c r="X1640" t="s">
        <v>149</v>
      </c>
      <c r="Y1640" t="s">
        <v>150</v>
      </c>
      <c r="Z1640">
        <v>2</v>
      </c>
      <c r="AA1640">
        <v>5</v>
      </c>
      <c r="AB1640">
        <v>5.17</v>
      </c>
      <c r="AC1640">
        <v>5.4</v>
      </c>
      <c r="AD1640">
        <v>62</v>
      </c>
      <c r="AE1640">
        <v>5</v>
      </c>
      <c r="AF1640" t="s">
        <v>57</v>
      </c>
      <c r="AG1640">
        <v>22.4393391816402</v>
      </c>
      <c r="AH1640">
        <v>18.585905970473899</v>
      </c>
      <c r="AI1640">
        <v>20.169497689819199</v>
      </c>
      <c r="AJ1640">
        <v>200.82131649005501</v>
      </c>
      <c r="AK1640" s="2">
        <v>720.41774120750699</v>
      </c>
      <c r="AL1640" s="1">
        <v>45161</v>
      </c>
      <c r="AM1640" t="s">
        <v>63</v>
      </c>
      <c r="AN1640">
        <v>2023</v>
      </c>
      <c r="AO1640">
        <v>2018</v>
      </c>
      <c r="AP1640">
        <v>215.365889671578</v>
      </c>
      <c r="AQ1640">
        <v>1.07242544484685</v>
      </c>
      <c r="AR1640">
        <v>235.72</v>
      </c>
      <c r="AS1640">
        <f t="shared" si="76"/>
        <v>28751.872051591603</v>
      </c>
      <c r="AT1640">
        <f t="shared" si="77"/>
        <v>9407.5851999999995</v>
      </c>
    </row>
    <row r="1641" spans="1:46" x14ac:dyDescent="0.25">
      <c r="A1641" t="s">
        <v>128</v>
      </c>
      <c r="B1641" t="s">
        <v>244</v>
      </c>
      <c r="C1641" t="s">
        <v>266</v>
      </c>
      <c r="D1641" t="str">
        <f t="shared" si="75"/>
        <v>NEPIIT</v>
      </c>
      <c r="E1641" t="s">
        <v>2819</v>
      </c>
      <c r="F1641" t="s">
        <v>2820</v>
      </c>
      <c r="G1641" t="s">
        <v>47</v>
      </c>
      <c r="H1641" t="s">
        <v>3117</v>
      </c>
      <c r="I1641" t="s">
        <v>3258</v>
      </c>
      <c r="J1641" t="s">
        <v>318</v>
      </c>
      <c r="K1641">
        <v>23.17</v>
      </c>
      <c r="L1641">
        <v>23.17</v>
      </c>
      <c r="P1641" t="s">
        <v>51</v>
      </c>
      <c r="Q1641" t="s">
        <v>52</v>
      </c>
      <c r="R1641">
        <v>43290</v>
      </c>
      <c r="S1641" t="s">
        <v>357</v>
      </c>
      <c r="T1641" t="s">
        <v>594</v>
      </c>
      <c r="U1641" t="s">
        <v>55</v>
      </c>
      <c r="V1641" t="s">
        <v>109</v>
      </c>
      <c r="W1641" t="s">
        <v>57</v>
      </c>
      <c r="X1641" t="s">
        <v>705</v>
      </c>
      <c r="Y1641" t="s">
        <v>137</v>
      </c>
      <c r="Z1641">
        <v>2</v>
      </c>
      <c r="AA1641">
        <v>5</v>
      </c>
      <c r="AB1641">
        <v>5.08</v>
      </c>
      <c r="AC1641">
        <v>5.3</v>
      </c>
      <c r="AD1641">
        <v>61</v>
      </c>
      <c r="AE1641">
        <v>5</v>
      </c>
      <c r="AF1641" t="s">
        <v>57</v>
      </c>
      <c r="AG1641">
        <v>23.8244844959898</v>
      </c>
      <c r="AH1641">
        <v>16.817392410834699</v>
      </c>
      <c r="AI1641">
        <v>22.884089753892098</v>
      </c>
      <c r="AJ1641">
        <v>238.454866830995</v>
      </c>
      <c r="AK1641" s="2">
        <v>1030.21162238957</v>
      </c>
      <c r="AL1641" s="1">
        <v>45161</v>
      </c>
      <c r="AM1641" t="s">
        <v>63</v>
      </c>
      <c r="AN1641">
        <v>2023</v>
      </c>
      <c r="AO1641">
        <v>2018</v>
      </c>
      <c r="AP1641">
        <v>211.478744209338</v>
      </c>
      <c r="AQ1641">
        <v>0.886871159393126</v>
      </c>
      <c r="AR1641">
        <v>280.99</v>
      </c>
      <c r="AS1641">
        <f t="shared" si="76"/>
        <v>23870.003290766341</v>
      </c>
      <c r="AT1641">
        <f t="shared" si="77"/>
        <v>6510.5383000000011</v>
      </c>
    </row>
    <row r="1642" spans="1:46" x14ac:dyDescent="0.25">
      <c r="A1642" t="s">
        <v>128</v>
      </c>
      <c r="B1642" t="s">
        <v>244</v>
      </c>
      <c r="C1642" t="s">
        <v>266</v>
      </c>
      <c r="D1642" t="str">
        <f t="shared" si="75"/>
        <v>NEPIIT</v>
      </c>
      <c r="E1642" t="s">
        <v>2819</v>
      </c>
      <c r="F1642" t="s">
        <v>2820</v>
      </c>
      <c r="G1642" t="s">
        <v>47</v>
      </c>
      <c r="H1642" t="s">
        <v>3117</v>
      </c>
      <c r="I1642" t="s">
        <v>3259</v>
      </c>
      <c r="J1642" t="s">
        <v>451</v>
      </c>
      <c r="K1642">
        <v>26.66</v>
      </c>
      <c r="L1642">
        <v>26.66</v>
      </c>
      <c r="P1642" t="s">
        <v>51</v>
      </c>
      <c r="Q1642" t="s">
        <v>52</v>
      </c>
      <c r="R1642">
        <v>43230</v>
      </c>
      <c r="S1642" t="s">
        <v>107</v>
      </c>
      <c r="T1642" t="s">
        <v>66</v>
      </c>
      <c r="U1642" t="s">
        <v>55</v>
      </c>
      <c r="V1642" t="s">
        <v>109</v>
      </c>
      <c r="W1642" t="s">
        <v>57</v>
      </c>
      <c r="X1642" t="s">
        <v>149</v>
      </c>
      <c r="Y1642" t="s">
        <v>150</v>
      </c>
      <c r="Z1642">
        <v>2</v>
      </c>
      <c r="AA1642">
        <v>6</v>
      </c>
      <c r="AB1642">
        <v>5.25</v>
      </c>
      <c r="AC1642">
        <v>5.5</v>
      </c>
      <c r="AD1642">
        <v>63</v>
      </c>
      <c r="AE1642">
        <v>5</v>
      </c>
      <c r="AF1642" t="s">
        <v>57</v>
      </c>
      <c r="AG1642">
        <v>25.621046119820601</v>
      </c>
      <c r="AH1642">
        <v>18.1389429129704</v>
      </c>
      <c r="AI1642">
        <v>22.840044517776398</v>
      </c>
      <c r="AJ1642">
        <v>268.332351819216</v>
      </c>
      <c r="AK1642" s="2">
        <v>883.85926075435202</v>
      </c>
      <c r="AL1642" s="1">
        <v>45161</v>
      </c>
      <c r="AM1642" t="s">
        <v>63</v>
      </c>
      <c r="AN1642">
        <v>2023</v>
      </c>
      <c r="AO1642">
        <v>2018</v>
      </c>
      <c r="AP1642">
        <v>219.23535072359601</v>
      </c>
      <c r="AQ1642">
        <v>0.81702914030769602</v>
      </c>
      <c r="AR1642">
        <v>313.73</v>
      </c>
      <c r="AS1642">
        <f t="shared" si="76"/>
        <v>23563.687891711026</v>
      </c>
      <c r="AT1642">
        <f t="shared" si="77"/>
        <v>8364.0418000000009</v>
      </c>
    </row>
    <row r="1643" spans="1:46" x14ac:dyDescent="0.25">
      <c r="A1643" t="s">
        <v>42</v>
      </c>
      <c r="B1643" t="s">
        <v>91</v>
      </c>
      <c r="C1643" t="s">
        <v>91</v>
      </c>
      <c r="D1643" t="str">
        <f t="shared" si="75"/>
        <v>GNVIVI</v>
      </c>
      <c r="E1643" t="s">
        <v>3260</v>
      </c>
      <c r="F1643" t="s">
        <v>3261</v>
      </c>
      <c r="G1643" t="s">
        <v>47</v>
      </c>
      <c r="H1643" t="s">
        <v>3262</v>
      </c>
      <c r="I1643" t="s">
        <v>3263</v>
      </c>
      <c r="J1643" t="s">
        <v>312</v>
      </c>
      <c r="K1643">
        <v>39.15</v>
      </c>
      <c r="L1643">
        <v>39.15</v>
      </c>
      <c r="P1643" t="s">
        <v>51</v>
      </c>
      <c r="Q1643" t="s">
        <v>52</v>
      </c>
      <c r="R1643">
        <v>43290</v>
      </c>
      <c r="S1643" t="s">
        <v>53</v>
      </c>
      <c r="T1643" t="s">
        <v>66</v>
      </c>
      <c r="U1643" t="s">
        <v>55</v>
      </c>
      <c r="V1643" t="s">
        <v>109</v>
      </c>
      <c r="W1643" t="s">
        <v>57</v>
      </c>
      <c r="X1643" t="s">
        <v>101</v>
      </c>
      <c r="Y1643" t="s">
        <v>59</v>
      </c>
      <c r="Z1643">
        <v>2</v>
      </c>
      <c r="AA1643">
        <v>5</v>
      </c>
      <c r="AB1643">
        <v>4.67</v>
      </c>
      <c r="AC1643">
        <v>5.3</v>
      </c>
      <c r="AD1643">
        <v>56</v>
      </c>
      <c r="AE1643">
        <v>5</v>
      </c>
      <c r="AF1643" t="s">
        <v>57</v>
      </c>
      <c r="AG1643">
        <v>26.190423353105999</v>
      </c>
      <c r="AH1643">
        <v>17.318289417680798</v>
      </c>
      <c r="AI1643">
        <v>21.471218967951501</v>
      </c>
      <c r="AJ1643">
        <v>263.63636162184099</v>
      </c>
      <c r="AK1643" s="2">
        <v>943.41465529296795</v>
      </c>
      <c r="AL1643" s="1">
        <v>44991</v>
      </c>
      <c r="AM1643" t="s">
        <v>63</v>
      </c>
      <c r="AN1643">
        <v>2023</v>
      </c>
      <c r="AO1643">
        <v>2018</v>
      </c>
      <c r="AP1643">
        <v>202.54112205245201</v>
      </c>
      <c r="AQ1643">
        <v>0.76825943434531396</v>
      </c>
      <c r="AR1643">
        <v>321.22000000000003</v>
      </c>
      <c r="AS1643">
        <f t="shared" si="76"/>
        <v>36934.683754719692</v>
      </c>
      <c r="AT1643">
        <f t="shared" si="77"/>
        <v>12575.763000000001</v>
      </c>
    </row>
    <row r="1644" spans="1:46" x14ac:dyDescent="0.25">
      <c r="A1644" t="s">
        <v>340</v>
      </c>
      <c r="B1644" t="s">
        <v>367</v>
      </c>
      <c r="C1644" t="s">
        <v>368</v>
      </c>
      <c r="D1644" t="str">
        <f t="shared" si="75"/>
        <v>RDIPMA</v>
      </c>
      <c r="E1644" t="s">
        <v>3029</v>
      </c>
      <c r="F1644" t="s">
        <v>3030</v>
      </c>
      <c r="G1644" t="s">
        <v>47</v>
      </c>
      <c r="H1644" t="s">
        <v>3218</v>
      </c>
      <c r="I1644" t="s">
        <v>3264</v>
      </c>
      <c r="J1644" t="s">
        <v>318</v>
      </c>
      <c r="K1644">
        <v>57.42</v>
      </c>
      <c r="L1644">
        <v>57.42</v>
      </c>
      <c r="P1644" t="s">
        <v>51</v>
      </c>
      <c r="Q1644" t="s">
        <v>52</v>
      </c>
      <c r="R1644">
        <v>43311</v>
      </c>
      <c r="S1644" t="s">
        <v>477</v>
      </c>
      <c r="T1644" t="s">
        <v>104</v>
      </c>
      <c r="U1644" t="s">
        <v>55</v>
      </c>
      <c r="V1644" t="s">
        <v>56</v>
      </c>
      <c r="W1644" t="s">
        <v>57</v>
      </c>
      <c r="X1644" t="s">
        <v>110</v>
      </c>
      <c r="Y1644" t="s">
        <v>362</v>
      </c>
      <c r="Z1644">
        <v>1</v>
      </c>
      <c r="AA1644">
        <v>5</v>
      </c>
      <c r="AB1644">
        <v>4.75</v>
      </c>
      <c r="AC1644">
        <v>5.3</v>
      </c>
      <c r="AD1644">
        <v>57</v>
      </c>
      <c r="AE1644">
        <v>5</v>
      </c>
      <c r="AF1644" t="s">
        <v>57</v>
      </c>
      <c r="AG1644">
        <v>20.2268752022275</v>
      </c>
      <c r="AH1644">
        <v>13.4685389557803</v>
      </c>
      <c r="AI1644">
        <v>12.5681347815233</v>
      </c>
      <c r="AJ1644">
        <v>122.65213750126</v>
      </c>
      <c r="AK1644" s="2">
        <v>850.532000593818</v>
      </c>
      <c r="AL1644" s="1">
        <v>45035</v>
      </c>
      <c r="AM1644" t="s">
        <v>63</v>
      </c>
      <c r="AN1644">
        <v>2023</v>
      </c>
      <c r="AO1644">
        <v>2018</v>
      </c>
      <c r="AP1644">
        <v>165.06884423825099</v>
      </c>
      <c r="AQ1644">
        <v>1.3458293316458101</v>
      </c>
      <c r="AR1644">
        <v>147.13</v>
      </c>
      <c r="AS1644">
        <f t="shared" si="76"/>
        <v>48837.547474097031</v>
      </c>
      <c r="AT1644">
        <f t="shared" si="77"/>
        <v>8448.2045999999991</v>
      </c>
    </row>
    <row r="1645" spans="1:46" x14ac:dyDescent="0.25">
      <c r="A1645" t="s">
        <v>340</v>
      </c>
      <c r="B1645" t="s">
        <v>367</v>
      </c>
      <c r="C1645" t="s">
        <v>368</v>
      </c>
      <c r="D1645" t="str">
        <f t="shared" si="75"/>
        <v>RDIPMA</v>
      </c>
      <c r="E1645" t="s">
        <v>3029</v>
      </c>
      <c r="F1645" t="s">
        <v>3030</v>
      </c>
      <c r="G1645" t="s">
        <v>47</v>
      </c>
      <c r="H1645" t="s">
        <v>3218</v>
      </c>
      <c r="I1645" t="s">
        <v>3265</v>
      </c>
      <c r="J1645" t="s">
        <v>806</v>
      </c>
      <c r="K1645">
        <v>19.920000000000002</v>
      </c>
      <c r="L1645">
        <v>19.920000000000002</v>
      </c>
      <c r="P1645" t="s">
        <v>51</v>
      </c>
      <c r="Q1645" t="s">
        <v>52</v>
      </c>
      <c r="R1645">
        <v>43271</v>
      </c>
      <c r="S1645" t="s">
        <v>477</v>
      </c>
      <c r="T1645" t="s">
        <v>104</v>
      </c>
      <c r="U1645" t="s">
        <v>55</v>
      </c>
      <c r="V1645" t="s">
        <v>56</v>
      </c>
      <c r="W1645" t="s">
        <v>57</v>
      </c>
      <c r="X1645" t="s">
        <v>221</v>
      </c>
      <c r="Y1645" t="s">
        <v>355</v>
      </c>
      <c r="Z1645">
        <v>1</v>
      </c>
      <c r="AA1645">
        <v>5</v>
      </c>
      <c r="AB1645">
        <v>4.83</v>
      </c>
      <c r="AC1645">
        <v>5.4</v>
      </c>
      <c r="AD1645">
        <v>58</v>
      </c>
      <c r="AE1645">
        <v>5</v>
      </c>
      <c r="AF1645" t="s">
        <v>57</v>
      </c>
      <c r="AG1645">
        <v>22.231603081344701</v>
      </c>
      <c r="AH1645">
        <v>13.9978093524189</v>
      </c>
      <c r="AI1645">
        <v>16.3738976785151</v>
      </c>
      <c r="AJ1645">
        <v>172.90174302737901</v>
      </c>
      <c r="AK1645" s="2">
        <v>1064.0010150971</v>
      </c>
      <c r="AL1645" s="1">
        <v>45034</v>
      </c>
      <c r="AM1645" t="s">
        <v>63</v>
      </c>
      <c r="AN1645">
        <v>2023</v>
      </c>
      <c r="AO1645">
        <v>2018</v>
      </c>
      <c r="AP1645">
        <v>167.622784097855</v>
      </c>
      <c r="AQ1645">
        <v>0.96946844585199998</v>
      </c>
      <c r="AR1645">
        <v>206.39</v>
      </c>
      <c r="AS1645">
        <f t="shared" si="76"/>
        <v>21194.900220734235</v>
      </c>
      <c r="AT1645">
        <f t="shared" si="77"/>
        <v>4111.2888000000003</v>
      </c>
    </row>
    <row r="1646" spans="1:46" x14ac:dyDescent="0.25">
      <c r="A1646" t="s">
        <v>340</v>
      </c>
      <c r="B1646" t="s">
        <v>367</v>
      </c>
      <c r="C1646" t="s">
        <v>368</v>
      </c>
      <c r="D1646" t="str">
        <f t="shared" si="75"/>
        <v>RDIPMA</v>
      </c>
      <c r="E1646" t="s">
        <v>3029</v>
      </c>
      <c r="F1646" t="s">
        <v>3030</v>
      </c>
      <c r="G1646" t="s">
        <v>47</v>
      </c>
      <c r="H1646" t="s">
        <v>3218</v>
      </c>
      <c r="I1646" t="s">
        <v>3266</v>
      </c>
      <c r="J1646" t="s">
        <v>152</v>
      </c>
      <c r="K1646">
        <v>56.52</v>
      </c>
      <c r="L1646">
        <v>56.52</v>
      </c>
      <c r="P1646" t="s">
        <v>51</v>
      </c>
      <c r="Q1646" t="s">
        <v>52</v>
      </c>
      <c r="R1646">
        <v>43348</v>
      </c>
      <c r="S1646" t="s">
        <v>477</v>
      </c>
      <c r="T1646" t="s">
        <v>104</v>
      </c>
      <c r="U1646" t="s">
        <v>55</v>
      </c>
      <c r="V1646" t="s">
        <v>56</v>
      </c>
      <c r="W1646" t="s">
        <v>57</v>
      </c>
      <c r="X1646" t="s">
        <v>3267</v>
      </c>
      <c r="Y1646" t="s">
        <v>355</v>
      </c>
      <c r="Z1646">
        <v>1</v>
      </c>
      <c r="AA1646">
        <v>5</v>
      </c>
      <c r="AB1646">
        <v>4.58</v>
      </c>
      <c r="AC1646">
        <v>5.2</v>
      </c>
      <c r="AD1646">
        <v>55</v>
      </c>
      <c r="AE1646">
        <v>5</v>
      </c>
      <c r="AF1646" t="s">
        <v>57</v>
      </c>
      <c r="AG1646">
        <v>22.7693465038525</v>
      </c>
      <c r="AH1646">
        <v>14.0915051807635</v>
      </c>
      <c r="AI1646">
        <v>21.446883192174301</v>
      </c>
      <c r="AJ1646">
        <v>234.779229693437</v>
      </c>
      <c r="AK1646" s="2">
        <v>1371.5134382159899</v>
      </c>
      <c r="AL1646" s="1">
        <v>45035</v>
      </c>
      <c r="AM1646" t="s">
        <v>63</v>
      </c>
      <c r="AN1646">
        <v>2023</v>
      </c>
      <c r="AO1646">
        <v>2018</v>
      </c>
      <c r="AP1646">
        <v>159.89205635496899</v>
      </c>
      <c r="AQ1646">
        <v>0.68103152294923097</v>
      </c>
      <c r="AR1646">
        <v>284.45999999999998</v>
      </c>
      <c r="AS1646">
        <f t="shared" si="76"/>
        <v>77517.939527967756</v>
      </c>
      <c r="AT1646">
        <f t="shared" si="77"/>
        <v>16077.6792</v>
      </c>
    </row>
    <row r="1647" spans="1:46" x14ac:dyDescent="0.25">
      <c r="A1647" t="s">
        <v>340</v>
      </c>
      <c r="B1647" t="s">
        <v>367</v>
      </c>
      <c r="C1647" t="s">
        <v>368</v>
      </c>
      <c r="D1647" t="str">
        <f t="shared" si="75"/>
        <v>RDIPMA</v>
      </c>
      <c r="E1647" t="s">
        <v>3029</v>
      </c>
      <c r="F1647" t="s">
        <v>3030</v>
      </c>
      <c r="G1647" t="s">
        <v>47</v>
      </c>
      <c r="H1647" t="s">
        <v>3218</v>
      </c>
      <c r="I1647" t="s">
        <v>3268</v>
      </c>
      <c r="J1647" t="s">
        <v>156</v>
      </c>
      <c r="K1647">
        <v>52.5</v>
      </c>
      <c r="L1647">
        <v>52.5</v>
      </c>
      <c r="P1647" t="s">
        <v>51</v>
      </c>
      <c r="Q1647" t="s">
        <v>52</v>
      </c>
      <c r="R1647">
        <v>43347</v>
      </c>
      <c r="S1647" t="s">
        <v>477</v>
      </c>
      <c r="T1647" t="s">
        <v>1272</v>
      </c>
      <c r="U1647" t="s">
        <v>55</v>
      </c>
      <c r="V1647" t="s">
        <v>56</v>
      </c>
      <c r="W1647" t="s">
        <v>57</v>
      </c>
      <c r="X1647" t="s">
        <v>378</v>
      </c>
      <c r="Y1647" t="s">
        <v>355</v>
      </c>
      <c r="Z1647">
        <v>1</v>
      </c>
      <c r="AA1647">
        <v>5</v>
      </c>
      <c r="AB1647">
        <v>4.58</v>
      </c>
      <c r="AC1647">
        <v>5.2</v>
      </c>
      <c r="AD1647">
        <v>55</v>
      </c>
      <c r="AE1647">
        <v>5</v>
      </c>
      <c r="AF1647" t="s">
        <v>57</v>
      </c>
      <c r="AG1647">
        <v>21.597058919906999</v>
      </c>
      <c r="AH1647">
        <v>13.5468289575415</v>
      </c>
      <c r="AI1647">
        <v>19.0415535240015</v>
      </c>
      <c r="AJ1647">
        <v>199.41381006558399</v>
      </c>
      <c r="AK1647" s="2">
        <v>1320.2225138107999</v>
      </c>
      <c r="AL1647" s="1">
        <v>45035</v>
      </c>
      <c r="AM1647" t="s">
        <v>63</v>
      </c>
      <c r="AN1647">
        <v>2023</v>
      </c>
      <c r="AO1647">
        <v>2018</v>
      </c>
      <c r="AP1647">
        <v>159.89205635496899</v>
      </c>
      <c r="AQ1647">
        <v>0.80181034755006597</v>
      </c>
      <c r="AR1647">
        <v>241.61</v>
      </c>
      <c r="AS1647">
        <f t="shared" si="76"/>
        <v>69311.681975066997</v>
      </c>
      <c r="AT1647">
        <f t="shared" si="77"/>
        <v>12684.525000000001</v>
      </c>
    </row>
    <row r="1648" spans="1:46" x14ac:dyDescent="0.25">
      <c r="A1648" t="s">
        <v>340</v>
      </c>
      <c r="B1648" t="s">
        <v>367</v>
      </c>
      <c r="C1648" t="s">
        <v>372</v>
      </c>
      <c r="D1648" t="str">
        <f t="shared" si="75"/>
        <v>RDIPPD</v>
      </c>
      <c r="E1648" t="s">
        <v>1329</v>
      </c>
      <c r="F1648" t="s">
        <v>1330</v>
      </c>
      <c r="G1648" t="s">
        <v>47</v>
      </c>
      <c r="H1648" t="s">
        <v>3269</v>
      </c>
      <c r="I1648" t="s">
        <v>3270</v>
      </c>
      <c r="J1648" t="s">
        <v>68</v>
      </c>
      <c r="K1648">
        <v>39.020000000000003</v>
      </c>
      <c r="L1648">
        <v>39.020000000000003</v>
      </c>
      <c r="P1648" t="s">
        <v>51</v>
      </c>
      <c r="Q1648" t="s">
        <v>52</v>
      </c>
      <c r="R1648">
        <v>43376</v>
      </c>
      <c r="S1648" t="s">
        <v>477</v>
      </c>
      <c r="T1648" t="s">
        <v>104</v>
      </c>
      <c r="U1648" t="s">
        <v>55</v>
      </c>
      <c r="V1648" t="s">
        <v>109</v>
      </c>
      <c r="W1648" t="s">
        <v>57</v>
      </c>
      <c r="X1648" t="s">
        <v>221</v>
      </c>
      <c r="Y1648" t="s">
        <v>355</v>
      </c>
      <c r="Z1648">
        <v>2</v>
      </c>
      <c r="AA1648">
        <v>5</v>
      </c>
      <c r="AB1648">
        <v>4.92</v>
      </c>
      <c r="AC1648">
        <v>5.0999999999999996</v>
      </c>
      <c r="AD1648">
        <v>59</v>
      </c>
      <c r="AE1648">
        <v>5</v>
      </c>
      <c r="AF1648" t="s">
        <v>57</v>
      </c>
      <c r="AG1648">
        <v>23.5258655813426</v>
      </c>
      <c r="AH1648">
        <v>15.9521450237567</v>
      </c>
      <c r="AI1648">
        <v>14.8693682941697</v>
      </c>
      <c r="AJ1648">
        <v>161.361610924715</v>
      </c>
      <c r="AK1648" s="2">
        <v>785.56489267657298</v>
      </c>
      <c r="AL1648" s="1">
        <v>45183</v>
      </c>
      <c r="AM1648" t="s">
        <v>63</v>
      </c>
      <c r="AN1648">
        <v>2023</v>
      </c>
      <c r="AO1648">
        <v>2018</v>
      </c>
      <c r="AP1648">
        <v>154.11780206095401</v>
      </c>
      <c r="AQ1648">
        <v>0.95510822665782302</v>
      </c>
      <c r="AR1648">
        <v>174.51</v>
      </c>
      <c r="AS1648">
        <f t="shared" si="76"/>
        <v>30652.742112239881</v>
      </c>
      <c r="AT1648">
        <f t="shared" si="77"/>
        <v>6809.3802000000005</v>
      </c>
    </row>
    <row r="1649" spans="1:46" x14ac:dyDescent="0.25">
      <c r="A1649" t="s">
        <v>340</v>
      </c>
      <c r="B1649" t="s">
        <v>367</v>
      </c>
      <c r="C1649" t="s">
        <v>368</v>
      </c>
      <c r="D1649" t="str">
        <f t="shared" si="75"/>
        <v>RDIPMA</v>
      </c>
      <c r="E1649" t="s">
        <v>3029</v>
      </c>
      <c r="F1649" t="s">
        <v>3030</v>
      </c>
      <c r="G1649" t="s">
        <v>47</v>
      </c>
      <c r="H1649" t="s">
        <v>3218</v>
      </c>
      <c r="I1649" t="s">
        <v>3271</v>
      </c>
      <c r="J1649" t="s">
        <v>1264</v>
      </c>
      <c r="K1649">
        <v>40.619999999999997</v>
      </c>
      <c r="L1649">
        <v>40.619999999999997</v>
      </c>
      <c r="P1649" t="s">
        <v>51</v>
      </c>
      <c r="Q1649" t="s">
        <v>52</v>
      </c>
      <c r="R1649">
        <v>43280</v>
      </c>
      <c r="S1649" t="s">
        <v>477</v>
      </c>
      <c r="T1649" t="s">
        <v>486</v>
      </c>
      <c r="U1649" t="s">
        <v>55</v>
      </c>
      <c r="V1649" t="s">
        <v>56</v>
      </c>
      <c r="W1649" t="s">
        <v>57</v>
      </c>
      <c r="X1649" t="s">
        <v>110</v>
      </c>
      <c r="Y1649" t="s">
        <v>362</v>
      </c>
      <c r="Z1649">
        <v>1</v>
      </c>
      <c r="AA1649">
        <v>5</v>
      </c>
      <c r="AB1649">
        <v>4.83</v>
      </c>
      <c r="AC1649">
        <v>5.4</v>
      </c>
      <c r="AD1649">
        <v>58</v>
      </c>
      <c r="AE1649">
        <v>5</v>
      </c>
      <c r="AF1649" t="s">
        <v>57</v>
      </c>
      <c r="AG1649">
        <v>22.552934470338201</v>
      </c>
      <c r="AH1649">
        <v>14.7294131973708</v>
      </c>
      <c r="AI1649">
        <v>21.6422539287863</v>
      </c>
      <c r="AJ1649">
        <v>230.46274091977301</v>
      </c>
      <c r="AK1649" s="2">
        <v>1291.2837335818699</v>
      </c>
      <c r="AL1649" s="1">
        <v>45034</v>
      </c>
      <c r="AM1649" t="s">
        <v>63</v>
      </c>
      <c r="AN1649">
        <v>2023</v>
      </c>
      <c r="AO1649">
        <v>2018</v>
      </c>
      <c r="AP1649">
        <v>167.622784097855</v>
      </c>
      <c r="AQ1649">
        <v>0.72733138306381195</v>
      </c>
      <c r="AR1649">
        <v>275.10000000000002</v>
      </c>
      <c r="AS1649">
        <f t="shared" si="76"/>
        <v>52451.945258095555</v>
      </c>
      <c r="AT1649">
        <f t="shared" si="77"/>
        <v>11174.562</v>
      </c>
    </row>
    <row r="1650" spans="1:46" x14ac:dyDescent="0.25">
      <c r="A1650" t="s">
        <v>128</v>
      </c>
      <c r="B1650" t="s">
        <v>244</v>
      </c>
      <c r="C1650" t="s">
        <v>266</v>
      </c>
      <c r="D1650" t="str">
        <f t="shared" si="75"/>
        <v>NEPIIT</v>
      </c>
      <c r="E1650" t="s">
        <v>2819</v>
      </c>
      <c r="F1650" t="s">
        <v>2820</v>
      </c>
      <c r="G1650" t="s">
        <v>47</v>
      </c>
      <c r="H1650" t="s">
        <v>3090</v>
      </c>
      <c r="I1650" t="s">
        <v>3272</v>
      </c>
      <c r="J1650" t="s">
        <v>533</v>
      </c>
      <c r="K1650">
        <v>31.2</v>
      </c>
      <c r="L1650">
        <v>31.2</v>
      </c>
      <c r="P1650" t="s">
        <v>51</v>
      </c>
      <c r="Q1650" t="s">
        <v>52</v>
      </c>
      <c r="R1650">
        <v>43272</v>
      </c>
      <c r="S1650" t="s">
        <v>53</v>
      </c>
      <c r="T1650" t="s">
        <v>1265</v>
      </c>
      <c r="U1650" t="s">
        <v>55</v>
      </c>
      <c r="V1650" t="s">
        <v>56</v>
      </c>
      <c r="W1650" t="s">
        <v>57</v>
      </c>
      <c r="X1650" t="s">
        <v>149</v>
      </c>
      <c r="Y1650" t="s">
        <v>150</v>
      </c>
      <c r="Z1650">
        <v>1</v>
      </c>
      <c r="AA1650">
        <v>5</v>
      </c>
      <c r="AB1650">
        <v>5.17</v>
      </c>
      <c r="AC1650">
        <v>5.4</v>
      </c>
      <c r="AD1650">
        <v>62</v>
      </c>
      <c r="AE1650">
        <v>5</v>
      </c>
      <c r="AF1650" t="s">
        <v>57</v>
      </c>
      <c r="AG1650">
        <v>27.094857529813201</v>
      </c>
      <c r="AH1650">
        <v>16.9569142666518</v>
      </c>
      <c r="AI1650">
        <v>25.4604833547418</v>
      </c>
      <c r="AJ1650">
        <v>304.42565841207897</v>
      </c>
      <c r="AK1650" s="2">
        <v>1127.5580286865099</v>
      </c>
      <c r="AL1650" s="1">
        <v>45161</v>
      </c>
      <c r="AM1650" t="s">
        <v>63</v>
      </c>
      <c r="AN1650">
        <v>2023</v>
      </c>
      <c r="AO1650">
        <v>2018</v>
      </c>
      <c r="AP1650">
        <v>236.4567753684</v>
      </c>
      <c r="AQ1650">
        <v>0.77673076770791205</v>
      </c>
      <c r="AR1650">
        <v>337.15</v>
      </c>
      <c r="AS1650">
        <f t="shared" si="76"/>
        <v>35179.810495019112</v>
      </c>
      <c r="AT1650">
        <f t="shared" si="77"/>
        <v>10519.08</v>
      </c>
    </row>
    <row r="1651" spans="1:46" x14ac:dyDescent="0.25">
      <c r="A1651" t="s">
        <v>340</v>
      </c>
      <c r="B1651" t="s">
        <v>367</v>
      </c>
      <c r="C1651" t="s">
        <v>372</v>
      </c>
      <c r="D1651" t="str">
        <f t="shared" si="75"/>
        <v>RDIPPD</v>
      </c>
      <c r="E1651" t="s">
        <v>1329</v>
      </c>
      <c r="F1651" t="s">
        <v>1330</v>
      </c>
      <c r="G1651" t="s">
        <v>47</v>
      </c>
      <c r="H1651" t="s">
        <v>3269</v>
      </c>
      <c r="I1651" t="s">
        <v>3273</v>
      </c>
      <c r="J1651" t="s">
        <v>65</v>
      </c>
      <c r="K1651">
        <v>25.17</v>
      </c>
      <c r="L1651">
        <v>25.17</v>
      </c>
      <c r="P1651" t="s">
        <v>51</v>
      </c>
      <c r="Q1651" t="s">
        <v>52</v>
      </c>
      <c r="R1651">
        <v>43397</v>
      </c>
      <c r="S1651" t="s">
        <v>477</v>
      </c>
      <c r="T1651" t="s">
        <v>104</v>
      </c>
      <c r="U1651" t="s">
        <v>55</v>
      </c>
      <c r="V1651" t="s">
        <v>109</v>
      </c>
      <c r="W1651" t="s">
        <v>57</v>
      </c>
      <c r="X1651" t="s">
        <v>221</v>
      </c>
      <c r="Y1651" t="s">
        <v>355</v>
      </c>
      <c r="Z1651">
        <v>2</v>
      </c>
      <c r="AA1651">
        <v>5</v>
      </c>
      <c r="AB1651">
        <v>4.92</v>
      </c>
      <c r="AC1651">
        <v>5.0999999999999996</v>
      </c>
      <c r="AD1651">
        <v>59</v>
      </c>
      <c r="AE1651">
        <v>5</v>
      </c>
      <c r="AF1651" t="s">
        <v>57</v>
      </c>
      <c r="AG1651">
        <v>23.593898289045299</v>
      </c>
      <c r="AH1651">
        <v>15.3107766950819</v>
      </c>
      <c r="AI1651">
        <v>18.398919859248402</v>
      </c>
      <c r="AJ1651">
        <v>203.18137231507299</v>
      </c>
      <c r="AK1651" s="2">
        <v>1002.5685989958901</v>
      </c>
      <c r="AL1651" s="1">
        <v>45183</v>
      </c>
      <c r="AM1651" t="s">
        <v>63</v>
      </c>
      <c r="AN1651">
        <v>2023</v>
      </c>
      <c r="AO1651">
        <v>2018</v>
      </c>
      <c r="AP1651">
        <v>154.11780206095401</v>
      </c>
      <c r="AQ1651">
        <v>0.75852328540218295</v>
      </c>
      <c r="AR1651">
        <v>219.74</v>
      </c>
      <c r="AS1651">
        <f t="shared" si="76"/>
        <v>25234.651636726554</v>
      </c>
      <c r="AT1651">
        <f t="shared" si="77"/>
        <v>5530.8558000000003</v>
      </c>
    </row>
    <row r="1652" spans="1:46" x14ac:dyDescent="0.25">
      <c r="A1652" t="s">
        <v>340</v>
      </c>
      <c r="B1652" t="s">
        <v>367</v>
      </c>
      <c r="C1652" t="s">
        <v>372</v>
      </c>
      <c r="D1652" t="str">
        <f t="shared" si="75"/>
        <v>RDIPPD</v>
      </c>
      <c r="E1652" t="s">
        <v>2955</v>
      </c>
      <c r="F1652" t="s">
        <v>2956</v>
      </c>
      <c r="G1652" t="s">
        <v>47</v>
      </c>
      <c r="H1652" t="s">
        <v>3036</v>
      </c>
      <c r="I1652" t="s">
        <v>3274</v>
      </c>
      <c r="J1652" t="s">
        <v>1421</v>
      </c>
      <c r="K1652">
        <v>22.59</v>
      </c>
      <c r="L1652">
        <v>22.59</v>
      </c>
      <c r="P1652" t="s">
        <v>51</v>
      </c>
      <c r="Q1652" t="s">
        <v>52</v>
      </c>
      <c r="R1652">
        <v>43228</v>
      </c>
      <c r="S1652" t="s">
        <v>477</v>
      </c>
      <c r="T1652" t="s">
        <v>486</v>
      </c>
      <c r="U1652" t="s">
        <v>55</v>
      </c>
      <c r="V1652" t="s">
        <v>56</v>
      </c>
      <c r="W1652" t="s">
        <v>57</v>
      </c>
      <c r="X1652" t="s">
        <v>2319</v>
      </c>
      <c r="Y1652" t="s">
        <v>348</v>
      </c>
      <c r="Z1652">
        <v>1</v>
      </c>
      <c r="AA1652">
        <v>6</v>
      </c>
      <c r="AB1652">
        <v>5.42</v>
      </c>
      <c r="AC1652">
        <v>5.5</v>
      </c>
      <c r="AD1652">
        <v>65</v>
      </c>
      <c r="AE1652">
        <v>5</v>
      </c>
      <c r="AF1652" t="s">
        <v>57</v>
      </c>
      <c r="AG1652">
        <v>24.1567434629948</v>
      </c>
      <c r="AH1652">
        <v>15.3696214383405</v>
      </c>
      <c r="AI1652">
        <v>23.980182784175401</v>
      </c>
      <c r="AJ1652">
        <v>278.54685951158302</v>
      </c>
      <c r="AK1652" s="2">
        <v>1292.5170068027201</v>
      </c>
      <c r="AL1652" s="1">
        <v>45204</v>
      </c>
      <c r="AM1652" t="s">
        <v>63</v>
      </c>
      <c r="AN1652">
        <v>2023</v>
      </c>
      <c r="AO1652">
        <v>2018</v>
      </c>
      <c r="AP1652">
        <v>184.571568018812</v>
      </c>
      <c r="AQ1652">
        <v>0.66262304426066099</v>
      </c>
      <c r="AR1652">
        <v>307.35000000000002</v>
      </c>
      <c r="AS1652">
        <f t="shared" si="76"/>
        <v>29197.959183673447</v>
      </c>
      <c r="AT1652">
        <f t="shared" si="77"/>
        <v>6943.0365000000002</v>
      </c>
    </row>
    <row r="1653" spans="1:46" x14ac:dyDescent="0.25">
      <c r="A1653" t="s">
        <v>340</v>
      </c>
      <c r="B1653" t="s">
        <v>367</v>
      </c>
      <c r="C1653" t="s">
        <v>372</v>
      </c>
      <c r="D1653" t="str">
        <f t="shared" si="75"/>
        <v>RDIPPD</v>
      </c>
      <c r="E1653" t="s">
        <v>1329</v>
      </c>
      <c r="F1653" t="s">
        <v>1330</v>
      </c>
      <c r="G1653" t="s">
        <v>47</v>
      </c>
      <c r="H1653" t="s">
        <v>3275</v>
      </c>
      <c r="I1653" t="s">
        <v>3276</v>
      </c>
      <c r="J1653" t="s">
        <v>103</v>
      </c>
      <c r="K1653">
        <v>59.84</v>
      </c>
      <c r="L1653">
        <v>59.84</v>
      </c>
      <c r="P1653" t="s">
        <v>51</v>
      </c>
      <c r="Q1653" t="s">
        <v>52</v>
      </c>
      <c r="R1653">
        <v>43434</v>
      </c>
      <c r="S1653" t="s">
        <v>477</v>
      </c>
      <c r="T1653" t="s">
        <v>54</v>
      </c>
      <c r="U1653" t="s">
        <v>55</v>
      </c>
      <c r="V1653" t="s">
        <v>56</v>
      </c>
      <c r="W1653" t="s">
        <v>57</v>
      </c>
      <c r="X1653" t="s">
        <v>221</v>
      </c>
      <c r="Y1653" t="s">
        <v>355</v>
      </c>
      <c r="Z1653">
        <v>1</v>
      </c>
      <c r="AA1653">
        <v>5</v>
      </c>
      <c r="AB1653">
        <v>4.83</v>
      </c>
      <c r="AC1653">
        <v>5</v>
      </c>
      <c r="AD1653">
        <v>58</v>
      </c>
      <c r="AE1653">
        <v>5</v>
      </c>
      <c r="AF1653" t="s">
        <v>57</v>
      </c>
      <c r="AG1653">
        <v>22.1121361136424</v>
      </c>
      <c r="AH1653">
        <v>13.715893417128299</v>
      </c>
      <c r="AI1653">
        <v>18.355830677422102</v>
      </c>
      <c r="AJ1653">
        <v>197.19885700251601</v>
      </c>
      <c r="AK1653" s="2">
        <v>1246.98991518866</v>
      </c>
      <c r="AL1653" s="1">
        <v>45183</v>
      </c>
      <c r="AM1653" t="s">
        <v>63</v>
      </c>
      <c r="AN1653">
        <v>2023</v>
      </c>
      <c r="AO1653">
        <v>2018</v>
      </c>
      <c r="AP1653">
        <v>165.53057916287801</v>
      </c>
      <c r="AQ1653">
        <v>0.83940942497839499</v>
      </c>
      <c r="AR1653">
        <v>225.91</v>
      </c>
      <c r="AS1653">
        <f t="shared" si="76"/>
        <v>74619.87652488942</v>
      </c>
      <c r="AT1653">
        <f t="shared" si="77"/>
        <v>13518.454400000001</v>
      </c>
    </row>
    <row r="1654" spans="1:46" x14ac:dyDescent="0.25">
      <c r="A1654" t="s">
        <v>128</v>
      </c>
      <c r="B1654" t="s">
        <v>129</v>
      </c>
      <c r="C1654" t="s">
        <v>130</v>
      </c>
      <c r="D1654" t="str">
        <f t="shared" si="75"/>
        <v>NECOCA</v>
      </c>
      <c r="E1654" t="s">
        <v>3121</v>
      </c>
      <c r="F1654" t="s">
        <v>3122</v>
      </c>
      <c r="G1654" t="s">
        <v>47</v>
      </c>
      <c r="H1654" t="s">
        <v>3277</v>
      </c>
      <c r="I1654" t="s">
        <v>3278</v>
      </c>
      <c r="J1654" t="s">
        <v>3279</v>
      </c>
      <c r="K1654">
        <v>40.93</v>
      </c>
      <c r="L1654">
        <v>40.93</v>
      </c>
      <c r="P1654" t="s">
        <v>51</v>
      </c>
      <c r="Q1654" t="s">
        <v>52</v>
      </c>
      <c r="R1654">
        <v>43398</v>
      </c>
      <c r="S1654" t="s">
        <v>53</v>
      </c>
      <c r="T1654" t="s">
        <v>118</v>
      </c>
      <c r="U1654" t="s">
        <v>55</v>
      </c>
      <c r="V1654" t="s">
        <v>109</v>
      </c>
      <c r="W1654" t="s">
        <v>57</v>
      </c>
      <c r="X1654" t="s">
        <v>221</v>
      </c>
      <c r="Y1654" t="s">
        <v>222</v>
      </c>
      <c r="Z1654">
        <v>2</v>
      </c>
      <c r="AA1654">
        <v>5</v>
      </c>
      <c r="AB1654">
        <v>4.5</v>
      </c>
      <c r="AC1654">
        <v>5.0999999999999996</v>
      </c>
      <c r="AD1654">
        <v>54</v>
      </c>
      <c r="AE1654">
        <v>4</v>
      </c>
      <c r="AF1654" t="s">
        <v>57</v>
      </c>
      <c r="AG1654">
        <v>17.0737184072395</v>
      </c>
      <c r="AH1654">
        <v>15.2462637667936</v>
      </c>
      <c r="AI1654">
        <v>13.3309472929663</v>
      </c>
      <c r="AJ1654">
        <v>89.077549538174793</v>
      </c>
      <c r="AK1654" s="2">
        <v>731.79448283936301</v>
      </c>
      <c r="AL1654" s="1">
        <v>45033</v>
      </c>
      <c r="AM1654" t="s">
        <v>63</v>
      </c>
      <c r="AN1654">
        <v>2023</v>
      </c>
      <c r="AO1654">
        <v>2018</v>
      </c>
      <c r="AP1654">
        <v>177.01227716441099</v>
      </c>
      <c r="AQ1654">
        <v>1.9871704832714401</v>
      </c>
      <c r="AR1654">
        <v>112.47</v>
      </c>
      <c r="AS1654">
        <f t="shared" si="76"/>
        <v>29952.348182615129</v>
      </c>
      <c r="AT1654">
        <f t="shared" si="77"/>
        <v>4603.3971000000001</v>
      </c>
    </row>
    <row r="1655" spans="1:46" x14ac:dyDescent="0.25">
      <c r="A1655" t="s">
        <v>340</v>
      </c>
      <c r="B1655" t="s">
        <v>367</v>
      </c>
      <c r="C1655" t="s">
        <v>372</v>
      </c>
      <c r="D1655" t="str">
        <f t="shared" si="75"/>
        <v>RDIPPD</v>
      </c>
      <c r="E1655" t="s">
        <v>1329</v>
      </c>
      <c r="F1655" t="s">
        <v>1330</v>
      </c>
      <c r="G1655" t="s">
        <v>47</v>
      </c>
      <c r="H1655" t="s">
        <v>3275</v>
      </c>
      <c r="I1655" t="s">
        <v>3280</v>
      </c>
      <c r="J1655" t="s">
        <v>276</v>
      </c>
      <c r="K1655">
        <v>44.42</v>
      </c>
      <c r="L1655">
        <v>44.42</v>
      </c>
      <c r="P1655" t="s">
        <v>51</v>
      </c>
      <c r="Q1655" t="s">
        <v>52</v>
      </c>
      <c r="R1655">
        <v>43278</v>
      </c>
      <c r="S1655" t="s">
        <v>477</v>
      </c>
      <c r="T1655" t="s">
        <v>104</v>
      </c>
      <c r="U1655" t="s">
        <v>55</v>
      </c>
      <c r="V1655" t="s">
        <v>56</v>
      </c>
      <c r="W1655" t="s">
        <v>57</v>
      </c>
      <c r="X1655" t="s">
        <v>221</v>
      </c>
      <c r="Y1655" t="s">
        <v>355</v>
      </c>
      <c r="Z1655">
        <v>1</v>
      </c>
      <c r="AA1655">
        <v>5</v>
      </c>
      <c r="AB1655">
        <v>5.25</v>
      </c>
      <c r="AC1655">
        <v>5.4</v>
      </c>
      <c r="AD1655">
        <v>63</v>
      </c>
      <c r="AE1655">
        <v>5</v>
      </c>
      <c r="AF1655" t="s">
        <v>57</v>
      </c>
      <c r="AG1655">
        <v>21.861712254681301</v>
      </c>
      <c r="AH1655">
        <v>13.9757490358871</v>
      </c>
      <c r="AI1655">
        <v>19.638564899640201</v>
      </c>
      <c r="AJ1655">
        <v>205.26396667839501</v>
      </c>
      <c r="AK1655" s="2">
        <v>1283.03070193859</v>
      </c>
      <c r="AL1655" s="1">
        <v>45182</v>
      </c>
      <c r="AM1655" t="s">
        <v>63</v>
      </c>
      <c r="AN1655">
        <v>2023</v>
      </c>
      <c r="AO1655">
        <v>2018</v>
      </c>
      <c r="AP1655">
        <v>179.32909545259801</v>
      </c>
      <c r="AQ1655">
        <v>0.87365112520488397</v>
      </c>
      <c r="AR1655">
        <v>230.58</v>
      </c>
      <c r="AS1655">
        <f t="shared" si="76"/>
        <v>56992.223780112174</v>
      </c>
      <c r="AT1655">
        <f t="shared" si="77"/>
        <v>10242.363600000001</v>
      </c>
    </row>
    <row r="1656" spans="1:46" x14ac:dyDescent="0.25">
      <c r="A1656" t="s">
        <v>128</v>
      </c>
      <c r="B1656" t="s">
        <v>244</v>
      </c>
      <c r="C1656" t="s">
        <v>266</v>
      </c>
      <c r="D1656" t="str">
        <f t="shared" si="75"/>
        <v>NEPIIT</v>
      </c>
      <c r="E1656" t="s">
        <v>2819</v>
      </c>
      <c r="F1656" t="s">
        <v>2820</v>
      </c>
      <c r="G1656" t="s">
        <v>47</v>
      </c>
      <c r="H1656" t="s">
        <v>3090</v>
      </c>
      <c r="I1656" t="s">
        <v>3281</v>
      </c>
      <c r="J1656" t="s">
        <v>846</v>
      </c>
      <c r="K1656">
        <v>20.12</v>
      </c>
      <c r="L1656">
        <v>20.12</v>
      </c>
      <c r="P1656" t="s">
        <v>51</v>
      </c>
      <c r="Q1656" t="s">
        <v>52</v>
      </c>
      <c r="R1656">
        <v>43418</v>
      </c>
      <c r="S1656" t="s">
        <v>53</v>
      </c>
      <c r="T1656" t="s">
        <v>521</v>
      </c>
      <c r="U1656" t="s">
        <v>55</v>
      </c>
      <c r="V1656" t="s">
        <v>56</v>
      </c>
      <c r="W1656" t="s">
        <v>57</v>
      </c>
      <c r="X1656" t="s">
        <v>101</v>
      </c>
      <c r="Y1656" t="s">
        <v>222</v>
      </c>
      <c r="Z1656">
        <v>1</v>
      </c>
      <c r="AA1656">
        <v>5</v>
      </c>
      <c r="AB1656">
        <v>4.75</v>
      </c>
      <c r="AC1656">
        <v>5</v>
      </c>
      <c r="AD1656">
        <v>57</v>
      </c>
      <c r="AE1656">
        <v>5</v>
      </c>
      <c r="AF1656" t="s">
        <v>57</v>
      </c>
      <c r="AG1656">
        <v>21.793056985262499</v>
      </c>
      <c r="AH1656">
        <v>15.4977786426682</v>
      </c>
      <c r="AI1656">
        <v>23.066734697439699</v>
      </c>
      <c r="AJ1656">
        <v>221.36682650689301</v>
      </c>
      <c r="AK1656" s="2">
        <v>1222.80535563646</v>
      </c>
      <c r="AL1656" s="1">
        <v>45161</v>
      </c>
      <c r="AM1656" t="s">
        <v>63</v>
      </c>
      <c r="AN1656">
        <v>2023</v>
      </c>
      <c r="AO1656">
        <v>2018</v>
      </c>
      <c r="AP1656">
        <v>219.765461519063</v>
      </c>
      <c r="AQ1656">
        <v>0.99276601190386304</v>
      </c>
      <c r="AR1656">
        <v>252.22</v>
      </c>
      <c r="AS1656">
        <f t="shared" si="76"/>
        <v>24602.843755405578</v>
      </c>
      <c r="AT1656">
        <f t="shared" si="77"/>
        <v>5074.6664000000001</v>
      </c>
    </row>
    <row r="1657" spans="1:46" x14ac:dyDescent="0.25">
      <c r="A1657" t="s">
        <v>128</v>
      </c>
      <c r="B1657" t="s">
        <v>244</v>
      </c>
      <c r="C1657" t="s">
        <v>266</v>
      </c>
      <c r="D1657" t="str">
        <f t="shared" si="75"/>
        <v>NEPIIT</v>
      </c>
      <c r="E1657" t="s">
        <v>2819</v>
      </c>
      <c r="F1657" t="s">
        <v>2820</v>
      </c>
      <c r="G1657" t="s">
        <v>47</v>
      </c>
      <c r="H1657" t="s">
        <v>3117</v>
      </c>
      <c r="I1657" t="s">
        <v>3282</v>
      </c>
      <c r="J1657" t="s">
        <v>848</v>
      </c>
      <c r="K1657">
        <v>22.33</v>
      </c>
      <c r="L1657">
        <v>22.33</v>
      </c>
      <c r="P1657" t="s">
        <v>51</v>
      </c>
      <c r="Q1657" t="s">
        <v>52</v>
      </c>
      <c r="R1657">
        <v>43318</v>
      </c>
      <c r="S1657" t="s">
        <v>53</v>
      </c>
      <c r="T1657" t="s">
        <v>54</v>
      </c>
      <c r="U1657" t="s">
        <v>55</v>
      </c>
      <c r="V1657" t="s">
        <v>109</v>
      </c>
      <c r="W1657" t="s">
        <v>57</v>
      </c>
      <c r="X1657" t="s">
        <v>149</v>
      </c>
      <c r="Y1657" t="s">
        <v>150</v>
      </c>
      <c r="Z1657">
        <v>2</v>
      </c>
      <c r="AA1657">
        <v>5</v>
      </c>
      <c r="AB1657">
        <v>5</v>
      </c>
      <c r="AC1657">
        <v>5.2</v>
      </c>
      <c r="AD1657">
        <v>60</v>
      </c>
      <c r="AE1657">
        <v>5</v>
      </c>
      <c r="AF1657" t="s">
        <v>57</v>
      </c>
      <c r="AG1657">
        <v>26.655361953881499</v>
      </c>
      <c r="AH1657">
        <v>17.487202694099398</v>
      </c>
      <c r="AI1657">
        <v>27.478459328477101</v>
      </c>
      <c r="AJ1657">
        <v>319.46628128117698</v>
      </c>
      <c r="AK1657" s="2">
        <v>1144.09426739629</v>
      </c>
      <c r="AL1657" s="1">
        <v>45161</v>
      </c>
      <c r="AM1657" t="s">
        <v>63</v>
      </c>
      <c r="AN1657">
        <v>2023</v>
      </c>
      <c r="AO1657">
        <v>2018</v>
      </c>
      <c r="AP1657">
        <v>207.57701337094801</v>
      </c>
      <c r="AQ1657">
        <v>0.64976188578803495</v>
      </c>
      <c r="AR1657">
        <v>377.95</v>
      </c>
      <c r="AS1657">
        <f t="shared" si="76"/>
        <v>25547.624990959153</v>
      </c>
      <c r="AT1657">
        <f t="shared" si="77"/>
        <v>8439.6234999999997</v>
      </c>
    </row>
    <row r="1658" spans="1:46" x14ac:dyDescent="0.25">
      <c r="A1658" t="s">
        <v>128</v>
      </c>
      <c r="B1658" t="s">
        <v>244</v>
      </c>
      <c r="C1658" t="s">
        <v>266</v>
      </c>
      <c r="D1658" t="str">
        <f t="shared" si="75"/>
        <v>NEPIIT</v>
      </c>
      <c r="E1658" t="s">
        <v>2819</v>
      </c>
      <c r="F1658" t="s">
        <v>2820</v>
      </c>
      <c r="G1658" t="s">
        <v>47</v>
      </c>
      <c r="H1658" t="s">
        <v>3090</v>
      </c>
      <c r="I1658" t="s">
        <v>3283</v>
      </c>
      <c r="J1658" t="s">
        <v>1511</v>
      </c>
      <c r="K1658">
        <v>65.42</v>
      </c>
      <c r="L1658">
        <v>65.42</v>
      </c>
      <c r="P1658" t="s">
        <v>51</v>
      </c>
      <c r="Q1658" t="s">
        <v>52</v>
      </c>
      <c r="R1658">
        <v>43321</v>
      </c>
      <c r="S1658" t="s">
        <v>53</v>
      </c>
      <c r="T1658" t="s">
        <v>1265</v>
      </c>
      <c r="U1658" t="s">
        <v>55</v>
      </c>
      <c r="V1658" t="s">
        <v>56</v>
      </c>
      <c r="W1658" t="s">
        <v>57</v>
      </c>
      <c r="X1658" t="s">
        <v>149</v>
      </c>
      <c r="Y1658" t="s">
        <v>150</v>
      </c>
      <c r="Z1658">
        <v>1</v>
      </c>
      <c r="AA1658">
        <v>5</v>
      </c>
      <c r="AB1658">
        <v>5</v>
      </c>
      <c r="AC1658">
        <v>5.2</v>
      </c>
      <c r="AD1658">
        <v>60</v>
      </c>
      <c r="AE1658">
        <v>5</v>
      </c>
      <c r="AF1658" t="s">
        <v>57</v>
      </c>
      <c r="AG1658">
        <v>25.669457897984</v>
      </c>
      <c r="AH1658">
        <v>16.3644542365702</v>
      </c>
      <c r="AI1658">
        <v>24.058824627381799</v>
      </c>
      <c r="AJ1658">
        <v>274.23330097864999</v>
      </c>
      <c r="AK1658" s="2">
        <v>1138.0750951417001</v>
      </c>
      <c r="AL1658" s="1">
        <v>45161</v>
      </c>
      <c r="AM1658" t="s">
        <v>63</v>
      </c>
      <c r="AN1658">
        <v>2023</v>
      </c>
      <c r="AO1658">
        <v>2018</v>
      </c>
      <c r="AP1658">
        <v>230.123796774401</v>
      </c>
      <c r="AQ1658">
        <v>0.839153363042211</v>
      </c>
      <c r="AR1658">
        <v>306.93</v>
      </c>
      <c r="AS1658">
        <f t="shared" si="76"/>
        <v>74452.872724170025</v>
      </c>
      <c r="AT1658">
        <f t="shared" si="77"/>
        <v>20079.3606</v>
      </c>
    </row>
    <row r="1659" spans="1:46" x14ac:dyDescent="0.25">
      <c r="A1659" t="s">
        <v>42</v>
      </c>
      <c r="B1659" t="s">
        <v>43</v>
      </c>
      <c r="C1659" t="s">
        <v>43</v>
      </c>
      <c r="D1659" t="str">
        <f t="shared" si="75"/>
        <v>GNSASA</v>
      </c>
      <c r="E1659" t="s">
        <v>3077</v>
      </c>
      <c r="F1659" t="s">
        <v>3078</v>
      </c>
      <c r="G1659" t="s">
        <v>47</v>
      </c>
      <c r="H1659" t="s">
        <v>3079</v>
      </c>
      <c r="I1659" t="s">
        <v>3284</v>
      </c>
      <c r="J1659" t="s">
        <v>2073</v>
      </c>
      <c r="K1659">
        <v>59.17</v>
      </c>
      <c r="L1659">
        <v>59.17</v>
      </c>
      <c r="P1659" t="s">
        <v>51</v>
      </c>
      <c r="Q1659" t="s">
        <v>52</v>
      </c>
      <c r="R1659">
        <v>43255</v>
      </c>
      <c r="S1659" t="s">
        <v>53</v>
      </c>
      <c r="T1659" t="s">
        <v>69</v>
      </c>
      <c r="U1659" t="s">
        <v>55</v>
      </c>
      <c r="V1659" t="s">
        <v>109</v>
      </c>
      <c r="W1659" t="s">
        <v>57</v>
      </c>
      <c r="X1659" t="s">
        <v>271</v>
      </c>
      <c r="Y1659" t="s">
        <v>59</v>
      </c>
      <c r="Z1659">
        <v>2</v>
      </c>
      <c r="AA1659">
        <v>5</v>
      </c>
      <c r="AB1659">
        <v>4.83</v>
      </c>
      <c r="AC1659">
        <v>5.4</v>
      </c>
      <c r="AD1659">
        <v>58</v>
      </c>
      <c r="AE1659">
        <v>5</v>
      </c>
      <c r="AF1659" t="s">
        <v>57</v>
      </c>
      <c r="AG1659">
        <v>26.092535325302698</v>
      </c>
      <c r="AH1659">
        <v>16.660709195323498</v>
      </c>
      <c r="AI1659">
        <v>20.1418948567995</v>
      </c>
      <c r="AJ1659">
        <v>267.405281209934</v>
      </c>
      <c r="AK1659" s="2">
        <v>915.98056985292999</v>
      </c>
      <c r="AL1659" s="1">
        <v>45036</v>
      </c>
      <c r="AM1659" t="s">
        <v>63</v>
      </c>
      <c r="AN1659">
        <v>2023</v>
      </c>
      <c r="AO1659">
        <v>2018</v>
      </c>
      <c r="AP1659">
        <v>216.51885876186299</v>
      </c>
      <c r="AQ1659">
        <v>0.80970300131012996</v>
      </c>
      <c r="AR1659">
        <v>305.72000000000003</v>
      </c>
      <c r="AS1659">
        <f t="shared" si="76"/>
        <v>54198.570318197868</v>
      </c>
      <c r="AT1659">
        <f t="shared" si="77"/>
        <v>18089.452400000002</v>
      </c>
    </row>
    <row r="1660" spans="1:46" x14ac:dyDescent="0.25">
      <c r="A1660" t="s">
        <v>42</v>
      </c>
      <c r="B1660" t="s">
        <v>43</v>
      </c>
      <c r="C1660" t="s">
        <v>43</v>
      </c>
      <c r="D1660" t="str">
        <f t="shared" si="75"/>
        <v>GNSASA</v>
      </c>
      <c r="E1660" t="s">
        <v>3285</v>
      </c>
      <c r="F1660" t="s">
        <v>3286</v>
      </c>
      <c r="G1660" t="s">
        <v>47</v>
      </c>
      <c r="H1660" t="s">
        <v>3287</v>
      </c>
      <c r="I1660" t="s">
        <v>3288</v>
      </c>
      <c r="J1660" t="s">
        <v>1783</v>
      </c>
      <c r="K1660">
        <v>35.549999999999997</v>
      </c>
      <c r="L1660">
        <v>35.549999999999997</v>
      </c>
      <c r="P1660" t="s">
        <v>51</v>
      </c>
      <c r="Q1660" t="s">
        <v>52</v>
      </c>
      <c r="R1660">
        <v>43313</v>
      </c>
      <c r="S1660" t="s">
        <v>53</v>
      </c>
      <c r="T1660" t="s">
        <v>124</v>
      </c>
      <c r="U1660" t="s">
        <v>55</v>
      </c>
      <c r="V1660" t="s">
        <v>109</v>
      </c>
      <c r="W1660" t="s">
        <v>57</v>
      </c>
      <c r="X1660" t="s">
        <v>98</v>
      </c>
      <c r="Y1660" t="s">
        <v>79</v>
      </c>
      <c r="Z1660">
        <v>2</v>
      </c>
      <c r="AA1660">
        <v>5</v>
      </c>
      <c r="AB1660">
        <v>5</v>
      </c>
      <c r="AC1660">
        <v>5.2</v>
      </c>
      <c r="AD1660">
        <v>60</v>
      </c>
      <c r="AE1660">
        <v>5</v>
      </c>
      <c r="AF1660" t="s">
        <v>57</v>
      </c>
      <c r="AG1660">
        <v>22.807718709005002</v>
      </c>
      <c r="AH1660">
        <v>15.3892111944047</v>
      </c>
      <c r="AI1660">
        <v>13.6564061047888</v>
      </c>
      <c r="AJ1660">
        <v>154.88319281469501</v>
      </c>
      <c r="AK1660" s="2">
        <v>746.55077175080498</v>
      </c>
      <c r="AL1660" s="1">
        <v>45166</v>
      </c>
      <c r="AM1660" t="s">
        <v>63</v>
      </c>
      <c r="AN1660">
        <v>2023</v>
      </c>
      <c r="AO1660">
        <v>2018</v>
      </c>
      <c r="AP1660">
        <v>221.932903042546</v>
      </c>
      <c r="AQ1660">
        <v>1.4329050106041601</v>
      </c>
      <c r="AR1660">
        <v>170.29</v>
      </c>
      <c r="AS1660">
        <f t="shared" si="76"/>
        <v>26539.879935741115</v>
      </c>
      <c r="AT1660">
        <f t="shared" si="77"/>
        <v>6053.8094999999994</v>
      </c>
    </row>
    <row r="1661" spans="1:46" x14ac:dyDescent="0.25">
      <c r="A1661" t="s">
        <v>128</v>
      </c>
      <c r="B1661" t="s">
        <v>244</v>
      </c>
      <c r="C1661" t="s">
        <v>266</v>
      </c>
      <c r="D1661" t="str">
        <f t="shared" si="75"/>
        <v>NEPIIT</v>
      </c>
      <c r="E1661" t="s">
        <v>2819</v>
      </c>
      <c r="F1661" t="s">
        <v>2820</v>
      </c>
      <c r="G1661" t="s">
        <v>47</v>
      </c>
      <c r="H1661" t="s">
        <v>3090</v>
      </c>
      <c r="I1661" t="s">
        <v>3289</v>
      </c>
      <c r="J1661" t="s">
        <v>158</v>
      </c>
      <c r="K1661">
        <v>43.49</v>
      </c>
      <c r="L1661">
        <v>43.49</v>
      </c>
      <c r="P1661" t="s">
        <v>51</v>
      </c>
      <c r="Q1661" t="s">
        <v>52</v>
      </c>
      <c r="R1661">
        <v>43398</v>
      </c>
      <c r="S1661" t="s">
        <v>53</v>
      </c>
      <c r="T1661" t="s">
        <v>788</v>
      </c>
      <c r="U1661" t="s">
        <v>55</v>
      </c>
      <c r="V1661" t="s">
        <v>56</v>
      </c>
      <c r="W1661" t="s">
        <v>57</v>
      </c>
      <c r="X1661" t="s">
        <v>149</v>
      </c>
      <c r="Y1661" t="s">
        <v>150</v>
      </c>
      <c r="Z1661">
        <v>1</v>
      </c>
      <c r="AA1661">
        <v>5</v>
      </c>
      <c r="AB1661">
        <v>4.83</v>
      </c>
      <c r="AC1661">
        <v>5.0999999999999996</v>
      </c>
      <c r="AD1661">
        <v>58</v>
      </c>
      <c r="AE1661">
        <v>5</v>
      </c>
      <c r="AF1661" t="s">
        <v>57</v>
      </c>
      <c r="AG1661">
        <v>27.615206880991</v>
      </c>
      <c r="AH1661">
        <v>16.1509020624747</v>
      </c>
      <c r="AI1661">
        <v>20.435271769725802</v>
      </c>
      <c r="AJ1661">
        <v>247.977345046285</v>
      </c>
      <c r="AK1661" s="2">
        <v>1012.77581667681</v>
      </c>
      <c r="AL1661" s="1">
        <v>45161</v>
      </c>
      <c r="AM1661" t="s">
        <v>63</v>
      </c>
      <c r="AN1661">
        <v>2023</v>
      </c>
      <c r="AO1661">
        <v>2018</v>
      </c>
      <c r="AP1661">
        <v>223.33475321351</v>
      </c>
      <c r="AQ1661">
        <v>0.90062563244164495</v>
      </c>
      <c r="AR1661">
        <v>280.77999999999997</v>
      </c>
      <c r="AS1661">
        <f t="shared" si="76"/>
        <v>44045.620267274469</v>
      </c>
      <c r="AT1661">
        <f t="shared" si="77"/>
        <v>12211.1222</v>
      </c>
    </row>
    <row r="1662" spans="1:46" x14ac:dyDescent="0.25">
      <c r="A1662" t="s">
        <v>128</v>
      </c>
      <c r="B1662" t="s">
        <v>129</v>
      </c>
      <c r="C1662" t="s">
        <v>130</v>
      </c>
      <c r="D1662" t="str">
        <f t="shared" si="75"/>
        <v>NECOCA</v>
      </c>
      <c r="E1662" t="s">
        <v>3121</v>
      </c>
      <c r="F1662" t="s">
        <v>3122</v>
      </c>
      <c r="G1662" t="s">
        <v>47</v>
      </c>
      <c r="H1662" t="s">
        <v>3277</v>
      </c>
      <c r="I1662" t="s">
        <v>3290</v>
      </c>
      <c r="J1662" t="s">
        <v>728</v>
      </c>
      <c r="K1662">
        <v>71.33</v>
      </c>
      <c r="L1662">
        <v>71.33</v>
      </c>
      <c r="P1662" t="s">
        <v>51</v>
      </c>
      <c r="Q1662" t="s">
        <v>52</v>
      </c>
      <c r="R1662">
        <v>43429</v>
      </c>
      <c r="S1662" t="s">
        <v>53</v>
      </c>
      <c r="T1662" t="s">
        <v>118</v>
      </c>
      <c r="U1662" t="s">
        <v>55</v>
      </c>
      <c r="V1662" t="s">
        <v>109</v>
      </c>
      <c r="W1662" t="s">
        <v>57</v>
      </c>
      <c r="X1662" t="s">
        <v>149</v>
      </c>
      <c r="Y1662" t="s">
        <v>150</v>
      </c>
      <c r="Z1662">
        <v>2</v>
      </c>
      <c r="AA1662">
        <v>5</v>
      </c>
      <c r="AB1662">
        <v>4.42</v>
      </c>
      <c r="AC1662">
        <v>5</v>
      </c>
      <c r="AD1662">
        <v>53</v>
      </c>
      <c r="AE1662">
        <v>4</v>
      </c>
      <c r="AF1662" t="s">
        <v>57</v>
      </c>
      <c r="AG1662">
        <v>20.728170214379499</v>
      </c>
      <c r="AH1662">
        <v>14.3092866579453</v>
      </c>
      <c r="AI1662">
        <v>14.0074636394371</v>
      </c>
      <c r="AJ1662">
        <v>121.802409908779</v>
      </c>
      <c r="AK1662" s="2">
        <v>875.57003313432904</v>
      </c>
      <c r="AL1662" s="1">
        <v>45033</v>
      </c>
      <c r="AM1662" t="s">
        <v>63</v>
      </c>
      <c r="AN1662">
        <v>2023</v>
      </c>
      <c r="AO1662">
        <v>2018</v>
      </c>
      <c r="AP1662">
        <v>173.28627392643199</v>
      </c>
      <c r="AQ1662">
        <v>1.4226834596804101</v>
      </c>
      <c r="AR1662">
        <v>155.02000000000001</v>
      </c>
      <c r="AS1662">
        <f t="shared" si="76"/>
        <v>62454.410463471686</v>
      </c>
      <c r="AT1662">
        <f t="shared" si="77"/>
        <v>11057.5766</v>
      </c>
    </row>
    <row r="1663" spans="1:46" x14ac:dyDescent="0.25">
      <c r="A1663" t="s">
        <v>128</v>
      </c>
      <c r="B1663" t="s">
        <v>129</v>
      </c>
      <c r="C1663" t="s">
        <v>130</v>
      </c>
      <c r="D1663" t="str">
        <f t="shared" si="75"/>
        <v>NECOCA</v>
      </c>
      <c r="E1663" t="s">
        <v>3121</v>
      </c>
      <c r="F1663" t="s">
        <v>3122</v>
      </c>
      <c r="G1663" t="s">
        <v>47</v>
      </c>
      <c r="H1663" t="s">
        <v>3277</v>
      </c>
      <c r="I1663" t="s">
        <v>3291</v>
      </c>
      <c r="J1663" t="s">
        <v>579</v>
      </c>
      <c r="K1663">
        <v>50.77</v>
      </c>
      <c r="L1663">
        <v>50.77</v>
      </c>
      <c r="P1663" t="s">
        <v>51</v>
      </c>
      <c r="Q1663" t="s">
        <v>52</v>
      </c>
      <c r="R1663">
        <v>43337</v>
      </c>
      <c r="S1663" t="s">
        <v>53</v>
      </c>
      <c r="T1663" t="s">
        <v>124</v>
      </c>
      <c r="U1663" t="s">
        <v>55</v>
      </c>
      <c r="V1663" t="s">
        <v>109</v>
      </c>
      <c r="W1663" t="s">
        <v>57</v>
      </c>
      <c r="X1663" t="s">
        <v>221</v>
      </c>
      <c r="Y1663" t="s">
        <v>222</v>
      </c>
      <c r="Z1663">
        <v>2</v>
      </c>
      <c r="AA1663">
        <v>5</v>
      </c>
      <c r="AB1663">
        <v>4.67</v>
      </c>
      <c r="AC1663">
        <v>5.2</v>
      </c>
      <c r="AD1663">
        <v>56</v>
      </c>
      <c r="AE1663">
        <v>5</v>
      </c>
      <c r="AF1663" t="s">
        <v>57</v>
      </c>
      <c r="AG1663">
        <v>19.977544855503801</v>
      </c>
      <c r="AH1663">
        <v>14.846938565909401</v>
      </c>
      <c r="AI1663">
        <v>16.004143090266801</v>
      </c>
      <c r="AJ1663">
        <v>132.34863064247</v>
      </c>
      <c r="AK1663" s="2">
        <v>923.71683891450095</v>
      </c>
      <c r="AL1663" s="1">
        <v>45033</v>
      </c>
      <c r="AM1663" t="s">
        <v>63</v>
      </c>
      <c r="AN1663">
        <v>2023</v>
      </c>
      <c r="AO1663">
        <v>2018</v>
      </c>
      <c r="AP1663">
        <v>184.318230020389</v>
      </c>
      <c r="AQ1663">
        <v>1.3926719840291499</v>
      </c>
      <c r="AR1663">
        <v>164.56</v>
      </c>
      <c r="AS1663">
        <f t="shared" si="76"/>
        <v>46897.103911689213</v>
      </c>
      <c r="AT1663">
        <f t="shared" si="77"/>
        <v>8354.7111999999997</v>
      </c>
    </row>
    <row r="1664" spans="1:46" x14ac:dyDescent="0.25">
      <c r="A1664" t="s">
        <v>128</v>
      </c>
      <c r="B1664" t="s">
        <v>328</v>
      </c>
      <c r="C1664" t="s">
        <v>328</v>
      </c>
      <c r="D1664" t="str">
        <f t="shared" si="75"/>
        <v>NESBSB</v>
      </c>
      <c r="E1664" t="s">
        <v>834</v>
      </c>
      <c r="F1664" t="s">
        <v>835</v>
      </c>
      <c r="G1664" t="s">
        <v>47</v>
      </c>
      <c r="H1664" t="s">
        <v>3292</v>
      </c>
      <c r="I1664" t="s">
        <v>3293</v>
      </c>
      <c r="J1664" t="s">
        <v>451</v>
      </c>
      <c r="K1664">
        <v>78.34</v>
      </c>
      <c r="L1664">
        <v>78.34</v>
      </c>
      <c r="P1664" t="s">
        <v>51</v>
      </c>
      <c r="Q1664" t="s">
        <v>52</v>
      </c>
      <c r="R1664">
        <v>43269</v>
      </c>
      <c r="S1664" t="s">
        <v>53</v>
      </c>
      <c r="T1664" t="s">
        <v>104</v>
      </c>
      <c r="U1664" t="s">
        <v>55</v>
      </c>
      <c r="V1664" t="s">
        <v>109</v>
      </c>
      <c r="W1664" t="s">
        <v>57</v>
      </c>
      <c r="X1664" t="s">
        <v>838</v>
      </c>
      <c r="Y1664" t="s">
        <v>839</v>
      </c>
      <c r="Z1664">
        <v>2</v>
      </c>
      <c r="AA1664">
        <v>5</v>
      </c>
      <c r="AB1664">
        <v>5.33</v>
      </c>
      <c r="AC1664">
        <v>5.4</v>
      </c>
      <c r="AD1664">
        <v>64</v>
      </c>
      <c r="AE1664">
        <v>5</v>
      </c>
      <c r="AF1664" t="s">
        <v>57</v>
      </c>
      <c r="AG1664">
        <v>24.917445428518199</v>
      </c>
      <c r="AH1664">
        <v>17.981194533644501</v>
      </c>
      <c r="AI1664">
        <v>23.813261892685102</v>
      </c>
      <c r="AJ1664">
        <v>287.13552808181601</v>
      </c>
      <c r="AK1664" s="2">
        <v>946.92309873897295</v>
      </c>
      <c r="AL1664" s="1">
        <v>45210</v>
      </c>
      <c r="AM1664" t="s">
        <v>63</v>
      </c>
      <c r="AN1664">
        <v>2023</v>
      </c>
      <c r="AO1664">
        <v>2018</v>
      </c>
      <c r="AP1664">
        <v>237.602825524373</v>
      </c>
      <c r="AQ1664">
        <v>0.82749364772676404</v>
      </c>
      <c r="AR1664">
        <v>312.06</v>
      </c>
      <c r="AS1664">
        <f t="shared" si="76"/>
        <v>74181.955555211141</v>
      </c>
      <c r="AT1664">
        <f t="shared" si="77"/>
        <v>24446.7804</v>
      </c>
    </row>
    <row r="1665" spans="1:46" x14ac:dyDescent="0.25">
      <c r="A1665" t="s">
        <v>42</v>
      </c>
      <c r="B1665" t="s">
        <v>43</v>
      </c>
      <c r="C1665" t="s">
        <v>43</v>
      </c>
      <c r="D1665" t="str">
        <f t="shared" si="75"/>
        <v>GNSASA</v>
      </c>
      <c r="E1665" t="s">
        <v>2682</v>
      </c>
      <c r="F1665" t="s">
        <v>2683</v>
      </c>
      <c r="G1665" t="s">
        <v>47</v>
      </c>
      <c r="H1665" t="s">
        <v>3053</v>
      </c>
      <c r="I1665" t="s">
        <v>3294</v>
      </c>
      <c r="J1665" t="s">
        <v>326</v>
      </c>
      <c r="K1665">
        <v>22.95</v>
      </c>
      <c r="L1665">
        <v>22.95</v>
      </c>
      <c r="P1665" t="s">
        <v>51</v>
      </c>
      <c r="Q1665" t="s">
        <v>52</v>
      </c>
      <c r="R1665">
        <v>43360</v>
      </c>
      <c r="S1665" t="s">
        <v>53</v>
      </c>
      <c r="T1665" t="s">
        <v>124</v>
      </c>
      <c r="U1665" t="s">
        <v>55</v>
      </c>
      <c r="V1665" t="s">
        <v>109</v>
      </c>
      <c r="W1665" t="s">
        <v>57</v>
      </c>
      <c r="X1665" t="s">
        <v>101</v>
      </c>
      <c r="Y1665" t="s">
        <v>59</v>
      </c>
      <c r="Z1665">
        <v>2</v>
      </c>
      <c r="AA1665">
        <v>5</v>
      </c>
      <c r="AB1665">
        <v>4.67</v>
      </c>
      <c r="AC1665">
        <v>5.2</v>
      </c>
      <c r="AD1665">
        <v>56</v>
      </c>
      <c r="AE1665">
        <v>5</v>
      </c>
      <c r="AF1665" t="s">
        <v>57</v>
      </c>
      <c r="AG1665">
        <v>21.9578749216749</v>
      </c>
      <c r="AH1665">
        <v>14.655971479229899</v>
      </c>
      <c r="AI1665">
        <v>17.799164983840601</v>
      </c>
      <c r="AJ1665">
        <v>207.43755494765199</v>
      </c>
      <c r="AK1665" s="2">
        <v>1055.0681789933401</v>
      </c>
      <c r="AL1665" s="1">
        <v>45047</v>
      </c>
      <c r="AM1665" t="s">
        <v>63</v>
      </c>
      <c r="AN1665">
        <v>2023</v>
      </c>
      <c r="AO1665">
        <v>2018</v>
      </c>
      <c r="AP1665">
        <v>210.74247512599899</v>
      </c>
      <c r="AQ1665">
        <v>1.0159321207733101</v>
      </c>
      <c r="AR1665">
        <v>238.35</v>
      </c>
      <c r="AS1665">
        <f t="shared" si="76"/>
        <v>24213.814707897156</v>
      </c>
      <c r="AT1665">
        <f t="shared" si="77"/>
        <v>5470.1324999999997</v>
      </c>
    </row>
    <row r="1666" spans="1:46" x14ac:dyDescent="0.25">
      <c r="A1666" t="s">
        <v>42</v>
      </c>
      <c r="B1666" t="s">
        <v>43</v>
      </c>
      <c r="C1666" t="s">
        <v>43</v>
      </c>
      <c r="D1666" t="str">
        <f t="shared" si="75"/>
        <v>GNSASA</v>
      </c>
      <c r="E1666" t="s">
        <v>3285</v>
      </c>
      <c r="F1666" t="s">
        <v>3286</v>
      </c>
      <c r="G1666" t="s">
        <v>47</v>
      </c>
      <c r="H1666" t="s">
        <v>3287</v>
      </c>
      <c r="I1666" t="s">
        <v>3295</v>
      </c>
      <c r="J1666" t="s">
        <v>551</v>
      </c>
      <c r="K1666">
        <v>18.68</v>
      </c>
      <c r="L1666">
        <v>18.68</v>
      </c>
      <c r="P1666" t="s">
        <v>51</v>
      </c>
      <c r="Q1666" t="s">
        <v>52</v>
      </c>
      <c r="R1666">
        <v>43277</v>
      </c>
      <c r="S1666" t="s">
        <v>53</v>
      </c>
      <c r="T1666" t="s">
        <v>54</v>
      </c>
      <c r="U1666" t="s">
        <v>55</v>
      </c>
      <c r="V1666" t="s">
        <v>109</v>
      </c>
      <c r="W1666" t="s">
        <v>57</v>
      </c>
      <c r="X1666" t="s">
        <v>98</v>
      </c>
      <c r="Y1666" t="s">
        <v>79</v>
      </c>
      <c r="Z1666">
        <v>2</v>
      </c>
      <c r="AA1666">
        <v>5</v>
      </c>
      <c r="AB1666">
        <v>5.25</v>
      </c>
      <c r="AC1666">
        <v>5.4</v>
      </c>
      <c r="AD1666">
        <v>63</v>
      </c>
      <c r="AE1666">
        <v>5</v>
      </c>
      <c r="AF1666" t="s">
        <v>57</v>
      </c>
      <c r="AG1666">
        <v>26.110461961460199</v>
      </c>
      <c r="AH1666">
        <v>20.004652236695101</v>
      </c>
      <c r="AI1666">
        <v>18.448247257948001</v>
      </c>
      <c r="AJ1666">
        <v>248.05536315306199</v>
      </c>
      <c r="AK1666" s="2">
        <v>586.95285230133095</v>
      </c>
      <c r="AL1666" s="1">
        <v>45176</v>
      </c>
      <c r="AM1666" t="s">
        <v>63</v>
      </c>
      <c r="AN1666">
        <v>2023</v>
      </c>
      <c r="AO1666">
        <v>2018</v>
      </c>
      <c r="AP1666">
        <v>229.399932813166</v>
      </c>
      <c r="AQ1666">
        <v>0.92479327960192104</v>
      </c>
      <c r="AR1666">
        <v>267.67</v>
      </c>
      <c r="AS1666">
        <f t="shared" si="76"/>
        <v>10964.279280988862</v>
      </c>
      <c r="AT1666">
        <f t="shared" si="77"/>
        <v>5000.0756000000001</v>
      </c>
    </row>
    <row r="1667" spans="1:46" x14ac:dyDescent="0.25">
      <c r="A1667" t="s">
        <v>340</v>
      </c>
      <c r="B1667" t="s">
        <v>367</v>
      </c>
      <c r="C1667" t="s">
        <v>372</v>
      </c>
      <c r="D1667" t="str">
        <f t="shared" ref="D1667:D1730" si="78">LEFT(E1667,6)</f>
        <v>RDIPPD</v>
      </c>
      <c r="E1667" t="s">
        <v>1329</v>
      </c>
      <c r="F1667" t="s">
        <v>1330</v>
      </c>
      <c r="G1667" t="s">
        <v>47</v>
      </c>
      <c r="H1667" t="s">
        <v>3275</v>
      </c>
      <c r="I1667" t="s">
        <v>3296</v>
      </c>
      <c r="J1667" t="s">
        <v>326</v>
      </c>
      <c r="K1667">
        <v>31.75</v>
      </c>
      <c r="L1667">
        <v>31.75</v>
      </c>
      <c r="P1667" t="s">
        <v>51</v>
      </c>
      <c r="Q1667" t="s">
        <v>52</v>
      </c>
      <c r="R1667">
        <v>43284</v>
      </c>
      <c r="S1667" t="s">
        <v>477</v>
      </c>
      <c r="T1667" t="s">
        <v>542</v>
      </c>
      <c r="U1667" t="s">
        <v>55</v>
      </c>
      <c r="V1667" t="s">
        <v>56</v>
      </c>
      <c r="W1667" t="s">
        <v>57</v>
      </c>
      <c r="X1667" t="s">
        <v>221</v>
      </c>
      <c r="Y1667" t="s">
        <v>355</v>
      </c>
      <c r="Z1667">
        <v>1</v>
      </c>
      <c r="AA1667">
        <v>5</v>
      </c>
      <c r="AB1667">
        <v>5.17</v>
      </c>
      <c r="AC1667">
        <v>5.3</v>
      </c>
      <c r="AD1667">
        <v>62</v>
      </c>
      <c r="AE1667">
        <v>5</v>
      </c>
      <c r="AF1667" t="s">
        <v>57</v>
      </c>
      <c r="AG1667">
        <v>22.042598126770901</v>
      </c>
      <c r="AH1667">
        <v>14.8136533078213</v>
      </c>
      <c r="AI1667">
        <v>21.2631206747972</v>
      </c>
      <c r="AJ1667">
        <v>220.15090789088001</v>
      </c>
      <c r="AK1667" s="2">
        <v>1233.7091044597</v>
      </c>
      <c r="AL1667" s="1">
        <v>45182</v>
      </c>
      <c r="AM1667" t="s">
        <v>63</v>
      </c>
      <c r="AN1667">
        <v>2023</v>
      </c>
      <c r="AO1667">
        <v>2018</v>
      </c>
      <c r="AP1667">
        <v>176.644718953949</v>
      </c>
      <c r="AQ1667">
        <v>0.802380152079612</v>
      </c>
      <c r="AR1667">
        <v>248.24</v>
      </c>
      <c r="AS1667">
        <f t="shared" ref="AS1667:AS1730" si="79">AK1667*L1667</f>
        <v>39170.264066595475</v>
      </c>
      <c r="AT1667">
        <f t="shared" ref="AT1667:AT1730" si="80">AR1667*L1667</f>
        <v>7881.62</v>
      </c>
    </row>
    <row r="1668" spans="1:46" x14ac:dyDescent="0.25">
      <c r="A1668" t="s">
        <v>128</v>
      </c>
      <c r="B1668" t="s">
        <v>129</v>
      </c>
      <c r="C1668" t="s">
        <v>130</v>
      </c>
      <c r="D1668" t="str">
        <f t="shared" si="78"/>
        <v>NECOCA</v>
      </c>
      <c r="E1668" t="s">
        <v>3191</v>
      </c>
      <c r="F1668" t="s">
        <v>3192</v>
      </c>
      <c r="G1668" t="s">
        <v>47</v>
      </c>
      <c r="H1668" t="s">
        <v>3297</v>
      </c>
      <c r="I1668" t="s">
        <v>3298</v>
      </c>
      <c r="J1668" t="s">
        <v>139</v>
      </c>
      <c r="K1668">
        <v>35.270000000000003</v>
      </c>
      <c r="L1668">
        <v>35.270000000000003</v>
      </c>
      <c r="P1668" t="s">
        <v>51</v>
      </c>
      <c r="Q1668" t="s">
        <v>52</v>
      </c>
      <c r="R1668">
        <v>43426</v>
      </c>
      <c r="S1668" t="s">
        <v>53</v>
      </c>
      <c r="T1668" t="s">
        <v>788</v>
      </c>
      <c r="U1668" t="s">
        <v>55</v>
      </c>
      <c r="V1668" t="s">
        <v>56</v>
      </c>
      <c r="W1668" t="s">
        <v>57</v>
      </c>
      <c r="X1668" t="s">
        <v>119</v>
      </c>
      <c r="Y1668" t="s">
        <v>137</v>
      </c>
      <c r="Z1668">
        <v>1</v>
      </c>
      <c r="AA1668">
        <v>5</v>
      </c>
      <c r="AB1668">
        <v>4.5</v>
      </c>
      <c r="AC1668">
        <v>5</v>
      </c>
      <c r="AD1668">
        <v>54</v>
      </c>
      <c r="AE1668">
        <v>4</v>
      </c>
      <c r="AF1668" t="s">
        <v>57</v>
      </c>
      <c r="AG1668">
        <v>25.4025272813176</v>
      </c>
      <c r="AH1668">
        <v>14.444418519046099</v>
      </c>
      <c r="AI1668">
        <v>18.011127883640999</v>
      </c>
      <c r="AJ1668">
        <v>206.79436404645801</v>
      </c>
      <c r="AK1668" s="2">
        <v>1097.7440375782401</v>
      </c>
      <c r="AL1668" s="1">
        <v>45049</v>
      </c>
      <c r="AM1668" t="s">
        <v>63</v>
      </c>
      <c r="AN1668">
        <v>2023</v>
      </c>
      <c r="AO1668">
        <v>2018</v>
      </c>
      <c r="AP1668">
        <v>210.60414185951001</v>
      </c>
      <c r="AQ1668">
        <v>1.01842302535961</v>
      </c>
      <c r="AR1668">
        <v>253.46</v>
      </c>
      <c r="AS1668">
        <f t="shared" si="79"/>
        <v>38717.432205384532</v>
      </c>
      <c r="AT1668">
        <f t="shared" si="80"/>
        <v>8939.5342000000019</v>
      </c>
    </row>
    <row r="1669" spans="1:46" x14ac:dyDescent="0.25">
      <c r="A1669" t="s">
        <v>128</v>
      </c>
      <c r="B1669" t="s">
        <v>129</v>
      </c>
      <c r="C1669" t="s">
        <v>130</v>
      </c>
      <c r="D1669" t="str">
        <f t="shared" si="78"/>
        <v>NECOCA</v>
      </c>
      <c r="E1669" t="s">
        <v>3191</v>
      </c>
      <c r="F1669" t="s">
        <v>3192</v>
      </c>
      <c r="G1669" t="s">
        <v>47</v>
      </c>
      <c r="H1669" t="s">
        <v>3299</v>
      </c>
      <c r="I1669" t="s">
        <v>3300</v>
      </c>
      <c r="J1669" t="s">
        <v>318</v>
      </c>
      <c r="K1669">
        <v>20.65</v>
      </c>
      <c r="L1669">
        <v>20.65</v>
      </c>
      <c r="P1669" t="s">
        <v>51</v>
      </c>
      <c r="Q1669" t="s">
        <v>52</v>
      </c>
      <c r="R1669">
        <v>43460</v>
      </c>
      <c r="S1669" t="s">
        <v>357</v>
      </c>
      <c r="T1669" t="s">
        <v>354</v>
      </c>
      <c r="U1669" t="s">
        <v>55</v>
      </c>
      <c r="V1669" t="s">
        <v>109</v>
      </c>
      <c r="W1669" t="s">
        <v>57</v>
      </c>
      <c r="X1669" t="s">
        <v>119</v>
      </c>
      <c r="Y1669" t="s">
        <v>137</v>
      </c>
      <c r="Z1669">
        <v>2</v>
      </c>
      <c r="AA1669">
        <v>5</v>
      </c>
      <c r="AB1669">
        <v>4.42</v>
      </c>
      <c r="AC1669">
        <v>4.9000000000000004</v>
      </c>
      <c r="AD1669">
        <v>53</v>
      </c>
      <c r="AE1669">
        <v>4</v>
      </c>
      <c r="AF1669" t="s">
        <v>57</v>
      </c>
      <c r="AG1669">
        <v>20.210536592333099</v>
      </c>
      <c r="AH1669">
        <v>13.7723235712687</v>
      </c>
      <c r="AI1669">
        <v>17.742347114116502</v>
      </c>
      <c r="AJ1669">
        <v>161.07215001827899</v>
      </c>
      <c r="AK1669" s="2">
        <v>1190.98627032845</v>
      </c>
      <c r="AL1669" s="1">
        <v>45049</v>
      </c>
      <c r="AM1669" t="s">
        <v>63</v>
      </c>
      <c r="AN1669">
        <v>2023</v>
      </c>
      <c r="AO1669">
        <v>2018</v>
      </c>
      <c r="AP1669">
        <v>173.28627392643199</v>
      </c>
      <c r="AQ1669">
        <v>1.0758301413793001</v>
      </c>
      <c r="AR1669">
        <v>202.22</v>
      </c>
      <c r="AS1669">
        <f t="shared" si="79"/>
        <v>24593.86648228249</v>
      </c>
      <c r="AT1669">
        <f t="shared" si="80"/>
        <v>4175.8429999999998</v>
      </c>
    </row>
    <row r="1670" spans="1:46" x14ac:dyDescent="0.25">
      <c r="A1670" t="s">
        <v>42</v>
      </c>
      <c r="B1670" t="s">
        <v>43</v>
      </c>
      <c r="C1670" t="s">
        <v>43</v>
      </c>
      <c r="D1670" t="str">
        <f t="shared" si="78"/>
        <v>GNSASA</v>
      </c>
      <c r="E1670" t="s">
        <v>3077</v>
      </c>
      <c r="F1670" t="s">
        <v>3078</v>
      </c>
      <c r="G1670" t="s">
        <v>47</v>
      </c>
      <c r="H1670" t="s">
        <v>3301</v>
      </c>
      <c r="I1670" t="s">
        <v>3302</v>
      </c>
      <c r="J1670" t="s">
        <v>3303</v>
      </c>
      <c r="K1670">
        <v>44.41</v>
      </c>
      <c r="L1670">
        <v>44.41</v>
      </c>
      <c r="P1670" t="s">
        <v>51</v>
      </c>
      <c r="Q1670" t="s">
        <v>52</v>
      </c>
      <c r="R1670">
        <v>43439</v>
      </c>
      <c r="S1670" t="s">
        <v>53</v>
      </c>
      <c r="T1670" t="s">
        <v>521</v>
      </c>
      <c r="U1670" t="s">
        <v>55</v>
      </c>
      <c r="V1670" t="s">
        <v>56</v>
      </c>
      <c r="W1670" t="s">
        <v>57</v>
      </c>
      <c r="X1670" t="s">
        <v>271</v>
      </c>
      <c r="Y1670" t="s">
        <v>59</v>
      </c>
      <c r="Z1670">
        <v>1</v>
      </c>
      <c r="AA1670">
        <v>5</v>
      </c>
      <c r="AB1670">
        <v>4.33</v>
      </c>
      <c r="AC1670">
        <v>4.9000000000000004</v>
      </c>
      <c r="AD1670">
        <v>52</v>
      </c>
      <c r="AE1670">
        <v>4</v>
      </c>
      <c r="AF1670" t="s">
        <v>57</v>
      </c>
      <c r="AG1670">
        <v>22.549722767962301</v>
      </c>
      <c r="AH1670">
        <v>15.5066981398687</v>
      </c>
      <c r="AI1670">
        <v>21.563671012508099</v>
      </c>
      <c r="AJ1670">
        <v>219.78607275534301</v>
      </c>
      <c r="AK1670" s="2">
        <v>1145.0429892867901</v>
      </c>
      <c r="AL1670" s="1">
        <v>45036</v>
      </c>
      <c r="AM1670" t="s">
        <v>63</v>
      </c>
      <c r="AN1670">
        <v>2023</v>
      </c>
      <c r="AO1670">
        <v>2018</v>
      </c>
      <c r="AP1670">
        <v>209.00423350281301</v>
      </c>
      <c r="AQ1670">
        <v>0.95094393781478503</v>
      </c>
      <c r="AR1670">
        <v>274.44</v>
      </c>
      <c r="AS1670">
        <f t="shared" si="79"/>
        <v>50851.359154226346</v>
      </c>
      <c r="AT1670">
        <f t="shared" si="80"/>
        <v>12187.880399999998</v>
      </c>
    </row>
    <row r="1671" spans="1:46" x14ac:dyDescent="0.25">
      <c r="A1671" t="s">
        <v>42</v>
      </c>
      <c r="B1671" t="s">
        <v>91</v>
      </c>
      <c r="C1671" t="s">
        <v>91</v>
      </c>
      <c r="D1671" t="str">
        <f t="shared" si="78"/>
        <v>GNVIVI</v>
      </c>
      <c r="E1671" t="s">
        <v>3304</v>
      </c>
      <c r="F1671" t="s">
        <v>3305</v>
      </c>
      <c r="G1671" t="s">
        <v>47</v>
      </c>
      <c r="H1671" t="s">
        <v>3306</v>
      </c>
      <c r="I1671" t="s">
        <v>3307</v>
      </c>
      <c r="J1671" t="s">
        <v>180</v>
      </c>
      <c r="K1671">
        <v>36.42</v>
      </c>
      <c r="L1671">
        <v>36.42</v>
      </c>
      <c r="P1671" t="s">
        <v>51</v>
      </c>
      <c r="Q1671" t="s">
        <v>52</v>
      </c>
      <c r="R1671">
        <v>43332</v>
      </c>
      <c r="S1671" t="s">
        <v>53</v>
      </c>
      <c r="T1671" t="s">
        <v>54</v>
      </c>
      <c r="U1671" t="s">
        <v>55</v>
      </c>
      <c r="V1671" t="s">
        <v>109</v>
      </c>
      <c r="W1671" t="s">
        <v>57</v>
      </c>
      <c r="X1671" t="s">
        <v>98</v>
      </c>
      <c r="Y1671" t="s">
        <v>79</v>
      </c>
      <c r="Z1671">
        <v>2</v>
      </c>
      <c r="AA1671">
        <v>5</v>
      </c>
      <c r="AB1671">
        <v>4.5</v>
      </c>
      <c r="AC1671">
        <v>5.2</v>
      </c>
      <c r="AD1671">
        <v>54</v>
      </c>
      <c r="AE1671">
        <v>4</v>
      </c>
      <c r="AF1671" t="s">
        <v>57</v>
      </c>
      <c r="AG1671">
        <v>24.388022503103599</v>
      </c>
      <c r="AH1671">
        <v>16.460711060642598</v>
      </c>
      <c r="AI1671">
        <v>18.365166082509202</v>
      </c>
      <c r="AJ1671">
        <v>218.700743775917</v>
      </c>
      <c r="AK1671" s="2">
        <v>856.76665357335003</v>
      </c>
      <c r="AL1671" s="1">
        <v>44974</v>
      </c>
      <c r="AM1671" t="s">
        <v>63</v>
      </c>
      <c r="AN1671">
        <v>2023</v>
      </c>
      <c r="AO1671">
        <v>2018</v>
      </c>
      <c r="AP1671">
        <v>195.48184506872599</v>
      </c>
      <c r="AQ1671">
        <v>0.89383255719065502</v>
      </c>
      <c r="AR1671">
        <v>273.32</v>
      </c>
      <c r="AS1671">
        <f t="shared" si="79"/>
        <v>31203.44152314141</v>
      </c>
      <c r="AT1671">
        <f t="shared" si="80"/>
        <v>9954.3144000000011</v>
      </c>
    </row>
    <row r="1672" spans="1:46" x14ac:dyDescent="0.25">
      <c r="A1672" t="s">
        <v>128</v>
      </c>
      <c r="B1672" t="s">
        <v>129</v>
      </c>
      <c r="C1672" t="s">
        <v>130</v>
      </c>
      <c r="D1672" t="str">
        <f t="shared" si="78"/>
        <v>NECOCA</v>
      </c>
      <c r="E1672" t="s">
        <v>2743</v>
      </c>
      <c r="F1672" t="s">
        <v>2744</v>
      </c>
      <c r="G1672" t="s">
        <v>47</v>
      </c>
      <c r="H1672" t="s">
        <v>3308</v>
      </c>
      <c r="I1672" t="s">
        <v>3309</v>
      </c>
      <c r="J1672" t="s">
        <v>720</v>
      </c>
      <c r="K1672">
        <v>21.37</v>
      </c>
      <c r="L1672">
        <v>21.37</v>
      </c>
      <c r="P1672" t="s">
        <v>51</v>
      </c>
      <c r="Q1672" t="s">
        <v>52</v>
      </c>
      <c r="R1672">
        <v>43265</v>
      </c>
      <c r="S1672" t="s">
        <v>53</v>
      </c>
      <c r="T1672" t="s">
        <v>521</v>
      </c>
      <c r="U1672" t="s">
        <v>55</v>
      </c>
      <c r="V1672" t="s">
        <v>56</v>
      </c>
      <c r="W1672" t="s">
        <v>57</v>
      </c>
      <c r="X1672" t="s">
        <v>1208</v>
      </c>
      <c r="Y1672" t="s">
        <v>150</v>
      </c>
      <c r="Z1672">
        <v>1</v>
      </c>
      <c r="AA1672">
        <v>5</v>
      </c>
      <c r="AB1672">
        <v>5.08</v>
      </c>
      <c r="AC1672">
        <v>5.4</v>
      </c>
      <c r="AD1672">
        <v>61</v>
      </c>
      <c r="AE1672">
        <v>5</v>
      </c>
      <c r="AF1672" t="s">
        <v>57</v>
      </c>
      <c r="AG1672">
        <v>24.443692614887699</v>
      </c>
      <c r="AH1672">
        <v>15.912349202517399</v>
      </c>
      <c r="AI1672">
        <v>23.5700255713693</v>
      </c>
      <c r="AJ1672">
        <v>267.82794447756999</v>
      </c>
      <c r="AK1672" s="2">
        <v>1185.2270927194199</v>
      </c>
      <c r="AL1672" s="1">
        <v>45112</v>
      </c>
      <c r="AM1672" t="s">
        <v>63</v>
      </c>
      <c r="AN1672">
        <v>2023</v>
      </c>
      <c r="AO1672">
        <v>2018</v>
      </c>
      <c r="AP1672">
        <v>238.59002116452999</v>
      </c>
      <c r="AQ1672">
        <v>0.89083318632015096</v>
      </c>
      <c r="AR1672">
        <v>304.81</v>
      </c>
      <c r="AS1672">
        <f t="shared" si="79"/>
        <v>25328.302971414007</v>
      </c>
      <c r="AT1672">
        <f t="shared" si="80"/>
        <v>6513.7897000000003</v>
      </c>
    </row>
    <row r="1673" spans="1:46" x14ac:dyDescent="0.25">
      <c r="A1673" t="s">
        <v>42</v>
      </c>
      <c r="B1673" t="s">
        <v>91</v>
      </c>
      <c r="C1673" t="s">
        <v>91</v>
      </c>
      <c r="D1673" t="str">
        <f t="shared" si="78"/>
        <v>GNVIVI</v>
      </c>
      <c r="E1673" t="s">
        <v>3310</v>
      </c>
      <c r="F1673" t="s">
        <v>3311</v>
      </c>
      <c r="G1673" t="s">
        <v>47</v>
      </c>
      <c r="H1673" t="s">
        <v>3312</v>
      </c>
      <c r="I1673" t="s">
        <v>3313</v>
      </c>
      <c r="J1673" t="s">
        <v>65</v>
      </c>
      <c r="K1673">
        <v>23.34</v>
      </c>
      <c r="L1673">
        <v>23.34</v>
      </c>
      <c r="P1673" t="s">
        <v>51</v>
      </c>
      <c r="Q1673" t="s">
        <v>52</v>
      </c>
      <c r="R1673">
        <v>43325</v>
      </c>
      <c r="S1673" t="s">
        <v>53</v>
      </c>
      <c r="T1673" t="s">
        <v>462</v>
      </c>
      <c r="U1673" t="s">
        <v>55</v>
      </c>
      <c r="V1673" t="s">
        <v>109</v>
      </c>
      <c r="W1673" t="s">
        <v>57</v>
      </c>
      <c r="X1673" t="s">
        <v>339</v>
      </c>
      <c r="Y1673" t="s">
        <v>79</v>
      </c>
      <c r="Z1673">
        <v>2</v>
      </c>
      <c r="AA1673">
        <v>5</v>
      </c>
      <c r="AB1673">
        <v>4.5</v>
      </c>
      <c r="AC1673">
        <v>5.2</v>
      </c>
      <c r="AD1673">
        <v>54</v>
      </c>
      <c r="AE1673">
        <v>4</v>
      </c>
      <c r="AF1673" t="s">
        <v>57</v>
      </c>
      <c r="AG1673">
        <v>24.011543419245001</v>
      </c>
      <c r="AH1673">
        <v>16.180798889830399</v>
      </c>
      <c r="AI1673">
        <v>18.516042510156399</v>
      </c>
      <c r="AJ1673">
        <v>216.93181028234099</v>
      </c>
      <c r="AK1673" s="2">
        <v>919.20538817625902</v>
      </c>
      <c r="AL1673" s="1">
        <v>44973</v>
      </c>
      <c r="AM1673" t="s">
        <v>63</v>
      </c>
      <c r="AN1673">
        <v>2023</v>
      </c>
      <c r="AO1673">
        <v>2018</v>
      </c>
      <c r="AP1673">
        <v>195.48184506872599</v>
      </c>
      <c r="AQ1673">
        <v>0.90112116251785601</v>
      </c>
      <c r="AR1673">
        <v>271.11</v>
      </c>
      <c r="AS1673">
        <f t="shared" si="79"/>
        <v>21454.253760033884</v>
      </c>
      <c r="AT1673">
        <f t="shared" si="80"/>
        <v>6327.7074000000002</v>
      </c>
    </row>
    <row r="1674" spans="1:46" x14ac:dyDescent="0.25">
      <c r="A1674" t="s">
        <v>42</v>
      </c>
      <c r="B1674" t="s">
        <v>91</v>
      </c>
      <c r="C1674" t="s">
        <v>91</v>
      </c>
      <c r="D1674" t="str">
        <f t="shared" si="78"/>
        <v>GNVIVI</v>
      </c>
      <c r="E1674" t="s">
        <v>3310</v>
      </c>
      <c r="F1674" t="s">
        <v>3311</v>
      </c>
      <c r="G1674" t="s">
        <v>47</v>
      </c>
      <c r="H1674" t="s">
        <v>3312</v>
      </c>
      <c r="I1674" t="s">
        <v>3314</v>
      </c>
      <c r="J1674" t="s">
        <v>103</v>
      </c>
      <c r="K1674">
        <v>22.81</v>
      </c>
      <c r="L1674">
        <v>22.81</v>
      </c>
      <c r="P1674" t="s">
        <v>51</v>
      </c>
      <c r="Q1674" t="s">
        <v>52</v>
      </c>
      <c r="R1674">
        <v>43320</v>
      </c>
      <c r="S1674" t="s">
        <v>53</v>
      </c>
      <c r="T1674" t="s">
        <v>69</v>
      </c>
      <c r="U1674" t="s">
        <v>55</v>
      </c>
      <c r="V1674" t="s">
        <v>109</v>
      </c>
      <c r="W1674" t="s">
        <v>57</v>
      </c>
      <c r="X1674" t="s">
        <v>98</v>
      </c>
      <c r="Y1674" t="s">
        <v>79</v>
      </c>
      <c r="Z1674">
        <v>2</v>
      </c>
      <c r="AA1674">
        <v>5</v>
      </c>
      <c r="AB1674">
        <v>4.5</v>
      </c>
      <c r="AC1674">
        <v>5.2</v>
      </c>
      <c r="AD1674">
        <v>54</v>
      </c>
      <c r="AE1674">
        <v>4</v>
      </c>
      <c r="AF1674" t="s">
        <v>57</v>
      </c>
      <c r="AG1674">
        <v>28.039757479422299</v>
      </c>
      <c r="AH1674">
        <v>17.201955491375799</v>
      </c>
      <c r="AI1674">
        <v>16.067006735955299</v>
      </c>
      <c r="AJ1674">
        <v>213.967457934474</v>
      </c>
      <c r="AK1674" s="2">
        <v>691.33644977790004</v>
      </c>
      <c r="AL1674" s="1">
        <v>44973</v>
      </c>
      <c r="AM1674" t="s">
        <v>63</v>
      </c>
      <c r="AN1674">
        <v>2023</v>
      </c>
      <c r="AO1674">
        <v>2018</v>
      </c>
      <c r="AP1674">
        <v>195.48184506872599</v>
      </c>
      <c r="AQ1674">
        <v>0.91360549382509604</v>
      </c>
      <c r="AR1674">
        <v>267.41000000000003</v>
      </c>
      <c r="AS1674">
        <f t="shared" si="79"/>
        <v>15769.3844194339</v>
      </c>
      <c r="AT1674">
        <f t="shared" si="80"/>
        <v>6099.6221000000005</v>
      </c>
    </row>
    <row r="1675" spans="1:46" x14ac:dyDescent="0.25">
      <c r="A1675" t="s">
        <v>42</v>
      </c>
      <c r="B1675" t="s">
        <v>91</v>
      </c>
      <c r="C1675" t="s">
        <v>91</v>
      </c>
      <c r="D1675" t="str">
        <f t="shared" si="78"/>
        <v>GNVIVI</v>
      </c>
      <c r="E1675" t="s">
        <v>3304</v>
      </c>
      <c r="F1675" t="s">
        <v>3305</v>
      </c>
      <c r="G1675" t="s">
        <v>47</v>
      </c>
      <c r="H1675" t="s">
        <v>3306</v>
      </c>
      <c r="I1675" t="s">
        <v>3315</v>
      </c>
      <c r="J1675" t="s">
        <v>461</v>
      </c>
      <c r="K1675">
        <v>27.36</v>
      </c>
      <c r="L1675">
        <v>27.36</v>
      </c>
      <c r="P1675" t="s">
        <v>51</v>
      </c>
      <c r="Q1675" t="s">
        <v>52</v>
      </c>
      <c r="R1675">
        <v>43332</v>
      </c>
      <c r="S1675" t="s">
        <v>53</v>
      </c>
      <c r="T1675" t="s">
        <v>553</v>
      </c>
      <c r="U1675" t="s">
        <v>55</v>
      </c>
      <c r="V1675" t="s">
        <v>109</v>
      </c>
      <c r="W1675" t="s">
        <v>57</v>
      </c>
      <c r="X1675" t="s">
        <v>98</v>
      </c>
      <c r="Y1675" t="s">
        <v>79</v>
      </c>
      <c r="Z1675">
        <v>2</v>
      </c>
      <c r="AA1675">
        <v>5</v>
      </c>
      <c r="AB1675">
        <v>4.5</v>
      </c>
      <c r="AC1675">
        <v>5.2</v>
      </c>
      <c r="AD1675">
        <v>54</v>
      </c>
      <c r="AE1675">
        <v>4</v>
      </c>
      <c r="AF1675" t="s">
        <v>57</v>
      </c>
      <c r="AG1675">
        <v>26.806226960588699</v>
      </c>
      <c r="AH1675">
        <v>16.798142343928902</v>
      </c>
      <c r="AI1675">
        <v>21.874194901728</v>
      </c>
      <c r="AJ1675">
        <v>272.038171192059</v>
      </c>
      <c r="AK1675" s="2">
        <v>987.00574800675201</v>
      </c>
      <c r="AL1675" s="1">
        <v>44974</v>
      </c>
      <c r="AM1675" t="s">
        <v>63</v>
      </c>
      <c r="AN1675">
        <v>2023</v>
      </c>
      <c r="AO1675">
        <v>2018</v>
      </c>
      <c r="AP1675">
        <v>195.48184506872599</v>
      </c>
      <c r="AQ1675">
        <v>0.71858241147605495</v>
      </c>
      <c r="AR1675">
        <v>339.98</v>
      </c>
      <c r="AS1675">
        <f t="shared" si="79"/>
        <v>27004.477265464735</v>
      </c>
      <c r="AT1675">
        <f t="shared" si="80"/>
        <v>9301.8528000000006</v>
      </c>
    </row>
    <row r="1676" spans="1:46" x14ac:dyDescent="0.25">
      <c r="A1676" t="s">
        <v>42</v>
      </c>
      <c r="B1676" t="s">
        <v>91</v>
      </c>
      <c r="C1676" t="s">
        <v>91</v>
      </c>
      <c r="D1676" t="str">
        <f t="shared" si="78"/>
        <v>GNVIVI</v>
      </c>
      <c r="E1676" t="s">
        <v>3304</v>
      </c>
      <c r="F1676" t="s">
        <v>3305</v>
      </c>
      <c r="G1676" t="s">
        <v>47</v>
      </c>
      <c r="H1676" t="s">
        <v>3306</v>
      </c>
      <c r="I1676" t="s">
        <v>3316</v>
      </c>
      <c r="J1676" t="s">
        <v>465</v>
      </c>
      <c r="K1676">
        <v>27.04</v>
      </c>
      <c r="L1676">
        <v>27.04</v>
      </c>
      <c r="P1676" t="s">
        <v>51</v>
      </c>
      <c r="Q1676" t="s">
        <v>52</v>
      </c>
      <c r="R1676">
        <v>43347</v>
      </c>
      <c r="S1676" t="s">
        <v>53</v>
      </c>
      <c r="T1676" t="s">
        <v>66</v>
      </c>
      <c r="U1676" t="s">
        <v>55</v>
      </c>
      <c r="V1676" t="s">
        <v>109</v>
      </c>
      <c r="W1676" t="s">
        <v>57</v>
      </c>
      <c r="X1676" t="s">
        <v>339</v>
      </c>
      <c r="Y1676" t="s">
        <v>79</v>
      </c>
      <c r="Z1676">
        <v>2</v>
      </c>
      <c r="AA1676">
        <v>5</v>
      </c>
      <c r="AB1676">
        <v>4.42</v>
      </c>
      <c r="AC1676">
        <v>5.2</v>
      </c>
      <c r="AD1676">
        <v>53</v>
      </c>
      <c r="AE1676">
        <v>4</v>
      </c>
      <c r="AF1676" t="s">
        <v>57</v>
      </c>
      <c r="AG1676">
        <v>28.992138181783599</v>
      </c>
      <c r="AH1676">
        <v>16.793748836992901</v>
      </c>
      <c r="AI1676">
        <v>19.744514039701698</v>
      </c>
      <c r="AJ1676">
        <v>266.23158772562999</v>
      </c>
      <c r="AK1676" s="2">
        <v>891.37666431387697</v>
      </c>
      <c r="AL1676" s="1">
        <v>44974</v>
      </c>
      <c r="AM1676" t="s">
        <v>63</v>
      </c>
      <c r="AN1676">
        <v>2023</v>
      </c>
      <c r="AO1676">
        <v>2018</v>
      </c>
      <c r="AP1676">
        <v>191.85419292977301</v>
      </c>
      <c r="AQ1676">
        <v>0.72062896280922095</v>
      </c>
      <c r="AR1676">
        <v>335.49</v>
      </c>
      <c r="AS1676">
        <f t="shared" si="79"/>
        <v>24102.825003047234</v>
      </c>
      <c r="AT1676">
        <f t="shared" si="80"/>
        <v>9071.6496000000006</v>
      </c>
    </row>
    <row r="1677" spans="1:46" x14ac:dyDescent="0.25">
      <c r="A1677" t="s">
        <v>128</v>
      </c>
      <c r="B1677" t="s">
        <v>244</v>
      </c>
      <c r="C1677" t="s">
        <v>266</v>
      </c>
      <c r="D1677" t="str">
        <f t="shared" si="78"/>
        <v>NEPIIT</v>
      </c>
      <c r="E1677" t="s">
        <v>2819</v>
      </c>
      <c r="F1677" t="s">
        <v>2820</v>
      </c>
      <c r="G1677" t="s">
        <v>47</v>
      </c>
      <c r="H1677" t="s">
        <v>3090</v>
      </c>
      <c r="I1677" t="s">
        <v>3317</v>
      </c>
      <c r="J1677" t="s">
        <v>148</v>
      </c>
      <c r="K1677">
        <v>32.770000000000003</v>
      </c>
      <c r="L1677">
        <v>32.770000000000003</v>
      </c>
      <c r="P1677" t="s">
        <v>51</v>
      </c>
      <c r="Q1677" t="s">
        <v>52</v>
      </c>
      <c r="R1677">
        <v>43412</v>
      </c>
      <c r="S1677" t="s">
        <v>53</v>
      </c>
      <c r="T1677" t="s">
        <v>69</v>
      </c>
      <c r="U1677" t="s">
        <v>55</v>
      </c>
      <c r="V1677" t="s">
        <v>56</v>
      </c>
      <c r="W1677" t="s">
        <v>57</v>
      </c>
      <c r="X1677" t="s">
        <v>705</v>
      </c>
      <c r="Y1677" t="s">
        <v>137</v>
      </c>
      <c r="Z1677">
        <v>1</v>
      </c>
      <c r="AA1677">
        <v>5</v>
      </c>
      <c r="AB1677">
        <v>4.75</v>
      </c>
      <c r="AC1677">
        <v>5</v>
      </c>
      <c r="AD1677">
        <v>57</v>
      </c>
      <c r="AE1677">
        <v>5</v>
      </c>
      <c r="AF1677" t="s">
        <v>57</v>
      </c>
      <c r="AG1677">
        <v>24.215118705058298</v>
      </c>
      <c r="AH1677">
        <v>16.086969993763802</v>
      </c>
      <c r="AI1677">
        <v>23.099372627720399</v>
      </c>
      <c r="AJ1677">
        <v>247.37563519302799</v>
      </c>
      <c r="AK1677" s="2">
        <v>1143.3217473004299</v>
      </c>
      <c r="AL1677" s="1">
        <v>45161</v>
      </c>
      <c r="AM1677" t="s">
        <v>63</v>
      </c>
      <c r="AN1677">
        <v>2023</v>
      </c>
      <c r="AO1677">
        <v>2018</v>
      </c>
      <c r="AP1677">
        <v>219.765461519063</v>
      </c>
      <c r="AQ1677">
        <v>0.88838765930839902</v>
      </c>
      <c r="AR1677">
        <v>281.86</v>
      </c>
      <c r="AS1677">
        <f t="shared" si="79"/>
        <v>37466.653659035095</v>
      </c>
      <c r="AT1677">
        <f t="shared" si="80"/>
        <v>9236.5522000000019</v>
      </c>
    </row>
    <row r="1678" spans="1:46" x14ac:dyDescent="0.25">
      <c r="A1678" t="s">
        <v>128</v>
      </c>
      <c r="B1678" t="s">
        <v>244</v>
      </c>
      <c r="C1678" t="s">
        <v>266</v>
      </c>
      <c r="D1678" t="str">
        <f t="shared" si="78"/>
        <v>NEPIIT</v>
      </c>
      <c r="E1678" t="s">
        <v>2819</v>
      </c>
      <c r="F1678" t="s">
        <v>2820</v>
      </c>
      <c r="G1678" t="s">
        <v>47</v>
      </c>
      <c r="H1678" t="s">
        <v>3090</v>
      </c>
      <c r="I1678" t="s">
        <v>3318</v>
      </c>
      <c r="J1678" t="s">
        <v>806</v>
      </c>
      <c r="K1678">
        <v>12.03</v>
      </c>
      <c r="L1678">
        <v>12.03</v>
      </c>
      <c r="P1678" t="s">
        <v>51</v>
      </c>
      <c r="Q1678" t="s">
        <v>52</v>
      </c>
      <c r="R1678">
        <v>43403</v>
      </c>
      <c r="S1678" t="s">
        <v>53</v>
      </c>
      <c r="T1678" t="s">
        <v>104</v>
      </c>
      <c r="U1678" t="s">
        <v>55</v>
      </c>
      <c r="V1678" t="s">
        <v>56</v>
      </c>
      <c r="W1678" t="s">
        <v>57</v>
      </c>
      <c r="X1678" t="s">
        <v>149</v>
      </c>
      <c r="Y1678" t="s">
        <v>150</v>
      </c>
      <c r="Z1678">
        <v>1</v>
      </c>
      <c r="AA1678">
        <v>5</v>
      </c>
      <c r="AB1678">
        <v>4.83</v>
      </c>
      <c r="AC1678">
        <v>5.0999999999999996</v>
      </c>
      <c r="AD1678">
        <v>58</v>
      </c>
      <c r="AE1678">
        <v>5</v>
      </c>
      <c r="AF1678" t="s">
        <v>57</v>
      </c>
      <c r="AG1678">
        <v>23.890836327676599</v>
      </c>
      <c r="AH1678">
        <v>16.767322488944899</v>
      </c>
      <c r="AI1678">
        <v>21.275085356513401</v>
      </c>
      <c r="AJ1678">
        <v>222.68759769764401</v>
      </c>
      <c r="AK1678" s="2">
        <v>963.50504983934104</v>
      </c>
      <c r="AL1678" s="1">
        <v>45161</v>
      </c>
      <c r="AM1678" t="s">
        <v>63</v>
      </c>
      <c r="AN1678">
        <v>2023</v>
      </c>
      <c r="AO1678">
        <v>2018</v>
      </c>
      <c r="AP1678">
        <v>223.33475321351</v>
      </c>
      <c r="AQ1678">
        <v>1.0029061138678499</v>
      </c>
      <c r="AR1678">
        <v>252.15</v>
      </c>
      <c r="AS1678">
        <f t="shared" si="79"/>
        <v>11590.965749567273</v>
      </c>
      <c r="AT1678">
        <f t="shared" si="80"/>
        <v>3033.3644999999997</v>
      </c>
    </row>
    <row r="1679" spans="1:46" x14ac:dyDescent="0.25">
      <c r="A1679" t="s">
        <v>42</v>
      </c>
      <c r="B1679" t="s">
        <v>43</v>
      </c>
      <c r="C1679" t="s">
        <v>43</v>
      </c>
      <c r="D1679" t="str">
        <f t="shared" si="78"/>
        <v>GNSASA</v>
      </c>
      <c r="E1679" t="s">
        <v>3285</v>
      </c>
      <c r="F1679" t="s">
        <v>3286</v>
      </c>
      <c r="G1679" t="s">
        <v>47</v>
      </c>
      <c r="H1679" t="s">
        <v>3287</v>
      </c>
      <c r="I1679" t="s">
        <v>3319</v>
      </c>
      <c r="J1679" t="s">
        <v>549</v>
      </c>
      <c r="K1679">
        <v>55.19</v>
      </c>
      <c r="L1679">
        <v>55.19</v>
      </c>
      <c r="P1679" t="s">
        <v>51</v>
      </c>
      <c r="Q1679" t="s">
        <v>52</v>
      </c>
      <c r="R1679">
        <v>43269</v>
      </c>
      <c r="S1679" t="s">
        <v>53</v>
      </c>
      <c r="T1679" t="s">
        <v>54</v>
      </c>
      <c r="U1679" t="s">
        <v>55</v>
      </c>
      <c r="V1679" t="s">
        <v>109</v>
      </c>
      <c r="W1679" t="s">
        <v>57</v>
      </c>
      <c r="X1679" t="s">
        <v>531</v>
      </c>
      <c r="Y1679" t="s">
        <v>79</v>
      </c>
      <c r="Z1679">
        <v>2</v>
      </c>
      <c r="AA1679">
        <v>5</v>
      </c>
      <c r="AB1679">
        <v>5.17</v>
      </c>
      <c r="AC1679">
        <v>5.4</v>
      </c>
      <c r="AD1679">
        <v>62</v>
      </c>
      <c r="AE1679">
        <v>5</v>
      </c>
      <c r="AF1679" t="s">
        <v>57</v>
      </c>
      <c r="AG1679">
        <v>25.684276322311799</v>
      </c>
      <c r="AH1679">
        <v>18.620185623759699</v>
      </c>
      <c r="AI1679">
        <v>22.920047230705102</v>
      </c>
      <c r="AJ1679">
        <v>306.66063952467999</v>
      </c>
      <c r="AK1679" s="2">
        <v>841.88362856676804</v>
      </c>
      <c r="AL1679" s="1">
        <v>45166</v>
      </c>
      <c r="AM1679" t="s">
        <v>63</v>
      </c>
      <c r="AN1679">
        <v>2023</v>
      </c>
      <c r="AO1679">
        <v>2018</v>
      </c>
      <c r="AP1679">
        <v>226.99597790965601</v>
      </c>
      <c r="AQ1679">
        <v>0.74021882384872195</v>
      </c>
      <c r="AR1679">
        <v>334.41</v>
      </c>
      <c r="AS1679">
        <f t="shared" si="79"/>
        <v>46463.557460599928</v>
      </c>
      <c r="AT1679">
        <f t="shared" si="80"/>
        <v>18456.087900000002</v>
      </c>
    </row>
    <row r="1680" spans="1:46" x14ac:dyDescent="0.25">
      <c r="A1680" t="s">
        <v>42</v>
      </c>
      <c r="B1680" t="s">
        <v>43</v>
      </c>
      <c r="C1680" t="s">
        <v>43</v>
      </c>
      <c r="D1680" t="str">
        <f t="shared" si="78"/>
        <v>GNSASA</v>
      </c>
      <c r="E1680" t="s">
        <v>3285</v>
      </c>
      <c r="F1680" t="s">
        <v>3286</v>
      </c>
      <c r="G1680" t="s">
        <v>47</v>
      </c>
      <c r="H1680" t="s">
        <v>3287</v>
      </c>
      <c r="I1680" t="s">
        <v>3320</v>
      </c>
      <c r="J1680" t="s">
        <v>185</v>
      </c>
      <c r="K1680">
        <v>42.02</v>
      </c>
      <c r="L1680">
        <v>42.02</v>
      </c>
      <c r="P1680" t="s">
        <v>51</v>
      </c>
      <c r="Q1680" t="s">
        <v>52</v>
      </c>
      <c r="R1680">
        <v>43318</v>
      </c>
      <c r="S1680" t="s">
        <v>53</v>
      </c>
      <c r="T1680" t="s">
        <v>66</v>
      </c>
      <c r="U1680" t="s">
        <v>55</v>
      </c>
      <c r="V1680" t="s">
        <v>109</v>
      </c>
      <c r="W1680" t="s">
        <v>57</v>
      </c>
      <c r="X1680" t="s">
        <v>339</v>
      </c>
      <c r="Y1680" t="s">
        <v>79</v>
      </c>
      <c r="Z1680">
        <v>2</v>
      </c>
      <c r="AA1680">
        <v>5</v>
      </c>
      <c r="AB1680">
        <v>5</v>
      </c>
      <c r="AC1680">
        <v>5.2</v>
      </c>
      <c r="AD1680">
        <v>60</v>
      </c>
      <c r="AE1680">
        <v>5</v>
      </c>
      <c r="AF1680" t="s">
        <v>57</v>
      </c>
      <c r="AG1680">
        <v>26.301033837322201</v>
      </c>
      <c r="AH1680">
        <v>16.635358798616402</v>
      </c>
      <c r="AI1680">
        <v>22.3774196000806</v>
      </c>
      <c r="AJ1680">
        <v>292.12341841635202</v>
      </c>
      <c r="AK1680" s="2">
        <v>1028.04580250405</v>
      </c>
      <c r="AL1680" s="1">
        <v>45166</v>
      </c>
      <c r="AM1680" t="s">
        <v>63</v>
      </c>
      <c r="AN1680">
        <v>2023</v>
      </c>
      <c r="AO1680">
        <v>2018</v>
      </c>
      <c r="AP1680">
        <v>221.932903042546</v>
      </c>
      <c r="AQ1680">
        <v>0.75972307953152096</v>
      </c>
      <c r="AR1680">
        <v>321.19</v>
      </c>
      <c r="AS1680">
        <f t="shared" si="79"/>
        <v>43198.484621220188</v>
      </c>
      <c r="AT1680">
        <f t="shared" si="80"/>
        <v>13496.4038</v>
      </c>
    </row>
    <row r="1681" spans="1:46" x14ac:dyDescent="0.25">
      <c r="A1681" t="s">
        <v>42</v>
      </c>
      <c r="B1681" t="s">
        <v>43</v>
      </c>
      <c r="C1681" t="s">
        <v>43</v>
      </c>
      <c r="D1681" t="str">
        <f t="shared" si="78"/>
        <v>GNSASA</v>
      </c>
      <c r="E1681" t="s">
        <v>3285</v>
      </c>
      <c r="F1681" t="s">
        <v>3286</v>
      </c>
      <c r="G1681" t="s">
        <v>47</v>
      </c>
      <c r="H1681" t="s">
        <v>3287</v>
      </c>
      <c r="I1681" t="s">
        <v>3321</v>
      </c>
      <c r="J1681" t="s">
        <v>1157</v>
      </c>
      <c r="K1681">
        <v>44.91</v>
      </c>
      <c r="L1681">
        <v>44.91</v>
      </c>
      <c r="P1681" t="s">
        <v>51</v>
      </c>
      <c r="Q1681" t="s">
        <v>52</v>
      </c>
      <c r="R1681">
        <v>43306</v>
      </c>
      <c r="S1681" t="s">
        <v>53</v>
      </c>
      <c r="T1681" t="s">
        <v>96</v>
      </c>
      <c r="U1681" t="s">
        <v>55</v>
      </c>
      <c r="V1681" t="s">
        <v>109</v>
      </c>
      <c r="W1681" t="s">
        <v>57</v>
      </c>
      <c r="X1681" t="s">
        <v>98</v>
      </c>
      <c r="Y1681" t="s">
        <v>79</v>
      </c>
      <c r="Z1681">
        <v>2</v>
      </c>
      <c r="AA1681">
        <v>5</v>
      </c>
      <c r="AB1681">
        <v>5.17</v>
      </c>
      <c r="AC1681">
        <v>5.3</v>
      </c>
      <c r="AD1681">
        <v>62</v>
      </c>
      <c r="AE1681">
        <v>5</v>
      </c>
      <c r="AF1681" t="s">
        <v>57</v>
      </c>
      <c r="AG1681">
        <v>19.792325156532801</v>
      </c>
      <c r="AH1681">
        <v>16.838875630566299</v>
      </c>
      <c r="AI1681">
        <v>20.711822423195301</v>
      </c>
      <c r="AJ1681">
        <v>225.14688181502501</v>
      </c>
      <c r="AK1681" s="2">
        <v>930.28856393278204</v>
      </c>
      <c r="AL1681" s="1">
        <v>45176</v>
      </c>
      <c r="AM1681" t="s">
        <v>63</v>
      </c>
      <c r="AN1681">
        <v>2023</v>
      </c>
      <c r="AO1681">
        <v>2018</v>
      </c>
      <c r="AP1681">
        <v>226.99597790965601</v>
      </c>
      <c r="AQ1681">
        <v>1.0082128434545601</v>
      </c>
      <c r="AR1681">
        <v>243.81</v>
      </c>
      <c r="AS1681">
        <f t="shared" si="79"/>
        <v>41779.259406221237</v>
      </c>
      <c r="AT1681">
        <f t="shared" si="80"/>
        <v>10949.507099999999</v>
      </c>
    </row>
    <row r="1682" spans="1:46" x14ac:dyDescent="0.25">
      <c r="A1682" t="s">
        <v>42</v>
      </c>
      <c r="B1682" t="s">
        <v>43</v>
      </c>
      <c r="C1682" t="s">
        <v>43</v>
      </c>
      <c r="D1682" t="str">
        <f t="shared" si="78"/>
        <v>GNSASA</v>
      </c>
      <c r="E1682" t="s">
        <v>3077</v>
      </c>
      <c r="F1682" t="s">
        <v>3078</v>
      </c>
      <c r="G1682" t="s">
        <v>47</v>
      </c>
      <c r="H1682" t="s">
        <v>3301</v>
      </c>
      <c r="I1682" t="s">
        <v>3322</v>
      </c>
      <c r="J1682" t="s">
        <v>3323</v>
      </c>
      <c r="K1682">
        <v>11.8</v>
      </c>
      <c r="L1682">
        <v>11.8</v>
      </c>
      <c r="P1682" t="s">
        <v>51</v>
      </c>
      <c r="Q1682" t="s">
        <v>52</v>
      </c>
      <c r="R1682">
        <v>43430</v>
      </c>
      <c r="S1682" t="s">
        <v>53</v>
      </c>
      <c r="T1682" t="s">
        <v>69</v>
      </c>
      <c r="U1682" t="s">
        <v>55</v>
      </c>
      <c r="V1682" t="s">
        <v>56</v>
      </c>
      <c r="W1682" t="s">
        <v>57</v>
      </c>
      <c r="X1682" t="s">
        <v>90</v>
      </c>
      <c r="Y1682" t="s">
        <v>59</v>
      </c>
      <c r="Z1682">
        <v>1</v>
      </c>
      <c r="AA1682">
        <v>5</v>
      </c>
      <c r="AB1682">
        <v>4.42</v>
      </c>
      <c r="AC1682">
        <v>5</v>
      </c>
      <c r="AD1682">
        <v>53</v>
      </c>
      <c r="AE1682">
        <v>4</v>
      </c>
      <c r="AF1682" t="s">
        <v>57</v>
      </c>
      <c r="AG1682">
        <v>26.259236309055701</v>
      </c>
      <c r="AH1682">
        <v>16.243301916262499</v>
      </c>
      <c r="AI1682">
        <v>24.452764013733301</v>
      </c>
      <c r="AJ1682">
        <v>287.94222018511999</v>
      </c>
      <c r="AK1682" s="2">
        <v>1180.0202002588001</v>
      </c>
      <c r="AL1682" s="1">
        <v>45036</v>
      </c>
      <c r="AM1682" t="s">
        <v>63</v>
      </c>
      <c r="AN1682">
        <v>2023</v>
      </c>
      <c r="AO1682">
        <v>2018</v>
      </c>
      <c r="AP1682">
        <v>213.44274870669</v>
      </c>
      <c r="AQ1682">
        <v>0.74126937192283104</v>
      </c>
      <c r="AR1682">
        <v>355.98</v>
      </c>
      <c r="AS1682">
        <f t="shared" si="79"/>
        <v>13924.238363053841</v>
      </c>
      <c r="AT1682">
        <f t="shared" si="80"/>
        <v>4200.5640000000003</v>
      </c>
    </row>
    <row r="1683" spans="1:46" x14ac:dyDescent="0.25">
      <c r="A1683" t="s">
        <v>42</v>
      </c>
      <c r="B1683" t="s">
        <v>43</v>
      </c>
      <c r="C1683" t="s">
        <v>43</v>
      </c>
      <c r="D1683" t="str">
        <f t="shared" si="78"/>
        <v>GNSASA</v>
      </c>
      <c r="E1683" t="s">
        <v>3285</v>
      </c>
      <c r="F1683" t="s">
        <v>3286</v>
      </c>
      <c r="G1683" t="s">
        <v>47</v>
      </c>
      <c r="H1683" t="s">
        <v>3324</v>
      </c>
      <c r="I1683" t="s">
        <v>3325</v>
      </c>
      <c r="J1683" t="s">
        <v>182</v>
      </c>
      <c r="K1683">
        <v>36.479999999999997</v>
      </c>
      <c r="L1683">
        <v>36.479999999999997</v>
      </c>
      <c r="P1683" t="s">
        <v>51</v>
      </c>
      <c r="Q1683" t="s">
        <v>52</v>
      </c>
      <c r="R1683">
        <v>43306</v>
      </c>
      <c r="S1683" t="s">
        <v>53</v>
      </c>
      <c r="T1683" t="s">
        <v>69</v>
      </c>
      <c r="U1683" t="s">
        <v>55</v>
      </c>
      <c r="V1683" t="s">
        <v>56</v>
      </c>
      <c r="W1683" t="s">
        <v>57</v>
      </c>
      <c r="X1683" t="s">
        <v>98</v>
      </c>
      <c r="Y1683" t="s">
        <v>79</v>
      </c>
      <c r="Z1683">
        <v>1</v>
      </c>
      <c r="AA1683">
        <v>5</v>
      </c>
      <c r="AB1683">
        <v>5.17</v>
      </c>
      <c r="AC1683">
        <v>5.3</v>
      </c>
      <c r="AD1683">
        <v>62</v>
      </c>
      <c r="AE1683">
        <v>5</v>
      </c>
      <c r="AF1683" t="s">
        <v>57</v>
      </c>
      <c r="AG1683">
        <v>26.5149001178291</v>
      </c>
      <c r="AH1683">
        <v>16.4483306261961</v>
      </c>
      <c r="AI1683">
        <v>21.2047991568203</v>
      </c>
      <c r="AJ1683">
        <v>254.665316554822</v>
      </c>
      <c r="AK1683" s="2">
        <v>998.29722525657598</v>
      </c>
      <c r="AL1683" s="1">
        <v>45170</v>
      </c>
      <c r="AM1683" t="s">
        <v>63</v>
      </c>
      <c r="AN1683">
        <v>2023</v>
      </c>
      <c r="AO1683">
        <v>2018</v>
      </c>
      <c r="AP1683">
        <v>248.33460747635999</v>
      </c>
      <c r="AQ1683">
        <v>0.97514106292876801</v>
      </c>
      <c r="AR1683">
        <v>281.5</v>
      </c>
      <c r="AS1683">
        <f t="shared" si="79"/>
        <v>36417.88277735989</v>
      </c>
      <c r="AT1683">
        <f t="shared" si="80"/>
        <v>10269.119999999999</v>
      </c>
    </row>
    <row r="1684" spans="1:46" x14ac:dyDescent="0.25">
      <c r="A1684" t="s">
        <v>42</v>
      </c>
      <c r="B1684" t="s">
        <v>43</v>
      </c>
      <c r="C1684" t="s">
        <v>43</v>
      </c>
      <c r="D1684" t="str">
        <f t="shared" si="78"/>
        <v>GNSASA</v>
      </c>
      <c r="E1684" t="s">
        <v>3285</v>
      </c>
      <c r="F1684" t="s">
        <v>3286</v>
      </c>
      <c r="G1684" t="s">
        <v>47</v>
      </c>
      <c r="H1684" t="s">
        <v>3324</v>
      </c>
      <c r="I1684" t="s">
        <v>3326</v>
      </c>
      <c r="J1684" t="s">
        <v>465</v>
      </c>
      <c r="K1684">
        <v>19.77</v>
      </c>
      <c r="L1684">
        <v>19.77</v>
      </c>
      <c r="P1684" t="s">
        <v>51</v>
      </c>
      <c r="Q1684" t="s">
        <v>52</v>
      </c>
      <c r="R1684">
        <v>43321</v>
      </c>
      <c r="S1684" t="s">
        <v>53</v>
      </c>
      <c r="T1684" t="s">
        <v>3327</v>
      </c>
      <c r="U1684" t="s">
        <v>55</v>
      </c>
      <c r="V1684" t="s">
        <v>56</v>
      </c>
      <c r="W1684" t="s">
        <v>57</v>
      </c>
      <c r="X1684" t="s">
        <v>339</v>
      </c>
      <c r="Y1684" t="s">
        <v>79</v>
      </c>
      <c r="Z1684">
        <v>1</v>
      </c>
      <c r="AA1684">
        <v>5</v>
      </c>
      <c r="AB1684">
        <v>5.08</v>
      </c>
      <c r="AC1684">
        <v>5.2</v>
      </c>
      <c r="AD1684">
        <v>61</v>
      </c>
      <c r="AE1684">
        <v>5</v>
      </c>
      <c r="AF1684" t="s">
        <v>57</v>
      </c>
      <c r="AG1684">
        <v>25.7965819042494</v>
      </c>
      <c r="AH1684">
        <v>17.7050590975308</v>
      </c>
      <c r="AI1684">
        <v>25.689779179757299</v>
      </c>
      <c r="AJ1684">
        <v>301.553564838814</v>
      </c>
      <c r="AK1684" s="2">
        <v>1043.4598147476199</v>
      </c>
      <c r="AL1684" s="1">
        <v>45170</v>
      </c>
      <c r="AM1684" t="s">
        <v>63</v>
      </c>
      <c r="AN1684">
        <v>2023</v>
      </c>
      <c r="AO1684">
        <v>2018</v>
      </c>
      <c r="AP1684">
        <v>244.90561654983301</v>
      </c>
      <c r="AQ1684">
        <v>0.81214631530136305</v>
      </c>
      <c r="AR1684">
        <v>334.9</v>
      </c>
      <c r="AS1684">
        <f t="shared" si="79"/>
        <v>20629.200537560446</v>
      </c>
      <c r="AT1684">
        <f t="shared" si="80"/>
        <v>6620.972999999999</v>
      </c>
    </row>
    <row r="1685" spans="1:46" x14ac:dyDescent="0.25">
      <c r="A1685" t="s">
        <v>340</v>
      </c>
      <c r="B1685" t="s">
        <v>341</v>
      </c>
      <c r="C1685" t="s">
        <v>342</v>
      </c>
      <c r="D1685" t="str">
        <f t="shared" si="78"/>
        <v>RDBOBA</v>
      </c>
      <c r="E1685" t="s">
        <v>3328</v>
      </c>
      <c r="F1685" t="s">
        <v>3329</v>
      </c>
      <c r="G1685" t="s">
        <v>47</v>
      </c>
      <c r="H1685" t="s">
        <v>3330</v>
      </c>
      <c r="I1685" t="s">
        <v>3331</v>
      </c>
      <c r="J1685" t="s">
        <v>112</v>
      </c>
      <c r="K1685">
        <v>13.79</v>
      </c>
      <c r="L1685">
        <v>13.79</v>
      </c>
      <c r="P1685" t="s">
        <v>51</v>
      </c>
      <c r="Q1685" t="s">
        <v>52</v>
      </c>
      <c r="R1685">
        <v>43409</v>
      </c>
      <c r="S1685" t="s">
        <v>477</v>
      </c>
      <c r="T1685" t="s">
        <v>3332</v>
      </c>
      <c r="U1685" t="s">
        <v>55</v>
      </c>
      <c r="V1685" t="s">
        <v>56</v>
      </c>
      <c r="W1685" t="s">
        <v>57</v>
      </c>
      <c r="X1685" t="s">
        <v>359</v>
      </c>
      <c r="Y1685" t="s">
        <v>348</v>
      </c>
      <c r="Z1685">
        <v>1</v>
      </c>
      <c r="AA1685">
        <v>5</v>
      </c>
      <c r="AB1685">
        <v>4.25</v>
      </c>
      <c r="AC1685">
        <v>5</v>
      </c>
      <c r="AD1685">
        <v>51</v>
      </c>
      <c r="AE1685">
        <v>4</v>
      </c>
      <c r="AF1685" t="s">
        <v>57</v>
      </c>
      <c r="AG1685">
        <v>24.4730210915796</v>
      </c>
      <c r="AH1685">
        <v>13.9032808902142</v>
      </c>
      <c r="AI1685">
        <v>19.414985911187699</v>
      </c>
      <c r="AJ1685">
        <v>229.51553959078899</v>
      </c>
      <c r="AK1685" s="2">
        <v>1278.8293773704299</v>
      </c>
      <c r="AL1685" s="1">
        <v>44959</v>
      </c>
      <c r="AM1685" t="s">
        <v>63</v>
      </c>
      <c r="AN1685">
        <v>2023</v>
      </c>
      <c r="AO1685">
        <v>2018</v>
      </c>
      <c r="AP1685">
        <v>148.36502066038</v>
      </c>
      <c r="AQ1685">
        <v>0.64642690828213401</v>
      </c>
      <c r="AR1685">
        <v>292</v>
      </c>
      <c r="AS1685">
        <f t="shared" si="79"/>
        <v>17635.057113938226</v>
      </c>
      <c r="AT1685">
        <f t="shared" si="80"/>
        <v>4026.68</v>
      </c>
    </row>
    <row r="1686" spans="1:46" x14ac:dyDescent="0.25">
      <c r="A1686" t="s">
        <v>42</v>
      </c>
      <c r="B1686" t="s">
        <v>43</v>
      </c>
      <c r="C1686" t="s">
        <v>43</v>
      </c>
      <c r="D1686" t="str">
        <f t="shared" si="78"/>
        <v>GNSASA</v>
      </c>
      <c r="E1686" t="s">
        <v>3285</v>
      </c>
      <c r="F1686" t="s">
        <v>3286</v>
      </c>
      <c r="G1686" t="s">
        <v>47</v>
      </c>
      <c r="H1686" t="s">
        <v>3324</v>
      </c>
      <c r="I1686" t="s">
        <v>3333</v>
      </c>
      <c r="J1686" t="s">
        <v>180</v>
      </c>
      <c r="K1686">
        <v>25.7</v>
      </c>
      <c r="L1686">
        <v>25.7</v>
      </c>
      <c r="P1686" t="s">
        <v>51</v>
      </c>
      <c r="Q1686" t="s">
        <v>52</v>
      </c>
      <c r="R1686">
        <v>43368</v>
      </c>
      <c r="S1686" t="s">
        <v>53</v>
      </c>
      <c r="T1686" t="s">
        <v>788</v>
      </c>
      <c r="U1686" t="s">
        <v>55</v>
      </c>
      <c r="V1686" t="s">
        <v>56</v>
      </c>
      <c r="W1686" t="s">
        <v>57</v>
      </c>
      <c r="X1686" t="s">
        <v>531</v>
      </c>
      <c r="Y1686" t="s">
        <v>79</v>
      </c>
      <c r="Z1686">
        <v>1</v>
      </c>
      <c r="AA1686">
        <v>5</v>
      </c>
      <c r="AB1686">
        <v>5</v>
      </c>
      <c r="AC1686">
        <v>5.2</v>
      </c>
      <c r="AD1686">
        <v>60</v>
      </c>
      <c r="AE1686">
        <v>5</v>
      </c>
      <c r="AF1686" t="s">
        <v>57</v>
      </c>
      <c r="AG1686">
        <v>27.0818003185145</v>
      </c>
      <c r="AH1686">
        <v>17.333920066674501</v>
      </c>
      <c r="AI1686">
        <v>23.9430657670597</v>
      </c>
      <c r="AJ1686">
        <v>291.84834119814298</v>
      </c>
      <c r="AK1686" s="2">
        <v>1015.0032157947099</v>
      </c>
      <c r="AL1686" s="1">
        <v>45170</v>
      </c>
      <c r="AM1686" t="s">
        <v>63</v>
      </c>
      <c r="AN1686">
        <v>2023</v>
      </c>
      <c r="AO1686">
        <v>2018</v>
      </c>
      <c r="AP1686">
        <v>241.366327629642</v>
      </c>
      <c r="AQ1686">
        <v>0.82702655303349204</v>
      </c>
      <c r="AR1686">
        <v>325.72000000000003</v>
      </c>
      <c r="AS1686">
        <f t="shared" si="79"/>
        <v>26085.582645924045</v>
      </c>
      <c r="AT1686">
        <f t="shared" si="80"/>
        <v>8371.0040000000008</v>
      </c>
    </row>
    <row r="1687" spans="1:46" x14ac:dyDescent="0.25">
      <c r="A1687" t="s">
        <v>340</v>
      </c>
      <c r="B1687" t="s">
        <v>341</v>
      </c>
      <c r="C1687" t="s">
        <v>342</v>
      </c>
      <c r="D1687" t="str">
        <f t="shared" si="78"/>
        <v>RDBOBA</v>
      </c>
      <c r="E1687" t="s">
        <v>3328</v>
      </c>
      <c r="F1687" t="s">
        <v>3329</v>
      </c>
      <c r="G1687" t="s">
        <v>47</v>
      </c>
      <c r="H1687" t="s">
        <v>3330</v>
      </c>
      <c r="I1687" t="s">
        <v>3334</v>
      </c>
      <c r="J1687" t="s">
        <v>312</v>
      </c>
      <c r="K1687">
        <v>13.45</v>
      </c>
      <c r="L1687">
        <v>13.45</v>
      </c>
      <c r="P1687" t="s">
        <v>51</v>
      </c>
      <c r="Q1687" t="s">
        <v>52</v>
      </c>
      <c r="R1687">
        <v>43409</v>
      </c>
      <c r="S1687" t="s">
        <v>477</v>
      </c>
      <c r="T1687" t="s">
        <v>1656</v>
      </c>
      <c r="U1687" t="s">
        <v>55</v>
      </c>
      <c r="V1687" t="s">
        <v>56</v>
      </c>
      <c r="W1687" t="s">
        <v>57</v>
      </c>
      <c r="X1687" t="s">
        <v>271</v>
      </c>
      <c r="Y1687" t="s">
        <v>362</v>
      </c>
      <c r="Z1687">
        <v>1</v>
      </c>
      <c r="AA1687">
        <v>5</v>
      </c>
      <c r="AB1687">
        <v>4.25</v>
      </c>
      <c r="AC1687">
        <v>5</v>
      </c>
      <c r="AD1687">
        <v>51</v>
      </c>
      <c r="AE1687">
        <v>4</v>
      </c>
      <c r="AF1687" t="s">
        <v>57</v>
      </c>
      <c r="AG1687">
        <v>24.666983796032898</v>
      </c>
      <c r="AH1687">
        <v>14.434585203600401</v>
      </c>
      <c r="AI1687">
        <v>21.1724440275927</v>
      </c>
      <c r="AJ1687">
        <v>249.17801657097101</v>
      </c>
      <c r="AK1687" s="2">
        <v>1293.8159335037701</v>
      </c>
      <c r="AL1687" s="1">
        <v>44959</v>
      </c>
      <c r="AM1687" t="s">
        <v>63</v>
      </c>
      <c r="AN1687">
        <v>2023</v>
      </c>
      <c r="AO1687">
        <v>2018</v>
      </c>
      <c r="AP1687">
        <v>148.36502066038</v>
      </c>
      <c r="AQ1687">
        <v>0.59541777682511599</v>
      </c>
      <c r="AR1687">
        <v>317.02</v>
      </c>
      <c r="AS1687">
        <f t="shared" si="79"/>
        <v>17401.824305625709</v>
      </c>
      <c r="AT1687">
        <f t="shared" si="80"/>
        <v>4263.9189999999999</v>
      </c>
    </row>
    <row r="1688" spans="1:46" x14ac:dyDescent="0.25">
      <c r="A1688" t="s">
        <v>340</v>
      </c>
      <c r="B1688" t="s">
        <v>341</v>
      </c>
      <c r="C1688" t="s">
        <v>342</v>
      </c>
      <c r="D1688" t="str">
        <f t="shared" si="78"/>
        <v>RDBOBA</v>
      </c>
      <c r="E1688" t="s">
        <v>1925</v>
      </c>
      <c r="F1688" t="s">
        <v>1926</v>
      </c>
      <c r="G1688" t="s">
        <v>47</v>
      </c>
      <c r="H1688" t="s">
        <v>3335</v>
      </c>
      <c r="I1688" t="s">
        <v>3336</v>
      </c>
      <c r="J1688" t="s">
        <v>720</v>
      </c>
      <c r="K1688">
        <v>48.05</v>
      </c>
      <c r="L1688">
        <v>48.05</v>
      </c>
      <c r="P1688" t="s">
        <v>51</v>
      </c>
      <c r="Q1688" t="s">
        <v>52</v>
      </c>
      <c r="R1688">
        <v>43283</v>
      </c>
      <c r="S1688" t="s">
        <v>477</v>
      </c>
      <c r="T1688" t="s">
        <v>104</v>
      </c>
      <c r="U1688" t="s">
        <v>55</v>
      </c>
      <c r="V1688" t="s">
        <v>109</v>
      </c>
      <c r="W1688" t="s">
        <v>57</v>
      </c>
      <c r="X1688" t="s">
        <v>110</v>
      </c>
      <c r="Y1688" t="s">
        <v>362</v>
      </c>
      <c r="Z1688">
        <v>2</v>
      </c>
      <c r="AA1688">
        <v>5</v>
      </c>
      <c r="AB1688">
        <v>4.58</v>
      </c>
      <c r="AC1688">
        <v>5.3</v>
      </c>
      <c r="AD1688">
        <v>55</v>
      </c>
      <c r="AE1688">
        <v>5</v>
      </c>
      <c r="AF1688" t="s">
        <v>57</v>
      </c>
      <c r="AG1688">
        <v>22.718922650265</v>
      </c>
      <c r="AH1688">
        <v>14.332299449449</v>
      </c>
      <c r="AI1688">
        <v>15.4143957706712</v>
      </c>
      <c r="AJ1688">
        <v>161.40141833250499</v>
      </c>
      <c r="AK1688" s="2">
        <v>954.90825003951204</v>
      </c>
      <c r="AL1688" s="1">
        <v>44963</v>
      </c>
      <c r="AM1688" t="s">
        <v>63</v>
      </c>
      <c r="AN1688">
        <v>2023</v>
      </c>
      <c r="AO1688">
        <v>2018</v>
      </c>
      <c r="AP1688">
        <v>141.03592502485901</v>
      </c>
      <c r="AQ1688">
        <v>0.87382085288934497</v>
      </c>
      <c r="AR1688">
        <v>199.59</v>
      </c>
      <c r="AS1688">
        <f t="shared" si="79"/>
        <v>45883.34141439855</v>
      </c>
      <c r="AT1688">
        <f t="shared" si="80"/>
        <v>9590.2994999999992</v>
      </c>
    </row>
    <row r="1689" spans="1:46" x14ac:dyDescent="0.25">
      <c r="A1689" t="s">
        <v>128</v>
      </c>
      <c r="B1689" t="s">
        <v>129</v>
      </c>
      <c r="C1689" t="s">
        <v>214</v>
      </c>
      <c r="D1689" t="str">
        <f t="shared" si="78"/>
        <v>NECOCE</v>
      </c>
      <c r="E1689" t="s">
        <v>3337</v>
      </c>
      <c r="F1689" t="s">
        <v>3338</v>
      </c>
      <c r="G1689" t="s">
        <v>47</v>
      </c>
      <c r="H1689" t="s">
        <v>3339</v>
      </c>
      <c r="I1689" t="s">
        <v>3340</v>
      </c>
      <c r="J1689" t="s">
        <v>606</v>
      </c>
      <c r="K1689">
        <v>0.36</v>
      </c>
      <c r="L1689">
        <v>0.36</v>
      </c>
      <c r="P1689" t="s">
        <v>51</v>
      </c>
      <c r="Q1689" t="s">
        <v>52</v>
      </c>
      <c r="R1689">
        <v>40140</v>
      </c>
      <c r="S1689" t="s">
        <v>107</v>
      </c>
      <c r="T1689" t="s">
        <v>69</v>
      </c>
      <c r="U1689" t="s">
        <v>55</v>
      </c>
      <c r="V1689" t="s">
        <v>56</v>
      </c>
      <c r="W1689" t="s">
        <v>57</v>
      </c>
      <c r="X1689" t="s">
        <v>101</v>
      </c>
      <c r="Y1689" t="s">
        <v>222</v>
      </c>
      <c r="Z1689">
        <v>1</v>
      </c>
      <c r="AA1689">
        <v>14</v>
      </c>
      <c r="AB1689">
        <v>8.58</v>
      </c>
      <c r="AC1689">
        <v>14</v>
      </c>
      <c r="AD1689">
        <v>103</v>
      </c>
      <c r="AE1689">
        <v>9</v>
      </c>
      <c r="AF1689" t="s">
        <v>57</v>
      </c>
      <c r="AG1689">
        <v>30.286525701854501</v>
      </c>
      <c r="AH1689">
        <v>17.939262885711202</v>
      </c>
      <c r="AI1689">
        <v>26.960397005618301</v>
      </c>
      <c r="AJ1689">
        <v>363.42219651083798</v>
      </c>
      <c r="AK1689" s="2">
        <v>1074.44666658304</v>
      </c>
      <c r="AL1689" s="1">
        <v>43260.2</v>
      </c>
      <c r="AM1689" t="s">
        <v>60</v>
      </c>
      <c r="AN1689">
        <v>2018</v>
      </c>
      <c r="AO1689">
        <v>2009</v>
      </c>
      <c r="AP1689">
        <v>345.50142715284198</v>
      </c>
      <c r="AQ1689">
        <v>0.95068884198585002</v>
      </c>
      <c r="AR1689">
        <v>447.15</v>
      </c>
      <c r="AS1689">
        <f t="shared" si="79"/>
        <v>386.8007999698944</v>
      </c>
      <c r="AT1689">
        <f t="shared" si="80"/>
        <v>160.97399999999999</v>
      </c>
    </row>
    <row r="1690" spans="1:46" x14ac:dyDescent="0.25">
      <c r="A1690" t="s">
        <v>128</v>
      </c>
      <c r="B1690" t="s">
        <v>129</v>
      </c>
      <c r="C1690" t="s">
        <v>214</v>
      </c>
      <c r="D1690" t="str">
        <f t="shared" si="78"/>
        <v>NECOCE</v>
      </c>
      <c r="E1690" t="s">
        <v>3337</v>
      </c>
      <c r="F1690" t="s">
        <v>3338</v>
      </c>
      <c r="G1690" t="s">
        <v>47</v>
      </c>
      <c r="H1690" t="s">
        <v>3339</v>
      </c>
      <c r="I1690" t="s">
        <v>3341</v>
      </c>
      <c r="J1690" t="s">
        <v>610</v>
      </c>
      <c r="K1690">
        <v>0.65</v>
      </c>
      <c r="L1690">
        <v>0.65</v>
      </c>
      <c r="P1690" t="s">
        <v>51</v>
      </c>
      <c r="Q1690" t="s">
        <v>52</v>
      </c>
      <c r="R1690">
        <v>39936</v>
      </c>
      <c r="S1690" t="s">
        <v>357</v>
      </c>
      <c r="T1690" t="s">
        <v>118</v>
      </c>
      <c r="U1690" t="s">
        <v>55</v>
      </c>
      <c r="V1690" t="s">
        <v>56</v>
      </c>
      <c r="W1690" t="s">
        <v>57</v>
      </c>
      <c r="X1690" t="s">
        <v>119</v>
      </c>
      <c r="Y1690" t="s">
        <v>137</v>
      </c>
      <c r="Z1690">
        <v>1</v>
      </c>
      <c r="AA1690">
        <v>14</v>
      </c>
      <c r="AB1690">
        <v>9.08</v>
      </c>
      <c r="AC1690">
        <v>14.5</v>
      </c>
      <c r="AD1690">
        <v>109</v>
      </c>
      <c r="AE1690">
        <v>9</v>
      </c>
      <c r="AF1690" t="s">
        <v>57</v>
      </c>
      <c r="AG1690">
        <v>26.992688265264199</v>
      </c>
      <c r="AH1690">
        <v>17.815451264227899</v>
      </c>
      <c r="AI1690">
        <v>26.961982101838998</v>
      </c>
      <c r="AJ1690">
        <v>320.08369651529199</v>
      </c>
      <c r="AK1690" s="2">
        <v>1092.50401371167</v>
      </c>
      <c r="AL1690" s="1">
        <v>43254.684201388889</v>
      </c>
      <c r="AM1690" t="s">
        <v>60</v>
      </c>
      <c r="AN1690">
        <v>2018</v>
      </c>
      <c r="AO1690">
        <v>2009</v>
      </c>
      <c r="AP1690">
        <v>357.96612601289701</v>
      </c>
      <c r="AQ1690">
        <v>1.1183516371187501</v>
      </c>
      <c r="AR1690">
        <v>382.18</v>
      </c>
      <c r="AS1690">
        <f t="shared" si="79"/>
        <v>710.12760891258552</v>
      </c>
      <c r="AT1690">
        <f t="shared" si="80"/>
        <v>248.417</v>
      </c>
    </row>
    <row r="1691" spans="1:46" x14ac:dyDescent="0.25">
      <c r="A1691" t="s">
        <v>128</v>
      </c>
      <c r="B1691" t="s">
        <v>129</v>
      </c>
      <c r="C1691" t="s">
        <v>214</v>
      </c>
      <c r="D1691" t="str">
        <f t="shared" si="78"/>
        <v>NECOCE</v>
      </c>
      <c r="E1691" t="s">
        <v>3337</v>
      </c>
      <c r="F1691" t="s">
        <v>3338</v>
      </c>
      <c r="G1691" t="s">
        <v>47</v>
      </c>
      <c r="H1691" t="s">
        <v>3339</v>
      </c>
      <c r="I1691" t="s">
        <v>3342</v>
      </c>
      <c r="J1691" t="s">
        <v>3343</v>
      </c>
      <c r="K1691">
        <v>0.36</v>
      </c>
      <c r="L1691">
        <v>0.36</v>
      </c>
      <c r="P1691" t="s">
        <v>51</v>
      </c>
      <c r="Q1691" t="s">
        <v>52</v>
      </c>
      <c r="R1691">
        <v>40072</v>
      </c>
      <c r="S1691" t="s">
        <v>53</v>
      </c>
      <c r="T1691" t="s">
        <v>100</v>
      </c>
      <c r="U1691" t="s">
        <v>55</v>
      </c>
      <c r="V1691" t="s">
        <v>56</v>
      </c>
      <c r="W1691" t="s">
        <v>57</v>
      </c>
      <c r="X1691" t="s">
        <v>101</v>
      </c>
      <c r="Y1691" t="s">
        <v>222</v>
      </c>
      <c r="Z1691">
        <v>1</v>
      </c>
      <c r="AA1691">
        <v>14</v>
      </c>
      <c r="AB1691">
        <v>8.67</v>
      </c>
      <c r="AC1691">
        <v>14.2</v>
      </c>
      <c r="AD1691">
        <v>104</v>
      </c>
      <c r="AE1691">
        <v>9</v>
      </c>
      <c r="AF1691" t="s">
        <v>57</v>
      </c>
      <c r="AG1691">
        <v>27.083779783800299</v>
      </c>
      <c r="AH1691">
        <v>15.9182587219782</v>
      </c>
      <c r="AI1691">
        <v>28.627603545282899</v>
      </c>
      <c r="AJ1691">
        <v>354.98995314761402</v>
      </c>
      <c r="AK1691" s="2">
        <v>1476.58246877279</v>
      </c>
      <c r="AL1691" s="1">
        <v>43249</v>
      </c>
      <c r="AM1691" t="s">
        <v>60</v>
      </c>
      <c r="AN1691">
        <v>2018</v>
      </c>
      <c r="AO1691">
        <v>2009</v>
      </c>
      <c r="AP1691">
        <v>347.68439757169</v>
      </c>
      <c r="AQ1691">
        <v>0.97942038778521001</v>
      </c>
      <c r="AR1691">
        <v>434.86</v>
      </c>
      <c r="AS1691">
        <f t="shared" si="79"/>
        <v>531.56968875820439</v>
      </c>
      <c r="AT1691">
        <f t="shared" si="80"/>
        <v>156.5496</v>
      </c>
    </row>
    <row r="1692" spans="1:46" x14ac:dyDescent="0.25">
      <c r="A1692" t="s">
        <v>128</v>
      </c>
      <c r="B1692" t="s">
        <v>129</v>
      </c>
      <c r="C1692" t="s">
        <v>214</v>
      </c>
      <c r="D1692" t="str">
        <f t="shared" si="78"/>
        <v>NECOCE</v>
      </c>
      <c r="E1692" t="s">
        <v>3337</v>
      </c>
      <c r="F1692" t="s">
        <v>3338</v>
      </c>
      <c r="G1692" t="s">
        <v>47</v>
      </c>
      <c r="H1692" t="s">
        <v>3339</v>
      </c>
      <c r="I1692" t="s">
        <v>3344</v>
      </c>
      <c r="J1692" t="s">
        <v>2767</v>
      </c>
      <c r="K1692">
        <v>0.85</v>
      </c>
      <c r="L1692">
        <v>0.85</v>
      </c>
      <c r="P1692" t="s">
        <v>51</v>
      </c>
      <c r="Q1692" t="s">
        <v>52</v>
      </c>
      <c r="R1692">
        <v>40082</v>
      </c>
      <c r="S1692" t="s">
        <v>53</v>
      </c>
      <c r="T1692" t="s">
        <v>970</v>
      </c>
      <c r="U1692" t="s">
        <v>55</v>
      </c>
      <c r="V1692" t="s">
        <v>56</v>
      </c>
      <c r="W1692" t="s">
        <v>57</v>
      </c>
      <c r="X1692" t="s">
        <v>101</v>
      </c>
      <c r="Y1692" t="s">
        <v>222</v>
      </c>
      <c r="Z1692">
        <v>1</v>
      </c>
      <c r="AA1692">
        <v>14</v>
      </c>
      <c r="AB1692">
        <v>8.75</v>
      </c>
      <c r="AC1692">
        <v>14.2</v>
      </c>
      <c r="AD1692">
        <v>105</v>
      </c>
      <c r="AE1692">
        <v>9</v>
      </c>
      <c r="AF1692" t="s">
        <v>57</v>
      </c>
      <c r="AG1692">
        <v>30.146848471986399</v>
      </c>
      <c r="AH1692">
        <v>18.3203536221699</v>
      </c>
      <c r="AI1692">
        <v>26.194290552360499</v>
      </c>
      <c r="AJ1692">
        <v>361.21357402450002</v>
      </c>
      <c r="AK1692" s="2">
        <v>993.691694672312</v>
      </c>
      <c r="AL1692" s="1">
        <v>43262</v>
      </c>
      <c r="AM1692" t="s">
        <v>60</v>
      </c>
      <c r="AN1692">
        <v>2018</v>
      </c>
      <c r="AO1692">
        <v>2009</v>
      </c>
      <c r="AP1692">
        <v>349.82447188823602</v>
      </c>
      <c r="AQ1692">
        <v>0.96846989439136699</v>
      </c>
      <c r="AR1692">
        <v>439.78</v>
      </c>
      <c r="AS1692">
        <f t="shared" si="79"/>
        <v>844.63794047146519</v>
      </c>
      <c r="AT1692">
        <f t="shared" si="80"/>
        <v>373.81299999999999</v>
      </c>
    </row>
    <row r="1693" spans="1:46" x14ac:dyDescent="0.25">
      <c r="A1693" t="s">
        <v>128</v>
      </c>
      <c r="B1693" t="s">
        <v>129</v>
      </c>
      <c r="C1693" t="s">
        <v>214</v>
      </c>
      <c r="D1693" t="str">
        <f t="shared" si="78"/>
        <v>NECOCE</v>
      </c>
      <c r="E1693" t="s">
        <v>3337</v>
      </c>
      <c r="F1693" t="s">
        <v>3338</v>
      </c>
      <c r="G1693" t="s">
        <v>47</v>
      </c>
      <c r="H1693" t="s">
        <v>3339</v>
      </c>
      <c r="I1693" t="s">
        <v>3345</v>
      </c>
      <c r="J1693" t="s">
        <v>3346</v>
      </c>
      <c r="K1693">
        <v>0.44</v>
      </c>
      <c r="L1693">
        <v>0.44</v>
      </c>
      <c r="P1693" t="s">
        <v>51</v>
      </c>
      <c r="Q1693" t="s">
        <v>52</v>
      </c>
      <c r="R1693">
        <v>40072</v>
      </c>
      <c r="S1693" t="s">
        <v>53</v>
      </c>
      <c r="T1693" t="s">
        <v>124</v>
      </c>
      <c r="U1693" t="s">
        <v>55</v>
      </c>
      <c r="V1693" t="s">
        <v>56</v>
      </c>
      <c r="W1693" t="s">
        <v>57</v>
      </c>
      <c r="X1693" t="s">
        <v>101</v>
      </c>
      <c r="Y1693" t="s">
        <v>222</v>
      </c>
      <c r="Z1693">
        <v>1</v>
      </c>
      <c r="AA1693">
        <v>14</v>
      </c>
      <c r="AB1693">
        <v>8.75</v>
      </c>
      <c r="AC1693">
        <v>14.2</v>
      </c>
      <c r="AD1693">
        <v>105</v>
      </c>
      <c r="AE1693">
        <v>9</v>
      </c>
      <c r="AF1693" t="s">
        <v>57</v>
      </c>
      <c r="AG1693">
        <v>27.565221450082301</v>
      </c>
      <c r="AH1693">
        <v>16.5875986435268</v>
      </c>
      <c r="AI1693">
        <v>24.412339999055899</v>
      </c>
      <c r="AJ1693">
        <v>299.64744357375298</v>
      </c>
      <c r="AK1693" s="2">
        <v>1128.9459520359601</v>
      </c>
      <c r="AL1693" s="1">
        <v>43256.352939814817</v>
      </c>
      <c r="AM1693" t="s">
        <v>60</v>
      </c>
      <c r="AN1693">
        <v>2018</v>
      </c>
      <c r="AO1693">
        <v>2009</v>
      </c>
      <c r="AP1693">
        <v>349.82447188823602</v>
      </c>
      <c r="AQ1693">
        <v>1.16745355046599</v>
      </c>
      <c r="AR1693">
        <v>364.82</v>
      </c>
      <c r="AS1693">
        <f t="shared" si="79"/>
        <v>496.73621889582245</v>
      </c>
      <c r="AT1693">
        <f t="shared" si="80"/>
        <v>160.52080000000001</v>
      </c>
    </row>
    <row r="1694" spans="1:46" x14ac:dyDescent="0.25">
      <c r="A1694" t="s">
        <v>128</v>
      </c>
      <c r="B1694" t="s">
        <v>129</v>
      </c>
      <c r="C1694" t="s">
        <v>214</v>
      </c>
      <c r="D1694" t="str">
        <f t="shared" si="78"/>
        <v>NECOCE</v>
      </c>
      <c r="E1694" t="s">
        <v>3337</v>
      </c>
      <c r="F1694" t="s">
        <v>3338</v>
      </c>
      <c r="G1694" t="s">
        <v>47</v>
      </c>
      <c r="H1694" t="s">
        <v>3347</v>
      </c>
      <c r="I1694" t="s">
        <v>3348</v>
      </c>
      <c r="J1694" t="s">
        <v>694</v>
      </c>
      <c r="K1694">
        <v>0.35</v>
      </c>
      <c r="L1694">
        <v>0.35</v>
      </c>
      <c r="P1694" t="s">
        <v>51</v>
      </c>
      <c r="Q1694" t="s">
        <v>52</v>
      </c>
      <c r="R1694">
        <v>40538</v>
      </c>
      <c r="S1694" t="s">
        <v>357</v>
      </c>
      <c r="T1694" t="s">
        <v>970</v>
      </c>
      <c r="U1694" t="s">
        <v>55</v>
      </c>
      <c r="V1694" t="s">
        <v>56</v>
      </c>
      <c r="W1694" t="s">
        <v>57</v>
      </c>
      <c r="X1694" t="s">
        <v>101</v>
      </c>
      <c r="Y1694" t="s">
        <v>222</v>
      </c>
      <c r="Z1694">
        <v>1</v>
      </c>
      <c r="AA1694">
        <v>13</v>
      </c>
      <c r="AB1694">
        <v>7.5</v>
      </c>
      <c r="AC1694">
        <v>12.9</v>
      </c>
      <c r="AD1694">
        <v>90</v>
      </c>
      <c r="AE1694">
        <v>8</v>
      </c>
      <c r="AF1694" t="s">
        <v>57</v>
      </c>
      <c r="AG1694">
        <v>29.222142857142799</v>
      </c>
      <c r="AH1694">
        <v>17.2059659497843</v>
      </c>
      <c r="AI1694">
        <v>23.621565013239099</v>
      </c>
      <c r="AJ1694">
        <v>305.20096599630699</v>
      </c>
      <c r="AK1694" s="2">
        <v>1021.79867940007</v>
      </c>
      <c r="AL1694" s="1">
        <v>43262</v>
      </c>
      <c r="AM1694" t="s">
        <v>60</v>
      </c>
      <c r="AN1694">
        <v>2018</v>
      </c>
      <c r="AO1694">
        <v>2010</v>
      </c>
      <c r="AP1694">
        <v>313.01841888549302</v>
      </c>
      <c r="AQ1694">
        <v>1.0256141158127301</v>
      </c>
      <c r="AR1694">
        <v>408.27</v>
      </c>
      <c r="AS1694">
        <f t="shared" si="79"/>
        <v>357.62953779002447</v>
      </c>
      <c r="AT1694">
        <f t="shared" si="80"/>
        <v>142.89449999999999</v>
      </c>
    </row>
    <row r="1695" spans="1:46" x14ac:dyDescent="0.25">
      <c r="A1695" t="s">
        <v>128</v>
      </c>
      <c r="B1695" t="s">
        <v>129</v>
      </c>
      <c r="C1695" t="s">
        <v>214</v>
      </c>
      <c r="D1695" t="str">
        <f t="shared" si="78"/>
        <v>NECOCE</v>
      </c>
      <c r="E1695" t="s">
        <v>3337</v>
      </c>
      <c r="F1695" t="s">
        <v>3338</v>
      </c>
      <c r="G1695" t="s">
        <v>47</v>
      </c>
      <c r="H1695" t="s">
        <v>3347</v>
      </c>
      <c r="I1695" t="s">
        <v>3349</v>
      </c>
      <c r="J1695" t="s">
        <v>655</v>
      </c>
      <c r="K1695">
        <v>2.15</v>
      </c>
      <c r="L1695">
        <v>2.15</v>
      </c>
      <c r="P1695" t="s">
        <v>51</v>
      </c>
      <c r="Q1695" t="s">
        <v>52</v>
      </c>
      <c r="R1695">
        <v>40476</v>
      </c>
      <c r="S1695" t="s">
        <v>357</v>
      </c>
      <c r="T1695" t="s">
        <v>118</v>
      </c>
      <c r="U1695" t="s">
        <v>55</v>
      </c>
      <c r="V1695" t="s">
        <v>56</v>
      </c>
      <c r="W1695" t="s">
        <v>57</v>
      </c>
      <c r="X1695" t="s">
        <v>101</v>
      </c>
      <c r="Y1695" t="s">
        <v>222</v>
      </c>
      <c r="Z1695">
        <v>1</v>
      </c>
      <c r="AA1695">
        <v>13</v>
      </c>
      <c r="AB1695">
        <v>7.67</v>
      </c>
      <c r="AC1695">
        <v>13.1</v>
      </c>
      <c r="AD1695">
        <v>92</v>
      </c>
      <c r="AE1695">
        <v>8</v>
      </c>
      <c r="AF1695" t="s">
        <v>57</v>
      </c>
      <c r="AG1695">
        <v>24.898006066411199</v>
      </c>
      <c r="AH1695">
        <v>16.9926859079021</v>
      </c>
      <c r="AI1695">
        <v>22.478854101177198</v>
      </c>
      <c r="AJ1695">
        <v>246.44911646371401</v>
      </c>
      <c r="AK1695" s="2">
        <v>1001.53795479215</v>
      </c>
      <c r="AL1695" s="1">
        <v>43258</v>
      </c>
      <c r="AM1695" t="s">
        <v>60</v>
      </c>
      <c r="AN1695">
        <v>2018</v>
      </c>
      <c r="AO1695">
        <v>2010</v>
      </c>
      <c r="AP1695">
        <v>318.52840040456999</v>
      </c>
      <c r="AQ1695">
        <v>1.2924712613099101</v>
      </c>
      <c r="AR1695">
        <v>324.83999999999997</v>
      </c>
      <c r="AS1695">
        <f t="shared" si="79"/>
        <v>2153.3066028031226</v>
      </c>
      <c r="AT1695">
        <f t="shared" si="80"/>
        <v>698.40599999999995</v>
      </c>
    </row>
    <row r="1696" spans="1:46" x14ac:dyDescent="0.25">
      <c r="A1696" t="s">
        <v>128</v>
      </c>
      <c r="B1696" t="s">
        <v>129</v>
      </c>
      <c r="C1696" t="s">
        <v>214</v>
      </c>
      <c r="D1696" t="str">
        <f t="shared" si="78"/>
        <v>NECOCE</v>
      </c>
      <c r="E1696" t="s">
        <v>3337</v>
      </c>
      <c r="F1696" t="s">
        <v>3338</v>
      </c>
      <c r="G1696" t="s">
        <v>47</v>
      </c>
      <c r="H1696" t="s">
        <v>3347</v>
      </c>
      <c r="I1696" t="s">
        <v>3350</v>
      </c>
      <c r="J1696" t="s">
        <v>3351</v>
      </c>
      <c r="K1696">
        <v>0.75</v>
      </c>
      <c r="L1696">
        <v>0.75</v>
      </c>
      <c r="P1696" t="s">
        <v>51</v>
      </c>
      <c r="Q1696" t="s">
        <v>52</v>
      </c>
      <c r="R1696">
        <v>40309</v>
      </c>
      <c r="S1696" t="s">
        <v>357</v>
      </c>
      <c r="T1696" t="s">
        <v>124</v>
      </c>
      <c r="U1696" t="s">
        <v>55</v>
      </c>
      <c r="V1696" t="s">
        <v>56</v>
      </c>
      <c r="W1696" t="s">
        <v>57</v>
      </c>
      <c r="X1696" t="s">
        <v>119</v>
      </c>
      <c r="Y1696" t="s">
        <v>137</v>
      </c>
      <c r="Z1696">
        <v>1</v>
      </c>
      <c r="AA1696">
        <v>14</v>
      </c>
      <c r="AB1696">
        <v>8</v>
      </c>
      <c r="AC1696">
        <v>13.5</v>
      </c>
      <c r="AD1696">
        <v>96</v>
      </c>
      <c r="AE1696">
        <v>8</v>
      </c>
      <c r="AF1696" t="s">
        <v>57</v>
      </c>
      <c r="AG1696">
        <v>27.979533357074999</v>
      </c>
      <c r="AH1696">
        <v>16.411654110621701</v>
      </c>
      <c r="AI1696">
        <v>21.933086341071402</v>
      </c>
      <c r="AJ1696">
        <v>268.247332169858</v>
      </c>
      <c r="AK1696" s="2">
        <v>1039.0901327475999</v>
      </c>
      <c r="AL1696" s="1">
        <v>43250</v>
      </c>
      <c r="AM1696" t="s">
        <v>60</v>
      </c>
      <c r="AN1696">
        <v>2018</v>
      </c>
      <c r="AO1696">
        <v>2010</v>
      </c>
      <c r="AP1696">
        <v>328.98001535028101</v>
      </c>
      <c r="AQ1696">
        <v>1.2264055440520301</v>
      </c>
      <c r="AR1696">
        <v>344.43</v>
      </c>
      <c r="AS1696">
        <f t="shared" si="79"/>
        <v>779.31759956069993</v>
      </c>
      <c r="AT1696">
        <f t="shared" si="80"/>
        <v>258.32249999999999</v>
      </c>
    </row>
    <row r="1697" spans="1:46" x14ac:dyDescent="0.25">
      <c r="A1697" t="s">
        <v>128</v>
      </c>
      <c r="B1697" t="s">
        <v>129</v>
      </c>
      <c r="C1697" t="s">
        <v>214</v>
      </c>
      <c r="D1697" t="str">
        <f t="shared" si="78"/>
        <v>NECOCE</v>
      </c>
      <c r="E1697" t="s">
        <v>3337</v>
      </c>
      <c r="F1697" t="s">
        <v>3338</v>
      </c>
      <c r="G1697" t="s">
        <v>47</v>
      </c>
      <c r="H1697" t="s">
        <v>3352</v>
      </c>
      <c r="I1697" t="s">
        <v>3353</v>
      </c>
      <c r="J1697" t="s">
        <v>2235</v>
      </c>
      <c r="K1697">
        <v>6.08</v>
      </c>
      <c r="L1697">
        <v>6.08</v>
      </c>
      <c r="P1697" t="s">
        <v>51</v>
      </c>
      <c r="Q1697" t="s">
        <v>52</v>
      </c>
      <c r="R1697">
        <v>32843</v>
      </c>
      <c r="S1697" t="s">
        <v>75</v>
      </c>
      <c r="T1697" t="s">
        <v>135</v>
      </c>
      <c r="U1697" t="s">
        <v>77</v>
      </c>
      <c r="V1697" t="s">
        <v>56</v>
      </c>
      <c r="W1697" t="s">
        <v>57</v>
      </c>
      <c r="X1697" t="s">
        <v>101</v>
      </c>
      <c r="Y1697" t="s">
        <v>222</v>
      </c>
      <c r="Z1697">
        <v>1</v>
      </c>
      <c r="AA1697">
        <v>34</v>
      </c>
      <c r="AB1697">
        <v>28.5</v>
      </c>
      <c r="AC1697">
        <v>33.9</v>
      </c>
      <c r="AD1697">
        <v>342</v>
      </c>
      <c r="AE1697">
        <v>28</v>
      </c>
      <c r="AF1697" t="s">
        <v>57</v>
      </c>
      <c r="AG1697">
        <v>25.5947923997185</v>
      </c>
      <c r="AH1697">
        <v>17.014123786870702</v>
      </c>
      <c r="AI1697">
        <v>33.1350348103039</v>
      </c>
      <c r="AJ1697">
        <v>411.29486357457</v>
      </c>
      <c r="AK1697" s="2">
        <v>1519.2059449246999</v>
      </c>
      <c r="AL1697" s="1">
        <v>43262</v>
      </c>
      <c r="AM1697" t="s">
        <v>60</v>
      </c>
      <c r="AN1697">
        <v>2018</v>
      </c>
      <c r="AO1697">
        <v>1989</v>
      </c>
      <c r="AP1697">
        <v>490.078379765401</v>
      </c>
      <c r="AQ1697">
        <v>1.1915499637075999</v>
      </c>
      <c r="AR1697">
        <v>416.05</v>
      </c>
      <c r="AS1697">
        <f t="shared" si="79"/>
        <v>9236.7721451421748</v>
      </c>
      <c r="AT1697">
        <f t="shared" si="80"/>
        <v>2529.5840000000003</v>
      </c>
    </row>
    <row r="1698" spans="1:46" x14ac:dyDescent="0.25">
      <c r="A1698" t="s">
        <v>128</v>
      </c>
      <c r="B1698" t="s">
        <v>129</v>
      </c>
      <c r="C1698" t="s">
        <v>214</v>
      </c>
      <c r="D1698" t="str">
        <f t="shared" si="78"/>
        <v>NECOCE</v>
      </c>
      <c r="E1698" t="s">
        <v>3337</v>
      </c>
      <c r="F1698" t="s">
        <v>3338</v>
      </c>
      <c r="G1698" t="s">
        <v>47</v>
      </c>
      <c r="H1698" t="s">
        <v>3352</v>
      </c>
      <c r="I1698" t="s">
        <v>3354</v>
      </c>
      <c r="J1698" t="s">
        <v>2339</v>
      </c>
      <c r="K1698">
        <v>0.34</v>
      </c>
      <c r="L1698">
        <v>0.34</v>
      </c>
      <c r="P1698" t="s">
        <v>51</v>
      </c>
      <c r="Q1698" t="s">
        <v>52</v>
      </c>
      <c r="R1698">
        <v>32843</v>
      </c>
      <c r="S1698" t="s">
        <v>75</v>
      </c>
      <c r="T1698" t="s">
        <v>135</v>
      </c>
      <c r="U1698" t="s">
        <v>77</v>
      </c>
      <c r="V1698" t="s">
        <v>56</v>
      </c>
      <c r="W1698" t="s">
        <v>57</v>
      </c>
      <c r="X1698" t="s">
        <v>119</v>
      </c>
      <c r="Y1698" t="s">
        <v>137</v>
      </c>
      <c r="Z1698">
        <v>1</v>
      </c>
      <c r="AA1698">
        <v>34</v>
      </c>
      <c r="AB1698">
        <v>28.5</v>
      </c>
      <c r="AC1698">
        <v>33.9</v>
      </c>
      <c r="AD1698">
        <v>342</v>
      </c>
      <c r="AE1698">
        <v>28</v>
      </c>
      <c r="AF1698" t="s">
        <v>57</v>
      </c>
      <c r="AG1698">
        <v>36.420689655172403</v>
      </c>
      <c r="AH1698">
        <v>23.860033135891399</v>
      </c>
      <c r="AI1698">
        <v>43.5244176083743</v>
      </c>
      <c r="AJ1698">
        <v>722.14694309133199</v>
      </c>
      <c r="AK1698" s="2">
        <v>964.47424372564399</v>
      </c>
      <c r="AL1698" s="1">
        <v>43263</v>
      </c>
      <c r="AM1698" t="s">
        <v>60</v>
      </c>
      <c r="AN1698">
        <v>2018</v>
      </c>
      <c r="AO1698">
        <v>1989</v>
      </c>
      <c r="AP1698">
        <v>490.078379765401</v>
      </c>
      <c r="AQ1698">
        <v>0.678640800814717</v>
      </c>
      <c r="AR1698">
        <v>730.49</v>
      </c>
      <c r="AS1698">
        <f t="shared" si="79"/>
        <v>327.92124286671896</v>
      </c>
      <c r="AT1698">
        <f t="shared" si="80"/>
        <v>248.36660000000003</v>
      </c>
    </row>
    <row r="1699" spans="1:46" x14ac:dyDescent="0.25">
      <c r="A1699" t="s">
        <v>340</v>
      </c>
      <c r="B1699" t="s">
        <v>341</v>
      </c>
      <c r="C1699" t="s">
        <v>342</v>
      </c>
      <c r="D1699" t="str">
        <f t="shared" si="78"/>
        <v>RDBOBA</v>
      </c>
      <c r="E1699" t="s">
        <v>1925</v>
      </c>
      <c r="F1699" t="s">
        <v>1926</v>
      </c>
      <c r="G1699" t="s">
        <v>47</v>
      </c>
      <c r="H1699" t="s">
        <v>3335</v>
      </c>
      <c r="I1699" t="s">
        <v>3355</v>
      </c>
      <c r="J1699" t="s">
        <v>3356</v>
      </c>
      <c r="K1699">
        <v>16.239999999999998</v>
      </c>
      <c r="L1699">
        <v>16.239999999999998</v>
      </c>
      <c r="P1699" t="s">
        <v>51</v>
      </c>
      <c r="Q1699" t="s">
        <v>52</v>
      </c>
      <c r="R1699">
        <v>43283</v>
      </c>
      <c r="S1699" t="s">
        <v>477</v>
      </c>
      <c r="T1699" t="s">
        <v>486</v>
      </c>
      <c r="U1699" t="s">
        <v>55</v>
      </c>
      <c r="V1699" t="s">
        <v>109</v>
      </c>
      <c r="W1699" t="s">
        <v>57</v>
      </c>
      <c r="X1699" t="s">
        <v>221</v>
      </c>
      <c r="Y1699" t="s">
        <v>355</v>
      </c>
      <c r="Z1699">
        <v>2</v>
      </c>
      <c r="AA1699">
        <v>5</v>
      </c>
      <c r="AB1699">
        <v>4.58</v>
      </c>
      <c r="AC1699">
        <v>5.3</v>
      </c>
      <c r="AD1699">
        <v>55</v>
      </c>
      <c r="AE1699">
        <v>5</v>
      </c>
      <c r="AF1699" t="s">
        <v>57</v>
      </c>
      <c r="AG1699">
        <v>24.653035512565001</v>
      </c>
      <c r="AH1699">
        <v>15.956495341701601</v>
      </c>
      <c r="AI1699">
        <v>24.6414280468158</v>
      </c>
      <c r="AJ1699">
        <v>282.24084820669901</v>
      </c>
      <c r="AK1699" s="2">
        <v>1232.2560865702501</v>
      </c>
      <c r="AL1699" s="1">
        <v>44963</v>
      </c>
      <c r="AM1699" t="s">
        <v>63</v>
      </c>
      <c r="AN1699">
        <v>2023</v>
      </c>
      <c r="AO1699">
        <v>2018</v>
      </c>
      <c r="AP1699">
        <v>141.03592502485901</v>
      </c>
      <c r="AQ1699">
        <v>0.499700613575153</v>
      </c>
      <c r="AR1699">
        <v>349.02</v>
      </c>
      <c r="AS1699">
        <f t="shared" si="79"/>
        <v>20011.83884590086</v>
      </c>
      <c r="AT1699">
        <f t="shared" si="80"/>
        <v>5668.0847999999987</v>
      </c>
    </row>
    <row r="1700" spans="1:46" x14ac:dyDescent="0.25">
      <c r="A1700" t="s">
        <v>340</v>
      </c>
      <c r="B1700" t="s">
        <v>367</v>
      </c>
      <c r="C1700" t="s">
        <v>368</v>
      </c>
      <c r="D1700" t="str">
        <f t="shared" si="78"/>
        <v>RDIPMA</v>
      </c>
      <c r="E1700" t="s">
        <v>3236</v>
      </c>
      <c r="F1700" t="s">
        <v>3237</v>
      </c>
      <c r="G1700" t="s">
        <v>47</v>
      </c>
      <c r="H1700" t="s">
        <v>3357</v>
      </c>
      <c r="I1700" t="s">
        <v>3358</v>
      </c>
      <c r="J1700" t="s">
        <v>65</v>
      </c>
      <c r="K1700">
        <v>20.76</v>
      </c>
      <c r="L1700">
        <v>20.76</v>
      </c>
      <c r="P1700" t="s">
        <v>51</v>
      </c>
      <c r="Q1700" t="s">
        <v>52</v>
      </c>
      <c r="R1700">
        <v>43451</v>
      </c>
      <c r="S1700" t="s">
        <v>477</v>
      </c>
      <c r="T1700" t="s">
        <v>54</v>
      </c>
      <c r="U1700" t="s">
        <v>55</v>
      </c>
      <c r="V1700" t="s">
        <v>56</v>
      </c>
      <c r="W1700" t="s">
        <v>57</v>
      </c>
      <c r="X1700" t="s">
        <v>378</v>
      </c>
      <c r="Y1700" t="s">
        <v>355</v>
      </c>
      <c r="Z1700">
        <v>1</v>
      </c>
      <c r="AA1700">
        <v>5</v>
      </c>
      <c r="AB1700">
        <v>4.25</v>
      </c>
      <c r="AC1700">
        <v>4.9000000000000004</v>
      </c>
      <c r="AD1700">
        <v>51</v>
      </c>
      <c r="AE1700">
        <v>4</v>
      </c>
      <c r="AF1700" t="s">
        <v>57</v>
      </c>
      <c r="AG1700">
        <v>22.8991901381264</v>
      </c>
      <c r="AH1700">
        <v>14.6208662441638</v>
      </c>
      <c r="AI1700">
        <v>20.7468652427854</v>
      </c>
      <c r="AJ1700">
        <v>233.127587303431</v>
      </c>
      <c r="AK1700" s="2">
        <v>1235.70953129586</v>
      </c>
      <c r="AL1700" s="1">
        <v>45000</v>
      </c>
      <c r="AM1700" t="s">
        <v>63</v>
      </c>
      <c r="AN1700">
        <v>2023</v>
      </c>
      <c r="AO1700">
        <v>2018</v>
      </c>
      <c r="AP1700">
        <v>149.315189661348</v>
      </c>
      <c r="AQ1700">
        <v>0.64048700279733295</v>
      </c>
      <c r="AR1700">
        <v>291.99</v>
      </c>
      <c r="AS1700">
        <f t="shared" si="79"/>
        <v>25653.329869702055</v>
      </c>
      <c r="AT1700">
        <f t="shared" si="80"/>
        <v>6061.7124000000003</v>
      </c>
    </row>
    <row r="1701" spans="1:46" x14ac:dyDescent="0.25">
      <c r="A1701" t="s">
        <v>340</v>
      </c>
      <c r="B1701" t="s">
        <v>367</v>
      </c>
      <c r="C1701" t="s">
        <v>368</v>
      </c>
      <c r="D1701" t="str">
        <f t="shared" si="78"/>
        <v>RDIPMA</v>
      </c>
      <c r="E1701" t="s">
        <v>3236</v>
      </c>
      <c r="F1701" t="s">
        <v>3237</v>
      </c>
      <c r="G1701" t="s">
        <v>47</v>
      </c>
      <c r="H1701" t="s">
        <v>3357</v>
      </c>
      <c r="I1701" t="s">
        <v>3359</v>
      </c>
      <c r="J1701" t="s">
        <v>103</v>
      </c>
      <c r="K1701">
        <v>88.57</v>
      </c>
      <c r="L1701">
        <v>88.57</v>
      </c>
      <c r="P1701" t="s">
        <v>51</v>
      </c>
      <c r="Q1701" t="s">
        <v>52</v>
      </c>
      <c r="R1701">
        <v>43454</v>
      </c>
      <c r="S1701" t="s">
        <v>477</v>
      </c>
      <c r="T1701" t="s">
        <v>553</v>
      </c>
      <c r="U1701" t="s">
        <v>55</v>
      </c>
      <c r="V1701" t="s">
        <v>56</v>
      </c>
      <c r="W1701" t="s">
        <v>57</v>
      </c>
      <c r="X1701" t="s">
        <v>221</v>
      </c>
      <c r="Y1701" t="s">
        <v>355</v>
      </c>
      <c r="Z1701">
        <v>1</v>
      </c>
      <c r="AA1701">
        <v>5</v>
      </c>
      <c r="AB1701">
        <v>4.25</v>
      </c>
      <c r="AC1701">
        <v>4.9000000000000004</v>
      </c>
      <c r="AD1701">
        <v>51</v>
      </c>
      <c r="AE1701">
        <v>4</v>
      </c>
      <c r="AF1701" t="s">
        <v>57</v>
      </c>
      <c r="AG1701">
        <v>16.830060482128999</v>
      </c>
      <c r="AH1701">
        <v>12.304996730022699</v>
      </c>
      <c r="AI1701">
        <v>16.305521247211399</v>
      </c>
      <c r="AJ1701">
        <v>128.413358300759</v>
      </c>
      <c r="AK1701" s="2">
        <v>1371.2946426645401</v>
      </c>
      <c r="AL1701" s="1">
        <v>45000.6</v>
      </c>
      <c r="AM1701" t="s">
        <v>63</v>
      </c>
      <c r="AN1701">
        <v>2023</v>
      </c>
      <c r="AO1701">
        <v>2018</v>
      </c>
      <c r="AP1701">
        <v>149.315189661348</v>
      </c>
      <c r="AQ1701">
        <v>1.1627699145725501</v>
      </c>
      <c r="AR1701">
        <v>160.84</v>
      </c>
      <c r="AS1701">
        <f t="shared" si="79"/>
        <v>121455.5665007983</v>
      </c>
      <c r="AT1701">
        <f t="shared" si="80"/>
        <v>14245.5988</v>
      </c>
    </row>
    <row r="1702" spans="1:46" x14ac:dyDescent="0.25">
      <c r="A1702" t="s">
        <v>42</v>
      </c>
      <c r="B1702" t="s">
        <v>91</v>
      </c>
      <c r="C1702" t="s">
        <v>91</v>
      </c>
      <c r="D1702" t="str">
        <f t="shared" si="78"/>
        <v>GNVIVI</v>
      </c>
      <c r="E1702" t="s">
        <v>3360</v>
      </c>
      <c r="F1702" t="s">
        <v>3361</v>
      </c>
      <c r="G1702" t="s">
        <v>1515</v>
      </c>
      <c r="H1702" t="s">
        <v>3362</v>
      </c>
      <c r="I1702" t="s">
        <v>3363</v>
      </c>
      <c r="J1702" t="s">
        <v>50</v>
      </c>
      <c r="K1702">
        <v>15.69</v>
      </c>
      <c r="L1702">
        <v>15.69</v>
      </c>
      <c r="P1702" t="s">
        <v>51</v>
      </c>
      <c r="Q1702" t="s">
        <v>52</v>
      </c>
      <c r="R1702">
        <v>43271</v>
      </c>
      <c r="S1702" t="s">
        <v>53</v>
      </c>
      <c r="T1702" t="s">
        <v>1265</v>
      </c>
      <c r="U1702" t="s">
        <v>55</v>
      </c>
      <c r="V1702" t="s">
        <v>56</v>
      </c>
      <c r="W1702" t="s">
        <v>57</v>
      </c>
      <c r="X1702" t="s">
        <v>339</v>
      </c>
      <c r="Y1702" t="s">
        <v>79</v>
      </c>
      <c r="Z1702">
        <v>1</v>
      </c>
      <c r="AA1702">
        <v>5</v>
      </c>
      <c r="AB1702">
        <v>4.67</v>
      </c>
      <c r="AC1702">
        <v>5.4</v>
      </c>
      <c r="AD1702">
        <v>56</v>
      </c>
      <c r="AE1702">
        <v>5</v>
      </c>
      <c r="AF1702" t="s">
        <v>57</v>
      </c>
      <c r="AG1702">
        <v>22.356687962174099</v>
      </c>
      <c r="AH1702">
        <v>14.6115218724324</v>
      </c>
      <c r="AI1702">
        <v>20.071463362987501</v>
      </c>
      <c r="AJ1702">
        <v>204.93401356713099</v>
      </c>
      <c r="AK1702" s="2">
        <v>1197.0113009366</v>
      </c>
      <c r="AL1702" s="1">
        <v>44973</v>
      </c>
      <c r="AM1702" t="s">
        <v>63</v>
      </c>
      <c r="AN1702">
        <v>2023</v>
      </c>
      <c r="AO1702">
        <v>2018</v>
      </c>
      <c r="AP1702">
        <v>226.14650477513101</v>
      </c>
      <c r="AQ1702">
        <v>1.1035088848296599</v>
      </c>
      <c r="AR1702">
        <v>256.86</v>
      </c>
      <c r="AS1702">
        <f t="shared" si="79"/>
        <v>18781.107311695254</v>
      </c>
      <c r="AT1702">
        <f t="shared" si="80"/>
        <v>4030.1334000000002</v>
      </c>
    </row>
    <row r="1703" spans="1:46" x14ac:dyDescent="0.25">
      <c r="A1703" t="s">
        <v>42</v>
      </c>
      <c r="B1703" t="s">
        <v>91</v>
      </c>
      <c r="C1703" t="s">
        <v>91</v>
      </c>
      <c r="D1703" t="str">
        <f t="shared" si="78"/>
        <v>GNVIVI</v>
      </c>
      <c r="E1703" t="s">
        <v>3360</v>
      </c>
      <c r="F1703" t="s">
        <v>3361</v>
      </c>
      <c r="G1703" t="s">
        <v>1515</v>
      </c>
      <c r="H1703" t="s">
        <v>3362</v>
      </c>
      <c r="I1703" t="s">
        <v>3364</v>
      </c>
      <c r="J1703" t="s">
        <v>62</v>
      </c>
      <c r="K1703">
        <v>25.51</v>
      </c>
      <c r="L1703">
        <v>25.51</v>
      </c>
      <c r="P1703" t="s">
        <v>51</v>
      </c>
      <c r="Q1703" t="s">
        <v>52</v>
      </c>
      <c r="R1703">
        <v>43272</v>
      </c>
      <c r="S1703" t="s">
        <v>53</v>
      </c>
      <c r="T1703" t="s">
        <v>788</v>
      </c>
      <c r="U1703" t="s">
        <v>55</v>
      </c>
      <c r="V1703" t="s">
        <v>56</v>
      </c>
      <c r="W1703" t="s">
        <v>57</v>
      </c>
      <c r="X1703" t="s">
        <v>339</v>
      </c>
      <c r="Y1703" t="s">
        <v>79</v>
      </c>
      <c r="Z1703">
        <v>1</v>
      </c>
      <c r="AA1703">
        <v>5</v>
      </c>
      <c r="AB1703">
        <v>4.67</v>
      </c>
      <c r="AC1703">
        <v>5.4</v>
      </c>
      <c r="AD1703">
        <v>56</v>
      </c>
      <c r="AE1703">
        <v>5</v>
      </c>
      <c r="AF1703" t="s">
        <v>57</v>
      </c>
      <c r="AG1703">
        <v>24.550532327524198</v>
      </c>
      <c r="AH1703">
        <v>14.946809446640501</v>
      </c>
      <c r="AI1703">
        <v>18.984966664999501</v>
      </c>
      <c r="AJ1703">
        <v>214.17132584043901</v>
      </c>
      <c r="AK1703" s="2">
        <v>1081.8231121776601</v>
      </c>
      <c r="AL1703" s="1">
        <v>44973</v>
      </c>
      <c r="AM1703" t="s">
        <v>63</v>
      </c>
      <c r="AN1703">
        <v>2023</v>
      </c>
      <c r="AO1703">
        <v>2018</v>
      </c>
      <c r="AP1703">
        <v>226.14650477513101</v>
      </c>
      <c r="AQ1703">
        <v>1.0559140159762299</v>
      </c>
      <c r="AR1703">
        <v>268.44</v>
      </c>
      <c r="AS1703">
        <f t="shared" si="79"/>
        <v>27597.307591652108</v>
      </c>
      <c r="AT1703">
        <f t="shared" si="80"/>
        <v>6847.9044000000004</v>
      </c>
    </row>
    <row r="1704" spans="1:46" x14ac:dyDescent="0.25">
      <c r="A1704" t="s">
        <v>42</v>
      </c>
      <c r="B1704" t="s">
        <v>91</v>
      </c>
      <c r="C1704" t="s">
        <v>91</v>
      </c>
      <c r="D1704" t="str">
        <f t="shared" si="78"/>
        <v>GNVIVI</v>
      </c>
      <c r="E1704" t="s">
        <v>3304</v>
      </c>
      <c r="F1704" t="s">
        <v>3305</v>
      </c>
      <c r="G1704" t="s">
        <v>47</v>
      </c>
      <c r="H1704" t="s">
        <v>3306</v>
      </c>
      <c r="I1704" t="s">
        <v>3365</v>
      </c>
      <c r="J1704" t="s">
        <v>1157</v>
      </c>
      <c r="K1704">
        <v>49.46</v>
      </c>
      <c r="L1704">
        <v>49.46</v>
      </c>
      <c r="P1704" t="s">
        <v>51</v>
      </c>
      <c r="Q1704" t="s">
        <v>52</v>
      </c>
      <c r="R1704">
        <v>43333</v>
      </c>
      <c r="S1704" t="s">
        <v>53</v>
      </c>
      <c r="T1704" t="s">
        <v>124</v>
      </c>
      <c r="U1704" t="s">
        <v>55</v>
      </c>
      <c r="V1704" t="s">
        <v>109</v>
      </c>
      <c r="W1704" t="s">
        <v>57</v>
      </c>
      <c r="X1704" t="s">
        <v>339</v>
      </c>
      <c r="Y1704" t="s">
        <v>79</v>
      </c>
      <c r="Z1704">
        <v>2</v>
      </c>
      <c r="AA1704">
        <v>5</v>
      </c>
      <c r="AB1704">
        <v>4.5</v>
      </c>
      <c r="AC1704">
        <v>5.2</v>
      </c>
      <c r="AD1704">
        <v>54</v>
      </c>
      <c r="AE1704">
        <v>4</v>
      </c>
      <c r="AF1704" t="s">
        <v>57</v>
      </c>
      <c r="AG1704">
        <v>25.046212000235201</v>
      </c>
      <c r="AH1704">
        <v>15.050814899875</v>
      </c>
      <c r="AI1704">
        <v>14.991682946112901</v>
      </c>
      <c r="AJ1704">
        <v>179.03120569490099</v>
      </c>
      <c r="AK1704" s="2">
        <v>842.38621105824802</v>
      </c>
      <c r="AL1704" s="1">
        <v>44974</v>
      </c>
      <c r="AM1704" t="s">
        <v>63</v>
      </c>
      <c r="AN1704">
        <v>2023</v>
      </c>
      <c r="AO1704">
        <v>2018</v>
      </c>
      <c r="AP1704">
        <v>195.48184506872599</v>
      </c>
      <c r="AQ1704">
        <v>1.0918869942811</v>
      </c>
      <c r="AR1704">
        <v>223.75</v>
      </c>
      <c r="AS1704">
        <f t="shared" si="79"/>
        <v>41664.421998940947</v>
      </c>
      <c r="AT1704">
        <f t="shared" si="80"/>
        <v>11066.675000000001</v>
      </c>
    </row>
    <row r="1705" spans="1:46" x14ac:dyDescent="0.25">
      <c r="A1705" t="s">
        <v>128</v>
      </c>
      <c r="B1705" t="s">
        <v>129</v>
      </c>
      <c r="C1705" t="s">
        <v>130</v>
      </c>
      <c r="D1705" t="str">
        <f t="shared" si="78"/>
        <v>NECOCA</v>
      </c>
      <c r="E1705" t="s">
        <v>2837</v>
      </c>
      <c r="F1705" t="s">
        <v>2838</v>
      </c>
      <c r="G1705" t="s">
        <v>47</v>
      </c>
      <c r="H1705" t="s">
        <v>3015</v>
      </c>
      <c r="I1705" t="s">
        <v>3366</v>
      </c>
      <c r="J1705" t="s">
        <v>3367</v>
      </c>
      <c r="K1705">
        <v>15.32</v>
      </c>
      <c r="L1705">
        <v>15.32</v>
      </c>
      <c r="P1705" t="s">
        <v>51</v>
      </c>
      <c r="Q1705" t="s">
        <v>52</v>
      </c>
      <c r="R1705">
        <v>43273</v>
      </c>
      <c r="S1705" t="s">
        <v>53</v>
      </c>
      <c r="T1705" t="s">
        <v>124</v>
      </c>
      <c r="U1705" t="s">
        <v>55</v>
      </c>
      <c r="V1705" t="s">
        <v>56</v>
      </c>
      <c r="W1705" t="s">
        <v>57</v>
      </c>
      <c r="X1705" t="s">
        <v>271</v>
      </c>
      <c r="Y1705" t="s">
        <v>150</v>
      </c>
      <c r="Z1705">
        <v>1</v>
      </c>
      <c r="AA1705">
        <v>5</v>
      </c>
      <c r="AB1705">
        <v>4.92</v>
      </c>
      <c r="AC1705">
        <v>5.4</v>
      </c>
      <c r="AD1705">
        <v>59</v>
      </c>
      <c r="AE1705">
        <v>5</v>
      </c>
      <c r="AF1705" t="s">
        <v>57</v>
      </c>
      <c r="AG1705">
        <v>24.1130155702892</v>
      </c>
      <c r="AH1705">
        <v>15.301165532947699</v>
      </c>
      <c r="AI1705">
        <v>19.774368156767402</v>
      </c>
      <c r="AJ1705">
        <v>214.244505214707</v>
      </c>
      <c r="AK1705" s="2">
        <v>1075.38433801479</v>
      </c>
      <c r="AL1705" s="1">
        <v>45048</v>
      </c>
      <c r="AM1705" t="s">
        <v>63</v>
      </c>
      <c r="AN1705">
        <v>2023</v>
      </c>
      <c r="AO1705">
        <v>2018</v>
      </c>
      <c r="AP1705">
        <v>231.17577828082801</v>
      </c>
      <c r="AQ1705">
        <v>1.07902780539997</v>
      </c>
      <c r="AR1705">
        <v>251.65</v>
      </c>
      <c r="AS1705">
        <f t="shared" si="79"/>
        <v>16474.888058386583</v>
      </c>
      <c r="AT1705">
        <f t="shared" si="80"/>
        <v>3855.2780000000002</v>
      </c>
    </row>
    <row r="1706" spans="1:46" x14ac:dyDescent="0.25">
      <c r="A1706" t="s">
        <v>128</v>
      </c>
      <c r="B1706" t="s">
        <v>129</v>
      </c>
      <c r="C1706" t="s">
        <v>130</v>
      </c>
      <c r="D1706" t="str">
        <f t="shared" si="78"/>
        <v>NECOCA</v>
      </c>
      <c r="E1706" t="s">
        <v>2837</v>
      </c>
      <c r="F1706" t="s">
        <v>2838</v>
      </c>
      <c r="G1706" t="s">
        <v>47</v>
      </c>
      <c r="H1706" t="s">
        <v>3015</v>
      </c>
      <c r="I1706" t="s">
        <v>3368</v>
      </c>
      <c r="J1706" t="s">
        <v>3369</v>
      </c>
      <c r="K1706">
        <v>29.66</v>
      </c>
      <c r="L1706">
        <v>29.66</v>
      </c>
      <c r="P1706" t="s">
        <v>51</v>
      </c>
      <c r="Q1706" t="s">
        <v>52</v>
      </c>
      <c r="R1706">
        <v>43315</v>
      </c>
      <c r="S1706" t="s">
        <v>53</v>
      </c>
      <c r="T1706" t="s">
        <v>69</v>
      </c>
      <c r="U1706" t="s">
        <v>55</v>
      </c>
      <c r="V1706" t="s">
        <v>56</v>
      </c>
      <c r="W1706" t="s">
        <v>57</v>
      </c>
      <c r="X1706" t="s">
        <v>531</v>
      </c>
      <c r="Y1706" t="s">
        <v>146</v>
      </c>
      <c r="Z1706">
        <v>1</v>
      </c>
      <c r="AA1706">
        <v>5</v>
      </c>
      <c r="AB1706">
        <v>4.75</v>
      </c>
      <c r="AC1706">
        <v>5.2</v>
      </c>
      <c r="AD1706">
        <v>57</v>
      </c>
      <c r="AE1706">
        <v>5</v>
      </c>
      <c r="AF1706" t="s">
        <v>57</v>
      </c>
      <c r="AG1706">
        <v>24.9153068185318</v>
      </c>
      <c r="AH1706">
        <v>13.4295355184915</v>
      </c>
      <c r="AI1706">
        <v>19.516516396912898</v>
      </c>
      <c r="AJ1706">
        <v>223.130406370625</v>
      </c>
      <c r="AK1706" s="2">
        <v>1377.81349783109</v>
      </c>
      <c r="AL1706" s="1">
        <v>45049</v>
      </c>
      <c r="AM1706" t="s">
        <v>63</v>
      </c>
      <c r="AN1706">
        <v>2023</v>
      </c>
      <c r="AO1706">
        <v>2018</v>
      </c>
      <c r="AP1706">
        <v>223.296742709943</v>
      </c>
      <c r="AQ1706">
        <v>1.0007454669313101</v>
      </c>
      <c r="AR1706">
        <v>266.27</v>
      </c>
      <c r="AS1706">
        <f t="shared" si="79"/>
        <v>40865.948345670127</v>
      </c>
      <c r="AT1706">
        <f t="shared" si="80"/>
        <v>7897.5681999999997</v>
      </c>
    </row>
    <row r="1707" spans="1:46" x14ac:dyDescent="0.25">
      <c r="A1707" t="s">
        <v>128</v>
      </c>
      <c r="B1707" t="s">
        <v>129</v>
      </c>
      <c r="C1707" t="s">
        <v>130</v>
      </c>
      <c r="D1707" t="str">
        <f t="shared" si="78"/>
        <v>NECOCA</v>
      </c>
      <c r="E1707" t="s">
        <v>2837</v>
      </c>
      <c r="F1707" t="s">
        <v>2838</v>
      </c>
      <c r="G1707" t="s">
        <v>47</v>
      </c>
      <c r="H1707" t="s">
        <v>3015</v>
      </c>
      <c r="I1707" t="s">
        <v>3370</v>
      </c>
      <c r="J1707" t="s">
        <v>3371</v>
      </c>
      <c r="K1707">
        <v>47.85</v>
      </c>
      <c r="L1707">
        <v>47.85</v>
      </c>
      <c r="P1707" t="s">
        <v>51</v>
      </c>
      <c r="Q1707" t="s">
        <v>52</v>
      </c>
      <c r="R1707">
        <v>43287</v>
      </c>
      <c r="S1707" t="s">
        <v>53</v>
      </c>
      <c r="T1707" t="s">
        <v>1265</v>
      </c>
      <c r="U1707" t="s">
        <v>55</v>
      </c>
      <c r="V1707" t="s">
        <v>56</v>
      </c>
      <c r="W1707" t="s">
        <v>57</v>
      </c>
      <c r="X1707" t="s">
        <v>2843</v>
      </c>
      <c r="Y1707" t="s">
        <v>137</v>
      </c>
      <c r="Z1707">
        <v>1</v>
      </c>
      <c r="AA1707">
        <v>5</v>
      </c>
      <c r="AB1707">
        <v>4.83</v>
      </c>
      <c r="AC1707">
        <v>5.3</v>
      </c>
      <c r="AD1707">
        <v>58</v>
      </c>
      <c r="AE1707">
        <v>5</v>
      </c>
      <c r="AF1707" t="s">
        <v>57</v>
      </c>
      <c r="AG1707">
        <v>24.992346525908498</v>
      </c>
      <c r="AH1707">
        <v>14.9317228029978</v>
      </c>
      <c r="AI1707">
        <v>20.976736469173801</v>
      </c>
      <c r="AJ1707">
        <v>239.906208317536</v>
      </c>
      <c r="AK1707" s="2">
        <v>1204.8113004243</v>
      </c>
      <c r="AL1707" s="1">
        <v>45048</v>
      </c>
      <c r="AM1707" t="s">
        <v>63</v>
      </c>
      <c r="AN1707">
        <v>2023</v>
      </c>
      <c r="AO1707">
        <v>2018</v>
      </c>
      <c r="AP1707">
        <v>227.29460263300999</v>
      </c>
      <c r="AQ1707">
        <v>0.94743109912423396</v>
      </c>
      <c r="AR1707">
        <v>283.98</v>
      </c>
      <c r="AS1707">
        <f t="shared" si="79"/>
        <v>57650.220725302759</v>
      </c>
      <c r="AT1707">
        <f t="shared" si="80"/>
        <v>13588.443000000001</v>
      </c>
    </row>
    <row r="1708" spans="1:46" x14ac:dyDescent="0.25">
      <c r="A1708" t="s">
        <v>42</v>
      </c>
      <c r="B1708" t="s">
        <v>91</v>
      </c>
      <c r="C1708" t="s">
        <v>91</v>
      </c>
      <c r="D1708" t="str">
        <f t="shared" si="78"/>
        <v>GNVIVI</v>
      </c>
      <c r="E1708" t="s">
        <v>3304</v>
      </c>
      <c r="F1708" t="s">
        <v>3305</v>
      </c>
      <c r="G1708" t="s">
        <v>47</v>
      </c>
      <c r="H1708" t="s">
        <v>3306</v>
      </c>
      <c r="I1708" t="s">
        <v>3372</v>
      </c>
      <c r="J1708" t="s">
        <v>1940</v>
      </c>
      <c r="K1708">
        <v>15.12</v>
      </c>
      <c r="L1708">
        <v>15.12</v>
      </c>
      <c r="P1708" t="s">
        <v>51</v>
      </c>
      <c r="Q1708" t="s">
        <v>52</v>
      </c>
      <c r="R1708">
        <v>43455</v>
      </c>
      <c r="S1708" t="s">
        <v>53</v>
      </c>
      <c r="T1708" t="s">
        <v>497</v>
      </c>
      <c r="U1708" t="s">
        <v>55</v>
      </c>
      <c r="V1708" t="s">
        <v>109</v>
      </c>
      <c r="W1708" t="s">
        <v>57</v>
      </c>
      <c r="X1708" t="s">
        <v>339</v>
      </c>
      <c r="Y1708" t="s">
        <v>79</v>
      </c>
      <c r="Z1708">
        <v>2</v>
      </c>
      <c r="AA1708">
        <v>5</v>
      </c>
      <c r="AB1708">
        <v>4.17</v>
      </c>
      <c r="AC1708">
        <v>4.9000000000000004</v>
      </c>
      <c r="AD1708">
        <v>50</v>
      </c>
      <c r="AE1708">
        <v>4</v>
      </c>
      <c r="AF1708" t="s">
        <v>57</v>
      </c>
      <c r="AG1708">
        <v>24.066016158594</v>
      </c>
      <c r="AH1708">
        <v>15.2881292691985</v>
      </c>
      <c r="AI1708">
        <v>17.582156560971299</v>
      </c>
      <c r="AJ1708">
        <v>205.24520317887101</v>
      </c>
      <c r="AK1708" s="2">
        <v>957.79721300823201</v>
      </c>
      <c r="AL1708" s="1">
        <v>44974</v>
      </c>
      <c r="AM1708" t="s">
        <v>63</v>
      </c>
      <c r="AN1708">
        <v>2023</v>
      </c>
      <c r="AO1708">
        <v>2018</v>
      </c>
      <c r="AP1708">
        <v>180.59588314503799</v>
      </c>
      <c r="AQ1708">
        <v>0.87990306398366103</v>
      </c>
      <c r="AR1708">
        <v>265.64999999999998</v>
      </c>
      <c r="AS1708">
        <f t="shared" si="79"/>
        <v>14481.893860684468</v>
      </c>
      <c r="AT1708">
        <f t="shared" si="80"/>
        <v>4016.6279999999992</v>
      </c>
    </row>
    <row r="1709" spans="1:46" x14ac:dyDescent="0.25">
      <c r="A1709" t="s">
        <v>42</v>
      </c>
      <c r="B1709" t="s">
        <v>43</v>
      </c>
      <c r="C1709" t="s">
        <v>43</v>
      </c>
      <c r="D1709" t="str">
        <f t="shared" si="78"/>
        <v>GNSASA</v>
      </c>
      <c r="E1709" t="s">
        <v>3285</v>
      </c>
      <c r="F1709" t="s">
        <v>3286</v>
      </c>
      <c r="G1709" t="s">
        <v>47</v>
      </c>
      <c r="H1709" t="s">
        <v>3324</v>
      </c>
      <c r="I1709" t="s">
        <v>3373</v>
      </c>
      <c r="J1709" t="s">
        <v>2214</v>
      </c>
      <c r="K1709">
        <v>27.64</v>
      </c>
      <c r="L1709">
        <v>27.64</v>
      </c>
      <c r="P1709" t="s">
        <v>51</v>
      </c>
      <c r="Q1709" t="s">
        <v>52</v>
      </c>
      <c r="R1709">
        <v>43424</v>
      </c>
      <c r="S1709" t="s">
        <v>53</v>
      </c>
      <c r="T1709" t="s">
        <v>69</v>
      </c>
      <c r="U1709" t="s">
        <v>55</v>
      </c>
      <c r="V1709" t="s">
        <v>56</v>
      </c>
      <c r="W1709" t="s">
        <v>57</v>
      </c>
      <c r="X1709" t="s">
        <v>531</v>
      </c>
      <c r="Y1709" t="s">
        <v>79</v>
      </c>
      <c r="Z1709">
        <v>1</v>
      </c>
      <c r="AA1709">
        <v>5</v>
      </c>
      <c r="AB1709">
        <v>4.75</v>
      </c>
      <c r="AC1709">
        <v>5</v>
      </c>
      <c r="AD1709">
        <v>57</v>
      </c>
      <c r="AE1709">
        <v>5</v>
      </c>
      <c r="AF1709" t="s">
        <v>57</v>
      </c>
      <c r="AG1709">
        <v>26.9692636542607</v>
      </c>
      <c r="AH1709">
        <v>16.192410773775102</v>
      </c>
      <c r="AI1709">
        <v>22.981423215080198</v>
      </c>
      <c r="AJ1709">
        <v>284.59729648846502</v>
      </c>
      <c r="AK1709" s="2">
        <v>1115.9995357606099</v>
      </c>
      <c r="AL1709" s="1">
        <v>45166</v>
      </c>
      <c r="AM1709" t="s">
        <v>63</v>
      </c>
      <c r="AN1709">
        <v>2023</v>
      </c>
      <c r="AO1709">
        <v>2018</v>
      </c>
      <c r="AP1709">
        <v>230.076792809545</v>
      </c>
      <c r="AQ1709">
        <v>0.80842929869107205</v>
      </c>
      <c r="AR1709">
        <v>326.41000000000003</v>
      </c>
      <c r="AS1709">
        <f t="shared" si="79"/>
        <v>30846.227168423258</v>
      </c>
      <c r="AT1709">
        <f t="shared" si="80"/>
        <v>9021.9724000000006</v>
      </c>
    </row>
    <row r="1710" spans="1:46" x14ac:dyDescent="0.25">
      <c r="A1710" t="s">
        <v>340</v>
      </c>
      <c r="B1710" t="s">
        <v>367</v>
      </c>
      <c r="C1710" t="s">
        <v>368</v>
      </c>
      <c r="D1710" t="str">
        <f t="shared" si="78"/>
        <v>RDIPMA</v>
      </c>
      <c r="E1710" t="s">
        <v>3029</v>
      </c>
      <c r="F1710" t="s">
        <v>3030</v>
      </c>
      <c r="G1710" t="s">
        <v>47</v>
      </c>
      <c r="H1710" t="s">
        <v>3031</v>
      </c>
      <c r="I1710" t="s">
        <v>3374</v>
      </c>
      <c r="J1710" t="s">
        <v>158</v>
      </c>
      <c r="K1710">
        <v>30.5</v>
      </c>
      <c r="L1710">
        <v>30.5</v>
      </c>
      <c r="P1710" t="s">
        <v>51</v>
      </c>
      <c r="Q1710" t="s">
        <v>52</v>
      </c>
      <c r="R1710">
        <v>43362</v>
      </c>
      <c r="S1710" t="s">
        <v>477</v>
      </c>
      <c r="T1710" t="s">
        <v>956</v>
      </c>
      <c r="U1710" t="s">
        <v>55</v>
      </c>
      <c r="V1710" t="s">
        <v>109</v>
      </c>
      <c r="W1710" t="s">
        <v>57</v>
      </c>
      <c r="X1710" t="s">
        <v>378</v>
      </c>
      <c r="Y1710" t="s">
        <v>355</v>
      </c>
      <c r="Z1710">
        <v>2</v>
      </c>
      <c r="AA1710">
        <v>5</v>
      </c>
      <c r="AB1710">
        <v>4.58</v>
      </c>
      <c r="AC1710">
        <v>5.2</v>
      </c>
      <c r="AD1710">
        <v>55</v>
      </c>
      <c r="AE1710">
        <v>5</v>
      </c>
      <c r="AF1710" t="s">
        <v>57</v>
      </c>
      <c r="AG1710">
        <v>18.170478943714699</v>
      </c>
      <c r="AH1710">
        <v>13.7615065490665</v>
      </c>
      <c r="AI1710">
        <v>16.538239027241701</v>
      </c>
      <c r="AJ1710">
        <v>141.99919114991201</v>
      </c>
      <c r="AK1710" s="2">
        <v>1111.9043282314799</v>
      </c>
      <c r="AL1710" s="1">
        <v>45035</v>
      </c>
      <c r="AM1710" t="s">
        <v>63</v>
      </c>
      <c r="AN1710">
        <v>2023</v>
      </c>
      <c r="AO1710">
        <v>2018</v>
      </c>
      <c r="AP1710">
        <v>154.65858475372301</v>
      </c>
      <c r="AQ1710">
        <v>1.0891511669981699</v>
      </c>
      <c r="AR1710">
        <v>170.38</v>
      </c>
      <c r="AS1710">
        <f t="shared" si="79"/>
        <v>33913.082011060134</v>
      </c>
      <c r="AT1710">
        <f t="shared" si="80"/>
        <v>5196.59</v>
      </c>
    </row>
    <row r="1711" spans="1:46" x14ac:dyDescent="0.25">
      <c r="A1711" t="s">
        <v>42</v>
      </c>
      <c r="B1711" t="s">
        <v>91</v>
      </c>
      <c r="C1711" t="s">
        <v>91</v>
      </c>
      <c r="D1711" t="str">
        <f t="shared" si="78"/>
        <v>GNVIVI</v>
      </c>
      <c r="E1711" t="s">
        <v>3304</v>
      </c>
      <c r="F1711" t="s">
        <v>3305</v>
      </c>
      <c r="G1711" t="s">
        <v>47</v>
      </c>
      <c r="H1711" t="s">
        <v>3306</v>
      </c>
      <c r="I1711" t="s">
        <v>3375</v>
      </c>
      <c r="J1711" t="s">
        <v>182</v>
      </c>
      <c r="K1711">
        <v>33.380000000000003</v>
      </c>
      <c r="L1711">
        <v>33.380000000000003</v>
      </c>
      <c r="P1711" t="s">
        <v>51</v>
      </c>
      <c r="Q1711" t="s">
        <v>52</v>
      </c>
      <c r="R1711">
        <v>43339</v>
      </c>
      <c r="S1711" t="s">
        <v>53</v>
      </c>
      <c r="T1711" t="s">
        <v>54</v>
      </c>
      <c r="U1711" t="s">
        <v>55</v>
      </c>
      <c r="V1711" t="s">
        <v>109</v>
      </c>
      <c r="W1711" t="s">
        <v>57</v>
      </c>
      <c r="X1711" t="s">
        <v>98</v>
      </c>
      <c r="Y1711" t="s">
        <v>79</v>
      </c>
      <c r="Z1711">
        <v>2</v>
      </c>
      <c r="AA1711">
        <v>5</v>
      </c>
      <c r="AB1711">
        <v>4.5</v>
      </c>
      <c r="AC1711">
        <v>5.2</v>
      </c>
      <c r="AD1711">
        <v>54</v>
      </c>
      <c r="AE1711">
        <v>4</v>
      </c>
      <c r="AF1711" t="s">
        <v>57</v>
      </c>
      <c r="AG1711">
        <v>21.439939553665901</v>
      </c>
      <c r="AH1711">
        <v>14.822248031049099</v>
      </c>
      <c r="AI1711">
        <v>15.719589460235101</v>
      </c>
      <c r="AJ1711">
        <v>159.874400032007</v>
      </c>
      <c r="AK1711" s="2">
        <v>917.29902950653104</v>
      </c>
      <c r="AL1711" s="1">
        <v>44974</v>
      </c>
      <c r="AM1711" t="s">
        <v>63</v>
      </c>
      <c r="AN1711">
        <v>2023</v>
      </c>
      <c r="AO1711">
        <v>2018</v>
      </c>
      <c r="AP1711">
        <v>195.48184506872599</v>
      </c>
      <c r="AQ1711">
        <v>1.22272136770859</v>
      </c>
      <c r="AR1711">
        <v>199.8</v>
      </c>
      <c r="AS1711">
        <f t="shared" si="79"/>
        <v>30619.441604928008</v>
      </c>
      <c r="AT1711">
        <f t="shared" si="80"/>
        <v>6669.3240000000005</v>
      </c>
    </row>
    <row r="1712" spans="1:46" x14ac:dyDescent="0.25">
      <c r="A1712" t="s">
        <v>340</v>
      </c>
      <c r="B1712" t="s">
        <v>367</v>
      </c>
      <c r="C1712" t="s">
        <v>372</v>
      </c>
      <c r="D1712" t="str">
        <f t="shared" si="78"/>
        <v>RDIPPD</v>
      </c>
      <c r="E1712" t="s">
        <v>1329</v>
      </c>
      <c r="F1712" t="s">
        <v>1330</v>
      </c>
      <c r="G1712" t="s">
        <v>47</v>
      </c>
      <c r="H1712" t="s">
        <v>3275</v>
      </c>
      <c r="I1712" t="s">
        <v>3376</v>
      </c>
      <c r="J1712" t="s">
        <v>112</v>
      </c>
      <c r="K1712">
        <v>25.57</v>
      </c>
      <c r="L1712">
        <v>25.57</v>
      </c>
      <c r="P1712" t="s">
        <v>51</v>
      </c>
      <c r="Q1712" t="s">
        <v>52</v>
      </c>
      <c r="R1712">
        <v>43376</v>
      </c>
      <c r="S1712" t="s">
        <v>477</v>
      </c>
      <c r="T1712" t="s">
        <v>54</v>
      </c>
      <c r="U1712" t="s">
        <v>55</v>
      </c>
      <c r="V1712" t="s">
        <v>56</v>
      </c>
      <c r="W1712" t="s">
        <v>57</v>
      </c>
      <c r="X1712" t="s">
        <v>221</v>
      </c>
      <c r="Y1712" t="s">
        <v>355</v>
      </c>
      <c r="Z1712">
        <v>1</v>
      </c>
      <c r="AA1712">
        <v>5</v>
      </c>
      <c r="AB1712">
        <v>4.92</v>
      </c>
      <c r="AC1712">
        <v>5.0999999999999996</v>
      </c>
      <c r="AD1712">
        <v>59</v>
      </c>
      <c r="AE1712">
        <v>5</v>
      </c>
      <c r="AF1712" t="s">
        <v>57</v>
      </c>
      <c r="AG1712">
        <v>21.806310598067999</v>
      </c>
      <c r="AH1712">
        <v>13.004732866271301</v>
      </c>
      <c r="AI1712">
        <v>18.016506313352799</v>
      </c>
      <c r="AJ1712">
        <v>192.10661917217701</v>
      </c>
      <c r="AK1712" s="2">
        <v>1356.3689066259101</v>
      </c>
      <c r="AL1712" s="1">
        <v>45183</v>
      </c>
      <c r="AM1712" t="s">
        <v>63</v>
      </c>
      <c r="AN1712">
        <v>2023</v>
      </c>
      <c r="AO1712">
        <v>2018</v>
      </c>
      <c r="AP1712">
        <v>168.36140810268401</v>
      </c>
      <c r="AQ1712">
        <v>0.87639566417952897</v>
      </c>
      <c r="AR1712">
        <v>219.19</v>
      </c>
      <c r="AS1712">
        <f t="shared" si="79"/>
        <v>34682.352942424521</v>
      </c>
      <c r="AT1712">
        <f t="shared" si="80"/>
        <v>5604.6882999999998</v>
      </c>
    </row>
    <row r="1713" spans="1:46" x14ac:dyDescent="0.25">
      <c r="A1713" t="s">
        <v>128</v>
      </c>
      <c r="B1713" t="s">
        <v>328</v>
      </c>
      <c r="C1713" t="s">
        <v>328</v>
      </c>
      <c r="D1713" t="str">
        <f t="shared" si="78"/>
        <v>NESBSB</v>
      </c>
      <c r="E1713" t="s">
        <v>617</v>
      </c>
      <c r="F1713" t="s">
        <v>618</v>
      </c>
      <c r="G1713" t="s">
        <v>47</v>
      </c>
      <c r="H1713" t="s">
        <v>619</v>
      </c>
      <c r="I1713" t="s">
        <v>3377</v>
      </c>
      <c r="J1713" t="s">
        <v>3378</v>
      </c>
      <c r="K1713">
        <v>0.67</v>
      </c>
      <c r="L1713">
        <v>0.67</v>
      </c>
      <c r="P1713" t="s">
        <v>51</v>
      </c>
      <c r="Q1713" t="s">
        <v>52</v>
      </c>
      <c r="R1713">
        <v>38233</v>
      </c>
      <c r="S1713" t="s">
        <v>107</v>
      </c>
      <c r="T1713" t="s">
        <v>113</v>
      </c>
      <c r="U1713" t="s">
        <v>55</v>
      </c>
      <c r="V1713" t="s">
        <v>56</v>
      </c>
      <c r="W1713" t="s">
        <v>57</v>
      </c>
      <c r="X1713" t="s">
        <v>712</v>
      </c>
      <c r="Y1713" t="s">
        <v>565</v>
      </c>
      <c r="Z1713">
        <v>1</v>
      </c>
      <c r="AA1713">
        <v>19</v>
      </c>
      <c r="AB1713">
        <v>14.42</v>
      </c>
      <c r="AC1713">
        <v>19.2</v>
      </c>
      <c r="AD1713">
        <v>173</v>
      </c>
      <c r="AE1713">
        <v>14</v>
      </c>
      <c r="AF1713">
        <v>33.875</v>
      </c>
      <c r="AG1713">
        <v>28.141666666666701</v>
      </c>
      <c r="AH1713">
        <v>22.6213763212291</v>
      </c>
      <c r="AI1713">
        <v>35.969424179308902</v>
      </c>
      <c r="AJ1713">
        <v>450.18960972754201</v>
      </c>
      <c r="AK1713" s="2">
        <v>894.96397674154002</v>
      </c>
      <c r="AL1713" s="1">
        <v>43523</v>
      </c>
      <c r="AM1713" t="s">
        <v>60</v>
      </c>
      <c r="AN1713">
        <v>2019</v>
      </c>
      <c r="AO1713">
        <v>2004</v>
      </c>
      <c r="AP1713">
        <v>380.14538770072198</v>
      </c>
      <c r="AQ1713">
        <v>0.844411731160984</v>
      </c>
      <c r="AR1713">
        <v>452.38</v>
      </c>
      <c r="AS1713">
        <f t="shared" si="79"/>
        <v>599.62586441683186</v>
      </c>
      <c r="AT1713">
        <f t="shared" si="80"/>
        <v>303.09460000000001</v>
      </c>
    </row>
    <row r="1714" spans="1:46" x14ac:dyDescent="0.25">
      <c r="A1714" t="s">
        <v>340</v>
      </c>
      <c r="B1714" t="s">
        <v>367</v>
      </c>
      <c r="C1714" t="s">
        <v>368</v>
      </c>
      <c r="D1714" t="str">
        <f t="shared" si="78"/>
        <v>RDIPMA</v>
      </c>
      <c r="E1714" t="s">
        <v>3029</v>
      </c>
      <c r="F1714" t="s">
        <v>3030</v>
      </c>
      <c r="G1714" t="s">
        <v>47</v>
      </c>
      <c r="H1714" t="s">
        <v>3218</v>
      </c>
      <c r="I1714" t="s">
        <v>3379</v>
      </c>
      <c r="J1714" t="s">
        <v>103</v>
      </c>
      <c r="K1714">
        <v>70.75</v>
      </c>
      <c r="L1714">
        <v>70.75</v>
      </c>
      <c r="P1714" t="s">
        <v>51</v>
      </c>
      <c r="Q1714" t="s">
        <v>52</v>
      </c>
      <c r="R1714">
        <v>43288</v>
      </c>
      <c r="S1714" t="s">
        <v>477</v>
      </c>
      <c r="T1714" t="s">
        <v>1272</v>
      </c>
      <c r="U1714" t="s">
        <v>55</v>
      </c>
      <c r="V1714" t="s">
        <v>56</v>
      </c>
      <c r="W1714" t="s">
        <v>57</v>
      </c>
      <c r="X1714" t="s">
        <v>221</v>
      </c>
      <c r="Y1714" t="s">
        <v>355</v>
      </c>
      <c r="Z1714">
        <v>1</v>
      </c>
      <c r="AA1714">
        <v>5</v>
      </c>
      <c r="AB1714">
        <v>4.75</v>
      </c>
      <c r="AC1714">
        <v>5.3</v>
      </c>
      <c r="AD1714">
        <v>57</v>
      </c>
      <c r="AE1714">
        <v>5</v>
      </c>
      <c r="AF1714" t="s">
        <v>57</v>
      </c>
      <c r="AG1714">
        <v>22.887573840835799</v>
      </c>
      <c r="AH1714">
        <v>13.8879787664787</v>
      </c>
      <c r="AI1714">
        <v>18.2477950344833</v>
      </c>
      <c r="AJ1714">
        <v>204.23435741530801</v>
      </c>
      <c r="AK1714" s="2">
        <v>1210.6661255465201</v>
      </c>
      <c r="AL1714" s="1">
        <v>45034</v>
      </c>
      <c r="AM1714" t="s">
        <v>63</v>
      </c>
      <c r="AN1714">
        <v>2023</v>
      </c>
      <c r="AO1714">
        <v>2018</v>
      </c>
      <c r="AP1714">
        <v>165.06884423825099</v>
      </c>
      <c r="AQ1714">
        <v>0.80823249490087501</v>
      </c>
      <c r="AR1714">
        <v>244.99</v>
      </c>
      <c r="AS1714">
        <f t="shared" si="79"/>
        <v>85654.628382416297</v>
      </c>
      <c r="AT1714">
        <f t="shared" si="80"/>
        <v>17333.0425</v>
      </c>
    </row>
    <row r="1715" spans="1:46" x14ac:dyDescent="0.25">
      <c r="A1715" t="s">
        <v>340</v>
      </c>
      <c r="B1715" t="s">
        <v>367</v>
      </c>
      <c r="C1715" t="s">
        <v>368</v>
      </c>
      <c r="D1715" t="str">
        <f t="shared" si="78"/>
        <v>RDIPMA</v>
      </c>
      <c r="E1715" t="s">
        <v>3029</v>
      </c>
      <c r="F1715" t="s">
        <v>3030</v>
      </c>
      <c r="G1715" t="s">
        <v>47</v>
      </c>
      <c r="H1715" t="s">
        <v>3218</v>
      </c>
      <c r="I1715" t="s">
        <v>3380</v>
      </c>
      <c r="J1715" t="s">
        <v>50</v>
      </c>
      <c r="K1715">
        <v>18.23</v>
      </c>
      <c r="L1715">
        <v>18.23</v>
      </c>
      <c r="P1715" t="s">
        <v>51</v>
      </c>
      <c r="Q1715" t="s">
        <v>52</v>
      </c>
      <c r="R1715">
        <v>43364</v>
      </c>
      <c r="S1715" t="s">
        <v>477</v>
      </c>
      <c r="T1715" t="s">
        <v>486</v>
      </c>
      <c r="U1715" t="s">
        <v>55</v>
      </c>
      <c r="V1715" t="s">
        <v>56</v>
      </c>
      <c r="W1715" t="s">
        <v>57</v>
      </c>
      <c r="X1715" t="s">
        <v>2167</v>
      </c>
      <c r="Y1715" t="s">
        <v>348</v>
      </c>
      <c r="Z1715">
        <v>1</v>
      </c>
      <c r="AA1715">
        <v>5</v>
      </c>
      <c r="AB1715">
        <v>4.58</v>
      </c>
      <c r="AC1715">
        <v>5.2</v>
      </c>
      <c r="AD1715">
        <v>55</v>
      </c>
      <c r="AE1715">
        <v>5</v>
      </c>
      <c r="AF1715" t="s">
        <v>57</v>
      </c>
      <c r="AG1715">
        <v>19.390716276801999</v>
      </c>
      <c r="AH1715">
        <v>13.8291505670235</v>
      </c>
      <c r="AI1715">
        <v>17.898680311687901</v>
      </c>
      <c r="AJ1715">
        <v>163.428570559299</v>
      </c>
      <c r="AK1715" s="2">
        <v>1191.6264090177101</v>
      </c>
      <c r="AL1715" s="1">
        <v>45034</v>
      </c>
      <c r="AM1715" t="s">
        <v>63</v>
      </c>
      <c r="AN1715">
        <v>2023</v>
      </c>
      <c r="AO1715">
        <v>2018</v>
      </c>
      <c r="AP1715">
        <v>159.89205635496899</v>
      </c>
      <c r="AQ1715">
        <v>0.97836048989336899</v>
      </c>
      <c r="AR1715">
        <v>198.01</v>
      </c>
      <c r="AS1715">
        <f t="shared" si="79"/>
        <v>21723.349436392855</v>
      </c>
      <c r="AT1715">
        <f t="shared" si="80"/>
        <v>3609.7222999999999</v>
      </c>
    </row>
    <row r="1716" spans="1:46" x14ac:dyDescent="0.25">
      <c r="A1716" t="s">
        <v>340</v>
      </c>
      <c r="B1716" t="s">
        <v>367</v>
      </c>
      <c r="C1716" t="s">
        <v>368</v>
      </c>
      <c r="D1716" t="str">
        <f t="shared" si="78"/>
        <v>RDIPMA</v>
      </c>
      <c r="E1716" t="s">
        <v>3029</v>
      </c>
      <c r="F1716" t="s">
        <v>3030</v>
      </c>
      <c r="G1716" t="s">
        <v>47</v>
      </c>
      <c r="H1716" t="s">
        <v>3218</v>
      </c>
      <c r="I1716" t="s">
        <v>3381</v>
      </c>
      <c r="J1716" t="s">
        <v>62</v>
      </c>
      <c r="K1716">
        <v>23.42</v>
      </c>
      <c r="L1716">
        <v>23.42</v>
      </c>
      <c r="P1716" t="s">
        <v>51</v>
      </c>
      <c r="Q1716" t="s">
        <v>52</v>
      </c>
      <c r="R1716">
        <v>43299</v>
      </c>
      <c r="S1716" t="s">
        <v>477</v>
      </c>
      <c r="T1716" t="s">
        <v>1656</v>
      </c>
      <c r="U1716" t="s">
        <v>55</v>
      </c>
      <c r="V1716" t="s">
        <v>56</v>
      </c>
      <c r="W1716" t="s">
        <v>57</v>
      </c>
      <c r="X1716" t="s">
        <v>2167</v>
      </c>
      <c r="Y1716" t="s">
        <v>348</v>
      </c>
      <c r="Z1716">
        <v>1</v>
      </c>
      <c r="AA1716">
        <v>5</v>
      </c>
      <c r="AB1716">
        <v>4.75</v>
      </c>
      <c r="AC1716">
        <v>5.3</v>
      </c>
      <c r="AD1716">
        <v>57</v>
      </c>
      <c r="AE1716">
        <v>5</v>
      </c>
      <c r="AF1716" t="s">
        <v>57</v>
      </c>
      <c r="AG1716">
        <v>20.422914479473199</v>
      </c>
      <c r="AH1716">
        <v>13.6070232263005</v>
      </c>
      <c r="AI1716">
        <v>16.661838241333701</v>
      </c>
      <c r="AJ1716">
        <v>163.79667788800799</v>
      </c>
      <c r="AK1716" s="2">
        <v>1145.79462405549</v>
      </c>
      <c r="AL1716" s="1">
        <v>45034</v>
      </c>
      <c r="AM1716" t="s">
        <v>63</v>
      </c>
      <c r="AN1716">
        <v>2023</v>
      </c>
      <c r="AO1716">
        <v>2018</v>
      </c>
      <c r="AP1716">
        <v>165.06884423825099</v>
      </c>
      <c r="AQ1716">
        <v>1.00776674085608</v>
      </c>
      <c r="AR1716">
        <v>196.48</v>
      </c>
      <c r="AS1716">
        <f t="shared" si="79"/>
        <v>26834.510095379577</v>
      </c>
      <c r="AT1716">
        <f t="shared" si="80"/>
        <v>4601.5616</v>
      </c>
    </row>
    <row r="1717" spans="1:46" x14ac:dyDescent="0.25">
      <c r="A1717" t="s">
        <v>340</v>
      </c>
      <c r="B1717" t="s">
        <v>367</v>
      </c>
      <c r="C1717" t="s">
        <v>372</v>
      </c>
      <c r="D1717" t="str">
        <f t="shared" si="78"/>
        <v>RDIPPD</v>
      </c>
      <c r="E1717" t="s">
        <v>1329</v>
      </c>
      <c r="F1717" t="s">
        <v>1330</v>
      </c>
      <c r="G1717" t="s">
        <v>47</v>
      </c>
      <c r="H1717" t="s">
        <v>3275</v>
      </c>
      <c r="I1717" t="s">
        <v>3382</v>
      </c>
      <c r="J1717" t="s">
        <v>148</v>
      </c>
      <c r="K1717">
        <v>27.89</v>
      </c>
      <c r="L1717">
        <v>27.89</v>
      </c>
      <c r="P1717" t="s">
        <v>51</v>
      </c>
      <c r="Q1717" t="s">
        <v>52</v>
      </c>
      <c r="R1717">
        <v>43384</v>
      </c>
      <c r="S1717" t="s">
        <v>477</v>
      </c>
      <c r="T1717" t="s">
        <v>553</v>
      </c>
      <c r="U1717" t="s">
        <v>55</v>
      </c>
      <c r="V1717" t="s">
        <v>56</v>
      </c>
      <c r="W1717" t="s">
        <v>57</v>
      </c>
      <c r="X1717" t="s">
        <v>221</v>
      </c>
      <c r="Y1717" t="s">
        <v>355</v>
      </c>
      <c r="Z1717">
        <v>1</v>
      </c>
      <c r="AA1717">
        <v>5</v>
      </c>
      <c r="AB1717">
        <v>4.92</v>
      </c>
      <c r="AC1717">
        <v>5.0999999999999996</v>
      </c>
      <c r="AD1717">
        <v>59</v>
      </c>
      <c r="AE1717">
        <v>5</v>
      </c>
      <c r="AF1717" t="s">
        <v>57</v>
      </c>
      <c r="AG1717">
        <v>20.948683184165699</v>
      </c>
      <c r="AH1717">
        <v>13.165964338699499</v>
      </c>
      <c r="AI1717">
        <v>18.8118046831101</v>
      </c>
      <c r="AJ1717">
        <v>190.54370198585801</v>
      </c>
      <c r="AK1717" s="2">
        <v>1383.28788765236</v>
      </c>
      <c r="AL1717" s="1">
        <v>45183</v>
      </c>
      <c r="AM1717" t="s">
        <v>63</v>
      </c>
      <c r="AN1717">
        <v>2023</v>
      </c>
      <c r="AO1717">
        <v>2018</v>
      </c>
      <c r="AP1717">
        <v>168.36140810268401</v>
      </c>
      <c r="AQ1717">
        <v>0.88358421899024298</v>
      </c>
      <c r="AR1717">
        <v>217.41</v>
      </c>
      <c r="AS1717">
        <f t="shared" si="79"/>
        <v>38579.899186624323</v>
      </c>
      <c r="AT1717">
        <f t="shared" si="80"/>
        <v>6063.5649000000003</v>
      </c>
    </row>
    <row r="1718" spans="1:46" x14ac:dyDescent="0.25">
      <c r="A1718" t="s">
        <v>128</v>
      </c>
      <c r="B1718" t="s">
        <v>129</v>
      </c>
      <c r="C1718" t="s">
        <v>130</v>
      </c>
      <c r="D1718" t="str">
        <f t="shared" si="78"/>
        <v>NECOCA</v>
      </c>
      <c r="E1718" t="s">
        <v>3191</v>
      </c>
      <c r="F1718" t="s">
        <v>3192</v>
      </c>
      <c r="G1718" t="s">
        <v>47</v>
      </c>
      <c r="H1718" t="s">
        <v>3297</v>
      </c>
      <c r="I1718" t="s">
        <v>3383</v>
      </c>
      <c r="J1718" t="s">
        <v>62</v>
      </c>
      <c r="K1718">
        <v>35.74</v>
      </c>
      <c r="L1718">
        <v>35.74</v>
      </c>
      <c r="P1718" t="s">
        <v>51</v>
      </c>
      <c r="Q1718" t="s">
        <v>52</v>
      </c>
      <c r="R1718">
        <v>43402</v>
      </c>
      <c r="S1718" t="s">
        <v>53</v>
      </c>
      <c r="T1718" t="s">
        <v>1265</v>
      </c>
      <c r="U1718" t="s">
        <v>55</v>
      </c>
      <c r="V1718" t="s">
        <v>56</v>
      </c>
      <c r="W1718" t="s">
        <v>57</v>
      </c>
      <c r="X1718" t="s">
        <v>3196</v>
      </c>
      <c r="Y1718" t="s">
        <v>137</v>
      </c>
      <c r="Z1718">
        <v>1</v>
      </c>
      <c r="AA1718">
        <v>5</v>
      </c>
      <c r="AB1718">
        <v>4.58</v>
      </c>
      <c r="AC1718">
        <v>5.0999999999999996</v>
      </c>
      <c r="AD1718">
        <v>55</v>
      </c>
      <c r="AE1718">
        <v>5</v>
      </c>
      <c r="AF1718" t="s">
        <v>57</v>
      </c>
      <c r="AG1718">
        <v>23.618312387598799</v>
      </c>
      <c r="AH1718">
        <v>15.870804146054599</v>
      </c>
      <c r="AI1718">
        <v>21.360144928645902</v>
      </c>
      <c r="AJ1718">
        <v>235.24903330475701</v>
      </c>
      <c r="AK1718" s="2">
        <v>1079.73318434873</v>
      </c>
      <c r="AL1718" s="1">
        <v>45049</v>
      </c>
      <c r="AM1718" t="s">
        <v>63</v>
      </c>
      <c r="AN1718">
        <v>2023</v>
      </c>
      <c r="AO1718">
        <v>2018</v>
      </c>
      <c r="AP1718">
        <v>214.95102627607301</v>
      </c>
      <c r="AQ1718">
        <v>0.91371693756382499</v>
      </c>
      <c r="AR1718">
        <v>285.66000000000003</v>
      </c>
      <c r="AS1718">
        <f t="shared" si="79"/>
        <v>38589.664008623615</v>
      </c>
      <c r="AT1718">
        <f t="shared" si="80"/>
        <v>10209.488400000002</v>
      </c>
    </row>
    <row r="1719" spans="1:46" x14ac:dyDescent="0.25">
      <c r="A1719" t="s">
        <v>128</v>
      </c>
      <c r="B1719" t="s">
        <v>129</v>
      </c>
      <c r="C1719" t="s">
        <v>130</v>
      </c>
      <c r="D1719" t="str">
        <f t="shared" si="78"/>
        <v>NECOCA</v>
      </c>
      <c r="E1719" t="s">
        <v>3191</v>
      </c>
      <c r="F1719" t="s">
        <v>3192</v>
      </c>
      <c r="G1719" t="s">
        <v>47</v>
      </c>
      <c r="H1719" t="s">
        <v>3297</v>
      </c>
      <c r="I1719" t="s">
        <v>3384</v>
      </c>
      <c r="J1719" t="s">
        <v>310</v>
      </c>
      <c r="K1719">
        <v>43.42</v>
      </c>
      <c r="L1719">
        <v>43.42</v>
      </c>
      <c r="P1719" t="s">
        <v>51</v>
      </c>
      <c r="Q1719" t="s">
        <v>52</v>
      </c>
      <c r="R1719">
        <v>43418</v>
      </c>
      <c r="S1719" t="s">
        <v>53</v>
      </c>
      <c r="T1719" t="s">
        <v>521</v>
      </c>
      <c r="U1719" t="s">
        <v>55</v>
      </c>
      <c r="V1719" t="s">
        <v>56</v>
      </c>
      <c r="W1719" t="s">
        <v>57</v>
      </c>
      <c r="X1719" t="s">
        <v>3196</v>
      </c>
      <c r="Y1719" t="s">
        <v>137</v>
      </c>
      <c r="Z1719">
        <v>1</v>
      </c>
      <c r="AA1719">
        <v>5</v>
      </c>
      <c r="AB1719">
        <v>4.5</v>
      </c>
      <c r="AC1719">
        <v>5</v>
      </c>
      <c r="AD1719">
        <v>54</v>
      </c>
      <c r="AE1719">
        <v>4</v>
      </c>
      <c r="AF1719" t="s">
        <v>57</v>
      </c>
      <c r="AG1719">
        <v>23.611443339015999</v>
      </c>
      <c r="AH1719">
        <v>15.0025579710325</v>
      </c>
      <c r="AI1719">
        <v>19.068531397666099</v>
      </c>
      <c r="AJ1719">
        <v>206.67033509675699</v>
      </c>
      <c r="AK1719" s="2">
        <v>1074.8099289506799</v>
      </c>
      <c r="AL1719" s="1">
        <v>45049</v>
      </c>
      <c r="AM1719" t="s">
        <v>63</v>
      </c>
      <c r="AN1719">
        <v>2023</v>
      </c>
      <c r="AO1719">
        <v>2018</v>
      </c>
      <c r="AP1719">
        <v>210.60414185951001</v>
      </c>
      <c r="AQ1719">
        <v>1.0190342109858701</v>
      </c>
      <c r="AR1719">
        <v>253.31</v>
      </c>
      <c r="AS1719">
        <f t="shared" si="79"/>
        <v>46668.247115038524</v>
      </c>
      <c r="AT1719">
        <f t="shared" si="80"/>
        <v>10998.7202</v>
      </c>
    </row>
    <row r="1720" spans="1:46" x14ac:dyDescent="0.25">
      <c r="A1720" t="s">
        <v>128</v>
      </c>
      <c r="B1720" t="s">
        <v>129</v>
      </c>
      <c r="C1720" t="s">
        <v>130</v>
      </c>
      <c r="D1720" t="str">
        <f t="shared" si="78"/>
        <v>NECOCA</v>
      </c>
      <c r="E1720" t="s">
        <v>3191</v>
      </c>
      <c r="F1720" t="s">
        <v>3192</v>
      </c>
      <c r="G1720" t="s">
        <v>47</v>
      </c>
      <c r="H1720" t="s">
        <v>3299</v>
      </c>
      <c r="I1720" t="s">
        <v>3385</v>
      </c>
      <c r="J1720" t="s">
        <v>65</v>
      </c>
      <c r="K1720">
        <v>43.14</v>
      </c>
      <c r="L1720">
        <v>43.14</v>
      </c>
      <c r="P1720" t="s">
        <v>51</v>
      </c>
      <c r="Q1720" t="s">
        <v>52</v>
      </c>
      <c r="R1720">
        <v>43429</v>
      </c>
      <c r="S1720" t="s">
        <v>357</v>
      </c>
      <c r="T1720" t="s">
        <v>104</v>
      </c>
      <c r="U1720" t="s">
        <v>55</v>
      </c>
      <c r="V1720" t="s">
        <v>109</v>
      </c>
      <c r="W1720" t="s">
        <v>57</v>
      </c>
      <c r="X1720" t="s">
        <v>119</v>
      </c>
      <c r="Y1720" t="s">
        <v>137</v>
      </c>
      <c r="Z1720">
        <v>2</v>
      </c>
      <c r="AA1720">
        <v>5</v>
      </c>
      <c r="AB1720">
        <v>4.5</v>
      </c>
      <c r="AC1720">
        <v>5</v>
      </c>
      <c r="AD1720">
        <v>54</v>
      </c>
      <c r="AE1720">
        <v>4</v>
      </c>
      <c r="AF1720" t="s">
        <v>57</v>
      </c>
      <c r="AG1720">
        <v>24.077557156539399</v>
      </c>
      <c r="AH1720">
        <v>15.8278771284195</v>
      </c>
      <c r="AI1720">
        <v>17.803339638842001</v>
      </c>
      <c r="AJ1720">
        <v>185.29139319453</v>
      </c>
      <c r="AK1720" s="2">
        <v>899.62510962073395</v>
      </c>
      <c r="AL1720" s="1">
        <v>45049</v>
      </c>
      <c r="AM1720" t="s">
        <v>63</v>
      </c>
      <c r="AN1720">
        <v>2023</v>
      </c>
      <c r="AO1720">
        <v>2018</v>
      </c>
      <c r="AP1720">
        <v>177.01227716441099</v>
      </c>
      <c r="AQ1720">
        <v>0.95531839937417895</v>
      </c>
      <c r="AR1720">
        <v>230.86</v>
      </c>
      <c r="AS1720">
        <f t="shared" si="79"/>
        <v>38809.827229038463</v>
      </c>
      <c r="AT1720">
        <f t="shared" si="80"/>
        <v>9959.3004000000001</v>
      </c>
    </row>
    <row r="1721" spans="1:46" x14ac:dyDescent="0.25">
      <c r="A1721" t="s">
        <v>128</v>
      </c>
      <c r="B1721" t="s">
        <v>129</v>
      </c>
      <c r="C1721" t="s">
        <v>130</v>
      </c>
      <c r="D1721" t="str">
        <f t="shared" si="78"/>
        <v>NECOCA</v>
      </c>
      <c r="E1721" t="s">
        <v>3191</v>
      </c>
      <c r="F1721" t="s">
        <v>3192</v>
      </c>
      <c r="G1721" t="s">
        <v>47</v>
      </c>
      <c r="H1721" t="s">
        <v>3299</v>
      </c>
      <c r="I1721" t="s">
        <v>3386</v>
      </c>
      <c r="J1721" t="s">
        <v>127</v>
      </c>
      <c r="K1721">
        <v>21.9</v>
      </c>
      <c r="L1721">
        <v>21.9</v>
      </c>
      <c r="P1721" t="s">
        <v>51</v>
      </c>
      <c r="Q1721" t="s">
        <v>52</v>
      </c>
      <c r="R1721">
        <v>43454</v>
      </c>
      <c r="S1721" t="s">
        <v>357</v>
      </c>
      <c r="T1721" t="s">
        <v>118</v>
      </c>
      <c r="U1721" t="s">
        <v>55</v>
      </c>
      <c r="V1721" t="s">
        <v>109</v>
      </c>
      <c r="W1721" t="s">
        <v>57</v>
      </c>
      <c r="X1721" t="s">
        <v>3196</v>
      </c>
      <c r="Y1721" t="s">
        <v>137</v>
      </c>
      <c r="Z1721">
        <v>2</v>
      </c>
      <c r="AA1721">
        <v>5</v>
      </c>
      <c r="AB1721">
        <v>4.42</v>
      </c>
      <c r="AC1721">
        <v>4.9000000000000004</v>
      </c>
      <c r="AD1721">
        <v>53</v>
      </c>
      <c r="AE1721">
        <v>4</v>
      </c>
      <c r="AF1721" t="s">
        <v>57</v>
      </c>
      <c r="AG1721">
        <v>19.730375362149299</v>
      </c>
      <c r="AH1721">
        <v>16.305991449245202</v>
      </c>
      <c r="AI1721">
        <v>20.2883779901235</v>
      </c>
      <c r="AJ1721">
        <v>164.41812381524099</v>
      </c>
      <c r="AK1721" s="2">
        <v>971.54523399750701</v>
      </c>
      <c r="AL1721" s="1">
        <v>45049</v>
      </c>
      <c r="AM1721" t="s">
        <v>63</v>
      </c>
      <c r="AN1721">
        <v>2023</v>
      </c>
      <c r="AO1721">
        <v>2018</v>
      </c>
      <c r="AP1721">
        <v>173.28627392643199</v>
      </c>
      <c r="AQ1721">
        <v>1.0539365728388701</v>
      </c>
      <c r="AR1721">
        <v>206.42</v>
      </c>
      <c r="AS1721">
        <f t="shared" si="79"/>
        <v>21276.840624545403</v>
      </c>
      <c r="AT1721">
        <f t="shared" si="80"/>
        <v>4520.597999999999</v>
      </c>
    </row>
    <row r="1722" spans="1:46" x14ac:dyDescent="0.25">
      <c r="A1722" t="s">
        <v>128</v>
      </c>
      <c r="B1722" t="s">
        <v>129</v>
      </c>
      <c r="C1722" t="s">
        <v>130</v>
      </c>
      <c r="D1722" t="str">
        <f t="shared" si="78"/>
        <v>NECOCA</v>
      </c>
      <c r="E1722" t="s">
        <v>3191</v>
      </c>
      <c r="F1722" t="s">
        <v>3192</v>
      </c>
      <c r="G1722" t="s">
        <v>47</v>
      </c>
      <c r="H1722" t="s">
        <v>3299</v>
      </c>
      <c r="I1722" t="s">
        <v>3387</v>
      </c>
      <c r="J1722" t="s">
        <v>68</v>
      </c>
      <c r="K1722">
        <v>44.2</v>
      </c>
      <c r="L1722">
        <v>44.2</v>
      </c>
      <c r="P1722" t="s">
        <v>51</v>
      </c>
      <c r="Q1722" t="s">
        <v>52</v>
      </c>
      <c r="R1722">
        <v>43429</v>
      </c>
      <c r="S1722" t="s">
        <v>357</v>
      </c>
      <c r="T1722" t="s">
        <v>54</v>
      </c>
      <c r="U1722" t="s">
        <v>55</v>
      </c>
      <c r="V1722" t="s">
        <v>109</v>
      </c>
      <c r="W1722" t="s">
        <v>57</v>
      </c>
      <c r="X1722" t="s">
        <v>3196</v>
      </c>
      <c r="Y1722" t="s">
        <v>137</v>
      </c>
      <c r="Z1722">
        <v>2</v>
      </c>
      <c r="AA1722">
        <v>5</v>
      </c>
      <c r="AB1722">
        <v>4.5</v>
      </c>
      <c r="AC1722">
        <v>5</v>
      </c>
      <c r="AD1722">
        <v>54</v>
      </c>
      <c r="AE1722">
        <v>4</v>
      </c>
      <c r="AF1722" t="s">
        <v>57</v>
      </c>
      <c r="AG1722">
        <v>22.9002552560965</v>
      </c>
      <c r="AH1722">
        <v>16.3400257133938</v>
      </c>
      <c r="AI1722">
        <v>15.7686364106019</v>
      </c>
      <c r="AJ1722">
        <v>154.322758402787</v>
      </c>
      <c r="AK1722" s="2">
        <v>752.14524340178502</v>
      </c>
      <c r="AL1722" s="1">
        <v>45049</v>
      </c>
      <c r="AM1722" t="s">
        <v>63</v>
      </c>
      <c r="AN1722">
        <v>2023</v>
      </c>
      <c r="AO1722">
        <v>2018</v>
      </c>
      <c r="AP1722">
        <v>177.01227716441099</v>
      </c>
      <c r="AQ1722">
        <v>1.1470263945282999</v>
      </c>
      <c r="AR1722">
        <v>192.28</v>
      </c>
      <c r="AS1722">
        <f t="shared" si="79"/>
        <v>33244.819758358899</v>
      </c>
      <c r="AT1722">
        <f t="shared" si="80"/>
        <v>8498.7759999999998</v>
      </c>
    </row>
    <row r="1723" spans="1:46" x14ac:dyDescent="0.25">
      <c r="A1723" t="s">
        <v>42</v>
      </c>
      <c r="B1723" t="s">
        <v>91</v>
      </c>
      <c r="C1723" t="s">
        <v>91</v>
      </c>
      <c r="D1723" t="str">
        <f t="shared" si="78"/>
        <v>GNVIVI</v>
      </c>
      <c r="E1723" t="s">
        <v>3388</v>
      </c>
      <c r="F1723" t="s">
        <v>3389</v>
      </c>
      <c r="G1723" t="s">
        <v>47</v>
      </c>
      <c r="H1723" t="s">
        <v>3390</v>
      </c>
      <c r="I1723" t="s">
        <v>3391</v>
      </c>
      <c r="J1723" t="s">
        <v>141</v>
      </c>
      <c r="K1723">
        <v>28.85</v>
      </c>
      <c r="L1723">
        <v>28.85</v>
      </c>
      <c r="P1723" t="s">
        <v>51</v>
      </c>
      <c r="Q1723" t="s">
        <v>52</v>
      </c>
      <c r="R1723">
        <v>43308</v>
      </c>
      <c r="S1723" t="s">
        <v>53</v>
      </c>
      <c r="T1723" t="s">
        <v>69</v>
      </c>
      <c r="U1723" t="s">
        <v>55</v>
      </c>
      <c r="V1723" t="s">
        <v>56</v>
      </c>
      <c r="W1723" t="s">
        <v>57</v>
      </c>
      <c r="X1723" t="s">
        <v>271</v>
      </c>
      <c r="Y1723" t="s">
        <v>59</v>
      </c>
      <c r="Z1723">
        <v>1</v>
      </c>
      <c r="AA1723">
        <v>5</v>
      </c>
      <c r="AB1723">
        <v>4.83</v>
      </c>
      <c r="AC1723">
        <v>5.3</v>
      </c>
      <c r="AD1723">
        <v>58</v>
      </c>
      <c r="AE1723">
        <v>5</v>
      </c>
      <c r="AF1723" t="s">
        <v>57</v>
      </c>
      <c r="AG1723">
        <v>25.230535682377699</v>
      </c>
      <c r="AH1723">
        <v>13.9089687527403</v>
      </c>
      <c r="AI1723">
        <v>18.9222881635669</v>
      </c>
      <c r="AJ1723">
        <v>223.74556618918899</v>
      </c>
      <c r="AK1723" s="2">
        <v>1245.3571187781799</v>
      </c>
      <c r="AL1723" s="1">
        <v>45071</v>
      </c>
      <c r="AM1723" t="s">
        <v>63</v>
      </c>
      <c r="AN1723">
        <v>2023</v>
      </c>
      <c r="AO1723">
        <v>2018</v>
      </c>
      <c r="AP1723">
        <v>234.45977216314699</v>
      </c>
      <c r="AQ1723">
        <v>1.04788566833498</v>
      </c>
      <c r="AR1723">
        <v>267.66000000000003</v>
      </c>
      <c r="AS1723">
        <f t="shared" si="79"/>
        <v>35928.552876750495</v>
      </c>
      <c r="AT1723">
        <f t="shared" si="80"/>
        <v>7721.9910000000009</v>
      </c>
    </row>
    <row r="1724" spans="1:46" x14ac:dyDescent="0.25">
      <c r="A1724" t="s">
        <v>42</v>
      </c>
      <c r="B1724" t="s">
        <v>91</v>
      </c>
      <c r="C1724" t="s">
        <v>91</v>
      </c>
      <c r="D1724" t="str">
        <f t="shared" si="78"/>
        <v>GNVIVI</v>
      </c>
      <c r="E1724" t="s">
        <v>3388</v>
      </c>
      <c r="F1724" t="s">
        <v>3389</v>
      </c>
      <c r="G1724" t="s">
        <v>47</v>
      </c>
      <c r="H1724" t="s">
        <v>3392</v>
      </c>
      <c r="I1724" t="s">
        <v>3393</v>
      </c>
      <c r="J1724" t="s">
        <v>1264</v>
      </c>
      <c r="K1724">
        <v>43.81</v>
      </c>
      <c r="L1724">
        <v>43.81</v>
      </c>
      <c r="P1724" t="s">
        <v>51</v>
      </c>
      <c r="Q1724" t="s">
        <v>52</v>
      </c>
      <c r="R1724">
        <v>43367</v>
      </c>
      <c r="S1724" t="s">
        <v>53</v>
      </c>
      <c r="T1724" t="s">
        <v>96</v>
      </c>
      <c r="U1724" t="s">
        <v>55</v>
      </c>
      <c r="V1724" t="s">
        <v>109</v>
      </c>
      <c r="W1724" t="s">
        <v>57</v>
      </c>
      <c r="X1724" t="s">
        <v>271</v>
      </c>
      <c r="Y1724" t="s">
        <v>59</v>
      </c>
      <c r="Z1724">
        <v>2</v>
      </c>
      <c r="AA1724">
        <v>5</v>
      </c>
      <c r="AB1724">
        <v>4.67</v>
      </c>
      <c r="AC1724">
        <v>5.2</v>
      </c>
      <c r="AD1724">
        <v>56</v>
      </c>
      <c r="AE1724">
        <v>5</v>
      </c>
      <c r="AF1724" t="s">
        <v>57</v>
      </c>
      <c r="AG1724">
        <v>21.322378222669499</v>
      </c>
      <c r="AH1724">
        <v>15.8822871040071</v>
      </c>
      <c r="AI1724">
        <v>22.131864195240201</v>
      </c>
      <c r="AJ1724">
        <v>228.00458946007899</v>
      </c>
      <c r="AK1724" s="2">
        <v>1113.84188232677</v>
      </c>
      <c r="AL1724" s="1">
        <v>45071</v>
      </c>
      <c r="AM1724" t="s">
        <v>63</v>
      </c>
      <c r="AN1724">
        <v>2023</v>
      </c>
      <c r="AO1724">
        <v>2018</v>
      </c>
      <c r="AP1724">
        <v>202.54112205245201</v>
      </c>
      <c r="AQ1724">
        <v>0.88832037342789705</v>
      </c>
      <c r="AR1724">
        <v>272.16000000000003</v>
      </c>
      <c r="AS1724">
        <f t="shared" si="79"/>
        <v>48797.412864735794</v>
      </c>
      <c r="AT1724">
        <f t="shared" si="80"/>
        <v>11923.329600000001</v>
      </c>
    </row>
    <row r="1725" spans="1:46" x14ac:dyDescent="0.25">
      <c r="A1725" t="s">
        <v>42</v>
      </c>
      <c r="B1725" t="s">
        <v>43</v>
      </c>
      <c r="C1725" t="s">
        <v>43</v>
      </c>
      <c r="D1725" t="str">
        <f t="shared" si="78"/>
        <v>GNSASA</v>
      </c>
      <c r="E1725" t="s">
        <v>3285</v>
      </c>
      <c r="F1725" t="s">
        <v>3286</v>
      </c>
      <c r="G1725" t="s">
        <v>47</v>
      </c>
      <c r="H1725" t="s">
        <v>3324</v>
      </c>
      <c r="I1725" t="s">
        <v>3394</v>
      </c>
      <c r="J1725" t="s">
        <v>1940</v>
      </c>
      <c r="K1725">
        <v>39.29</v>
      </c>
      <c r="L1725">
        <v>39.29</v>
      </c>
      <c r="P1725" t="s">
        <v>51</v>
      </c>
      <c r="Q1725" t="s">
        <v>52</v>
      </c>
      <c r="R1725">
        <v>43340</v>
      </c>
      <c r="S1725" t="s">
        <v>53</v>
      </c>
      <c r="T1725" t="s">
        <v>521</v>
      </c>
      <c r="U1725" t="s">
        <v>55</v>
      </c>
      <c r="V1725" t="s">
        <v>56</v>
      </c>
      <c r="W1725" t="s">
        <v>57</v>
      </c>
      <c r="X1725" t="s">
        <v>339</v>
      </c>
      <c r="Y1725" t="s">
        <v>79</v>
      </c>
      <c r="Z1725">
        <v>1</v>
      </c>
      <c r="AA1725">
        <v>5</v>
      </c>
      <c r="AB1725">
        <v>5</v>
      </c>
      <c r="AC1725">
        <v>5.2</v>
      </c>
      <c r="AD1725">
        <v>60</v>
      </c>
      <c r="AE1725">
        <v>5</v>
      </c>
      <c r="AF1725" t="s">
        <v>57</v>
      </c>
      <c r="AG1725">
        <v>22.381345534839099</v>
      </c>
      <c r="AH1725">
        <v>16.1081012788969</v>
      </c>
      <c r="AI1725">
        <v>23.111201112281801</v>
      </c>
      <c r="AJ1725">
        <v>236.48105291430099</v>
      </c>
      <c r="AK1725" s="2">
        <v>1136.5850761158999</v>
      </c>
      <c r="AL1725" s="1">
        <v>45169</v>
      </c>
      <c r="AM1725" t="s">
        <v>63</v>
      </c>
      <c r="AN1725">
        <v>2023</v>
      </c>
      <c r="AO1725">
        <v>2018</v>
      </c>
      <c r="AP1725">
        <v>241.366327629642</v>
      </c>
      <c r="AQ1725">
        <v>1.0206582077301201</v>
      </c>
      <c r="AR1725">
        <v>266.48</v>
      </c>
      <c r="AS1725">
        <f t="shared" si="79"/>
        <v>44656.427640593705</v>
      </c>
      <c r="AT1725">
        <f t="shared" si="80"/>
        <v>10469.9992</v>
      </c>
    </row>
    <row r="1726" spans="1:46" x14ac:dyDescent="0.25">
      <c r="A1726" t="s">
        <v>128</v>
      </c>
      <c r="B1726" t="s">
        <v>129</v>
      </c>
      <c r="C1726" t="s">
        <v>214</v>
      </c>
      <c r="D1726" t="str">
        <f t="shared" si="78"/>
        <v>NECOCE</v>
      </c>
      <c r="E1726" t="s">
        <v>3395</v>
      </c>
      <c r="F1726" t="s">
        <v>3396</v>
      </c>
      <c r="G1726" t="s">
        <v>47</v>
      </c>
      <c r="H1726" t="s">
        <v>3397</v>
      </c>
      <c r="I1726" t="s">
        <v>3398</v>
      </c>
      <c r="J1726" t="s">
        <v>3399</v>
      </c>
      <c r="K1726">
        <v>73.59</v>
      </c>
      <c r="L1726">
        <v>73.59</v>
      </c>
      <c r="P1726" t="s">
        <v>51</v>
      </c>
      <c r="Q1726" t="s">
        <v>52</v>
      </c>
      <c r="R1726">
        <v>43368</v>
      </c>
      <c r="S1726" t="s">
        <v>53</v>
      </c>
      <c r="T1726" t="s">
        <v>104</v>
      </c>
      <c r="U1726" t="s">
        <v>55</v>
      </c>
      <c r="V1726" t="s">
        <v>109</v>
      </c>
      <c r="W1726" t="s">
        <v>57</v>
      </c>
      <c r="X1726" t="s">
        <v>1208</v>
      </c>
      <c r="Y1726" t="s">
        <v>150</v>
      </c>
      <c r="Z1726">
        <v>2</v>
      </c>
      <c r="AA1726">
        <v>5</v>
      </c>
      <c r="AB1726">
        <v>5</v>
      </c>
      <c r="AC1726">
        <v>5.2</v>
      </c>
      <c r="AD1726">
        <v>60</v>
      </c>
      <c r="AE1726">
        <v>5</v>
      </c>
      <c r="AF1726" t="s">
        <v>57</v>
      </c>
      <c r="AG1726">
        <v>21.835541404818901</v>
      </c>
      <c r="AH1726">
        <v>15.888843610936201</v>
      </c>
      <c r="AI1726">
        <v>20.1211405127586</v>
      </c>
      <c r="AJ1726">
        <v>214.25142155646799</v>
      </c>
      <c r="AK1726" s="2">
        <v>1022.14481643491</v>
      </c>
      <c r="AL1726" s="1">
        <v>45176</v>
      </c>
      <c r="AM1726" t="s">
        <v>63</v>
      </c>
      <c r="AN1726">
        <v>2023</v>
      </c>
      <c r="AO1726">
        <v>2018</v>
      </c>
      <c r="AP1726">
        <v>210.34596845547301</v>
      </c>
      <c r="AQ1726">
        <v>0.98177163506023202</v>
      </c>
      <c r="AR1726">
        <v>245.08</v>
      </c>
      <c r="AS1726">
        <f t="shared" si="79"/>
        <v>75219.637041445036</v>
      </c>
      <c r="AT1726">
        <f t="shared" si="80"/>
        <v>18035.4372</v>
      </c>
    </row>
    <row r="1727" spans="1:46" x14ac:dyDescent="0.25">
      <c r="A1727" t="s">
        <v>42</v>
      </c>
      <c r="B1727" t="s">
        <v>91</v>
      </c>
      <c r="C1727" t="s">
        <v>91</v>
      </c>
      <c r="D1727" t="str">
        <f t="shared" si="78"/>
        <v>GNVIVI</v>
      </c>
      <c r="E1727" t="s">
        <v>3388</v>
      </c>
      <c r="F1727" t="s">
        <v>3389</v>
      </c>
      <c r="G1727" t="s">
        <v>47</v>
      </c>
      <c r="H1727" t="s">
        <v>3390</v>
      </c>
      <c r="I1727" t="s">
        <v>3400</v>
      </c>
      <c r="J1727" t="s">
        <v>50</v>
      </c>
      <c r="K1727">
        <v>38.590000000000003</v>
      </c>
      <c r="L1727">
        <v>38.590000000000003</v>
      </c>
      <c r="P1727" t="s">
        <v>51</v>
      </c>
      <c r="Q1727" t="s">
        <v>52</v>
      </c>
      <c r="R1727">
        <v>43300</v>
      </c>
      <c r="S1727" t="s">
        <v>53</v>
      </c>
      <c r="T1727" t="s">
        <v>788</v>
      </c>
      <c r="U1727" t="s">
        <v>55</v>
      </c>
      <c r="V1727" t="s">
        <v>56</v>
      </c>
      <c r="W1727" t="s">
        <v>57</v>
      </c>
      <c r="X1727" t="s">
        <v>90</v>
      </c>
      <c r="Y1727" t="s">
        <v>59</v>
      </c>
      <c r="Z1727">
        <v>1</v>
      </c>
      <c r="AA1727">
        <v>5</v>
      </c>
      <c r="AB1727">
        <v>4.83</v>
      </c>
      <c r="AC1727">
        <v>5.3</v>
      </c>
      <c r="AD1727">
        <v>58</v>
      </c>
      <c r="AE1727">
        <v>5</v>
      </c>
      <c r="AF1727" t="s">
        <v>57</v>
      </c>
      <c r="AG1727">
        <v>27.754008420856799</v>
      </c>
      <c r="AH1727">
        <v>16.134433408640898</v>
      </c>
      <c r="AI1727">
        <v>20.959072353966899</v>
      </c>
      <c r="AJ1727">
        <v>264.17489934667998</v>
      </c>
      <c r="AK1727" s="2">
        <v>1030.7640020327799</v>
      </c>
      <c r="AL1727" s="1">
        <v>45068</v>
      </c>
      <c r="AM1727" t="s">
        <v>63</v>
      </c>
      <c r="AN1727">
        <v>2023</v>
      </c>
      <c r="AO1727">
        <v>2018</v>
      </c>
      <c r="AP1727">
        <v>234.45977216314699</v>
      </c>
      <c r="AQ1727">
        <v>0.88751721962601104</v>
      </c>
      <c r="AR1727">
        <v>316.02999999999997</v>
      </c>
      <c r="AS1727">
        <f t="shared" si="79"/>
        <v>39777.182838444976</v>
      </c>
      <c r="AT1727">
        <f t="shared" si="80"/>
        <v>12195.5977</v>
      </c>
    </row>
    <row r="1728" spans="1:46" x14ac:dyDescent="0.25">
      <c r="A1728" t="s">
        <v>340</v>
      </c>
      <c r="B1728" t="s">
        <v>367</v>
      </c>
      <c r="C1728" t="s">
        <v>368</v>
      </c>
      <c r="D1728" t="str">
        <f t="shared" si="78"/>
        <v>RDIPMA</v>
      </c>
      <c r="E1728" t="s">
        <v>3029</v>
      </c>
      <c r="F1728" t="s">
        <v>3030</v>
      </c>
      <c r="G1728" t="s">
        <v>47</v>
      </c>
      <c r="H1728" t="s">
        <v>3218</v>
      </c>
      <c r="I1728" t="s">
        <v>3401</v>
      </c>
      <c r="J1728" t="s">
        <v>112</v>
      </c>
      <c r="K1728">
        <v>32.69</v>
      </c>
      <c r="L1728">
        <v>32.69</v>
      </c>
      <c r="P1728" t="s">
        <v>51</v>
      </c>
      <c r="Q1728" t="s">
        <v>52</v>
      </c>
      <c r="R1728">
        <v>43288</v>
      </c>
      <c r="S1728" t="s">
        <v>477</v>
      </c>
      <c r="T1728" t="s">
        <v>553</v>
      </c>
      <c r="U1728" t="s">
        <v>55</v>
      </c>
      <c r="V1728" t="s">
        <v>56</v>
      </c>
      <c r="W1728" t="s">
        <v>57</v>
      </c>
      <c r="X1728" t="s">
        <v>221</v>
      </c>
      <c r="Y1728" t="s">
        <v>355</v>
      </c>
      <c r="Z1728">
        <v>1</v>
      </c>
      <c r="AA1728">
        <v>5</v>
      </c>
      <c r="AB1728">
        <v>4.75</v>
      </c>
      <c r="AC1728">
        <v>5.3</v>
      </c>
      <c r="AD1728">
        <v>57</v>
      </c>
      <c r="AE1728">
        <v>5</v>
      </c>
      <c r="AF1728" t="s">
        <v>57</v>
      </c>
      <c r="AG1728">
        <v>18.2125963201192</v>
      </c>
      <c r="AH1728">
        <v>12.252924820901599</v>
      </c>
      <c r="AI1728">
        <v>17.176284968973398</v>
      </c>
      <c r="AJ1728">
        <v>150.62789428475301</v>
      </c>
      <c r="AK1728" s="2">
        <v>1456.66544377184</v>
      </c>
      <c r="AL1728" s="1">
        <v>45034</v>
      </c>
      <c r="AM1728" t="s">
        <v>63</v>
      </c>
      <c r="AN1728">
        <v>2023</v>
      </c>
      <c r="AO1728">
        <v>2018</v>
      </c>
      <c r="AP1728">
        <v>165.06884423825099</v>
      </c>
      <c r="AQ1728">
        <v>1.0958716844716601</v>
      </c>
      <c r="AR1728">
        <v>180.68</v>
      </c>
      <c r="AS1728">
        <f t="shared" si="79"/>
        <v>47618.393356901448</v>
      </c>
      <c r="AT1728">
        <f t="shared" si="80"/>
        <v>5906.4291999999996</v>
      </c>
    </row>
    <row r="1729" spans="1:46" x14ac:dyDescent="0.25">
      <c r="A1729" t="s">
        <v>42</v>
      </c>
      <c r="B1729" t="s">
        <v>43</v>
      </c>
      <c r="C1729" t="s">
        <v>43</v>
      </c>
      <c r="D1729" t="str">
        <f t="shared" si="78"/>
        <v>GNSASA</v>
      </c>
      <c r="E1729" t="s">
        <v>3285</v>
      </c>
      <c r="F1729" t="s">
        <v>3286</v>
      </c>
      <c r="G1729" t="s">
        <v>47</v>
      </c>
      <c r="H1729" t="s">
        <v>3324</v>
      </c>
      <c r="I1729" t="s">
        <v>3402</v>
      </c>
      <c r="J1729" t="s">
        <v>585</v>
      </c>
      <c r="K1729">
        <v>32.71</v>
      </c>
      <c r="L1729">
        <v>32.71</v>
      </c>
      <c r="P1729" t="s">
        <v>51</v>
      </c>
      <c r="Q1729" t="s">
        <v>52</v>
      </c>
      <c r="R1729">
        <v>43368</v>
      </c>
      <c r="S1729" t="s">
        <v>53</v>
      </c>
      <c r="T1729" t="s">
        <v>788</v>
      </c>
      <c r="U1729" t="s">
        <v>55</v>
      </c>
      <c r="V1729" t="s">
        <v>56</v>
      </c>
      <c r="W1729" t="s">
        <v>57</v>
      </c>
      <c r="X1729" t="s">
        <v>339</v>
      </c>
      <c r="Y1729" t="s">
        <v>79</v>
      </c>
      <c r="Z1729">
        <v>1</v>
      </c>
      <c r="AA1729">
        <v>5</v>
      </c>
      <c r="AB1729">
        <v>5</v>
      </c>
      <c r="AC1729">
        <v>5.2</v>
      </c>
      <c r="AD1729">
        <v>60</v>
      </c>
      <c r="AE1729">
        <v>5</v>
      </c>
      <c r="AF1729" t="s">
        <v>57</v>
      </c>
      <c r="AG1729">
        <v>27.2137588981706</v>
      </c>
      <c r="AH1729">
        <v>16.441381041865402</v>
      </c>
      <c r="AI1729">
        <v>20.9677767592901</v>
      </c>
      <c r="AJ1729">
        <v>260.77137731432799</v>
      </c>
      <c r="AK1729" s="2">
        <v>987.49940754473801</v>
      </c>
      <c r="AL1729" s="1">
        <v>45176</v>
      </c>
      <c r="AM1729" t="s">
        <v>63</v>
      </c>
      <c r="AN1729">
        <v>2023</v>
      </c>
      <c r="AO1729">
        <v>2018</v>
      </c>
      <c r="AP1729">
        <v>241.366327629642</v>
      </c>
      <c r="AQ1729">
        <v>0.92558596773719104</v>
      </c>
      <c r="AR1729">
        <v>291.04000000000002</v>
      </c>
      <c r="AS1729">
        <f t="shared" si="79"/>
        <v>32301.105620788381</v>
      </c>
      <c r="AT1729">
        <f t="shared" si="80"/>
        <v>9519.9184000000005</v>
      </c>
    </row>
    <row r="1730" spans="1:46" x14ac:dyDescent="0.25">
      <c r="A1730" t="s">
        <v>42</v>
      </c>
      <c r="B1730" t="s">
        <v>91</v>
      </c>
      <c r="C1730" t="s">
        <v>91</v>
      </c>
      <c r="D1730" t="str">
        <f t="shared" si="78"/>
        <v>GNVIVI</v>
      </c>
      <c r="E1730" t="s">
        <v>3403</v>
      </c>
      <c r="F1730" t="s">
        <v>3404</v>
      </c>
      <c r="G1730" t="s">
        <v>47</v>
      </c>
      <c r="H1730" t="s">
        <v>3405</v>
      </c>
      <c r="I1730" t="s">
        <v>3406</v>
      </c>
      <c r="J1730" t="s">
        <v>1752</v>
      </c>
      <c r="K1730">
        <v>37.770000000000003</v>
      </c>
      <c r="L1730">
        <v>37.770000000000003</v>
      </c>
      <c r="P1730" t="s">
        <v>51</v>
      </c>
      <c r="Q1730" t="s">
        <v>52</v>
      </c>
      <c r="R1730">
        <v>43354</v>
      </c>
      <c r="S1730" t="s">
        <v>53</v>
      </c>
      <c r="T1730" t="s">
        <v>124</v>
      </c>
      <c r="U1730" t="s">
        <v>55</v>
      </c>
      <c r="V1730" t="s">
        <v>109</v>
      </c>
      <c r="W1730" t="s">
        <v>57</v>
      </c>
      <c r="X1730" t="s">
        <v>1424</v>
      </c>
      <c r="Y1730" t="s">
        <v>59</v>
      </c>
      <c r="Z1730">
        <v>2</v>
      </c>
      <c r="AA1730">
        <v>5</v>
      </c>
      <c r="AB1730">
        <v>4.67</v>
      </c>
      <c r="AC1730">
        <v>5.2</v>
      </c>
      <c r="AD1730">
        <v>56</v>
      </c>
      <c r="AE1730">
        <v>5</v>
      </c>
      <c r="AF1730" t="s">
        <v>57</v>
      </c>
      <c r="AG1730">
        <v>23.110857051808701</v>
      </c>
      <c r="AH1730">
        <v>14.9292657955335</v>
      </c>
      <c r="AI1730">
        <v>15.670341581875601</v>
      </c>
      <c r="AJ1730">
        <v>168.48545655698501</v>
      </c>
      <c r="AK1730" s="2">
        <v>925.47217325705697</v>
      </c>
      <c r="AL1730" s="1">
        <v>45069</v>
      </c>
      <c r="AM1730" t="s">
        <v>63</v>
      </c>
      <c r="AN1730">
        <v>2023</v>
      </c>
      <c r="AO1730">
        <v>2018</v>
      </c>
      <c r="AP1730">
        <v>202.54112205245201</v>
      </c>
      <c r="AQ1730">
        <v>1.2021282203900401</v>
      </c>
      <c r="AR1730">
        <v>201.11</v>
      </c>
      <c r="AS1730">
        <f t="shared" si="79"/>
        <v>34955.083983919045</v>
      </c>
      <c r="AT1730">
        <f t="shared" si="80"/>
        <v>7595.9247000000014</v>
      </c>
    </row>
    <row r="1731" spans="1:46" x14ac:dyDescent="0.25">
      <c r="A1731" t="s">
        <v>42</v>
      </c>
      <c r="B1731" t="s">
        <v>43</v>
      </c>
      <c r="C1731" t="s">
        <v>43</v>
      </c>
      <c r="D1731" t="str">
        <f t="shared" ref="D1731:D1794" si="81">LEFT(E1731,6)</f>
        <v>GNSASA</v>
      </c>
      <c r="E1731" t="s">
        <v>3285</v>
      </c>
      <c r="F1731" t="s">
        <v>3286</v>
      </c>
      <c r="G1731" t="s">
        <v>47</v>
      </c>
      <c r="H1731" t="s">
        <v>3324</v>
      </c>
      <c r="I1731" t="s">
        <v>3407</v>
      </c>
      <c r="J1731" t="s">
        <v>978</v>
      </c>
      <c r="K1731">
        <v>36.630000000000003</v>
      </c>
      <c r="L1731">
        <v>36.630000000000003</v>
      </c>
      <c r="P1731" t="s">
        <v>51</v>
      </c>
      <c r="Q1731" t="s">
        <v>52</v>
      </c>
      <c r="R1731">
        <v>43410</v>
      </c>
      <c r="S1731" t="s">
        <v>53</v>
      </c>
      <c r="T1731" t="s">
        <v>104</v>
      </c>
      <c r="U1731" t="s">
        <v>55</v>
      </c>
      <c r="V1731" t="s">
        <v>56</v>
      </c>
      <c r="W1731" t="s">
        <v>57</v>
      </c>
      <c r="X1731" t="s">
        <v>98</v>
      </c>
      <c r="Y1731" t="s">
        <v>79</v>
      </c>
      <c r="Z1731">
        <v>1</v>
      </c>
      <c r="AA1731">
        <v>5</v>
      </c>
      <c r="AB1731">
        <v>4.75</v>
      </c>
      <c r="AC1731">
        <v>5</v>
      </c>
      <c r="AD1731">
        <v>57</v>
      </c>
      <c r="AE1731">
        <v>5</v>
      </c>
      <c r="AF1731" t="s">
        <v>57</v>
      </c>
      <c r="AG1731">
        <v>25.388179870214302</v>
      </c>
      <c r="AH1731">
        <v>17.2667205786185</v>
      </c>
      <c r="AI1731">
        <v>24.5484449368718</v>
      </c>
      <c r="AJ1731">
        <v>279.41012201160299</v>
      </c>
      <c r="AK1731" s="2">
        <v>1047.22209372674</v>
      </c>
      <c r="AL1731" s="1">
        <v>45166</v>
      </c>
      <c r="AM1731" t="s">
        <v>63</v>
      </c>
      <c r="AN1731">
        <v>2023</v>
      </c>
      <c r="AO1731">
        <v>2018</v>
      </c>
      <c r="AP1731">
        <v>230.076792809545</v>
      </c>
      <c r="AQ1731">
        <v>0.82343757324579303</v>
      </c>
      <c r="AR1731">
        <v>320.45999999999998</v>
      </c>
      <c r="AS1731">
        <f t="shared" ref="AS1731:AS1794" si="82">AK1731*L1731</f>
        <v>38359.745293210486</v>
      </c>
      <c r="AT1731">
        <f t="shared" ref="AT1731:AT1794" si="83">AR1731*L1731</f>
        <v>11738.4498</v>
      </c>
    </row>
    <row r="1732" spans="1:46" x14ac:dyDescent="0.25">
      <c r="A1732" t="s">
        <v>42</v>
      </c>
      <c r="B1732" t="s">
        <v>43</v>
      </c>
      <c r="C1732" t="s">
        <v>43</v>
      </c>
      <c r="D1732" t="str">
        <f t="shared" si="81"/>
        <v>GNSASA</v>
      </c>
      <c r="E1732" t="s">
        <v>3285</v>
      </c>
      <c r="F1732" t="s">
        <v>3286</v>
      </c>
      <c r="G1732" t="s">
        <v>47</v>
      </c>
      <c r="H1732" t="s">
        <v>3324</v>
      </c>
      <c r="I1732" t="s">
        <v>3408</v>
      </c>
      <c r="J1732" t="s">
        <v>587</v>
      </c>
      <c r="K1732">
        <v>52.88</v>
      </c>
      <c r="L1732">
        <v>52.88</v>
      </c>
      <c r="P1732" t="s">
        <v>51</v>
      </c>
      <c r="Q1732" t="s">
        <v>52</v>
      </c>
      <c r="R1732">
        <v>43398</v>
      </c>
      <c r="S1732" t="s">
        <v>53</v>
      </c>
      <c r="T1732" t="s">
        <v>521</v>
      </c>
      <c r="U1732" t="s">
        <v>55</v>
      </c>
      <c r="V1732" t="s">
        <v>56</v>
      </c>
      <c r="W1732" t="s">
        <v>57</v>
      </c>
      <c r="X1732" t="s">
        <v>119</v>
      </c>
      <c r="Y1732" t="s">
        <v>120</v>
      </c>
      <c r="Z1732">
        <v>1</v>
      </c>
      <c r="AA1732">
        <v>5</v>
      </c>
      <c r="AB1732">
        <v>4.92</v>
      </c>
      <c r="AC1732">
        <v>5.0999999999999996</v>
      </c>
      <c r="AD1732">
        <v>59</v>
      </c>
      <c r="AE1732">
        <v>5</v>
      </c>
      <c r="AF1732" t="s">
        <v>57</v>
      </c>
      <c r="AG1732">
        <v>21.084530847473498</v>
      </c>
      <c r="AH1732">
        <v>15.011662116558201</v>
      </c>
      <c r="AI1732">
        <v>20.482989519132499</v>
      </c>
      <c r="AJ1732">
        <v>195.67037728676999</v>
      </c>
      <c r="AK1732" s="2">
        <v>1155.6273885842199</v>
      </c>
      <c r="AL1732" s="1">
        <v>45176</v>
      </c>
      <c r="AM1732" t="s">
        <v>63</v>
      </c>
      <c r="AN1732">
        <v>2023</v>
      </c>
      <c r="AO1732">
        <v>2018</v>
      </c>
      <c r="AP1732">
        <v>237.71563297167401</v>
      </c>
      <c r="AQ1732">
        <v>1.2148779813680399</v>
      </c>
      <c r="AR1732">
        <v>219.51</v>
      </c>
      <c r="AS1732">
        <f t="shared" si="82"/>
        <v>61109.576308333555</v>
      </c>
      <c r="AT1732">
        <f t="shared" si="83"/>
        <v>11607.6888</v>
      </c>
    </row>
    <row r="1733" spans="1:46" x14ac:dyDescent="0.25">
      <c r="A1733" t="s">
        <v>340</v>
      </c>
      <c r="B1733" t="s">
        <v>341</v>
      </c>
      <c r="C1733" t="s">
        <v>342</v>
      </c>
      <c r="D1733" t="str">
        <f t="shared" si="81"/>
        <v>RDBOBA</v>
      </c>
      <c r="E1733" t="s">
        <v>1925</v>
      </c>
      <c r="F1733" t="s">
        <v>1926</v>
      </c>
      <c r="G1733" t="s">
        <v>47</v>
      </c>
      <c r="H1733" t="s">
        <v>3409</v>
      </c>
      <c r="I1733" t="s">
        <v>3410</v>
      </c>
      <c r="J1733" t="s">
        <v>734</v>
      </c>
      <c r="K1733">
        <v>36.67</v>
      </c>
      <c r="L1733">
        <v>36.67</v>
      </c>
      <c r="P1733" t="s">
        <v>51</v>
      </c>
      <c r="Q1733" t="s">
        <v>52</v>
      </c>
      <c r="R1733">
        <v>43434</v>
      </c>
      <c r="S1733" t="s">
        <v>477</v>
      </c>
      <c r="T1733" t="s">
        <v>486</v>
      </c>
      <c r="U1733" t="s">
        <v>55</v>
      </c>
      <c r="V1733" t="s">
        <v>56</v>
      </c>
      <c r="W1733" t="s">
        <v>57</v>
      </c>
      <c r="X1733" t="s">
        <v>271</v>
      </c>
      <c r="Y1733" t="s">
        <v>362</v>
      </c>
      <c r="Z1733">
        <v>1</v>
      </c>
      <c r="AA1733">
        <v>5</v>
      </c>
      <c r="AB1733">
        <v>4.25</v>
      </c>
      <c r="AC1733">
        <v>5</v>
      </c>
      <c r="AD1733">
        <v>51</v>
      </c>
      <c r="AE1733">
        <v>4</v>
      </c>
      <c r="AF1733" t="s">
        <v>57</v>
      </c>
      <c r="AG1733">
        <v>22.874635689053299</v>
      </c>
      <c r="AH1733">
        <v>14.040245958624499</v>
      </c>
      <c r="AI1733">
        <v>20.4756810605559</v>
      </c>
      <c r="AJ1733">
        <v>223.81594539523601</v>
      </c>
      <c r="AK1733" s="2">
        <v>1322.64697005787</v>
      </c>
      <c r="AL1733" s="1">
        <v>44963</v>
      </c>
      <c r="AM1733" t="s">
        <v>63</v>
      </c>
      <c r="AN1733">
        <v>2023</v>
      </c>
      <c r="AO1733">
        <v>2018</v>
      </c>
      <c r="AP1733">
        <v>148.36502066038</v>
      </c>
      <c r="AQ1733">
        <v>0.66288851939651505</v>
      </c>
      <c r="AR1733">
        <v>284.75</v>
      </c>
      <c r="AS1733">
        <f t="shared" si="82"/>
        <v>48501.464392022099</v>
      </c>
      <c r="AT1733">
        <f t="shared" si="83"/>
        <v>10441.782500000001</v>
      </c>
    </row>
    <row r="1734" spans="1:46" x14ac:dyDescent="0.25">
      <c r="A1734" t="s">
        <v>42</v>
      </c>
      <c r="B1734" t="s">
        <v>91</v>
      </c>
      <c r="C1734" t="s">
        <v>91</v>
      </c>
      <c r="D1734" t="str">
        <f t="shared" si="81"/>
        <v>GNVIVI</v>
      </c>
      <c r="E1734" t="s">
        <v>3411</v>
      </c>
      <c r="F1734" t="s">
        <v>3412</v>
      </c>
      <c r="G1734" t="s">
        <v>47</v>
      </c>
      <c r="H1734" t="s">
        <v>3413</v>
      </c>
      <c r="I1734" t="s">
        <v>3414</v>
      </c>
      <c r="J1734" t="s">
        <v>50</v>
      </c>
      <c r="K1734">
        <v>40.15</v>
      </c>
      <c r="L1734">
        <v>40.15</v>
      </c>
      <c r="P1734" t="s">
        <v>51</v>
      </c>
      <c r="Q1734" t="s">
        <v>52</v>
      </c>
      <c r="R1734">
        <v>43327</v>
      </c>
      <c r="S1734" t="s">
        <v>53</v>
      </c>
      <c r="T1734" t="s">
        <v>1265</v>
      </c>
      <c r="U1734" t="s">
        <v>55</v>
      </c>
      <c r="V1734" t="s">
        <v>56</v>
      </c>
      <c r="W1734" t="s">
        <v>57</v>
      </c>
      <c r="X1734" t="s">
        <v>271</v>
      </c>
      <c r="Y1734" t="s">
        <v>59</v>
      </c>
      <c r="Z1734">
        <v>1</v>
      </c>
      <c r="AA1734">
        <v>5</v>
      </c>
      <c r="AB1734">
        <v>4.58</v>
      </c>
      <c r="AC1734">
        <v>5.2</v>
      </c>
      <c r="AD1734">
        <v>55</v>
      </c>
      <c r="AE1734">
        <v>5</v>
      </c>
      <c r="AF1734" t="s">
        <v>57</v>
      </c>
      <c r="AG1734">
        <v>25.634578598770801</v>
      </c>
      <c r="AH1734">
        <v>16.016646484826602</v>
      </c>
      <c r="AI1734">
        <v>22.7900674090214</v>
      </c>
      <c r="AJ1734">
        <v>267.16451608095502</v>
      </c>
      <c r="AK1734" s="2">
        <v>1130.98615793357</v>
      </c>
      <c r="AL1734" s="1">
        <v>44992</v>
      </c>
      <c r="AM1734" t="s">
        <v>63</v>
      </c>
      <c r="AN1734">
        <v>2023</v>
      </c>
      <c r="AO1734">
        <v>2018</v>
      </c>
      <c r="AP1734">
        <v>221.87184229637799</v>
      </c>
      <c r="AQ1734">
        <v>0.83046897676017795</v>
      </c>
      <c r="AR1734">
        <v>334.07</v>
      </c>
      <c r="AS1734">
        <f t="shared" si="82"/>
        <v>45409.094241032835</v>
      </c>
      <c r="AT1734">
        <f t="shared" si="83"/>
        <v>13412.9105</v>
      </c>
    </row>
    <row r="1735" spans="1:46" x14ac:dyDescent="0.25">
      <c r="A1735" t="s">
        <v>128</v>
      </c>
      <c r="B1735" t="s">
        <v>129</v>
      </c>
      <c r="C1735" t="s">
        <v>214</v>
      </c>
      <c r="D1735" t="str">
        <f t="shared" si="81"/>
        <v>NECOCE</v>
      </c>
      <c r="E1735" t="s">
        <v>3395</v>
      </c>
      <c r="F1735" t="s">
        <v>3396</v>
      </c>
      <c r="G1735" t="s">
        <v>47</v>
      </c>
      <c r="H1735" t="s">
        <v>3415</v>
      </c>
      <c r="I1735" t="s">
        <v>3416</v>
      </c>
      <c r="J1735" t="s">
        <v>3417</v>
      </c>
      <c r="K1735">
        <v>85.3</v>
      </c>
      <c r="L1735">
        <v>85.3</v>
      </c>
      <c r="P1735" t="s">
        <v>51</v>
      </c>
      <c r="Q1735" t="s">
        <v>52</v>
      </c>
      <c r="R1735">
        <v>43364</v>
      </c>
      <c r="S1735" t="s">
        <v>53</v>
      </c>
      <c r="T1735" t="s">
        <v>1265</v>
      </c>
      <c r="U1735" t="s">
        <v>55</v>
      </c>
      <c r="V1735" t="s">
        <v>56</v>
      </c>
      <c r="W1735" t="s">
        <v>57</v>
      </c>
      <c r="X1735" t="s">
        <v>531</v>
      </c>
      <c r="Y1735" t="s">
        <v>146</v>
      </c>
      <c r="Z1735">
        <v>1</v>
      </c>
      <c r="AA1735">
        <v>5</v>
      </c>
      <c r="AB1735">
        <v>5</v>
      </c>
      <c r="AC1735">
        <v>5.2</v>
      </c>
      <c r="AD1735">
        <v>60</v>
      </c>
      <c r="AE1735">
        <v>5</v>
      </c>
      <c r="AF1735" t="s">
        <v>57</v>
      </c>
      <c r="AG1735">
        <v>24.557276117882601</v>
      </c>
      <c r="AH1735">
        <v>17.2439868599823</v>
      </c>
      <c r="AI1735">
        <v>27.1815901054234</v>
      </c>
      <c r="AJ1735">
        <v>299.72025986984897</v>
      </c>
      <c r="AK1735" s="2">
        <v>1165.0467914277201</v>
      </c>
      <c r="AL1735" s="1">
        <v>45176</v>
      </c>
      <c r="AM1735" t="s">
        <v>63</v>
      </c>
      <c r="AN1735">
        <v>2023</v>
      </c>
      <c r="AO1735">
        <v>2018</v>
      </c>
      <c r="AP1735">
        <v>208.29120746152799</v>
      </c>
      <c r="AQ1735">
        <v>0.69495204478995398</v>
      </c>
      <c r="AR1735">
        <v>350.67</v>
      </c>
      <c r="AS1735">
        <f t="shared" si="82"/>
        <v>99378.49130878452</v>
      </c>
      <c r="AT1735">
        <f t="shared" si="83"/>
        <v>29912.151000000002</v>
      </c>
    </row>
    <row r="1736" spans="1:46" x14ac:dyDescent="0.25">
      <c r="A1736" t="s">
        <v>128</v>
      </c>
      <c r="B1736" t="s">
        <v>129</v>
      </c>
      <c r="C1736" t="s">
        <v>130</v>
      </c>
      <c r="D1736" t="str">
        <f t="shared" si="81"/>
        <v>NECOCA</v>
      </c>
      <c r="E1736" t="s">
        <v>3191</v>
      </c>
      <c r="F1736" t="s">
        <v>3192</v>
      </c>
      <c r="G1736" t="s">
        <v>47</v>
      </c>
      <c r="H1736" t="s">
        <v>3200</v>
      </c>
      <c r="I1736" t="s">
        <v>3418</v>
      </c>
      <c r="J1736" t="s">
        <v>894</v>
      </c>
      <c r="K1736">
        <v>0.32</v>
      </c>
      <c r="L1736">
        <v>0.32</v>
      </c>
      <c r="P1736" t="s">
        <v>51</v>
      </c>
      <c r="Q1736" t="s">
        <v>52</v>
      </c>
      <c r="R1736">
        <v>39054</v>
      </c>
      <c r="S1736" t="s">
        <v>357</v>
      </c>
      <c r="T1736" t="s">
        <v>104</v>
      </c>
      <c r="U1736" t="s">
        <v>55</v>
      </c>
      <c r="V1736" t="s">
        <v>56</v>
      </c>
      <c r="W1736" t="s">
        <v>57</v>
      </c>
      <c r="X1736" t="s">
        <v>3196</v>
      </c>
      <c r="Y1736" t="s">
        <v>137</v>
      </c>
      <c r="Z1736">
        <v>1</v>
      </c>
      <c r="AA1736">
        <v>17</v>
      </c>
      <c r="AB1736">
        <v>8.33</v>
      </c>
      <c r="AC1736">
        <v>16.899999999999999</v>
      </c>
      <c r="AD1736">
        <v>100</v>
      </c>
      <c r="AE1736">
        <v>8</v>
      </c>
      <c r="AF1736">
        <v>28.551602197310501</v>
      </c>
      <c r="AG1736">
        <v>26.037785801514701</v>
      </c>
      <c r="AH1736">
        <v>17.756521739130399</v>
      </c>
      <c r="AI1736">
        <v>23.960553828167299</v>
      </c>
      <c r="AJ1736">
        <v>286.32058159305899</v>
      </c>
      <c r="AK1736" s="2">
        <v>932.52282131511902</v>
      </c>
      <c r="AL1736" s="1">
        <v>42109</v>
      </c>
      <c r="AM1736" t="s">
        <v>63</v>
      </c>
      <c r="AN1736">
        <v>2015</v>
      </c>
      <c r="AO1736">
        <v>2006</v>
      </c>
      <c r="AP1736">
        <v>312.30612004574402</v>
      </c>
      <c r="AQ1736">
        <v>1.09075679543575</v>
      </c>
      <c r="AR1736">
        <v>301.32</v>
      </c>
      <c r="AS1736">
        <f t="shared" si="82"/>
        <v>298.40730282083808</v>
      </c>
      <c r="AT1736">
        <f t="shared" si="83"/>
        <v>96.422399999999996</v>
      </c>
    </row>
    <row r="1737" spans="1:46" x14ac:dyDescent="0.25">
      <c r="A1737" t="s">
        <v>128</v>
      </c>
      <c r="B1737" t="s">
        <v>129</v>
      </c>
      <c r="C1737" t="s">
        <v>130</v>
      </c>
      <c r="D1737" t="str">
        <f t="shared" si="81"/>
        <v>NECOCA</v>
      </c>
      <c r="E1737" t="s">
        <v>3191</v>
      </c>
      <c r="F1737" t="s">
        <v>3192</v>
      </c>
      <c r="G1737" t="s">
        <v>47</v>
      </c>
      <c r="H1737" t="s">
        <v>3193</v>
      </c>
      <c r="I1737" t="s">
        <v>3419</v>
      </c>
      <c r="J1737" t="s">
        <v>697</v>
      </c>
      <c r="K1737">
        <v>0.34</v>
      </c>
      <c r="L1737">
        <v>0.34</v>
      </c>
      <c r="P1737" t="s">
        <v>51</v>
      </c>
      <c r="Q1737" t="s">
        <v>52</v>
      </c>
      <c r="R1737">
        <v>39718</v>
      </c>
      <c r="S1737" t="s">
        <v>357</v>
      </c>
      <c r="T1737" t="s">
        <v>1083</v>
      </c>
      <c r="U1737" t="s">
        <v>55</v>
      </c>
      <c r="V1737" t="s">
        <v>56</v>
      </c>
      <c r="W1737" t="s">
        <v>57</v>
      </c>
      <c r="X1737" t="s">
        <v>3196</v>
      </c>
      <c r="Y1737" t="s">
        <v>137</v>
      </c>
      <c r="Z1737">
        <v>1</v>
      </c>
      <c r="AA1737">
        <v>15</v>
      </c>
      <c r="AB1737">
        <v>9.33</v>
      </c>
      <c r="AC1737">
        <v>15.2</v>
      </c>
      <c r="AD1737">
        <v>112</v>
      </c>
      <c r="AE1737">
        <v>9</v>
      </c>
      <c r="AF1737" t="s">
        <v>57</v>
      </c>
      <c r="AG1737">
        <v>29.188888339921</v>
      </c>
      <c r="AH1737">
        <v>19.4150203672346</v>
      </c>
      <c r="AI1737">
        <v>27.303409964506201</v>
      </c>
      <c r="AJ1737">
        <v>377.74468214463201</v>
      </c>
      <c r="AK1737" s="2">
        <v>929.07301604196198</v>
      </c>
      <c r="AL1737" s="1">
        <v>43108</v>
      </c>
      <c r="AM1737" t="s">
        <v>60</v>
      </c>
      <c r="AN1737">
        <v>2018</v>
      </c>
      <c r="AO1737">
        <v>2008</v>
      </c>
      <c r="AP1737">
        <v>319.29255508472897</v>
      </c>
      <c r="AQ1737">
        <v>0.84526022516573096</v>
      </c>
      <c r="AR1737">
        <v>388.64</v>
      </c>
      <c r="AS1737">
        <f t="shared" si="82"/>
        <v>315.88482545426712</v>
      </c>
      <c r="AT1737">
        <f t="shared" si="83"/>
        <v>132.13759999999999</v>
      </c>
    </row>
    <row r="1738" spans="1:46" x14ac:dyDescent="0.25">
      <c r="A1738" t="s">
        <v>128</v>
      </c>
      <c r="B1738" t="s">
        <v>129</v>
      </c>
      <c r="C1738" t="s">
        <v>130</v>
      </c>
      <c r="D1738" t="str">
        <f t="shared" si="81"/>
        <v>NECOCA</v>
      </c>
      <c r="E1738" t="s">
        <v>3191</v>
      </c>
      <c r="F1738" t="s">
        <v>3192</v>
      </c>
      <c r="G1738" t="s">
        <v>47</v>
      </c>
      <c r="H1738" t="s">
        <v>3203</v>
      </c>
      <c r="I1738" t="s">
        <v>3420</v>
      </c>
      <c r="J1738" t="s">
        <v>624</v>
      </c>
      <c r="K1738">
        <v>0.35</v>
      </c>
      <c r="L1738">
        <v>0.35</v>
      </c>
      <c r="P1738" t="s">
        <v>51</v>
      </c>
      <c r="Q1738" t="s">
        <v>52</v>
      </c>
      <c r="R1738">
        <v>39860</v>
      </c>
      <c r="S1738" t="s">
        <v>357</v>
      </c>
      <c r="T1738" t="s">
        <v>69</v>
      </c>
      <c r="U1738" t="s">
        <v>55</v>
      </c>
      <c r="V1738" t="s">
        <v>56</v>
      </c>
      <c r="W1738" t="s">
        <v>57</v>
      </c>
      <c r="X1738" t="s">
        <v>119</v>
      </c>
      <c r="Y1738" t="s">
        <v>137</v>
      </c>
      <c r="Z1738">
        <v>1</v>
      </c>
      <c r="AA1738">
        <v>15</v>
      </c>
      <c r="AB1738">
        <v>6.17</v>
      </c>
      <c r="AC1738">
        <v>14.8</v>
      </c>
      <c r="AD1738">
        <v>74</v>
      </c>
      <c r="AE1738">
        <v>6</v>
      </c>
      <c r="AF1738">
        <v>29.591612708834099</v>
      </c>
      <c r="AG1738">
        <v>25.618754584910601</v>
      </c>
      <c r="AH1738">
        <v>17.3333333333333</v>
      </c>
      <c r="AI1738">
        <v>22.795982139399001</v>
      </c>
      <c r="AJ1738">
        <v>272.14361055484102</v>
      </c>
      <c r="AK1738" s="2">
        <v>929.19328084674601</v>
      </c>
      <c r="AL1738" s="1">
        <v>42109</v>
      </c>
      <c r="AM1738" t="s">
        <v>63</v>
      </c>
      <c r="AN1738">
        <v>2015</v>
      </c>
      <c r="AO1738">
        <v>2009</v>
      </c>
      <c r="AP1738">
        <v>276.22770018977701</v>
      </c>
      <c r="AQ1738">
        <v>1.0150071119678701</v>
      </c>
      <c r="AR1738">
        <v>323.58</v>
      </c>
      <c r="AS1738">
        <f t="shared" si="82"/>
        <v>325.21764829636106</v>
      </c>
      <c r="AT1738">
        <f t="shared" si="83"/>
        <v>113.25299999999999</v>
      </c>
    </row>
    <row r="1739" spans="1:46" x14ac:dyDescent="0.25">
      <c r="A1739" t="s">
        <v>340</v>
      </c>
      <c r="B1739" t="s">
        <v>341</v>
      </c>
      <c r="C1739" t="s">
        <v>342</v>
      </c>
      <c r="D1739" t="str">
        <f t="shared" si="81"/>
        <v>RDBOBA</v>
      </c>
      <c r="E1739" t="s">
        <v>1925</v>
      </c>
      <c r="F1739" t="s">
        <v>1926</v>
      </c>
      <c r="G1739" t="s">
        <v>47</v>
      </c>
      <c r="H1739" t="s">
        <v>3409</v>
      </c>
      <c r="I1739" t="s">
        <v>3421</v>
      </c>
      <c r="J1739" t="s">
        <v>3135</v>
      </c>
      <c r="K1739">
        <v>18.77</v>
      </c>
      <c r="L1739">
        <v>18.77</v>
      </c>
      <c r="P1739" t="s">
        <v>51</v>
      </c>
      <c r="Q1739" t="s">
        <v>52</v>
      </c>
      <c r="R1739">
        <v>43438</v>
      </c>
      <c r="S1739" t="s">
        <v>477</v>
      </c>
      <c r="T1739" t="s">
        <v>542</v>
      </c>
      <c r="U1739" t="s">
        <v>55</v>
      </c>
      <c r="V1739" t="s">
        <v>56</v>
      </c>
      <c r="W1739" t="s">
        <v>57</v>
      </c>
      <c r="X1739" t="s">
        <v>110</v>
      </c>
      <c r="Y1739" t="s">
        <v>362</v>
      </c>
      <c r="Z1739">
        <v>1</v>
      </c>
      <c r="AA1739">
        <v>5</v>
      </c>
      <c r="AB1739">
        <v>4.17</v>
      </c>
      <c r="AC1739">
        <v>4.9000000000000004</v>
      </c>
      <c r="AD1739">
        <v>50</v>
      </c>
      <c r="AE1739">
        <v>4</v>
      </c>
      <c r="AF1739" t="s">
        <v>57</v>
      </c>
      <c r="AG1739">
        <v>24.335612834998098</v>
      </c>
      <c r="AH1739">
        <v>14.2698468601371</v>
      </c>
      <c r="AI1739">
        <v>18.172368250785201</v>
      </c>
      <c r="AJ1739">
        <v>211.633004117486</v>
      </c>
      <c r="AK1739" s="2">
        <v>1136.2738778405901</v>
      </c>
      <c r="AL1739" s="1">
        <v>44963</v>
      </c>
      <c r="AM1739" t="s">
        <v>63</v>
      </c>
      <c r="AN1739">
        <v>2023</v>
      </c>
      <c r="AO1739">
        <v>2018</v>
      </c>
      <c r="AP1739">
        <v>145.74763370507301</v>
      </c>
      <c r="AQ1739">
        <v>0.68868102266394604</v>
      </c>
      <c r="AR1739">
        <v>270.63</v>
      </c>
      <c r="AS1739">
        <f t="shared" si="82"/>
        <v>21327.860687067874</v>
      </c>
      <c r="AT1739">
        <f t="shared" si="83"/>
        <v>5079.7250999999997</v>
      </c>
    </row>
    <row r="1740" spans="1:46" x14ac:dyDescent="0.25">
      <c r="A1740" t="s">
        <v>340</v>
      </c>
      <c r="B1740" t="s">
        <v>341</v>
      </c>
      <c r="C1740" t="s">
        <v>342</v>
      </c>
      <c r="D1740" t="str">
        <f t="shared" si="81"/>
        <v>RDBOBA</v>
      </c>
      <c r="E1740" t="s">
        <v>3328</v>
      </c>
      <c r="F1740" t="s">
        <v>3329</v>
      </c>
      <c r="G1740" t="s">
        <v>47</v>
      </c>
      <c r="H1740" t="s">
        <v>3330</v>
      </c>
      <c r="I1740" t="s">
        <v>3422</v>
      </c>
      <c r="J1740" t="s">
        <v>276</v>
      </c>
      <c r="K1740">
        <v>24.04</v>
      </c>
      <c r="L1740">
        <v>24.04</v>
      </c>
      <c r="P1740" t="s">
        <v>51</v>
      </c>
      <c r="Q1740" t="s">
        <v>52</v>
      </c>
      <c r="R1740">
        <v>43426</v>
      </c>
      <c r="S1740" t="s">
        <v>477</v>
      </c>
      <c r="T1740" t="s">
        <v>542</v>
      </c>
      <c r="U1740" t="s">
        <v>55</v>
      </c>
      <c r="V1740" t="s">
        <v>56</v>
      </c>
      <c r="W1740" t="s">
        <v>57</v>
      </c>
      <c r="X1740" t="s">
        <v>101</v>
      </c>
      <c r="Y1740" t="s">
        <v>355</v>
      </c>
      <c r="Z1740">
        <v>1</v>
      </c>
      <c r="AA1740">
        <v>5</v>
      </c>
      <c r="AB1740">
        <v>4.25</v>
      </c>
      <c r="AC1740">
        <v>5</v>
      </c>
      <c r="AD1740">
        <v>51</v>
      </c>
      <c r="AE1740">
        <v>4</v>
      </c>
      <c r="AF1740" t="s">
        <v>57</v>
      </c>
      <c r="AG1740">
        <v>19.021136781649801</v>
      </c>
      <c r="AH1740">
        <v>13.7703866462455</v>
      </c>
      <c r="AI1740">
        <v>15.361631099056</v>
      </c>
      <c r="AJ1740">
        <v>134.25755130785001</v>
      </c>
      <c r="AK1740" s="2">
        <v>1031.4666269439299</v>
      </c>
      <c r="AL1740" s="1">
        <v>44959</v>
      </c>
      <c r="AM1740" t="s">
        <v>63</v>
      </c>
      <c r="AN1740">
        <v>2023</v>
      </c>
      <c r="AO1740">
        <v>2018</v>
      </c>
      <c r="AP1740">
        <v>148.36502066038</v>
      </c>
      <c r="AQ1740">
        <v>1.10507766017705</v>
      </c>
      <c r="AR1740">
        <v>170.81</v>
      </c>
      <c r="AS1740">
        <f t="shared" si="82"/>
        <v>24796.457711732073</v>
      </c>
      <c r="AT1740">
        <f t="shared" si="83"/>
        <v>4106.2723999999998</v>
      </c>
    </row>
    <row r="1741" spans="1:46" x14ac:dyDescent="0.25">
      <c r="A1741" t="s">
        <v>340</v>
      </c>
      <c r="B1741" t="s">
        <v>341</v>
      </c>
      <c r="C1741" t="s">
        <v>342</v>
      </c>
      <c r="D1741" t="str">
        <f t="shared" si="81"/>
        <v>RDBOBA</v>
      </c>
      <c r="E1741" t="s">
        <v>535</v>
      </c>
      <c r="F1741" t="s">
        <v>536</v>
      </c>
      <c r="G1741" t="s">
        <v>47</v>
      </c>
      <c r="H1741" t="s">
        <v>3423</v>
      </c>
      <c r="I1741" t="s">
        <v>3424</v>
      </c>
      <c r="J1741" t="s">
        <v>2972</v>
      </c>
      <c r="K1741">
        <v>39.090000000000003</v>
      </c>
      <c r="L1741">
        <v>39.090000000000003</v>
      </c>
      <c r="P1741" t="s">
        <v>51</v>
      </c>
      <c r="Q1741" t="s">
        <v>52</v>
      </c>
      <c r="R1741">
        <v>43381</v>
      </c>
      <c r="S1741" t="s">
        <v>477</v>
      </c>
      <c r="T1741" t="s">
        <v>542</v>
      </c>
      <c r="U1741" t="s">
        <v>55</v>
      </c>
      <c r="V1741" t="s">
        <v>56</v>
      </c>
      <c r="W1741" t="s">
        <v>57</v>
      </c>
      <c r="X1741" t="s">
        <v>221</v>
      </c>
      <c r="Y1741" t="s">
        <v>355</v>
      </c>
      <c r="Z1741">
        <v>1</v>
      </c>
      <c r="AA1741">
        <v>5</v>
      </c>
      <c r="AB1741">
        <v>4.33</v>
      </c>
      <c r="AC1741">
        <v>5.0999999999999996</v>
      </c>
      <c r="AD1741">
        <v>52</v>
      </c>
      <c r="AE1741">
        <v>4</v>
      </c>
      <c r="AF1741" t="s">
        <v>57</v>
      </c>
      <c r="AG1741">
        <v>20.062838589575001</v>
      </c>
      <c r="AH1741">
        <v>12.8616651552296</v>
      </c>
      <c r="AI1741">
        <v>17.284552040435301</v>
      </c>
      <c r="AJ1741">
        <v>162.57261552563401</v>
      </c>
      <c r="AK1741" s="2">
        <v>1333.3440717974399</v>
      </c>
      <c r="AL1741" s="1">
        <v>44964</v>
      </c>
      <c r="AM1741" t="s">
        <v>63</v>
      </c>
      <c r="AN1741">
        <v>2023</v>
      </c>
      <c r="AO1741">
        <v>2018</v>
      </c>
      <c r="AP1741">
        <v>150.97967426834899</v>
      </c>
      <c r="AQ1741">
        <v>0.92869068865133197</v>
      </c>
      <c r="AR1741">
        <v>205.79</v>
      </c>
      <c r="AS1741">
        <f t="shared" si="82"/>
        <v>52120.419766561929</v>
      </c>
      <c r="AT1741">
        <f t="shared" si="83"/>
        <v>8044.3311000000003</v>
      </c>
    </row>
    <row r="1742" spans="1:46" x14ac:dyDescent="0.25">
      <c r="A1742" t="s">
        <v>340</v>
      </c>
      <c r="B1742" t="s">
        <v>341</v>
      </c>
      <c r="C1742" t="s">
        <v>342</v>
      </c>
      <c r="D1742" t="str">
        <f t="shared" si="81"/>
        <v>RDBOBA</v>
      </c>
      <c r="E1742" t="s">
        <v>1925</v>
      </c>
      <c r="F1742" t="s">
        <v>1926</v>
      </c>
      <c r="G1742" t="s">
        <v>47</v>
      </c>
      <c r="H1742" t="s">
        <v>3409</v>
      </c>
      <c r="I1742" t="s">
        <v>3425</v>
      </c>
      <c r="J1742" t="s">
        <v>3426</v>
      </c>
      <c r="K1742">
        <v>33.520000000000003</v>
      </c>
      <c r="L1742">
        <v>33.520000000000003</v>
      </c>
      <c r="P1742" t="s">
        <v>51</v>
      </c>
      <c r="Q1742" t="s">
        <v>52</v>
      </c>
      <c r="R1742">
        <v>43442</v>
      </c>
      <c r="S1742" t="s">
        <v>477</v>
      </c>
      <c r="T1742" t="s">
        <v>1656</v>
      </c>
      <c r="U1742" t="s">
        <v>55</v>
      </c>
      <c r="V1742" t="s">
        <v>56</v>
      </c>
      <c r="W1742" t="s">
        <v>57</v>
      </c>
      <c r="X1742" t="s">
        <v>221</v>
      </c>
      <c r="Y1742" t="s">
        <v>355</v>
      </c>
      <c r="Z1742">
        <v>1</v>
      </c>
      <c r="AA1742">
        <v>5</v>
      </c>
      <c r="AB1742">
        <v>4.17</v>
      </c>
      <c r="AC1742">
        <v>4.9000000000000004</v>
      </c>
      <c r="AD1742">
        <v>50</v>
      </c>
      <c r="AE1742">
        <v>4</v>
      </c>
      <c r="AF1742" t="s">
        <v>57</v>
      </c>
      <c r="AG1742">
        <v>24.916317724400301</v>
      </c>
      <c r="AH1742">
        <v>14.678524573119599</v>
      </c>
      <c r="AI1742">
        <v>17.840843456250902</v>
      </c>
      <c r="AJ1742">
        <v>211.679987433055</v>
      </c>
      <c r="AK1742" s="2">
        <v>1075.25426876702</v>
      </c>
      <c r="AL1742" s="1">
        <v>44963</v>
      </c>
      <c r="AM1742" t="s">
        <v>63</v>
      </c>
      <c r="AN1742">
        <v>2023</v>
      </c>
      <c r="AO1742">
        <v>2018</v>
      </c>
      <c r="AP1742">
        <v>145.74763370507301</v>
      </c>
      <c r="AQ1742">
        <v>0.68852816684509299</v>
      </c>
      <c r="AR1742">
        <v>270.69</v>
      </c>
      <c r="AS1742">
        <f t="shared" si="82"/>
        <v>36042.523089070513</v>
      </c>
      <c r="AT1742">
        <f t="shared" si="83"/>
        <v>9073.5288</v>
      </c>
    </row>
    <row r="1743" spans="1:46" x14ac:dyDescent="0.25">
      <c r="A1743" t="s">
        <v>340</v>
      </c>
      <c r="B1743" t="s">
        <v>341</v>
      </c>
      <c r="C1743" t="s">
        <v>342</v>
      </c>
      <c r="D1743" t="str">
        <f t="shared" si="81"/>
        <v>RDBOBA</v>
      </c>
      <c r="E1743" t="s">
        <v>535</v>
      </c>
      <c r="F1743" t="s">
        <v>536</v>
      </c>
      <c r="G1743" t="s">
        <v>47</v>
      </c>
      <c r="H1743" t="s">
        <v>3423</v>
      </c>
      <c r="I1743" t="s">
        <v>3427</v>
      </c>
      <c r="J1743" t="s">
        <v>3428</v>
      </c>
      <c r="K1743">
        <v>74.22</v>
      </c>
      <c r="L1743">
        <v>74.22</v>
      </c>
      <c r="P1743" t="s">
        <v>51</v>
      </c>
      <c r="Q1743" t="s">
        <v>52</v>
      </c>
      <c r="R1743">
        <v>43361</v>
      </c>
      <c r="S1743" t="s">
        <v>477</v>
      </c>
      <c r="T1743" t="s">
        <v>54</v>
      </c>
      <c r="U1743" t="s">
        <v>55</v>
      </c>
      <c r="V1743" t="s">
        <v>56</v>
      </c>
      <c r="W1743" t="s">
        <v>57</v>
      </c>
      <c r="X1743" t="s">
        <v>221</v>
      </c>
      <c r="Y1743" t="s">
        <v>355</v>
      </c>
      <c r="Z1743">
        <v>1</v>
      </c>
      <c r="AA1743">
        <v>5</v>
      </c>
      <c r="AB1743">
        <v>4.42</v>
      </c>
      <c r="AC1743">
        <v>5.2</v>
      </c>
      <c r="AD1743">
        <v>53</v>
      </c>
      <c r="AE1743">
        <v>4</v>
      </c>
      <c r="AF1743" t="s">
        <v>57</v>
      </c>
      <c r="AG1743">
        <v>20.615955695902102</v>
      </c>
      <c r="AH1743">
        <v>12.7686795954024</v>
      </c>
      <c r="AI1743">
        <v>16.6419426365158</v>
      </c>
      <c r="AJ1743">
        <v>166.27090518569901</v>
      </c>
      <c r="AK1743" s="2">
        <v>1296.2492853787301</v>
      </c>
      <c r="AL1743" s="1">
        <v>44959</v>
      </c>
      <c r="AM1743" t="s">
        <v>63</v>
      </c>
      <c r="AN1743">
        <v>2023</v>
      </c>
      <c r="AO1743">
        <v>2018</v>
      </c>
      <c r="AP1743">
        <v>153.58987852004699</v>
      </c>
      <c r="AQ1743">
        <v>0.92373273813906798</v>
      </c>
      <c r="AR1743">
        <v>209.41</v>
      </c>
      <c r="AS1743">
        <f t="shared" si="82"/>
        <v>96207.621960809338</v>
      </c>
      <c r="AT1743">
        <f t="shared" si="83"/>
        <v>15542.4102</v>
      </c>
    </row>
    <row r="1744" spans="1:46" x14ac:dyDescent="0.25">
      <c r="A1744" t="s">
        <v>340</v>
      </c>
      <c r="B1744" t="s">
        <v>341</v>
      </c>
      <c r="C1744" t="s">
        <v>342</v>
      </c>
      <c r="D1744" t="str">
        <f t="shared" si="81"/>
        <v>RDBOBA</v>
      </c>
      <c r="E1744" t="s">
        <v>535</v>
      </c>
      <c r="F1744" t="s">
        <v>536</v>
      </c>
      <c r="G1744" t="s">
        <v>47</v>
      </c>
      <c r="H1744" t="s">
        <v>3423</v>
      </c>
      <c r="I1744" t="s">
        <v>3429</v>
      </c>
      <c r="J1744" t="s">
        <v>428</v>
      </c>
      <c r="K1744">
        <v>52.44</v>
      </c>
      <c r="L1744">
        <v>52.44</v>
      </c>
      <c r="P1744" t="s">
        <v>51</v>
      </c>
      <c r="Q1744" t="s">
        <v>52</v>
      </c>
      <c r="R1744">
        <v>43375</v>
      </c>
      <c r="S1744" t="s">
        <v>477</v>
      </c>
      <c r="T1744" t="s">
        <v>553</v>
      </c>
      <c r="U1744" t="s">
        <v>55</v>
      </c>
      <c r="V1744" t="s">
        <v>56</v>
      </c>
      <c r="W1744" t="s">
        <v>57</v>
      </c>
      <c r="X1744" t="s">
        <v>221</v>
      </c>
      <c r="Y1744" t="s">
        <v>355</v>
      </c>
      <c r="Z1744">
        <v>1</v>
      </c>
      <c r="AA1744">
        <v>5</v>
      </c>
      <c r="AB1744">
        <v>4.33</v>
      </c>
      <c r="AC1744">
        <v>5.0999999999999996</v>
      </c>
      <c r="AD1744">
        <v>52</v>
      </c>
      <c r="AE1744">
        <v>4</v>
      </c>
      <c r="AF1744" t="s">
        <v>57</v>
      </c>
      <c r="AG1744">
        <v>16.2700266072608</v>
      </c>
      <c r="AH1744">
        <v>12.311764029190099</v>
      </c>
      <c r="AI1744">
        <v>15.366071296942399</v>
      </c>
      <c r="AJ1744">
        <v>113.787685898874</v>
      </c>
      <c r="AK1744" s="2">
        <v>1292.6671247162201</v>
      </c>
      <c r="AL1744" s="1">
        <v>44964</v>
      </c>
      <c r="AM1744" t="s">
        <v>63</v>
      </c>
      <c r="AN1744">
        <v>2023</v>
      </c>
      <c r="AO1744">
        <v>2018</v>
      </c>
      <c r="AP1744">
        <v>150.97967426834899</v>
      </c>
      <c r="AQ1744">
        <v>1.3268542467989799</v>
      </c>
      <c r="AR1744">
        <v>144.04</v>
      </c>
      <c r="AS1744">
        <f t="shared" si="82"/>
        <v>67787.464020118583</v>
      </c>
      <c r="AT1744">
        <f t="shared" si="83"/>
        <v>7553.4575999999988</v>
      </c>
    </row>
    <row r="1745" spans="1:46" x14ac:dyDescent="0.25">
      <c r="A1745" t="s">
        <v>340</v>
      </c>
      <c r="B1745" t="s">
        <v>367</v>
      </c>
      <c r="C1745" t="s">
        <v>368</v>
      </c>
      <c r="D1745" t="str">
        <f t="shared" si="81"/>
        <v>RDIPMA</v>
      </c>
      <c r="E1745" t="s">
        <v>3029</v>
      </c>
      <c r="F1745" t="s">
        <v>3030</v>
      </c>
      <c r="G1745" t="s">
        <v>47</v>
      </c>
      <c r="H1745" t="s">
        <v>3218</v>
      </c>
      <c r="I1745" t="s">
        <v>3430</v>
      </c>
      <c r="J1745" t="s">
        <v>312</v>
      </c>
      <c r="K1745">
        <v>46.04</v>
      </c>
      <c r="L1745">
        <v>46.04</v>
      </c>
      <c r="P1745" t="s">
        <v>51</v>
      </c>
      <c r="Q1745" t="s">
        <v>52</v>
      </c>
      <c r="R1745">
        <v>43367</v>
      </c>
      <c r="S1745" t="s">
        <v>477</v>
      </c>
      <c r="T1745" t="s">
        <v>1656</v>
      </c>
      <c r="U1745" t="s">
        <v>55</v>
      </c>
      <c r="V1745" t="s">
        <v>56</v>
      </c>
      <c r="W1745" t="s">
        <v>57</v>
      </c>
      <c r="X1745" t="s">
        <v>3241</v>
      </c>
      <c r="Y1745" t="s">
        <v>355</v>
      </c>
      <c r="Z1745">
        <v>1</v>
      </c>
      <c r="AA1745">
        <v>5</v>
      </c>
      <c r="AB1745">
        <v>4.58</v>
      </c>
      <c r="AC1745">
        <v>5.2</v>
      </c>
      <c r="AD1745">
        <v>55</v>
      </c>
      <c r="AE1745">
        <v>5</v>
      </c>
      <c r="AF1745" t="s">
        <v>57</v>
      </c>
      <c r="AG1745">
        <v>20.9557092397887</v>
      </c>
      <c r="AH1745">
        <v>13.186845351717499</v>
      </c>
      <c r="AI1745">
        <v>17.846083641228201</v>
      </c>
      <c r="AJ1745">
        <v>186.44700074852599</v>
      </c>
      <c r="AK1745" s="2">
        <v>1303.5893025616699</v>
      </c>
      <c r="AL1745" s="1">
        <v>45034</v>
      </c>
      <c r="AM1745" t="s">
        <v>63</v>
      </c>
      <c r="AN1745">
        <v>2023</v>
      </c>
      <c r="AO1745">
        <v>2018</v>
      </c>
      <c r="AP1745">
        <v>159.89205635496899</v>
      </c>
      <c r="AQ1745">
        <v>0.85757376473235003</v>
      </c>
      <c r="AR1745">
        <v>225.9</v>
      </c>
      <c r="AS1745">
        <f t="shared" si="82"/>
        <v>60017.251489939285</v>
      </c>
      <c r="AT1745">
        <f t="shared" si="83"/>
        <v>10400.436</v>
      </c>
    </row>
    <row r="1746" spans="1:46" x14ac:dyDescent="0.25">
      <c r="A1746" t="s">
        <v>340</v>
      </c>
      <c r="B1746" t="s">
        <v>367</v>
      </c>
      <c r="C1746" t="s">
        <v>368</v>
      </c>
      <c r="D1746" t="str">
        <f t="shared" si="81"/>
        <v>RDIPMA</v>
      </c>
      <c r="E1746" t="s">
        <v>3029</v>
      </c>
      <c r="F1746" t="s">
        <v>3030</v>
      </c>
      <c r="G1746" t="s">
        <v>47</v>
      </c>
      <c r="H1746" t="s">
        <v>3218</v>
      </c>
      <c r="I1746" t="s">
        <v>3431</v>
      </c>
      <c r="J1746" t="s">
        <v>154</v>
      </c>
      <c r="K1746">
        <v>16.47</v>
      </c>
      <c r="L1746">
        <v>16.47</v>
      </c>
      <c r="P1746" t="s">
        <v>51</v>
      </c>
      <c r="Q1746" t="s">
        <v>52</v>
      </c>
      <c r="R1746">
        <v>43325</v>
      </c>
      <c r="S1746" t="s">
        <v>477</v>
      </c>
      <c r="T1746" t="s">
        <v>553</v>
      </c>
      <c r="U1746" t="s">
        <v>55</v>
      </c>
      <c r="V1746" t="s">
        <v>56</v>
      </c>
      <c r="W1746" t="s">
        <v>57</v>
      </c>
      <c r="X1746" t="s">
        <v>965</v>
      </c>
      <c r="Y1746" t="s">
        <v>348</v>
      </c>
      <c r="Z1746">
        <v>1</v>
      </c>
      <c r="AA1746">
        <v>5</v>
      </c>
      <c r="AB1746">
        <v>4.67</v>
      </c>
      <c r="AC1746">
        <v>5.2</v>
      </c>
      <c r="AD1746">
        <v>56</v>
      </c>
      <c r="AE1746">
        <v>5</v>
      </c>
      <c r="AF1746" t="s">
        <v>57</v>
      </c>
      <c r="AG1746">
        <v>20.559443262652898</v>
      </c>
      <c r="AH1746">
        <v>14.692017717637899</v>
      </c>
      <c r="AI1746">
        <v>22.3922635136826</v>
      </c>
      <c r="AJ1746">
        <v>213.47308544982499</v>
      </c>
      <c r="AK1746" s="2">
        <v>1320.8248406139701</v>
      </c>
      <c r="AL1746" s="1">
        <v>45035</v>
      </c>
      <c r="AM1746" t="s">
        <v>63</v>
      </c>
      <c r="AN1746">
        <v>2023</v>
      </c>
      <c r="AO1746">
        <v>2018</v>
      </c>
      <c r="AP1746">
        <v>162.49133811102101</v>
      </c>
      <c r="AQ1746">
        <v>0.76117950779894805</v>
      </c>
      <c r="AR1746">
        <v>257.35000000000002</v>
      </c>
      <c r="AS1746">
        <f t="shared" si="82"/>
        <v>21753.985124912087</v>
      </c>
      <c r="AT1746">
        <f t="shared" si="83"/>
        <v>4238.5545000000002</v>
      </c>
    </row>
    <row r="1747" spans="1:46" x14ac:dyDescent="0.25">
      <c r="A1747" t="s">
        <v>128</v>
      </c>
      <c r="B1747" t="s">
        <v>129</v>
      </c>
      <c r="C1747" t="s">
        <v>130</v>
      </c>
      <c r="D1747" t="str">
        <f t="shared" si="81"/>
        <v>NECOCA</v>
      </c>
      <c r="E1747" t="s">
        <v>3191</v>
      </c>
      <c r="F1747" t="s">
        <v>3192</v>
      </c>
      <c r="G1747" t="s">
        <v>47</v>
      </c>
      <c r="H1747" t="s">
        <v>3299</v>
      </c>
      <c r="I1747" t="s">
        <v>3432</v>
      </c>
      <c r="J1747" t="s">
        <v>148</v>
      </c>
      <c r="K1747">
        <v>38.21</v>
      </c>
      <c r="L1747">
        <v>38.21</v>
      </c>
      <c r="P1747" t="s">
        <v>51</v>
      </c>
      <c r="Q1747" t="s">
        <v>52</v>
      </c>
      <c r="R1747">
        <v>43430</v>
      </c>
      <c r="S1747" t="s">
        <v>357</v>
      </c>
      <c r="T1747" t="s">
        <v>118</v>
      </c>
      <c r="U1747" t="s">
        <v>55</v>
      </c>
      <c r="V1747" t="s">
        <v>109</v>
      </c>
      <c r="W1747" t="s">
        <v>57</v>
      </c>
      <c r="X1747" t="s">
        <v>3196</v>
      </c>
      <c r="Y1747" t="s">
        <v>137</v>
      </c>
      <c r="Z1747">
        <v>2</v>
      </c>
      <c r="AA1747">
        <v>5</v>
      </c>
      <c r="AB1747">
        <v>4.5</v>
      </c>
      <c r="AC1747">
        <v>5</v>
      </c>
      <c r="AD1747">
        <v>54</v>
      </c>
      <c r="AE1747">
        <v>4</v>
      </c>
      <c r="AF1747" t="s">
        <v>57</v>
      </c>
      <c r="AG1747">
        <v>21.791073585604501</v>
      </c>
      <c r="AH1747">
        <v>17.050285745208399</v>
      </c>
      <c r="AI1747">
        <v>15.1124404335772</v>
      </c>
      <c r="AJ1747">
        <v>139.72215133176601</v>
      </c>
      <c r="AK1747" s="2">
        <v>662.52826129678294</v>
      </c>
      <c r="AL1747" s="1">
        <v>45049</v>
      </c>
      <c r="AM1747" t="s">
        <v>63</v>
      </c>
      <c r="AN1747">
        <v>2023</v>
      </c>
      <c r="AO1747">
        <v>2018</v>
      </c>
      <c r="AP1747">
        <v>177.01227716441099</v>
      </c>
      <c r="AQ1747">
        <v>1.26688771592202</v>
      </c>
      <c r="AR1747">
        <v>174.09</v>
      </c>
      <c r="AS1747">
        <f t="shared" si="82"/>
        <v>25315.204864150077</v>
      </c>
      <c r="AT1747">
        <f t="shared" si="83"/>
        <v>6651.9789000000001</v>
      </c>
    </row>
    <row r="1748" spans="1:46" x14ac:dyDescent="0.25">
      <c r="A1748" t="s">
        <v>128</v>
      </c>
      <c r="B1748" t="s">
        <v>129</v>
      </c>
      <c r="C1748" t="s">
        <v>130</v>
      </c>
      <c r="D1748" t="str">
        <f t="shared" si="81"/>
        <v>NECOCA</v>
      </c>
      <c r="E1748" t="s">
        <v>3191</v>
      </c>
      <c r="F1748" t="s">
        <v>3192</v>
      </c>
      <c r="G1748" t="s">
        <v>47</v>
      </c>
      <c r="H1748" t="s">
        <v>3297</v>
      </c>
      <c r="I1748" t="s">
        <v>3433</v>
      </c>
      <c r="J1748" t="s">
        <v>312</v>
      </c>
      <c r="K1748">
        <v>16.52</v>
      </c>
      <c r="L1748">
        <v>16.52</v>
      </c>
      <c r="P1748" t="s">
        <v>51</v>
      </c>
      <c r="Q1748" t="s">
        <v>52</v>
      </c>
      <c r="R1748">
        <v>43418</v>
      </c>
      <c r="S1748" t="s">
        <v>53</v>
      </c>
      <c r="T1748" t="s">
        <v>104</v>
      </c>
      <c r="U1748" t="s">
        <v>55</v>
      </c>
      <c r="V1748" t="s">
        <v>56</v>
      </c>
      <c r="W1748" t="s">
        <v>57</v>
      </c>
      <c r="X1748" t="s">
        <v>119</v>
      </c>
      <c r="Y1748" t="s">
        <v>137</v>
      </c>
      <c r="Z1748">
        <v>1</v>
      </c>
      <c r="AA1748">
        <v>5</v>
      </c>
      <c r="AB1748">
        <v>4.5</v>
      </c>
      <c r="AC1748">
        <v>5</v>
      </c>
      <c r="AD1748">
        <v>54</v>
      </c>
      <c r="AE1748">
        <v>4</v>
      </c>
      <c r="AF1748" t="s">
        <v>57</v>
      </c>
      <c r="AG1748">
        <v>18.108475234485201</v>
      </c>
      <c r="AH1748">
        <v>13.377539812258901</v>
      </c>
      <c r="AI1748">
        <v>14.5059067917964</v>
      </c>
      <c r="AJ1748">
        <v>122.053124669928</v>
      </c>
      <c r="AK1748" s="2">
        <v>1032.05417933937</v>
      </c>
      <c r="AL1748" s="1">
        <v>45049</v>
      </c>
      <c r="AM1748" t="s">
        <v>63</v>
      </c>
      <c r="AN1748">
        <v>2023</v>
      </c>
      <c r="AO1748">
        <v>2018</v>
      </c>
      <c r="AP1748">
        <v>210.60414185951001</v>
      </c>
      <c r="AQ1748">
        <v>1.72551208688064</v>
      </c>
      <c r="AR1748">
        <v>149.6</v>
      </c>
      <c r="AS1748">
        <f t="shared" si="82"/>
        <v>17049.535042686392</v>
      </c>
      <c r="AT1748">
        <f t="shared" si="83"/>
        <v>2471.3919999999998</v>
      </c>
    </row>
    <row r="1749" spans="1:46" x14ac:dyDescent="0.25">
      <c r="A1749" t="s">
        <v>128</v>
      </c>
      <c r="B1749" t="s">
        <v>129</v>
      </c>
      <c r="C1749" t="s">
        <v>130</v>
      </c>
      <c r="D1749" t="str">
        <f t="shared" si="81"/>
        <v>NECOCA</v>
      </c>
      <c r="E1749" t="s">
        <v>3191</v>
      </c>
      <c r="F1749" t="s">
        <v>3192</v>
      </c>
      <c r="G1749" t="s">
        <v>47</v>
      </c>
      <c r="H1749" t="s">
        <v>3299</v>
      </c>
      <c r="I1749" t="s">
        <v>3434</v>
      </c>
      <c r="J1749" t="s">
        <v>141</v>
      </c>
      <c r="K1749">
        <v>35.86</v>
      </c>
      <c r="L1749">
        <v>35.86</v>
      </c>
      <c r="P1749" t="s">
        <v>51</v>
      </c>
      <c r="Q1749" t="s">
        <v>52</v>
      </c>
      <c r="R1749">
        <v>43460</v>
      </c>
      <c r="S1749" t="s">
        <v>357</v>
      </c>
      <c r="T1749" t="s">
        <v>118</v>
      </c>
      <c r="U1749" t="s">
        <v>55</v>
      </c>
      <c r="V1749" t="s">
        <v>109</v>
      </c>
      <c r="W1749" t="s">
        <v>57</v>
      </c>
      <c r="X1749" t="s">
        <v>3196</v>
      </c>
      <c r="Y1749" t="s">
        <v>137</v>
      </c>
      <c r="Z1749">
        <v>2</v>
      </c>
      <c r="AA1749">
        <v>5</v>
      </c>
      <c r="AB1749">
        <v>4.42</v>
      </c>
      <c r="AC1749">
        <v>4.9000000000000004</v>
      </c>
      <c r="AD1749">
        <v>53</v>
      </c>
      <c r="AE1749">
        <v>4</v>
      </c>
      <c r="AF1749" t="s">
        <v>57</v>
      </c>
      <c r="AG1749">
        <v>19.8012515765469</v>
      </c>
      <c r="AH1749">
        <v>15.4588076356883</v>
      </c>
      <c r="AI1749">
        <v>13.6696297204623</v>
      </c>
      <c r="AJ1749">
        <v>116.373741508688</v>
      </c>
      <c r="AK1749" s="2">
        <v>749.1927022635</v>
      </c>
      <c r="AL1749" s="1">
        <v>45049</v>
      </c>
      <c r="AM1749" t="s">
        <v>63</v>
      </c>
      <c r="AN1749">
        <v>2023</v>
      </c>
      <c r="AO1749">
        <v>2018</v>
      </c>
      <c r="AP1749">
        <v>173.28627392643199</v>
      </c>
      <c r="AQ1749">
        <v>1.4890496058640099</v>
      </c>
      <c r="AR1749">
        <v>146.1</v>
      </c>
      <c r="AS1749">
        <f t="shared" si="82"/>
        <v>26866.050303169108</v>
      </c>
      <c r="AT1749">
        <f t="shared" si="83"/>
        <v>5239.1459999999997</v>
      </c>
    </row>
    <row r="1750" spans="1:46" x14ac:dyDescent="0.25">
      <c r="A1750" t="s">
        <v>128</v>
      </c>
      <c r="B1750" t="s">
        <v>129</v>
      </c>
      <c r="C1750" t="s">
        <v>130</v>
      </c>
      <c r="D1750" t="str">
        <f t="shared" si="81"/>
        <v>NECOCA</v>
      </c>
      <c r="E1750" t="s">
        <v>3191</v>
      </c>
      <c r="F1750" t="s">
        <v>3192</v>
      </c>
      <c r="G1750" t="s">
        <v>47</v>
      </c>
      <c r="H1750" t="s">
        <v>3299</v>
      </c>
      <c r="I1750" t="s">
        <v>3435</v>
      </c>
      <c r="J1750" t="s">
        <v>144</v>
      </c>
      <c r="K1750">
        <v>13.09</v>
      </c>
      <c r="L1750">
        <v>13.09</v>
      </c>
      <c r="P1750" t="s">
        <v>51</v>
      </c>
      <c r="Q1750" t="s">
        <v>52</v>
      </c>
      <c r="R1750">
        <v>43460</v>
      </c>
      <c r="S1750" t="s">
        <v>357</v>
      </c>
      <c r="T1750" t="s">
        <v>69</v>
      </c>
      <c r="U1750" t="s">
        <v>55</v>
      </c>
      <c r="V1750" t="s">
        <v>109</v>
      </c>
      <c r="W1750" t="s">
        <v>57</v>
      </c>
      <c r="X1750" t="s">
        <v>119</v>
      </c>
      <c r="Y1750" t="s">
        <v>137</v>
      </c>
      <c r="Z1750">
        <v>2</v>
      </c>
      <c r="AA1750">
        <v>5</v>
      </c>
      <c r="AB1750">
        <v>4.42</v>
      </c>
      <c r="AC1750">
        <v>4.9000000000000004</v>
      </c>
      <c r="AD1750">
        <v>53</v>
      </c>
      <c r="AE1750">
        <v>4</v>
      </c>
      <c r="AF1750" t="s">
        <v>57</v>
      </c>
      <c r="AG1750">
        <v>24.678792552456201</v>
      </c>
      <c r="AH1750">
        <v>16.339409897223099</v>
      </c>
      <c r="AI1750">
        <v>16.593096345256601</v>
      </c>
      <c r="AJ1750">
        <v>178.185954899671</v>
      </c>
      <c r="AK1750" s="2">
        <v>791.34309615248799</v>
      </c>
      <c r="AL1750" s="1">
        <v>45049</v>
      </c>
      <c r="AM1750" t="s">
        <v>63</v>
      </c>
      <c r="AN1750">
        <v>2023</v>
      </c>
      <c r="AO1750">
        <v>2018</v>
      </c>
      <c r="AP1750">
        <v>173.28627392643199</v>
      </c>
      <c r="AQ1750">
        <v>0.97250242884744997</v>
      </c>
      <c r="AR1750">
        <v>223.7</v>
      </c>
      <c r="AS1750">
        <f t="shared" si="82"/>
        <v>10358.681128636068</v>
      </c>
      <c r="AT1750">
        <f t="shared" si="83"/>
        <v>2928.2329999999997</v>
      </c>
    </row>
    <row r="1751" spans="1:46" x14ac:dyDescent="0.25">
      <c r="A1751" t="s">
        <v>128</v>
      </c>
      <c r="B1751" t="s">
        <v>129</v>
      </c>
      <c r="C1751" t="s">
        <v>130</v>
      </c>
      <c r="D1751" t="str">
        <f t="shared" si="81"/>
        <v>NECOCA</v>
      </c>
      <c r="E1751" t="s">
        <v>3191</v>
      </c>
      <c r="F1751" t="s">
        <v>3192</v>
      </c>
      <c r="G1751" t="s">
        <v>47</v>
      </c>
      <c r="H1751" t="s">
        <v>3297</v>
      </c>
      <c r="I1751" t="s">
        <v>3436</v>
      </c>
      <c r="J1751" t="s">
        <v>50</v>
      </c>
      <c r="K1751">
        <v>13.74</v>
      </c>
      <c r="L1751">
        <v>13.74</v>
      </c>
      <c r="P1751" t="s">
        <v>51</v>
      </c>
      <c r="Q1751" t="s">
        <v>52</v>
      </c>
      <c r="R1751">
        <v>43388</v>
      </c>
      <c r="S1751" t="s">
        <v>53</v>
      </c>
      <c r="T1751" t="s">
        <v>104</v>
      </c>
      <c r="U1751" t="s">
        <v>55</v>
      </c>
      <c r="V1751" t="s">
        <v>56</v>
      </c>
      <c r="W1751" t="s">
        <v>57</v>
      </c>
      <c r="X1751" t="s">
        <v>119</v>
      </c>
      <c r="Y1751" t="s">
        <v>137</v>
      </c>
      <c r="Z1751">
        <v>1</v>
      </c>
      <c r="AA1751">
        <v>5</v>
      </c>
      <c r="AB1751">
        <v>4.58</v>
      </c>
      <c r="AC1751">
        <v>5.0999999999999996</v>
      </c>
      <c r="AD1751">
        <v>55</v>
      </c>
      <c r="AE1751">
        <v>5</v>
      </c>
      <c r="AF1751" t="s">
        <v>57</v>
      </c>
      <c r="AG1751">
        <v>19.668992156019598</v>
      </c>
      <c r="AH1751">
        <v>13.329467576852201</v>
      </c>
      <c r="AI1751">
        <v>17.451804960347701</v>
      </c>
      <c r="AJ1751">
        <v>158.48144728413101</v>
      </c>
      <c r="AK1751" s="2">
        <v>1250.6185441123901</v>
      </c>
      <c r="AL1751" s="1">
        <v>45049</v>
      </c>
      <c r="AM1751" t="s">
        <v>63</v>
      </c>
      <c r="AN1751">
        <v>2023</v>
      </c>
      <c r="AO1751">
        <v>2018</v>
      </c>
      <c r="AP1751">
        <v>214.95102627607301</v>
      </c>
      <c r="AQ1751">
        <v>1.3563166538396201</v>
      </c>
      <c r="AR1751">
        <v>192.44</v>
      </c>
      <c r="AS1751">
        <f t="shared" si="82"/>
        <v>17183.498796104239</v>
      </c>
      <c r="AT1751">
        <f t="shared" si="83"/>
        <v>2644.1255999999998</v>
      </c>
    </row>
    <row r="1752" spans="1:46" x14ac:dyDescent="0.25">
      <c r="A1752" t="s">
        <v>42</v>
      </c>
      <c r="B1752" t="s">
        <v>91</v>
      </c>
      <c r="C1752" t="s">
        <v>91</v>
      </c>
      <c r="D1752" t="str">
        <f t="shared" si="81"/>
        <v>GNVIVI</v>
      </c>
      <c r="E1752" t="s">
        <v>3411</v>
      </c>
      <c r="F1752" t="s">
        <v>3412</v>
      </c>
      <c r="G1752" t="s">
        <v>47</v>
      </c>
      <c r="H1752" t="s">
        <v>3413</v>
      </c>
      <c r="I1752" t="s">
        <v>3437</v>
      </c>
      <c r="J1752" t="s">
        <v>62</v>
      </c>
      <c r="K1752">
        <v>22.97</v>
      </c>
      <c r="L1752">
        <v>22.97</v>
      </c>
      <c r="P1752" t="s">
        <v>51</v>
      </c>
      <c r="Q1752" t="s">
        <v>52</v>
      </c>
      <c r="R1752">
        <v>43335</v>
      </c>
      <c r="S1752" t="s">
        <v>53</v>
      </c>
      <c r="T1752" t="s">
        <v>788</v>
      </c>
      <c r="U1752" t="s">
        <v>55</v>
      </c>
      <c r="V1752" t="s">
        <v>56</v>
      </c>
      <c r="W1752" t="s">
        <v>57</v>
      </c>
      <c r="X1752" t="s">
        <v>271</v>
      </c>
      <c r="Y1752" t="s">
        <v>59</v>
      </c>
      <c r="Z1752">
        <v>1</v>
      </c>
      <c r="AA1752">
        <v>5</v>
      </c>
      <c r="AB1752">
        <v>4.58</v>
      </c>
      <c r="AC1752">
        <v>5.2</v>
      </c>
      <c r="AD1752">
        <v>55</v>
      </c>
      <c r="AE1752">
        <v>5</v>
      </c>
      <c r="AF1752" t="s">
        <v>57</v>
      </c>
      <c r="AG1752">
        <v>26.667866084240199</v>
      </c>
      <c r="AH1752">
        <v>15.695413342757201</v>
      </c>
      <c r="AI1752">
        <v>20.835842968434601</v>
      </c>
      <c r="AJ1752">
        <v>253.34022002294199</v>
      </c>
      <c r="AK1752" s="2">
        <v>1076.90074983312</v>
      </c>
      <c r="AL1752" s="1">
        <v>44992</v>
      </c>
      <c r="AM1752" t="s">
        <v>63</v>
      </c>
      <c r="AN1752">
        <v>2023</v>
      </c>
      <c r="AO1752">
        <v>2018</v>
      </c>
      <c r="AP1752">
        <v>221.87184229637799</v>
      </c>
      <c r="AQ1752">
        <v>0.87578609616856795</v>
      </c>
      <c r="AR1752">
        <v>316.77999999999997</v>
      </c>
      <c r="AS1752">
        <f t="shared" si="82"/>
        <v>24736.410223666764</v>
      </c>
      <c r="AT1752">
        <f t="shared" si="83"/>
        <v>7276.4365999999991</v>
      </c>
    </row>
    <row r="1753" spans="1:46" x14ac:dyDescent="0.25">
      <c r="A1753" t="s">
        <v>42</v>
      </c>
      <c r="B1753" t="s">
        <v>91</v>
      </c>
      <c r="C1753" t="s">
        <v>91</v>
      </c>
      <c r="D1753" t="str">
        <f t="shared" si="81"/>
        <v>GNVIVI</v>
      </c>
      <c r="E1753" t="s">
        <v>3411</v>
      </c>
      <c r="F1753" t="s">
        <v>3412</v>
      </c>
      <c r="G1753" t="s">
        <v>47</v>
      </c>
      <c r="H1753" t="s">
        <v>3413</v>
      </c>
      <c r="I1753" t="s">
        <v>3438</v>
      </c>
      <c r="J1753" t="s">
        <v>103</v>
      </c>
      <c r="K1753">
        <v>20.45</v>
      </c>
      <c r="L1753">
        <v>20.45</v>
      </c>
      <c r="P1753" t="s">
        <v>51</v>
      </c>
      <c r="Q1753" t="s">
        <v>52</v>
      </c>
      <c r="R1753">
        <v>43332</v>
      </c>
      <c r="S1753" t="s">
        <v>53</v>
      </c>
      <c r="T1753" t="s">
        <v>69</v>
      </c>
      <c r="U1753" t="s">
        <v>55</v>
      </c>
      <c r="V1753" t="s">
        <v>56</v>
      </c>
      <c r="W1753" t="s">
        <v>57</v>
      </c>
      <c r="X1753" t="s">
        <v>3439</v>
      </c>
      <c r="Y1753" t="s">
        <v>79</v>
      </c>
      <c r="Z1753">
        <v>1</v>
      </c>
      <c r="AA1753">
        <v>5</v>
      </c>
      <c r="AB1753">
        <v>4.58</v>
      </c>
      <c r="AC1753">
        <v>5.2</v>
      </c>
      <c r="AD1753">
        <v>55</v>
      </c>
      <c r="AE1753">
        <v>5</v>
      </c>
      <c r="AF1753" t="s">
        <v>57</v>
      </c>
      <c r="AG1753">
        <v>27.8713785297189</v>
      </c>
      <c r="AH1753">
        <v>16.375425839610099</v>
      </c>
      <c r="AI1753">
        <v>21.902518887868101</v>
      </c>
      <c r="AJ1753">
        <v>282.56587922896699</v>
      </c>
      <c r="AK1753" s="2">
        <v>1039.9656073411199</v>
      </c>
      <c r="AL1753" s="1">
        <v>44992</v>
      </c>
      <c r="AM1753" t="s">
        <v>63</v>
      </c>
      <c r="AN1753">
        <v>2023</v>
      </c>
      <c r="AO1753">
        <v>2018</v>
      </c>
      <c r="AP1753">
        <v>221.87184229637799</v>
      </c>
      <c r="AQ1753">
        <v>0.785203942180835</v>
      </c>
      <c r="AR1753">
        <v>353.33</v>
      </c>
      <c r="AS1753">
        <f t="shared" si="82"/>
        <v>21267.296670125903</v>
      </c>
      <c r="AT1753">
        <f t="shared" si="83"/>
        <v>7225.5984999999991</v>
      </c>
    </row>
    <row r="1754" spans="1:46" x14ac:dyDescent="0.25">
      <c r="A1754" t="s">
        <v>42</v>
      </c>
      <c r="B1754" t="s">
        <v>91</v>
      </c>
      <c r="C1754" t="s">
        <v>91</v>
      </c>
      <c r="D1754" t="str">
        <f t="shared" si="81"/>
        <v>GNVIVI</v>
      </c>
      <c r="E1754" t="s">
        <v>3411</v>
      </c>
      <c r="F1754" t="s">
        <v>3412</v>
      </c>
      <c r="G1754" t="s">
        <v>47</v>
      </c>
      <c r="H1754" t="s">
        <v>3413</v>
      </c>
      <c r="I1754" t="s">
        <v>3440</v>
      </c>
      <c r="J1754" t="s">
        <v>112</v>
      </c>
      <c r="K1754">
        <v>47.05</v>
      </c>
      <c r="L1754">
        <v>47.05</v>
      </c>
      <c r="P1754" t="s">
        <v>51</v>
      </c>
      <c r="Q1754" t="s">
        <v>52</v>
      </c>
      <c r="R1754">
        <v>43363</v>
      </c>
      <c r="S1754" t="s">
        <v>53</v>
      </c>
      <c r="T1754" t="s">
        <v>521</v>
      </c>
      <c r="U1754" t="s">
        <v>55</v>
      </c>
      <c r="V1754" t="s">
        <v>56</v>
      </c>
      <c r="W1754" t="s">
        <v>57</v>
      </c>
      <c r="X1754" t="s">
        <v>271</v>
      </c>
      <c r="Y1754" t="s">
        <v>59</v>
      </c>
      <c r="Z1754">
        <v>1</v>
      </c>
      <c r="AA1754">
        <v>5</v>
      </c>
      <c r="AB1754">
        <v>4.5</v>
      </c>
      <c r="AC1754">
        <v>5.2</v>
      </c>
      <c r="AD1754">
        <v>54</v>
      </c>
      <c r="AE1754">
        <v>4</v>
      </c>
      <c r="AF1754" t="s">
        <v>57</v>
      </c>
      <c r="AG1754">
        <v>21.5591356637314</v>
      </c>
      <c r="AH1754">
        <v>14.313863590953799</v>
      </c>
      <c r="AI1754">
        <v>17.601558152774299</v>
      </c>
      <c r="AJ1754">
        <v>175.39129286610401</v>
      </c>
      <c r="AK1754" s="2">
        <v>1091.9097440227599</v>
      </c>
      <c r="AL1754" s="1">
        <v>44992</v>
      </c>
      <c r="AM1754" t="s">
        <v>63</v>
      </c>
      <c r="AN1754">
        <v>2023</v>
      </c>
      <c r="AO1754">
        <v>2018</v>
      </c>
      <c r="AP1754">
        <v>217.52058833185001</v>
      </c>
      <c r="AQ1754">
        <v>1.24020174991189</v>
      </c>
      <c r="AR1754">
        <v>221.18</v>
      </c>
      <c r="AS1754">
        <f t="shared" si="82"/>
        <v>51374.353456270852</v>
      </c>
      <c r="AT1754">
        <f t="shared" si="83"/>
        <v>10406.519</v>
      </c>
    </row>
    <row r="1755" spans="1:46" x14ac:dyDescent="0.25">
      <c r="A1755" t="s">
        <v>42</v>
      </c>
      <c r="B1755" t="s">
        <v>91</v>
      </c>
      <c r="C1755" t="s">
        <v>91</v>
      </c>
      <c r="D1755" t="str">
        <f t="shared" si="81"/>
        <v>GNVIVI</v>
      </c>
      <c r="E1755" t="s">
        <v>3441</v>
      </c>
      <c r="F1755" t="s">
        <v>3442</v>
      </c>
      <c r="G1755" t="s">
        <v>47</v>
      </c>
      <c r="H1755" t="s">
        <v>3443</v>
      </c>
      <c r="I1755" t="s">
        <v>3444</v>
      </c>
      <c r="J1755" t="s">
        <v>1760</v>
      </c>
      <c r="K1755">
        <v>16.899999999999999</v>
      </c>
      <c r="L1755">
        <v>16.899999999999999</v>
      </c>
      <c r="P1755" t="s">
        <v>51</v>
      </c>
      <c r="Q1755" t="s">
        <v>52</v>
      </c>
      <c r="R1755">
        <v>43361</v>
      </c>
      <c r="S1755" t="s">
        <v>53</v>
      </c>
      <c r="T1755" t="s">
        <v>100</v>
      </c>
      <c r="U1755" t="s">
        <v>55</v>
      </c>
      <c r="V1755" t="s">
        <v>109</v>
      </c>
      <c r="W1755" t="s">
        <v>57</v>
      </c>
      <c r="X1755" t="s">
        <v>1440</v>
      </c>
      <c r="Y1755" t="s">
        <v>1079</v>
      </c>
      <c r="Z1755">
        <v>2</v>
      </c>
      <c r="AA1755">
        <v>5</v>
      </c>
      <c r="AB1755">
        <v>5</v>
      </c>
      <c r="AC1755">
        <v>5.2</v>
      </c>
      <c r="AD1755">
        <v>60</v>
      </c>
      <c r="AE1755">
        <v>5</v>
      </c>
      <c r="AF1755" t="s">
        <v>57</v>
      </c>
      <c r="AG1755">
        <v>24.4317889119535</v>
      </c>
      <c r="AH1755">
        <v>14.929007930126399</v>
      </c>
      <c r="AI1755">
        <v>19.9781172313848</v>
      </c>
      <c r="AJ1755">
        <v>227.834810350098</v>
      </c>
      <c r="AK1755" s="2">
        <v>1141.3077815833401</v>
      </c>
      <c r="AL1755" s="1">
        <v>45182</v>
      </c>
      <c r="AM1755" t="s">
        <v>63</v>
      </c>
      <c r="AN1755">
        <v>2023</v>
      </c>
      <c r="AO1755">
        <v>2018</v>
      </c>
      <c r="AP1755">
        <v>215.85002647407001</v>
      </c>
      <c r="AQ1755">
        <v>0.94739704675676395</v>
      </c>
      <c r="AR1755">
        <v>255.19</v>
      </c>
      <c r="AS1755">
        <f t="shared" si="82"/>
        <v>19288.101508758446</v>
      </c>
      <c r="AT1755">
        <f t="shared" si="83"/>
        <v>4312.7109999999993</v>
      </c>
    </row>
    <row r="1756" spans="1:46" x14ac:dyDescent="0.25">
      <c r="A1756" t="s">
        <v>42</v>
      </c>
      <c r="B1756" t="s">
        <v>91</v>
      </c>
      <c r="C1756" t="s">
        <v>91</v>
      </c>
      <c r="D1756" t="str">
        <f t="shared" si="81"/>
        <v>GNVIVI</v>
      </c>
      <c r="E1756" t="s">
        <v>3441</v>
      </c>
      <c r="F1756" t="s">
        <v>3442</v>
      </c>
      <c r="G1756" t="s">
        <v>47</v>
      </c>
      <c r="H1756" t="s">
        <v>3443</v>
      </c>
      <c r="I1756" t="s">
        <v>3445</v>
      </c>
      <c r="J1756" t="s">
        <v>1818</v>
      </c>
      <c r="K1756">
        <v>26.27</v>
      </c>
      <c r="L1756">
        <v>26.27</v>
      </c>
      <c r="P1756" t="s">
        <v>51</v>
      </c>
      <c r="Q1756" t="s">
        <v>52</v>
      </c>
      <c r="R1756">
        <v>43346</v>
      </c>
      <c r="S1756" t="s">
        <v>53</v>
      </c>
      <c r="T1756" t="s">
        <v>104</v>
      </c>
      <c r="U1756" t="s">
        <v>55</v>
      </c>
      <c r="V1756" t="s">
        <v>109</v>
      </c>
      <c r="W1756" t="s">
        <v>57</v>
      </c>
      <c r="X1756" t="s">
        <v>101</v>
      </c>
      <c r="Y1756" t="s">
        <v>59</v>
      </c>
      <c r="Z1756">
        <v>2</v>
      </c>
      <c r="AA1756">
        <v>5</v>
      </c>
      <c r="AB1756">
        <v>5</v>
      </c>
      <c r="AC1756">
        <v>5.2</v>
      </c>
      <c r="AD1756">
        <v>60</v>
      </c>
      <c r="AE1756">
        <v>5</v>
      </c>
      <c r="AF1756" t="s">
        <v>57</v>
      </c>
      <c r="AG1756">
        <v>26.909032796347802</v>
      </c>
      <c r="AH1756">
        <v>17.431059974994401</v>
      </c>
      <c r="AI1756">
        <v>21.521705706954201</v>
      </c>
      <c r="AJ1756">
        <v>269.41960890567202</v>
      </c>
      <c r="AK1756" s="2">
        <v>901.86018172471495</v>
      </c>
      <c r="AL1756" s="1">
        <v>45182</v>
      </c>
      <c r="AM1756" t="s">
        <v>63</v>
      </c>
      <c r="AN1756">
        <v>2023</v>
      </c>
      <c r="AO1756">
        <v>2018</v>
      </c>
      <c r="AP1756">
        <v>215.85002647407001</v>
      </c>
      <c r="AQ1756">
        <v>0.80116672780726494</v>
      </c>
      <c r="AR1756">
        <v>301.77</v>
      </c>
      <c r="AS1756">
        <f t="shared" si="82"/>
        <v>23691.866973908262</v>
      </c>
      <c r="AT1756">
        <f t="shared" si="83"/>
        <v>7927.4978999999994</v>
      </c>
    </row>
    <row r="1757" spans="1:46" x14ac:dyDescent="0.25">
      <c r="A1757" t="s">
        <v>42</v>
      </c>
      <c r="B1757" t="s">
        <v>91</v>
      </c>
      <c r="C1757" t="s">
        <v>91</v>
      </c>
      <c r="D1757" t="str">
        <f t="shared" si="81"/>
        <v>GNVIVI</v>
      </c>
      <c r="E1757" t="s">
        <v>3441</v>
      </c>
      <c r="F1757" t="s">
        <v>3442</v>
      </c>
      <c r="G1757" t="s">
        <v>47</v>
      </c>
      <c r="H1757" t="s">
        <v>3443</v>
      </c>
      <c r="I1757" t="s">
        <v>3446</v>
      </c>
      <c r="J1757" t="s">
        <v>1717</v>
      </c>
      <c r="K1757">
        <v>14.74</v>
      </c>
      <c r="L1757">
        <v>14.74</v>
      </c>
      <c r="P1757" t="s">
        <v>51</v>
      </c>
      <c r="Q1757" t="s">
        <v>52</v>
      </c>
      <c r="R1757">
        <v>43361</v>
      </c>
      <c r="S1757" t="s">
        <v>53</v>
      </c>
      <c r="T1757" t="s">
        <v>54</v>
      </c>
      <c r="U1757" t="s">
        <v>55</v>
      </c>
      <c r="V1757" t="s">
        <v>109</v>
      </c>
      <c r="W1757" t="s">
        <v>57</v>
      </c>
      <c r="X1757" t="s">
        <v>101</v>
      </c>
      <c r="Y1757" t="s">
        <v>59</v>
      </c>
      <c r="Z1757">
        <v>2</v>
      </c>
      <c r="AA1757">
        <v>5</v>
      </c>
      <c r="AB1757">
        <v>5</v>
      </c>
      <c r="AC1757">
        <v>5.2</v>
      </c>
      <c r="AD1757">
        <v>60</v>
      </c>
      <c r="AE1757">
        <v>5</v>
      </c>
      <c r="AF1757" t="s">
        <v>57</v>
      </c>
      <c r="AG1757">
        <v>24.4760480872846</v>
      </c>
      <c r="AH1757">
        <v>18.007342946698198</v>
      </c>
      <c r="AI1757">
        <v>21.371629297931499</v>
      </c>
      <c r="AJ1757">
        <v>254.655133475778</v>
      </c>
      <c r="AK1757" s="2">
        <v>839.16715970035295</v>
      </c>
      <c r="AL1757" s="1">
        <v>45182</v>
      </c>
      <c r="AM1757" t="s">
        <v>63</v>
      </c>
      <c r="AN1757">
        <v>2023</v>
      </c>
      <c r="AO1757">
        <v>2018</v>
      </c>
      <c r="AP1757">
        <v>215.85002647407001</v>
      </c>
      <c r="AQ1757">
        <v>0.84761702435737896</v>
      </c>
      <c r="AR1757">
        <v>285.23</v>
      </c>
      <c r="AS1757">
        <f t="shared" si="82"/>
        <v>12369.323933983203</v>
      </c>
      <c r="AT1757">
        <f t="shared" si="83"/>
        <v>4204.2902000000004</v>
      </c>
    </row>
    <row r="1758" spans="1:46" x14ac:dyDescent="0.25">
      <c r="A1758" t="s">
        <v>42</v>
      </c>
      <c r="B1758" t="s">
        <v>91</v>
      </c>
      <c r="C1758" t="s">
        <v>91</v>
      </c>
      <c r="D1758" t="str">
        <f t="shared" si="81"/>
        <v>GNVIVI</v>
      </c>
      <c r="E1758" t="s">
        <v>3447</v>
      </c>
      <c r="F1758" t="s">
        <v>3448</v>
      </c>
      <c r="G1758" t="s">
        <v>47</v>
      </c>
      <c r="H1758" t="s">
        <v>3449</v>
      </c>
      <c r="I1758" t="s">
        <v>3450</v>
      </c>
      <c r="J1758" t="s">
        <v>476</v>
      </c>
      <c r="K1758">
        <v>25.72</v>
      </c>
      <c r="L1758">
        <v>25.72</v>
      </c>
      <c r="P1758" t="s">
        <v>51</v>
      </c>
      <c r="Q1758" t="s">
        <v>52</v>
      </c>
      <c r="R1758">
        <v>43389</v>
      </c>
      <c r="S1758" t="s">
        <v>53</v>
      </c>
      <c r="T1758" t="s">
        <v>788</v>
      </c>
      <c r="U1758" t="s">
        <v>55</v>
      </c>
      <c r="V1758" t="s">
        <v>56</v>
      </c>
      <c r="W1758" t="s">
        <v>57</v>
      </c>
      <c r="X1758" t="s">
        <v>110</v>
      </c>
      <c r="Y1758" t="s">
        <v>59</v>
      </c>
      <c r="Z1758">
        <v>1</v>
      </c>
      <c r="AA1758">
        <v>5</v>
      </c>
      <c r="AB1758">
        <v>4.58</v>
      </c>
      <c r="AC1758">
        <v>5.0999999999999996</v>
      </c>
      <c r="AD1758">
        <v>55</v>
      </c>
      <c r="AE1758">
        <v>5</v>
      </c>
      <c r="AF1758" t="s">
        <v>57</v>
      </c>
      <c r="AG1758">
        <v>22.8741114103555</v>
      </c>
      <c r="AH1758">
        <v>14.074302824651699</v>
      </c>
      <c r="AI1758">
        <v>17.920578543813001</v>
      </c>
      <c r="AJ1758">
        <v>189.269938570004</v>
      </c>
      <c r="AK1758" s="2">
        <v>1151.88298332723</v>
      </c>
      <c r="AL1758" s="1">
        <v>45069</v>
      </c>
      <c r="AM1758" t="s">
        <v>63</v>
      </c>
      <c r="AN1758">
        <v>2023</v>
      </c>
      <c r="AO1758">
        <v>2018</v>
      </c>
      <c r="AP1758">
        <v>221.87184229637799</v>
      </c>
      <c r="AQ1758">
        <v>1.1722508284870401</v>
      </c>
      <c r="AR1758">
        <v>231.26</v>
      </c>
      <c r="AS1758">
        <f t="shared" si="82"/>
        <v>29626.430331176354</v>
      </c>
      <c r="AT1758">
        <f t="shared" si="83"/>
        <v>5948.0071999999991</v>
      </c>
    </row>
    <row r="1759" spans="1:46" x14ac:dyDescent="0.25">
      <c r="A1759" t="s">
        <v>42</v>
      </c>
      <c r="B1759" t="s">
        <v>91</v>
      </c>
      <c r="C1759" t="s">
        <v>91</v>
      </c>
      <c r="D1759" t="str">
        <f t="shared" si="81"/>
        <v>GNVIVI</v>
      </c>
      <c r="E1759" t="s">
        <v>3447</v>
      </c>
      <c r="F1759" t="s">
        <v>3448</v>
      </c>
      <c r="G1759" t="s">
        <v>47</v>
      </c>
      <c r="H1759" t="s">
        <v>3451</v>
      </c>
      <c r="I1759" t="s">
        <v>3452</v>
      </c>
      <c r="J1759" t="s">
        <v>326</v>
      </c>
      <c r="K1759">
        <v>13.7</v>
      </c>
      <c r="L1759">
        <v>13.7</v>
      </c>
      <c r="P1759" t="s">
        <v>51</v>
      </c>
      <c r="Q1759" t="s">
        <v>52</v>
      </c>
      <c r="R1759">
        <v>43388</v>
      </c>
      <c r="S1759" t="s">
        <v>53</v>
      </c>
      <c r="T1759" t="s">
        <v>54</v>
      </c>
      <c r="U1759" t="s">
        <v>55</v>
      </c>
      <c r="V1759" t="s">
        <v>109</v>
      </c>
      <c r="W1759" t="s">
        <v>57</v>
      </c>
      <c r="X1759" t="s">
        <v>101</v>
      </c>
      <c r="Y1759" t="s">
        <v>59</v>
      </c>
      <c r="Z1759">
        <v>2</v>
      </c>
      <c r="AA1759">
        <v>5</v>
      </c>
      <c r="AB1759">
        <v>4.58</v>
      </c>
      <c r="AC1759">
        <v>5.0999999999999996</v>
      </c>
      <c r="AD1759">
        <v>55</v>
      </c>
      <c r="AE1759">
        <v>5</v>
      </c>
      <c r="AF1759" t="s">
        <v>57</v>
      </c>
      <c r="AG1759">
        <v>24.068104458346099</v>
      </c>
      <c r="AH1759">
        <v>16.010378578354199</v>
      </c>
      <c r="AI1759">
        <v>19.4927572661231</v>
      </c>
      <c r="AJ1759">
        <v>222.908674418929</v>
      </c>
      <c r="AK1759" s="2">
        <v>968.23369175938399</v>
      </c>
      <c r="AL1759" s="1">
        <v>45069</v>
      </c>
      <c r="AM1759" t="s">
        <v>63</v>
      </c>
      <c r="AN1759">
        <v>2023</v>
      </c>
      <c r="AO1759">
        <v>2018</v>
      </c>
      <c r="AP1759">
        <v>199.04453496336399</v>
      </c>
      <c r="AQ1759">
        <v>0.89294207810542403</v>
      </c>
      <c r="AR1759">
        <v>267.83</v>
      </c>
      <c r="AS1759">
        <f t="shared" si="82"/>
        <v>13264.801577103561</v>
      </c>
      <c r="AT1759">
        <f t="shared" si="83"/>
        <v>3669.2709999999997</v>
      </c>
    </row>
    <row r="1760" spans="1:46" x14ac:dyDescent="0.25">
      <c r="A1760" t="s">
        <v>42</v>
      </c>
      <c r="B1760" t="s">
        <v>91</v>
      </c>
      <c r="C1760" t="s">
        <v>91</v>
      </c>
      <c r="D1760" t="str">
        <f t="shared" si="81"/>
        <v>GNVIVI</v>
      </c>
      <c r="E1760" t="s">
        <v>3447</v>
      </c>
      <c r="F1760" t="s">
        <v>3448</v>
      </c>
      <c r="G1760" t="s">
        <v>47</v>
      </c>
      <c r="H1760" t="s">
        <v>3449</v>
      </c>
      <c r="I1760" t="s">
        <v>3453</v>
      </c>
      <c r="J1760" t="s">
        <v>152</v>
      </c>
      <c r="K1760">
        <v>25.76</v>
      </c>
      <c r="L1760">
        <v>25.76</v>
      </c>
      <c r="P1760" t="s">
        <v>51</v>
      </c>
      <c r="Q1760" t="s">
        <v>52</v>
      </c>
      <c r="R1760">
        <v>43409</v>
      </c>
      <c r="S1760" t="s">
        <v>53</v>
      </c>
      <c r="T1760" t="s">
        <v>1265</v>
      </c>
      <c r="U1760" t="s">
        <v>55</v>
      </c>
      <c r="V1760" t="s">
        <v>56</v>
      </c>
      <c r="W1760" t="s">
        <v>57</v>
      </c>
      <c r="X1760" t="s">
        <v>271</v>
      </c>
      <c r="Y1760" t="s">
        <v>59</v>
      </c>
      <c r="Z1760">
        <v>1</v>
      </c>
      <c r="AA1760">
        <v>5</v>
      </c>
      <c r="AB1760">
        <v>4.5</v>
      </c>
      <c r="AC1760">
        <v>5</v>
      </c>
      <c r="AD1760">
        <v>54</v>
      </c>
      <c r="AE1760">
        <v>4</v>
      </c>
      <c r="AF1760" t="s">
        <v>57</v>
      </c>
      <c r="AG1760">
        <v>27.430055533179001</v>
      </c>
      <c r="AH1760">
        <v>16.933795456761299</v>
      </c>
      <c r="AI1760">
        <v>24.034141522252799</v>
      </c>
      <c r="AJ1760">
        <v>297.08610778419899</v>
      </c>
      <c r="AK1760" s="2">
        <v>1067.16141314681</v>
      </c>
      <c r="AL1760" s="1">
        <v>45069</v>
      </c>
      <c r="AM1760" t="s">
        <v>63</v>
      </c>
      <c r="AN1760">
        <v>2023</v>
      </c>
      <c r="AO1760">
        <v>2018</v>
      </c>
      <c r="AP1760">
        <v>217.52058833185001</v>
      </c>
      <c r="AQ1760">
        <v>0.73218027579349299</v>
      </c>
      <c r="AR1760">
        <v>365.77</v>
      </c>
      <c r="AS1760">
        <f t="shared" si="82"/>
        <v>27490.078002661827</v>
      </c>
      <c r="AT1760">
        <f t="shared" si="83"/>
        <v>9422.235200000001</v>
      </c>
    </row>
    <row r="1761" spans="1:46" x14ac:dyDescent="0.25">
      <c r="A1761" t="s">
        <v>42</v>
      </c>
      <c r="B1761" t="s">
        <v>91</v>
      </c>
      <c r="C1761" t="s">
        <v>91</v>
      </c>
      <c r="D1761" t="str">
        <f t="shared" si="81"/>
        <v>GNVIVI</v>
      </c>
      <c r="E1761" t="s">
        <v>3447</v>
      </c>
      <c r="F1761" t="s">
        <v>3448</v>
      </c>
      <c r="G1761" t="s">
        <v>47</v>
      </c>
      <c r="H1761" t="s">
        <v>3449</v>
      </c>
      <c r="I1761" t="s">
        <v>3454</v>
      </c>
      <c r="J1761" t="s">
        <v>160</v>
      </c>
      <c r="K1761">
        <v>14.6</v>
      </c>
      <c r="L1761">
        <v>14.6</v>
      </c>
      <c r="P1761" t="s">
        <v>51</v>
      </c>
      <c r="Q1761" t="s">
        <v>52</v>
      </c>
      <c r="R1761">
        <v>43409</v>
      </c>
      <c r="S1761" t="s">
        <v>53</v>
      </c>
      <c r="T1761" t="s">
        <v>521</v>
      </c>
      <c r="U1761" t="s">
        <v>55</v>
      </c>
      <c r="V1761" t="s">
        <v>56</v>
      </c>
      <c r="W1761" t="s">
        <v>57</v>
      </c>
      <c r="X1761" t="s">
        <v>101</v>
      </c>
      <c r="Y1761" t="s">
        <v>59</v>
      </c>
      <c r="Z1761">
        <v>1</v>
      </c>
      <c r="AA1761">
        <v>5</v>
      </c>
      <c r="AB1761">
        <v>4.5</v>
      </c>
      <c r="AC1761">
        <v>5</v>
      </c>
      <c r="AD1761">
        <v>54</v>
      </c>
      <c r="AE1761">
        <v>4</v>
      </c>
      <c r="AF1761" t="s">
        <v>57</v>
      </c>
      <c r="AG1761">
        <v>23.721880950194599</v>
      </c>
      <c r="AH1761">
        <v>15.1901798047291</v>
      </c>
      <c r="AI1761">
        <v>20.187575233613501</v>
      </c>
      <c r="AJ1761">
        <v>217.316913810637</v>
      </c>
      <c r="AK1761" s="2">
        <v>1113.9570529863499</v>
      </c>
      <c r="AL1761" s="1">
        <v>45069</v>
      </c>
      <c r="AM1761" t="s">
        <v>63</v>
      </c>
      <c r="AN1761">
        <v>2023</v>
      </c>
      <c r="AO1761">
        <v>2018</v>
      </c>
      <c r="AP1761">
        <v>217.52058833185001</v>
      </c>
      <c r="AQ1761">
        <v>1.0009372235121601</v>
      </c>
      <c r="AR1761">
        <v>267.56</v>
      </c>
      <c r="AS1761">
        <f t="shared" si="82"/>
        <v>16263.77297360071</v>
      </c>
      <c r="AT1761">
        <f t="shared" si="83"/>
        <v>3906.3759999999997</v>
      </c>
    </row>
    <row r="1762" spans="1:46" x14ac:dyDescent="0.25">
      <c r="A1762" t="s">
        <v>42</v>
      </c>
      <c r="B1762" t="s">
        <v>91</v>
      </c>
      <c r="C1762" t="s">
        <v>91</v>
      </c>
      <c r="D1762" t="str">
        <f t="shared" si="81"/>
        <v>GNVIVI</v>
      </c>
      <c r="E1762" t="s">
        <v>3304</v>
      </c>
      <c r="F1762" t="s">
        <v>3305</v>
      </c>
      <c r="G1762" t="s">
        <v>47</v>
      </c>
      <c r="H1762" t="s">
        <v>3306</v>
      </c>
      <c r="I1762" t="s">
        <v>3455</v>
      </c>
      <c r="J1762" t="s">
        <v>587</v>
      </c>
      <c r="K1762">
        <v>30.46</v>
      </c>
      <c r="L1762">
        <v>30.46</v>
      </c>
      <c r="P1762" t="s">
        <v>51</v>
      </c>
      <c r="Q1762" t="s">
        <v>52</v>
      </c>
      <c r="R1762">
        <v>43381</v>
      </c>
      <c r="S1762" t="s">
        <v>53</v>
      </c>
      <c r="T1762" t="s">
        <v>104</v>
      </c>
      <c r="U1762" t="s">
        <v>55</v>
      </c>
      <c r="V1762" t="s">
        <v>109</v>
      </c>
      <c r="W1762" t="s">
        <v>57</v>
      </c>
      <c r="X1762" t="s">
        <v>339</v>
      </c>
      <c r="Y1762" t="s">
        <v>79</v>
      </c>
      <c r="Z1762">
        <v>2</v>
      </c>
      <c r="AA1762">
        <v>5</v>
      </c>
      <c r="AB1762">
        <v>4.33</v>
      </c>
      <c r="AC1762">
        <v>5.0999999999999996</v>
      </c>
      <c r="AD1762">
        <v>52</v>
      </c>
      <c r="AE1762">
        <v>4</v>
      </c>
      <c r="AF1762" t="s">
        <v>57</v>
      </c>
      <c r="AG1762">
        <v>25.6991838362934</v>
      </c>
      <c r="AH1762">
        <v>16.979033724181601</v>
      </c>
      <c r="AI1762">
        <v>21.873106086400501</v>
      </c>
      <c r="AJ1762">
        <v>271.708330729473</v>
      </c>
      <c r="AK1762" s="2">
        <v>966.03894736449104</v>
      </c>
      <c r="AL1762" s="1">
        <v>44973</v>
      </c>
      <c r="AM1762" t="s">
        <v>63</v>
      </c>
      <c r="AN1762">
        <v>2023</v>
      </c>
      <c r="AO1762">
        <v>2018</v>
      </c>
      <c r="AP1762">
        <v>188.16291652156599</v>
      </c>
      <c r="AQ1762">
        <v>0.69251802481135705</v>
      </c>
      <c r="AR1762">
        <v>345.35</v>
      </c>
      <c r="AS1762">
        <f t="shared" si="82"/>
        <v>29425.546336722397</v>
      </c>
      <c r="AT1762">
        <f t="shared" si="83"/>
        <v>10519.361000000001</v>
      </c>
    </row>
    <row r="1763" spans="1:46" x14ac:dyDescent="0.25">
      <c r="A1763" t="s">
        <v>42</v>
      </c>
      <c r="B1763" t="s">
        <v>91</v>
      </c>
      <c r="C1763" t="s">
        <v>91</v>
      </c>
      <c r="D1763" t="str">
        <f t="shared" si="81"/>
        <v>GNVIVI</v>
      </c>
      <c r="E1763" t="s">
        <v>3447</v>
      </c>
      <c r="F1763" t="s">
        <v>3448</v>
      </c>
      <c r="G1763" t="s">
        <v>47</v>
      </c>
      <c r="H1763" t="s">
        <v>3451</v>
      </c>
      <c r="I1763" t="s">
        <v>3456</v>
      </c>
      <c r="J1763" t="s">
        <v>318</v>
      </c>
      <c r="K1763">
        <v>21.04</v>
      </c>
      <c r="L1763">
        <v>21.04</v>
      </c>
      <c r="P1763" t="s">
        <v>51</v>
      </c>
      <c r="Q1763" t="s">
        <v>52</v>
      </c>
      <c r="R1763">
        <v>43423</v>
      </c>
      <c r="S1763" t="s">
        <v>53</v>
      </c>
      <c r="T1763" t="s">
        <v>66</v>
      </c>
      <c r="U1763" t="s">
        <v>55</v>
      </c>
      <c r="V1763" t="s">
        <v>109</v>
      </c>
      <c r="W1763" t="s">
        <v>57</v>
      </c>
      <c r="X1763" t="s">
        <v>271</v>
      </c>
      <c r="Y1763" t="s">
        <v>59</v>
      </c>
      <c r="Z1763">
        <v>2</v>
      </c>
      <c r="AA1763">
        <v>5</v>
      </c>
      <c r="AB1763">
        <v>4.5</v>
      </c>
      <c r="AC1763">
        <v>5</v>
      </c>
      <c r="AD1763">
        <v>54</v>
      </c>
      <c r="AE1763">
        <v>4</v>
      </c>
      <c r="AF1763" t="s">
        <v>57</v>
      </c>
      <c r="AG1763">
        <v>27.7552974334792</v>
      </c>
      <c r="AH1763">
        <v>17.864065259235002</v>
      </c>
      <c r="AI1763">
        <v>27.195269720742001</v>
      </c>
      <c r="AJ1763">
        <v>346.25081129505202</v>
      </c>
      <c r="AK1763" s="2">
        <v>1085.03287242082</v>
      </c>
      <c r="AL1763" s="1">
        <v>45069</v>
      </c>
      <c r="AM1763" t="s">
        <v>63</v>
      </c>
      <c r="AN1763">
        <v>2023</v>
      </c>
      <c r="AO1763">
        <v>2018</v>
      </c>
      <c r="AP1763">
        <v>195.48184506872599</v>
      </c>
      <c r="AQ1763">
        <v>0.56456718278170004</v>
      </c>
      <c r="AR1763">
        <v>418.88</v>
      </c>
      <c r="AS1763">
        <f t="shared" si="82"/>
        <v>22829.091635734054</v>
      </c>
      <c r="AT1763">
        <f t="shared" si="83"/>
        <v>8813.2351999999992</v>
      </c>
    </row>
    <row r="1764" spans="1:46" x14ac:dyDescent="0.25">
      <c r="A1764" t="s">
        <v>42</v>
      </c>
      <c r="B1764" t="s">
        <v>91</v>
      </c>
      <c r="C1764" t="s">
        <v>91</v>
      </c>
      <c r="D1764" t="str">
        <f t="shared" si="81"/>
        <v>GNVIVI</v>
      </c>
      <c r="E1764" t="s">
        <v>3403</v>
      </c>
      <c r="F1764" t="s">
        <v>3404</v>
      </c>
      <c r="G1764" t="s">
        <v>47</v>
      </c>
      <c r="H1764" t="s">
        <v>3405</v>
      </c>
      <c r="I1764" t="s">
        <v>3457</v>
      </c>
      <c r="J1764" t="s">
        <v>1719</v>
      </c>
      <c r="K1764">
        <v>30.93</v>
      </c>
      <c r="L1764">
        <v>30.93</v>
      </c>
      <c r="P1764" t="s">
        <v>51</v>
      </c>
      <c r="Q1764" t="s">
        <v>52</v>
      </c>
      <c r="R1764">
        <v>43368</v>
      </c>
      <c r="S1764" t="s">
        <v>53</v>
      </c>
      <c r="T1764" t="s">
        <v>100</v>
      </c>
      <c r="U1764" t="s">
        <v>55</v>
      </c>
      <c r="V1764" t="s">
        <v>109</v>
      </c>
      <c r="W1764" t="s">
        <v>57</v>
      </c>
      <c r="X1764" t="s">
        <v>101</v>
      </c>
      <c r="Y1764" t="s">
        <v>59</v>
      </c>
      <c r="Z1764">
        <v>2</v>
      </c>
      <c r="AA1764">
        <v>5</v>
      </c>
      <c r="AB1764">
        <v>4.67</v>
      </c>
      <c r="AC1764">
        <v>5.2</v>
      </c>
      <c r="AD1764">
        <v>56</v>
      </c>
      <c r="AE1764">
        <v>5</v>
      </c>
      <c r="AF1764" t="s">
        <v>57</v>
      </c>
      <c r="AG1764">
        <v>26.143350471982998</v>
      </c>
      <c r="AH1764">
        <v>16.812426722745698</v>
      </c>
      <c r="AI1764">
        <v>19.665320216891601</v>
      </c>
      <c r="AJ1764">
        <v>239.71837223488501</v>
      </c>
      <c r="AK1764" s="2">
        <v>885.829893831459</v>
      </c>
      <c r="AL1764" s="1">
        <v>45069</v>
      </c>
      <c r="AM1764" t="s">
        <v>63</v>
      </c>
      <c r="AN1764">
        <v>2023</v>
      </c>
      <c r="AO1764">
        <v>2018</v>
      </c>
      <c r="AP1764">
        <v>202.54112205245201</v>
      </c>
      <c r="AQ1764">
        <v>0.84491280398815005</v>
      </c>
      <c r="AR1764">
        <v>286.14</v>
      </c>
      <c r="AS1764">
        <f t="shared" si="82"/>
        <v>27398.718616207028</v>
      </c>
      <c r="AT1764">
        <f t="shared" si="83"/>
        <v>8850.3101999999999</v>
      </c>
    </row>
    <row r="1765" spans="1:46" x14ac:dyDescent="0.25">
      <c r="A1765" t="s">
        <v>340</v>
      </c>
      <c r="B1765" t="s">
        <v>341</v>
      </c>
      <c r="C1765" t="s">
        <v>342</v>
      </c>
      <c r="D1765" t="str">
        <f t="shared" si="81"/>
        <v>RDBOBA</v>
      </c>
      <c r="E1765" t="s">
        <v>3328</v>
      </c>
      <c r="F1765" t="s">
        <v>3329</v>
      </c>
      <c r="G1765" t="s">
        <v>47</v>
      </c>
      <c r="H1765" t="s">
        <v>3330</v>
      </c>
      <c r="I1765" t="s">
        <v>3458</v>
      </c>
      <c r="J1765" t="s">
        <v>141</v>
      </c>
      <c r="K1765">
        <v>16.88</v>
      </c>
      <c r="L1765">
        <v>16.88</v>
      </c>
      <c r="P1765" t="s">
        <v>51</v>
      </c>
      <c r="Q1765" t="s">
        <v>52</v>
      </c>
      <c r="R1765">
        <v>43424</v>
      </c>
      <c r="S1765" t="s">
        <v>477</v>
      </c>
      <c r="T1765" t="s">
        <v>1272</v>
      </c>
      <c r="U1765" t="s">
        <v>55</v>
      </c>
      <c r="V1765" t="s">
        <v>56</v>
      </c>
      <c r="W1765" t="s">
        <v>57</v>
      </c>
      <c r="X1765" t="s">
        <v>101</v>
      </c>
      <c r="Y1765" t="s">
        <v>355</v>
      </c>
      <c r="Z1765">
        <v>1</v>
      </c>
      <c r="AA1765">
        <v>5</v>
      </c>
      <c r="AB1765">
        <v>4.25</v>
      </c>
      <c r="AC1765">
        <v>5</v>
      </c>
      <c r="AD1765">
        <v>51</v>
      </c>
      <c r="AE1765">
        <v>4</v>
      </c>
      <c r="AF1765" t="s">
        <v>57</v>
      </c>
      <c r="AG1765">
        <v>22.547727540606498</v>
      </c>
      <c r="AH1765">
        <v>13.3015036743971</v>
      </c>
      <c r="AI1765">
        <v>17.233586363373998</v>
      </c>
      <c r="AJ1765">
        <v>183.50644455314401</v>
      </c>
      <c r="AK1765" s="2">
        <v>1240.17880814963</v>
      </c>
      <c r="AL1765" s="1">
        <v>44959</v>
      </c>
      <c r="AM1765" t="s">
        <v>63</v>
      </c>
      <c r="AN1765">
        <v>2023</v>
      </c>
      <c r="AO1765">
        <v>2018</v>
      </c>
      <c r="AP1765">
        <v>148.36502066038</v>
      </c>
      <c r="AQ1765">
        <v>0.80850032826728602</v>
      </c>
      <c r="AR1765">
        <v>233.47</v>
      </c>
      <c r="AS1765">
        <f t="shared" si="82"/>
        <v>20934.218281565751</v>
      </c>
      <c r="AT1765">
        <f t="shared" si="83"/>
        <v>3940.9735999999998</v>
      </c>
    </row>
    <row r="1766" spans="1:46" x14ac:dyDescent="0.25">
      <c r="A1766" t="s">
        <v>42</v>
      </c>
      <c r="B1766" t="s">
        <v>91</v>
      </c>
      <c r="C1766" t="s">
        <v>91</v>
      </c>
      <c r="D1766" t="str">
        <f t="shared" si="81"/>
        <v>GNVIVI</v>
      </c>
      <c r="E1766" t="s">
        <v>3447</v>
      </c>
      <c r="F1766" t="s">
        <v>3448</v>
      </c>
      <c r="G1766" t="s">
        <v>47</v>
      </c>
      <c r="H1766" t="s">
        <v>3449</v>
      </c>
      <c r="I1766" t="s">
        <v>3459</v>
      </c>
      <c r="J1766" t="s">
        <v>204</v>
      </c>
      <c r="K1766">
        <v>10.92</v>
      </c>
      <c r="L1766">
        <v>10.92</v>
      </c>
      <c r="P1766" t="s">
        <v>51</v>
      </c>
      <c r="Q1766" t="s">
        <v>52</v>
      </c>
      <c r="R1766">
        <v>43391</v>
      </c>
      <c r="S1766" t="s">
        <v>53</v>
      </c>
      <c r="T1766" t="s">
        <v>521</v>
      </c>
      <c r="U1766" t="s">
        <v>55</v>
      </c>
      <c r="V1766" t="s">
        <v>56</v>
      </c>
      <c r="W1766" t="s">
        <v>57</v>
      </c>
      <c r="X1766" t="s">
        <v>271</v>
      </c>
      <c r="Y1766" t="s">
        <v>59</v>
      </c>
      <c r="Z1766">
        <v>1</v>
      </c>
      <c r="AA1766">
        <v>5</v>
      </c>
      <c r="AB1766">
        <v>4.58</v>
      </c>
      <c r="AC1766">
        <v>5.0999999999999996</v>
      </c>
      <c r="AD1766">
        <v>55</v>
      </c>
      <c r="AE1766">
        <v>5</v>
      </c>
      <c r="AF1766" t="s">
        <v>57</v>
      </c>
      <c r="AG1766">
        <v>19.866138134151299</v>
      </c>
      <c r="AH1766">
        <v>14.286505605789101</v>
      </c>
      <c r="AI1766">
        <v>17.059963366803</v>
      </c>
      <c r="AJ1766">
        <v>155.35371360115499</v>
      </c>
      <c r="AK1766" s="2">
        <v>1064.23167541816</v>
      </c>
      <c r="AL1766" s="1">
        <v>45069</v>
      </c>
      <c r="AM1766" t="s">
        <v>63</v>
      </c>
      <c r="AN1766">
        <v>2023</v>
      </c>
      <c r="AO1766">
        <v>2018</v>
      </c>
      <c r="AP1766">
        <v>221.87184229637799</v>
      </c>
      <c r="AQ1766">
        <v>1.42817211866591</v>
      </c>
      <c r="AR1766">
        <v>189.82</v>
      </c>
      <c r="AS1766">
        <f t="shared" si="82"/>
        <v>11621.409895566307</v>
      </c>
      <c r="AT1766">
        <f t="shared" si="83"/>
        <v>2072.8343999999997</v>
      </c>
    </row>
    <row r="1767" spans="1:46" x14ac:dyDescent="0.25">
      <c r="A1767" t="s">
        <v>42</v>
      </c>
      <c r="B1767" t="s">
        <v>91</v>
      </c>
      <c r="C1767" t="s">
        <v>91</v>
      </c>
      <c r="D1767" t="str">
        <f t="shared" si="81"/>
        <v>GNVIVI</v>
      </c>
      <c r="E1767" t="s">
        <v>3447</v>
      </c>
      <c r="F1767" t="s">
        <v>3448</v>
      </c>
      <c r="G1767" t="s">
        <v>47</v>
      </c>
      <c r="H1767" t="s">
        <v>3451</v>
      </c>
      <c r="I1767" t="s">
        <v>3460</v>
      </c>
      <c r="J1767" t="s">
        <v>276</v>
      </c>
      <c r="K1767">
        <v>28.72</v>
      </c>
      <c r="L1767">
        <v>28.72</v>
      </c>
      <c r="P1767" t="s">
        <v>51</v>
      </c>
      <c r="Q1767" t="s">
        <v>52</v>
      </c>
      <c r="R1767">
        <v>43411</v>
      </c>
      <c r="S1767" t="s">
        <v>53</v>
      </c>
      <c r="T1767" t="s">
        <v>104</v>
      </c>
      <c r="U1767" t="s">
        <v>55</v>
      </c>
      <c r="V1767" t="s">
        <v>109</v>
      </c>
      <c r="W1767" t="s">
        <v>57</v>
      </c>
      <c r="X1767" t="s">
        <v>101</v>
      </c>
      <c r="Y1767" t="s">
        <v>59</v>
      </c>
      <c r="Z1767">
        <v>2</v>
      </c>
      <c r="AA1767">
        <v>5</v>
      </c>
      <c r="AB1767">
        <v>4.5</v>
      </c>
      <c r="AC1767">
        <v>5</v>
      </c>
      <c r="AD1767">
        <v>54</v>
      </c>
      <c r="AE1767">
        <v>4</v>
      </c>
      <c r="AF1767" t="s">
        <v>57</v>
      </c>
      <c r="AG1767">
        <v>29.333391798022902</v>
      </c>
      <c r="AH1767">
        <v>17.885703788221502</v>
      </c>
      <c r="AI1767">
        <v>22.139925752752202</v>
      </c>
      <c r="AJ1767">
        <v>299.15309592723202</v>
      </c>
      <c r="AK1767" s="2">
        <v>881.19943651558503</v>
      </c>
      <c r="AL1767" s="1">
        <v>45069</v>
      </c>
      <c r="AM1767" t="s">
        <v>63</v>
      </c>
      <c r="AN1767">
        <v>2023</v>
      </c>
      <c r="AO1767">
        <v>2018</v>
      </c>
      <c r="AP1767">
        <v>195.48184506872599</v>
      </c>
      <c r="AQ1767">
        <v>0.65345085085221999</v>
      </c>
      <c r="AR1767">
        <v>361.9</v>
      </c>
      <c r="AS1767">
        <f t="shared" si="82"/>
        <v>25308.047816727601</v>
      </c>
      <c r="AT1767">
        <f t="shared" si="83"/>
        <v>10393.767999999998</v>
      </c>
    </row>
    <row r="1768" spans="1:46" x14ac:dyDescent="0.25">
      <c r="A1768" t="s">
        <v>42</v>
      </c>
      <c r="B1768" t="s">
        <v>91</v>
      </c>
      <c r="C1768" t="s">
        <v>91</v>
      </c>
      <c r="D1768" t="str">
        <f t="shared" si="81"/>
        <v>GNVIVI</v>
      </c>
      <c r="E1768" t="s">
        <v>3447</v>
      </c>
      <c r="F1768" t="s">
        <v>3448</v>
      </c>
      <c r="G1768" t="s">
        <v>47</v>
      </c>
      <c r="H1768" t="s">
        <v>3451</v>
      </c>
      <c r="I1768" t="s">
        <v>3461</v>
      </c>
      <c r="J1768" t="s">
        <v>310</v>
      </c>
      <c r="K1768">
        <v>21.5</v>
      </c>
      <c r="L1768">
        <v>21.5</v>
      </c>
      <c r="P1768" t="s">
        <v>51</v>
      </c>
      <c r="Q1768" t="s">
        <v>52</v>
      </c>
      <c r="R1768">
        <v>43409</v>
      </c>
      <c r="S1768" t="s">
        <v>53</v>
      </c>
      <c r="T1768" t="s">
        <v>124</v>
      </c>
      <c r="U1768" t="s">
        <v>55</v>
      </c>
      <c r="V1768" t="s">
        <v>109</v>
      </c>
      <c r="W1768" t="s">
        <v>57</v>
      </c>
      <c r="X1768" t="s">
        <v>271</v>
      </c>
      <c r="Y1768" t="s">
        <v>59</v>
      </c>
      <c r="Z1768">
        <v>2</v>
      </c>
      <c r="AA1768">
        <v>5</v>
      </c>
      <c r="AB1768">
        <v>4.5</v>
      </c>
      <c r="AC1768">
        <v>5</v>
      </c>
      <c r="AD1768">
        <v>54</v>
      </c>
      <c r="AE1768">
        <v>4</v>
      </c>
      <c r="AF1768" t="s">
        <v>57</v>
      </c>
      <c r="AG1768">
        <v>23.698031986108202</v>
      </c>
      <c r="AH1768">
        <v>15.284608573962901</v>
      </c>
      <c r="AI1768">
        <v>15.613378478666601</v>
      </c>
      <c r="AJ1768">
        <v>181.305167524772</v>
      </c>
      <c r="AK1768" s="2">
        <v>850.93887235119598</v>
      </c>
      <c r="AL1768" s="1">
        <v>45069</v>
      </c>
      <c r="AM1768" t="s">
        <v>63</v>
      </c>
      <c r="AN1768">
        <v>2023</v>
      </c>
      <c r="AO1768">
        <v>2018</v>
      </c>
      <c r="AP1768">
        <v>195.48184506872599</v>
      </c>
      <c r="AQ1768">
        <v>1.07819235236093</v>
      </c>
      <c r="AR1768">
        <v>219.33</v>
      </c>
      <c r="AS1768">
        <f t="shared" si="82"/>
        <v>18295.185755550712</v>
      </c>
      <c r="AT1768">
        <f t="shared" si="83"/>
        <v>4715.5950000000003</v>
      </c>
    </row>
    <row r="1769" spans="1:46" x14ac:dyDescent="0.25">
      <c r="A1769" t="s">
        <v>128</v>
      </c>
      <c r="B1769" t="s">
        <v>244</v>
      </c>
      <c r="C1769" t="s">
        <v>266</v>
      </c>
      <c r="D1769" t="str">
        <f t="shared" si="81"/>
        <v>NEPIIT</v>
      </c>
      <c r="E1769" t="s">
        <v>2819</v>
      </c>
      <c r="F1769" t="s">
        <v>2820</v>
      </c>
      <c r="G1769" t="s">
        <v>47</v>
      </c>
      <c r="H1769" t="s">
        <v>3090</v>
      </c>
      <c r="I1769" t="s">
        <v>3462</v>
      </c>
      <c r="J1769" t="s">
        <v>1783</v>
      </c>
      <c r="K1769">
        <v>15.72</v>
      </c>
      <c r="L1769">
        <v>15.72</v>
      </c>
      <c r="P1769" t="s">
        <v>51</v>
      </c>
      <c r="Q1769" t="s">
        <v>52</v>
      </c>
      <c r="R1769">
        <v>43403</v>
      </c>
      <c r="S1769" t="s">
        <v>53</v>
      </c>
      <c r="T1769" t="s">
        <v>69</v>
      </c>
      <c r="U1769" t="s">
        <v>55</v>
      </c>
      <c r="V1769" t="s">
        <v>56</v>
      </c>
      <c r="W1769" t="s">
        <v>57</v>
      </c>
      <c r="X1769" t="s">
        <v>705</v>
      </c>
      <c r="Y1769" t="s">
        <v>137</v>
      </c>
      <c r="Z1769">
        <v>1</v>
      </c>
      <c r="AA1769">
        <v>5</v>
      </c>
      <c r="AB1769">
        <v>4.83</v>
      </c>
      <c r="AC1769">
        <v>5.0999999999999996</v>
      </c>
      <c r="AD1769">
        <v>58</v>
      </c>
      <c r="AE1769">
        <v>5</v>
      </c>
      <c r="AF1769" t="s">
        <v>57</v>
      </c>
      <c r="AG1769">
        <v>24.607687038702501</v>
      </c>
      <c r="AH1769">
        <v>13.728729001622799</v>
      </c>
      <c r="AI1769">
        <v>18.091044283914101</v>
      </c>
      <c r="AJ1769">
        <v>198.45175511105001</v>
      </c>
      <c r="AK1769" s="2">
        <v>1222.1178591043399</v>
      </c>
      <c r="AL1769" s="1">
        <v>45161</v>
      </c>
      <c r="AM1769" t="s">
        <v>63</v>
      </c>
      <c r="AN1769">
        <v>2023</v>
      </c>
      <c r="AO1769">
        <v>2018</v>
      </c>
      <c r="AP1769">
        <v>223.33475321351</v>
      </c>
      <c r="AQ1769">
        <v>1.1253856288070401</v>
      </c>
      <c r="AR1769">
        <v>224.71</v>
      </c>
      <c r="AS1769">
        <f t="shared" si="82"/>
        <v>19211.692745120225</v>
      </c>
      <c r="AT1769">
        <f t="shared" si="83"/>
        <v>3532.4412000000002</v>
      </c>
    </row>
    <row r="1770" spans="1:46" x14ac:dyDescent="0.25">
      <c r="A1770" t="s">
        <v>128</v>
      </c>
      <c r="B1770" t="s">
        <v>244</v>
      </c>
      <c r="C1770" t="s">
        <v>284</v>
      </c>
      <c r="D1770" t="str">
        <f t="shared" si="81"/>
        <v>NEPIPC</v>
      </c>
      <c r="E1770" t="s">
        <v>595</v>
      </c>
      <c r="F1770" t="s">
        <v>596</v>
      </c>
      <c r="G1770" t="s">
        <v>47</v>
      </c>
      <c r="H1770" t="s">
        <v>3463</v>
      </c>
      <c r="I1770" t="s">
        <v>3464</v>
      </c>
      <c r="J1770" t="s">
        <v>512</v>
      </c>
      <c r="K1770">
        <v>18.88</v>
      </c>
      <c r="L1770">
        <v>18.88</v>
      </c>
      <c r="P1770" t="s">
        <v>51</v>
      </c>
      <c r="Q1770" t="s">
        <v>52</v>
      </c>
      <c r="R1770">
        <v>43335</v>
      </c>
      <c r="S1770" t="s">
        <v>53</v>
      </c>
      <c r="T1770" t="s">
        <v>54</v>
      </c>
      <c r="U1770" t="s">
        <v>55</v>
      </c>
      <c r="V1770" t="s">
        <v>109</v>
      </c>
      <c r="W1770" t="s">
        <v>57</v>
      </c>
      <c r="X1770" t="s">
        <v>3465</v>
      </c>
      <c r="Y1770" t="s">
        <v>222</v>
      </c>
      <c r="Z1770">
        <v>2</v>
      </c>
      <c r="AA1770">
        <v>5</v>
      </c>
      <c r="AB1770">
        <v>4.58</v>
      </c>
      <c r="AC1770">
        <v>5.2</v>
      </c>
      <c r="AD1770">
        <v>55</v>
      </c>
      <c r="AE1770">
        <v>5</v>
      </c>
      <c r="AF1770" t="s">
        <v>57</v>
      </c>
      <c r="AG1770">
        <v>21.8959600274259</v>
      </c>
      <c r="AH1770">
        <v>18.357514356070499</v>
      </c>
      <c r="AI1770">
        <v>17.546908642706601</v>
      </c>
      <c r="AJ1770">
        <v>170.33158287225999</v>
      </c>
      <c r="AK1770" s="2">
        <v>662.95336679702905</v>
      </c>
      <c r="AL1770" s="1">
        <v>44988</v>
      </c>
      <c r="AM1770" t="s">
        <v>63</v>
      </c>
      <c r="AN1770">
        <v>2023</v>
      </c>
      <c r="AO1770">
        <v>2018</v>
      </c>
      <c r="AP1770">
        <v>193.63942818641601</v>
      </c>
      <c r="AQ1770">
        <v>1.13683807149045</v>
      </c>
      <c r="AR1770">
        <v>224.84</v>
      </c>
      <c r="AS1770">
        <f t="shared" si="82"/>
        <v>12516.559565127907</v>
      </c>
      <c r="AT1770">
        <f t="shared" si="83"/>
        <v>4244.9791999999998</v>
      </c>
    </row>
    <row r="1771" spans="1:46" x14ac:dyDescent="0.25">
      <c r="A1771" t="s">
        <v>128</v>
      </c>
      <c r="B1771" t="s">
        <v>244</v>
      </c>
      <c r="C1771" t="s">
        <v>284</v>
      </c>
      <c r="D1771" t="str">
        <f t="shared" si="81"/>
        <v>NEPIPC</v>
      </c>
      <c r="E1771" t="s">
        <v>595</v>
      </c>
      <c r="F1771" t="s">
        <v>596</v>
      </c>
      <c r="G1771" t="s">
        <v>47</v>
      </c>
      <c r="H1771" t="s">
        <v>3463</v>
      </c>
      <c r="I1771" t="s">
        <v>3466</v>
      </c>
      <c r="J1771" t="s">
        <v>985</v>
      </c>
      <c r="K1771">
        <v>13.66</v>
      </c>
      <c r="L1771">
        <v>13.66</v>
      </c>
      <c r="P1771" t="s">
        <v>51</v>
      </c>
      <c r="Q1771" t="s">
        <v>52</v>
      </c>
      <c r="R1771">
        <v>43335</v>
      </c>
      <c r="S1771" t="s">
        <v>53</v>
      </c>
      <c r="T1771" t="s">
        <v>486</v>
      </c>
      <c r="U1771" t="s">
        <v>55</v>
      </c>
      <c r="V1771" t="s">
        <v>109</v>
      </c>
      <c r="W1771" t="s">
        <v>57</v>
      </c>
      <c r="X1771" t="s">
        <v>149</v>
      </c>
      <c r="Y1771" t="s">
        <v>150</v>
      </c>
      <c r="Z1771">
        <v>2</v>
      </c>
      <c r="AA1771">
        <v>5</v>
      </c>
      <c r="AB1771">
        <v>4.58</v>
      </c>
      <c r="AC1771">
        <v>5.2</v>
      </c>
      <c r="AD1771">
        <v>55</v>
      </c>
      <c r="AE1771">
        <v>5</v>
      </c>
      <c r="AF1771" t="s">
        <v>57</v>
      </c>
      <c r="AG1771">
        <v>22.724447337771601</v>
      </c>
      <c r="AH1771">
        <v>17.145966483889602</v>
      </c>
      <c r="AI1771">
        <v>20.4436458248367</v>
      </c>
      <c r="AJ1771">
        <v>208.14683461309301</v>
      </c>
      <c r="AK1771" s="2">
        <v>885.410210845027</v>
      </c>
      <c r="AL1771" s="1">
        <v>44988</v>
      </c>
      <c r="AM1771" t="s">
        <v>63</v>
      </c>
      <c r="AN1771">
        <v>2023</v>
      </c>
      <c r="AO1771">
        <v>2018</v>
      </c>
      <c r="AP1771">
        <v>193.63942818641601</v>
      </c>
      <c r="AQ1771">
        <v>0.930302055980607</v>
      </c>
      <c r="AR1771">
        <v>274.76</v>
      </c>
      <c r="AS1771">
        <f t="shared" si="82"/>
        <v>12094.703480143069</v>
      </c>
      <c r="AT1771">
        <f t="shared" si="83"/>
        <v>3753.2215999999999</v>
      </c>
    </row>
    <row r="1772" spans="1:46" x14ac:dyDescent="0.25">
      <c r="A1772" t="s">
        <v>128</v>
      </c>
      <c r="B1772" t="s">
        <v>244</v>
      </c>
      <c r="C1772" t="s">
        <v>284</v>
      </c>
      <c r="D1772" t="str">
        <f t="shared" si="81"/>
        <v>NEPIPC</v>
      </c>
      <c r="E1772" t="s">
        <v>595</v>
      </c>
      <c r="F1772" t="s">
        <v>596</v>
      </c>
      <c r="G1772" t="s">
        <v>47</v>
      </c>
      <c r="H1772" t="s">
        <v>3463</v>
      </c>
      <c r="I1772" t="s">
        <v>3467</v>
      </c>
      <c r="J1772" t="s">
        <v>174</v>
      </c>
      <c r="K1772">
        <v>20.75</v>
      </c>
      <c r="L1772">
        <v>20.75</v>
      </c>
      <c r="P1772" t="s">
        <v>51</v>
      </c>
      <c r="Q1772" t="s">
        <v>52</v>
      </c>
      <c r="R1772">
        <v>43335</v>
      </c>
      <c r="S1772" t="s">
        <v>53</v>
      </c>
      <c r="T1772" t="s">
        <v>96</v>
      </c>
      <c r="U1772" t="s">
        <v>55</v>
      </c>
      <c r="V1772" t="s">
        <v>109</v>
      </c>
      <c r="W1772" t="s">
        <v>57</v>
      </c>
      <c r="X1772" t="s">
        <v>320</v>
      </c>
      <c r="Y1772" t="s">
        <v>137</v>
      </c>
      <c r="Z1772">
        <v>2</v>
      </c>
      <c r="AA1772">
        <v>5</v>
      </c>
      <c r="AB1772">
        <v>4.58</v>
      </c>
      <c r="AC1772">
        <v>5.2</v>
      </c>
      <c r="AD1772">
        <v>55</v>
      </c>
      <c r="AE1772">
        <v>5</v>
      </c>
      <c r="AF1772" t="s">
        <v>57</v>
      </c>
      <c r="AG1772">
        <v>23.319605398503398</v>
      </c>
      <c r="AH1772">
        <v>14.1916268527351</v>
      </c>
      <c r="AI1772">
        <v>11.0049051698533</v>
      </c>
      <c r="AJ1772">
        <v>113.59987264060599</v>
      </c>
      <c r="AK1772" s="2">
        <v>695.716103733453</v>
      </c>
      <c r="AL1772" s="1">
        <v>44988</v>
      </c>
      <c r="AM1772" t="s">
        <v>63</v>
      </c>
      <c r="AN1772">
        <v>2023</v>
      </c>
      <c r="AO1772">
        <v>2018</v>
      </c>
      <c r="AP1772">
        <v>193.63942818641601</v>
      </c>
      <c r="AQ1772">
        <v>1.70457434225327</v>
      </c>
      <c r="AR1772">
        <v>149.94999999999999</v>
      </c>
      <c r="AS1772">
        <f t="shared" si="82"/>
        <v>14436.109152469149</v>
      </c>
      <c r="AT1772">
        <f t="shared" si="83"/>
        <v>3111.4624999999996</v>
      </c>
    </row>
    <row r="1773" spans="1:46" x14ac:dyDescent="0.25">
      <c r="A1773" t="s">
        <v>128</v>
      </c>
      <c r="B1773" t="s">
        <v>244</v>
      </c>
      <c r="C1773" t="s">
        <v>284</v>
      </c>
      <c r="D1773" t="str">
        <f t="shared" si="81"/>
        <v>NEPIPC</v>
      </c>
      <c r="E1773" t="s">
        <v>595</v>
      </c>
      <c r="F1773" t="s">
        <v>596</v>
      </c>
      <c r="G1773" t="s">
        <v>47</v>
      </c>
      <c r="H1773" t="s">
        <v>3463</v>
      </c>
      <c r="I1773" t="s">
        <v>3468</v>
      </c>
      <c r="J1773" t="s">
        <v>1802</v>
      </c>
      <c r="K1773">
        <v>18.37</v>
      </c>
      <c r="L1773">
        <v>18.37</v>
      </c>
      <c r="P1773" t="s">
        <v>51</v>
      </c>
      <c r="Q1773" t="s">
        <v>52</v>
      </c>
      <c r="R1773">
        <v>43363</v>
      </c>
      <c r="S1773" t="s">
        <v>53</v>
      </c>
      <c r="T1773" t="s">
        <v>497</v>
      </c>
      <c r="U1773" t="s">
        <v>55</v>
      </c>
      <c r="V1773" t="s">
        <v>109</v>
      </c>
      <c r="W1773" t="s">
        <v>57</v>
      </c>
      <c r="X1773" t="s">
        <v>1483</v>
      </c>
      <c r="Y1773" t="s">
        <v>150</v>
      </c>
      <c r="Z1773">
        <v>2</v>
      </c>
      <c r="AA1773">
        <v>5</v>
      </c>
      <c r="AB1773">
        <v>4.5</v>
      </c>
      <c r="AC1773">
        <v>5.2</v>
      </c>
      <c r="AD1773">
        <v>54</v>
      </c>
      <c r="AE1773">
        <v>4</v>
      </c>
      <c r="AF1773" t="s">
        <v>57</v>
      </c>
      <c r="AG1773">
        <v>20.937607363013701</v>
      </c>
      <c r="AH1773">
        <v>14.882893748051499</v>
      </c>
      <c r="AI1773">
        <v>10.3064540746864</v>
      </c>
      <c r="AJ1773">
        <v>98.773366271006296</v>
      </c>
      <c r="AK1773" s="2">
        <v>592.440348131066</v>
      </c>
      <c r="AL1773" s="1">
        <v>44987</v>
      </c>
      <c r="AM1773" t="s">
        <v>63</v>
      </c>
      <c r="AN1773">
        <v>2023</v>
      </c>
      <c r="AO1773">
        <v>2018</v>
      </c>
      <c r="AP1773">
        <v>189.21933201323199</v>
      </c>
      <c r="AQ1773">
        <v>1.91569184241497</v>
      </c>
      <c r="AR1773">
        <v>131.44</v>
      </c>
      <c r="AS1773">
        <f t="shared" si="82"/>
        <v>10883.129195167683</v>
      </c>
      <c r="AT1773">
        <f t="shared" si="83"/>
        <v>2414.5527999999999</v>
      </c>
    </row>
    <row r="1774" spans="1:46" x14ac:dyDescent="0.25">
      <c r="A1774" t="s">
        <v>340</v>
      </c>
      <c r="B1774" t="s">
        <v>341</v>
      </c>
      <c r="C1774" t="s">
        <v>342</v>
      </c>
      <c r="D1774" t="str">
        <f t="shared" si="81"/>
        <v>RDBOBA</v>
      </c>
      <c r="E1774" t="s">
        <v>3328</v>
      </c>
      <c r="F1774" t="s">
        <v>3329</v>
      </c>
      <c r="G1774" t="s">
        <v>47</v>
      </c>
      <c r="H1774" t="s">
        <v>3330</v>
      </c>
      <c r="I1774" t="s">
        <v>3469</v>
      </c>
      <c r="J1774" t="s">
        <v>212</v>
      </c>
      <c r="K1774">
        <v>33.630000000000003</v>
      </c>
      <c r="L1774">
        <v>33.630000000000003</v>
      </c>
      <c r="P1774" t="s">
        <v>51</v>
      </c>
      <c r="Q1774" t="s">
        <v>52</v>
      </c>
      <c r="R1774">
        <v>43418</v>
      </c>
      <c r="S1774" t="s">
        <v>477</v>
      </c>
      <c r="T1774" t="s">
        <v>1272</v>
      </c>
      <c r="U1774" t="s">
        <v>55</v>
      </c>
      <c r="V1774" t="s">
        <v>56</v>
      </c>
      <c r="W1774" t="s">
        <v>57</v>
      </c>
      <c r="X1774" t="s">
        <v>110</v>
      </c>
      <c r="Y1774" t="s">
        <v>362</v>
      </c>
      <c r="Z1774">
        <v>1</v>
      </c>
      <c r="AA1774">
        <v>5</v>
      </c>
      <c r="AB1774">
        <v>4.25</v>
      </c>
      <c r="AC1774">
        <v>5</v>
      </c>
      <c r="AD1774">
        <v>51</v>
      </c>
      <c r="AE1774">
        <v>4</v>
      </c>
      <c r="AF1774" t="s">
        <v>57</v>
      </c>
      <c r="AG1774">
        <v>17.533007807202299</v>
      </c>
      <c r="AH1774">
        <v>11.6342925228432</v>
      </c>
      <c r="AI1774">
        <v>14.5417151776987</v>
      </c>
      <c r="AJ1774">
        <v>123.41779535197</v>
      </c>
      <c r="AK1774" s="2">
        <v>1351.91831250737</v>
      </c>
      <c r="AL1774" s="1">
        <v>44959</v>
      </c>
      <c r="AM1774" t="s">
        <v>63</v>
      </c>
      <c r="AN1774">
        <v>2023</v>
      </c>
      <c r="AO1774">
        <v>2018</v>
      </c>
      <c r="AP1774">
        <v>148.36502066038</v>
      </c>
      <c r="AQ1774">
        <v>1.20213637131715</v>
      </c>
      <c r="AR1774">
        <v>157.02000000000001</v>
      </c>
      <c r="AS1774">
        <f t="shared" si="82"/>
        <v>45465.012849622857</v>
      </c>
      <c r="AT1774">
        <f t="shared" si="83"/>
        <v>5280.5826000000006</v>
      </c>
    </row>
    <row r="1775" spans="1:46" x14ac:dyDescent="0.25">
      <c r="A1775" t="s">
        <v>340</v>
      </c>
      <c r="B1775" t="s">
        <v>341</v>
      </c>
      <c r="C1775" t="s">
        <v>342</v>
      </c>
      <c r="D1775" t="str">
        <f t="shared" si="81"/>
        <v>RDBOBA</v>
      </c>
      <c r="E1775" t="s">
        <v>3328</v>
      </c>
      <c r="F1775" t="s">
        <v>3329</v>
      </c>
      <c r="G1775" t="s">
        <v>47</v>
      </c>
      <c r="H1775" t="s">
        <v>3330</v>
      </c>
      <c r="I1775" t="s">
        <v>3470</v>
      </c>
      <c r="J1775" t="s">
        <v>68</v>
      </c>
      <c r="K1775">
        <v>21.62</v>
      </c>
      <c r="L1775">
        <v>21.62</v>
      </c>
      <c r="P1775" t="s">
        <v>51</v>
      </c>
      <c r="Q1775" t="s">
        <v>52</v>
      </c>
      <c r="R1775">
        <v>43395</v>
      </c>
      <c r="S1775" t="s">
        <v>477</v>
      </c>
      <c r="T1775" t="s">
        <v>54</v>
      </c>
      <c r="U1775" t="s">
        <v>55</v>
      </c>
      <c r="V1775" t="s">
        <v>56</v>
      </c>
      <c r="W1775" t="s">
        <v>57</v>
      </c>
      <c r="X1775" t="s">
        <v>101</v>
      </c>
      <c r="Y1775" t="s">
        <v>355</v>
      </c>
      <c r="Z1775">
        <v>1</v>
      </c>
      <c r="AA1775">
        <v>5</v>
      </c>
      <c r="AB1775">
        <v>4.33</v>
      </c>
      <c r="AC1775">
        <v>5.0999999999999996</v>
      </c>
      <c r="AD1775">
        <v>52</v>
      </c>
      <c r="AE1775">
        <v>4</v>
      </c>
      <c r="AF1775" t="s">
        <v>57</v>
      </c>
      <c r="AG1775">
        <v>20.902154428612501</v>
      </c>
      <c r="AH1775">
        <v>13.5026555653721</v>
      </c>
      <c r="AI1775">
        <v>18.764288438437202</v>
      </c>
      <c r="AJ1775">
        <v>187.588782870183</v>
      </c>
      <c r="AK1775" s="2">
        <v>1310.3998650015999</v>
      </c>
      <c r="AL1775" s="1">
        <v>44959</v>
      </c>
      <c r="AM1775" t="s">
        <v>63</v>
      </c>
      <c r="AN1775">
        <v>2023</v>
      </c>
      <c r="AO1775">
        <v>2018</v>
      </c>
      <c r="AP1775">
        <v>150.97967426834899</v>
      </c>
      <c r="AQ1775">
        <v>0.80484382892356399</v>
      </c>
      <c r="AR1775">
        <v>237.45</v>
      </c>
      <c r="AS1775">
        <f t="shared" si="82"/>
        <v>28330.845081334592</v>
      </c>
      <c r="AT1775">
        <f t="shared" si="83"/>
        <v>5133.6689999999999</v>
      </c>
    </row>
    <row r="1776" spans="1:46" x14ac:dyDescent="0.25">
      <c r="A1776" t="s">
        <v>128</v>
      </c>
      <c r="B1776" t="s">
        <v>328</v>
      </c>
      <c r="C1776" t="s">
        <v>328</v>
      </c>
      <c r="D1776" t="str">
        <f t="shared" si="81"/>
        <v>NESBSB</v>
      </c>
      <c r="E1776" t="s">
        <v>1789</v>
      </c>
      <c r="F1776" t="s">
        <v>1790</v>
      </c>
      <c r="G1776" t="s">
        <v>47</v>
      </c>
      <c r="H1776" t="s">
        <v>3152</v>
      </c>
      <c r="I1776" t="s">
        <v>3471</v>
      </c>
      <c r="J1776" t="s">
        <v>1952</v>
      </c>
      <c r="K1776">
        <v>16.899999999999999</v>
      </c>
      <c r="L1776">
        <v>16.899999999999999</v>
      </c>
      <c r="P1776" t="s">
        <v>51</v>
      </c>
      <c r="Q1776" t="s">
        <v>52</v>
      </c>
      <c r="R1776">
        <v>43369</v>
      </c>
      <c r="S1776" t="s">
        <v>53</v>
      </c>
      <c r="T1776" t="s">
        <v>788</v>
      </c>
      <c r="U1776" t="s">
        <v>55</v>
      </c>
      <c r="V1776" t="s">
        <v>56</v>
      </c>
      <c r="W1776" t="s">
        <v>57</v>
      </c>
      <c r="X1776" t="s">
        <v>271</v>
      </c>
      <c r="Y1776" t="s">
        <v>839</v>
      </c>
      <c r="Z1776">
        <v>1</v>
      </c>
      <c r="AA1776">
        <v>5</v>
      </c>
      <c r="AB1776">
        <v>5</v>
      </c>
      <c r="AC1776">
        <v>5.2</v>
      </c>
      <c r="AD1776">
        <v>60</v>
      </c>
      <c r="AE1776">
        <v>5</v>
      </c>
      <c r="AF1776" t="s">
        <v>57</v>
      </c>
      <c r="AG1776">
        <v>24.6882375185202</v>
      </c>
      <c r="AH1776">
        <v>15.6114825400016</v>
      </c>
      <c r="AI1776">
        <v>18.387698347162399</v>
      </c>
      <c r="AJ1776">
        <v>202.64119484316501</v>
      </c>
      <c r="AK1776" s="2">
        <v>960.61462362769203</v>
      </c>
      <c r="AL1776" s="1">
        <v>45190</v>
      </c>
      <c r="AM1776" t="s">
        <v>63</v>
      </c>
      <c r="AN1776">
        <v>2023</v>
      </c>
      <c r="AO1776">
        <v>2018</v>
      </c>
      <c r="AP1776">
        <v>248.963354011028</v>
      </c>
      <c r="AQ1776">
        <v>1.22859201557568</v>
      </c>
      <c r="AR1776">
        <v>229.99</v>
      </c>
      <c r="AS1776">
        <f t="shared" si="82"/>
        <v>16234.387139307993</v>
      </c>
      <c r="AT1776">
        <f t="shared" si="83"/>
        <v>3886.8309999999997</v>
      </c>
    </row>
    <row r="1777" spans="1:46" x14ac:dyDescent="0.25">
      <c r="A1777" t="s">
        <v>128</v>
      </c>
      <c r="B1777" t="s">
        <v>328</v>
      </c>
      <c r="C1777" t="s">
        <v>328</v>
      </c>
      <c r="D1777" t="str">
        <f t="shared" si="81"/>
        <v>NESBSB</v>
      </c>
      <c r="E1777" t="s">
        <v>1789</v>
      </c>
      <c r="F1777" t="s">
        <v>1790</v>
      </c>
      <c r="G1777" t="s">
        <v>47</v>
      </c>
      <c r="H1777" t="s">
        <v>3152</v>
      </c>
      <c r="I1777" t="s">
        <v>3472</v>
      </c>
      <c r="J1777" t="s">
        <v>551</v>
      </c>
      <c r="K1777">
        <v>18.3</v>
      </c>
      <c r="L1777">
        <v>18.3</v>
      </c>
      <c r="P1777" t="s">
        <v>51</v>
      </c>
      <c r="Q1777" t="s">
        <v>52</v>
      </c>
      <c r="R1777">
        <v>43361</v>
      </c>
      <c r="S1777" t="s">
        <v>53</v>
      </c>
      <c r="T1777" t="s">
        <v>104</v>
      </c>
      <c r="U1777" t="s">
        <v>55</v>
      </c>
      <c r="V1777" t="s">
        <v>56</v>
      </c>
      <c r="W1777" t="s">
        <v>57</v>
      </c>
      <c r="X1777" t="s">
        <v>1574</v>
      </c>
      <c r="Y1777" t="s">
        <v>565</v>
      </c>
      <c r="Z1777">
        <v>1</v>
      </c>
      <c r="AA1777">
        <v>5</v>
      </c>
      <c r="AB1777">
        <v>5</v>
      </c>
      <c r="AC1777">
        <v>5.2</v>
      </c>
      <c r="AD1777">
        <v>60</v>
      </c>
      <c r="AE1777">
        <v>5</v>
      </c>
      <c r="AF1777" t="s">
        <v>57</v>
      </c>
      <c r="AG1777">
        <v>24.555962934932399</v>
      </c>
      <c r="AH1777">
        <v>15.864938881517499</v>
      </c>
      <c r="AI1777">
        <v>20.824027255061502</v>
      </c>
      <c r="AJ1777">
        <v>227.68891093213901</v>
      </c>
      <c r="AK1777" s="2">
        <v>1053.4114519442101</v>
      </c>
      <c r="AL1777" s="1">
        <v>45190</v>
      </c>
      <c r="AM1777" t="s">
        <v>63</v>
      </c>
      <c r="AN1777">
        <v>2023</v>
      </c>
      <c r="AO1777">
        <v>2018</v>
      </c>
      <c r="AP1777">
        <v>248.963354011028</v>
      </c>
      <c r="AQ1777">
        <v>1.0934364479666301</v>
      </c>
      <c r="AR1777">
        <v>258.41000000000003</v>
      </c>
      <c r="AS1777">
        <f t="shared" si="82"/>
        <v>19277.429570579046</v>
      </c>
      <c r="AT1777">
        <f t="shared" si="83"/>
        <v>4728.9030000000002</v>
      </c>
    </row>
    <row r="1778" spans="1:46" x14ac:dyDescent="0.25">
      <c r="A1778" t="s">
        <v>128</v>
      </c>
      <c r="B1778" t="s">
        <v>129</v>
      </c>
      <c r="C1778" t="s">
        <v>130</v>
      </c>
      <c r="D1778" t="str">
        <f t="shared" si="81"/>
        <v>NECOCA</v>
      </c>
      <c r="E1778" t="s">
        <v>3473</v>
      </c>
      <c r="F1778" t="s">
        <v>3474</v>
      </c>
      <c r="G1778" t="s">
        <v>47</v>
      </c>
      <c r="H1778" t="s">
        <v>3475</v>
      </c>
      <c r="I1778" t="s">
        <v>3476</v>
      </c>
      <c r="J1778" t="s">
        <v>3066</v>
      </c>
      <c r="K1778">
        <v>34.6</v>
      </c>
      <c r="L1778">
        <v>34.6</v>
      </c>
      <c r="P1778" t="s">
        <v>51</v>
      </c>
      <c r="Q1778" t="s">
        <v>52</v>
      </c>
      <c r="R1778">
        <v>43383</v>
      </c>
      <c r="S1778" t="s">
        <v>53</v>
      </c>
      <c r="T1778" t="s">
        <v>69</v>
      </c>
      <c r="U1778" t="s">
        <v>55</v>
      </c>
      <c r="V1778" t="s">
        <v>56</v>
      </c>
      <c r="W1778" t="s">
        <v>57</v>
      </c>
      <c r="X1778" t="s">
        <v>1208</v>
      </c>
      <c r="Y1778" t="s">
        <v>150</v>
      </c>
      <c r="Z1778">
        <v>1</v>
      </c>
      <c r="AA1778">
        <v>5</v>
      </c>
      <c r="AB1778">
        <v>4.75</v>
      </c>
      <c r="AC1778">
        <v>5.0999999999999996</v>
      </c>
      <c r="AD1778">
        <v>57</v>
      </c>
      <c r="AE1778">
        <v>5</v>
      </c>
      <c r="AF1778" t="s">
        <v>57</v>
      </c>
      <c r="AG1778">
        <v>25.9285964575365</v>
      </c>
      <c r="AH1778">
        <v>17.4898468923286</v>
      </c>
      <c r="AI1778">
        <v>23.349872063875299</v>
      </c>
      <c r="AJ1778">
        <v>278.00851844821301</v>
      </c>
      <c r="AK1778" s="2">
        <v>972.99476246766301</v>
      </c>
      <c r="AL1778" s="1">
        <v>45112</v>
      </c>
      <c r="AM1778" t="s">
        <v>63</v>
      </c>
      <c r="AN1778">
        <v>2023</v>
      </c>
      <c r="AO1778">
        <v>2018</v>
      </c>
      <c r="AP1778">
        <v>223.296742709943</v>
      </c>
      <c r="AQ1778">
        <v>0.80320108159397297</v>
      </c>
      <c r="AR1778">
        <v>324.95999999999998</v>
      </c>
      <c r="AS1778">
        <f t="shared" si="82"/>
        <v>33665.618781381141</v>
      </c>
      <c r="AT1778">
        <f t="shared" si="83"/>
        <v>11243.616</v>
      </c>
    </row>
    <row r="1779" spans="1:46" x14ac:dyDescent="0.25">
      <c r="A1779" t="s">
        <v>128</v>
      </c>
      <c r="B1779" t="s">
        <v>129</v>
      </c>
      <c r="C1779" t="s">
        <v>130</v>
      </c>
      <c r="D1779" t="str">
        <f t="shared" si="81"/>
        <v>NECOCA</v>
      </c>
      <c r="E1779" t="s">
        <v>2837</v>
      </c>
      <c r="F1779" t="s">
        <v>2838</v>
      </c>
      <c r="G1779" t="s">
        <v>47</v>
      </c>
      <c r="H1779" t="s">
        <v>3015</v>
      </c>
      <c r="I1779" t="s">
        <v>3477</v>
      </c>
      <c r="J1779" t="s">
        <v>3478</v>
      </c>
      <c r="K1779">
        <v>26.06</v>
      </c>
      <c r="L1779">
        <v>26.06</v>
      </c>
      <c r="P1779" t="s">
        <v>51</v>
      </c>
      <c r="Q1779" t="s">
        <v>52</v>
      </c>
      <c r="R1779">
        <v>43340</v>
      </c>
      <c r="S1779" t="s">
        <v>53</v>
      </c>
      <c r="T1779" t="s">
        <v>788</v>
      </c>
      <c r="U1779" t="s">
        <v>55</v>
      </c>
      <c r="V1779" t="s">
        <v>56</v>
      </c>
      <c r="W1779" t="s">
        <v>57</v>
      </c>
      <c r="X1779" t="s">
        <v>531</v>
      </c>
      <c r="Y1779" t="s">
        <v>146</v>
      </c>
      <c r="Z1779">
        <v>1</v>
      </c>
      <c r="AA1779">
        <v>5</v>
      </c>
      <c r="AB1779">
        <v>4.75</v>
      </c>
      <c r="AC1779">
        <v>5.2</v>
      </c>
      <c r="AD1779">
        <v>57</v>
      </c>
      <c r="AE1779">
        <v>5</v>
      </c>
      <c r="AF1779" t="s">
        <v>57</v>
      </c>
      <c r="AG1779">
        <v>27.125700562467401</v>
      </c>
      <c r="AH1779">
        <v>15.6043074746913</v>
      </c>
      <c r="AI1779">
        <v>21.443751063491298</v>
      </c>
      <c r="AJ1779">
        <v>260.95793095554802</v>
      </c>
      <c r="AK1779" s="2">
        <v>1121.3001415536501</v>
      </c>
      <c r="AL1779" s="1">
        <v>45048</v>
      </c>
      <c r="AM1779" t="s">
        <v>63</v>
      </c>
      <c r="AN1779">
        <v>2023</v>
      </c>
      <c r="AO1779">
        <v>2018</v>
      </c>
      <c r="AP1779">
        <v>223.296742709943</v>
      </c>
      <c r="AQ1779">
        <v>0.85568099767000305</v>
      </c>
      <c r="AR1779">
        <v>311.41000000000003</v>
      </c>
      <c r="AS1779">
        <f t="shared" si="82"/>
        <v>29221.08168888812</v>
      </c>
      <c r="AT1779">
        <f t="shared" si="83"/>
        <v>8115.3446000000004</v>
      </c>
    </row>
    <row r="1780" spans="1:46" x14ac:dyDescent="0.25">
      <c r="A1780" t="s">
        <v>128</v>
      </c>
      <c r="B1780" t="s">
        <v>129</v>
      </c>
      <c r="C1780" t="s">
        <v>130</v>
      </c>
      <c r="D1780" t="str">
        <f t="shared" si="81"/>
        <v>NECOCA</v>
      </c>
      <c r="E1780" t="s">
        <v>2743</v>
      </c>
      <c r="F1780" t="s">
        <v>2744</v>
      </c>
      <c r="G1780" t="s">
        <v>47</v>
      </c>
      <c r="H1780" t="s">
        <v>3308</v>
      </c>
      <c r="I1780" t="s">
        <v>3479</v>
      </c>
      <c r="J1780" t="s">
        <v>3426</v>
      </c>
      <c r="K1780">
        <v>51.73</v>
      </c>
      <c r="L1780">
        <v>51.73</v>
      </c>
      <c r="P1780" t="s">
        <v>51</v>
      </c>
      <c r="Q1780" t="s">
        <v>52</v>
      </c>
      <c r="R1780">
        <v>43437</v>
      </c>
      <c r="S1780" t="s">
        <v>53</v>
      </c>
      <c r="T1780" t="s">
        <v>788</v>
      </c>
      <c r="U1780" t="s">
        <v>55</v>
      </c>
      <c r="V1780" t="s">
        <v>56</v>
      </c>
      <c r="W1780" t="s">
        <v>57</v>
      </c>
      <c r="X1780" t="s">
        <v>1208</v>
      </c>
      <c r="Y1780" t="s">
        <v>150</v>
      </c>
      <c r="Z1780">
        <v>1</v>
      </c>
      <c r="AA1780">
        <v>5</v>
      </c>
      <c r="AB1780">
        <v>4.58</v>
      </c>
      <c r="AC1780">
        <v>4.9000000000000004</v>
      </c>
      <c r="AD1780">
        <v>55</v>
      </c>
      <c r="AE1780">
        <v>5</v>
      </c>
      <c r="AF1780" t="s">
        <v>57</v>
      </c>
      <c r="AG1780">
        <v>22.903593736205099</v>
      </c>
      <c r="AH1780">
        <v>14.5350044349179</v>
      </c>
      <c r="AI1780">
        <v>19.565930489356901</v>
      </c>
      <c r="AJ1780">
        <v>206.05538381925501</v>
      </c>
      <c r="AK1780" s="2">
        <v>1179.37439547847</v>
      </c>
      <c r="AL1780" s="1">
        <v>45112</v>
      </c>
      <c r="AM1780" t="s">
        <v>63</v>
      </c>
      <c r="AN1780">
        <v>2023</v>
      </c>
      <c r="AO1780">
        <v>2018</v>
      </c>
      <c r="AP1780">
        <v>214.95102627607301</v>
      </c>
      <c r="AQ1780">
        <v>1.0431711236655701</v>
      </c>
      <c r="AR1780">
        <v>244.59</v>
      </c>
      <c r="AS1780">
        <f t="shared" si="82"/>
        <v>61009.037478101251</v>
      </c>
      <c r="AT1780">
        <f t="shared" si="83"/>
        <v>12652.6407</v>
      </c>
    </row>
    <row r="1781" spans="1:46" x14ac:dyDescent="0.25">
      <c r="A1781" t="s">
        <v>128</v>
      </c>
      <c r="B1781" t="s">
        <v>129</v>
      </c>
      <c r="C1781" t="s">
        <v>130</v>
      </c>
      <c r="D1781" t="str">
        <f t="shared" si="81"/>
        <v>NECOCA</v>
      </c>
      <c r="E1781" t="s">
        <v>2743</v>
      </c>
      <c r="F1781" t="s">
        <v>2744</v>
      </c>
      <c r="G1781" t="s">
        <v>47</v>
      </c>
      <c r="H1781" t="s">
        <v>3308</v>
      </c>
      <c r="I1781" t="s">
        <v>3480</v>
      </c>
      <c r="J1781" t="s">
        <v>3096</v>
      </c>
      <c r="K1781">
        <v>34.89</v>
      </c>
      <c r="L1781">
        <v>34.89</v>
      </c>
      <c r="P1781" t="s">
        <v>51</v>
      </c>
      <c r="Q1781" t="s">
        <v>52</v>
      </c>
      <c r="R1781">
        <v>43403</v>
      </c>
      <c r="S1781" t="s">
        <v>53</v>
      </c>
      <c r="T1781" t="s">
        <v>521</v>
      </c>
      <c r="U1781" t="s">
        <v>55</v>
      </c>
      <c r="V1781" t="s">
        <v>56</v>
      </c>
      <c r="W1781" t="s">
        <v>57</v>
      </c>
      <c r="X1781" t="s">
        <v>1208</v>
      </c>
      <c r="Y1781" t="s">
        <v>150</v>
      </c>
      <c r="Z1781">
        <v>1</v>
      </c>
      <c r="AA1781">
        <v>5</v>
      </c>
      <c r="AB1781">
        <v>4.75</v>
      </c>
      <c r="AC1781">
        <v>5.0999999999999996</v>
      </c>
      <c r="AD1781">
        <v>57</v>
      </c>
      <c r="AE1781">
        <v>5</v>
      </c>
      <c r="AF1781" t="s">
        <v>57</v>
      </c>
      <c r="AG1781">
        <v>20.176549228208</v>
      </c>
      <c r="AH1781">
        <v>15.0342932280629</v>
      </c>
      <c r="AI1781">
        <v>21.429850115546699</v>
      </c>
      <c r="AJ1781">
        <v>200.602220024373</v>
      </c>
      <c r="AK1781" s="2">
        <v>1209.22656646265</v>
      </c>
      <c r="AL1781" s="1">
        <v>45112</v>
      </c>
      <c r="AM1781" t="s">
        <v>63</v>
      </c>
      <c r="AN1781">
        <v>2023</v>
      </c>
      <c r="AO1781">
        <v>2018</v>
      </c>
      <c r="AP1781">
        <v>223.296742709943</v>
      </c>
      <c r="AQ1781">
        <v>1.1131319617639901</v>
      </c>
      <c r="AR1781">
        <v>234.48</v>
      </c>
      <c r="AS1781">
        <f t="shared" si="82"/>
        <v>42189.914903881858</v>
      </c>
      <c r="AT1781">
        <f t="shared" si="83"/>
        <v>8181.0072</v>
      </c>
    </row>
    <row r="1782" spans="1:46" x14ac:dyDescent="0.25">
      <c r="A1782" t="s">
        <v>128</v>
      </c>
      <c r="B1782" t="s">
        <v>129</v>
      </c>
      <c r="C1782" t="s">
        <v>130</v>
      </c>
      <c r="D1782" t="str">
        <f t="shared" si="81"/>
        <v>NECOCA</v>
      </c>
      <c r="E1782" t="s">
        <v>2743</v>
      </c>
      <c r="F1782" t="s">
        <v>2744</v>
      </c>
      <c r="G1782" t="s">
        <v>47</v>
      </c>
      <c r="H1782" t="s">
        <v>3308</v>
      </c>
      <c r="I1782" t="s">
        <v>3481</v>
      </c>
      <c r="J1782" t="s">
        <v>3482</v>
      </c>
      <c r="K1782">
        <v>36.840000000000003</v>
      </c>
      <c r="L1782">
        <v>36.840000000000003</v>
      </c>
      <c r="P1782" t="s">
        <v>51</v>
      </c>
      <c r="Q1782" t="s">
        <v>52</v>
      </c>
      <c r="R1782">
        <v>43369</v>
      </c>
      <c r="S1782" t="s">
        <v>53</v>
      </c>
      <c r="T1782" t="s">
        <v>69</v>
      </c>
      <c r="U1782" t="s">
        <v>55</v>
      </c>
      <c r="V1782" t="s">
        <v>56</v>
      </c>
      <c r="W1782" t="s">
        <v>57</v>
      </c>
      <c r="X1782" t="s">
        <v>1208</v>
      </c>
      <c r="Y1782" t="s">
        <v>150</v>
      </c>
      <c r="Z1782">
        <v>1</v>
      </c>
      <c r="AA1782">
        <v>5</v>
      </c>
      <c r="AB1782">
        <v>4.83</v>
      </c>
      <c r="AC1782">
        <v>5.2</v>
      </c>
      <c r="AD1782">
        <v>58</v>
      </c>
      <c r="AE1782">
        <v>5</v>
      </c>
      <c r="AF1782" t="s">
        <v>57</v>
      </c>
      <c r="AG1782">
        <v>22.777869060454101</v>
      </c>
      <c r="AH1782">
        <v>17.846774734417799</v>
      </c>
      <c r="AI1782">
        <v>16.658680866233599</v>
      </c>
      <c r="AJ1782">
        <v>191.669099612048</v>
      </c>
      <c r="AK1782" s="2">
        <v>665.93408323297501</v>
      </c>
      <c r="AL1782" s="1">
        <v>45112</v>
      </c>
      <c r="AM1782" t="s">
        <v>63</v>
      </c>
      <c r="AN1782">
        <v>2023</v>
      </c>
      <c r="AO1782">
        <v>2018</v>
      </c>
      <c r="AP1782">
        <v>227.29460263300999</v>
      </c>
      <c r="AQ1782">
        <v>1.18586983031209</v>
      </c>
      <c r="AR1782">
        <v>222.44</v>
      </c>
      <c r="AS1782">
        <f t="shared" si="82"/>
        <v>24533.011626302803</v>
      </c>
      <c r="AT1782">
        <f t="shared" si="83"/>
        <v>8194.6896000000015</v>
      </c>
    </row>
    <row r="1783" spans="1:46" x14ac:dyDescent="0.25">
      <c r="A1783" t="s">
        <v>128</v>
      </c>
      <c r="B1783" t="s">
        <v>244</v>
      </c>
      <c r="C1783" t="s">
        <v>284</v>
      </c>
      <c r="D1783" t="str">
        <f t="shared" si="81"/>
        <v>NEPIPC</v>
      </c>
      <c r="E1783" t="s">
        <v>595</v>
      </c>
      <c r="F1783" t="s">
        <v>596</v>
      </c>
      <c r="G1783" t="s">
        <v>47</v>
      </c>
      <c r="H1783" t="s">
        <v>3463</v>
      </c>
      <c r="I1783" t="s">
        <v>3483</v>
      </c>
      <c r="J1783" t="s">
        <v>1421</v>
      </c>
      <c r="K1783">
        <v>24.5</v>
      </c>
      <c r="L1783">
        <v>24.5</v>
      </c>
      <c r="P1783" t="s">
        <v>51</v>
      </c>
      <c r="Q1783" t="s">
        <v>52</v>
      </c>
      <c r="R1783">
        <v>43363</v>
      </c>
      <c r="S1783" t="s">
        <v>107</v>
      </c>
      <c r="T1783" t="s">
        <v>118</v>
      </c>
      <c r="U1783" t="s">
        <v>55</v>
      </c>
      <c r="V1783" t="s">
        <v>109</v>
      </c>
      <c r="W1783" t="s">
        <v>57</v>
      </c>
      <c r="X1783" t="s">
        <v>149</v>
      </c>
      <c r="Y1783" t="s">
        <v>150</v>
      </c>
      <c r="Z1783">
        <v>2</v>
      </c>
      <c r="AA1783">
        <v>5</v>
      </c>
      <c r="AB1783">
        <v>4.5</v>
      </c>
      <c r="AC1783">
        <v>5.2</v>
      </c>
      <c r="AD1783">
        <v>54</v>
      </c>
      <c r="AE1783">
        <v>4</v>
      </c>
      <c r="AF1783" t="s">
        <v>57</v>
      </c>
      <c r="AG1783">
        <v>21.369644614663699</v>
      </c>
      <c r="AH1783">
        <v>17.304065033010801</v>
      </c>
      <c r="AI1783">
        <v>11.7448234540675</v>
      </c>
      <c r="AJ1783">
        <v>113.460452820179</v>
      </c>
      <c r="AK1783" s="2">
        <v>499.41356482188098</v>
      </c>
      <c r="AL1783" s="1">
        <v>44987</v>
      </c>
      <c r="AM1783" t="s">
        <v>63</v>
      </c>
      <c r="AN1783">
        <v>2023</v>
      </c>
      <c r="AO1783">
        <v>2018</v>
      </c>
      <c r="AP1783">
        <v>189.21933201323199</v>
      </c>
      <c r="AQ1783">
        <v>1.6677117648483399</v>
      </c>
      <c r="AR1783">
        <v>150.97999999999999</v>
      </c>
      <c r="AS1783">
        <f t="shared" si="82"/>
        <v>12235.632338136083</v>
      </c>
      <c r="AT1783">
        <f t="shared" si="83"/>
        <v>3699.0099999999998</v>
      </c>
    </row>
    <row r="1784" spans="1:46" x14ac:dyDescent="0.25">
      <c r="A1784" t="s">
        <v>128</v>
      </c>
      <c r="B1784" t="s">
        <v>244</v>
      </c>
      <c r="C1784" t="s">
        <v>284</v>
      </c>
      <c r="D1784" t="str">
        <f t="shared" si="81"/>
        <v>NEPIPC</v>
      </c>
      <c r="E1784" t="s">
        <v>595</v>
      </c>
      <c r="F1784" t="s">
        <v>596</v>
      </c>
      <c r="G1784" t="s">
        <v>47</v>
      </c>
      <c r="H1784" t="s">
        <v>3463</v>
      </c>
      <c r="I1784" t="s">
        <v>3484</v>
      </c>
      <c r="J1784" t="s">
        <v>1607</v>
      </c>
      <c r="K1784">
        <v>19.14</v>
      </c>
      <c r="L1784">
        <v>19.14</v>
      </c>
      <c r="P1784" t="s">
        <v>51</v>
      </c>
      <c r="Q1784" t="s">
        <v>52</v>
      </c>
      <c r="R1784">
        <v>43339</v>
      </c>
      <c r="S1784" t="s">
        <v>53</v>
      </c>
      <c r="T1784" t="s">
        <v>66</v>
      </c>
      <c r="U1784" t="s">
        <v>55</v>
      </c>
      <c r="V1784" t="s">
        <v>109</v>
      </c>
      <c r="W1784" t="s">
        <v>57</v>
      </c>
      <c r="X1784" t="s">
        <v>149</v>
      </c>
      <c r="Y1784" t="s">
        <v>150</v>
      </c>
      <c r="Z1784">
        <v>2</v>
      </c>
      <c r="AA1784">
        <v>5</v>
      </c>
      <c r="AB1784">
        <v>4.58</v>
      </c>
      <c r="AC1784">
        <v>5.2</v>
      </c>
      <c r="AD1784">
        <v>55</v>
      </c>
      <c r="AE1784">
        <v>5</v>
      </c>
      <c r="AF1784" t="s">
        <v>57</v>
      </c>
      <c r="AG1784">
        <v>25.1303302893097</v>
      </c>
      <c r="AH1784">
        <v>17.5048469478218</v>
      </c>
      <c r="AI1784">
        <v>22.5765692334252</v>
      </c>
      <c r="AJ1784">
        <v>252.021077676597</v>
      </c>
      <c r="AK1784" s="2">
        <v>938.10495394752297</v>
      </c>
      <c r="AL1784" s="1">
        <v>44987</v>
      </c>
      <c r="AM1784" t="s">
        <v>63</v>
      </c>
      <c r="AN1784">
        <v>2023</v>
      </c>
      <c r="AO1784">
        <v>2018</v>
      </c>
      <c r="AP1784">
        <v>193.63942818641601</v>
      </c>
      <c r="AQ1784">
        <v>0.76834616362882602</v>
      </c>
      <c r="AR1784">
        <v>332.67</v>
      </c>
      <c r="AS1784">
        <f t="shared" si="82"/>
        <v>17955.32881855559</v>
      </c>
      <c r="AT1784">
        <f t="shared" si="83"/>
        <v>6367.3038000000006</v>
      </c>
    </row>
    <row r="1785" spans="1:46" x14ac:dyDescent="0.25">
      <c r="A1785" t="s">
        <v>128</v>
      </c>
      <c r="B1785" t="s">
        <v>244</v>
      </c>
      <c r="C1785" t="s">
        <v>284</v>
      </c>
      <c r="D1785" t="str">
        <f t="shared" si="81"/>
        <v>NEPIPC</v>
      </c>
      <c r="E1785" t="s">
        <v>595</v>
      </c>
      <c r="F1785" t="s">
        <v>596</v>
      </c>
      <c r="G1785" t="s">
        <v>47</v>
      </c>
      <c r="H1785" t="s">
        <v>3463</v>
      </c>
      <c r="I1785" t="s">
        <v>3485</v>
      </c>
      <c r="J1785" t="s">
        <v>1786</v>
      </c>
      <c r="K1785">
        <v>10.49</v>
      </c>
      <c r="L1785">
        <v>10.49</v>
      </c>
      <c r="P1785" t="s">
        <v>51</v>
      </c>
      <c r="Q1785" t="s">
        <v>52</v>
      </c>
      <c r="R1785">
        <v>43363</v>
      </c>
      <c r="S1785" t="s">
        <v>53</v>
      </c>
      <c r="T1785" t="s">
        <v>497</v>
      </c>
      <c r="U1785" t="s">
        <v>55</v>
      </c>
      <c r="V1785" t="s">
        <v>109</v>
      </c>
      <c r="W1785" t="s">
        <v>57</v>
      </c>
      <c r="X1785" t="s">
        <v>149</v>
      </c>
      <c r="Y1785" t="s">
        <v>150</v>
      </c>
      <c r="Z1785">
        <v>2</v>
      </c>
      <c r="AA1785">
        <v>5</v>
      </c>
      <c r="AB1785">
        <v>4.5</v>
      </c>
      <c r="AC1785">
        <v>5.2</v>
      </c>
      <c r="AD1785">
        <v>54</v>
      </c>
      <c r="AE1785">
        <v>4</v>
      </c>
      <c r="AF1785" t="s">
        <v>57</v>
      </c>
      <c r="AG1785">
        <v>24.1023283753489</v>
      </c>
      <c r="AH1785">
        <v>18.061132301159901</v>
      </c>
      <c r="AI1785">
        <v>16.0228585817596</v>
      </c>
      <c r="AJ1785">
        <v>172.752729723778</v>
      </c>
      <c r="AK1785" s="2">
        <v>625.40330263168198</v>
      </c>
      <c r="AL1785" s="1">
        <v>44987</v>
      </c>
      <c r="AM1785" t="s">
        <v>63</v>
      </c>
      <c r="AN1785">
        <v>2023</v>
      </c>
      <c r="AO1785">
        <v>2018</v>
      </c>
      <c r="AP1785">
        <v>189.21933201323199</v>
      </c>
      <c r="AQ1785">
        <v>1.0953189122729501</v>
      </c>
      <c r="AR1785">
        <v>229.88</v>
      </c>
      <c r="AS1785">
        <f t="shared" si="82"/>
        <v>6560.480644606344</v>
      </c>
      <c r="AT1785">
        <f t="shared" si="83"/>
        <v>2411.4412000000002</v>
      </c>
    </row>
    <row r="1786" spans="1:46" x14ac:dyDescent="0.25">
      <c r="A1786" t="s">
        <v>128</v>
      </c>
      <c r="B1786" t="s">
        <v>244</v>
      </c>
      <c r="C1786" t="s">
        <v>284</v>
      </c>
      <c r="D1786" t="str">
        <f t="shared" si="81"/>
        <v>NEPIPC</v>
      </c>
      <c r="E1786" t="s">
        <v>595</v>
      </c>
      <c r="F1786" t="s">
        <v>596</v>
      </c>
      <c r="G1786" t="s">
        <v>47</v>
      </c>
      <c r="H1786" t="s">
        <v>3463</v>
      </c>
      <c r="I1786" t="s">
        <v>3486</v>
      </c>
      <c r="J1786" t="s">
        <v>1909</v>
      </c>
      <c r="K1786">
        <v>14.21</v>
      </c>
      <c r="L1786">
        <v>14.21</v>
      </c>
      <c r="P1786" t="s">
        <v>51</v>
      </c>
      <c r="Q1786" t="s">
        <v>52</v>
      </c>
      <c r="R1786">
        <v>43363</v>
      </c>
      <c r="S1786" t="s">
        <v>53</v>
      </c>
      <c r="T1786" t="s">
        <v>462</v>
      </c>
      <c r="U1786" t="s">
        <v>55</v>
      </c>
      <c r="V1786" t="s">
        <v>109</v>
      </c>
      <c r="W1786" t="s">
        <v>57</v>
      </c>
      <c r="X1786" t="s">
        <v>149</v>
      </c>
      <c r="Y1786" t="s">
        <v>150</v>
      </c>
      <c r="Z1786">
        <v>2</v>
      </c>
      <c r="AA1786">
        <v>5</v>
      </c>
      <c r="AB1786">
        <v>4.5</v>
      </c>
      <c r="AC1786">
        <v>5.2</v>
      </c>
      <c r="AD1786">
        <v>54</v>
      </c>
      <c r="AE1786">
        <v>4</v>
      </c>
      <c r="AF1786" t="s">
        <v>57</v>
      </c>
      <c r="AG1786">
        <v>20.363558840501899</v>
      </c>
      <c r="AH1786">
        <v>16.4252955326026</v>
      </c>
      <c r="AI1786">
        <v>21.872960833423999</v>
      </c>
      <c r="AJ1786">
        <v>194.26154523328699</v>
      </c>
      <c r="AK1786" s="2">
        <v>1032.26525375591</v>
      </c>
      <c r="AL1786" s="1">
        <v>44987</v>
      </c>
      <c r="AM1786" t="s">
        <v>63</v>
      </c>
      <c r="AN1786">
        <v>2023</v>
      </c>
      <c r="AO1786">
        <v>2018</v>
      </c>
      <c r="AP1786">
        <v>189.21933201323199</v>
      </c>
      <c r="AQ1786">
        <v>0.97404420306654305</v>
      </c>
      <c r="AR1786">
        <v>258.5</v>
      </c>
      <c r="AS1786">
        <f t="shared" si="82"/>
        <v>14668.489255871482</v>
      </c>
      <c r="AT1786">
        <f t="shared" si="83"/>
        <v>3673.2850000000003</v>
      </c>
    </row>
    <row r="1787" spans="1:46" x14ac:dyDescent="0.25">
      <c r="A1787" t="s">
        <v>42</v>
      </c>
      <c r="B1787" t="s">
        <v>91</v>
      </c>
      <c r="C1787" t="s">
        <v>91</v>
      </c>
      <c r="D1787" t="str">
        <f t="shared" si="81"/>
        <v>GNVIVI</v>
      </c>
      <c r="E1787" t="s">
        <v>3304</v>
      </c>
      <c r="F1787" t="s">
        <v>3305</v>
      </c>
      <c r="G1787" t="s">
        <v>47</v>
      </c>
      <c r="H1787" t="s">
        <v>3487</v>
      </c>
      <c r="I1787" t="s">
        <v>3488</v>
      </c>
      <c r="J1787" t="s">
        <v>512</v>
      </c>
      <c r="K1787">
        <v>25.88</v>
      </c>
      <c r="L1787">
        <v>25.88</v>
      </c>
      <c r="P1787" t="s">
        <v>51</v>
      </c>
      <c r="Q1787" t="s">
        <v>52</v>
      </c>
      <c r="R1787">
        <v>43341</v>
      </c>
      <c r="S1787" t="s">
        <v>53</v>
      </c>
      <c r="T1787" t="s">
        <v>521</v>
      </c>
      <c r="U1787" t="s">
        <v>55</v>
      </c>
      <c r="V1787" t="s">
        <v>56</v>
      </c>
      <c r="W1787" t="s">
        <v>57</v>
      </c>
      <c r="X1787" t="s">
        <v>221</v>
      </c>
      <c r="Y1787" t="s">
        <v>59</v>
      </c>
      <c r="Z1787">
        <v>1</v>
      </c>
      <c r="AA1787">
        <v>5</v>
      </c>
      <c r="AB1787">
        <v>4.5</v>
      </c>
      <c r="AC1787">
        <v>5.2</v>
      </c>
      <c r="AD1787">
        <v>54</v>
      </c>
      <c r="AE1787">
        <v>4</v>
      </c>
      <c r="AF1787" t="s">
        <v>57</v>
      </c>
      <c r="AG1787">
        <v>25.310568066021901</v>
      </c>
      <c r="AH1787">
        <v>16.127576831980001</v>
      </c>
      <c r="AI1787">
        <v>19.211165184728799</v>
      </c>
      <c r="AJ1787">
        <v>220.48969213937801</v>
      </c>
      <c r="AK1787" s="2">
        <v>940.09175661393897</v>
      </c>
      <c r="AL1787" s="1">
        <v>44973</v>
      </c>
      <c r="AM1787" t="s">
        <v>63</v>
      </c>
      <c r="AN1787">
        <v>2023</v>
      </c>
      <c r="AO1787">
        <v>2018</v>
      </c>
      <c r="AP1787">
        <v>217.52058833185001</v>
      </c>
      <c r="AQ1787">
        <v>0.98653404710796699</v>
      </c>
      <c r="AR1787">
        <v>281.22000000000003</v>
      </c>
      <c r="AS1787">
        <f t="shared" si="82"/>
        <v>24329.574661168739</v>
      </c>
      <c r="AT1787">
        <f t="shared" si="83"/>
        <v>7277.9736000000003</v>
      </c>
    </row>
    <row r="1788" spans="1:46" x14ac:dyDescent="0.25">
      <c r="A1788" t="s">
        <v>42</v>
      </c>
      <c r="B1788" t="s">
        <v>91</v>
      </c>
      <c r="C1788" t="s">
        <v>91</v>
      </c>
      <c r="D1788" t="str">
        <f t="shared" si="81"/>
        <v>GNVIVI</v>
      </c>
      <c r="E1788" t="s">
        <v>3304</v>
      </c>
      <c r="F1788" t="s">
        <v>3305</v>
      </c>
      <c r="G1788" t="s">
        <v>47</v>
      </c>
      <c r="H1788" t="s">
        <v>3306</v>
      </c>
      <c r="I1788" t="s">
        <v>3489</v>
      </c>
      <c r="J1788" t="s">
        <v>551</v>
      </c>
      <c r="K1788">
        <v>27.05</v>
      </c>
      <c r="L1788">
        <v>27.05</v>
      </c>
      <c r="P1788" t="s">
        <v>51</v>
      </c>
      <c r="Q1788" t="s">
        <v>52</v>
      </c>
      <c r="R1788">
        <v>43382</v>
      </c>
      <c r="S1788" t="s">
        <v>53</v>
      </c>
      <c r="T1788" t="s">
        <v>100</v>
      </c>
      <c r="U1788" t="s">
        <v>55</v>
      </c>
      <c r="V1788" t="s">
        <v>109</v>
      </c>
      <c r="W1788" t="s">
        <v>57</v>
      </c>
      <c r="X1788" t="s">
        <v>339</v>
      </c>
      <c r="Y1788" t="s">
        <v>79</v>
      </c>
      <c r="Z1788">
        <v>2</v>
      </c>
      <c r="AA1788">
        <v>5</v>
      </c>
      <c r="AB1788">
        <v>4.33</v>
      </c>
      <c r="AC1788">
        <v>5.0999999999999996</v>
      </c>
      <c r="AD1788">
        <v>52</v>
      </c>
      <c r="AE1788">
        <v>4</v>
      </c>
      <c r="AF1788" t="s">
        <v>57</v>
      </c>
      <c r="AG1788">
        <v>23.4392056969597</v>
      </c>
      <c r="AH1788">
        <v>17.2608386738344</v>
      </c>
      <c r="AI1788">
        <v>22.990682271430298</v>
      </c>
      <c r="AJ1788">
        <v>239.088035002292</v>
      </c>
      <c r="AK1788" s="2">
        <v>982.51274156211298</v>
      </c>
      <c r="AL1788" s="1">
        <v>44973</v>
      </c>
      <c r="AM1788" t="s">
        <v>63</v>
      </c>
      <c r="AN1788">
        <v>2023</v>
      </c>
      <c r="AO1788">
        <v>2018</v>
      </c>
      <c r="AP1788">
        <v>188.16291652156599</v>
      </c>
      <c r="AQ1788">
        <v>0.78700264745478299</v>
      </c>
      <c r="AR1788">
        <v>303.88</v>
      </c>
      <c r="AS1788">
        <f t="shared" si="82"/>
        <v>26576.969659255155</v>
      </c>
      <c r="AT1788">
        <f t="shared" si="83"/>
        <v>8219.9539999999997</v>
      </c>
    </row>
    <row r="1789" spans="1:46" x14ac:dyDescent="0.25">
      <c r="A1789" t="s">
        <v>128</v>
      </c>
      <c r="B1789" t="s">
        <v>129</v>
      </c>
      <c r="C1789" t="s">
        <v>214</v>
      </c>
      <c r="D1789" t="str">
        <f t="shared" si="81"/>
        <v>NECOCE</v>
      </c>
      <c r="E1789" t="s">
        <v>3337</v>
      </c>
      <c r="F1789" t="s">
        <v>3338</v>
      </c>
      <c r="G1789" t="s">
        <v>47</v>
      </c>
      <c r="H1789" t="s">
        <v>3339</v>
      </c>
      <c r="I1789" t="s">
        <v>3490</v>
      </c>
      <c r="J1789" t="s">
        <v>615</v>
      </c>
      <c r="K1789">
        <v>0.28000000000000003</v>
      </c>
      <c r="L1789">
        <v>0.28000000000000003</v>
      </c>
      <c r="P1789" t="s">
        <v>51</v>
      </c>
      <c r="Q1789" t="s">
        <v>52</v>
      </c>
      <c r="R1789">
        <v>40152</v>
      </c>
      <c r="S1789" t="s">
        <v>107</v>
      </c>
      <c r="T1789" t="s">
        <v>54</v>
      </c>
      <c r="U1789" t="s">
        <v>55</v>
      </c>
      <c r="V1789" t="s">
        <v>56</v>
      </c>
      <c r="W1789" t="s">
        <v>57</v>
      </c>
      <c r="X1789" t="s">
        <v>119</v>
      </c>
      <c r="Y1789" t="s">
        <v>137</v>
      </c>
      <c r="Z1789">
        <v>1</v>
      </c>
      <c r="AA1789">
        <v>14</v>
      </c>
      <c r="AB1789">
        <v>6.5</v>
      </c>
      <c r="AC1789">
        <v>13.9</v>
      </c>
      <c r="AD1789">
        <v>78</v>
      </c>
      <c r="AE1789">
        <v>6</v>
      </c>
      <c r="AF1789">
        <v>32.700000000000003</v>
      </c>
      <c r="AG1789">
        <v>29.070833333333301</v>
      </c>
      <c r="AH1789">
        <v>16.470833333333299</v>
      </c>
      <c r="AI1789">
        <v>21.6098519719473</v>
      </c>
      <c r="AJ1789">
        <v>285.06043921181401</v>
      </c>
      <c r="AK1789" s="2">
        <v>981.40685342862503</v>
      </c>
      <c r="AL1789" s="1">
        <v>42550</v>
      </c>
      <c r="AM1789" t="s">
        <v>63</v>
      </c>
      <c r="AN1789">
        <v>2016</v>
      </c>
      <c r="AO1789">
        <v>2009</v>
      </c>
      <c r="AP1789">
        <v>275.92005518552099</v>
      </c>
      <c r="AQ1789">
        <v>0.96793527698348603</v>
      </c>
      <c r="AR1789">
        <v>438.75</v>
      </c>
      <c r="AS1789">
        <f t="shared" si="82"/>
        <v>274.79391896001505</v>
      </c>
      <c r="AT1789">
        <f t="shared" si="83"/>
        <v>122.85000000000001</v>
      </c>
    </row>
    <row r="1790" spans="1:46" x14ac:dyDescent="0.25">
      <c r="A1790" t="s">
        <v>340</v>
      </c>
      <c r="B1790" t="s">
        <v>341</v>
      </c>
      <c r="C1790" t="s">
        <v>342</v>
      </c>
      <c r="D1790" t="str">
        <f t="shared" si="81"/>
        <v>RDBOBA</v>
      </c>
      <c r="E1790" t="s">
        <v>535</v>
      </c>
      <c r="F1790" t="s">
        <v>536</v>
      </c>
      <c r="G1790" t="s">
        <v>47</v>
      </c>
      <c r="H1790" t="s">
        <v>3423</v>
      </c>
      <c r="I1790" t="s">
        <v>3491</v>
      </c>
      <c r="J1790" t="s">
        <v>425</v>
      </c>
      <c r="K1790">
        <v>61.74</v>
      </c>
      <c r="L1790">
        <v>61.74</v>
      </c>
      <c r="P1790" t="s">
        <v>51</v>
      </c>
      <c r="Q1790" t="s">
        <v>52</v>
      </c>
      <c r="R1790">
        <v>43364</v>
      </c>
      <c r="S1790" t="s">
        <v>477</v>
      </c>
      <c r="T1790" t="s">
        <v>1272</v>
      </c>
      <c r="U1790" t="s">
        <v>55</v>
      </c>
      <c r="V1790" t="s">
        <v>56</v>
      </c>
      <c r="W1790" t="s">
        <v>57</v>
      </c>
      <c r="X1790" t="s">
        <v>777</v>
      </c>
      <c r="Y1790" t="s">
        <v>487</v>
      </c>
      <c r="Z1790">
        <v>1</v>
      </c>
      <c r="AA1790">
        <v>5</v>
      </c>
      <c r="AB1790">
        <v>4.42</v>
      </c>
      <c r="AC1790">
        <v>5.2</v>
      </c>
      <c r="AD1790">
        <v>53</v>
      </c>
      <c r="AE1790">
        <v>4</v>
      </c>
      <c r="AF1790" t="s">
        <v>57</v>
      </c>
      <c r="AG1790">
        <v>22.140530643645999</v>
      </c>
      <c r="AH1790">
        <v>13.2686272190564</v>
      </c>
      <c r="AI1790">
        <v>16.212842974420401</v>
      </c>
      <c r="AJ1790">
        <v>171.914425340392</v>
      </c>
      <c r="AK1790" s="2">
        <v>1173.4848469428</v>
      </c>
      <c r="AL1790" s="1">
        <v>44959</v>
      </c>
      <c r="AM1790" t="s">
        <v>63</v>
      </c>
      <c r="AN1790">
        <v>2023</v>
      </c>
      <c r="AO1790">
        <v>2018</v>
      </c>
      <c r="AP1790">
        <v>153.58987852004699</v>
      </c>
      <c r="AQ1790">
        <v>0.89340890513368998</v>
      </c>
      <c r="AR1790">
        <v>216.52</v>
      </c>
      <c r="AS1790">
        <f t="shared" si="82"/>
        <v>72450.954450248479</v>
      </c>
      <c r="AT1790">
        <f t="shared" si="83"/>
        <v>13367.944800000001</v>
      </c>
    </row>
    <row r="1791" spans="1:46" x14ac:dyDescent="0.25">
      <c r="A1791" t="s">
        <v>128</v>
      </c>
      <c r="B1791" t="s">
        <v>129</v>
      </c>
      <c r="C1791" t="s">
        <v>130</v>
      </c>
      <c r="D1791" t="str">
        <f t="shared" si="81"/>
        <v>NECOCA</v>
      </c>
      <c r="E1791" t="s">
        <v>3121</v>
      </c>
      <c r="F1791" t="s">
        <v>3122</v>
      </c>
      <c r="G1791" t="s">
        <v>47</v>
      </c>
      <c r="H1791" t="s">
        <v>3277</v>
      </c>
      <c r="I1791" t="s">
        <v>3492</v>
      </c>
      <c r="J1791" t="s">
        <v>581</v>
      </c>
      <c r="K1791">
        <v>13.59</v>
      </c>
      <c r="L1791">
        <v>13.59</v>
      </c>
      <c r="P1791" t="s">
        <v>51</v>
      </c>
      <c r="Q1791" t="s">
        <v>52</v>
      </c>
      <c r="R1791">
        <v>43337</v>
      </c>
      <c r="S1791" t="s">
        <v>53</v>
      </c>
      <c r="T1791" t="s">
        <v>100</v>
      </c>
      <c r="U1791" t="s">
        <v>55</v>
      </c>
      <c r="V1791" t="s">
        <v>109</v>
      </c>
      <c r="W1791" t="s">
        <v>57</v>
      </c>
      <c r="X1791" t="s">
        <v>149</v>
      </c>
      <c r="Y1791" t="s">
        <v>150</v>
      </c>
      <c r="Z1791">
        <v>2</v>
      </c>
      <c r="AA1791">
        <v>5</v>
      </c>
      <c r="AB1791">
        <v>4.67</v>
      </c>
      <c r="AC1791">
        <v>5.2</v>
      </c>
      <c r="AD1791">
        <v>56</v>
      </c>
      <c r="AE1791">
        <v>5</v>
      </c>
      <c r="AF1791" t="s">
        <v>57</v>
      </c>
      <c r="AG1791">
        <v>21.1402735509214</v>
      </c>
      <c r="AH1791">
        <v>14.5261832564511</v>
      </c>
      <c r="AI1791">
        <v>15.751948644796499</v>
      </c>
      <c r="AJ1791">
        <v>143.201585575124</v>
      </c>
      <c r="AK1791" s="2">
        <v>950.47646645057296</v>
      </c>
      <c r="AL1791" s="1">
        <v>45033</v>
      </c>
      <c r="AM1791" t="s">
        <v>63</v>
      </c>
      <c r="AN1791">
        <v>2023</v>
      </c>
      <c r="AO1791">
        <v>2018</v>
      </c>
      <c r="AP1791">
        <v>184.318230020389</v>
      </c>
      <c r="AQ1791">
        <v>1.2871242261748199</v>
      </c>
      <c r="AR1791">
        <v>178.06</v>
      </c>
      <c r="AS1791">
        <f t="shared" si="82"/>
        <v>12916.975179063287</v>
      </c>
      <c r="AT1791">
        <f t="shared" si="83"/>
        <v>2419.8353999999999</v>
      </c>
    </row>
    <row r="1792" spans="1:46" x14ac:dyDescent="0.25">
      <c r="A1792" t="s">
        <v>128</v>
      </c>
      <c r="B1792" t="s">
        <v>129</v>
      </c>
      <c r="C1792" t="s">
        <v>130</v>
      </c>
      <c r="D1792" t="str">
        <f t="shared" si="81"/>
        <v>NECOCA</v>
      </c>
      <c r="E1792" t="s">
        <v>2743</v>
      </c>
      <c r="F1792" t="s">
        <v>2744</v>
      </c>
      <c r="G1792" t="s">
        <v>47</v>
      </c>
      <c r="H1792" t="s">
        <v>3064</v>
      </c>
      <c r="I1792" t="s">
        <v>3493</v>
      </c>
      <c r="J1792" t="s">
        <v>3494</v>
      </c>
      <c r="K1792">
        <v>15.83</v>
      </c>
      <c r="L1792">
        <v>15.83</v>
      </c>
      <c r="P1792" t="s">
        <v>51</v>
      </c>
      <c r="Q1792" t="s">
        <v>52</v>
      </c>
      <c r="R1792">
        <v>43392</v>
      </c>
      <c r="S1792" t="s">
        <v>357</v>
      </c>
      <c r="T1792" t="s">
        <v>118</v>
      </c>
      <c r="U1792" t="s">
        <v>55</v>
      </c>
      <c r="V1792" t="s">
        <v>109</v>
      </c>
      <c r="W1792" t="s">
        <v>57</v>
      </c>
      <c r="X1792" t="s">
        <v>1208</v>
      </c>
      <c r="Y1792" t="s">
        <v>150</v>
      </c>
      <c r="Z1792">
        <v>2</v>
      </c>
      <c r="AA1792">
        <v>5</v>
      </c>
      <c r="AB1792">
        <v>4.75</v>
      </c>
      <c r="AC1792">
        <v>5.0999999999999996</v>
      </c>
      <c r="AD1792">
        <v>57</v>
      </c>
      <c r="AE1792">
        <v>5</v>
      </c>
      <c r="AF1792" t="s">
        <v>57</v>
      </c>
      <c r="AG1792">
        <v>19.280418993602499</v>
      </c>
      <c r="AH1792">
        <v>18.988992026482599</v>
      </c>
      <c r="AI1792">
        <v>10.8225817800193</v>
      </c>
      <c r="AJ1792">
        <v>81.780662948386606</v>
      </c>
      <c r="AK1792" s="2">
        <v>382.15290959854701</v>
      </c>
      <c r="AL1792" s="1">
        <v>45112</v>
      </c>
      <c r="AM1792" t="s">
        <v>63</v>
      </c>
      <c r="AN1792">
        <v>2023</v>
      </c>
      <c r="AO1792">
        <v>2018</v>
      </c>
      <c r="AP1792">
        <v>187.89453669298399</v>
      </c>
      <c r="AQ1792">
        <v>2.2975423519318698</v>
      </c>
      <c r="AR1792">
        <v>97.27</v>
      </c>
      <c r="AS1792">
        <f t="shared" si="82"/>
        <v>6049.4805589449988</v>
      </c>
      <c r="AT1792">
        <f t="shared" si="83"/>
        <v>1539.7840999999999</v>
      </c>
    </row>
    <row r="1793" spans="1:46" x14ac:dyDescent="0.25">
      <c r="A1793" t="s">
        <v>128</v>
      </c>
      <c r="B1793" t="s">
        <v>129</v>
      </c>
      <c r="C1793" t="s">
        <v>130</v>
      </c>
      <c r="D1793" t="str">
        <f t="shared" si="81"/>
        <v>NECOCA</v>
      </c>
      <c r="E1793" t="s">
        <v>2743</v>
      </c>
      <c r="F1793" t="s">
        <v>2744</v>
      </c>
      <c r="G1793" t="s">
        <v>47</v>
      </c>
      <c r="H1793" t="s">
        <v>3064</v>
      </c>
      <c r="I1793" t="s">
        <v>3495</v>
      </c>
      <c r="J1793" t="s">
        <v>3496</v>
      </c>
      <c r="K1793">
        <v>24.28</v>
      </c>
      <c r="L1793">
        <v>24.28</v>
      </c>
      <c r="P1793" t="s">
        <v>51</v>
      </c>
      <c r="Q1793" t="s">
        <v>52</v>
      </c>
      <c r="R1793">
        <v>43392</v>
      </c>
      <c r="S1793" t="s">
        <v>53</v>
      </c>
      <c r="T1793" t="s">
        <v>96</v>
      </c>
      <c r="U1793" t="s">
        <v>55</v>
      </c>
      <c r="V1793" t="s">
        <v>109</v>
      </c>
      <c r="W1793" t="s">
        <v>57</v>
      </c>
      <c r="X1793" t="s">
        <v>3497</v>
      </c>
      <c r="Y1793" t="s">
        <v>146</v>
      </c>
      <c r="Z1793">
        <v>2</v>
      </c>
      <c r="AA1793">
        <v>5</v>
      </c>
      <c r="AB1793">
        <v>4.75</v>
      </c>
      <c r="AC1793">
        <v>5.0999999999999996</v>
      </c>
      <c r="AD1793">
        <v>57</v>
      </c>
      <c r="AE1793">
        <v>5</v>
      </c>
      <c r="AF1793" t="s">
        <v>57</v>
      </c>
      <c r="AG1793">
        <v>22.407519095226501</v>
      </c>
      <c r="AH1793">
        <v>17.1676255906591</v>
      </c>
      <c r="AI1793">
        <v>17.7435390243844</v>
      </c>
      <c r="AJ1793">
        <v>174.69762631453699</v>
      </c>
      <c r="AK1793" s="2">
        <v>766.53130883226504</v>
      </c>
      <c r="AL1793" s="1">
        <v>45112</v>
      </c>
      <c r="AM1793" t="s">
        <v>63</v>
      </c>
      <c r="AN1793">
        <v>2023</v>
      </c>
      <c r="AO1793">
        <v>2018</v>
      </c>
      <c r="AP1793">
        <v>187.89453669298399</v>
      </c>
      <c r="AQ1793">
        <v>1.07554144069872</v>
      </c>
      <c r="AR1793">
        <v>207.79</v>
      </c>
      <c r="AS1793">
        <f t="shared" si="82"/>
        <v>18611.380178447394</v>
      </c>
      <c r="AT1793">
        <f t="shared" si="83"/>
        <v>5045.1412</v>
      </c>
    </row>
    <row r="1794" spans="1:46" x14ac:dyDescent="0.25">
      <c r="A1794" t="s">
        <v>128</v>
      </c>
      <c r="B1794" t="s">
        <v>129</v>
      </c>
      <c r="C1794" t="s">
        <v>130</v>
      </c>
      <c r="D1794" t="str">
        <f t="shared" si="81"/>
        <v>NECOCA</v>
      </c>
      <c r="E1794" t="s">
        <v>2743</v>
      </c>
      <c r="F1794" t="s">
        <v>2744</v>
      </c>
      <c r="G1794" t="s">
        <v>47</v>
      </c>
      <c r="H1794" t="s">
        <v>3064</v>
      </c>
      <c r="I1794" t="s">
        <v>3498</v>
      </c>
      <c r="J1794" t="s">
        <v>3499</v>
      </c>
      <c r="K1794">
        <v>25.8</v>
      </c>
      <c r="L1794">
        <v>25.8</v>
      </c>
      <c r="P1794" t="s">
        <v>51</v>
      </c>
      <c r="Q1794" t="s">
        <v>52</v>
      </c>
      <c r="R1794">
        <v>43392</v>
      </c>
      <c r="S1794" t="s">
        <v>357</v>
      </c>
      <c r="T1794" t="s">
        <v>66</v>
      </c>
      <c r="U1794" t="s">
        <v>55</v>
      </c>
      <c r="V1794" t="s">
        <v>109</v>
      </c>
      <c r="W1794" t="s">
        <v>57</v>
      </c>
      <c r="X1794" t="s">
        <v>1208</v>
      </c>
      <c r="Y1794" t="s">
        <v>150</v>
      </c>
      <c r="Z1794">
        <v>2</v>
      </c>
      <c r="AA1794">
        <v>5</v>
      </c>
      <c r="AB1794">
        <v>4.75</v>
      </c>
      <c r="AC1794">
        <v>5.0999999999999996</v>
      </c>
      <c r="AD1794">
        <v>57</v>
      </c>
      <c r="AE1794">
        <v>5</v>
      </c>
      <c r="AF1794" t="s">
        <v>57</v>
      </c>
      <c r="AG1794">
        <v>24.464489630604898</v>
      </c>
      <c r="AH1794">
        <v>16.237097441763801</v>
      </c>
      <c r="AI1794">
        <v>25.098879406878901</v>
      </c>
      <c r="AJ1794">
        <v>271.52709043819902</v>
      </c>
      <c r="AK1794" s="2">
        <v>1212.1256919779701</v>
      </c>
      <c r="AL1794" s="1">
        <v>45112</v>
      </c>
      <c r="AM1794" t="s">
        <v>63</v>
      </c>
      <c r="AN1794">
        <v>2023</v>
      </c>
      <c r="AO1794">
        <v>2018</v>
      </c>
      <c r="AP1794">
        <v>187.89453669298399</v>
      </c>
      <c r="AQ1794">
        <v>0.69199186125315704</v>
      </c>
      <c r="AR1794">
        <v>322.95999999999998</v>
      </c>
      <c r="AS1794">
        <f t="shared" si="82"/>
        <v>31272.842853031627</v>
      </c>
      <c r="AT1794">
        <f t="shared" si="83"/>
        <v>8332.3680000000004</v>
      </c>
    </row>
    <row r="1795" spans="1:46" x14ac:dyDescent="0.25">
      <c r="A1795" t="s">
        <v>128</v>
      </c>
      <c r="B1795" t="s">
        <v>129</v>
      </c>
      <c r="C1795" t="s">
        <v>130</v>
      </c>
      <c r="D1795" t="str">
        <f t="shared" ref="D1795:D1858" si="84">LEFT(E1795,6)</f>
        <v>NECOCA</v>
      </c>
      <c r="E1795" t="s">
        <v>3191</v>
      </c>
      <c r="F1795" t="s">
        <v>3192</v>
      </c>
      <c r="G1795" t="s">
        <v>47</v>
      </c>
      <c r="H1795" t="s">
        <v>3299</v>
      </c>
      <c r="I1795" t="s">
        <v>3500</v>
      </c>
      <c r="J1795" t="s">
        <v>212</v>
      </c>
      <c r="K1795">
        <v>36.61</v>
      </c>
      <c r="L1795">
        <v>36.61</v>
      </c>
      <c r="P1795" t="s">
        <v>51</v>
      </c>
      <c r="Q1795" t="s">
        <v>52</v>
      </c>
      <c r="R1795">
        <v>43398</v>
      </c>
      <c r="S1795" t="s">
        <v>53</v>
      </c>
      <c r="T1795" t="s">
        <v>124</v>
      </c>
      <c r="U1795" t="s">
        <v>55</v>
      </c>
      <c r="V1795" t="s">
        <v>109</v>
      </c>
      <c r="W1795" t="s">
        <v>57</v>
      </c>
      <c r="X1795" t="s">
        <v>58</v>
      </c>
      <c r="Y1795" t="s">
        <v>222</v>
      </c>
      <c r="Z1795">
        <v>2</v>
      </c>
      <c r="AA1795">
        <v>5</v>
      </c>
      <c r="AB1795">
        <v>4.58</v>
      </c>
      <c r="AC1795">
        <v>5.0999999999999996</v>
      </c>
      <c r="AD1795">
        <v>55</v>
      </c>
      <c r="AE1795">
        <v>5</v>
      </c>
      <c r="AF1795" t="s">
        <v>57</v>
      </c>
      <c r="AG1795">
        <v>24.388223062307201</v>
      </c>
      <c r="AH1795">
        <v>15.8733565850956</v>
      </c>
      <c r="AI1795">
        <v>16.944028140435101</v>
      </c>
      <c r="AJ1795">
        <v>177.055826811819</v>
      </c>
      <c r="AK1795" s="2">
        <v>870.99001213290796</v>
      </c>
      <c r="AL1795" s="1">
        <v>45049</v>
      </c>
      <c r="AM1795" t="s">
        <v>63</v>
      </c>
      <c r="AN1795">
        <v>2023</v>
      </c>
      <c r="AO1795">
        <v>2018</v>
      </c>
      <c r="AP1795">
        <v>180.69023271988399</v>
      </c>
      <c r="AQ1795">
        <v>1.02052689241302</v>
      </c>
      <c r="AR1795">
        <v>218.99</v>
      </c>
      <c r="AS1795">
        <f t="shared" ref="AS1795:AS1858" si="85">AK1795*L1795</f>
        <v>31886.944344185758</v>
      </c>
      <c r="AT1795">
        <f t="shared" ref="AT1795:AT1858" si="86">AR1795*L1795</f>
        <v>8017.2239</v>
      </c>
    </row>
    <row r="1796" spans="1:46" x14ac:dyDescent="0.25">
      <c r="A1796" t="s">
        <v>42</v>
      </c>
      <c r="B1796" t="s">
        <v>91</v>
      </c>
      <c r="C1796" t="s">
        <v>91</v>
      </c>
      <c r="D1796" t="str">
        <f t="shared" si="84"/>
        <v>GNVIVI</v>
      </c>
      <c r="E1796" t="s">
        <v>3304</v>
      </c>
      <c r="F1796" t="s">
        <v>3305</v>
      </c>
      <c r="G1796" t="s">
        <v>47</v>
      </c>
      <c r="H1796" t="s">
        <v>3487</v>
      </c>
      <c r="I1796" t="s">
        <v>3501</v>
      </c>
      <c r="J1796" t="s">
        <v>585</v>
      </c>
      <c r="K1796">
        <v>19.2</v>
      </c>
      <c r="L1796">
        <v>19.2</v>
      </c>
      <c r="P1796" t="s">
        <v>51</v>
      </c>
      <c r="Q1796" t="s">
        <v>52</v>
      </c>
      <c r="R1796">
        <v>43370</v>
      </c>
      <c r="S1796" t="s">
        <v>53</v>
      </c>
      <c r="T1796" t="s">
        <v>104</v>
      </c>
      <c r="U1796" t="s">
        <v>55</v>
      </c>
      <c r="V1796" t="s">
        <v>56</v>
      </c>
      <c r="W1796" t="s">
        <v>57</v>
      </c>
      <c r="X1796" t="s">
        <v>339</v>
      </c>
      <c r="Y1796" t="s">
        <v>79</v>
      </c>
      <c r="Z1796">
        <v>1</v>
      </c>
      <c r="AA1796">
        <v>5</v>
      </c>
      <c r="AB1796">
        <v>4.42</v>
      </c>
      <c r="AC1796">
        <v>5.2</v>
      </c>
      <c r="AD1796">
        <v>53</v>
      </c>
      <c r="AE1796">
        <v>4</v>
      </c>
      <c r="AF1796" t="s">
        <v>57</v>
      </c>
      <c r="AG1796">
        <v>24.912306096481998</v>
      </c>
      <c r="AH1796">
        <v>14.879437054499901</v>
      </c>
      <c r="AI1796">
        <v>21.0655878264648</v>
      </c>
      <c r="AJ1796">
        <v>242.281061209169</v>
      </c>
      <c r="AK1796" s="2">
        <v>1211.4645212610701</v>
      </c>
      <c r="AL1796" s="1">
        <v>44973</v>
      </c>
      <c r="AM1796" t="s">
        <v>63</v>
      </c>
      <c r="AN1796">
        <v>2023</v>
      </c>
      <c r="AO1796">
        <v>2018</v>
      </c>
      <c r="AP1796">
        <v>213.09463336321599</v>
      </c>
      <c r="AQ1796">
        <v>0.87953483569747504</v>
      </c>
      <c r="AR1796">
        <v>311.88</v>
      </c>
      <c r="AS1796">
        <f t="shared" si="85"/>
        <v>23260.118808212545</v>
      </c>
      <c r="AT1796">
        <f t="shared" si="86"/>
        <v>5988.0959999999995</v>
      </c>
    </row>
    <row r="1797" spans="1:46" x14ac:dyDescent="0.25">
      <c r="A1797" t="s">
        <v>128</v>
      </c>
      <c r="B1797" t="s">
        <v>129</v>
      </c>
      <c r="C1797" t="s">
        <v>214</v>
      </c>
      <c r="D1797" t="str">
        <f t="shared" si="84"/>
        <v>NECOCE</v>
      </c>
      <c r="E1797" t="s">
        <v>3337</v>
      </c>
      <c r="F1797" t="s">
        <v>3338</v>
      </c>
      <c r="G1797" t="s">
        <v>47</v>
      </c>
      <c r="H1797" t="s">
        <v>3347</v>
      </c>
      <c r="I1797" t="s">
        <v>3502</v>
      </c>
      <c r="J1797" t="s">
        <v>3503</v>
      </c>
      <c r="K1797">
        <v>0.35</v>
      </c>
      <c r="L1797">
        <v>0.35</v>
      </c>
      <c r="P1797" t="s">
        <v>51</v>
      </c>
      <c r="Q1797" t="s">
        <v>52</v>
      </c>
      <c r="R1797">
        <v>40309</v>
      </c>
      <c r="S1797" t="s">
        <v>357</v>
      </c>
      <c r="T1797" t="s">
        <v>124</v>
      </c>
      <c r="U1797" t="s">
        <v>55</v>
      </c>
      <c r="V1797" t="s">
        <v>56</v>
      </c>
      <c r="W1797" t="s">
        <v>57</v>
      </c>
      <c r="X1797" t="s">
        <v>119</v>
      </c>
      <c r="Y1797" t="s">
        <v>137</v>
      </c>
      <c r="Z1797">
        <v>1</v>
      </c>
      <c r="AA1797">
        <v>14</v>
      </c>
      <c r="AB1797">
        <v>8</v>
      </c>
      <c r="AC1797">
        <v>13.5</v>
      </c>
      <c r="AD1797">
        <v>96</v>
      </c>
      <c r="AE1797">
        <v>8</v>
      </c>
      <c r="AF1797" t="s">
        <v>57</v>
      </c>
      <c r="AG1797">
        <v>27.979533357074999</v>
      </c>
      <c r="AH1797">
        <v>16.411654110621701</v>
      </c>
      <c r="AI1797">
        <v>21.933086341071402</v>
      </c>
      <c r="AJ1797">
        <v>268.247332169858</v>
      </c>
      <c r="AK1797" s="2">
        <v>1039.0901327475999</v>
      </c>
      <c r="AL1797" s="1">
        <v>43250</v>
      </c>
      <c r="AM1797" t="s">
        <v>60</v>
      </c>
      <c r="AN1797">
        <v>2018</v>
      </c>
      <c r="AO1797">
        <v>2010</v>
      </c>
      <c r="AP1797">
        <v>328.98001535028101</v>
      </c>
      <c r="AQ1797">
        <v>1.2264055440520301</v>
      </c>
      <c r="AR1797">
        <v>344.43</v>
      </c>
      <c r="AS1797">
        <f t="shared" si="85"/>
        <v>363.68154646165993</v>
      </c>
      <c r="AT1797">
        <f t="shared" si="86"/>
        <v>120.5505</v>
      </c>
    </row>
    <row r="1798" spans="1:46" x14ac:dyDescent="0.25">
      <c r="A1798" t="s">
        <v>42</v>
      </c>
      <c r="B1798" t="s">
        <v>91</v>
      </c>
      <c r="C1798" t="s">
        <v>91</v>
      </c>
      <c r="D1798" t="str">
        <f t="shared" si="84"/>
        <v>GNVIVI</v>
      </c>
      <c r="E1798" t="s">
        <v>1099</v>
      </c>
      <c r="F1798" t="s">
        <v>1100</v>
      </c>
      <c r="G1798" t="s">
        <v>47</v>
      </c>
      <c r="H1798" t="s">
        <v>3504</v>
      </c>
      <c r="I1798" t="s">
        <v>3505</v>
      </c>
      <c r="J1798" t="s">
        <v>3506</v>
      </c>
      <c r="K1798">
        <v>36.44</v>
      </c>
      <c r="L1798">
        <v>36.44</v>
      </c>
      <c r="P1798" t="s">
        <v>51</v>
      </c>
      <c r="Q1798" t="s">
        <v>52</v>
      </c>
      <c r="R1798">
        <v>43375</v>
      </c>
      <c r="S1798" t="s">
        <v>53</v>
      </c>
      <c r="T1798" t="s">
        <v>521</v>
      </c>
      <c r="U1798" t="s">
        <v>55</v>
      </c>
      <c r="V1798" t="s">
        <v>56</v>
      </c>
      <c r="W1798" t="s">
        <v>57</v>
      </c>
      <c r="X1798" t="s">
        <v>98</v>
      </c>
      <c r="Y1798" t="s">
        <v>79</v>
      </c>
      <c r="Z1798">
        <v>1</v>
      </c>
      <c r="AA1798">
        <v>5</v>
      </c>
      <c r="AB1798">
        <v>4.75</v>
      </c>
      <c r="AC1798">
        <v>5.0999999999999996</v>
      </c>
      <c r="AD1798">
        <v>57</v>
      </c>
      <c r="AE1798">
        <v>5</v>
      </c>
      <c r="AF1798" t="s">
        <v>57</v>
      </c>
      <c r="AG1798">
        <v>24.102484808506802</v>
      </c>
      <c r="AH1798">
        <v>15.7891524317993</v>
      </c>
      <c r="AI1798">
        <v>19.777438276821901</v>
      </c>
      <c r="AJ1798">
        <v>220.46351621134099</v>
      </c>
      <c r="AK1798" s="2">
        <v>1008.44522928763</v>
      </c>
      <c r="AL1798" s="1">
        <v>45125</v>
      </c>
      <c r="AM1798" t="s">
        <v>63</v>
      </c>
      <c r="AN1798">
        <v>2023</v>
      </c>
      <c r="AO1798">
        <v>2018</v>
      </c>
      <c r="AP1798">
        <v>230.342943332358</v>
      </c>
      <c r="AQ1798">
        <v>1.04481207272203</v>
      </c>
      <c r="AR1798">
        <v>259.47000000000003</v>
      </c>
      <c r="AS1798">
        <f t="shared" si="85"/>
        <v>36747.744155241235</v>
      </c>
      <c r="AT1798">
        <f t="shared" si="86"/>
        <v>9455.0868000000009</v>
      </c>
    </row>
    <row r="1799" spans="1:46" x14ac:dyDescent="0.25">
      <c r="A1799" t="s">
        <v>42</v>
      </c>
      <c r="B1799" t="s">
        <v>91</v>
      </c>
      <c r="C1799" t="s">
        <v>91</v>
      </c>
      <c r="D1799" t="str">
        <f t="shared" si="84"/>
        <v>GNVIVI</v>
      </c>
      <c r="E1799" t="s">
        <v>3304</v>
      </c>
      <c r="F1799" t="s">
        <v>3305</v>
      </c>
      <c r="G1799" t="s">
        <v>47</v>
      </c>
      <c r="H1799" t="s">
        <v>3306</v>
      </c>
      <c r="I1799" t="s">
        <v>3507</v>
      </c>
      <c r="J1799" t="s">
        <v>549</v>
      </c>
      <c r="K1799">
        <v>33.64</v>
      </c>
      <c r="L1799">
        <v>33.64</v>
      </c>
      <c r="P1799" t="s">
        <v>51</v>
      </c>
      <c r="Q1799" t="s">
        <v>52</v>
      </c>
      <c r="R1799">
        <v>43413</v>
      </c>
      <c r="S1799" t="s">
        <v>53</v>
      </c>
      <c r="T1799" t="s">
        <v>66</v>
      </c>
      <c r="U1799" t="s">
        <v>55</v>
      </c>
      <c r="V1799" t="s">
        <v>109</v>
      </c>
      <c r="W1799" t="s">
        <v>57</v>
      </c>
      <c r="X1799" t="s">
        <v>2155</v>
      </c>
      <c r="Y1799" t="s">
        <v>79</v>
      </c>
      <c r="Z1799">
        <v>2</v>
      </c>
      <c r="AA1799">
        <v>5</v>
      </c>
      <c r="AB1799">
        <v>4.25</v>
      </c>
      <c r="AC1799">
        <v>5</v>
      </c>
      <c r="AD1799">
        <v>51</v>
      </c>
      <c r="AE1799">
        <v>4</v>
      </c>
      <c r="AF1799" t="s">
        <v>57</v>
      </c>
      <c r="AG1799">
        <v>27.038577136795901</v>
      </c>
      <c r="AH1799">
        <v>17.199933352858199</v>
      </c>
      <c r="AI1799">
        <v>21.9442639819252</v>
      </c>
      <c r="AJ1799">
        <v>272.44486119736501</v>
      </c>
      <c r="AK1799" s="2">
        <v>946.37046096221604</v>
      </c>
      <c r="AL1799" s="1">
        <v>44973</v>
      </c>
      <c r="AM1799" t="s">
        <v>63</v>
      </c>
      <c r="AN1799">
        <v>2023</v>
      </c>
      <c r="AO1799">
        <v>2018</v>
      </c>
      <c r="AP1799">
        <v>184.40956015986399</v>
      </c>
      <c r="AQ1799">
        <v>0.67686929145738095</v>
      </c>
      <c r="AR1799">
        <v>349.38</v>
      </c>
      <c r="AS1799">
        <f t="shared" si="85"/>
        <v>31835.902306768949</v>
      </c>
      <c r="AT1799">
        <f t="shared" si="86"/>
        <v>11753.1432</v>
      </c>
    </row>
    <row r="1800" spans="1:46" x14ac:dyDescent="0.25">
      <c r="A1800" t="s">
        <v>128</v>
      </c>
      <c r="B1800" t="s">
        <v>129</v>
      </c>
      <c r="C1800" t="s">
        <v>130</v>
      </c>
      <c r="D1800" t="str">
        <f t="shared" si="84"/>
        <v>NECOCA</v>
      </c>
      <c r="E1800" t="s">
        <v>3191</v>
      </c>
      <c r="F1800" t="s">
        <v>3192</v>
      </c>
      <c r="G1800" t="s">
        <v>47</v>
      </c>
      <c r="H1800" t="s">
        <v>3299</v>
      </c>
      <c r="I1800" t="s">
        <v>3508</v>
      </c>
      <c r="J1800" t="s">
        <v>112</v>
      </c>
      <c r="K1800">
        <v>17.100000000000001</v>
      </c>
      <c r="L1800">
        <v>17.100000000000001</v>
      </c>
      <c r="P1800" t="s">
        <v>51</v>
      </c>
      <c r="Q1800" t="s">
        <v>52</v>
      </c>
      <c r="R1800">
        <v>43398</v>
      </c>
      <c r="S1800" t="s">
        <v>357</v>
      </c>
      <c r="T1800" t="s">
        <v>1083</v>
      </c>
      <c r="U1800" t="s">
        <v>55</v>
      </c>
      <c r="V1800" t="s">
        <v>109</v>
      </c>
      <c r="W1800" t="s">
        <v>57</v>
      </c>
      <c r="X1800" t="s">
        <v>3196</v>
      </c>
      <c r="Y1800" t="s">
        <v>137</v>
      </c>
      <c r="Z1800">
        <v>2</v>
      </c>
      <c r="AA1800">
        <v>5</v>
      </c>
      <c r="AB1800">
        <v>4.58</v>
      </c>
      <c r="AC1800">
        <v>5.0999999999999996</v>
      </c>
      <c r="AD1800">
        <v>55</v>
      </c>
      <c r="AE1800">
        <v>5</v>
      </c>
      <c r="AF1800" t="s">
        <v>57</v>
      </c>
      <c r="AG1800">
        <v>23.653710836302199</v>
      </c>
      <c r="AH1800">
        <v>20.753162409618401</v>
      </c>
      <c r="AI1800">
        <v>19.8704078892677</v>
      </c>
      <c r="AJ1800">
        <v>193.058363413281</v>
      </c>
      <c r="AK1800" s="2">
        <v>587.41946200356404</v>
      </c>
      <c r="AL1800" s="1">
        <v>45049</v>
      </c>
      <c r="AM1800" t="s">
        <v>63</v>
      </c>
      <c r="AN1800">
        <v>2023</v>
      </c>
      <c r="AO1800">
        <v>2018</v>
      </c>
      <c r="AP1800">
        <v>180.69023271988399</v>
      </c>
      <c r="AQ1800">
        <v>0.93593579436431396</v>
      </c>
      <c r="AR1800">
        <v>238.79</v>
      </c>
      <c r="AS1800">
        <f t="shared" si="85"/>
        <v>10044.872800260946</v>
      </c>
      <c r="AT1800">
        <f t="shared" si="86"/>
        <v>4083.3090000000002</v>
      </c>
    </row>
    <row r="1801" spans="1:46" x14ac:dyDescent="0.25">
      <c r="A1801" t="s">
        <v>340</v>
      </c>
      <c r="B1801" t="s">
        <v>367</v>
      </c>
      <c r="C1801" t="s">
        <v>372</v>
      </c>
      <c r="D1801" t="str">
        <f t="shared" si="84"/>
        <v>RDIPPD</v>
      </c>
      <c r="E1801" t="s">
        <v>1329</v>
      </c>
      <c r="F1801" t="s">
        <v>1330</v>
      </c>
      <c r="G1801" t="s">
        <v>47</v>
      </c>
      <c r="H1801" t="s">
        <v>3275</v>
      </c>
      <c r="I1801" t="s">
        <v>3509</v>
      </c>
      <c r="J1801" t="s">
        <v>318</v>
      </c>
      <c r="K1801">
        <v>36.049999999999997</v>
      </c>
      <c r="L1801">
        <v>36.049999999999997</v>
      </c>
      <c r="P1801" t="s">
        <v>51</v>
      </c>
      <c r="Q1801" t="s">
        <v>52</v>
      </c>
      <c r="R1801">
        <v>43405</v>
      </c>
      <c r="S1801" t="s">
        <v>477</v>
      </c>
      <c r="T1801" t="s">
        <v>553</v>
      </c>
      <c r="U1801" t="s">
        <v>55</v>
      </c>
      <c r="V1801" t="s">
        <v>56</v>
      </c>
      <c r="W1801" t="s">
        <v>57</v>
      </c>
      <c r="X1801" t="s">
        <v>221</v>
      </c>
      <c r="Y1801" t="s">
        <v>355</v>
      </c>
      <c r="Z1801">
        <v>1</v>
      </c>
      <c r="AA1801">
        <v>5</v>
      </c>
      <c r="AB1801">
        <v>4.83</v>
      </c>
      <c r="AC1801">
        <v>5</v>
      </c>
      <c r="AD1801">
        <v>58</v>
      </c>
      <c r="AE1801">
        <v>5</v>
      </c>
      <c r="AF1801" t="s">
        <v>57</v>
      </c>
      <c r="AG1801">
        <v>18.606622445829601</v>
      </c>
      <c r="AH1801">
        <v>11.952063655621901</v>
      </c>
      <c r="AI1801">
        <v>16.1252175743133</v>
      </c>
      <c r="AJ1801">
        <v>145.68677151845699</v>
      </c>
      <c r="AK1801" s="2">
        <v>1436.7906746143501</v>
      </c>
      <c r="AL1801" s="1">
        <v>45183</v>
      </c>
      <c r="AM1801" t="s">
        <v>63</v>
      </c>
      <c r="AN1801">
        <v>2023</v>
      </c>
      <c r="AO1801">
        <v>2018</v>
      </c>
      <c r="AP1801">
        <v>165.53057916287801</v>
      </c>
      <c r="AQ1801">
        <v>1.1362087129640801</v>
      </c>
      <c r="AR1801">
        <v>166.9</v>
      </c>
      <c r="AS1801">
        <f t="shared" si="85"/>
        <v>51796.303819847315</v>
      </c>
      <c r="AT1801">
        <f t="shared" si="86"/>
        <v>6016.7449999999999</v>
      </c>
    </row>
    <row r="1802" spans="1:46" x14ac:dyDescent="0.25">
      <c r="A1802" t="s">
        <v>42</v>
      </c>
      <c r="B1802" t="s">
        <v>91</v>
      </c>
      <c r="C1802" t="s">
        <v>91</v>
      </c>
      <c r="D1802" t="str">
        <f t="shared" si="84"/>
        <v>GNVIVI</v>
      </c>
      <c r="E1802" t="s">
        <v>1099</v>
      </c>
      <c r="F1802" t="s">
        <v>1100</v>
      </c>
      <c r="G1802" t="s">
        <v>47</v>
      </c>
      <c r="H1802" t="s">
        <v>3504</v>
      </c>
      <c r="I1802" t="s">
        <v>3510</v>
      </c>
      <c r="J1802" t="s">
        <v>1749</v>
      </c>
      <c r="K1802">
        <v>76.650000000000006</v>
      </c>
      <c r="L1802">
        <v>76.650000000000006</v>
      </c>
      <c r="P1802" t="s">
        <v>51</v>
      </c>
      <c r="Q1802" t="s">
        <v>52</v>
      </c>
      <c r="R1802">
        <v>43402</v>
      </c>
      <c r="S1802" t="s">
        <v>53</v>
      </c>
      <c r="T1802" t="s">
        <v>788</v>
      </c>
      <c r="U1802" t="s">
        <v>55</v>
      </c>
      <c r="V1802" t="s">
        <v>56</v>
      </c>
      <c r="W1802" t="s">
        <v>57</v>
      </c>
      <c r="X1802" t="s">
        <v>98</v>
      </c>
      <c r="Y1802" t="s">
        <v>79</v>
      </c>
      <c r="Z1802">
        <v>1</v>
      </c>
      <c r="AA1802">
        <v>5</v>
      </c>
      <c r="AB1802">
        <v>4.75</v>
      </c>
      <c r="AC1802">
        <v>5.0999999999999996</v>
      </c>
      <c r="AD1802">
        <v>57</v>
      </c>
      <c r="AE1802">
        <v>5</v>
      </c>
      <c r="AF1802" t="s">
        <v>57</v>
      </c>
      <c r="AG1802">
        <v>29.4711433033142</v>
      </c>
      <c r="AH1802">
        <v>16.8431983845799</v>
      </c>
      <c r="AI1802">
        <v>22.512982819752999</v>
      </c>
      <c r="AJ1802">
        <v>302.57045704203102</v>
      </c>
      <c r="AK1802" s="2">
        <v>1009.93334797546</v>
      </c>
      <c r="AL1802" s="1">
        <v>45125</v>
      </c>
      <c r="AM1802" t="s">
        <v>63</v>
      </c>
      <c r="AN1802">
        <v>2023</v>
      </c>
      <c r="AO1802">
        <v>2018</v>
      </c>
      <c r="AP1802">
        <v>230.342943332358</v>
      </c>
      <c r="AQ1802">
        <v>0.76128695968608895</v>
      </c>
      <c r="AR1802">
        <v>356.1</v>
      </c>
      <c r="AS1802">
        <f t="shared" si="85"/>
        <v>77411.391122319023</v>
      </c>
      <c r="AT1802">
        <f t="shared" si="86"/>
        <v>27295.065000000002</v>
      </c>
    </row>
    <row r="1803" spans="1:46" x14ac:dyDescent="0.25">
      <c r="A1803" t="s">
        <v>340</v>
      </c>
      <c r="B1803" t="s">
        <v>341</v>
      </c>
      <c r="C1803" t="s">
        <v>342</v>
      </c>
      <c r="D1803" t="str">
        <f t="shared" si="84"/>
        <v>RDBOBA</v>
      </c>
      <c r="E1803" t="s">
        <v>3328</v>
      </c>
      <c r="F1803" t="s">
        <v>3329</v>
      </c>
      <c r="G1803" t="s">
        <v>47</v>
      </c>
      <c r="H1803" t="s">
        <v>3330</v>
      </c>
      <c r="I1803" t="s">
        <v>3511</v>
      </c>
      <c r="J1803" t="s">
        <v>103</v>
      </c>
      <c r="K1803">
        <v>32.6</v>
      </c>
      <c r="L1803">
        <v>32.6</v>
      </c>
      <c r="P1803" t="s">
        <v>51</v>
      </c>
      <c r="Q1803" t="s">
        <v>52</v>
      </c>
      <c r="R1803">
        <v>43410</v>
      </c>
      <c r="S1803" t="s">
        <v>477</v>
      </c>
      <c r="T1803" t="s">
        <v>54</v>
      </c>
      <c r="U1803" t="s">
        <v>55</v>
      </c>
      <c r="V1803" t="s">
        <v>56</v>
      </c>
      <c r="W1803" t="s">
        <v>57</v>
      </c>
      <c r="X1803" t="s">
        <v>101</v>
      </c>
      <c r="Y1803" t="s">
        <v>355</v>
      </c>
      <c r="Z1803">
        <v>1</v>
      </c>
      <c r="AA1803">
        <v>5</v>
      </c>
      <c r="AB1803">
        <v>4.25</v>
      </c>
      <c r="AC1803">
        <v>5</v>
      </c>
      <c r="AD1803">
        <v>51</v>
      </c>
      <c r="AE1803">
        <v>4</v>
      </c>
      <c r="AF1803" t="s">
        <v>57</v>
      </c>
      <c r="AG1803">
        <v>20.975001537818098</v>
      </c>
      <c r="AH1803">
        <v>13.2293124350246</v>
      </c>
      <c r="AI1803">
        <v>16.689473006456598</v>
      </c>
      <c r="AJ1803">
        <v>165.87872781771301</v>
      </c>
      <c r="AK1803" s="2">
        <v>1213.69643957891</v>
      </c>
      <c r="AL1803" s="1">
        <v>44959</v>
      </c>
      <c r="AM1803" t="s">
        <v>63</v>
      </c>
      <c r="AN1803">
        <v>2023</v>
      </c>
      <c r="AO1803">
        <v>2018</v>
      </c>
      <c r="AP1803">
        <v>148.36502066038</v>
      </c>
      <c r="AQ1803">
        <v>0.89441860696822095</v>
      </c>
      <c r="AR1803">
        <v>211.04</v>
      </c>
      <c r="AS1803">
        <f t="shared" si="85"/>
        <v>39566.503930272469</v>
      </c>
      <c r="AT1803">
        <f t="shared" si="86"/>
        <v>6879.9040000000005</v>
      </c>
    </row>
    <row r="1804" spans="1:46" x14ac:dyDescent="0.25">
      <c r="A1804" t="s">
        <v>42</v>
      </c>
      <c r="B1804" t="s">
        <v>91</v>
      </c>
      <c r="C1804" t="s">
        <v>91</v>
      </c>
      <c r="D1804" t="str">
        <f t="shared" si="84"/>
        <v>GNVIVI</v>
      </c>
      <c r="E1804" t="s">
        <v>3512</v>
      </c>
      <c r="F1804" t="s">
        <v>3513</v>
      </c>
      <c r="G1804" t="s">
        <v>47</v>
      </c>
      <c r="H1804" t="s">
        <v>3514</v>
      </c>
      <c r="I1804" t="s">
        <v>3515</v>
      </c>
      <c r="J1804" t="s">
        <v>65</v>
      </c>
      <c r="K1804">
        <v>31.46</v>
      </c>
      <c r="L1804">
        <v>31.46</v>
      </c>
      <c r="P1804" t="s">
        <v>51</v>
      </c>
      <c r="Q1804" t="s">
        <v>52</v>
      </c>
      <c r="R1804">
        <v>43433</v>
      </c>
      <c r="S1804" t="s">
        <v>53</v>
      </c>
      <c r="T1804" t="s">
        <v>104</v>
      </c>
      <c r="U1804" t="s">
        <v>55</v>
      </c>
      <c r="V1804" t="s">
        <v>56</v>
      </c>
      <c r="W1804" t="s">
        <v>57</v>
      </c>
      <c r="X1804" t="s">
        <v>90</v>
      </c>
      <c r="Y1804" t="s">
        <v>59</v>
      </c>
      <c r="Z1804">
        <v>1</v>
      </c>
      <c r="AA1804">
        <v>5</v>
      </c>
      <c r="AB1804">
        <v>4.67</v>
      </c>
      <c r="AC1804">
        <v>5</v>
      </c>
      <c r="AD1804">
        <v>56</v>
      </c>
      <c r="AE1804">
        <v>5</v>
      </c>
      <c r="AF1804" t="s">
        <v>57</v>
      </c>
      <c r="AG1804">
        <v>25.037378334941199</v>
      </c>
      <c r="AH1804">
        <v>15.7554517091523</v>
      </c>
      <c r="AI1804">
        <v>11.673083056268901</v>
      </c>
      <c r="AJ1804">
        <v>154.12825807276101</v>
      </c>
      <c r="AK1804" s="2">
        <v>521.89585419335299</v>
      </c>
      <c r="AL1804" s="1">
        <v>45125</v>
      </c>
      <c r="AM1804" t="s">
        <v>63</v>
      </c>
      <c r="AN1804">
        <v>2023</v>
      </c>
      <c r="AO1804">
        <v>2018</v>
      </c>
      <c r="AP1804">
        <v>226.14650477513101</v>
      </c>
      <c r="AQ1804">
        <v>1.4672617961358601</v>
      </c>
      <c r="AR1804">
        <v>182.52</v>
      </c>
      <c r="AS1804">
        <f t="shared" si="85"/>
        <v>16418.843572922884</v>
      </c>
      <c r="AT1804">
        <f t="shared" si="86"/>
        <v>5742.0792000000001</v>
      </c>
    </row>
    <row r="1805" spans="1:46" x14ac:dyDescent="0.25">
      <c r="A1805" t="s">
        <v>42</v>
      </c>
      <c r="B1805" t="s">
        <v>91</v>
      </c>
      <c r="C1805" t="s">
        <v>91</v>
      </c>
      <c r="D1805" t="str">
        <f t="shared" si="84"/>
        <v>GNVIVI</v>
      </c>
      <c r="E1805" t="s">
        <v>3512</v>
      </c>
      <c r="F1805" t="s">
        <v>3513</v>
      </c>
      <c r="G1805" t="s">
        <v>47</v>
      </c>
      <c r="H1805" t="s">
        <v>3514</v>
      </c>
      <c r="I1805" t="s">
        <v>3516</v>
      </c>
      <c r="J1805" t="s">
        <v>50</v>
      </c>
      <c r="K1805">
        <v>37.99</v>
      </c>
      <c r="L1805">
        <v>37.99</v>
      </c>
      <c r="P1805" t="s">
        <v>51</v>
      </c>
      <c r="Q1805" t="s">
        <v>52</v>
      </c>
      <c r="R1805">
        <v>43419</v>
      </c>
      <c r="S1805" t="s">
        <v>53</v>
      </c>
      <c r="T1805" t="s">
        <v>1265</v>
      </c>
      <c r="U1805" t="s">
        <v>55</v>
      </c>
      <c r="V1805" t="s">
        <v>56</v>
      </c>
      <c r="W1805" t="s">
        <v>57</v>
      </c>
      <c r="X1805" t="s">
        <v>90</v>
      </c>
      <c r="Y1805" t="s">
        <v>59</v>
      </c>
      <c r="Z1805">
        <v>1</v>
      </c>
      <c r="AA1805">
        <v>5</v>
      </c>
      <c r="AB1805">
        <v>4.67</v>
      </c>
      <c r="AC1805">
        <v>5</v>
      </c>
      <c r="AD1805">
        <v>56</v>
      </c>
      <c r="AE1805">
        <v>5</v>
      </c>
      <c r="AF1805" t="s">
        <v>57</v>
      </c>
      <c r="AG1805">
        <v>24.382598144014601</v>
      </c>
      <c r="AH1805">
        <v>16.411635639035101</v>
      </c>
      <c r="AI1805">
        <v>22.4466750616449</v>
      </c>
      <c r="AJ1805">
        <v>246.61228429611899</v>
      </c>
      <c r="AK1805" s="2">
        <v>1061.08860010224</v>
      </c>
      <c r="AL1805" s="1">
        <v>45125</v>
      </c>
      <c r="AM1805" t="s">
        <v>63</v>
      </c>
      <c r="AN1805">
        <v>2023</v>
      </c>
      <c r="AO1805">
        <v>2018</v>
      </c>
      <c r="AP1805">
        <v>226.14650477513101</v>
      </c>
      <c r="AQ1805">
        <v>0.91701232734856697</v>
      </c>
      <c r="AR1805">
        <v>292.04000000000002</v>
      </c>
      <c r="AS1805">
        <f t="shared" si="85"/>
        <v>40310.755917884097</v>
      </c>
      <c r="AT1805">
        <f t="shared" si="86"/>
        <v>11094.599600000001</v>
      </c>
    </row>
    <row r="1806" spans="1:46" x14ac:dyDescent="0.25">
      <c r="A1806" t="s">
        <v>128</v>
      </c>
      <c r="B1806" t="s">
        <v>244</v>
      </c>
      <c r="C1806" t="s">
        <v>266</v>
      </c>
      <c r="D1806" t="str">
        <f t="shared" si="84"/>
        <v>NEPIIT</v>
      </c>
      <c r="E1806" t="s">
        <v>2819</v>
      </c>
      <c r="F1806" t="s">
        <v>2820</v>
      </c>
      <c r="G1806" t="s">
        <v>47</v>
      </c>
      <c r="H1806" t="s">
        <v>2821</v>
      </c>
      <c r="I1806" t="s">
        <v>3517</v>
      </c>
      <c r="J1806" t="s">
        <v>999</v>
      </c>
      <c r="K1806">
        <v>0.26</v>
      </c>
      <c r="L1806">
        <v>0.26</v>
      </c>
      <c r="P1806" t="s">
        <v>51</v>
      </c>
      <c r="Q1806" t="s">
        <v>52</v>
      </c>
      <c r="R1806">
        <v>40293</v>
      </c>
      <c r="S1806" t="s">
        <v>107</v>
      </c>
      <c r="T1806" t="s">
        <v>124</v>
      </c>
      <c r="U1806" t="s">
        <v>55</v>
      </c>
      <c r="V1806" t="s">
        <v>56</v>
      </c>
      <c r="W1806" t="s">
        <v>57</v>
      </c>
      <c r="X1806" t="s">
        <v>359</v>
      </c>
      <c r="Y1806" t="s">
        <v>1079</v>
      </c>
      <c r="Z1806">
        <v>1</v>
      </c>
      <c r="AA1806">
        <v>14</v>
      </c>
      <c r="AB1806">
        <v>5.25</v>
      </c>
      <c r="AC1806">
        <v>13.6</v>
      </c>
      <c r="AD1806">
        <v>63</v>
      </c>
      <c r="AE1806">
        <v>5</v>
      </c>
      <c r="AF1806">
        <v>28.794149269590399</v>
      </c>
      <c r="AG1806">
        <v>27.645467775363802</v>
      </c>
      <c r="AH1806">
        <v>15.8375</v>
      </c>
      <c r="AI1806">
        <v>17.530749922863301</v>
      </c>
      <c r="AJ1806">
        <v>212.45001784719901</v>
      </c>
      <c r="AK1806" s="2">
        <v>883.04556904579795</v>
      </c>
      <c r="AL1806" s="1">
        <v>42187</v>
      </c>
      <c r="AM1806" t="s">
        <v>63</v>
      </c>
      <c r="AN1806">
        <v>2015</v>
      </c>
      <c r="AO1806">
        <v>2010</v>
      </c>
      <c r="AP1806">
        <v>239.456789332417</v>
      </c>
      <c r="AQ1806">
        <v>1.1271205893926599</v>
      </c>
      <c r="AR1806">
        <v>272.66000000000003</v>
      </c>
      <c r="AS1806">
        <f t="shared" si="85"/>
        <v>229.59184795190748</v>
      </c>
      <c r="AT1806">
        <f t="shared" si="86"/>
        <v>70.891600000000011</v>
      </c>
    </row>
    <row r="1807" spans="1:46" x14ac:dyDescent="0.25">
      <c r="A1807" t="s">
        <v>128</v>
      </c>
      <c r="B1807" t="s">
        <v>244</v>
      </c>
      <c r="C1807" t="s">
        <v>284</v>
      </c>
      <c r="D1807" t="str">
        <f t="shared" si="84"/>
        <v>NEPIPC</v>
      </c>
      <c r="E1807" t="s">
        <v>595</v>
      </c>
      <c r="F1807" t="s">
        <v>596</v>
      </c>
      <c r="G1807" t="s">
        <v>47</v>
      </c>
      <c r="H1807" t="s">
        <v>3518</v>
      </c>
      <c r="I1807" t="s">
        <v>3519</v>
      </c>
      <c r="J1807" t="s">
        <v>833</v>
      </c>
      <c r="K1807">
        <v>25.14</v>
      </c>
      <c r="L1807">
        <v>25.14</v>
      </c>
      <c r="P1807" t="s">
        <v>51</v>
      </c>
      <c r="Q1807" t="s">
        <v>52</v>
      </c>
      <c r="R1807">
        <v>43444</v>
      </c>
      <c r="S1807" t="s">
        <v>53</v>
      </c>
      <c r="T1807" t="s">
        <v>521</v>
      </c>
      <c r="U1807" t="s">
        <v>55</v>
      </c>
      <c r="V1807" t="s">
        <v>56</v>
      </c>
      <c r="W1807" t="s">
        <v>57</v>
      </c>
      <c r="X1807" t="s">
        <v>622</v>
      </c>
      <c r="Y1807" t="s">
        <v>137</v>
      </c>
      <c r="Z1807">
        <v>1</v>
      </c>
      <c r="AA1807">
        <v>5</v>
      </c>
      <c r="AB1807">
        <v>4.25</v>
      </c>
      <c r="AC1807">
        <v>4.9000000000000004</v>
      </c>
      <c r="AD1807">
        <v>51</v>
      </c>
      <c r="AE1807">
        <v>4</v>
      </c>
      <c r="AF1807" t="s">
        <v>57</v>
      </c>
      <c r="AG1807">
        <v>24.223247792816199</v>
      </c>
      <c r="AH1807">
        <v>16.159847359015099</v>
      </c>
      <c r="AI1807">
        <v>20.2050707431031</v>
      </c>
      <c r="AJ1807">
        <v>214.83692571058199</v>
      </c>
      <c r="AK1807" s="2">
        <v>985.13553631112995</v>
      </c>
      <c r="AL1807" s="1">
        <v>44987</v>
      </c>
      <c r="AM1807" t="s">
        <v>63</v>
      </c>
      <c r="AN1807">
        <v>2023</v>
      </c>
      <c r="AO1807">
        <v>2018</v>
      </c>
      <c r="AP1807">
        <v>186.041889657453</v>
      </c>
      <c r="AQ1807">
        <v>0.86596793843568598</v>
      </c>
      <c r="AR1807">
        <v>285.06</v>
      </c>
      <c r="AS1807">
        <f t="shared" si="85"/>
        <v>24766.307382861807</v>
      </c>
      <c r="AT1807">
        <f t="shared" si="86"/>
        <v>7166.4084000000003</v>
      </c>
    </row>
    <row r="1808" spans="1:46" x14ac:dyDescent="0.25">
      <c r="A1808" t="s">
        <v>128</v>
      </c>
      <c r="B1808" t="s">
        <v>244</v>
      </c>
      <c r="C1808" t="s">
        <v>284</v>
      </c>
      <c r="D1808" t="str">
        <f t="shared" si="84"/>
        <v>NEPIPC</v>
      </c>
      <c r="E1808" t="s">
        <v>595</v>
      </c>
      <c r="F1808" t="s">
        <v>596</v>
      </c>
      <c r="G1808" t="s">
        <v>47</v>
      </c>
      <c r="H1808" t="s">
        <v>3518</v>
      </c>
      <c r="I1808" t="s">
        <v>3520</v>
      </c>
      <c r="J1808" t="s">
        <v>551</v>
      </c>
      <c r="K1808">
        <v>18.57</v>
      </c>
      <c r="L1808">
        <v>18.57</v>
      </c>
      <c r="P1808" t="s">
        <v>51</v>
      </c>
      <c r="Q1808" t="s">
        <v>52</v>
      </c>
      <c r="R1808">
        <v>43434</v>
      </c>
      <c r="S1808" t="s">
        <v>53</v>
      </c>
      <c r="T1808" t="s">
        <v>521</v>
      </c>
      <c r="U1808" t="s">
        <v>55</v>
      </c>
      <c r="V1808" t="s">
        <v>56</v>
      </c>
      <c r="W1808" t="s">
        <v>57</v>
      </c>
      <c r="X1808" t="s">
        <v>149</v>
      </c>
      <c r="Y1808" t="s">
        <v>150</v>
      </c>
      <c r="Z1808">
        <v>1</v>
      </c>
      <c r="AA1808">
        <v>5</v>
      </c>
      <c r="AB1808">
        <v>4.33</v>
      </c>
      <c r="AC1808">
        <v>5</v>
      </c>
      <c r="AD1808">
        <v>52</v>
      </c>
      <c r="AE1808">
        <v>4</v>
      </c>
      <c r="AF1808" t="s">
        <v>57</v>
      </c>
      <c r="AG1808">
        <v>21.2803169476318</v>
      </c>
      <c r="AH1808">
        <v>13.2232371225808</v>
      </c>
      <c r="AI1808">
        <v>16.693858135687499</v>
      </c>
      <c r="AJ1808">
        <v>160.904923928953</v>
      </c>
      <c r="AK1808" s="2">
        <v>1215.60160647058</v>
      </c>
      <c r="AL1808" s="1">
        <v>44988</v>
      </c>
      <c r="AM1808" t="s">
        <v>63</v>
      </c>
      <c r="AN1808">
        <v>2023</v>
      </c>
      <c r="AO1808">
        <v>2018</v>
      </c>
      <c r="AP1808">
        <v>190.54767881966399</v>
      </c>
      <c r="AQ1808">
        <v>1.18422528140779</v>
      </c>
      <c r="AR1808">
        <v>211.46</v>
      </c>
      <c r="AS1808">
        <f t="shared" si="85"/>
        <v>22573.72183215867</v>
      </c>
      <c r="AT1808">
        <f t="shared" si="86"/>
        <v>3926.8122000000003</v>
      </c>
    </row>
    <row r="1809" spans="1:46" x14ac:dyDescent="0.25">
      <c r="A1809" t="s">
        <v>42</v>
      </c>
      <c r="B1809" t="s">
        <v>91</v>
      </c>
      <c r="C1809" t="s">
        <v>91</v>
      </c>
      <c r="D1809" t="str">
        <f t="shared" si="84"/>
        <v>GNVIVI</v>
      </c>
      <c r="E1809" t="s">
        <v>3304</v>
      </c>
      <c r="F1809" t="s">
        <v>3305</v>
      </c>
      <c r="G1809" t="s">
        <v>47</v>
      </c>
      <c r="H1809" t="s">
        <v>3306</v>
      </c>
      <c r="I1809" t="s">
        <v>3521</v>
      </c>
      <c r="J1809" t="s">
        <v>496</v>
      </c>
      <c r="K1809">
        <v>47.83</v>
      </c>
      <c r="L1809">
        <v>47.83</v>
      </c>
      <c r="P1809" t="s">
        <v>51</v>
      </c>
      <c r="Q1809" t="s">
        <v>52</v>
      </c>
      <c r="R1809">
        <v>43389</v>
      </c>
      <c r="S1809" t="s">
        <v>53</v>
      </c>
      <c r="T1809" t="s">
        <v>124</v>
      </c>
      <c r="U1809" t="s">
        <v>55</v>
      </c>
      <c r="V1809" t="s">
        <v>109</v>
      </c>
      <c r="W1809" t="s">
        <v>57</v>
      </c>
      <c r="X1809" t="s">
        <v>2155</v>
      </c>
      <c r="Y1809" t="s">
        <v>79</v>
      </c>
      <c r="Z1809">
        <v>2</v>
      </c>
      <c r="AA1809">
        <v>5</v>
      </c>
      <c r="AB1809">
        <v>4.33</v>
      </c>
      <c r="AC1809">
        <v>5.0999999999999996</v>
      </c>
      <c r="AD1809">
        <v>52</v>
      </c>
      <c r="AE1809">
        <v>4</v>
      </c>
      <c r="AF1809" t="s">
        <v>57</v>
      </c>
      <c r="AG1809">
        <v>21.706506544447599</v>
      </c>
      <c r="AH1809">
        <v>13.265047505159099</v>
      </c>
      <c r="AI1809">
        <v>14.1719461368324</v>
      </c>
      <c r="AJ1809">
        <v>146.27801007540899</v>
      </c>
      <c r="AK1809" s="2">
        <v>1040.25351518254</v>
      </c>
      <c r="AL1809" s="1">
        <v>44973</v>
      </c>
      <c r="AM1809" t="s">
        <v>63</v>
      </c>
      <c r="AN1809">
        <v>2023</v>
      </c>
      <c r="AO1809">
        <v>2018</v>
      </c>
      <c r="AP1809">
        <v>188.16291652156599</v>
      </c>
      <c r="AQ1809">
        <v>1.28633768277655</v>
      </c>
      <c r="AR1809">
        <v>185.92</v>
      </c>
      <c r="AS1809">
        <f t="shared" si="85"/>
        <v>49755.325631180887</v>
      </c>
      <c r="AT1809">
        <f t="shared" si="86"/>
        <v>8892.5535999999993</v>
      </c>
    </row>
    <row r="1810" spans="1:46" x14ac:dyDescent="0.25">
      <c r="A1810" t="s">
        <v>42</v>
      </c>
      <c r="B1810" t="s">
        <v>91</v>
      </c>
      <c r="C1810" t="s">
        <v>91</v>
      </c>
      <c r="D1810" t="str">
        <f t="shared" si="84"/>
        <v>GNVIVI</v>
      </c>
      <c r="E1810" t="s">
        <v>3447</v>
      </c>
      <c r="F1810" t="s">
        <v>3448</v>
      </c>
      <c r="G1810" t="s">
        <v>47</v>
      </c>
      <c r="H1810" t="s">
        <v>3451</v>
      </c>
      <c r="I1810" t="s">
        <v>3522</v>
      </c>
      <c r="J1810" t="s">
        <v>158</v>
      </c>
      <c r="K1810">
        <v>16.82</v>
      </c>
      <c r="L1810">
        <v>16.82</v>
      </c>
      <c r="P1810" t="s">
        <v>51</v>
      </c>
      <c r="Q1810" t="s">
        <v>52</v>
      </c>
      <c r="R1810">
        <v>43374</v>
      </c>
      <c r="S1810" t="s">
        <v>53</v>
      </c>
      <c r="T1810" t="s">
        <v>54</v>
      </c>
      <c r="U1810" t="s">
        <v>55</v>
      </c>
      <c r="V1810" t="s">
        <v>109</v>
      </c>
      <c r="W1810" t="s">
        <v>57</v>
      </c>
      <c r="X1810" t="s">
        <v>101</v>
      </c>
      <c r="Y1810" t="s">
        <v>59</v>
      </c>
      <c r="Z1810">
        <v>2</v>
      </c>
      <c r="AA1810">
        <v>5</v>
      </c>
      <c r="AB1810">
        <v>4.58</v>
      </c>
      <c r="AC1810">
        <v>5.0999999999999996</v>
      </c>
      <c r="AD1810">
        <v>55</v>
      </c>
      <c r="AE1810">
        <v>5</v>
      </c>
      <c r="AF1810" t="s">
        <v>57</v>
      </c>
      <c r="AG1810">
        <v>24.778741170205102</v>
      </c>
      <c r="AH1810">
        <v>19.431643008248201</v>
      </c>
      <c r="AI1810">
        <v>22.600646481629202</v>
      </c>
      <c r="AJ1810">
        <v>255.13392380224099</v>
      </c>
      <c r="AK1810" s="2">
        <v>762.09995221607005</v>
      </c>
      <c r="AL1810" s="1">
        <v>45069</v>
      </c>
      <c r="AM1810" t="s">
        <v>63</v>
      </c>
      <c r="AN1810">
        <v>2023</v>
      </c>
      <c r="AO1810">
        <v>2018</v>
      </c>
      <c r="AP1810">
        <v>199.04453496336399</v>
      </c>
      <c r="AQ1810">
        <v>0.78015707200758899</v>
      </c>
      <c r="AR1810">
        <v>306.55</v>
      </c>
      <c r="AS1810">
        <f t="shared" si="85"/>
        <v>12818.521196274298</v>
      </c>
      <c r="AT1810">
        <f t="shared" si="86"/>
        <v>5156.1710000000003</v>
      </c>
    </row>
    <row r="1811" spans="1:46" x14ac:dyDescent="0.25">
      <c r="A1811" t="s">
        <v>42</v>
      </c>
      <c r="B1811" t="s">
        <v>91</v>
      </c>
      <c r="C1811" t="s">
        <v>91</v>
      </c>
      <c r="D1811" t="str">
        <f t="shared" si="84"/>
        <v>GNVIVI</v>
      </c>
      <c r="E1811" t="s">
        <v>3447</v>
      </c>
      <c r="F1811" t="s">
        <v>3448</v>
      </c>
      <c r="G1811" t="s">
        <v>47</v>
      </c>
      <c r="H1811" t="s">
        <v>3451</v>
      </c>
      <c r="I1811" t="s">
        <v>3523</v>
      </c>
      <c r="J1811" t="s">
        <v>154</v>
      </c>
      <c r="K1811">
        <v>12.84</v>
      </c>
      <c r="L1811">
        <v>12.84</v>
      </c>
      <c r="P1811" t="s">
        <v>51</v>
      </c>
      <c r="Q1811" t="s">
        <v>52</v>
      </c>
      <c r="R1811">
        <v>43398</v>
      </c>
      <c r="S1811" t="s">
        <v>53</v>
      </c>
      <c r="T1811" t="s">
        <v>497</v>
      </c>
      <c r="U1811" t="s">
        <v>55</v>
      </c>
      <c r="V1811" t="s">
        <v>109</v>
      </c>
      <c r="W1811" t="s">
        <v>57</v>
      </c>
      <c r="X1811" t="s">
        <v>271</v>
      </c>
      <c r="Y1811" t="s">
        <v>59</v>
      </c>
      <c r="Z1811">
        <v>2</v>
      </c>
      <c r="AA1811">
        <v>5</v>
      </c>
      <c r="AB1811">
        <v>4.58</v>
      </c>
      <c r="AC1811">
        <v>5.0999999999999996</v>
      </c>
      <c r="AD1811">
        <v>55</v>
      </c>
      <c r="AE1811">
        <v>5</v>
      </c>
      <c r="AF1811" t="s">
        <v>57</v>
      </c>
      <c r="AG1811">
        <v>22.510889472490799</v>
      </c>
      <c r="AH1811">
        <v>17.3982894616246</v>
      </c>
      <c r="AI1811">
        <v>19.3241268036363</v>
      </c>
      <c r="AJ1811">
        <v>202.642684977442</v>
      </c>
      <c r="AK1811" s="2">
        <v>812.82470117989999</v>
      </c>
      <c r="AL1811" s="1">
        <v>45069</v>
      </c>
      <c r="AM1811" t="s">
        <v>63</v>
      </c>
      <c r="AN1811">
        <v>2023</v>
      </c>
      <c r="AO1811">
        <v>2018</v>
      </c>
      <c r="AP1811">
        <v>199.04453496336399</v>
      </c>
      <c r="AQ1811">
        <v>0.98224386922982798</v>
      </c>
      <c r="AR1811">
        <v>243.48</v>
      </c>
      <c r="AS1811">
        <f t="shared" si="85"/>
        <v>10436.669163149916</v>
      </c>
      <c r="AT1811">
        <f t="shared" si="86"/>
        <v>3126.2831999999999</v>
      </c>
    </row>
    <row r="1812" spans="1:46" x14ac:dyDescent="0.25">
      <c r="A1812" t="s">
        <v>42</v>
      </c>
      <c r="B1812" t="s">
        <v>91</v>
      </c>
      <c r="C1812" t="s">
        <v>91</v>
      </c>
      <c r="D1812" t="str">
        <f t="shared" si="84"/>
        <v>GNVIVI</v>
      </c>
      <c r="E1812" t="s">
        <v>3447</v>
      </c>
      <c r="F1812" t="s">
        <v>3448</v>
      </c>
      <c r="G1812" t="s">
        <v>47</v>
      </c>
      <c r="H1812" t="s">
        <v>3451</v>
      </c>
      <c r="I1812" t="s">
        <v>3524</v>
      </c>
      <c r="J1812" t="s">
        <v>139</v>
      </c>
      <c r="K1812">
        <v>12.63</v>
      </c>
      <c r="L1812">
        <v>12.63</v>
      </c>
      <c r="P1812" t="s">
        <v>51</v>
      </c>
      <c r="Q1812" t="s">
        <v>52</v>
      </c>
      <c r="R1812">
        <v>43382</v>
      </c>
      <c r="S1812" t="s">
        <v>53</v>
      </c>
      <c r="T1812" t="s">
        <v>124</v>
      </c>
      <c r="U1812" t="s">
        <v>55</v>
      </c>
      <c r="V1812" t="s">
        <v>109</v>
      </c>
      <c r="W1812" t="s">
        <v>57</v>
      </c>
      <c r="X1812" t="s">
        <v>271</v>
      </c>
      <c r="Y1812" t="s">
        <v>59</v>
      </c>
      <c r="Z1812">
        <v>2</v>
      </c>
      <c r="AA1812">
        <v>5</v>
      </c>
      <c r="AB1812">
        <v>4.58</v>
      </c>
      <c r="AC1812">
        <v>5.0999999999999996</v>
      </c>
      <c r="AD1812">
        <v>55</v>
      </c>
      <c r="AE1812">
        <v>5</v>
      </c>
      <c r="AF1812" t="s">
        <v>57</v>
      </c>
      <c r="AG1812">
        <v>24.543654779476199</v>
      </c>
      <c r="AH1812">
        <v>15.3258203444634</v>
      </c>
      <c r="AI1812">
        <v>15.113760279019401</v>
      </c>
      <c r="AJ1812">
        <v>169.70456630232701</v>
      </c>
      <c r="AK1812" s="2">
        <v>819.28534708926497</v>
      </c>
      <c r="AL1812" s="1">
        <v>45069</v>
      </c>
      <c r="AM1812" t="s">
        <v>63</v>
      </c>
      <c r="AN1812">
        <v>2023</v>
      </c>
      <c r="AO1812">
        <v>2018</v>
      </c>
      <c r="AP1812">
        <v>199.04453496336399</v>
      </c>
      <c r="AQ1812">
        <v>1.1728885044187201</v>
      </c>
      <c r="AR1812">
        <v>203.91</v>
      </c>
      <c r="AS1812">
        <f t="shared" si="85"/>
        <v>10347.573933737418</v>
      </c>
      <c r="AT1812">
        <f t="shared" si="86"/>
        <v>2575.3833</v>
      </c>
    </row>
    <row r="1813" spans="1:46" x14ac:dyDescent="0.25">
      <c r="A1813" t="s">
        <v>128</v>
      </c>
      <c r="B1813" t="s">
        <v>129</v>
      </c>
      <c r="C1813" t="s">
        <v>130</v>
      </c>
      <c r="D1813" t="str">
        <f t="shared" si="84"/>
        <v>NECOCA</v>
      </c>
      <c r="E1813" t="s">
        <v>3191</v>
      </c>
      <c r="F1813" t="s">
        <v>3192</v>
      </c>
      <c r="G1813" t="s">
        <v>47</v>
      </c>
      <c r="H1813" t="s">
        <v>3299</v>
      </c>
      <c r="I1813" t="s">
        <v>3525</v>
      </c>
      <c r="J1813" t="s">
        <v>103</v>
      </c>
      <c r="K1813">
        <v>29.51</v>
      </c>
      <c r="L1813">
        <v>29.51</v>
      </c>
      <c r="P1813" t="s">
        <v>51</v>
      </c>
      <c r="Q1813" t="s">
        <v>52</v>
      </c>
      <c r="R1813">
        <v>43398</v>
      </c>
      <c r="S1813" t="s">
        <v>357</v>
      </c>
      <c r="T1813" t="s">
        <v>124</v>
      </c>
      <c r="U1813" t="s">
        <v>55</v>
      </c>
      <c r="V1813" t="s">
        <v>109</v>
      </c>
      <c r="W1813" t="s">
        <v>57</v>
      </c>
      <c r="X1813" t="s">
        <v>3196</v>
      </c>
      <c r="Y1813" t="s">
        <v>137</v>
      </c>
      <c r="Z1813">
        <v>2</v>
      </c>
      <c r="AA1813">
        <v>5</v>
      </c>
      <c r="AB1813">
        <v>4.58</v>
      </c>
      <c r="AC1813">
        <v>5.0999999999999996</v>
      </c>
      <c r="AD1813">
        <v>55</v>
      </c>
      <c r="AE1813">
        <v>5</v>
      </c>
      <c r="AF1813" t="s">
        <v>57</v>
      </c>
      <c r="AG1813">
        <v>22.202431635246</v>
      </c>
      <c r="AH1813">
        <v>15.291203525811801</v>
      </c>
      <c r="AI1813">
        <v>11.3528463317068</v>
      </c>
      <c r="AJ1813">
        <v>106.128988927514</v>
      </c>
      <c r="AK1813" s="2">
        <v>625.04494597031498</v>
      </c>
      <c r="AL1813" s="1">
        <v>45049</v>
      </c>
      <c r="AM1813" t="s">
        <v>63</v>
      </c>
      <c r="AN1813">
        <v>2023</v>
      </c>
      <c r="AO1813">
        <v>2018</v>
      </c>
      <c r="AP1813">
        <v>180.69023271988399</v>
      </c>
      <c r="AQ1813">
        <v>1.7025530398984099</v>
      </c>
      <c r="AR1813">
        <v>131.27000000000001</v>
      </c>
      <c r="AS1813">
        <f t="shared" si="85"/>
        <v>18445.076355583995</v>
      </c>
      <c r="AT1813">
        <f t="shared" si="86"/>
        <v>3873.7777000000006</v>
      </c>
    </row>
    <row r="1814" spans="1:46" x14ac:dyDescent="0.25">
      <c r="A1814" t="s">
        <v>340</v>
      </c>
      <c r="B1814" t="s">
        <v>341</v>
      </c>
      <c r="C1814" t="s">
        <v>342</v>
      </c>
      <c r="D1814" t="str">
        <f t="shared" si="84"/>
        <v>RDBOBA</v>
      </c>
      <c r="E1814" t="s">
        <v>2672</v>
      </c>
      <c r="F1814" t="s">
        <v>2673</v>
      </c>
      <c r="G1814" t="s">
        <v>47</v>
      </c>
      <c r="H1814" t="s">
        <v>3526</v>
      </c>
      <c r="I1814" t="s">
        <v>3527</v>
      </c>
      <c r="J1814" t="s">
        <v>448</v>
      </c>
      <c r="K1814">
        <v>45.06</v>
      </c>
      <c r="L1814">
        <v>45.06</v>
      </c>
      <c r="P1814" t="s">
        <v>51</v>
      </c>
      <c r="Q1814" t="s">
        <v>52</v>
      </c>
      <c r="R1814">
        <v>43483</v>
      </c>
      <c r="S1814" t="s">
        <v>477</v>
      </c>
      <c r="T1814" t="s">
        <v>104</v>
      </c>
      <c r="U1814" t="s">
        <v>55</v>
      </c>
      <c r="V1814" t="s">
        <v>109</v>
      </c>
      <c r="W1814" t="s">
        <v>57</v>
      </c>
      <c r="X1814" t="s">
        <v>221</v>
      </c>
      <c r="Y1814" t="s">
        <v>355</v>
      </c>
      <c r="Z1814">
        <v>2</v>
      </c>
      <c r="AA1814">
        <v>5</v>
      </c>
      <c r="AB1814">
        <v>4.25</v>
      </c>
      <c r="AC1814">
        <v>4.8</v>
      </c>
      <c r="AD1814">
        <v>51</v>
      </c>
      <c r="AE1814">
        <v>4</v>
      </c>
      <c r="AF1814" t="s">
        <v>57</v>
      </c>
      <c r="AG1814">
        <v>19.846713655902601</v>
      </c>
      <c r="AH1814">
        <v>13.7498507036589</v>
      </c>
      <c r="AI1814">
        <v>12.846808704696899</v>
      </c>
      <c r="AJ1814">
        <v>118.192959499811</v>
      </c>
      <c r="AK1814" s="2">
        <v>873.98028560924695</v>
      </c>
      <c r="AL1814" s="1">
        <v>45035</v>
      </c>
      <c r="AM1814" t="s">
        <v>63</v>
      </c>
      <c r="AN1814">
        <v>2023</v>
      </c>
      <c r="AO1814">
        <v>2019</v>
      </c>
      <c r="AP1814">
        <v>132.587098438265</v>
      </c>
      <c r="AQ1814">
        <v>1.12178507924135</v>
      </c>
      <c r="AR1814">
        <v>144.5</v>
      </c>
      <c r="AS1814">
        <f t="shared" si="85"/>
        <v>39381.551669552668</v>
      </c>
      <c r="AT1814">
        <f t="shared" si="86"/>
        <v>6511.17</v>
      </c>
    </row>
    <row r="1815" spans="1:46" x14ac:dyDescent="0.25">
      <c r="A1815" t="s">
        <v>340</v>
      </c>
      <c r="B1815" t="s">
        <v>341</v>
      </c>
      <c r="C1815" t="s">
        <v>342</v>
      </c>
      <c r="D1815" t="str">
        <f t="shared" si="84"/>
        <v>RDBOBA</v>
      </c>
      <c r="E1815" t="s">
        <v>2672</v>
      </c>
      <c r="F1815" t="s">
        <v>2673</v>
      </c>
      <c r="G1815" t="s">
        <v>47</v>
      </c>
      <c r="H1815" t="s">
        <v>3526</v>
      </c>
      <c r="I1815" t="s">
        <v>3528</v>
      </c>
      <c r="J1815" t="s">
        <v>3529</v>
      </c>
      <c r="K1815">
        <v>10.84</v>
      </c>
      <c r="L1815">
        <v>10.84</v>
      </c>
      <c r="P1815" t="s">
        <v>51</v>
      </c>
      <c r="Q1815" t="s">
        <v>52</v>
      </c>
      <c r="R1815">
        <v>43483</v>
      </c>
      <c r="S1815" t="s">
        <v>477</v>
      </c>
      <c r="T1815" t="s">
        <v>553</v>
      </c>
      <c r="U1815" t="s">
        <v>55</v>
      </c>
      <c r="V1815" t="s">
        <v>109</v>
      </c>
      <c r="W1815" t="s">
        <v>57</v>
      </c>
      <c r="X1815" t="s">
        <v>359</v>
      </c>
      <c r="Y1815" t="s">
        <v>348</v>
      </c>
      <c r="Z1815">
        <v>2</v>
      </c>
      <c r="AA1815">
        <v>5</v>
      </c>
      <c r="AB1815">
        <v>4.17</v>
      </c>
      <c r="AC1815">
        <v>4.8</v>
      </c>
      <c r="AD1815">
        <v>50</v>
      </c>
      <c r="AE1815">
        <v>4</v>
      </c>
      <c r="AF1815" t="s">
        <v>57</v>
      </c>
      <c r="AG1815">
        <v>23.219913913686799</v>
      </c>
      <c r="AH1815">
        <v>14.8014009670786</v>
      </c>
      <c r="AI1815">
        <v>20.0069494989561</v>
      </c>
      <c r="AJ1815">
        <v>215.563422115116</v>
      </c>
      <c r="AK1815" s="2">
        <v>1162.7473195185</v>
      </c>
      <c r="AL1815" s="1">
        <v>45016</v>
      </c>
      <c r="AM1815" t="s">
        <v>63</v>
      </c>
      <c r="AN1815">
        <v>2023</v>
      </c>
      <c r="AO1815">
        <v>2019</v>
      </c>
      <c r="AP1815">
        <v>130.48423145716001</v>
      </c>
      <c r="AQ1815">
        <v>0.60531712744604005</v>
      </c>
      <c r="AR1815">
        <v>267.79000000000002</v>
      </c>
      <c r="AS1815">
        <f t="shared" si="85"/>
        <v>12604.180943580541</v>
      </c>
      <c r="AT1815">
        <f t="shared" si="86"/>
        <v>2902.8436000000002</v>
      </c>
    </row>
    <row r="1816" spans="1:46" x14ac:dyDescent="0.25">
      <c r="A1816" t="s">
        <v>128</v>
      </c>
      <c r="B1816" t="s">
        <v>244</v>
      </c>
      <c r="C1816" t="s">
        <v>284</v>
      </c>
      <c r="D1816" t="str">
        <f t="shared" si="84"/>
        <v>NEPIPC</v>
      </c>
      <c r="E1816" t="s">
        <v>595</v>
      </c>
      <c r="F1816" t="s">
        <v>596</v>
      </c>
      <c r="G1816" t="s">
        <v>47</v>
      </c>
      <c r="H1816" t="s">
        <v>3518</v>
      </c>
      <c r="I1816" t="s">
        <v>3530</v>
      </c>
      <c r="J1816" t="s">
        <v>1783</v>
      </c>
      <c r="K1816">
        <v>44.19</v>
      </c>
      <c r="L1816">
        <v>44.19</v>
      </c>
      <c r="P1816" t="s">
        <v>51</v>
      </c>
      <c r="Q1816" t="s">
        <v>52</v>
      </c>
      <c r="R1816">
        <v>43461</v>
      </c>
      <c r="S1816" t="s">
        <v>53</v>
      </c>
      <c r="T1816" t="s">
        <v>69</v>
      </c>
      <c r="U1816" t="s">
        <v>55</v>
      </c>
      <c r="V1816" t="s">
        <v>56</v>
      </c>
      <c r="W1816" t="s">
        <v>57</v>
      </c>
      <c r="X1816" t="s">
        <v>149</v>
      </c>
      <c r="Y1816" t="s">
        <v>150</v>
      </c>
      <c r="Z1816">
        <v>1</v>
      </c>
      <c r="AA1816">
        <v>5</v>
      </c>
      <c r="AB1816">
        <v>4.25</v>
      </c>
      <c r="AC1816">
        <v>4.9000000000000004</v>
      </c>
      <c r="AD1816">
        <v>51</v>
      </c>
      <c r="AE1816">
        <v>4</v>
      </c>
      <c r="AF1816" t="s">
        <v>57</v>
      </c>
      <c r="AG1816">
        <v>25.866198783666398</v>
      </c>
      <c r="AH1816">
        <v>16.1931815491976</v>
      </c>
      <c r="AI1816">
        <v>20.2928163981708</v>
      </c>
      <c r="AJ1816">
        <v>231.348265127302</v>
      </c>
      <c r="AK1816" s="2">
        <v>984.79759722892902</v>
      </c>
      <c r="AL1816" s="1">
        <v>44987</v>
      </c>
      <c r="AM1816" t="s">
        <v>63</v>
      </c>
      <c r="AN1816">
        <v>2023</v>
      </c>
      <c r="AO1816">
        <v>2018</v>
      </c>
      <c r="AP1816">
        <v>186.041889657453</v>
      </c>
      <c r="AQ1816">
        <v>0.80416375525911798</v>
      </c>
      <c r="AR1816">
        <v>306.97000000000003</v>
      </c>
      <c r="AS1816">
        <f t="shared" si="85"/>
        <v>43518.205821546369</v>
      </c>
      <c r="AT1816">
        <f t="shared" si="86"/>
        <v>13565.004300000001</v>
      </c>
    </row>
    <row r="1817" spans="1:46" x14ac:dyDescent="0.25">
      <c r="A1817" t="s">
        <v>128</v>
      </c>
      <c r="B1817" t="s">
        <v>328</v>
      </c>
      <c r="C1817" t="s">
        <v>328</v>
      </c>
      <c r="D1817" t="str">
        <f t="shared" si="84"/>
        <v>NESBSB</v>
      </c>
      <c r="E1817" t="s">
        <v>617</v>
      </c>
      <c r="F1817" t="s">
        <v>618</v>
      </c>
      <c r="G1817" t="s">
        <v>47</v>
      </c>
      <c r="H1817" t="s">
        <v>3531</v>
      </c>
      <c r="I1817" t="s">
        <v>3532</v>
      </c>
      <c r="J1817" t="s">
        <v>154</v>
      </c>
      <c r="K1817">
        <v>17.64</v>
      </c>
      <c r="L1817">
        <v>17.64</v>
      </c>
      <c r="P1817" t="s">
        <v>51</v>
      </c>
      <c r="Q1817" t="s">
        <v>52</v>
      </c>
      <c r="R1817">
        <v>43508</v>
      </c>
      <c r="S1817" t="s">
        <v>53</v>
      </c>
      <c r="T1817" t="s">
        <v>521</v>
      </c>
      <c r="U1817" t="s">
        <v>55</v>
      </c>
      <c r="V1817" t="s">
        <v>56</v>
      </c>
      <c r="W1817" t="s">
        <v>57</v>
      </c>
      <c r="X1817" t="s">
        <v>622</v>
      </c>
      <c r="Y1817" t="s">
        <v>137</v>
      </c>
      <c r="Z1817">
        <v>1</v>
      </c>
      <c r="AA1817">
        <v>5</v>
      </c>
      <c r="AB1817">
        <v>4.08</v>
      </c>
      <c r="AC1817">
        <v>4.8</v>
      </c>
      <c r="AD1817">
        <v>49</v>
      </c>
      <c r="AE1817">
        <v>4</v>
      </c>
      <c r="AF1817" t="s">
        <v>57</v>
      </c>
      <c r="AG1817">
        <v>19.440508212697502</v>
      </c>
      <c r="AH1817">
        <v>14.888854892166799</v>
      </c>
      <c r="AI1817">
        <v>18.189985543450401</v>
      </c>
      <c r="AJ1817">
        <v>158.92446140234401</v>
      </c>
      <c r="AK1817" s="2">
        <v>1044.76803783226</v>
      </c>
      <c r="AL1817" s="1">
        <v>45007</v>
      </c>
      <c r="AM1817" t="s">
        <v>63</v>
      </c>
      <c r="AN1817">
        <v>2023</v>
      </c>
      <c r="AO1817">
        <v>2019</v>
      </c>
      <c r="AP1817">
        <v>198.035227699339</v>
      </c>
      <c r="AQ1817">
        <v>1.2460965791665</v>
      </c>
      <c r="AR1817">
        <v>212.52</v>
      </c>
      <c r="AS1817">
        <f t="shared" si="85"/>
        <v>18429.708187361066</v>
      </c>
      <c r="AT1817">
        <f t="shared" si="86"/>
        <v>3748.8528000000001</v>
      </c>
    </row>
    <row r="1818" spans="1:46" x14ac:dyDescent="0.25">
      <c r="A1818" t="s">
        <v>128</v>
      </c>
      <c r="B1818" t="s">
        <v>328</v>
      </c>
      <c r="C1818" t="s">
        <v>328</v>
      </c>
      <c r="D1818" t="str">
        <f t="shared" si="84"/>
        <v>NESBSB</v>
      </c>
      <c r="E1818" t="s">
        <v>617</v>
      </c>
      <c r="F1818" t="s">
        <v>618</v>
      </c>
      <c r="G1818" t="s">
        <v>47</v>
      </c>
      <c r="H1818" t="s">
        <v>3533</v>
      </c>
      <c r="I1818" t="s">
        <v>3534</v>
      </c>
      <c r="J1818" t="s">
        <v>1279</v>
      </c>
      <c r="K1818">
        <v>49.88</v>
      </c>
      <c r="L1818">
        <v>49.88</v>
      </c>
      <c r="P1818" t="s">
        <v>51</v>
      </c>
      <c r="Q1818" t="s">
        <v>52</v>
      </c>
      <c r="R1818">
        <v>43430</v>
      </c>
      <c r="S1818" t="s">
        <v>107</v>
      </c>
      <c r="T1818" t="s">
        <v>124</v>
      </c>
      <c r="U1818" t="s">
        <v>55</v>
      </c>
      <c r="V1818" t="s">
        <v>109</v>
      </c>
      <c r="W1818" t="s">
        <v>57</v>
      </c>
      <c r="X1818" t="s">
        <v>712</v>
      </c>
      <c r="Y1818" t="s">
        <v>565</v>
      </c>
      <c r="Z1818">
        <v>2</v>
      </c>
      <c r="AA1818">
        <v>5</v>
      </c>
      <c r="AB1818">
        <v>4.33</v>
      </c>
      <c r="AC1818">
        <v>5</v>
      </c>
      <c r="AD1818">
        <v>52</v>
      </c>
      <c r="AE1818">
        <v>4</v>
      </c>
      <c r="AF1818" t="s">
        <v>57</v>
      </c>
      <c r="AG1818">
        <v>20.368856607985201</v>
      </c>
      <c r="AH1818">
        <v>14.1394309554546</v>
      </c>
      <c r="AI1818">
        <v>14.182080757024201</v>
      </c>
      <c r="AJ1818">
        <v>137.25344654380001</v>
      </c>
      <c r="AK1818" s="2">
        <v>908.53607501585304</v>
      </c>
      <c r="AL1818" s="1">
        <v>45007</v>
      </c>
      <c r="AM1818" t="s">
        <v>63</v>
      </c>
      <c r="AN1818">
        <v>2023</v>
      </c>
      <c r="AO1818">
        <v>2018</v>
      </c>
      <c r="AP1818">
        <v>197.207405250736</v>
      </c>
      <c r="AQ1818">
        <v>1.43681204528299</v>
      </c>
      <c r="AR1818">
        <v>171.14</v>
      </c>
      <c r="AS1818">
        <f t="shared" si="85"/>
        <v>45317.77942179075</v>
      </c>
      <c r="AT1818">
        <f t="shared" si="86"/>
        <v>8536.4632000000001</v>
      </c>
    </row>
    <row r="1819" spans="1:46" x14ac:dyDescent="0.25">
      <c r="A1819" t="s">
        <v>128</v>
      </c>
      <c r="B1819" t="s">
        <v>328</v>
      </c>
      <c r="C1819" t="s">
        <v>328</v>
      </c>
      <c r="D1819" t="str">
        <f t="shared" si="84"/>
        <v>NESBSB</v>
      </c>
      <c r="E1819" t="s">
        <v>617</v>
      </c>
      <c r="F1819" t="s">
        <v>618</v>
      </c>
      <c r="G1819" t="s">
        <v>47</v>
      </c>
      <c r="H1819" t="s">
        <v>3531</v>
      </c>
      <c r="I1819" t="s">
        <v>3535</v>
      </c>
      <c r="J1819" t="s">
        <v>156</v>
      </c>
      <c r="K1819">
        <v>21.32</v>
      </c>
      <c r="L1819">
        <v>21.32</v>
      </c>
      <c r="P1819" t="s">
        <v>51</v>
      </c>
      <c r="Q1819" t="s">
        <v>52</v>
      </c>
      <c r="R1819">
        <v>43752</v>
      </c>
      <c r="S1819" t="s">
        <v>53</v>
      </c>
      <c r="T1819" t="s">
        <v>521</v>
      </c>
      <c r="U1819" t="s">
        <v>55</v>
      </c>
      <c r="V1819" t="s">
        <v>56</v>
      </c>
      <c r="W1819" t="s">
        <v>57</v>
      </c>
      <c r="X1819" t="s">
        <v>564</v>
      </c>
      <c r="Y1819" t="s">
        <v>565</v>
      </c>
      <c r="Z1819">
        <v>1</v>
      </c>
      <c r="AA1819">
        <v>4</v>
      </c>
      <c r="AB1819">
        <v>3.42</v>
      </c>
      <c r="AC1819">
        <v>4.0999999999999996</v>
      </c>
      <c r="AD1819">
        <v>41</v>
      </c>
      <c r="AE1819">
        <v>3</v>
      </c>
      <c r="AF1819" t="s">
        <v>57</v>
      </c>
      <c r="AG1819">
        <v>20.464213990236399</v>
      </c>
      <c r="AH1819">
        <v>13.504008119596101</v>
      </c>
      <c r="AI1819">
        <v>15.865716607416999</v>
      </c>
      <c r="AJ1819">
        <v>148.09574226801499</v>
      </c>
      <c r="AK1819" s="2">
        <v>1107.75681476112</v>
      </c>
      <c r="AL1819" s="1">
        <v>45007</v>
      </c>
      <c r="AM1819" t="s">
        <v>63</v>
      </c>
      <c r="AN1819">
        <v>2023</v>
      </c>
      <c r="AO1819">
        <v>2019</v>
      </c>
      <c r="AP1819">
        <v>155.78002234519701</v>
      </c>
      <c r="AQ1819">
        <v>1.05188724509902</v>
      </c>
      <c r="AR1819">
        <v>220.21</v>
      </c>
      <c r="AS1819">
        <f t="shared" si="85"/>
        <v>23617.375290707081</v>
      </c>
      <c r="AT1819">
        <f t="shared" si="86"/>
        <v>4694.8771999999999</v>
      </c>
    </row>
    <row r="1820" spans="1:46" x14ac:dyDescent="0.25">
      <c r="A1820" t="s">
        <v>128</v>
      </c>
      <c r="B1820" t="s">
        <v>328</v>
      </c>
      <c r="C1820" t="s">
        <v>328</v>
      </c>
      <c r="D1820" t="str">
        <f t="shared" si="84"/>
        <v>NESBSB</v>
      </c>
      <c r="E1820" t="s">
        <v>617</v>
      </c>
      <c r="F1820" t="s">
        <v>618</v>
      </c>
      <c r="G1820" t="s">
        <v>47</v>
      </c>
      <c r="H1820" t="s">
        <v>3531</v>
      </c>
      <c r="I1820" t="s">
        <v>3536</v>
      </c>
      <c r="J1820" t="s">
        <v>144</v>
      </c>
      <c r="K1820">
        <v>20.88</v>
      </c>
      <c r="L1820">
        <v>20.88</v>
      </c>
      <c r="P1820" t="s">
        <v>51</v>
      </c>
      <c r="Q1820" t="s">
        <v>52</v>
      </c>
      <c r="R1820">
        <v>43756</v>
      </c>
      <c r="S1820" t="s">
        <v>53</v>
      </c>
      <c r="T1820" t="s">
        <v>521</v>
      </c>
      <c r="U1820" t="s">
        <v>55</v>
      </c>
      <c r="V1820" t="s">
        <v>56</v>
      </c>
      <c r="W1820" t="s">
        <v>57</v>
      </c>
      <c r="X1820" t="s">
        <v>712</v>
      </c>
      <c r="Y1820" t="s">
        <v>565</v>
      </c>
      <c r="Z1820">
        <v>1</v>
      </c>
      <c r="AA1820">
        <v>4</v>
      </c>
      <c r="AB1820">
        <v>3.42</v>
      </c>
      <c r="AC1820">
        <v>4.0999999999999996</v>
      </c>
      <c r="AD1820">
        <v>41</v>
      </c>
      <c r="AE1820">
        <v>3</v>
      </c>
      <c r="AF1820" t="s">
        <v>57</v>
      </c>
      <c r="AG1820">
        <v>20.3075173801681</v>
      </c>
      <c r="AH1820">
        <v>14.693411221814101</v>
      </c>
      <c r="AI1820">
        <v>17.7278040581329</v>
      </c>
      <c r="AJ1820">
        <v>163.83100752479899</v>
      </c>
      <c r="AK1820" s="2">
        <v>1045.4897874682399</v>
      </c>
      <c r="AL1820" s="1">
        <v>45007</v>
      </c>
      <c r="AM1820" t="s">
        <v>63</v>
      </c>
      <c r="AN1820">
        <v>2023</v>
      </c>
      <c r="AO1820">
        <v>2019</v>
      </c>
      <c r="AP1820">
        <v>155.78002234519701</v>
      </c>
      <c r="AQ1820">
        <v>0.95085798896534601</v>
      </c>
      <c r="AR1820">
        <v>243.6</v>
      </c>
      <c r="AS1820">
        <f t="shared" si="85"/>
        <v>21829.826762336848</v>
      </c>
      <c r="AT1820">
        <f t="shared" si="86"/>
        <v>5086.3679999999995</v>
      </c>
    </row>
    <row r="1821" spans="1:46" x14ac:dyDescent="0.25">
      <c r="A1821" t="s">
        <v>128</v>
      </c>
      <c r="B1821" t="s">
        <v>328</v>
      </c>
      <c r="C1821" t="s">
        <v>328</v>
      </c>
      <c r="D1821" t="str">
        <f t="shared" si="84"/>
        <v>NESBSB</v>
      </c>
      <c r="E1821" t="s">
        <v>617</v>
      </c>
      <c r="F1821" t="s">
        <v>618</v>
      </c>
      <c r="G1821" t="s">
        <v>47</v>
      </c>
      <c r="H1821" t="s">
        <v>3537</v>
      </c>
      <c r="I1821" t="s">
        <v>3538</v>
      </c>
      <c r="J1821" t="s">
        <v>152</v>
      </c>
      <c r="K1821">
        <v>42.77</v>
      </c>
      <c r="L1821">
        <v>42.77</v>
      </c>
      <c r="P1821" t="s">
        <v>51</v>
      </c>
      <c r="Q1821" t="s">
        <v>52</v>
      </c>
      <c r="R1821">
        <v>43488</v>
      </c>
      <c r="S1821" t="s">
        <v>107</v>
      </c>
      <c r="T1821" t="s">
        <v>104</v>
      </c>
      <c r="U1821" t="s">
        <v>55</v>
      </c>
      <c r="V1821" t="s">
        <v>109</v>
      </c>
      <c r="W1821" t="s">
        <v>57</v>
      </c>
      <c r="X1821" t="s">
        <v>712</v>
      </c>
      <c r="Y1821" t="s">
        <v>565</v>
      </c>
      <c r="Z1821">
        <v>2</v>
      </c>
      <c r="AA1821">
        <v>5</v>
      </c>
      <c r="AB1821">
        <v>4.17</v>
      </c>
      <c r="AC1821">
        <v>4.8</v>
      </c>
      <c r="AD1821">
        <v>50</v>
      </c>
      <c r="AE1821">
        <v>4</v>
      </c>
      <c r="AF1821" t="s">
        <v>57</v>
      </c>
      <c r="AG1821">
        <v>18.871084844187401</v>
      </c>
      <c r="AH1821">
        <v>12.641649554406801</v>
      </c>
      <c r="AI1821">
        <v>11.837113636846199</v>
      </c>
      <c r="AJ1821">
        <v>105.80707555163499</v>
      </c>
      <c r="AK1821" s="2">
        <v>946.56404231508304</v>
      </c>
      <c r="AL1821" s="1">
        <v>45007</v>
      </c>
      <c r="AM1821" t="s">
        <v>63</v>
      </c>
      <c r="AN1821">
        <v>2023</v>
      </c>
      <c r="AO1821">
        <v>2019</v>
      </c>
      <c r="AP1821">
        <v>189.36422853513</v>
      </c>
      <c r="AQ1821">
        <v>1.7897123377416999</v>
      </c>
      <c r="AR1821">
        <v>134.35</v>
      </c>
      <c r="AS1821">
        <f t="shared" si="85"/>
        <v>40484.544089816103</v>
      </c>
      <c r="AT1821">
        <f t="shared" si="86"/>
        <v>5746.1495000000004</v>
      </c>
    </row>
    <row r="1822" spans="1:46" x14ac:dyDescent="0.25">
      <c r="A1822" t="s">
        <v>128</v>
      </c>
      <c r="B1822" t="s">
        <v>328</v>
      </c>
      <c r="C1822" t="s">
        <v>328</v>
      </c>
      <c r="D1822" t="str">
        <f t="shared" si="84"/>
        <v>NESBSB</v>
      </c>
      <c r="E1822" t="s">
        <v>617</v>
      </c>
      <c r="F1822" t="s">
        <v>618</v>
      </c>
      <c r="G1822" t="s">
        <v>47</v>
      </c>
      <c r="H1822" t="s">
        <v>3537</v>
      </c>
      <c r="I1822" t="s">
        <v>3539</v>
      </c>
      <c r="J1822" t="s">
        <v>141</v>
      </c>
      <c r="K1822">
        <v>32.22</v>
      </c>
      <c r="L1822">
        <v>32.22</v>
      </c>
      <c r="P1822" t="s">
        <v>51</v>
      </c>
      <c r="Q1822" t="s">
        <v>52</v>
      </c>
      <c r="R1822">
        <v>43488</v>
      </c>
      <c r="S1822" t="s">
        <v>107</v>
      </c>
      <c r="T1822" t="s">
        <v>66</v>
      </c>
      <c r="U1822" t="s">
        <v>55</v>
      </c>
      <c r="V1822" t="s">
        <v>109</v>
      </c>
      <c r="W1822" t="s">
        <v>57</v>
      </c>
      <c r="X1822" t="s">
        <v>712</v>
      </c>
      <c r="Y1822" t="s">
        <v>565</v>
      </c>
      <c r="Z1822">
        <v>2</v>
      </c>
      <c r="AA1822">
        <v>5</v>
      </c>
      <c r="AB1822">
        <v>4.17</v>
      </c>
      <c r="AC1822">
        <v>4.8</v>
      </c>
      <c r="AD1822">
        <v>50</v>
      </c>
      <c r="AE1822">
        <v>4</v>
      </c>
      <c r="AF1822" t="s">
        <v>57</v>
      </c>
      <c r="AG1822">
        <v>24.752104452324101</v>
      </c>
      <c r="AH1822">
        <v>17.010280189512802</v>
      </c>
      <c r="AI1822">
        <v>16.727763048099401</v>
      </c>
      <c r="AJ1822">
        <v>199.307333159698</v>
      </c>
      <c r="AK1822" s="2">
        <v>753.18766949065605</v>
      </c>
      <c r="AL1822" s="1">
        <v>45007.5</v>
      </c>
      <c r="AM1822" t="s">
        <v>63</v>
      </c>
      <c r="AN1822">
        <v>2023</v>
      </c>
      <c r="AO1822">
        <v>2019</v>
      </c>
      <c r="AP1822">
        <v>189.36422853513</v>
      </c>
      <c r="AQ1822">
        <v>0.95011169701116005</v>
      </c>
      <c r="AR1822">
        <v>253.07</v>
      </c>
      <c r="AS1822">
        <f t="shared" si="85"/>
        <v>24267.706710988936</v>
      </c>
      <c r="AT1822">
        <f t="shared" si="86"/>
        <v>8153.9153999999999</v>
      </c>
    </row>
    <row r="1823" spans="1:46" x14ac:dyDescent="0.25">
      <c r="A1823" t="s">
        <v>128</v>
      </c>
      <c r="B1823" t="s">
        <v>328</v>
      </c>
      <c r="C1823" t="s">
        <v>328</v>
      </c>
      <c r="D1823" t="str">
        <f t="shared" si="84"/>
        <v>NESBSB</v>
      </c>
      <c r="E1823" t="s">
        <v>617</v>
      </c>
      <c r="F1823" t="s">
        <v>618</v>
      </c>
      <c r="G1823" t="s">
        <v>47</v>
      </c>
      <c r="H1823" t="s">
        <v>3531</v>
      </c>
      <c r="I1823" t="s">
        <v>3540</v>
      </c>
      <c r="J1823" t="s">
        <v>139</v>
      </c>
      <c r="K1823">
        <v>38.130000000000003</v>
      </c>
      <c r="L1823">
        <v>38.130000000000003</v>
      </c>
      <c r="P1823" t="s">
        <v>51</v>
      </c>
      <c r="Q1823" t="s">
        <v>52</v>
      </c>
      <c r="R1823">
        <v>43721</v>
      </c>
      <c r="S1823" t="s">
        <v>53</v>
      </c>
      <c r="T1823" t="s">
        <v>69</v>
      </c>
      <c r="U1823" t="s">
        <v>55</v>
      </c>
      <c r="V1823" t="s">
        <v>56</v>
      </c>
      <c r="W1823" t="s">
        <v>57</v>
      </c>
      <c r="X1823" t="s">
        <v>622</v>
      </c>
      <c r="Y1823" t="s">
        <v>137</v>
      </c>
      <c r="Z1823">
        <v>1</v>
      </c>
      <c r="AA1823">
        <v>4</v>
      </c>
      <c r="AB1823">
        <v>3.5</v>
      </c>
      <c r="AC1823">
        <v>4.2</v>
      </c>
      <c r="AD1823">
        <v>42</v>
      </c>
      <c r="AE1823">
        <v>4</v>
      </c>
      <c r="AF1823" t="s">
        <v>57</v>
      </c>
      <c r="AG1823">
        <v>22.083448421016101</v>
      </c>
      <c r="AH1823">
        <v>14.5589844814969</v>
      </c>
      <c r="AI1823">
        <v>18.223636884099601</v>
      </c>
      <c r="AJ1823">
        <v>179.97928828994401</v>
      </c>
      <c r="AK1823" s="2">
        <v>1097.6838725221401</v>
      </c>
      <c r="AL1823" s="1">
        <v>45007</v>
      </c>
      <c r="AM1823" t="s">
        <v>63</v>
      </c>
      <c r="AN1823">
        <v>2023</v>
      </c>
      <c r="AO1823">
        <v>2019</v>
      </c>
      <c r="AP1823">
        <v>161.20623815667599</v>
      </c>
      <c r="AQ1823">
        <v>0.89569327497826001</v>
      </c>
      <c r="AR1823">
        <v>263.60000000000002</v>
      </c>
      <c r="AS1823">
        <f t="shared" si="85"/>
        <v>41854.686059269203</v>
      </c>
      <c r="AT1823">
        <f t="shared" si="86"/>
        <v>10051.068000000001</v>
      </c>
    </row>
    <row r="1824" spans="1:46" x14ac:dyDescent="0.25">
      <c r="A1824" t="s">
        <v>128</v>
      </c>
      <c r="B1824" t="s">
        <v>328</v>
      </c>
      <c r="C1824" t="s">
        <v>328</v>
      </c>
      <c r="D1824" t="str">
        <f t="shared" si="84"/>
        <v>NESBSB</v>
      </c>
      <c r="E1824" t="s">
        <v>617</v>
      </c>
      <c r="F1824" t="s">
        <v>618</v>
      </c>
      <c r="G1824" t="s">
        <v>47</v>
      </c>
      <c r="H1824" t="s">
        <v>3531</v>
      </c>
      <c r="I1824" t="s">
        <v>3541</v>
      </c>
      <c r="J1824" t="s">
        <v>576</v>
      </c>
      <c r="K1824">
        <v>17.55</v>
      </c>
      <c r="L1824">
        <v>17.55</v>
      </c>
      <c r="P1824" t="s">
        <v>51</v>
      </c>
      <c r="Q1824" t="s">
        <v>52</v>
      </c>
      <c r="R1824">
        <v>43706</v>
      </c>
      <c r="S1824" t="s">
        <v>53</v>
      </c>
      <c r="T1824" t="s">
        <v>788</v>
      </c>
      <c r="U1824" t="s">
        <v>55</v>
      </c>
      <c r="V1824" t="s">
        <v>56</v>
      </c>
      <c r="W1824" t="s">
        <v>57</v>
      </c>
      <c r="X1824" t="s">
        <v>564</v>
      </c>
      <c r="Y1824" t="s">
        <v>565</v>
      </c>
      <c r="Z1824">
        <v>1</v>
      </c>
      <c r="AA1824">
        <v>4</v>
      </c>
      <c r="AB1824">
        <v>3.58</v>
      </c>
      <c r="AC1824">
        <v>4.2</v>
      </c>
      <c r="AD1824">
        <v>43</v>
      </c>
      <c r="AE1824">
        <v>4</v>
      </c>
      <c r="AF1824" t="s">
        <v>57</v>
      </c>
      <c r="AG1824">
        <v>22.298976269561699</v>
      </c>
      <c r="AH1824">
        <v>13.552582779677101</v>
      </c>
      <c r="AI1824">
        <v>14.408646526181601</v>
      </c>
      <c r="AJ1824">
        <v>148.79729107593701</v>
      </c>
      <c r="AK1824" s="2">
        <v>998.82445879757995</v>
      </c>
      <c r="AL1824" s="1">
        <v>45007</v>
      </c>
      <c r="AM1824" t="s">
        <v>63</v>
      </c>
      <c r="AN1824">
        <v>2023</v>
      </c>
      <c r="AO1824">
        <v>2019</v>
      </c>
      <c r="AP1824">
        <v>166.60366975021</v>
      </c>
      <c r="AQ1824">
        <v>1.1196687019334599</v>
      </c>
      <c r="AR1824">
        <v>214.78</v>
      </c>
      <c r="AS1824">
        <f t="shared" si="85"/>
        <v>17529.369251897529</v>
      </c>
      <c r="AT1824">
        <f t="shared" si="86"/>
        <v>3769.3890000000001</v>
      </c>
    </row>
    <row r="1825" spans="1:46" x14ac:dyDescent="0.25">
      <c r="A1825" t="s">
        <v>128</v>
      </c>
      <c r="B1825" t="s">
        <v>328</v>
      </c>
      <c r="C1825" t="s">
        <v>328</v>
      </c>
      <c r="D1825" t="str">
        <f t="shared" si="84"/>
        <v>NESBSB</v>
      </c>
      <c r="E1825" t="s">
        <v>617</v>
      </c>
      <c r="F1825" t="s">
        <v>618</v>
      </c>
      <c r="G1825" t="s">
        <v>47</v>
      </c>
      <c r="H1825" t="s">
        <v>3531</v>
      </c>
      <c r="I1825" t="s">
        <v>3542</v>
      </c>
      <c r="J1825" t="s">
        <v>318</v>
      </c>
      <c r="K1825">
        <v>32.17</v>
      </c>
      <c r="L1825">
        <v>32.17</v>
      </c>
      <c r="P1825" t="s">
        <v>51</v>
      </c>
      <c r="Q1825" t="s">
        <v>52</v>
      </c>
      <c r="R1825">
        <v>43745</v>
      </c>
      <c r="S1825" t="s">
        <v>53</v>
      </c>
      <c r="T1825" t="s">
        <v>69</v>
      </c>
      <c r="U1825" t="s">
        <v>55</v>
      </c>
      <c r="V1825" t="s">
        <v>56</v>
      </c>
      <c r="W1825" t="s">
        <v>57</v>
      </c>
      <c r="X1825" t="s">
        <v>712</v>
      </c>
      <c r="Y1825" t="s">
        <v>565</v>
      </c>
      <c r="Z1825">
        <v>1</v>
      </c>
      <c r="AA1825">
        <v>4</v>
      </c>
      <c r="AB1825">
        <v>3.42</v>
      </c>
      <c r="AC1825">
        <v>4.0999999999999996</v>
      </c>
      <c r="AD1825">
        <v>41</v>
      </c>
      <c r="AE1825">
        <v>3</v>
      </c>
      <c r="AF1825" t="s">
        <v>57</v>
      </c>
      <c r="AG1825">
        <v>22.040246886514399</v>
      </c>
      <c r="AH1825">
        <v>14.7950802633849</v>
      </c>
      <c r="AI1825">
        <v>14.624263761538399</v>
      </c>
      <c r="AJ1825">
        <v>144.46866040430501</v>
      </c>
      <c r="AK1825" s="2">
        <v>850.64720392101594</v>
      </c>
      <c r="AL1825" s="1">
        <v>45007</v>
      </c>
      <c r="AM1825" t="s">
        <v>63</v>
      </c>
      <c r="AN1825">
        <v>2023</v>
      </c>
      <c r="AO1825">
        <v>2019</v>
      </c>
      <c r="AP1825">
        <v>155.78002234519701</v>
      </c>
      <c r="AQ1825">
        <v>1.07829630252843</v>
      </c>
      <c r="AR1825">
        <v>214.81</v>
      </c>
      <c r="AS1825">
        <f t="shared" si="85"/>
        <v>27365.320550139084</v>
      </c>
      <c r="AT1825">
        <f t="shared" si="86"/>
        <v>6910.4377000000004</v>
      </c>
    </row>
    <row r="1826" spans="1:46" x14ac:dyDescent="0.25">
      <c r="A1826" t="s">
        <v>128</v>
      </c>
      <c r="B1826" t="s">
        <v>328</v>
      </c>
      <c r="C1826" t="s">
        <v>328</v>
      </c>
      <c r="D1826" t="str">
        <f t="shared" si="84"/>
        <v>NESBSB</v>
      </c>
      <c r="E1826" t="s">
        <v>617</v>
      </c>
      <c r="F1826" t="s">
        <v>618</v>
      </c>
      <c r="G1826" t="s">
        <v>47</v>
      </c>
      <c r="H1826" t="s">
        <v>3537</v>
      </c>
      <c r="I1826" t="s">
        <v>3543</v>
      </c>
      <c r="J1826" t="s">
        <v>148</v>
      </c>
      <c r="K1826">
        <v>17.77</v>
      </c>
      <c r="L1826">
        <v>17.77</v>
      </c>
      <c r="P1826" t="s">
        <v>51</v>
      </c>
      <c r="Q1826" t="s">
        <v>52</v>
      </c>
      <c r="R1826">
        <v>43488</v>
      </c>
      <c r="S1826" t="s">
        <v>107</v>
      </c>
      <c r="T1826" t="s">
        <v>521</v>
      </c>
      <c r="U1826" t="s">
        <v>55</v>
      </c>
      <c r="V1826" t="s">
        <v>109</v>
      </c>
      <c r="W1826" t="s">
        <v>57</v>
      </c>
      <c r="X1826" t="s">
        <v>712</v>
      </c>
      <c r="Y1826" t="s">
        <v>565</v>
      </c>
      <c r="Z1826">
        <v>2</v>
      </c>
      <c r="AA1826">
        <v>5</v>
      </c>
      <c r="AB1826">
        <v>4.17</v>
      </c>
      <c r="AC1826">
        <v>4.8</v>
      </c>
      <c r="AD1826">
        <v>50</v>
      </c>
      <c r="AE1826">
        <v>4</v>
      </c>
      <c r="AF1826" t="s">
        <v>57</v>
      </c>
      <c r="AG1826">
        <v>22.509110940024701</v>
      </c>
      <c r="AH1826">
        <v>16.290502637747998</v>
      </c>
      <c r="AI1826">
        <v>17.735381316894799</v>
      </c>
      <c r="AJ1826">
        <v>195.36978382866201</v>
      </c>
      <c r="AK1826" s="2">
        <v>850.90618401300401</v>
      </c>
      <c r="AL1826" s="1">
        <v>45007</v>
      </c>
      <c r="AM1826" t="s">
        <v>63</v>
      </c>
      <c r="AN1826">
        <v>2023</v>
      </c>
      <c r="AO1826">
        <v>2019</v>
      </c>
      <c r="AP1826">
        <v>189.36422853513</v>
      </c>
      <c r="AQ1826">
        <v>0.96926057256223896</v>
      </c>
      <c r="AR1826">
        <v>248.07</v>
      </c>
      <c r="AS1826">
        <f t="shared" si="85"/>
        <v>15120.602889911081</v>
      </c>
      <c r="AT1826">
        <f t="shared" si="86"/>
        <v>4408.2038999999995</v>
      </c>
    </row>
    <row r="1827" spans="1:46" x14ac:dyDescent="0.25">
      <c r="A1827" t="s">
        <v>128</v>
      </c>
      <c r="B1827" t="s">
        <v>328</v>
      </c>
      <c r="C1827" t="s">
        <v>328</v>
      </c>
      <c r="D1827" t="str">
        <f t="shared" si="84"/>
        <v>NESBSB</v>
      </c>
      <c r="E1827" t="s">
        <v>687</v>
      </c>
      <c r="F1827" t="s">
        <v>688</v>
      </c>
      <c r="G1827" t="s">
        <v>47</v>
      </c>
      <c r="H1827" t="s">
        <v>3544</v>
      </c>
      <c r="I1827" t="s">
        <v>3545</v>
      </c>
      <c r="J1827" t="s">
        <v>212</v>
      </c>
      <c r="K1827">
        <v>37.85</v>
      </c>
      <c r="L1827">
        <v>37.85</v>
      </c>
      <c r="P1827" t="s">
        <v>51</v>
      </c>
      <c r="Q1827" t="s">
        <v>52</v>
      </c>
      <c r="R1827">
        <v>43423</v>
      </c>
      <c r="S1827" t="s">
        <v>107</v>
      </c>
      <c r="T1827" t="s">
        <v>118</v>
      </c>
      <c r="U1827" t="s">
        <v>55</v>
      </c>
      <c r="V1827" t="s">
        <v>109</v>
      </c>
      <c r="W1827" t="s">
        <v>57</v>
      </c>
      <c r="X1827" t="s">
        <v>691</v>
      </c>
      <c r="Y1827" t="s">
        <v>565</v>
      </c>
      <c r="Z1827">
        <v>2</v>
      </c>
      <c r="AA1827">
        <v>5</v>
      </c>
      <c r="AB1827">
        <v>4.83</v>
      </c>
      <c r="AC1827">
        <v>5</v>
      </c>
      <c r="AD1827">
        <v>58</v>
      </c>
      <c r="AE1827">
        <v>5</v>
      </c>
      <c r="AF1827" t="s">
        <v>57</v>
      </c>
      <c r="AG1827">
        <v>21.6062001459748</v>
      </c>
      <c r="AH1827">
        <v>16.715457312480702</v>
      </c>
      <c r="AI1827">
        <v>13.9361564504953</v>
      </c>
      <c r="AJ1827">
        <v>142.65230243335199</v>
      </c>
      <c r="AK1827" s="2">
        <v>634.18785721095196</v>
      </c>
      <c r="AL1827" s="1">
        <v>45196</v>
      </c>
      <c r="AM1827" t="s">
        <v>63</v>
      </c>
      <c r="AN1827">
        <v>2023</v>
      </c>
      <c r="AO1827">
        <v>2018</v>
      </c>
      <c r="AP1827">
        <v>218.85786774689399</v>
      </c>
      <c r="AQ1827">
        <v>1.53420494456545</v>
      </c>
      <c r="AR1827">
        <v>160.28</v>
      </c>
      <c r="AS1827">
        <f t="shared" si="85"/>
        <v>24004.010395434532</v>
      </c>
      <c r="AT1827">
        <f t="shared" si="86"/>
        <v>6066.598</v>
      </c>
    </row>
    <row r="1828" spans="1:46" x14ac:dyDescent="0.25">
      <c r="A1828" t="s">
        <v>128</v>
      </c>
      <c r="B1828" t="s">
        <v>328</v>
      </c>
      <c r="C1828" t="s">
        <v>328</v>
      </c>
      <c r="D1828" t="str">
        <f t="shared" si="84"/>
        <v>NESBSB</v>
      </c>
      <c r="E1828" t="s">
        <v>687</v>
      </c>
      <c r="F1828" t="s">
        <v>688</v>
      </c>
      <c r="G1828" t="s">
        <v>47</v>
      </c>
      <c r="H1828" t="s">
        <v>3546</v>
      </c>
      <c r="I1828" t="s">
        <v>3547</v>
      </c>
      <c r="J1828" t="s">
        <v>310</v>
      </c>
      <c r="K1828">
        <v>23.39</v>
      </c>
      <c r="L1828">
        <v>23.39</v>
      </c>
      <c r="P1828" t="s">
        <v>51</v>
      </c>
      <c r="Q1828" t="s">
        <v>52</v>
      </c>
      <c r="R1828">
        <v>43425</v>
      </c>
      <c r="S1828" t="s">
        <v>53</v>
      </c>
      <c r="T1828" t="s">
        <v>54</v>
      </c>
      <c r="U1828" t="s">
        <v>55</v>
      </c>
      <c r="V1828" t="s">
        <v>56</v>
      </c>
      <c r="W1828" t="s">
        <v>57</v>
      </c>
      <c r="X1828" t="s">
        <v>691</v>
      </c>
      <c r="Y1828" t="s">
        <v>565</v>
      </c>
      <c r="Z1828">
        <v>1</v>
      </c>
      <c r="AA1828">
        <v>5</v>
      </c>
      <c r="AB1828">
        <v>4.83</v>
      </c>
      <c r="AC1828">
        <v>5</v>
      </c>
      <c r="AD1828">
        <v>58</v>
      </c>
      <c r="AE1828">
        <v>5</v>
      </c>
      <c r="AF1828" t="s">
        <v>57</v>
      </c>
      <c r="AG1828">
        <v>17.888477899666</v>
      </c>
      <c r="AH1828">
        <v>13.5358149261242</v>
      </c>
      <c r="AI1828">
        <v>18.467042005689802</v>
      </c>
      <c r="AJ1828">
        <v>155.825548967553</v>
      </c>
      <c r="AK1828" s="2">
        <v>1283.33086739639</v>
      </c>
      <c r="AL1828" s="1">
        <v>45196</v>
      </c>
      <c r="AM1828" t="s">
        <v>63</v>
      </c>
      <c r="AN1828">
        <v>2023</v>
      </c>
      <c r="AO1828">
        <v>2018</v>
      </c>
      <c r="AP1828">
        <v>240.47914003328901</v>
      </c>
      <c r="AQ1828">
        <v>1.54325873790673</v>
      </c>
      <c r="AR1828">
        <v>178.67</v>
      </c>
      <c r="AS1828">
        <f t="shared" si="85"/>
        <v>30017.108988401564</v>
      </c>
      <c r="AT1828">
        <f t="shared" si="86"/>
        <v>4179.0913</v>
      </c>
    </row>
    <row r="1829" spans="1:46" x14ac:dyDescent="0.25">
      <c r="A1829" t="s">
        <v>128</v>
      </c>
      <c r="B1829" t="s">
        <v>328</v>
      </c>
      <c r="C1829" t="s">
        <v>328</v>
      </c>
      <c r="D1829" t="str">
        <f t="shared" si="84"/>
        <v>NESBSB</v>
      </c>
      <c r="E1829" t="s">
        <v>687</v>
      </c>
      <c r="F1829" t="s">
        <v>688</v>
      </c>
      <c r="G1829" t="s">
        <v>47</v>
      </c>
      <c r="H1829" t="s">
        <v>3546</v>
      </c>
      <c r="I1829" t="s">
        <v>3548</v>
      </c>
      <c r="J1829" t="s">
        <v>144</v>
      </c>
      <c r="K1829">
        <v>51.85</v>
      </c>
      <c r="L1829">
        <v>51.85</v>
      </c>
      <c r="P1829" t="s">
        <v>51</v>
      </c>
      <c r="Q1829" t="s">
        <v>52</v>
      </c>
      <c r="R1829">
        <v>43403</v>
      </c>
      <c r="S1829" t="s">
        <v>53</v>
      </c>
      <c r="T1829" t="s">
        <v>521</v>
      </c>
      <c r="U1829" t="s">
        <v>55</v>
      </c>
      <c r="V1829" t="s">
        <v>56</v>
      </c>
      <c r="W1829" t="s">
        <v>57</v>
      </c>
      <c r="X1829" t="s">
        <v>838</v>
      </c>
      <c r="Y1829" t="s">
        <v>839</v>
      </c>
      <c r="Z1829">
        <v>1</v>
      </c>
      <c r="AA1829">
        <v>5</v>
      </c>
      <c r="AB1829">
        <v>4.92</v>
      </c>
      <c r="AC1829">
        <v>5.0999999999999996</v>
      </c>
      <c r="AD1829">
        <v>59</v>
      </c>
      <c r="AE1829">
        <v>5</v>
      </c>
      <c r="AF1829" t="s">
        <v>57</v>
      </c>
      <c r="AG1829">
        <v>22.348222723901198</v>
      </c>
      <c r="AH1829">
        <v>16.2004479955352</v>
      </c>
      <c r="AI1829">
        <v>22.610385451367101</v>
      </c>
      <c r="AJ1829">
        <v>226.286026304507</v>
      </c>
      <c r="AK1829" s="2">
        <v>1096.8534845484701</v>
      </c>
      <c r="AL1829" s="1">
        <v>45196</v>
      </c>
      <c r="AM1829" t="s">
        <v>63</v>
      </c>
      <c r="AN1829">
        <v>2023</v>
      </c>
      <c r="AO1829">
        <v>2018</v>
      </c>
      <c r="AP1829">
        <v>244.76698861573001</v>
      </c>
      <c r="AQ1829">
        <v>1.08167080669115</v>
      </c>
      <c r="AR1829">
        <v>258.12</v>
      </c>
      <c r="AS1829">
        <f t="shared" si="85"/>
        <v>56871.853173838172</v>
      </c>
      <c r="AT1829">
        <f t="shared" si="86"/>
        <v>13383.522000000001</v>
      </c>
    </row>
    <row r="1830" spans="1:46" x14ac:dyDescent="0.25">
      <c r="A1830" t="s">
        <v>42</v>
      </c>
      <c r="B1830" t="s">
        <v>91</v>
      </c>
      <c r="C1830" t="s">
        <v>91</v>
      </c>
      <c r="D1830" t="str">
        <f t="shared" si="84"/>
        <v>GNVIVI</v>
      </c>
      <c r="E1830" t="s">
        <v>3549</v>
      </c>
      <c r="F1830" t="s">
        <v>3550</v>
      </c>
      <c r="G1830" t="s">
        <v>47</v>
      </c>
      <c r="H1830" t="s">
        <v>3551</v>
      </c>
      <c r="I1830" t="s">
        <v>3552</v>
      </c>
      <c r="J1830" t="s">
        <v>1271</v>
      </c>
      <c r="K1830">
        <v>25.51</v>
      </c>
      <c r="L1830">
        <v>25.51</v>
      </c>
      <c r="P1830" t="s">
        <v>51</v>
      </c>
      <c r="Q1830" t="s">
        <v>52</v>
      </c>
      <c r="R1830">
        <v>43424</v>
      </c>
      <c r="S1830" t="s">
        <v>53</v>
      </c>
      <c r="T1830" t="s">
        <v>100</v>
      </c>
      <c r="U1830" t="s">
        <v>55</v>
      </c>
      <c r="V1830" t="s">
        <v>109</v>
      </c>
      <c r="W1830" t="s">
        <v>57</v>
      </c>
      <c r="X1830" t="s">
        <v>221</v>
      </c>
      <c r="Y1830" t="s">
        <v>59</v>
      </c>
      <c r="Z1830">
        <v>2</v>
      </c>
      <c r="AA1830">
        <v>5</v>
      </c>
      <c r="AB1830">
        <v>4.5</v>
      </c>
      <c r="AC1830">
        <v>5</v>
      </c>
      <c r="AD1830">
        <v>54</v>
      </c>
      <c r="AE1830">
        <v>4</v>
      </c>
      <c r="AF1830" t="s">
        <v>57</v>
      </c>
      <c r="AG1830">
        <v>24.469302838193499</v>
      </c>
      <c r="AH1830">
        <v>16.1880871836875</v>
      </c>
      <c r="AI1830">
        <v>25.280034634620399</v>
      </c>
      <c r="AJ1830">
        <v>287.69231701816699</v>
      </c>
      <c r="AK1830" s="2">
        <v>1228.27811495221</v>
      </c>
      <c r="AL1830" s="1">
        <v>45070</v>
      </c>
      <c r="AM1830" t="s">
        <v>63</v>
      </c>
      <c r="AN1830">
        <v>2023</v>
      </c>
      <c r="AO1830">
        <v>2018</v>
      </c>
      <c r="AP1830">
        <v>195.48184506872599</v>
      </c>
      <c r="AQ1830">
        <v>0.679482327143208</v>
      </c>
      <c r="AR1830">
        <v>348.04</v>
      </c>
      <c r="AS1830">
        <f t="shared" si="85"/>
        <v>31333.374712430879</v>
      </c>
      <c r="AT1830">
        <f t="shared" si="86"/>
        <v>8878.5004000000008</v>
      </c>
    </row>
    <row r="1831" spans="1:46" x14ac:dyDescent="0.25">
      <c r="A1831" t="s">
        <v>42</v>
      </c>
      <c r="B1831" t="s">
        <v>91</v>
      </c>
      <c r="C1831" t="s">
        <v>91</v>
      </c>
      <c r="D1831" t="str">
        <f t="shared" si="84"/>
        <v>GNVIVI</v>
      </c>
      <c r="E1831" t="s">
        <v>3549</v>
      </c>
      <c r="F1831" t="s">
        <v>3550</v>
      </c>
      <c r="G1831" t="s">
        <v>47</v>
      </c>
      <c r="H1831" t="s">
        <v>3551</v>
      </c>
      <c r="I1831" t="s">
        <v>3553</v>
      </c>
      <c r="J1831" t="s">
        <v>1511</v>
      </c>
      <c r="K1831">
        <v>44.71</v>
      </c>
      <c r="L1831">
        <v>44.71</v>
      </c>
      <c r="P1831" t="s">
        <v>51</v>
      </c>
      <c r="Q1831" t="s">
        <v>52</v>
      </c>
      <c r="R1831">
        <v>43425</v>
      </c>
      <c r="S1831" t="s">
        <v>53</v>
      </c>
      <c r="T1831" t="s">
        <v>104</v>
      </c>
      <c r="U1831" t="s">
        <v>55</v>
      </c>
      <c r="V1831" t="s">
        <v>109</v>
      </c>
      <c r="W1831" t="s">
        <v>57</v>
      </c>
      <c r="X1831" t="s">
        <v>221</v>
      </c>
      <c r="Y1831" t="s">
        <v>59</v>
      </c>
      <c r="Z1831">
        <v>2</v>
      </c>
      <c r="AA1831">
        <v>5</v>
      </c>
      <c r="AB1831">
        <v>4.5</v>
      </c>
      <c r="AC1831">
        <v>5</v>
      </c>
      <c r="AD1831">
        <v>54</v>
      </c>
      <c r="AE1831">
        <v>4</v>
      </c>
      <c r="AF1831" t="s">
        <v>57</v>
      </c>
      <c r="AG1831">
        <v>22.9596038944151</v>
      </c>
      <c r="AH1831">
        <v>15.8744371661468</v>
      </c>
      <c r="AI1831">
        <v>20.3985696593043</v>
      </c>
      <c r="AJ1831">
        <v>224.765515786658</v>
      </c>
      <c r="AK1831" s="2">
        <v>1028.9014845208701</v>
      </c>
      <c r="AL1831" s="1">
        <v>45070</v>
      </c>
      <c r="AM1831" t="s">
        <v>63</v>
      </c>
      <c r="AN1831">
        <v>2023</v>
      </c>
      <c r="AO1831">
        <v>2018</v>
      </c>
      <c r="AP1831">
        <v>195.48184506872599</v>
      </c>
      <c r="AQ1831">
        <v>0.86971457514093198</v>
      </c>
      <c r="AR1831">
        <v>271.91000000000003</v>
      </c>
      <c r="AS1831">
        <f t="shared" si="85"/>
        <v>46002.185372928107</v>
      </c>
      <c r="AT1831">
        <f t="shared" si="86"/>
        <v>12157.096100000001</v>
      </c>
    </row>
    <row r="1832" spans="1:46" x14ac:dyDescent="0.25">
      <c r="A1832" t="s">
        <v>42</v>
      </c>
      <c r="B1832" t="s">
        <v>91</v>
      </c>
      <c r="C1832" t="s">
        <v>91</v>
      </c>
      <c r="D1832" t="str">
        <f t="shared" si="84"/>
        <v>GNVIVI</v>
      </c>
      <c r="E1832" t="s">
        <v>3549</v>
      </c>
      <c r="F1832" t="s">
        <v>3550</v>
      </c>
      <c r="G1832" t="s">
        <v>47</v>
      </c>
      <c r="H1832" t="s">
        <v>3551</v>
      </c>
      <c r="I1832" t="s">
        <v>3554</v>
      </c>
      <c r="J1832" t="s">
        <v>1282</v>
      </c>
      <c r="K1832">
        <v>29.98</v>
      </c>
      <c r="L1832">
        <v>29.98</v>
      </c>
      <c r="P1832" t="s">
        <v>51</v>
      </c>
      <c r="Q1832" t="s">
        <v>52</v>
      </c>
      <c r="R1832">
        <v>43426</v>
      </c>
      <c r="S1832" t="s">
        <v>53</v>
      </c>
      <c r="T1832" t="s">
        <v>66</v>
      </c>
      <c r="U1832" t="s">
        <v>55</v>
      </c>
      <c r="V1832" t="s">
        <v>109</v>
      </c>
      <c r="W1832" t="s">
        <v>57</v>
      </c>
      <c r="X1832" t="s">
        <v>119</v>
      </c>
      <c r="Y1832" t="s">
        <v>120</v>
      </c>
      <c r="Z1832">
        <v>2</v>
      </c>
      <c r="AA1832">
        <v>5</v>
      </c>
      <c r="AB1832">
        <v>4.5</v>
      </c>
      <c r="AC1832">
        <v>5</v>
      </c>
      <c r="AD1832">
        <v>54</v>
      </c>
      <c r="AE1832">
        <v>4</v>
      </c>
      <c r="AF1832" t="s">
        <v>57</v>
      </c>
      <c r="AG1832">
        <v>29.118885702954799</v>
      </c>
      <c r="AH1832">
        <v>17.552021579819801</v>
      </c>
      <c r="AI1832">
        <v>21.5110561065407</v>
      </c>
      <c r="AJ1832">
        <v>293.67120699457797</v>
      </c>
      <c r="AK1832" s="2">
        <v>889.03234778854403</v>
      </c>
      <c r="AL1832" s="1">
        <v>45070</v>
      </c>
      <c r="AM1832" t="s">
        <v>63</v>
      </c>
      <c r="AN1832">
        <v>2023</v>
      </c>
      <c r="AO1832">
        <v>2018</v>
      </c>
      <c r="AP1832">
        <v>195.48184506872599</v>
      </c>
      <c r="AQ1832">
        <v>0.66564865881569002</v>
      </c>
      <c r="AR1832">
        <v>355.27</v>
      </c>
      <c r="AS1832">
        <f t="shared" si="85"/>
        <v>26653.18978670055</v>
      </c>
      <c r="AT1832">
        <f t="shared" si="86"/>
        <v>10650.9946</v>
      </c>
    </row>
    <row r="1833" spans="1:46" x14ac:dyDescent="0.25">
      <c r="A1833" t="s">
        <v>128</v>
      </c>
      <c r="B1833" t="s">
        <v>328</v>
      </c>
      <c r="C1833" t="s">
        <v>328</v>
      </c>
      <c r="D1833" t="str">
        <f t="shared" si="84"/>
        <v>NESBSB</v>
      </c>
      <c r="E1833" t="s">
        <v>687</v>
      </c>
      <c r="F1833" t="s">
        <v>688</v>
      </c>
      <c r="G1833" t="s">
        <v>47</v>
      </c>
      <c r="H1833" t="s">
        <v>3544</v>
      </c>
      <c r="I1833" t="s">
        <v>3555</v>
      </c>
      <c r="J1833" t="s">
        <v>68</v>
      </c>
      <c r="K1833">
        <v>11.71</v>
      </c>
      <c r="L1833">
        <v>11.71</v>
      </c>
      <c r="P1833" t="s">
        <v>51</v>
      </c>
      <c r="Q1833" t="s">
        <v>52</v>
      </c>
      <c r="R1833">
        <v>43369</v>
      </c>
      <c r="S1833" t="s">
        <v>107</v>
      </c>
      <c r="T1833" t="s">
        <v>96</v>
      </c>
      <c r="U1833" t="s">
        <v>55</v>
      </c>
      <c r="V1833" t="s">
        <v>109</v>
      </c>
      <c r="W1833" t="s">
        <v>57</v>
      </c>
      <c r="X1833" t="s">
        <v>691</v>
      </c>
      <c r="Y1833" t="s">
        <v>565</v>
      </c>
      <c r="Z1833">
        <v>2</v>
      </c>
      <c r="AA1833">
        <v>5</v>
      </c>
      <c r="AB1833">
        <v>5</v>
      </c>
      <c r="AC1833">
        <v>5.2</v>
      </c>
      <c r="AD1833">
        <v>60</v>
      </c>
      <c r="AE1833">
        <v>5</v>
      </c>
      <c r="AF1833" t="s">
        <v>57</v>
      </c>
      <c r="AG1833">
        <v>17.9084268749023</v>
      </c>
      <c r="AH1833">
        <v>15.277995380845701</v>
      </c>
      <c r="AI1833">
        <v>12.5129133869141</v>
      </c>
      <c r="AJ1833">
        <v>115.85930917015401</v>
      </c>
      <c r="AK1833" s="2">
        <v>682.55210165670803</v>
      </c>
      <c r="AL1833" s="1">
        <v>45196</v>
      </c>
      <c r="AM1833" t="s">
        <v>63</v>
      </c>
      <c r="AN1833">
        <v>2023</v>
      </c>
      <c r="AO1833">
        <v>2018</v>
      </c>
      <c r="AP1833">
        <v>225.42924867314201</v>
      </c>
      <c r="AQ1833">
        <v>1.9457154568569901</v>
      </c>
      <c r="AR1833">
        <v>129.03</v>
      </c>
      <c r="AS1833">
        <f t="shared" si="85"/>
        <v>7992.6851104000516</v>
      </c>
      <c r="AT1833">
        <f t="shared" si="86"/>
        <v>1510.9413000000002</v>
      </c>
    </row>
    <row r="1834" spans="1:46" x14ac:dyDescent="0.25">
      <c r="A1834" t="s">
        <v>128</v>
      </c>
      <c r="B1834" t="s">
        <v>328</v>
      </c>
      <c r="C1834" t="s">
        <v>328</v>
      </c>
      <c r="D1834" t="str">
        <f t="shared" si="84"/>
        <v>NESBSB</v>
      </c>
      <c r="E1834" t="s">
        <v>687</v>
      </c>
      <c r="F1834" t="s">
        <v>688</v>
      </c>
      <c r="G1834" t="s">
        <v>47</v>
      </c>
      <c r="H1834" t="s">
        <v>3544</v>
      </c>
      <c r="I1834" t="s">
        <v>3556</v>
      </c>
      <c r="J1834" t="s">
        <v>139</v>
      </c>
      <c r="K1834">
        <v>13.94</v>
      </c>
      <c r="L1834">
        <v>13.94</v>
      </c>
      <c r="P1834" t="s">
        <v>51</v>
      </c>
      <c r="Q1834" t="s">
        <v>52</v>
      </c>
      <c r="R1834">
        <v>43369</v>
      </c>
      <c r="S1834" t="s">
        <v>107</v>
      </c>
      <c r="T1834" t="s">
        <v>521</v>
      </c>
      <c r="U1834" t="s">
        <v>55</v>
      </c>
      <c r="V1834" t="s">
        <v>109</v>
      </c>
      <c r="W1834" t="s">
        <v>57</v>
      </c>
      <c r="X1834" t="s">
        <v>691</v>
      </c>
      <c r="Y1834" t="s">
        <v>565</v>
      </c>
      <c r="Z1834">
        <v>2</v>
      </c>
      <c r="AA1834">
        <v>5</v>
      </c>
      <c r="AB1834">
        <v>5</v>
      </c>
      <c r="AC1834">
        <v>5.2</v>
      </c>
      <c r="AD1834">
        <v>60</v>
      </c>
      <c r="AE1834">
        <v>5</v>
      </c>
      <c r="AF1834" t="s">
        <v>57</v>
      </c>
      <c r="AG1834">
        <v>21.846529355148501</v>
      </c>
      <c r="AH1834">
        <v>16.061963350308901</v>
      </c>
      <c r="AI1834">
        <v>18.412592608770002</v>
      </c>
      <c r="AJ1834">
        <v>203.967851665984</v>
      </c>
      <c r="AK1834" s="2">
        <v>908.71521890756196</v>
      </c>
      <c r="AL1834" s="1">
        <v>45196</v>
      </c>
      <c r="AM1834" t="s">
        <v>63</v>
      </c>
      <c r="AN1834">
        <v>2023</v>
      </c>
      <c r="AO1834">
        <v>2018</v>
      </c>
      <c r="AP1834">
        <v>225.42924867314201</v>
      </c>
      <c r="AQ1834">
        <v>1.1052195080345399</v>
      </c>
      <c r="AR1834">
        <v>227.15</v>
      </c>
      <c r="AS1834">
        <f t="shared" si="85"/>
        <v>12667.490151571414</v>
      </c>
      <c r="AT1834">
        <f t="shared" si="86"/>
        <v>3166.471</v>
      </c>
    </row>
    <row r="1835" spans="1:46" x14ac:dyDescent="0.25">
      <c r="A1835" t="s">
        <v>42</v>
      </c>
      <c r="B1835" t="s">
        <v>91</v>
      </c>
      <c r="C1835" t="s">
        <v>91</v>
      </c>
      <c r="D1835" t="str">
        <f t="shared" si="84"/>
        <v>GNVIVI</v>
      </c>
      <c r="E1835" t="s">
        <v>3549</v>
      </c>
      <c r="F1835" t="s">
        <v>3550</v>
      </c>
      <c r="G1835" t="s">
        <v>47</v>
      </c>
      <c r="H1835" t="s">
        <v>3551</v>
      </c>
      <c r="I1835" t="s">
        <v>3557</v>
      </c>
      <c r="J1835" t="s">
        <v>384</v>
      </c>
      <c r="K1835">
        <v>29.8</v>
      </c>
      <c r="L1835">
        <v>29.8</v>
      </c>
      <c r="P1835" t="s">
        <v>51</v>
      </c>
      <c r="Q1835" t="s">
        <v>52</v>
      </c>
      <c r="R1835">
        <v>43427</v>
      </c>
      <c r="S1835" t="s">
        <v>53</v>
      </c>
      <c r="T1835" t="s">
        <v>69</v>
      </c>
      <c r="U1835" t="s">
        <v>55</v>
      </c>
      <c r="V1835" t="s">
        <v>109</v>
      </c>
      <c r="W1835" t="s">
        <v>57</v>
      </c>
      <c r="X1835" t="s">
        <v>101</v>
      </c>
      <c r="Y1835" t="s">
        <v>59</v>
      </c>
      <c r="Z1835">
        <v>2</v>
      </c>
      <c r="AA1835">
        <v>5</v>
      </c>
      <c r="AB1835">
        <v>4.5</v>
      </c>
      <c r="AC1835">
        <v>5</v>
      </c>
      <c r="AD1835">
        <v>54</v>
      </c>
      <c r="AE1835">
        <v>4</v>
      </c>
      <c r="AF1835" t="s">
        <v>57</v>
      </c>
      <c r="AG1835">
        <v>25.9445629505454</v>
      </c>
      <c r="AH1835">
        <v>16.3504346367809</v>
      </c>
      <c r="AI1835">
        <v>17.901447355373001</v>
      </c>
      <c r="AJ1835">
        <v>228.078641693972</v>
      </c>
      <c r="AK1835" s="2">
        <v>856.38660367207297</v>
      </c>
      <c r="AL1835" s="1">
        <v>45070</v>
      </c>
      <c r="AM1835" t="s">
        <v>63</v>
      </c>
      <c r="AN1835">
        <v>2023</v>
      </c>
      <c r="AO1835">
        <v>2018</v>
      </c>
      <c r="AP1835">
        <v>195.48184506872599</v>
      </c>
      <c r="AQ1835">
        <v>0.85708088936716997</v>
      </c>
      <c r="AR1835">
        <v>275.92</v>
      </c>
      <c r="AS1835">
        <f t="shared" si="85"/>
        <v>25520.320789427777</v>
      </c>
      <c r="AT1835">
        <f t="shared" si="86"/>
        <v>8222.4160000000011</v>
      </c>
    </row>
    <row r="1836" spans="1:46" x14ac:dyDescent="0.25">
      <c r="A1836" t="s">
        <v>340</v>
      </c>
      <c r="B1836" t="s">
        <v>341</v>
      </c>
      <c r="C1836" t="s">
        <v>342</v>
      </c>
      <c r="D1836" t="str">
        <f t="shared" si="84"/>
        <v>RDBOBA</v>
      </c>
      <c r="E1836" t="s">
        <v>3558</v>
      </c>
      <c r="F1836" t="s">
        <v>3559</v>
      </c>
      <c r="G1836" t="s">
        <v>47</v>
      </c>
      <c r="H1836" t="s">
        <v>3560</v>
      </c>
      <c r="I1836" t="s">
        <v>3561</v>
      </c>
      <c r="J1836" t="s">
        <v>127</v>
      </c>
      <c r="K1836">
        <v>28.02</v>
      </c>
      <c r="L1836">
        <v>28.02</v>
      </c>
      <c r="P1836" t="s">
        <v>51</v>
      </c>
      <c r="Q1836" t="s">
        <v>52</v>
      </c>
      <c r="R1836">
        <v>43502</v>
      </c>
      <c r="S1836" t="s">
        <v>477</v>
      </c>
      <c r="T1836" t="s">
        <v>54</v>
      </c>
      <c r="U1836" t="s">
        <v>55</v>
      </c>
      <c r="V1836" t="s">
        <v>56</v>
      </c>
      <c r="W1836" t="s">
        <v>57</v>
      </c>
      <c r="X1836" t="s">
        <v>1182</v>
      </c>
      <c r="Y1836" t="s">
        <v>355</v>
      </c>
      <c r="Z1836">
        <v>1</v>
      </c>
      <c r="AA1836">
        <v>5</v>
      </c>
      <c r="AB1836">
        <v>4.25</v>
      </c>
      <c r="AC1836">
        <v>4.8</v>
      </c>
      <c r="AD1836">
        <v>51</v>
      </c>
      <c r="AE1836">
        <v>4</v>
      </c>
      <c r="AF1836" t="s">
        <v>57</v>
      </c>
      <c r="AG1836">
        <v>22.037567871909101</v>
      </c>
      <c r="AH1836">
        <v>13.484726823008801</v>
      </c>
      <c r="AI1836">
        <v>16.001167088983301</v>
      </c>
      <c r="AJ1836">
        <v>167.64350443568799</v>
      </c>
      <c r="AK1836" s="2">
        <v>1133.53783429637</v>
      </c>
      <c r="AL1836" s="1">
        <v>45058</v>
      </c>
      <c r="AM1836" t="s">
        <v>63</v>
      </c>
      <c r="AN1836">
        <v>2023</v>
      </c>
      <c r="AO1836">
        <v>2019</v>
      </c>
      <c r="AP1836">
        <v>148.36502066038</v>
      </c>
      <c r="AQ1836">
        <v>0.88500309725567305</v>
      </c>
      <c r="AR1836">
        <v>205.13</v>
      </c>
      <c r="AS1836">
        <f t="shared" si="85"/>
        <v>31761.730116984287</v>
      </c>
      <c r="AT1836">
        <f t="shared" si="86"/>
        <v>5747.7425999999996</v>
      </c>
    </row>
    <row r="1837" spans="1:46" x14ac:dyDescent="0.25">
      <c r="A1837" t="s">
        <v>340</v>
      </c>
      <c r="B1837" t="s">
        <v>341</v>
      </c>
      <c r="C1837" t="s">
        <v>342</v>
      </c>
      <c r="D1837" t="str">
        <f t="shared" si="84"/>
        <v>RDBOBA</v>
      </c>
      <c r="E1837" t="s">
        <v>3558</v>
      </c>
      <c r="F1837" t="s">
        <v>3559</v>
      </c>
      <c r="G1837" t="s">
        <v>47</v>
      </c>
      <c r="H1837" t="s">
        <v>3560</v>
      </c>
      <c r="I1837" t="s">
        <v>3562</v>
      </c>
      <c r="J1837" t="s">
        <v>212</v>
      </c>
      <c r="K1837">
        <v>26.08</v>
      </c>
      <c r="L1837">
        <v>26.08</v>
      </c>
      <c r="P1837" t="s">
        <v>51</v>
      </c>
      <c r="Q1837" t="s">
        <v>52</v>
      </c>
      <c r="R1837">
        <v>43495</v>
      </c>
      <c r="S1837" t="s">
        <v>477</v>
      </c>
      <c r="T1837" t="s">
        <v>3332</v>
      </c>
      <c r="U1837" t="s">
        <v>55</v>
      </c>
      <c r="V1837" t="s">
        <v>56</v>
      </c>
      <c r="W1837" t="s">
        <v>57</v>
      </c>
      <c r="X1837" t="s">
        <v>1758</v>
      </c>
      <c r="Y1837" t="s">
        <v>362</v>
      </c>
      <c r="Z1837">
        <v>1</v>
      </c>
      <c r="AA1837">
        <v>5</v>
      </c>
      <c r="AB1837">
        <v>4.33</v>
      </c>
      <c r="AC1837">
        <v>4.8</v>
      </c>
      <c r="AD1837">
        <v>52</v>
      </c>
      <c r="AE1837">
        <v>4</v>
      </c>
      <c r="AF1837" t="s">
        <v>57</v>
      </c>
      <c r="AG1837">
        <v>20.271679995755299</v>
      </c>
      <c r="AH1837">
        <v>12.2029547759204</v>
      </c>
      <c r="AI1837">
        <v>16.782923252933401</v>
      </c>
      <c r="AJ1837">
        <v>161.371705024113</v>
      </c>
      <c r="AK1837" s="2">
        <v>1434.9861968130199</v>
      </c>
      <c r="AL1837" s="1">
        <v>45058</v>
      </c>
      <c r="AM1837" t="s">
        <v>63</v>
      </c>
      <c r="AN1837">
        <v>2023</v>
      </c>
      <c r="AO1837">
        <v>2019</v>
      </c>
      <c r="AP1837">
        <v>150.97967426834899</v>
      </c>
      <c r="AQ1837">
        <v>0.93560190273622601</v>
      </c>
      <c r="AR1837">
        <v>196.63</v>
      </c>
      <c r="AS1837">
        <f t="shared" si="85"/>
        <v>37424.440012883555</v>
      </c>
      <c r="AT1837">
        <f t="shared" si="86"/>
        <v>5128.1103999999996</v>
      </c>
    </row>
    <row r="1838" spans="1:46" x14ac:dyDescent="0.25">
      <c r="A1838" t="s">
        <v>340</v>
      </c>
      <c r="B1838" t="s">
        <v>341</v>
      </c>
      <c r="C1838" t="s">
        <v>342</v>
      </c>
      <c r="D1838" t="str">
        <f t="shared" si="84"/>
        <v>RDBOBA</v>
      </c>
      <c r="E1838" t="s">
        <v>3558</v>
      </c>
      <c r="F1838" t="s">
        <v>3559</v>
      </c>
      <c r="G1838" t="s">
        <v>47</v>
      </c>
      <c r="H1838" t="s">
        <v>3560</v>
      </c>
      <c r="I1838" t="s">
        <v>3563</v>
      </c>
      <c r="J1838" t="s">
        <v>112</v>
      </c>
      <c r="K1838">
        <v>32.799999999999997</v>
      </c>
      <c r="L1838">
        <v>32.799999999999997</v>
      </c>
      <c r="P1838" t="s">
        <v>51</v>
      </c>
      <c r="Q1838" t="s">
        <v>52</v>
      </c>
      <c r="R1838">
        <v>43507</v>
      </c>
      <c r="S1838" t="s">
        <v>477</v>
      </c>
      <c r="T1838" t="s">
        <v>54</v>
      </c>
      <c r="U1838" t="s">
        <v>55</v>
      </c>
      <c r="V1838" t="s">
        <v>56</v>
      </c>
      <c r="W1838" t="s">
        <v>57</v>
      </c>
      <c r="X1838" t="s">
        <v>3564</v>
      </c>
      <c r="Y1838" t="s">
        <v>362</v>
      </c>
      <c r="Z1838">
        <v>1</v>
      </c>
      <c r="AA1838">
        <v>5</v>
      </c>
      <c r="AB1838">
        <v>4.25</v>
      </c>
      <c r="AC1838">
        <v>4.8</v>
      </c>
      <c r="AD1838">
        <v>51</v>
      </c>
      <c r="AE1838">
        <v>4</v>
      </c>
      <c r="AF1838" t="s">
        <v>57</v>
      </c>
      <c r="AG1838">
        <v>21.316371809945</v>
      </c>
      <c r="AH1838">
        <v>12.833506421528099</v>
      </c>
      <c r="AI1838">
        <v>15.5759353286807</v>
      </c>
      <c r="AJ1838">
        <v>157.661612654565</v>
      </c>
      <c r="AK1838" s="2">
        <v>1203.6318164290799</v>
      </c>
      <c r="AL1838" s="1">
        <v>45058</v>
      </c>
      <c r="AM1838" t="s">
        <v>63</v>
      </c>
      <c r="AN1838">
        <v>2023</v>
      </c>
      <c r="AO1838">
        <v>2019</v>
      </c>
      <c r="AP1838">
        <v>148.36502066038</v>
      </c>
      <c r="AQ1838">
        <v>0.94103452427221701</v>
      </c>
      <c r="AR1838">
        <v>192.91</v>
      </c>
      <c r="AS1838">
        <f t="shared" si="85"/>
        <v>39479.123578873819</v>
      </c>
      <c r="AT1838">
        <f t="shared" si="86"/>
        <v>6327.4479999999994</v>
      </c>
    </row>
    <row r="1839" spans="1:46" x14ac:dyDescent="0.25">
      <c r="A1839" t="s">
        <v>128</v>
      </c>
      <c r="B1839" t="s">
        <v>129</v>
      </c>
      <c r="C1839" t="s">
        <v>214</v>
      </c>
      <c r="D1839" t="str">
        <f t="shared" si="84"/>
        <v>NECOCE</v>
      </c>
      <c r="E1839" t="s">
        <v>3565</v>
      </c>
      <c r="F1839" t="s">
        <v>3566</v>
      </c>
      <c r="G1839" t="s">
        <v>47</v>
      </c>
      <c r="H1839" t="s">
        <v>3567</v>
      </c>
      <c r="I1839" t="s">
        <v>3568</v>
      </c>
      <c r="J1839" t="s">
        <v>694</v>
      </c>
      <c r="K1839">
        <v>0.8</v>
      </c>
      <c r="L1839">
        <v>0.8</v>
      </c>
      <c r="P1839" t="s">
        <v>51</v>
      </c>
      <c r="Q1839" t="s">
        <v>52</v>
      </c>
      <c r="R1839">
        <v>40476</v>
      </c>
      <c r="S1839" t="s">
        <v>357</v>
      </c>
      <c r="T1839" t="s">
        <v>54</v>
      </c>
      <c r="U1839" t="s">
        <v>55</v>
      </c>
      <c r="V1839" t="s">
        <v>56</v>
      </c>
      <c r="W1839" t="s">
        <v>57</v>
      </c>
      <c r="X1839" t="s">
        <v>271</v>
      </c>
      <c r="Y1839" t="s">
        <v>150</v>
      </c>
      <c r="Z1839">
        <v>1</v>
      </c>
      <c r="AA1839">
        <v>13</v>
      </c>
      <c r="AB1839">
        <v>7.75</v>
      </c>
      <c r="AC1839">
        <v>13.1</v>
      </c>
      <c r="AD1839">
        <v>93</v>
      </c>
      <c r="AE1839">
        <v>8</v>
      </c>
      <c r="AF1839" t="s">
        <v>57</v>
      </c>
      <c r="AG1839">
        <v>31.820395658263301</v>
      </c>
      <c r="AH1839">
        <v>18.032886761813</v>
      </c>
      <c r="AI1839">
        <v>26.412089456687902</v>
      </c>
      <c r="AJ1839">
        <v>370.08254289236299</v>
      </c>
      <c r="AK1839" s="2">
        <v>1046.0682015272</v>
      </c>
      <c r="AL1839" s="1">
        <v>43300</v>
      </c>
      <c r="AM1839" t="s">
        <v>60</v>
      </c>
      <c r="AN1839">
        <v>2018</v>
      </c>
      <c r="AO1839">
        <v>2010</v>
      </c>
      <c r="AP1839">
        <v>321.21196001426802</v>
      </c>
      <c r="AQ1839">
        <v>0.86794680317490802</v>
      </c>
      <c r="AR1839">
        <v>483.72</v>
      </c>
      <c r="AS1839">
        <f t="shared" si="85"/>
        <v>836.85456122176004</v>
      </c>
      <c r="AT1839">
        <f t="shared" si="86"/>
        <v>386.97600000000006</v>
      </c>
    </row>
    <row r="1840" spans="1:46" x14ac:dyDescent="0.25">
      <c r="A1840" t="s">
        <v>128</v>
      </c>
      <c r="B1840" t="s">
        <v>129</v>
      </c>
      <c r="C1840" t="s">
        <v>214</v>
      </c>
      <c r="D1840" t="str">
        <f t="shared" si="84"/>
        <v>NECOCE</v>
      </c>
      <c r="E1840" t="s">
        <v>3565</v>
      </c>
      <c r="F1840" t="s">
        <v>3566</v>
      </c>
      <c r="G1840" t="s">
        <v>47</v>
      </c>
      <c r="H1840" t="s">
        <v>3567</v>
      </c>
      <c r="I1840" t="s">
        <v>3569</v>
      </c>
      <c r="J1840" t="s">
        <v>697</v>
      </c>
      <c r="K1840">
        <v>1.1399999999999999</v>
      </c>
      <c r="L1840">
        <v>1.1399999999999999</v>
      </c>
      <c r="P1840" t="s">
        <v>51</v>
      </c>
      <c r="Q1840" t="s">
        <v>52</v>
      </c>
      <c r="R1840">
        <v>40443</v>
      </c>
      <c r="S1840" t="s">
        <v>53</v>
      </c>
      <c r="T1840" t="s">
        <v>124</v>
      </c>
      <c r="U1840" t="s">
        <v>55</v>
      </c>
      <c r="V1840" t="s">
        <v>56</v>
      </c>
      <c r="W1840" t="s">
        <v>57</v>
      </c>
      <c r="X1840" t="s">
        <v>119</v>
      </c>
      <c r="Y1840" t="s">
        <v>137</v>
      </c>
      <c r="Z1840">
        <v>1</v>
      </c>
      <c r="AA1840">
        <v>13</v>
      </c>
      <c r="AB1840">
        <v>7.83</v>
      </c>
      <c r="AC1840">
        <v>13.2</v>
      </c>
      <c r="AD1840">
        <v>94</v>
      </c>
      <c r="AE1840">
        <v>8</v>
      </c>
      <c r="AF1840" t="s">
        <v>57</v>
      </c>
      <c r="AG1840">
        <v>28.8748599837662</v>
      </c>
      <c r="AH1840">
        <v>16.305265849287</v>
      </c>
      <c r="AI1840">
        <v>24.0100146812281</v>
      </c>
      <c r="AJ1840">
        <v>305.15578523875598</v>
      </c>
      <c r="AK1840" s="2">
        <v>1152.16655370329</v>
      </c>
      <c r="AL1840" s="1">
        <v>43304.25</v>
      </c>
      <c r="AM1840" t="s">
        <v>60</v>
      </c>
      <c r="AN1840">
        <v>2018</v>
      </c>
      <c r="AO1840">
        <v>2010</v>
      </c>
      <c r="AP1840">
        <v>323.84822299292</v>
      </c>
      <c r="AQ1840">
        <v>1.0612553936656901</v>
      </c>
      <c r="AR1840">
        <v>396.12</v>
      </c>
      <c r="AS1840">
        <f t="shared" si="85"/>
        <v>1313.4698712217505</v>
      </c>
      <c r="AT1840">
        <f t="shared" si="86"/>
        <v>451.57679999999999</v>
      </c>
    </row>
    <row r="1841" spans="1:46" x14ac:dyDescent="0.25">
      <c r="A1841" t="s">
        <v>128</v>
      </c>
      <c r="B1841" t="s">
        <v>129</v>
      </c>
      <c r="C1841" t="s">
        <v>214</v>
      </c>
      <c r="D1841" t="str">
        <f t="shared" si="84"/>
        <v>NECOCE</v>
      </c>
      <c r="E1841" t="s">
        <v>3565</v>
      </c>
      <c r="F1841" t="s">
        <v>3566</v>
      </c>
      <c r="G1841" t="s">
        <v>47</v>
      </c>
      <c r="H1841" t="s">
        <v>3567</v>
      </c>
      <c r="I1841" t="s">
        <v>3570</v>
      </c>
      <c r="J1841" t="s">
        <v>624</v>
      </c>
      <c r="K1841">
        <v>1.78</v>
      </c>
      <c r="L1841">
        <v>1.78</v>
      </c>
      <c r="P1841" t="s">
        <v>51</v>
      </c>
      <c r="Q1841" t="s">
        <v>52</v>
      </c>
      <c r="R1841">
        <v>40528</v>
      </c>
      <c r="S1841" t="s">
        <v>53</v>
      </c>
      <c r="T1841" t="s">
        <v>100</v>
      </c>
      <c r="U1841" t="s">
        <v>55</v>
      </c>
      <c r="V1841" t="s">
        <v>56</v>
      </c>
      <c r="W1841" t="s">
        <v>57</v>
      </c>
      <c r="X1841" t="s">
        <v>119</v>
      </c>
      <c r="Y1841" t="s">
        <v>137</v>
      </c>
      <c r="Z1841">
        <v>1</v>
      </c>
      <c r="AA1841">
        <v>13</v>
      </c>
      <c r="AB1841">
        <v>7.58</v>
      </c>
      <c r="AC1841">
        <v>12.9</v>
      </c>
      <c r="AD1841">
        <v>91</v>
      </c>
      <c r="AE1841">
        <v>8</v>
      </c>
      <c r="AF1841" t="s">
        <v>57</v>
      </c>
      <c r="AG1841">
        <v>27.407633753501401</v>
      </c>
      <c r="AH1841">
        <v>16.666862453092701</v>
      </c>
      <c r="AI1841">
        <v>25.4910893841766</v>
      </c>
      <c r="AJ1841">
        <v>309.15430195752401</v>
      </c>
      <c r="AK1841" s="2">
        <v>1166.03355723818</v>
      </c>
      <c r="AL1841" s="1">
        <v>43306</v>
      </c>
      <c r="AM1841" t="s">
        <v>60</v>
      </c>
      <c r="AN1841">
        <v>2018</v>
      </c>
      <c r="AO1841">
        <v>2010</v>
      </c>
      <c r="AP1841">
        <v>315.79729291939998</v>
      </c>
      <c r="AQ1841">
        <v>1.02148762258786</v>
      </c>
      <c r="AR1841">
        <v>409.92</v>
      </c>
      <c r="AS1841">
        <f t="shared" si="85"/>
        <v>2075.5397318839605</v>
      </c>
      <c r="AT1841">
        <f t="shared" si="86"/>
        <v>729.6576</v>
      </c>
    </row>
    <row r="1842" spans="1:46" x14ac:dyDescent="0.25">
      <c r="A1842" t="s">
        <v>128</v>
      </c>
      <c r="B1842" t="s">
        <v>129</v>
      </c>
      <c r="C1842" t="s">
        <v>214</v>
      </c>
      <c r="D1842" t="str">
        <f t="shared" si="84"/>
        <v>NECOCE</v>
      </c>
      <c r="E1842" t="s">
        <v>3565</v>
      </c>
      <c r="F1842" t="s">
        <v>3566</v>
      </c>
      <c r="G1842" t="s">
        <v>47</v>
      </c>
      <c r="H1842" t="s">
        <v>3567</v>
      </c>
      <c r="I1842" t="s">
        <v>3571</v>
      </c>
      <c r="J1842" t="s">
        <v>657</v>
      </c>
      <c r="K1842">
        <v>2.15</v>
      </c>
      <c r="L1842">
        <v>2.15</v>
      </c>
      <c r="P1842" t="s">
        <v>51</v>
      </c>
      <c r="Q1842" t="s">
        <v>52</v>
      </c>
      <c r="R1842">
        <v>40457</v>
      </c>
      <c r="S1842" t="s">
        <v>53</v>
      </c>
      <c r="T1842" t="s">
        <v>104</v>
      </c>
      <c r="U1842" t="s">
        <v>55</v>
      </c>
      <c r="V1842" t="s">
        <v>56</v>
      </c>
      <c r="W1842" t="s">
        <v>57</v>
      </c>
      <c r="X1842" t="s">
        <v>271</v>
      </c>
      <c r="Y1842" t="s">
        <v>150</v>
      </c>
      <c r="Z1842">
        <v>1</v>
      </c>
      <c r="AA1842">
        <v>13</v>
      </c>
      <c r="AB1842">
        <v>6.25</v>
      </c>
      <c r="AC1842">
        <v>13.1</v>
      </c>
      <c r="AD1842">
        <v>75</v>
      </c>
      <c r="AE1842">
        <v>6</v>
      </c>
      <c r="AF1842" t="s">
        <v>57</v>
      </c>
      <c r="AG1842">
        <v>27.674285714285698</v>
      </c>
      <c r="AH1842">
        <v>15.8857142857143</v>
      </c>
      <c r="AI1842">
        <v>28.226917512010601</v>
      </c>
      <c r="AJ1842">
        <v>350.27609847624302</v>
      </c>
      <c r="AK1842" s="2">
        <v>1392.99956580043</v>
      </c>
      <c r="AL1842" s="1">
        <v>42755</v>
      </c>
      <c r="AM1842" t="s">
        <v>63</v>
      </c>
      <c r="AN1842">
        <v>2017</v>
      </c>
      <c r="AO1842">
        <v>2010</v>
      </c>
      <c r="AP1842">
        <v>265.57863199671198</v>
      </c>
      <c r="AQ1842">
        <v>0.758197984824032</v>
      </c>
      <c r="AR1842">
        <v>553.74</v>
      </c>
      <c r="AS1842">
        <f t="shared" si="85"/>
        <v>2994.9490664709242</v>
      </c>
      <c r="AT1842">
        <f t="shared" si="86"/>
        <v>1190.5409999999999</v>
      </c>
    </row>
    <row r="1843" spans="1:46" x14ac:dyDescent="0.25">
      <c r="A1843" t="s">
        <v>128</v>
      </c>
      <c r="B1843" t="s">
        <v>129</v>
      </c>
      <c r="C1843" t="s">
        <v>214</v>
      </c>
      <c r="D1843" t="str">
        <f t="shared" si="84"/>
        <v>NECOCE</v>
      </c>
      <c r="E1843" t="s">
        <v>3565</v>
      </c>
      <c r="F1843" t="s">
        <v>3566</v>
      </c>
      <c r="G1843" t="s">
        <v>47</v>
      </c>
      <c r="H1843" t="s">
        <v>3567</v>
      </c>
      <c r="I1843" t="s">
        <v>3572</v>
      </c>
      <c r="J1843" t="s">
        <v>3573</v>
      </c>
      <c r="K1843">
        <v>0.7</v>
      </c>
      <c r="L1843">
        <v>0.7</v>
      </c>
      <c r="P1843" t="s">
        <v>51</v>
      </c>
      <c r="Q1843" t="s">
        <v>52</v>
      </c>
      <c r="R1843">
        <v>40514</v>
      </c>
      <c r="S1843" t="s">
        <v>357</v>
      </c>
      <c r="T1843" t="s">
        <v>96</v>
      </c>
      <c r="U1843" t="s">
        <v>55</v>
      </c>
      <c r="V1843" t="s">
        <v>56</v>
      </c>
      <c r="W1843" t="s">
        <v>57</v>
      </c>
      <c r="X1843" t="s">
        <v>2155</v>
      </c>
      <c r="Y1843" t="s">
        <v>146</v>
      </c>
      <c r="Z1843">
        <v>1</v>
      </c>
      <c r="AA1843">
        <v>13</v>
      </c>
      <c r="AB1843">
        <v>5.25</v>
      </c>
      <c r="AC1843">
        <v>12.9</v>
      </c>
      <c r="AD1843">
        <v>63</v>
      </c>
      <c r="AE1843">
        <v>5</v>
      </c>
      <c r="AF1843">
        <v>26.433333333333302</v>
      </c>
      <c r="AG1843">
        <v>23.8125</v>
      </c>
      <c r="AH1843">
        <v>16.245833333333302</v>
      </c>
      <c r="AI1843">
        <v>20.319685448788199</v>
      </c>
      <c r="AJ1843">
        <v>214.40286996891501</v>
      </c>
      <c r="AK1843" s="2">
        <v>960.49699690834495</v>
      </c>
      <c r="AL1843" s="1">
        <v>42432</v>
      </c>
      <c r="AM1843" t="s">
        <v>63</v>
      </c>
      <c r="AN1843">
        <v>2016</v>
      </c>
      <c r="AO1843">
        <v>2010</v>
      </c>
      <c r="AP1843">
        <v>220.392857644033</v>
      </c>
      <c r="AQ1843">
        <v>1.0279380013709101</v>
      </c>
      <c r="AR1843">
        <v>407.34</v>
      </c>
      <c r="AS1843">
        <f t="shared" si="85"/>
        <v>672.34789783584142</v>
      </c>
      <c r="AT1843">
        <f t="shared" si="86"/>
        <v>285.13799999999998</v>
      </c>
    </row>
    <row r="1844" spans="1:46" x14ac:dyDescent="0.25">
      <c r="A1844" t="s">
        <v>128</v>
      </c>
      <c r="B1844" t="s">
        <v>129</v>
      </c>
      <c r="C1844" t="s">
        <v>214</v>
      </c>
      <c r="D1844" t="str">
        <f t="shared" si="84"/>
        <v>NECOCE</v>
      </c>
      <c r="E1844" t="s">
        <v>3565</v>
      </c>
      <c r="F1844" t="s">
        <v>3566</v>
      </c>
      <c r="G1844" t="s">
        <v>47</v>
      </c>
      <c r="H1844" t="s">
        <v>3567</v>
      </c>
      <c r="I1844" t="s">
        <v>3574</v>
      </c>
      <c r="J1844" t="s">
        <v>655</v>
      </c>
      <c r="K1844">
        <v>1.28</v>
      </c>
      <c r="L1844">
        <v>1.28</v>
      </c>
      <c r="P1844" t="s">
        <v>51</v>
      </c>
      <c r="Q1844" t="s">
        <v>52</v>
      </c>
      <c r="R1844">
        <v>40479</v>
      </c>
      <c r="S1844" t="s">
        <v>357</v>
      </c>
      <c r="T1844" t="s">
        <v>124</v>
      </c>
      <c r="U1844" t="s">
        <v>55</v>
      </c>
      <c r="V1844" t="s">
        <v>56</v>
      </c>
      <c r="W1844" t="s">
        <v>57</v>
      </c>
      <c r="X1844" t="s">
        <v>2155</v>
      </c>
      <c r="Y1844" t="s">
        <v>146</v>
      </c>
      <c r="Z1844">
        <v>1</v>
      </c>
      <c r="AA1844">
        <v>13</v>
      </c>
      <c r="AB1844">
        <v>5.42</v>
      </c>
      <c r="AC1844">
        <v>13.1</v>
      </c>
      <c r="AD1844">
        <v>65</v>
      </c>
      <c r="AE1844">
        <v>5</v>
      </c>
      <c r="AF1844">
        <v>27.616666666666699</v>
      </c>
      <c r="AG1844">
        <v>26.150076923076899</v>
      </c>
      <c r="AH1844">
        <v>16.451692307692301</v>
      </c>
      <c r="AI1844">
        <v>20.409719939409399</v>
      </c>
      <c r="AJ1844">
        <v>234.95973585136099</v>
      </c>
      <c r="AK1844" s="2">
        <v>954.28122531840995</v>
      </c>
      <c r="AL1844" s="1">
        <v>42431</v>
      </c>
      <c r="AM1844" t="s">
        <v>63</v>
      </c>
      <c r="AN1844">
        <v>2016</v>
      </c>
      <c r="AO1844">
        <v>2010</v>
      </c>
      <c r="AP1844">
        <v>228.304759026082</v>
      </c>
      <c r="AQ1844">
        <v>0.97167609675264299</v>
      </c>
      <c r="AR1844">
        <v>432.08</v>
      </c>
      <c r="AS1844">
        <f t="shared" si="85"/>
        <v>1221.4799684075647</v>
      </c>
      <c r="AT1844">
        <f t="shared" si="86"/>
        <v>553.06240000000003</v>
      </c>
    </row>
    <row r="1845" spans="1:46" x14ac:dyDescent="0.25">
      <c r="A1845" t="s">
        <v>128</v>
      </c>
      <c r="B1845" t="s">
        <v>129</v>
      </c>
      <c r="C1845" t="s">
        <v>214</v>
      </c>
      <c r="D1845" t="str">
        <f t="shared" si="84"/>
        <v>NECOCE</v>
      </c>
      <c r="E1845" t="s">
        <v>3565</v>
      </c>
      <c r="F1845" t="s">
        <v>3566</v>
      </c>
      <c r="G1845" t="s">
        <v>47</v>
      </c>
      <c r="H1845" t="s">
        <v>3575</v>
      </c>
      <c r="I1845" t="s">
        <v>3576</v>
      </c>
      <c r="J1845" t="s">
        <v>865</v>
      </c>
      <c r="K1845">
        <v>0.49</v>
      </c>
      <c r="L1845">
        <v>0.49</v>
      </c>
      <c r="P1845" t="s">
        <v>51</v>
      </c>
      <c r="Q1845" t="s">
        <v>52</v>
      </c>
      <c r="R1845">
        <v>40466</v>
      </c>
      <c r="S1845" t="s">
        <v>107</v>
      </c>
      <c r="T1845" t="s">
        <v>96</v>
      </c>
      <c r="U1845" t="s">
        <v>55</v>
      </c>
      <c r="V1845" t="s">
        <v>109</v>
      </c>
      <c r="W1845" t="s">
        <v>57</v>
      </c>
      <c r="X1845" t="s">
        <v>119</v>
      </c>
      <c r="Y1845" t="s">
        <v>137</v>
      </c>
      <c r="Z1845">
        <v>2</v>
      </c>
      <c r="AA1845">
        <v>13</v>
      </c>
      <c r="AB1845">
        <v>6.25</v>
      </c>
      <c r="AC1845">
        <v>13.1</v>
      </c>
      <c r="AD1845">
        <v>75</v>
      </c>
      <c r="AE1845">
        <v>6</v>
      </c>
      <c r="AF1845" t="s">
        <v>57</v>
      </c>
      <c r="AG1845">
        <v>28.412428571428499</v>
      </c>
      <c r="AH1845">
        <v>17.357214285714299</v>
      </c>
      <c r="AI1845">
        <v>24.717152616317499</v>
      </c>
      <c r="AJ1845">
        <v>332.949509718797</v>
      </c>
      <c r="AK1845" s="2">
        <v>983.11707292801202</v>
      </c>
      <c r="AL1845" s="1">
        <v>42760</v>
      </c>
      <c r="AM1845" t="s">
        <v>63</v>
      </c>
      <c r="AN1845">
        <v>2017</v>
      </c>
      <c r="AO1845">
        <v>2010</v>
      </c>
      <c r="AP1845">
        <v>257.93848072935998</v>
      </c>
      <c r="AQ1845">
        <v>0.77470749528122196</v>
      </c>
      <c r="AR1845">
        <v>447.47</v>
      </c>
      <c r="AS1845">
        <f t="shared" si="85"/>
        <v>481.72736573472588</v>
      </c>
      <c r="AT1845">
        <f t="shared" si="86"/>
        <v>219.2603</v>
      </c>
    </row>
    <row r="1846" spans="1:46" x14ac:dyDescent="0.25">
      <c r="A1846" t="s">
        <v>128</v>
      </c>
      <c r="B1846" t="s">
        <v>328</v>
      </c>
      <c r="C1846" t="s">
        <v>328</v>
      </c>
      <c r="D1846" t="str">
        <f t="shared" si="84"/>
        <v>NESBSB</v>
      </c>
      <c r="E1846" t="s">
        <v>687</v>
      </c>
      <c r="F1846" t="s">
        <v>688</v>
      </c>
      <c r="G1846" t="s">
        <v>47</v>
      </c>
      <c r="H1846" t="s">
        <v>3544</v>
      </c>
      <c r="I1846" t="s">
        <v>3577</v>
      </c>
      <c r="J1846" t="s">
        <v>141</v>
      </c>
      <c r="K1846">
        <v>14.24</v>
      </c>
      <c r="L1846">
        <v>14.24</v>
      </c>
      <c r="P1846" t="s">
        <v>51</v>
      </c>
      <c r="Q1846" t="s">
        <v>52</v>
      </c>
      <c r="R1846">
        <v>43369</v>
      </c>
      <c r="S1846" t="s">
        <v>107</v>
      </c>
      <c r="T1846" t="s">
        <v>381</v>
      </c>
      <c r="U1846" t="s">
        <v>55</v>
      </c>
      <c r="V1846" t="s">
        <v>109</v>
      </c>
      <c r="W1846" t="s">
        <v>57</v>
      </c>
      <c r="X1846" t="s">
        <v>691</v>
      </c>
      <c r="Y1846" t="s">
        <v>565</v>
      </c>
      <c r="Z1846">
        <v>2</v>
      </c>
      <c r="AA1846">
        <v>5</v>
      </c>
      <c r="AB1846">
        <v>5</v>
      </c>
      <c r="AC1846">
        <v>5.2</v>
      </c>
      <c r="AD1846">
        <v>60</v>
      </c>
      <c r="AE1846">
        <v>5</v>
      </c>
      <c r="AF1846" t="s">
        <v>57</v>
      </c>
      <c r="AG1846">
        <v>16.8272536977287</v>
      </c>
      <c r="AH1846">
        <v>15.408806064968999</v>
      </c>
      <c r="AI1846">
        <v>17.151313872440799</v>
      </c>
      <c r="AJ1846">
        <v>145.79471800109701</v>
      </c>
      <c r="AK1846" s="2">
        <v>919.74944600033496</v>
      </c>
      <c r="AL1846" s="1">
        <v>45196</v>
      </c>
      <c r="AM1846" t="s">
        <v>63</v>
      </c>
      <c r="AN1846">
        <v>2023</v>
      </c>
      <c r="AO1846">
        <v>2018</v>
      </c>
      <c r="AP1846">
        <v>225.42924867314201</v>
      </c>
      <c r="AQ1846">
        <v>1.5462099845856301</v>
      </c>
      <c r="AR1846">
        <v>162.37</v>
      </c>
      <c r="AS1846">
        <f t="shared" si="85"/>
        <v>13097.23211104477</v>
      </c>
      <c r="AT1846">
        <f t="shared" si="86"/>
        <v>2312.1487999999999</v>
      </c>
    </row>
    <row r="1847" spans="1:46" x14ac:dyDescent="0.25">
      <c r="A1847" t="s">
        <v>128</v>
      </c>
      <c r="B1847" t="s">
        <v>328</v>
      </c>
      <c r="C1847" t="s">
        <v>328</v>
      </c>
      <c r="D1847" t="str">
        <f t="shared" si="84"/>
        <v>NESBSB</v>
      </c>
      <c r="E1847" t="s">
        <v>687</v>
      </c>
      <c r="F1847" t="s">
        <v>688</v>
      </c>
      <c r="G1847" t="s">
        <v>47</v>
      </c>
      <c r="H1847" t="s">
        <v>3546</v>
      </c>
      <c r="I1847" t="s">
        <v>3578</v>
      </c>
      <c r="J1847" t="s">
        <v>312</v>
      </c>
      <c r="K1847">
        <v>14.76</v>
      </c>
      <c r="L1847">
        <v>14.76</v>
      </c>
      <c r="P1847" t="s">
        <v>51</v>
      </c>
      <c r="Q1847" t="s">
        <v>52</v>
      </c>
      <c r="R1847">
        <v>43424</v>
      </c>
      <c r="S1847" t="s">
        <v>53</v>
      </c>
      <c r="T1847" t="s">
        <v>521</v>
      </c>
      <c r="U1847" t="s">
        <v>55</v>
      </c>
      <c r="V1847" t="s">
        <v>56</v>
      </c>
      <c r="W1847" t="s">
        <v>57</v>
      </c>
      <c r="X1847" t="s">
        <v>838</v>
      </c>
      <c r="Y1847" t="s">
        <v>839</v>
      </c>
      <c r="Z1847">
        <v>1</v>
      </c>
      <c r="AA1847">
        <v>5</v>
      </c>
      <c r="AB1847">
        <v>4.83</v>
      </c>
      <c r="AC1847">
        <v>5</v>
      </c>
      <c r="AD1847">
        <v>58</v>
      </c>
      <c r="AE1847">
        <v>5</v>
      </c>
      <c r="AF1847" t="s">
        <v>57</v>
      </c>
      <c r="AG1847">
        <v>20.987881773485999</v>
      </c>
      <c r="AH1847">
        <v>16.133005639611699</v>
      </c>
      <c r="AI1847">
        <v>20.596748215576099</v>
      </c>
      <c r="AJ1847">
        <v>194.09783807784001</v>
      </c>
      <c r="AK1847" s="2">
        <v>1007.5769119694299</v>
      </c>
      <c r="AL1847" s="1">
        <v>45196</v>
      </c>
      <c r="AM1847" t="s">
        <v>63</v>
      </c>
      <c r="AN1847">
        <v>2023</v>
      </c>
      <c r="AO1847">
        <v>2018</v>
      </c>
      <c r="AP1847">
        <v>240.47914003328901</v>
      </c>
      <c r="AQ1847">
        <v>1.2389583645792499</v>
      </c>
      <c r="AR1847">
        <v>222.56</v>
      </c>
      <c r="AS1847">
        <f t="shared" si="85"/>
        <v>14871.835220668785</v>
      </c>
      <c r="AT1847">
        <f t="shared" si="86"/>
        <v>3284.9856</v>
      </c>
    </row>
    <row r="1848" spans="1:46" x14ac:dyDescent="0.25">
      <c r="A1848" t="s">
        <v>128</v>
      </c>
      <c r="B1848" t="s">
        <v>328</v>
      </c>
      <c r="C1848" t="s">
        <v>328</v>
      </c>
      <c r="D1848" t="str">
        <f t="shared" si="84"/>
        <v>NESBSB</v>
      </c>
      <c r="E1848" t="s">
        <v>687</v>
      </c>
      <c r="F1848" t="s">
        <v>688</v>
      </c>
      <c r="G1848" t="s">
        <v>47</v>
      </c>
      <c r="H1848" t="s">
        <v>3544</v>
      </c>
      <c r="I1848" t="s">
        <v>3579</v>
      </c>
      <c r="J1848" t="s">
        <v>103</v>
      </c>
      <c r="K1848">
        <v>16.75</v>
      </c>
      <c r="L1848">
        <v>16.75</v>
      </c>
      <c r="P1848" t="s">
        <v>51</v>
      </c>
      <c r="Q1848" t="s">
        <v>52</v>
      </c>
      <c r="R1848">
        <v>43423</v>
      </c>
      <c r="S1848" t="s">
        <v>107</v>
      </c>
      <c r="T1848" t="s">
        <v>118</v>
      </c>
      <c r="U1848" t="s">
        <v>55</v>
      </c>
      <c r="V1848" t="s">
        <v>109</v>
      </c>
      <c r="W1848" t="s">
        <v>57</v>
      </c>
      <c r="X1848" t="s">
        <v>691</v>
      </c>
      <c r="Y1848" t="s">
        <v>565</v>
      </c>
      <c r="Z1848">
        <v>2</v>
      </c>
      <c r="AA1848">
        <v>5</v>
      </c>
      <c r="AB1848">
        <v>4.83</v>
      </c>
      <c r="AC1848">
        <v>5</v>
      </c>
      <c r="AD1848">
        <v>58</v>
      </c>
      <c r="AE1848">
        <v>5</v>
      </c>
      <c r="AF1848" t="s">
        <v>57</v>
      </c>
      <c r="AG1848">
        <v>17.591489533091799</v>
      </c>
      <c r="AH1848">
        <v>15.4864149375847</v>
      </c>
      <c r="AI1848">
        <v>14.3857220289092</v>
      </c>
      <c r="AJ1848">
        <v>121.424189005998</v>
      </c>
      <c r="AK1848" s="2">
        <v>763.730263128003</v>
      </c>
      <c r="AL1848" s="1">
        <v>45196</v>
      </c>
      <c r="AM1848" t="s">
        <v>63</v>
      </c>
      <c r="AN1848">
        <v>2023</v>
      </c>
      <c r="AO1848">
        <v>2018</v>
      </c>
      <c r="AP1848">
        <v>218.85786774689399</v>
      </c>
      <c r="AQ1848">
        <v>1.80242396130876</v>
      </c>
      <c r="AR1848">
        <v>136.43</v>
      </c>
      <c r="AS1848">
        <f t="shared" si="85"/>
        <v>12792.481907394051</v>
      </c>
      <c r="AT1848">
        <f t="shared" si="86"/>
        <v>2285.2025000000003</v>
      </c>
    </row>
    <row r="1849" spans="1:46" x14ac:dyDescent="0.25">
      <c r="A1849" t="s">
        <v>128</v>
      </c>
      <c r="B1849" t="s">
        <v>328</v>
      </c>
      <c r="C1849" t="s">
        <v>328</v>
      </c>
      <c r="D1849" t="str">
        <f t="shared" si="84"/>
        <v>NESBSB</v>
      </c>
      <c r="E1849" t="s">
        <v>687</v>
      </c>
      <c r="F1849" t="s">
        <v>688</v>
      </c>
      <c r="G1849" t="s">
        <v>47</v>
      </c>
      <c r="H1849" t="s">
        <v>3546</v>
      </c>
      <c r="I1849" t="s">
        <v>3580</v>
      </c>
      <c r="J1849" t="s">
        <v>50</v>
      </c>
      <c r="K1849">
        <v>32.03</v>
      </c>
      <c r="L1849">
        <v>32.03</v>
      </c>
      <c r="P1849" t="s">
        <v>51</v>
      </c>
      <c r="Q1849" t="s">
        <v>52</v>
      </c>
      <c r="R1849">
        <v>43411</v>
      </c>
      <c r="S1849" t="s">
        <v>53</v>
      </c>
      <c r="T1849" t="s">
        <v>1265</v>
      </c>
      <c r="U1849" t="s">
        <v>55</v>
      </c>
      <c r="V1849" t="s">
        <v>56</v>
      </c>
      <c r="W1849" t="s">
        <v>57</v>
      </c>
      <c r="X1849" t="s">
        <v>695</v>
      </c>
      <c r="Y1849" t="s">
        <v>137</v>
      </c>
      <c r="Z1849">
        <v>1</v>
      </c>
      <c r="AA1849">
        <v>5</v>
      </c>
      <c r="AB1849">
        <v>4.83</v>
      </c>
      <c r="AC1849">
        <v>5</v>
      </c>
      <c r="AD1849">
        <v>58</v>
      </c>
      <c r="AE1849">
        <v>5</v>
      </c>
      <c r="AF1849" t="s">
        <v>57</v>
      </c>
      <c r="AG1849">
        <v>25.369727113910301</v>
      </c>
      <c r="AH1849">
        <v>18.3139156021813</v>
      </c>
      <c r="AI1849">
        <v>26.561482277161598</v>
      </c>
      <c r="AJ1849">
        <v>298.12150286226102</v>
      </c>
      <c r="AK1849" s="2">
        <v>1006.33290731778</v>
      </c>
      <c r="AL1849" s="1">
        <v>45196</v>
      </c>
      <c r="AM1849" t="s">
        <v>63</v>
      </c>
      <c r="AN1849">
        <v>2023</v>
      </c>
      <c r="AO1849">
        <v>2018</v>
      </c>
      <c r="AP1849">
        <v>240.47914003328901</v>
      </c>
      <c r="AQ1849">
        <v>0.80664808718744396</v>
      </c>
      <c r="AR1849">
        <v>341.83</v>
      </c>
      <c r="AS1849">
        <f t="shared" si="85"/>
        <v>32232.843021388497</v>
      </c>
      <c r="AT1849">
        <f t="shared" si="86"/>
        <v>10948.814899999999</v>
      </c>
    </row>
    <row r="1850" spans="1:46" x14ac:dyDescent="0.25">
      <c r="A1850" t="s">
        <v>128</v>
      </c>
      <c r="B1850" t="s">
        <v>328</v>
      </c>
      <c r="C1850" t="s">
        <v>328</v>
      </c>
      <c r="D1850" t="str">
        <f t="shared" si="84"/>
        <v>NESBSB</v>
      </c>
      <c r="E1850" t="s">
        <v>687</v>
      </c>
      <c r="F1850" t="s">
        <v>688</v>
      </c>
      <c r="G1850" t="s">
        <v>47</v>
      </c>
      <c r="H1850" t="s">
        <v>3546</v>
      </c>
      <c r="I1850" t="s">
        <v>3581</v>
      </c>
      <c r="J1850" t="s">
        <v>62</v>
      </c>
      <c r="K1850">
        <v>21.04</v>
      </c>
      <c r="L1850">
        <v>21.04</v>
      </c>
      <c r="P1850" t="s">
        <v>51</v>
      </c>
      <c r="Q1850" t="s">
        <v>52</v>
      </c>
      <c r="R1850">
        <v>43423</v>
      </c>
      <c r="S1850" t="s">
        <v>53</v>
      </c>
      <c r="T1850" t="s">
        <v>124</v>
      </c>
      <c r="U1850" t="s">
        <v>55</v>
      </c>
      <c r="V1850" t="s">
        <v>56</v>
      </c>
      <c r="W1850" t="s">
        <v>57</v>
      </c>
      <c r="X1850" t="s">
        <v>838</v>
      </c>
      <c r="Y1850" t="s">
        <v>839</v>
      </c>
      <c r="Z1850">
        <v>1</v>
      </c>
      <c r="AA1850">
        <v>5</v>
      </c>
      <c r="AB1850">
        <v>4.83</v>
      </c>
      <c r="AC1850">
        <v>5</v>
      </c>
      <c r="AD1850">
        <v>58</v>
      </c>
      <c r="AE1850">
        <v>5</v>
      </c>
      <c r="AF1850" t="s">
        <v>57</v>
      </c>
      <c r="AG1850">
        <v>24.361902828313799</v>
      </c>
      <c r="AH1850">
        <v>15.0576363946372</v>
      </c>
      <c r="AI1850">
        <v>18.683305400916499</v>
      </c>
      <c r="AJ1850">
        <v>206.61434431956701</v>
      </c>
      <c r="AK1850" s="2">
        <v>1049.1805234963899</v>
      </c>
      <c r="AL1850" s="1">
        <v>45196</v>
      </c>
      <c r="AM1850" t="s">
        <v>63</v>
      </c>
      <c r="AN1850">
        <v>2023</v>
      </c>
      <c r="AO1850">
        <v>2018</v>
      </c>
      <c r="AP1850">
        <v>240.47914003328901</v>
      </c>
      <c r="AQ1850">
        <v>1.1639034106041699</v>
      </c>
      <c r="AR1850">
        <v>236.91</v>
      </c>
      <c r="AS1850">
        <f t="shared" si="85"/>
        <v>22074.758214364043</v>
      </c>
      <c r="AT1850">
        <f t="shared" si="86"/>
        <v>4984.5864000000001</v>
      </c>
    </row>
    <row r="1851" spans="1:46" x14ac:dyDescent="0.25">
      <c r="A1851" t="s">
        <v>128</v>
      </c>
      <c r="B1851" t="s">
        <v>328</v>
      </c>
      <c r="C1851" t="s">
        <v>328</v>
      </c>
      <c r="D1851" t="str">
        <f t="shared" si="84"/>
        <v>NESBSB</v>
      </c>
      <c r="E1851" t="s">
        <v>687</v>
      </c>
      <c r="F1851" t="s">
        <v>688</v>
      </c>
      <c r="G1851" t="s">
        <v>47</v>
      </c>
      <c r="H1851" t="s">
        <v>3546</v>
      </c>
      <c r="I1851" t="s">
        <v>3582</v>
      </c>
      <c r="J1851" t="s">
        <v>112</v>
      </c>
      <c r="K1851">
        <v>10.82</v>
      </c>
      <c r="L1851">
        <v>10.82</v>
      </c>
      <c r="P1851" t="s">
        <v>51</v>
      </c>
      <c r="Q1851" t="s">
        <v>52</v>
      </c>
      <c r="R1851">
        <v>43430</v>
      </c>
      <c r="S1851" t="s">
        <v>53</v>
      </c>
      <c r="T1851" t="s">
        <v>3327</v>
      </c>
      <c r="U1851" t="s">
        <v>55</v>
      </c>
      <c r="V1851" t="s">
        <v>56</v>
      </c>
      <c r="W1851" t="s">
        <v>57</v>
      </c>
      <c r="X1851" t="s">
        <v>691</v>
      </c>
      <c r="Y1851" t="s">
        <v>565</v>
      </c>
      <c r="Z1851">
        <v>1</v>
      </c>
      <c r="AA1851">
        <v>5</v>
      </c>
      <c r="AB1851">
        <v>4.83</v>
      </c>
      <c r="AC1851">
        <v>5</v>
      </c>
      <c r="AD1851">
        <v>58</v>
      </c>
      <c r="AE1851">
        <v>5</v>
      </c>
      <c r="AF1851" t="s">
        <v>57</v>
      </c>
      <c r="AG1851">
        <v>24.8729778088416</v>
      </c>
      <c r="AH1851">
        <v>16.2414678455421</v>
      </c>
      <c r="AI1851">
        <v>25.176199802377798</v>
      </c>
      <c r="AJ1851">
        <v>286.65411030048301</v>
      </c>
      <c r="AK1851" s="2">
        <v>1215.2055429477</v>
      </c>
      <c r="AL1851" s="1">
        <v>45196</v>
      </c>
      <c r="AM1851" t="s">
        <v>63</v>
      </c>
      <c r="AN1851">
        <v>2023</v>
      </c>
      <c r="AO1851">
        <v>2018</v>
      </c>
      <c r="AP1851">
        <v>240.47914003328901</v>
      </c>
      <c r="AQ1851">
        <v>0.83891746670301903</v>
      </c>
      <c r="AR1851">
        <v>328.69</v>
      </c>
      <c r="AS1851">
        <f t="shared" si="85"/>
        <v>13148.523974694115</v>
      </c>
      <c r="AT1851">
        <f t="shared" si="86"/>
        <v>3556.4258</v>
      </c>
    </row>
    <row r="1852" spans="1:46" x14ac:dyDescent="0.25">
      <c r="A1852" t="s">
        <v>128</v>
      </c>
      <c r="B1852" t="s">
        <v>328</v>
      </c>
      <c r="C1852" t="s">
        <v>328</v>
      </c>
      <c r="D1852" t="str">
        <f t="shared" si="84"/>
        <v>NESBSB</v>
      </c>
      <c r="E1852" t="s">
        <v>687</v>
      </c>
      <c r="F1852" t="s">
        <v>688</v>
      </c>
      <c r="G1852" t="s">
        <v>47</v>
      </c>
      <c r="H1852" t="s">
        <v>3546</v>
      </c>
      <c r="I1852" t="s">
        <v>3583</v>
      </c>
      <c r="J1852" t="s">
        <v>65</v>
      </c>
      <c r="K1852">
        <v>16.05</v>
      </c>
      <c r="L1852">
        <v>16.05</v>
      </c>
      <c r="P1852" t="s">
        <v>51</v>
      </c>
      <c r="Q1852" t="s">
        <v>52</v>
      </c>
      <c r="R1852">
        <v>43425</v>
      </c>
      <c r="S1852" t="s">
        <v>53</v>
      </c>
      <c r="T1852" t="s">
        <v>54</v>
      </c>
      <c r="U1852" t="s">
        <v>55</v>
      </c>
      <c r="V1852" t="s">
        <v>56</v>
      </c>
      <c r="W1852" t="s">
        <v>57</v>
      </c>
      <c r="X1852" t="s">
        <v>838</v>
      </c>
      <c r="Y1852" t="s">
        <v>839</v>
      </c>
      <c r="Z1852">
        <v>1</v>
      </c>
      <c r="AA1852">
        <v>5</v>
      </c>
      <c r="AB1852">
        <v>4.83</v>
      </c>
      <c r="AC1852">
        <v>5</v>
      </c>
      <c r="AD1852">
        <v>58</v>
      </c>
      <c r="AE1852">
        <v>5</v>
      </c>
      <c r="AF1852" t="s">
        <v>57</v>
      </c>
      <c r="AG1852">
        <v>23.955317216456901</v>
      </c>
      <c r="AH1852">
        <v>17.586756380868</v>
      </c>
      <c r="AI1852">
        <v>12.7001916076693</v>
      </c>
      <c r="AJ1852">
        <v>134.75855576765301</v>
      </c>
      <c r="AK1852" s="2">
        <v>522.816031946522</v>
      </c>
      <c r="AL1852" s="1">
        <v>45196</v>
      </c>
      <c r="AM1852" t="s">
        <v>63</v>
      </c>
      <c r="AN1852">
        <v>2023</v>
      </c>
      <c r="AO1852">
        <v>2018</v>
      </c>
      <c r="AP1852">
        <v>240.47914003328901</v>
      </c>
      <c r="AQ1852">
        <v>1.78451853140899</v>
      </c>
      <c r="AR1852">
        <v>154.52000000000001</v>
      </c>
      <c r="AS1852">
        <f t="shared" si="85"/>
        <v>8391.1973127416786</v>
      </c>
      <c r="AT1852">
        <f t="shared" si="86"/>
        <v>2480.0460000000003</v>
      </c>
    </row>
    <row r="1853" spans="1:46" x14ac:dyDescent="0.25">
      <c r="A1853" t="s">
        <v>42</v>
      </c>
      <c r="B1853" t="s">
        <v>43</v>
      </c>
      <c r="C1853" t="s">
        <v>43</v>
      </c>
      <c r="D1853" t="str">
        <f t="shared" si="84"/>
        <v>GNSASA</v>
      </c>
      <c r="E1853" t="s">
        <v>2682</v>
      </c>
      <c r="F1853" t="s">
        <v>2683</v>
      </c>
      <c r="G1853" t="s">
        <v>47</v>
      </c>
      <c r="H1853" t="s">
        <v>3074</v>
      </c>
      <c r="I1853" t="s">
        <v>3584</v>
      </c>
      <c r="J1853" t="s">
        <v>1774</v>
      </c>
      <c r="K1853">
        <v>21.37</v>
      </c>
      <c r="L1853">
        <v>21.37</v>
      </c>
      <c r="P1853" t="s">
        <v>51</v>
      </c>
      <c r="Q1853" t="s">
        <v>52</v>
      </c>
      <c r="R1853">
        <v>43416</v>
      </c>
      <c r="S1853" t="s">
        <v>53</v>
      </c>
      <c r="T1853" t="s">
        <v>1265</v>
      </c>
      <c r="U1853" t="s">
        <v>55</v>
      </c>
      <c r="V1853" t="s">
        <v>56</v>
      </c>
      <c r="W1853" t="s">
        <v>57</v>
      </c>
      <c r="X1853" t="s">
        <v>101</v>
      </c>
      <c r="Y1853" t="s">
        <v>59</v>
      </c>
      <c r="Z1853">
        <v>1</v>
      </c>
      <c r="AA1853">
        <v>5</v>
      </c>
      <c r="AB1853">
        <v>4.5</v>
      </c>
      <c r="AC1853">
        <v>5</v>
      </c>
      <c r="AD1853">
        <v>54</v>
      </c>
      <c r="AE1853">
        <v>4</v>
      </c>
      <c r="AF1853" t="s">
        <v>57</v>
      </c>
      <c r="AG1853">
        <v>26.017238048367599</v>
      </c>
      <c r="AH1853">
        <v>16.041067088362102</v>
      </c>
      <c r="AI1853">
        <v>23.250112307286301</v>
      </c>
      <c r="AJ1853">
        <v>277.30624970515498</v>
      </c>
      <c r="AK1853" s="2">
        <v>1150.45242346035</v>
      </c>
      <c r="AL1853" s="1">
        <v>45047</v>
      </c>
      <c r="AM1853" t="s">
        <v>63</v>
      </c>
      <c r="AN1853">
        <v>2023</v>
      </c>
      <c r="AO1853">
        <v>2018</v>
      </c>
      <c r="AP1853">
        <v>217.770168599296</v>
      </c>
      <c r="AQ1853">
        <v>0.78530566415592595</v>
      </c>
      <c r="AR1853">
        <v>336.02</v>
      </c>
      <c r="AS1853">
        <f t="shared" si="85"/>
        <v>24585.168289347683</v>
      </c>
      <c r="AT1853">
        <f t="shared" si="86"/>
        <v>7180.7474000000002</v>
      </c>
    </row>
    <row r="1854" spans="1:46" x14ac:dyDescent="0.25">
      <c r="A1854" t="s">
        <v>42</v>
      </c>
      <c r="B1854" t="s">
        <v>91</v>
      </c>
      <c r="C1854" t="s">
        <v>91</v>
      </c>
      <c r="D1854" t="str">
        <f t="shared" si="84"/>
        <v>GNVIVI</v>
      </c>
      <c r="E1854" t="s">
        <v>3304</v>
      </c>
      <c r="F1854" t="s">
        <v>3305</v>
      </c>
      <c r="G1854" t="s">
        <v>47</v>
      </c>
      <c r="H1854" t="s">
        <v>3306</v>
      </c>
      <c r="I1854" t="s">
        <v>3585</v>
      </c>
      <c r="J1854" t="s">
        <v>1802</v>
      </c>
      <c r="K1854">
        <v>20.32</v>
      </c>
      <c r="L1854">
        <v>20.32</v>
      </c>
      <c r="P1854" t="s">
        <v>51</v>
      </c>
      <c r="Q1854" t="s">
        <v>52</v>
      </c>
      <c r="R1854">
        <v>43453</v>
      </c>
      <c r="S1854" t="s">
        <v>53</v>
      </c>
      <c r="T1854" t="s">
        <v>54</v>
      </c>
      <c r="U1854" t="s">
        <v>55</v>
      </c>
      <c r="V1854" t="s">
        <v>109</v>
      </c>
      <c r="W1854" t="s">
        <v>57</v>
      </c>
      <c r="X1854" t="s">
        <v>531</v>
      </c>
      <c r="Y1854" t="s">
        <v>79</v>
      </c>
      <c r="Z1854">
        <v>2</v>
      </c>
      <c r="AA1854">
        <v>5</v>
      </c>
      <c r="AB1854">
        <v>4.17</v>
      </c>
      <c r="AC1854">
        <v>4.9000000000000004</v>
      </c>
      <c r="AD1854">
        <v>50</v>
      </c>
      <c r="AE1854">
        <v>4</v>
      </c>
      <c r="AF1854" t="s">
        <v>57</v>
      </c>
      <c r="AG1854">
        <v>20.994438499680498</v>
      </c>
      <c r="AH1854">
        <v>14.806929878060201</v>
      </c>
      <c r="AI1854">
        <v>20.394736335701399</v>
      </c>
      <c r="AJ1854">
        <v>202.54537940335999</v>
      </c>
      <c r="AK1854" s="2">
        <v>1184.3993880358701</v>
      </c>
      <c r="AL1854" s="1">
        <v>44973</v>
      </c>
      <c r="AM1854" t="s">
        <v>63</v>
      </c>
      <c r="AN1854">
        <v>2023</v>
      </c>
      <c r="AO1854">
        <v>2018</v>
      </c>
      <c r="AP1854">
        <v>180.59588314503799</v>
      </c>
      <c r="AQ1854">
        <v>0.89163171076536396</v>
      </c>
      <c r="AR1854">
        <v>262.14999999999998</v>
      </c>
      <c r="AS1854">
        <f t="shared" si="85"/>
        <v>24066.995564888879</v>
      </c>
      <c r="AT1854">
        <f t="shared" si="86"/>
        <v>5326.8879999999999</v>
      </c>
    </row>
    <row r="1855" spans="1:46" x14ac:dyDescent="0.25">
      <c r="A1855" t="s">
        <v>42</v>
      </c>
      <c r="B1855" t="s">
        <v>91</v>
      </c>
      <c r="C1855" t="s">
        <v>91</v>
      </c>
      <c r="D1855" t="str">
        <f t="shared" si="84"/>
        <v>GNVIVI</v>
      </c>
      <c r="E1855" t="s">
        <v>3304</v>
      </c>
      <c r="F1855" t="s">
        <v>3305</v>
      </c>
      <c r="G1855" t="s">
        <v>47</v>
      </c>
      <c r="H1855" t="s">
        <v>3306</v>
      </c>
      <c r="I1855" t="s">
        <v>3586</v>
      </c>
      <c r="J1855" t="s">
        <v>861</v>
      </c>
      <c r="K1855">
        <v>57.57</v>
      </c>
      <c r="L1855">
        <v>57.57</v>
      </c>
      <c r="P1855" t="s">
        <v>51</v>
      </c>
      <c r="Q1855" t="s">
        <v>52</v>
      </c>
      <c r="R1855">
        <v>43440</v>
      </c>
      <c r="S1855" t="s">
        <v>53</v>
      </c>
      <c r="T1855" t="s">
        <v>54</v>
      </c>
      <c r="U1855" t="s">
        <v>55</v>
      </c>
      <c r="V1855" t="s">
        <v>109</v>
      </c>
      <c r="W1855" t="s">
        <v>57</v>
      </c>
      <c r="X1855" t="s">
        <v>2155</v>
      </c>
      <c r="Y1855" t="s">
        <v>79</v>
      </c>
      <c r="Z1855">
        <v>2</v>
      </c>
      <c r="AA1855">
        <v>5</v>
      </c>
      <c r="AB1855">
        <v>4.17</v>
      </c>
      <c r="AC1855">
        <v>4.9000000000000004</v>
      </c>
      <c r="AD1855">
        <v>50</v>
      </c>
      <c r="AE1855">
        <v>4</v>
      </c>
      <c r="AF1855" t="s">
        <v>57</v>
      </c>
      <c r="AG1855">
        <v>22.470827230068998</v>
      </c>
      <c r="AH1855">
        <v>14.567457371590001</v>
      </c>
      <c r="AI1855">
        <v>16.529745669449699</v>
      </c>
      <c r="AJ1855">
        <v>174.53326404863299</v>
      </c>
      <c r="AK1855" s="2">
        <v>993.15794133901102</v>
      </c>
      <c r="AL1855" s="1">
        <v>44973</v>
      </c>
      <c r="AM1855" t="s">
        <v>63</v>
      </c>
      <c r="AN1855">
        <v>2023</v>
      </c>
      <c r="AO1855">
        <v>2018</v>
      </c>
      <c r="AP1855">
        <v>180.59588314503799</v>
      </c>
      <c r="AQ1855">
        <v>1.0347361812629301</v>
      </c>
      <c r="AR1855">
        <v>225.9</v>
      </c>
      <c r="AS1855">
        <f t="shared" si="85"/>
        <v>57176.102682886863</v>
      </c>
      <c r="AT1855">
        <f t="shared" si="86"/>
        <v>13005.063</v>
      </c>
    </row>
    <row r="1856" spans="1:46" x14ac:dyDescent="0.25">
      <c r="A1856" t="s">
        <v>42</v>
      </c>
      <c r="B1856" t="s">
        <v>43</v>
      </c>
      <c r="C1856" t="s">
        <v>43</v>
      </c>
      <c r="D1856" t="str">
        <f t="shared" si="84"/>
        <v>GNSASA</v>
      </c>
      <c r="E1856" t="s">
        <v>409</v>
      </c>
      <c r="F1856" t="s">
        <v>410</v>
      </c>
      <c r="G1856" t="s">
        <v>47</v>
      </c>
      <c r="H1856" t="s">
        <v>3587</v>
      </c>
      <c r="I1856" t="s">
        <v>3588</v>
      </c>
      <c r="J1856" t="s">
        <v>139</v>
      </c>
      <c r="K1856">
        <v>2.16</v>
      </c>
      <c r="L1856">
        <v>2.16</v>
      </c>
      <c r="O1856">
        <v>2.16</v>
      </c>
      <c r="P1856" t="s">
        <v>51</v>
      </c>
      <c r="Q1856" t="s">
        <v>52</v>
      </c>
      <c r="R1856">
        <v>31382</v>
      </c>
      <c r="S1856" t="s">
        <v>75</v>
      </c>
      <c r="T1856" t="s">
        <v>274</v>
      </c>
      <c r="U1856" t="s">
        <v>77</v>
      </c>
      <c r="V1856" t="s">
        <v>56</v>
      </c>
      <c r="W1856" t="s">
        <v>57</v>
      </c>
      <c r="X1856" t="s">
        <v>101</v>
      </c>
      <c r="Y1856" t="s">
        <v>59</v>
      </c>
      <c r="Z1856">
        <v>1</v>
      </c>
      <c r="AA1856">
        <v>38</v>
      </c>
      <c r="AB1856">
        <v>34.83</v>
      </c>
      <c r="AC1856">
        <v>37.9</v>
      </c>
      <c r="AD1856">
        <v>418</v>
      </c>
      <c r="AE1856">
        <v>35</v>
      </c>
      <c r="AF1856">
        <v>34.368749999999999</v>
      </c>
      <c r="AG1856">
        <v>28.919372909699</v>
      </c>
      <c r="AH1856">
        <v>27.979505295429199</v>
      </c>
      <c r="AI1856">
        <v>51.548637146060202</v>
      </c>
      <c r="AJ1856">
        <v>603.78618151405101</v>
      </c>
      <c r="AK1856" s="2">
        <v>805.66936614993097</v>
      </c>
      <c r="AL1856" s="1">
        <v>44113</v>
      </c>
      <c r="AM1856" t="s">
        <v>60</v>
      </c>
      <c r="AN1856">
        <v>2020</v>
      </c>
      <c r="AO1856">
        <v>1985</v>
      </c>
      <c r="AP1856">
        <v>333.90927209473</v>
      </c>
      <c r="AQ1856">
        <v>0.55302569405848401</v>
      </c>
      <c r="AR1856">
        <v>603.79</v>
      </c>
      <c r="AS1856">
        <f t="shared" si="85"/>
        <v>1740.2458308838511</v>
      </c>
      <c r="AT1856">
        <f t="shared" si="86"/>
        <v>1304.1864</v>
      </c>
    </row>
    <row r="1857" spans="1:46" x14ac:dyDescent="0.25">
      <c r="A1857" t="s">
        <v>340</v>
      </c>
      <c r="B1857" t="s">
        <v>341</v>
      </c>
      <c r="C1857" t="s">
        <v>342</v>
      </c>
      <c r="D1857" t="str">
        <f t="shared" si="84"/>
        <v>RDBOBA</v>
      </c>
      <c r="E1857" t="s">
        <v>3558</v>
      </c>
      <c r="F1857" t="s">
        <v>3559</v>
      </c>
      <c r="G1857" t="s">
        <v>47</v>
      </c>
      <c r="H1857" t="s">
        <v>3560</v>
      </c>
      <c r="I1857" t="s">
        <v>3589</v>
      </c>
      <c r="J1857" t="s">
        <v>50</v>
      </c>
      <c r="K1857">
        <v>29.02</v>
      </c>
      <c r="L1857">
        <v>29.02</v>
      </c>
      <c r="P1857" t="s">
        <v>51</v>
      </c>
      <c r="Q1857" t="s">
        <v>52</v>
      </c>
      <c r="R1857">
        <v>43528</v>
      </c>
      <c r="S1857" t="s">
        <v>477</v>
      </c>
      <c r="T1857" t="s">
        <v>54</v>
      </c>
      <c r="U1857" t="s">
        <v>55</v>
      </c>
      <c r="V1857" t="s">
        <v>56</v>
      </c>
      <c r="W1857" t="s">
        <v>57</v>
      </c>
      <c r="X1857" t="s">
        <v>3564</v>
      </c>
      <c r="Y1857" t="s">
        <v>362</v>
      </c>
      <c r="Z1857">
        <v>1</v>
      </c>
      <c r="AA1857">
        <v>5</v>
      </c>
      <c r="AB1857">
        <v>4.17</v>
      </c>
      <c r="AC1857">
        <v>4.7</v>
      </c>
      <c r="AD1857">
        <v>50</v>
      </c>
      <c r="AE1857">
        <v>4</v>
      </c>
      <c r="AF1857" t="s">
        <v>57</v>
      </c>
      <c r="AG1857">
        <v>18.483216461941101</v>
      </c>
      <c r="AH1857">
        <v>12.947376006533</v>
      </c>
      <c r="AI1857">
        <v>14.538320128380599</v>
      </c>
      <c r="AJ1857">
        <v>128.52538592529299</v>
      </c>
      <c r="AK1857" s="2">
        <v>1104.23326223505</v>
      </c>
      <c r="AL1857" s="1">
        <v>45058</v>
      </c>
      <c r="AM1857" t="s">
        <v>63</v>
      </c>
      <c r="AN1857">
        <v>2023</v>
      </c>
      <c r="AO1857">
        <v>2019</v>
      </c>
      <c r="AP1857">
        <v>145.74763370507301</v>
      </c>
      <c r="AQ1857">
        <v>1.13399880230502</v>
      </c>
      <c r="AR1857">
        <v>157.91999999999999</v>
      </c>
      <c r="AS1857">
        <f t="shared" si="85"/>
        <v>32044.84927006115</v>
      </c>
      <c r="AT1857">
        <f t="shared" si="86"/>
        <v>4582.8383999999996</v>
      </c>
    </row>
    <row r="1858" spans="1:46" x14ac:dyDescent="0.25">
      <c r="A1858" t="s">
        <v>340</v>
      </c>
      <c r="B1858" t="s">
        <v>341</v>
      </c>
      <c r="C1858" t="s">
        <v>342</v>
      </c>
      <c r="D1858" t="str">
        <f t="shared" si="84"/>
        <v>RDBOBA</v>
      </c>
      <c r="E1858" t="s">
        <v>3558</v>
      </c>
      <c r="F1858" t="s">
        <v>3559</v>
      </c>
      <c r="G1858" t="s">
        <v>47</v>
      </c>
      <c r="H1858" t="s">
        <v>3560</v>
      </c>
      <c r="I1858" t="s">
        <v>3590</v>
      </c>
      <c r="J1858" t="s">
        <v>103</v>
      </c>
      <c r="K1858">
        <v>21.24</v>
      </c>
      <c r="L1858">
        <v>21.24</v>
      </c>
      <c r="P1858" t="s">
        <v>51</v>
      </c>
      <c r="Q1858" t="s">
        <v>52</v>
      </c>
      <c r="R1858">
        <v>43509</v>
      </c>
      <c r="S1858" t="s">
        <v>477</v>
      </c>
      <c r="T1858" t="s">
        <v>486</v>
      </c>
      <c r="U1858" t="s">
        <v>55</v>
      </c>
      <c r="V1858" t="s">
        <v>56</v>
      </c>
      <c r="W1858" t="s">
        <v>57</v>
      </c>
      <c r="X1858" t="s">
        <v>1182</v>
      </c>
      <c r="Y1858" t="s">
        <v>355</v>
      </c>
      <c r="Z1858">
        <v>1</v>
      </c>
      <c r="AA1858">
        <v>5</v>
      </c>
      <c r="AB1858">
        <v>4.25</v>
      </c>
      <c r="AC1858">
        <v>4.8</v>
      </c>
      <c r="AD1858">
        <v>51</v>
      </c>
      <c r="AE1858">
        <v>4</v>
      </c>
      <c r="AF1858" t="s">
        <v>57</v>
      </c>
      <c r="AG1858">
        <v>23.1279629922713</v>
      </c>
      <c r="AH1858">
        <v>14.480384610276699</v>
      </c>
      <c r="AI1858">
        <v>21.727656059832601</v>
      </c>
      <c r="AJ1858">
        <v>236.85701199120399</v>
      </c>
      <c r="AK1858" s="2">
        <v>1319.3584475366599</v>
      </c>
      <c r="AL1858" s="1">
        <v>45058</v>
      </c>
      <c r="AM1858" t="s">
        <v>63</v>
      </c>
      <c r="AN1858">
        <v>2023</v>
      </c>
      <c r="AO1858">
        <v>2019</v>
      </c>
      <c r="AP1858">
        <v>148.36502066038</v>
      </c>
      <c r="AQ1858">
        <v>0.626390662506075</v>
      </c>
      <c r="AR1858">
        <v>289.82</v>
      </c>
      <c r="AS1858">
        <f t="shared" si="85"/>
        <v>28023.173425678655</v>
      </c>
      <c r="AT1858">
        <f t="shared" si="86"/>
        <v>6155.7767999999996</v>
      </c>
    </row>
    <row r="1859" spans="1:46" x14ac:dyDescent="0.25">
      <c r="A1859" t="s">
        <v>340</v>
      </c>
      <c r="B1859" t="s">
        <v>341</v>
      </c>
      <c r="C1859" t="s">
        <v>342</v>
      </c>
      <c r="D1859" t="str">
        <f t="shared" ref="D1859:D1922" si="87">LEFT(E1859,6)</f>
        <v>RDBOBA</v>
      </c>
      <c r="E1859" t="s">
        <v>3558</v>
      </c>
      <c r="F1859" t="s">
        <v>3559</v>
      </c>
      <c r="G1859" t="s">
        <v>47</v>
      </c>
      <c r="H1859" t="s">
        <v>3560</v>
      </c>
      <c r="I1859" t="s">
        <v>3591</v>
      </c>
      <c r="J1859" t="s">
        <v>62</v>
      </c>
      <c r="K1859">
        <v>50</v>
      </c>
      <c r="L1859">
        <v>50</v>
      </c>
      <c r="P1859" t="s">
        <v>51</v>
      </c>
      <c r="Q1859" t="s">
        <v>52</v>
      </c>
      <c r="R1859">
        <v>43521</v>
      </c>
      <c r="S1859" t="s">
        <v>477</v>
      </c>
      <c r="T1859" t="s">
        <v>486</v>
      </c>
      <c r="U1859" t="s">
        <v>55</v>
      </c>
      <c r="V1859" t="s">
        <v>56</v>
      </c>
      <c r="W1859" t="s">
        <v>57</v>
      </c>
      <c r="X1859" t="s">
        <v>1758</v>
      </c>
      <c r="Y1859" t="s">
        <v>362</v>
      </c>
      <c r="Z1859">
        <v>1</v>
      </c>
      <c r="AA1859">
        <v>5</v>
      </c>
      <c r="AB1859">
        <v>4.25</v>
      </c>
      <c r="AC1859">
        <v>4.8</v>
      </c>
      <c r="AD1859">
        <v>51</v>
      </c>
      <c r="AE1859">
        <v>4</v>
      </c>
      <c r="AF1859" t="s">
        <v>57</v>
      </c>
      <c r="AG1859">
        <v>24.067535125381699</v>
      </c>
      <c r="AH1859">
        <v>15.5430610375474</v>
      </c>
      <c r="AI1859">
        <v>23.236176379117399</v>
      </c>
      <c r="AJ1859">
        <v>263.13768625374598</v>
      </c>
      <c r="AK1859" s="2">
        <v>1233.3466386067901</v>
      </c>
      <c r="AL1859" s="1">
        <v>45058</v>
      </c>
      <c r="AM1859" t="s">
        <v>63</v>
      </c>
      <c r="AN1859">
        <v>2023</v>
      </c>
      <c r="AO1859">
        <v>2019</v>
      </c>
      <c r="AP1859">
        <v>148.36502066038</v>
      </c>
      <c r="AQ1859">
        <v>0.56383037630463195</v>
      </c>
      <c r="AR1859">
        <v>321.97000000000003</v>
      </c>
      <c r="AS1859">
        <f t="shared" ref="AS1859:AS1922" si="88">AK1859*L1859</f>
        <v>61667.331930339504</v>
      </c>
      <c r="AT1859">
        <f t="shared" ref="AT1859:AT1922" si="89">AR1859*L1859</f>
        <v>16098.500000000002</v>
      </c>
    </row>
    <row r="1860" spans="1:46" x14ac:dyDescent="0.25">
      <c r="A1860" t="s">
        <v>42</v>
      </c>
      <c r="B1860" t="s">
        <v>91</v>
      </c>
      <c r="C1860" t="s">
        <v>91</v>
      </c>
      <c r="D1860" t="str">
        <f t="shared" si="87"/>
        <v>GNVIVI</v>
      </c>
      <c r="E1860" t="s">
        <v>3592</v>
      </c>
      <c r="F1860" t="s">
        <v>3593</v>
      </c>
      <c r="G1860" t="s">
        <v>47</v>
      </c>
      <c r="H1860" t="s">
        <v>3594</v>
      </c>
      <c r="I1860" t="s">
        <v>3595</v>
      </c>
      <c r="J1860" t="s">
        <v>476</v>
      </c>
      <c r="K1860">
        <v>29.45</v>
      </c>
      <c r="L1860">
        <v>29.45</v>
      </c>
      <c r="P1860" t="s">
        <v>51</v>
      </c>
      <c r="Q1860" t="s">
        <v>52</v>
      </c>
      <c r="R1860">
        <v>43494</v>
      </c>
      <c r="S1860" t="s">
        <v>53</v>
      </c>
      <c r="T1860" t="s">
        <v>788</v>
      </c>
      <c r="U1860" t="s">
        <v>55</v>
      </c>
      <c r="V1860" t="s">
        <v>56</v>
      </c>
      <c r="W1860" t="s">
        <v>57</v>
      </c>
      <c r="X1860" t="s">
        <v>221</v>
      </c>
      <c r="Y1860" t="s">
        <v>59</v>
      </c>
      <c r="Z1860">
        <v>1</v>
      </c>
      <c r="AA1860">
        <v>5</v>
      </c>
      <c r="AB1860">
        <v>4.08</v>
      </c>
      <c r="AC1860">
        <v>4.8</v>
      </c>
      <c r="AD1860">
        <v>49</v>
      </c>
      <c r="AE1860">
        <v>4</v>
      </c>
      <c r="AF1860" t="s">
        <v>57</v>
      </c>
      <c r="AG1860">
        <v>27.425912386856201</v>
      </c>
      <c r="AH1860">
        <v>16.599373482152899</v>
      </c>
      <c r="AI1860">
        <v>16.646542129318</v>
      </c>
      <c r="AJ1860">
        <v>206.494479424497</v>
      </c>
      <c r="AK1860" s="2">
        <v>769.22034031383305</v>
      </c>
      <c r="AL1860" s="1">
        <v>44973</v>
      </c>
      <c r="AM1860" t="s">
        <v>63</v>
      </c>
      <c r="AN1860">
        <v>2023</v>
      </c>
      <c r="AO1860">
        <v>2019</v>
      </c>
      <c r="AP1860">
        <v>194.69124883827601</v>
      </c>
      <c r="AQ1860">
        <v>0.94283997025432797</v>
      </c>
      <c r="AR1860">
        <v>276.8</v>
      </c>
      <c r="AS1860">
        <f t="shared" si="88"/>
        <v>22653.539022242381</v>
      </c>
      <c r="AT1860">
        <f t="shared" si="89"/>
        <v>8151.76</v>
      </c>
    </row>
    <row r="1861" spans="1:46" x14ac:dyDescent="0.25">
      <c r="A1861" t="s">
        <v>42</v>
      </c>
      <c r="B1861" t="s">
        <v>91</v>
      </c>
      <c r="C1861" t="s">
        <v>91</v>
      </c>
      <c r="D1861" t="str">
        <f t="shared" si="87"/>
        <v>GNVIVI</v>
      </c>
      <c r="E1861" t="s">
        <v>3592</v>
      </c>
      <c r="F1861" t="s">
        <v>3593</v>
      </c>
      <c r="G1861" t="s">
        <v>47</v>
      </c>
      <c r="H1861" t="s">
        <v>3594</v>
      </c>
      <c r="I1861" t="s">
        <v>3596</v>
      </c>
      <c r="J1861" t="s">
        <v>479</v>
      </c>
      <c r="K1861">
        <v>30.99</v>
      </c>
      <c r="L1861">
        <v>30.99</v>
      </c>
      <c r="P1861" t="s">
        <v>51</v>
      </c>
      <c r="Q1861" t="s">
        <v>52</v>
      </c>
      <c r="R1861">
        <v>43503</v>
      </c>
      <c r="S1861" t="s">
        <v>53</v>
      </c>
      <c r="T1861" t="s">
        <v>521</v>
      </c>
      <c r="U1861" t="s">
        <v>55</v>
      </c>
      <c r="V1861" t="s">
        <v>56</v>
      </c>
      <c r="W1861" t="s">
        <v>57</v>
      </c>
      <c r="X1861" t="s">
        <v>98</v>
      </c>
      <c r="Y1861" t="s">
        <v>79</v>
      </c>
      <c r="Z1861">
        <v>1</v>
      </c>
      <c r="AA1861">
        <v>5</v>
      </c>
      <c r="AB1861">
        <v>4</v>
      </c>
      <c r="AC1861">
        <v>4.8</v>
      </c>
      <c r="AD1861">
        <v>48</v>
      </c>
      <c r="AE1861">
        <v>4</v>
      </c>
      <c r="AF1861" t="s">
        <v>57</v>
      </c>
      <c r="AG1861">
        <v>22.825539056482299</v>
      </c>
      <c r="AH1861">
        <v>15.5322411903961</v>
      </c>
      <c r="AI1861">
        <v>21.403382870970301</v>
      </c>
      <c r="AJ1861">
        <v>223.448587511629</v>
      </c>
      <c r="AK1861" s="2">
        <v>1131.22920895886</v>
      </c>
      <c r="AL1861" s="1">
        <v>44973</v>
      </c>
      <c r="AM1861" t="s">
        <v>63</v>
      </c>
      <c r="AN1861">
        <v>2023</v>
      </c>
      <c r="AO1861">
        <v>2019</v>
      </c>
      <c r="AP1861">
        <v>189.929920287486</v>
      </c>
      <c r="AQ1861">
        <v>0.849993828122103</v>
      </c>
      <c r="AR1861">
        <v>302.87</v>
      </c>
      <c r="AS1861">
        <f t="shared" si="88"/>
        <v>35056.79318563507</v>
      </c>
      <c r="AT1861">
        <f t="shared" si="89"/>
        <v>9385.9413000000004</v>
      </c>
    </row>
    <row r="1862" spans="1:46" x14ac:dyDescent="0.25">
      <c r="A1862" t="s">
        <v>42</v>
      </c>
      <c r="B1862" t="s">
        <v>91</v>
      </c>
      <c r="C1862" t="s">
        <v>91</v>
      </c>
      <c r="D1862" t="str">
        <f t="shared" si="87"/>
        <v>GNVIVI</v>
      </c>
      <c r="E1862" t="s">
        <v>3592</v>
      </c>
      <c r="F1862" t="s">
        <v>3593</v>
      </c>
      <c r="G1862" t="s">
        <v>47</v>
      </c>
      <c r="H1862" t="s">
        <v>3597</v>
      </c>
      <c r="I1862" t="s">
        <v>3598</v>
      </c>
      <c r="J1862" t="s">
        <v>160</v>
      </c>
      <c r="K1862">
        <v>35.380000000000003</v>
      </c>
      <c r="L1862">
        <v>35.380000000000003</v>
      </c>
      <c r="P1862" t="s">
        <v>51</v>
      </c>
      <c r="Q1862" t="s">
        <v>52</v>
      </c>
      <c r="R1862">
        <v>43441</v>
      </c>
      <c r="S1862" t="s">
        <v>53</v>
      </c>
      <c r="T1862" t="s">
        <v>1265</v>
      </c>
      <c r="U1862" t="s">
        <v>55</v>
      </c>
      <c r="V1862" t="s">
        <v>56</v>
      </c>
      <c r="W1862" t="s">
        <v>57</v>
      </c>
      <c r="X1862" t="s">
        <v>221</v>
      </c>
      <c r="Y1862" t="s">
        <v>59</v>
      </c>
      <c r="Z1862">
        <v>1</v>
      </c>
      <c r="AA1862">
        <v>5</v>
      </c>
      <c r="AB1862">
        <v>4.17</v>
      </c>
      <c r="AC1862">
        <v>4.9000000000000004</v>
      </c>
      <c r="AD1862">
        <v>50</v>
      </c>
      <c r="AE1862">
        <v>4</v>
      </c>
      <c r="AF1862" t="s">
        <v>57</v>
      </c>
      <c r="AG1862">
        <v>23.7074789682489</v>
      </c>
      <c r="AH1862">
        <v>16.418735279541298</v>
      </c>
      <c r="AI1862">
        <v>22.050187536048501</v>
      </c>
      <c r="AJ1862">
        <v>236.13845489974599</v>
      </c>
      <c r="AK1862" s="2">
        <v>1042.41902412323</v>
      </c>
      <c r="AL1862" s="1">
        <v>44973</v>
      </c>
      <c r="AM1862" t="s">
        <v>63</v>
      </c>
      <c r="AN1862">
        <v>2023</v>
      </c>
      <c r="AO1862">
        <v>2018</v>
      </c>
      <c r="AP1862">
        <v>199.39156645415801</v>
      </c>
      <c r="AQ1862">
        <v>0.84438414123955896</v>
      </c>
      <c r="AR1862">
        <v>313.17</v>
      </c>
      <c r="AS1862">
        <f t="shared" si="88"/>
        <v>36880.785073479878</v>
      </c>
      <c r="AT1862">
        <f t="shared" si="89"/>
        <v>11079.954600000001</v>
      </c>
    </row>
    <row r="1863" spans="1:46" x14ac:dyDescent="0.25">
      <c r="A1863" t="s">
        <v>42</v>
      </c>
      <c r="B1863" t="s">
        <v>91</v>
      </c>
      <c r="C1863" t="s">
        <v>91</v>
      </c>
      <c r="D1863" t="str">
        <f t="shared" si="87"/>
        <v>GNVIVI</v>
      </c>
      <c r="E1863" t="s">
        <v>3592</v>
      </c>
      <c r="F1863" t="s">
        <v>3593</v>
      </c>
      <c r="G1863" t="s">
        <v>47</v>
      </c>
      <c r="H1863" t="s">
        <v>3599</v>
      </c>
      <c r="I1863" t="s">
        <v>3600</v>
      </c>
      <c r="J1863" t="s">
        <v>148</v>
      </c>
      <c r="K1863">
        <v>29.16</v>
      </c>
      <c r="L1863">
        <v>29.16</v>
      </c>
      <c r="P1863" t="s">
        <v>51</v>
      </c>
      <c r="Q1863" t="s">
        <v>52</v>
      </c>
      <c r="R1863">
        <v>43441</v>
      </c>
      <c r="S1863" t="s">
        <v>53</v>
      </c>
      <c r="T1863" t="s">
        <v>54</v>
      </c>
      <c r="U1863" t="s">
        <v>55</v>
      </c>
      <c r="V1863" t="s">
        <v>109</v>
      </c>
      <c r="W1863" t="s">
        <v>57</v>
      </c>
      <c r="X1863" t="s">
        <v>531</v>
      </c>
      <c r="Y1863" t="s">
        <v>79</v>
      </c>
      <c r="Z1863">
        <v>2</v>
      </c>
      <c r="AA1863">
        <v>5</v>
      </c>
      <c r="AB1863">
        <v>4.17</v>
      </c>
      <c r="AC1863">
        <v>4.9000000000000004</v>
      </c>
      <c r="AD1863">
        <v>50</v>
      </c>
      <c r="AE1863">
        <v>4</v>
      </c>
      <c r="AF1863" t="s">
        <v>57</v>
      </c>
      <c r="AG1863">
        <v>24.0603737570022</v>
      </c>
      <c r="AH1863">
        <v>16.747548148173401</v>
      </c>
      <c r="AI1863">
        <v>20.853834020613402</v>
      </c>
      <c r="AJ1863">
        <v>243.317195515864</v>
      </c>
      <c r="AK1863" s="2">
        <v>946.62388292881496</v>
      </c>
      <c r="AL1863" s="1">
        <v>44973</v>
      </c>
      <c r="AM1863" t="s">
        <v>63</v>
      </c>
      <c r="AN1863">
        <v>2023</v>
      </c>
      <c r="AO1863">
        <v>2018</v>
      </c>
      <c r="AP1863">
        <v>180.59588314503799</v>
      </c>
      <c r="AQ1863">
        <v>0.74222408639122694</v>
      </c>
      <c r="AR1863">
        <v>314.92</v>
      </c>
      <c r="AS1863">
        <f t="shared" si="88"/>
        <v>27603.552426204245</v>
      </c>
      <c r="AT1863">
        <f t="shared" si="89"/>
        <v>9183.0672000000013</v>
      </c>
    </row>
    <row r="1864" spans="1:46" x14ac:dyDescent="0.25">
      <c r="A1864" t="s">
        <v>42</v>
      </c>
      <c r="B1864" t="s">
        <v>91</v>
      </c>
      <c r="C1864" t="s">
        <v>91</v>
      </c>
      <c r="D1864" t="str">
        <f t="shared" si="87"/>
        <v>GNVIVI</v>
      </c>
      <c r="E1864" t="s">
        <v>3592</v>
      </c>
      <c r="F1864" t="s">
        <v>3593</v>
      </c>
      <c r="G1864" t="s">
        <v>47</v>
      </c>
      <c r="H1864" t="s">
        <v>3599</v>
      </c>
      <c r="I1864" t="s">
        <v>3601</v>
      </c>
      <c r="J1864" t="s">
        <v>204</v>
      </c>
      <c r="K1864">
        <v>21.02</v>
      </c>
      <c r="L1864">
        <v>21.02</v>
      </c>
      <c r="P1864" t="s">
        <v>51</v>
      </c>
      <c r="Q1864" t="s">
        <v>52</v>
      </c>
      <c r="R1864">
        <v>43451</v>
      </c>
      <c r="S1864" t="s">
        <v>53</v>
      </c>
      <c r="T1864" t="s">
        <v>100</v>
      </c>
      <c r="U1864" t="s">
        <v>55</v>
      </c>
      <c r="V1864" t="s">
        <v>109</v>
      </c>
      <c r="W1864" t="s">
        <v>57</v>
      </c>
      <c r="X1864" t="s">
        <v>221</v>
      </c>
      <c r="Y1864" t="s">
        <v>59</v>
      </c>
      <c r="Z1864">
        <v>2</v>
      </c>
      <c r="AA1864">
        <v>5</v>
      </c>
      <c r="AB1864">
        <v>4.17</v>
      </c>
      <c r="AC1864">
        <v>4.9000000000000004</v>
      </c>
      <c r="AD1864">
        <v>50</v>
      </c>
      <c r="AE1864">
        <v>4</v>
      </c>
      <c r="AF1864" t="s">
        <v>57</v>
      </c>
      <c r="AG1864">
        <v>24.077477430778099</v>
      </c>
      <c r="AH1864">
        <v>14.9752434593454</v>
      </c>
      <c r="AI1864">
        <v>14.6196492783643</v>
      </c>
      <c r="AJ1864">
        <v>166.46457215138301</v>
      </c>
      <c r="AK1864" s="2">
        <v>830.04051164043199</v>
      </c>
      <c r="AL1864" s="1">
        <v>44973</v>
      </c>
      <c r="AM1864" t="s">
        <v>63</v>
      </c>
      <c r="AN1864">
        <v>2023</v>
      </c>
      <c r="AO1864">
        <v>2018</v>
      </c>
      <c r="AP1864">
        <v>180.59588314503799</v>
      </c>
      <c r="AQ1864">
        <v>1.08489080175452</v>
      </c>
      <c r="AR1864">
        <v>215.45</v>
      </c>
      <c r="AS1864">
        <f t="shared" si="88"/>
        <v>17447.45155468188</v>
      </c>
      <c r="AT1864">
        <f t="shared" si="89"/>
        <v>4528.759</v>
      </c>
    </row>
    <row r="1865" spans="1:46" x14ac:dyDescent="0.25">
      <c r="A1865" t="s">
        <v>42</v>
      </c>
      <c r="B1865" t="s">
        <v>91</v>
      </c>
      <c r="C1865" t="s">
        <v>91</v>
      </c>
      <c r="D1865" t="str">
        <f t="shared" si="87"/>
        <v>GNVIVI</v>
      </c>
      <c r="E1865" t="s">
        <v>3592</v>
      </c>
      <c r="F1865" t="s">
        <v>3593</v>
      </c>
      <c r="G1865" t="s">
        <v>47</v>
      </c>
      <c r="H1865" t="s">
        <v>3594</v>
      </c>
      <c r="I1865" t="s">
        <v>3602</v>
      </c>
      <c r="J1865" t="s">
        <v>318</v>
      </c>
      <c r="K1865">
        <v>35.1</v>
      </c>
      <c r="L1865">
        <v>35.1</v>
      </c>
      <c r="P1865" t="s">
        <v>51</v>
      </c>
      <c r="Q1865" t="s">
        <v>52</v>
      </c>
      <c r="R1865">
        <v>43560</v>
      </c>
      <c r="S1865" t="s">
        <v>53</v>
      </c>
      <c r="T1865" t="s">
        <v>1265</v>
      </c>
      <c r="U1865" t="s">
        <v>55</v>
      </c>
      <c r="V1865" t="s">
        <v>56</v>
      </c>
      <c r="W1865" t="s">
        <v>57</v>
      </c>
      <c r="X1865" t="s">
        <v>221</v>
      </c>
      <c r="Y1865" t="s">
        <v>59</v>
      </c>
      <c r="Z1865">
        <v>1</v>
      </c>
      <c r="AA1865">
        <v>5</v>
      </c>
      <c r="AB1865">
        <v>3.83</v>
      </c>
      <c r="AC1865">
        <v>4.5999999999999996</v>
      </c>
      <c r="AD1865">
        <v>46</v>
      </c>
      <c r="AE1865">
        <v>4</v>
      </c>
      <c r="AF1865" t="s">
        <v>57</v>
      </c>
      <c r="AG1865">
        <v>23.167531702586299</v>
      </c>
      <c r="AH1865">
        <v>16.0224820529371</v>
      </c>
      <c r="AI1865">
        <v>21.388214351084098</v>
      </c>
      <c r="AJ1865">
        <v>225.60973401063299</v>
      </c>
      <c r="AK1865" s="2">
        <v>1063.6517294002999</v>
      </c>
      <c r="AL1865" s="1">
        <v>44973</v>
      </c>
      <c r="AM1865" t="s">
        <v>63</v>
      </c>
      <c r="AN1865">
        <v>2023</v>
      </c>
      <c r="AO1865">
        <v>2019</v>
      </c>
      <c r="AP1865">
        <v>180.23914702831601</v>
      </c>
      <c r="AQ1865">
        <v>0.798897919093425</v>
      </c>
      <c r="AR1865">
        <v>313.07</v>
      </c>
      <c r="AS1865">
        <f t="shared" si="88"/>
        <v>37334.175701950531</v>
      </c>
      <c r="AT1865">
        <f t="shared" si="89"/>
        <v>10988.757</v>
      </c>
    </row>
    <row r="1866" spans="1:46" x14ac:dyDescent="0.25">
      <c r="A1866" t="s">
        <v>128</v>
      </c>
      <c r="B1866" t="s">
        <v>129</v>
      </c>
      <c r="C1866" t="s">
        <v>214</v>
      </c>
      <c r="D1866" t="str">
        <f t="shared" si="87"/>
        <v>NECOCE</v>
      </c>
      <c r="E1866" t="s">
        <v>3603</v>
      </c>
      <c r="F1866" t="s">
        <v>3604</v>
      </c>
      <c r="G1866" t="s">
        <v>47</v>
      </c>
      <c r="H1866" t="s">
        <v>3605</v>
      </c>
      <c r="I1866" t="s">
        <v>3606</v>
      </c>
      <c r="J1866" t="s">
        <v>1692</v>
      </c>
      <c r="K1866">
        <v>13.95</v>
      </c>
      <c r="L1866">
        <v>13.95</v>
      </c>
      <c r="P1866" t="s">
        <v>51</v>
      </c>
      <c r="Q1866" t="s">
        <v>52</v>
      </c>
      <c r="R1866">
        <v>43398</v>
      </c>
      <c r="S1866" t="s">
        <v>357</v>
      </c>
      <c r="T1866" t="s">
        <v>118</v>
      </c>
      <c r="U1866" t="s">
        <v>55</v>
      </c>
      <c r="V1866" t="s">
        <v>109</v>
      </c>
      <c r="W1866" t="s">
        <v>57</v>
      </c>
      <c r="X1866" t="s">
        <v>149</v>
      </c>
      <c r="Y1866" t="s">
        <v>150</v>
      </c>
      <c r="Z1866">
        <v>2</v>
      </c>
      <c r="AA1866">
        <v>5</v>
      </c>
      <c r="AB1866">
        <v>4.75</v>
      </c>
      <c r="AC1866">
        <v>5.0999999999999996</v>
      </c>
      <c r="AD1866">
        <v>57</v>
      </c>
      <c r="AE1866">
        <v>5</v>
      </c>
      <c r="AF1866" t="s">
        <v>57</v>
      </c>
      <c r="AG1866">
        <v>18.052118752167001</v>
      </c>
      <c r="AH1866">
        <v>13.7730715528527</v>
      </c>
      <c r="AI1866">
        <v>12.1548570668543</v>
      </c>
      <c r="AJ1866">
        <v>106.082896781941</v>
      </c>
      <c r="AK1866" s="2">
        <v>815.82755050023104</v>
      </c>
      <c r="AL1866" s="1">
        <v>45119</v>
      </c>
      <c r="AM1866" t="s">
        <v>63</v>
      </c>
      <c r="AN1866">
        <v>2023</v>
      </c>
      <c r="AO1866">
        <v>2018</v>
      </c>
      <c r="AP1866">
        <v>199.161037079632</v>
      </c>
      <c r="AQ1866">
        <v>1.8774094893827999</v>
      </c>
      <c r="AR1866">
        <v>126.51</v>
      </c>
      <c r="AS1866">
        <f t="shared" si="88"/>
        <v>11380.794329478222</v>
      </c>
      <c r="AT1866">
        <f t="shared" si="89"/>
        <v>1764.8145</v>
      </c>
    </row>
    <row r="1867" spans="1:46" x14ac:dyDescent="0.25">
      <c r="A1867" t="s">
        <v>128</v>
      </c>
      <c r="B1867" t="s">
        <v>129</v>
      </c>
      <c r="C1867" t="s">
        <v>214</v>
      </c>
      <c r="D1867" t="str">
        <f t="shared" si="87"/>
        <v>NECOCE</v>
      </c>
      <c r="E1867" t="s">
        <v>3603</v>
      </c>
      <c r="F1867" t="s">
        <v>3604</v>
      </c>
      <c r="G1867" t="s">
        <v>47</v>
      </c>
      <c r="H1867" t="s">
        <v>3605</v>
      </c>
      <c r="I1867" t="s">
        <v>3607</v>
      </c>
      <c r="J1867" t="s">
        <v>333</v>
      </c>
      <c r="K1867">
        <v>10.58</v>
      </c>
      <c r="L1867">
        <v>10.58</v>
      </c>
      <c r="P1867" t="s">
        <v>51</v>
      </c>
      <c r="Q1867" t="s">
        <v>52</v>
      </c>
      <c r="R1867">
        <v>43398</v>
      </c>
      <c r="S1867" t="s">
        <v>357</v>
      </c>
      <c r="T1867" t="s">
        <v>69</v>
      </c>
      <c r="U1867" t="s">
        <v>55</v>
      </c>
      <c r="V1867" t="s">
        <v>109</v>
      </c>
      <c r="W1867" t="s">
        <v>57</v>
      </c>
      <c r="X1867" t="s">
        <v>136</v>
      </c>
      <c r="Y1867" t="s">
        <v>137</v>
      </c>
      <c r="Z1867">
        <v>2</v>
      </c>
      <c r="AA1867">
        <v>5</v>
      </c>
      <c r="AB1867">
        <v>4.75</v>
      </c>
      <c r="AC1867">
        <v>5.0999999999999996</v>
      </c>
      <c r="AD1867">
        <v>57</v>
      </c>
      <c r="AE1867">
        <v>5</v>
      </c>
      <c r="AF1867" t="s">
        <v>57</v>
      </c>
      <c r="AG1867">
        <v>22.113577498100501</v>
      </c>
      <c r="AH1867">
        <v>14.282926870918301</v>
      </c>
      <c r="AI1867">
        <v>16.339271414702399</v>
      </c>
      <c r="AJ1867">
        <v>169.075973978566</v>
      </c>
      <c r="AK1867" s="2">
        <v>1019.78443812529</v>
      </c>
      <c r="AL1867" s="1">
        <v>45119</v>
      </c>
      <c r="AM1867" t="s">
        <v>63</v>
      </c>
      <c r="AN1867">
        <v>2023</v>
      </c>
      <c r="AO1867">
        <v>2018</v>
      </c>
      <c r="AP1867">
        <v>199.161037079632</v>
      </c>
      <c r="AQ1867">
        <v>1.1779381327407299</v>
      </c>
      <c r="AR1867">
        <v>201.63</v>
      </c>
      <c r="AS1867">
        <f t="shared" si="88"/>
        <v>10789.319355365567</v>
      </c>
      <c r="AT1867">
        <f t="shared" si="89"/>
        <v>2133.2453999999998</v>
      </c>
    </row>
    <row r="1868" spans="1:46" x14ac:dyDescent="0.25">
      <c r="A1868" t="s">
        <v>128</v>
      </c>
      <c r="B1868" t="s">
        <v>129</v>
      </c>
      <c r="C1868" t="s">
        <v>214</v>
      </c>
      <c r="D1868" t="str">
        <f t="shared" si="87"/>
        <v>NECOCE</v>
      </c>
      <c r="E1868" t="s">
        <v>3603</v>
      </c>
      <c r="F1868" t="s">
        <v>3604</v>
      </c>
      <c r="G1868" t="s">
        <v>47</v>
      </c>
      <c r="H1868" t="s">
        <v>3605</v>
      </c>
      <c r="I1868" t="s">
        <v>3608</v>
      </c>
      <c r="J1868" t="s">
        <v>1719</v>
      </c>
      <c r="K1868">
        <v>21.75</v>
      </c>
      <c r="L1868">
        <v>21.75</v>
      </c>
      <c r="P1868" t="s">
        <v>51</v>
      </c>
      <c r="Q1868" t="s">
        <v>52</v>
      </c>
      <c r="R1868">
        <v>43398</v>
      </c>
      <c r="S1868" t="s">
        <v>357</v>
      </c>
      <c r="T1868" t="s">
        <v>970</v>
      </c>
      <c r="U1868" t="s">
        <v>55</v>
      </c>
      <c r="V1868" t="s">
        <v>109</v>
      </c>
      <c r="W1868" t="s">
        <v>57</v>
      </c>
      <c r="X1868" t="s">
        <v>1966</v>
      </c>
      <c r="Y1868" t="s">
        <v>222</v>
      </c>
      <c r="Z1868">
        <v>2</v>
      </c>
      <c r="AA1868">
        <v>5</v>
      </c>
      <c r="AB1868">
        <v>4.75</v>
      </c>
      <c r="AC1868">
        <v>5.0999999999999996</v>
      </c>
      <c r="AD1868">
        <v>57</v>
      </c>
      <c r="AE1868">
        <v>5</v>
      </c>
      <c r="AF1868" t="s">
        <v>57</v>
      </c>
      <c r="AG1868">
        <v>22.649377125596899</v>
      </c>
      <c r="AH1868">
        <v>16.253476551187401</v>
      </c>
      <c r="AI1868">
        <v>15.847696551606999</v>
      </c>
      <c r="AJ1868">
        <v>168.94232212470999</v>
      </c>
      <c r="AK1868" s="2">
        <v>763.80716379203795</v>
      </c>
      <c r="AL1868" s="1">
        <v>45119</v>
      </c>
      <c r="AM1868" t="s">
        <v>63</v>
      </c>
      <c r="AN1868">
        <v>2023</v>
      </c>
      <c r="AO1868">
        <v>2018</v>
      </c>
      <c r="AP1868">
        <v>199.161037079632</v>
      </c>
      <c r="AQ1868">
        <v>1.17887001063366</v>
      </c>
      <c r="AR1868">
        <v>201.47</v>
      </c>
      <c r="AS1868">
        <f t="shared" si="88"/>
        <v>16612.805812476825</v>
      </c>
      <c r="AT1868">
        <f t="shared" si="89"/>
        <v>4381.9724999999999</v>
      </c>
    </row>
    <row r="1869" spans="1:46" x14ac:dyDescent="0.25">
      <c r="A1869" t="s">
        <v>128</v>
      </c>
      <c r="B1869" t="s">
        <v>244</v>
      </c>
      <c r="C1869" t="s">
        <v>266</v>
      </c>
      <c r="D1869" t="str">
        <f t="shared" si="87"/>
        <v>NEPIIT</v>
      </c>
      <c r="E1869" t="s">
        <v>2476</v>
      </c>
      <c r="F1869" t="s">
        <v>2477</v>
      </c>
      <c r="G1869" t="s">
        <v>47</v>
      </c>
      <c r="H1869" t="s">
        <v>3609</v>
      </c>
      <c r="I1869" t="s">
        <v>3610</v>
      </c>
      <c r="J1869" t="s">
        <v>50</v>
      </c>
      <c r="K1869">
        <v>47.75</v>
      </c>
      <c r="L1869">
        <v>47.75</v>
      </c>
      <c r="P1869" t="s">
        <v>51</v>
      </c>
      <c r="Q1869" t="s">
        <v>52</v>
      </c>
      <c r="R1869">
        <v>43454</v>
      </c>
      <c r="S1869" t="s">
        <v>357</v>
      </c>
      <c r="T1869" t="s">
        <v>118</v>
      </c>
      <c r="U1869" t="s">
        <v>55</v>
      </c>
      <c r="V1869" t="s">
        <v>109</v>
      </c>
      <c r="W1869" t="s">
        <v>57</v>
      </c>
      <c r="X1869" t="s">
        <v>564</v>
      </c>
      <c r="Y1869" t="s">
        <v>150</v>
      </c>
      <c r="Z1869">
        <v>2</v>
      </c>
      <c r="AA1869">
        <v>5</v>
      </c>
      <c r="AB1869">
        <v>4.25</v>
      </c>
      <c r="AC1869">
        <v>4.9000000000000004</v>
      </c>
      <c r="AD1869">
        <v>51</v>
      </c>
      <c r="AE1869">
        <v>4</v>
      </c>
      <c r="AF1869" t="s">
        <v>57</v>
      </c>
      <c r="AG1869">
        <v>21.469718192627099</v>
      </c>
      <c r="AH1869">
        <v>15.2792832217529</v>
      </c>
      <c r="AI1869">
        <v>12.6737646379836</v>
      </c>
      <c r="AJ1869">
        <v>123.915479945778</v>
      </c>
      <c r="AK1869" s="2">
        <v>673.71237854188803</v>
      </c>
      <c r="AL1869" s="1">
        <v>45000</v>
      </c>
      <c r="AM1869" t="s">
        <v>63</v>
      </c>
      <c r="AN1869">
        <v>2023</v>
      </c>
      <c r="AO1869">
        <v>2018</v>
      </c>
      <c r="AP1869">
        <v>172.33175981259501</v>
      </c>
      <c r="AQ1869">
        <v>1.3907201899875801</v>
      </c>
      <c r="AR1869">
        <v>165.89</v>
      </c>
      <c r="AS1869">
        <f t="shared" si="88"/>
        <v>32169.766075375155</v>
      </c>
      <c r="AT1869">
        <f t="shared" si="89"/>
        <v>7921.2474999999995</v>
      </c>
    </row>
    <row r="1870" spans="1:46" x14ac:dyDescent="0.25">
      <c r="A1870" t="s">
        <v>128</v>
      </c>
      <c r="B1870" t="s">
        <v>244</v>
      </c>
      <c r="C1870" t="s">
        <v>284</v>
      </c>
      <c r="D1870" t="str">
        <f t="shared" si="87"/>
        <v>NEPIPC</v>
      </c>
      <c r="E1870" t="s">
        <v>595</v>
      </c>
      <c r="F1870" t="s">
        <v>596</v>
      </c>
      <c r="G1870" t="s">
        <v>47</v>
      </c>
      <c r="H1870" t="s">
        <v>3611</v>
      </c>
      <c r="I1870" t="s">
        <v>3612</v>
      </c>
      <c r="J1870" t="s">
        <v>1159</v>
      </c>
      <c r="K1870">
        <v>11.71</v>
      </c>
      <c r="L1870">
        <v>11.71</v>
      </c>
      <c r="P1870" t="s">
        <v>51</v>
      </c>
      <c r="Q1870" t="s">
        <v>52</v>
      </c>
      <c r="R1870">
        <v>43469</v>
      </c>
      <c r="S1870" t="s">
        <v>53</v>
      </c>
      <c r="T1870" t="s">
        <v>521</v>
      </c>
      <c r="U1870" t="s">
        <v>55</v>
      </c>
      <c r="V1870" t="s">
        <v>56</v>
      </c>
      <c r="W1870" t="s">
        <v>57</v>
      </c>
      <c r="X1870" t="s">
        <v>149</v>
      </c>
      <c r="Y1870" t="s">
        <v>150</v>
      </c>
      <c r="Z1870">
        <v>1</v>
      </c>
      <c r="AA1870">
        <v>5</v>
      </c>
      <c r="AB1870">
        <v>4.17</v>
      </c>
      <c r="AC1870">
        <v>4.8</v>
      </c>
      <c r="AD1870">
        <v>50</v>
      </c>
      <c r="AE1870">
        <v>4</v>
      </c>
      <c r="AF1870" t="s">
        <v>57</v>
      </c>
      <c r="AG1870">
        <v>20.986578352072701</v>
      </c>
      <c r="AH1870">
        <v>15.540569820467599</v>
      </c>
      <c r="AI1870">
        <v>19.684878664749501</v>
      </c>
      <c r="AJ1870">
        <v>180.34669659941</v>
      </c>
      <c r="AK1870" s="2">
        <v>1037.7888086473399</v>
      </c>
      <c r="AL1870" s="1">
        <v>44987</v>
      </c>
      <c r="AM1870" t="s">
        <v>63</v>
      </c>
      <c r="AN1870">
        <v>2023</v>
      </c>
      <c r="AO1870">
        <v>2019</v>
      </c>
      <c r="AP1870">
        <v>181.46885732567301</v>
      </c>
      <c r="AQ1870">
        <v>1.0062222416458</v>
      </c>
      <c r="AR1870">
        <v>241.72</v>
      </c>
      <c r="AS1870">
        <f t="shared" si="88"/>
        <v>12152.506949260351</v>
      </c>
      <c r="AT1870">
        <f t="shared" si="89"/>
        <v>2830.5412000000001</v>
      </c>
    </row>
    <row r="1871" spans="1:46" x14ac:dyDescent="0.25">
      <c r="A1871" t="s">
        <v>42</v>
      </c>
      <c r="B1871" t="s">
        <v>91</v>
      </c>
      <c r="C1871" t="s">
        <v>91</v>
      </c>
      <c r="D1871" t="str">
        <f t="shared" si="87"/>
        <v>GNVIVI</v>
      </c>
      <c r="E1871" t="s">
        <v>3592</v>
      </c>
      <c r="F1871" t="s">
        <v>3593</v>
      </c>
      <c r="G1871" t="s">
        <v>47</v>
      </c>
      <c r="H1871" t="s">
        <v>3599</v>
      </c>
      <c r="I1871" t="s">
        <v>3613</v>
      </c>
      <c r="J1871" t="s">
        <v>152</v>
      </c>
      <c r="K1871">
        <v>25.18</v>
      </c>
      <c r="L1871">
        <v>25.18</v>
      </c>
      <c r="P1871" t="s">
        <v>51</v>
      </c>
      <c r="Q1871" t="s">
        <v>52</v>
      </c>
      <c r="R1871">
        <v>43454</v>
      </c>
      <c r="S1871" t="s">
        <v>53</v>
      </c>
      <c r="T1871" t="s">
        <v>69</v>
      </c>
      <c r="U1871" t="s">
        <v>55</v>
      </c>
      <c r="V1871" t="s">
        <v>109</v>
      </c>
      <c r="W1871" t="s">
        <v>57</v>
      </c>
      <c r="X1871" t="s">
        <v>221</v>
      </c>
      <c r="Y1871" t="s">
        <v>59</v>
      </c>
      <c r="Z1871">
        <v>2</v>
      </c>
      <c r="AA1871">
        <v>5</v>
      </c>
      <c r="AB1871">
        <v>4.17</v>
      </c>
      <c r="AC1871">
        <v>4.9000000000000004</v>
      </c>
      <c r="AD1871">
        <v>50</v>
      </c>
      <c r="AE1871">
        <v>4</v>
      </c>
      <c r="AF1871" t="s">
        <v>57</v>
      </c>
      <c r="AG1871">
        <v>26.749844537104501</v>
      </c>
      <c r="AH1871">
        <v>16.596424444675598</v>
      </c>
      <c r="AI1871">
        <v>16.680338277068699</v>
      </c>
      <c r="AJ1871">
        <v>214.07139575194199</v>
      </c>
      <c r="AK1871" s="2">
        <v>771.05597366511802</v>
      </c>
      <c r="AL1871" s="1">
        <v>44973</v>
      </c>
      <c r="AM1871" t="s">
        <v>63</v>
      </c>
      <c r="AN1871">
        <v>2023</v>
      </c>
      <c r="AO1871">
        <v>2018</v>
      </c>
      <c r="AP1871">
        <v>180.59588314503799</v>
      </c>
      <c r="AQ1871">
        <v>0.84362454175944901</v>
      </c>
      <c r="AR1871">
        <v>277.07</v>
      </c>
      <c r="AS1871">
        <f t="shared" si="88"/>
        <v>19415.189416887672</v>
      </c>
      <c r="AT1871">
        <f t="shared" si="89"/>
        <v>6976.6225999999997</v>
      </c>
    </row>
    <row r="1872" spans="1:46" x14ac:dyDescent="0.25">
      <c r="A1872" t="s">
        <v>42</v>
      </c>
      <c r="B1872" t="s">
        <v>91</v>
      </c>
      <c r="C1872" t="s">
        <v>91</v>
      </c>
      <c r="D1872" t="str">
        <f t="shared" si="87"/>
        <v>GNVIVI</v>
      </c>
      <c r="E1872" t="s">
        <v>3592</v>
      </c>
      <c r="F1872" t="s">
        <v>3593</v>
      </c>
      <c r="G1872" t="s">
        <v>47</v>
      </c>
      <c r="H1872" t="s">
        <v>3599</v>
      </c>
      <c r="I1872" t="s">
        <v>3614</v>
      </c>
      <c r="J1872" t="s">
        <v>154</v>
      </c>
      <c r="K1872">
        <v>28.19</v>
      </c>
      <c r="L1872">
        <v>28.19</v>
      </c>
      <c r="P1872" t="s">
        <v>51</v>
      </c>
      <c r="Q1872" t="s">
        <v>52</v>
      </c>
      <c r="R1872">
        <v>43448</v>
      </c>
      <c r="S1872" t="s">
        <v>53</v>
      </c>
      <c r="T1872" t="s">
        <v>104</v>
      </c>
      <c r="U1872" t="s">
        <v>55</v>
      </c>
      <c r="V1872" t="s">
        <v>109</v>
      </c>
      <c r="W1872" t="s">
        <v>57</v>
      </c>
      <c r="X1872" t="s">
        <v>221</v>
      </c>
      <c r="Y1872" t="s">
        <v>59</v>
      </c>
      <c r="Z1872">
        <v>2</v>
      </c>
      <c r="AA1872">
        <v>5</v>
      </c>
      <c r="AB1872">
        <v>4.17</v>
      </c>
      <c r="AC1872">
        <v>4.9000000000000004</v>
      </c>
      <c r="AD1872">
        <v>50</v>
      </c>
      <c r="AE1872">
        <v>4</v>
      </c>
      <c r="AF1872" t="s">
        <v>57</v>
      </c>
      <c r="AG1872">
        <v>25.504839455757001</v>
      </c>
      <c r="AH1872">
        <v>16.3329421721869</v>
      </c>
      <c r="AI1872">
        <v>21.8723205644255</v>
      </c>
      <c r="AJ1872">
        <v>255.89718366570401</v>
      </c>
      <c r="AK1872" s="2">
        <v>1043.94142687813</v>
      </c>
      <c r="AL1872" s="1">
        <v>44973</v>
      </c>
      <c r="AM1872" t="s">
        <v>63</v>
      </c>
      <c r="AN1872">
        <v>2023</v>
      </c>
      <c r="AO1872">
        <v>2018</v>
      </c>
      <c r="AP1872">
        <v>180.59588314503799</v>
      </c>
      <c r="AQ1872">
        <v>0.70573611072235298</v>
      </c>
      <c r="AR1872">
        <v>331.2</v>
      </c>
      <c r="AS1872">
        <f t="shared" si="88"/>
        <v>29428.708823694484</v>
      </c>
      <c r="AT1872">
        <f t="shared" si="89"/>
        <v>9336.5280000000002</v>
      </c>
    </row>
    <row r="1873" spans="1:46" x14ac:dyDescent="0.25">
      <c r="A1873" t="s">
        <v>340</v>
      </c>
      <c r="B1873" t="s">
        <v>367</v>
      </c>
      <c r="C1873" t="s">
        <v>368</v>
      </c>
      <c r="D1873" t="str">
        <f t="shared" si="87"/>
        <v>RDIPMA</v>
      </c>
      <c r="E1873" t="s">
        <v>2907</v>
      </c>
      <c r="F1873" t="s">
        <v>2908</v>
      </c>
      <c r="G1873" t="s">
        <v>47</v>
      </c>
      <c r="H1873" t="s">
        <v>3615</v>
      </c>
      <c r="I1873" t="s">
        <v>3616</v>
      </c>
      <c r="J1873" t="s">
        <v>103</v>
      </c>
      <c r="K1873">
        <v>35.33</v>
      </c>
      <c r="L1873">
        <v>35.33</v>
      </c>
      <c r="P1873" t="s">
        <v>51</v>
      </c>
      <c r="Q1873" t="s">
        <v>52</v>
      </c>
      <c r="R1873">
        <v>43538</v>
      </c>
      <c r="S1873" t="s">
        <v>477</v>
      </c>
      <c r="T1873" t="s">
        <v>542</v>
      </c>
      <c r="U1873" t="s">
        <v>55</v>
      </c>
      <c r="V1873" t="s">
        <v>56</v>
      </c>
      <c r="W1873" t="s">
        <v>57</v>
      </c>
      <c r="X1873" t="s">
        <v>221</v>
      </c>
      <c r="Y1873" t="s">
        <v>355</v>
      </c>
      <c r="Z1873">
        <v>1</v>
      </c>
      <c r="AA1873">
        <v>5</v>
      </c>
      <c r="AB1873">
        <v>4.42</v>
      </c>
      <c r="AC1873">
        <v>4.7</v>
      </c>
      <c r="AD1873">
        <v>53</v>
      </c>
      <c r="AE1873">
        <v>4</v>
      </c>
      <c r="AF1873" t="s">
        <v>57</v>
      </c>
      <c r="AG1873">
        <v>20.808562755869399</v>
      </c>
      <c r="AH1873">
        <v>13.071725211310101</v>
      </c>
      <c r="AI1873">
        <v>14.360510725678401</v>
      </c>
      <c r="AJ1873">
        <v>143.254868197978</v>
      </c>
      <c r="AK1873" s="2">
        <v>1070.0749187183101</v>
      </c>
      <c r="AL1873" s="1">
        <v>45169</v>
      </c>
      <c r="AM1873" t="s">
        <v>63</v>
      </c>
      <c r="AN1873">
        <v>2023</v>
      </c>
      <c r="AO1873">
        <v>2019</v>
      </c>
      <c r="AP1873">
        <v>154.635653490603</v>
      </c>
      <c r="AQ1873">
        <v>1.07944431791942</v>
      </c>
      <c r="AR1873">
        <v>166.74</v>
      </c>
      <c r="AS1873">
        <f t="shared" si="88"/>
        <v>37805.746878317892</v>
      </c>
      <c r="AT1873">
        <f t="shared" si="89"/>
        <v>5890.9242000000004</v>
      </c>
    </row>
    <row r="1874" spans="1:46" x14ac:dyDescent="0.25">
      <c r="A1874" t="s">
        <v>340</v>
      </c>
      <c r="B1874" t="s">
        <v>367</v>
      </c>
      <c r="C1874" t="s">
        <v>368</v>
      </c>
      <c r="D1874" t="str">
        <f t="shared" si="87"/>
        <v>RDIPMA</v>
      </c>
      <c r="E1874" t="s">
        <v>2907</v>
      </c>
      <c r="F1874" t="s">
        <v>2908</v>
      </c>
      <c r="G1874" t="s">
        <v>47</v>
      </c>
      <c r="H1874" t="s">
        <v>3615</v>
      </c>
      <c r="I1874" t="s">
        <v>3617</v>
      </c>
      <c r="J1874" t="s">
        <v>68</v>
      </c>
      <c r="K1874">
        <v>32.79</v>
      </c>
      <c r="L1874">
        <v>32.79</v>
      </c>
      <c r="P1874" t="s">
        <v>51</v>
      </c>
      <c r="Q1874" t="s">
        <v>52</v>
      </c>
      <c r="R1874">
        <v>43503</v>
      </c>
      <c r="S1874" t="s">
        <v>477</v>
      </c>
      <c r="T1874" t="s">
        <v>553</v>
      </c>
      <c r="U1874" t="s">
        <v>55</v>
      </c>
      <c r="V1874" t="s">
        <v>56</v>
      </c>
      <c r="W1874" t="s">
        <v>57</v>
      </c>
      <c r="X1874" t="s">
        <v>221</v>
      </c>
      <c r="Y1874" t="s">
        <v>355</v>
      </c>
      <c r="Z1874">
        <v>1</v>
      </c>
      <c r="AA1874">
        <v>5</v>
      </c>
      <c r="AB1874">
        <v>4.5</v>
      </c>
      <c r="AC1874">
        <v>4.8</v>
      </c>
      <c r="AD1874">
        <v>54</v>
      </c>
      <c r="AE1874">
        <v>4</v>
      </c>
      <c r="AF1874" t="s">
        <v>57</v>
      </c>
      <c r="AG1874">
        <v>18.116446067661201</v>
      </c>
      <c r="AH1874">
        <v>13.051713701120599</v>
      </c>
      <c r="AI1874">
        <v>20.716667736610098</v>
      </c>
      <c r="AJ1874">
        <v>175.07368072437899</v>
      </c>
      <c r="AK1874" s="2">
        <v>1549.53618656192</v>
      </c>
      <c r="AL1874" s="1">
        <v>45169</v>
      </c>
      <c r="AM1874" t="s">
        <v>63</v>
      </c>
      <c r="AN1874">
        <v>2023</v>
      </c>
      <c r="AO1874">
        <v>2019</v>
      </c>
      <c r="AP1874">
        <v>157.27285558056701</v>
      </c>
      <c r="AQ1874">
        <v>0.89832380818087798</v>
      </c>
      <c r="AR1874">
        <v>203</v>
      </c>
      <c r="AS1874">
        <f t="shared" si="88"/>
        <v>50809.291557365352</v>
      </c>
      <c r="AT1874">
        <f t="shared" si="89"/>
        <v>6656.37</v>
      </c>
    </row>
    <row r="1875" spans="1:46" x14ac:dyDescent="0.25">
      <c r="A1875" t="s">
        <v>340</v>
      </c>
      <c r="B1875" t="s">
        <v>367</v>
      </c>
      <c r="C1875" t="s">
        <v>368</v>
      </c>
      <c r="D1875" t="str">
        <f t="shared" si="87"/>
        <v>RDIPMA</v>
      </c>
      <c r="E1875" t="s">
        <v>2907</v>
      </c>
      <c r="F1875" t="s">
        <v>2908</v>
      </c>
      <c r="G1875" t="s">
        <v>47</v>
      </c>
      <c r="H1875" t="s">
        <v>3615</v>
      </c>
      <c r="I1875" t="s">
        <v>3618</v>
      </c>
      <c r="J1875" t="s">
        <v>65</v>
      </c>
      <c r="K1875">
        <v>25.71</v>
      </c>
      <c r="L1875">
        <v>25.71</v>
      </c>
      <c r="P1875" t="s">
        <v>51</v>
      </c>
      <c r="Q1875" t="s">
        <v>52</v>
      </c>
      <c r="R1875">
        <v>43490</v>
      </c>
      <c r="S1875" t="s">
        <v>477</v>
      </c>
      <c r="T1875" t="s">
        <v>1656</v>
      </c>
      <c r="U1875" t="s">
        <v>55</v>
      </c>
      <c r="V1875" t="s">
        <v>56</v>
      </c>
      <c r="W1875" t="s">
        <v>57</v>
      </c>
      <c r="X1875" t="s">
        <v>271</v>
      </c>
      <c r="Y1875" t="s">
        <v>362</v>
      </c>
      <c r="Z1875">
        <v>1</v>
      </c>
      <c r="AA1875">
        <v>5</v>
      </c>
      <c r="AB1875">
        <v>4.58</v>
      </c>
      <c r="AC1875">
        <v>4.8</v>
      </c>
      <c r="AD1875">
        <v>55</v>
      </c>
      <c r="AE1875">
        <v>5</v>
      </c>
      <c r="AF1875" t="s">
        <v>57</v>
      </c>
      <c r="AG1875">
        <v>21.658666565791801</v>
      </c>
      <c r="AH1875">
        <v>13.520021287326299</v>
      </c>
      <c r="AI1875">
        <v>18.681086790975002</v>
      </c>
      <c r="AJ1875">
        <v>192.83104716222701</v>
      </c>
      <c r="AK1875" s="2">
        <v>1301.2403023972799</v>
      </c>
      <c r="AL1875" s="1">
        <v>45169</v>
      </c>
      <c r="AM1875" t="s">
        <v>63</v>
      </c>
      <c r="AN1875">
        <v>2023</v>
      </c>
      <c r="AO1875">
        <v>2019</v>
      </c>
      <c r="AP1875">
        <v>159.89205635496899</v>
      </c>
      <c r="AQ1875">
        <v>0.82918211931117602</v>
      </c>
      <c r="AR1875">
        <v>222.76</v>
      </c>
      <c r="AS1875">
        <f t="shared" si="88"/>
        <v>33454.88817463407</v>
      </c>
      <c r="AT1875">
        <f t="shared" si="89"/>
        <v>5727.1596</v>
      </c>
    </row>
    <row r="1876" spans="1:46" x14ac:dyDescent="0.25">
      <c r="A1876" t="s">
        <v>42</v>
      </c>
      <c r="B1876" t="s">
        <v>91</v>
      </c>
      <c r="C1876" t="s">
        <v>91</v>
      </c>
      <c r="D1876" t="str">
        <f t="shared" si="87"/>
        <v>GNVIVI</v>
      </c>
      <c r="E1876" t="s">
        <v>3592</v>
      </c>
      <c r="F1876" t="s">
        <v>3593</v>
      </c>
      <c r="G1876" t="s">
        <v>47</v>
      </c>
      <c r="H1876" t="s">
        <v>3597</v>
      </c>
      <c r="I1876" t="s">
        <v>3619</v>
      </c>
      <c r="J1876" t="s">
        <v>158</v>
      </c>
      <c r="K1876">
        <v>36.6</v>
      </c>
      <c r="L1876">
        <v>36.6</v>
      </c>
      <c r="P1876" t="s">
        <v>51</v>
      </c>
      <c r="Q1876" t="s">
        <v>52</v>
      </c>
      <c r="R1876">
        <v>43447</v>
      </c>
      <c r="S1876" t="s">
        <v>53</v>
      </c>
      <c r="T1876" t="s">
        <v>104</v>
      </c>
      <c r="U1876" t="s">
        <v>55</v>
      </c>
      <c r="V1876" t="s">
        <v>56</v>
      </c>
      <c r="W1876" t="s">
        <v>57</v>
      </c>
      <c r="X1876" t="s">
        <v>221</v>
      </c>
      <c r="Y1876" t="s">
        <v>59</v>
      </c>
      <c r="Z1876">
        <v>1</v>
      </c>
      <c r="AA1876">
        <v>5</v>
      </c>
      <c r="AB1876">
        <v>4.17</v>
      </c>
      <c r="AC1876">
        <v>4.9000000000000004</v>
      </c>
      <c r="AD1876">
        <v>50</v>
      </c>
      <c r="AE1876">
        <v>4</v>
      </c>
      <c r="AF1876" t="s">
        <v>57</v>
      </c>
      <c r="AG1876">
        <v>26.423606919256301</v>
      </c>
      <c r="AH1876">
        <v>16.270473998592401</v>
      </c>
      <c r="AI1876">
        <v>19.8976577961391</v>
      </c>
      <c r="AJ1876">
        <v>238.699449307858</v>
      </c>
      <c r="AK1876" s="2">
        <v>956.55784718216205</v>
      </c>
      <c r="AL1876" s="1">
        <v>44973</v>
      </c>
      <c r="AM1876" t="s">
        <v>63</v>
      </c>
      <c r="AN1876">
        <v>2023</v>
      </c>
      <c r="AO1876">
        <v>2018</v>
      </c>
      <c r="AP1876">
        <v>199.39156645415801</v>
      </c>
      <c r="AQ1876">
        <v>0.83532478617911299</v>
      </c>
      <c r="AR1876">
        <v>316.56</v>
      </c>
      <c r="AS1876">
        <f t="shared" si="88"/>
        <v>35010.017206867131</v>
      </c>
      <c r="AT1876">
        <f t="shared" si="89"/>
        <v>11586.096000000001</v>
      </c>
    </row>
    <row r="1877" spans="1:46" x14ac:dyDescent="0.25">
      <c r="A1877" t="s">
        <v>42</v>
      </c>
      <c r="B1877" t="s">
        <v>91</v>
      </c>
      <c r="C1877" t="s">
        <v>91</v>
      </c>
      <c r="D1877" t="str">
        <f t="shared" si="87"/>
        <v>GNVIVI</v>
      </c>
      <c r="E1877" t="s">
        <v>3592</v>
      </c>
      <c r="F1877" t="s">
        <v>3593</v>
      </c>
      <c r="G1877" t="s">
        <v>47</v>
      </c>
      <c r="H1877" t="s">
        <v>3594</v>
      </c>
      <c r="I1877" t="s">
        <v>3620</v>
      </c>
      <c r="J1877" t="s">
        <v>326</v>
      </c>
      <c r="K1877">
        <v>25.01</v>
      </c>
      <c r="L1877">
        <v>25.01</v>
      </c>
      <c r="P1877" t="s">
        <v>51</v>
      </c>
      <c r="Q1877" t="s">
        <v>52</v>
      </c>
      <c r="R1877">
        <v>43487</v>
      </c>
      <c r="S1877" t="s">
        <v>53</v>
      </c>
      <c r="T1877" t="s">
        <v>521</v>
      </c>
      <c r="U1877" t="s">
        <v>55</v>
      </c>
      <c r="V1877" t="s">
        <v>56</v>
      </c>
      <c r="W1877" t="s">
        <v>57</v>
      </c>
      <c r="X1877" t="s">
        <v>221</v>
      </c>
      <c r="Y1877" t="s">
        <v>59</v>
      </c>
      <c r="Z1877">
        <v>1</v>
      </c>
      <c r="AA1877">
        <v>5</v>
      </c>
      <c r="AB1877">
        <v>4.08</v>
      </c>
      <c r="AC1877">
        <v>4.8</v>
      </c>
      <c r="AD1877">
        <v>49</v>
      </c>
      <c r="AE1877">
        <v>4</v>
      </c>
      <c r="AF1877" t="s">
        <v>57</v>
      </c>
      <c r="AG1877">
        <v>23.880754432749399</v>
      </c>
      <c r="AH1877">
        <v>15.794144484586701</v>
      </c>
      <c r="AI1877">
        <v>18.536004203958399</v>
      </c>
      <c r="AJ1877">
        <v>201.49205636346801</v>
      </c>
      <c r="AK1877" s="2">
        <v>946.09342569904197</v>
      </c>
      <c r="AL1877" s="1">
        <v>44973</v>
      </c>
      <c r="AM1877" t="s">
        <v>63</v>
      </c>
      <c r="AN1877">
        <v>2023</v>
      </c>
      <c r="AO1877">
        <v>2019</v>
      </c>
      <c r="AP1877">
        <v>194.69124883827601</v>
      </c>
      <c r="AQ1877">
        <v>0.96624776356977404</v>
      </c>
      <c r="AR1877">
        <v>270.08999999999997</v>
      </c>
      <c r="AS1877">
        <f t="shared" si="88"/>
        <v>23661.796576733042</v>
      </c>
      <c r="AT1877">
        <f t="shared" si="89"/>
        <v>6754.9508999999998</v>
      </c>
    </row>
    <row r="1878" spans="1:46" x14ac:dyDescent="0.25">
      <c r="A1878" t="s">
        <v>42</v>
      </c>
      <c r="B1878" t="s">
        <v>91</v>
      </c>
      <c r="C1878" t="s">
        <v>91</v>
      </c>
      <c r="D1878" t="str">
        <f t="shared" si="87"/>
        <v>GNVIVI</v>
      </c>
      <c r="E1878" t="s">
        <v>3592</v>
      </c>
      <c r="F1878" t="s">
        <v>3593</v>
      </c>
      <c r="G1878" t="s">
        <v>47</v>
      </c>
      <c r="H1878" t="s">
        <v>3594</v>
      </c>
      <c r="I1878" t="s">
        <v>3621</v>
      </c>
      <c r="J1878" t="s">
        <v>156</v>
      </c>
      <c r="K1878">
        <v>29.2</v>
      </c>
      <c r="L1878">
        <v>29.2</v>
      </c>
      <c r="P1878" t="s">
        <v>51</v>
      </c>
      <c r="Q1878" t="s">
        <v>52</v>
      </c>
      <c r="R1878">
        <v>43514</v>
      </c>
      <c r="S1878" t="s">
        <v>53</v>
      </c>
      <c r="T1878" t="s">
        <v>69</v>
      </c>
      <c r="U1878" t="s">
        <v>55</v>
      </c>
      <c r="V1878" t="s">
        <v>56</v>
      </c>
      <c r="W1878" t="s">
        <v>57</v>
      </c>
      <c r="X1878" t="s">
        <v>221</v>
      </c>
      <c r="Y1878" t="s">
        <v>59</v>
      </c>
      <c r="Z1878">
        <v>1</v>
      </c>
      <c r="AA1878">
        <v>5</v>
      </c>
      <c r="AB1878">
        <v>4</v>
      </c>
      <c r="AC1878">
        <v>4.8</v>
      </c>
      <c r="AD1878">
        <v>48</v>
      </c>
      <c r="AE1878">
        <v>4</v>
      </c>
      <c r="AF1878" t="s">
        <v>57</v>
      </c>
      <c r="AG1878">
        <v>25.395083926282801</v>
      </c>
      <c r="AH1878">
        <v>15.4984085204471</v>
      </c>
      <c r="AI1878">
        <v>18.994079944109799</v>
      </c>
      <c r="AJ1878">
        <v>218.801887452241</v>
      </c>
      <c r="AK1878" s="2">
        <v>1006.82541947749</v>
      </c>
      <c r="AL1878" s="1">
        <v>44973</v>
      </c>
      <c r="AM1878" t="s">
        <v>63</v>
      </c>
      <c r="AN1878">
        <v>2023</v>
      </c>
      <c r="AO1878">
        <v>2019</v>
      </c>
      <c r="AP1878">
        <v>189.929920287486</v>
      </c>
      <c r="AQ1878">
        <v>0.86804516404797105</v>
      </c>
      <c r="AR1878">
        <v>296.57</v>
      </c>
      <c r="AS1878">
        <f t="shared" si="88"/>
        <v>29399.302248742708</v>
      </c>
      <c r="AT1878">
        <f t="shared" si="89"/>
        <v>8659.8439999999991</v>
      </c>
    </row>
    <row r="1879" spans="1:46" x14ac:dyDescent="0.25">
      <c r="A1879" t="s">
        <v>42</v>
      </c>
      <c r="B1879" t="s">
        <v>91</v>
      </c>
      <c r="C1879" t="s">
        <v>91</v>
      </c>
      <c r="D1879" t="str">
        <f t="shared" si="87"/>
        <v>GNVIVI</v>
      </c>
      <c r="E1879" t="s">
        <v>3592</v>
      </c>
      <c r="F1879" t="s">
        <v>3593</v>
      </c>
      <c r="G1879" t="s">
        <v>47</v>
      </c>
      <c r="H1879" t="s">
        <v>3599</v>
      </c>
      <c r="I1879" t="s">
        <v>3622</v>
      </c>
      <c r="J1879" t="s">
        <v>312</v>
      </c>
      <c r="K1879">
        <v>32.700000000000003</v>
      </c>
      <c r="L1879">
        <v>32.700000000000003</v>
      </c>
      <c r="P1879" t="s">
        <v>51</v>
      </c>
      <c r="Q1879" t="s">
        <v>52</v>
      </c>
      <c r="R1879">
        <v>43439</v>
      </c>
      <c r="S1879" t="s">
        <v>53</v>
      </c>
      <c r="T1879" t="s">
        <v>104</v>
      </c>
      <c r="U1879" t="s">
        <v>55</v>
      </c>
      <c r="V1879" t="s">
        <v>109</v>
      </c>
      <c r="W1879" t="s">
        <v>57</v>
      </c>
      <c r="X1879" t="s">
        <v>221</v>
      </c>
      <c r="Y1879" t="s">
        <v>59</v>
      </c>
      <c r="Z1879">
        <v>2</v>
      </c>
      <c r="AA1879">
        <v>5</v>
      </c>
      <c r="AB1879">
        <v>4.17</v>
      </c>
      <c r="AC1879">
        <v>4.9000000000000004</v>
      </c>
      <c r="AD1879">
        <v>50</v>
      </c>
      <c r="AE1879">
        <v>4</v>
      </c>
      <c r="AF1879" t="s">
        <v>57</v>
      </c>
      <c r="AG1879">
        <v>23.533293453893901</v>
      </c>
      <c r="AH1879">
        <v>16.013801917315099</v>
      </c>
      <c r="AI1879">
        <v>17.7051963177191</v>
      </c>
      <c r="AJ1879">
        <v>201.386661407389</v>
      </c>
      <c r="AK1879" s="2">
        <v>881.37785000835697</v>
      </c>
      <c r="AL1879" s="1">
        <v>44973</v>
      </c>
      <c r="AM1879" t="s">
        <v>63</v>
      </c>
      <c r="AN1879">
        <v>2023</v>
      </c>
      <c r="AO1879">
        <v>2018</v>
      </c>
      <c r="AP1879">
        <v>180.59588314503799</v>
      </c>
      <c r="AQ1879">
        <v>0.89676189020139097</v>
      </c>
      <c r="AR1879">
        <v>260.64999999999998</v>
      </c>
      <c r="AS1879">
        <f t="shared" si="88"/>
        <v>28821.055695273277</v>
      </c>
      <c r="AT1879">
        <f t="shared" si="89"/>
        <v>8523.2549999999992</v>
      </c>
    </row>
    <row r="1880" spans="1:46" x14ac:dyDescent="0.25">
      <c r="A1880" t="s">
        <v>42</v>
      </c>
      <c r="B1880" t="s">
        <v>91</v>
      </c>
      <c r="C1880" t="s">
        <v>91</v>
      </c>
      <c r="D1880" t="str">
        <f t="shared" si="87"/>
        <v>GNVIVI</v>
      </c>
      <c r="E1880" t="s">
        <v>3304</v>
      </c>
      <c r="F1880" t="s">
        <v>3305</v>
      </c>
      <c r="G1880" t="s">
        <v>47</v>
      </c>
      <c r="H1880" t="s">
        <v>3623</v>
      </c>
      <c r="I1880" t="s">
        <v>3624</v>
      </c>
      <c r="J1880" t="s">
        <v>1607</v>
      </c>
      <c r="K1880">
        <v>27.85</v>
      </c>
      <c r="L1880">
        <v>27.85</v>
      </c>
      <c r="P1880" t="s">
        <v>51</v>
      </c>
      <c r="Q1880" t="s">
        <v>52</v>
      </c>
      <c r="R1880">
        <v>43479</v>
      </c>
      <c r="S1880" t="s">
        <v>53</v>
      </c>
      <c r="T1880" t="s">
        <v>69</v>
      </c>
      <c r="U1880" t="s">
        <v>55</v>
      </c>
      <c r="V1880" t="s">
        <v>109</v>
      </c>
      <c r="W1880" t="s">
        <v>57</v>
      </c>
      <c r="X1880" t="s">
        <v>339</v>
      </c>
      <c r="Y1880" t="s">
        <v>79</v>
      </c>
      <c r="Z1880">
        <v>2</v>
      </c>
      <c r="AA1880">
        <v>5</v>
      </c>
      <c r="AB1880">
        <v>4.08</v>
      </c>
      <c r="AC1880">
        <v>4.8</v>
      </c>
      <c r="AD1880">
        <v>49</v>
      </c>
      <c r="AE1880">
        <v>4</v>
      </c>
      <c r="AF1880" t="s">
        <v>57</v>
      </c>
      <c r="AG1880">
        <v>23.661394674637901</v>
      </c>
      <c r="AH1880">
        <v>15.0545863325944</v>
      </c>
      <c r="AI1880">
        <v>19.188497542835801</v>
      </c>
      <c r="AJ1880">
        <v>212.40767224454899</v>
      </c>
      <c r="AK1880" s="2">
        <v>1083.9112248531701</v>
      </c>
      <c r="AL1880" s="1">
        <v>44973</v>
      </c>
      <c r="AM1880" t="s">
        <v>63</v>
      </c>
      <c r="AN1880">
        <v>2023</v>
      </c>
      <c r="AO1880">
        <v>2019</v>
      </c>
      <c r="AP1880">
        <v>176.72386803321501</v>
      </c>
      <c r="AQ1880">
        <v>0.83200322363944101</v>
      </c>
      <c r="AR1880">
        <v>277.56</v>
      </c>
      <c r="AS1880">
        <f t="shared" si="88"/>
        <v>30186.927612160787</v>
      </c>
      <c r="AT1880">
        <f t="shared" si="89"/>
        <v>7730.0460000000003</v>
      </c>
    </row>
    <row r="1881" spans="1:46" x14ac:dyDescent="0.25">
      <c r="A1881" t="s">
        <v>128</v>
      </c>
      <c r="B1881" t="s">
        <v>328</v>
      </c>
      <c r="C1881" t="s">
        <v>328</v>
      </c>
      <c r="D1881" t="str">
        <f t="shared" si="87"/>
        <v>NESBSB</v>
      </c>
      <c r="E1881" t="s">
        <v>3625</v>
      </c>
      <c r="F1881" t="s">
        <v>3626</v>
      </c>
      <c r="G1881" t="s">
        <v>47</v>
      </c>
      <c r="H1881" t="s">
        <v>3627</v>
      </c>
      <c r="I1881" t="s">
        <v>3628</v>
      </c>
      <c r="J1881" t="s">
        <v>3629</v>
      </c>
      <c r="K1881">
        <v>37.229999999999997</v>
      </c>
      <c r="L1881">
        <v>37.229999999999997</v>
      </c>
      <c r="P1881" t="s">
        <v>51</v>
      </c>
      <c r="Q1881" t="s">
        <v>52</v>
      </c>
      <c r="R1881">
        <v>43475</v>
      </c>
      <c r="S1881" t="s">
        <v>53</v>
      </c>
      <c r="T1881" t="s">
        <v>69</v>
      </c>
      <c r="U1881" t="s">
        <v>55</v>
      </c>
      <c r="V1881" t="s">
        <v>56</v>
      </c>
      <c r="W1881" t="s">
        <v>57</v>
      </c>
      <c r="X1881" t="s">
        <v>221</v>
      </c>
      <c r="Y1881" t="s">
        <v>470</v>
      </c>
      <c r="Z1881">
        <v>1</v>
      </c>
      <c r="AA1881">
        <v>5</v>
      </c>
      <c r="AB1881">
        <v>4.08</v>
      </c>
      <c r="AC1881">
        <v>4.8</v>
      </c>
      <c r="AD1881">
        <v>49</v>
      </c>
      <c r="AE1881">
        <v>4</v>
      </c>
      <c r="AF1881" t="s">
        <v>57</v>
      </c>
      <c r="AG1881">
        <v>24.677249613969298</v>
      </c>
      <c r="AH1881">
        <v>14.7279585330428</v>
      </c>
      <c r="AI1881">
        <v>19.745641386512901</v>
      </c>
      <c r="AJ1881">
        <v>221.85848183352201</v>
      </c>
      <c r="AK1881" s="2">
        <v>1158.5612842989101</v>
      </c>
      <c r="AL1881" s="1">
        <v>44985</v>
      </c>
      <c r="AM1881" t="s">
        <v>63</v>
      </c>
      <c r="AN1881">
        <v>2023</v>
      </c>
      <c r="AO1881">
        <v>2019</v>
      </c>
      <c r="AP1881">
        <v>198.035227699339</v>
      </c>
      <c r="AQ1881">
        <v>0.89261959273632796</v>
      </c>
      <c r="AR1881">
        <v>300.86</v>
      </c>
      <c r="AS1881">
        <f t="shared" si="88"/>
        <v>43133.236614448419</v>
      </c>
      <c r="AT1881">
        <f t="shared" si="89"/>
        <v>11201.0178</v>
      </c>
    </row>
    <row r="1882" spans="1:46" x14ac:dyDescent="0.25">
      <c r="A1882" t="s">
        <v>128</v>
      </c>
      <c r="B1882" t="s">
        <v>328</v>
      </c>
      <c r="C1882" t="s">
        <v>328</v>
      </c>
      <c r="D1882" t="str">
        <f t="shared" si="87"/>
        <v>NESBSB</v>
      </c>
      <c r="E1882" t="s">
        <v>3625</v>
      </c>
      <c r="F1882" t="s">
        <v>3626</v>
      </c>
      <c r="G1882" t="s">
        <v>47</v>
      </c>
      <c r="H1882" t="s">
        <v>3630</v>
      </c>
      <c r="I1882" t="s">
        <v>3631</v>
      </c>
      <c r="J1882" t="s">
        <v>2174</v>
      </c>
      <c r="K1882">
        <v>14.06</v>
      </c>
      <c r="L1882">
        <v>14.06</v>
      </c>
      <c r="P1882" t="s">
        <v>51</v>
      </c>
      <c r="Q1882" t="s">
        <v>52</v>
      </c>
      <c r="R1882">
        <v>43494</v>
      </c>
      <c r="S1882" t="s">
        <v>53</v>
      </c>
      <c r="T1882" t="s">
        <v>54</v>
      </c>
      <c r="U1882" t="s">
        <v>55</v>
      </c>
      <c r="V1882" t="s">
        <v>109</v>
      </c>
      <c r="W1882" t="s">
        <v>57</v>
      </c>
      <c r="X1882" t="s">
        <v>149</v>
      </c>
      <c r="Y1882" t="s">
        <v>839</v>
      </c>
      <c r="Z1882">
        <v>2</v>
      </c>
      <c r="AA1882">
        <v>5</v>
      </c>
      <c r="AB1882">
        <v>4.08</v>
      </c>
      <c r="AC1882">
        <v>4.8</v>
      </c>
      <c r="AD1882">
        <v>49</v>
      </c>
      <c r="AE1882">
        <v>4</v>
      </c>
      <c r="AF1882" t="s">
        <v>57</v>
      </c>
      <c r="AG1882">
        <v>25.3163919286104</v>
      </c>
      <c r="AH1882">
        <v>18.588332011144001</v>
      </c>
      <c r="AI1882">
        <v>20.249914048391901</v>
      </c>
      <c r="AJ1882">
        <v>244.542528389458</v>
      </c>
      <c r="AK1882" s="2">
        <v>746.19521691218699</v>
      </c>
      <c r="AL1882" s="1">
        <v>44985</v>
      </c>
      <c r="AM1882" t="s">
        <v>63</v>
      </c>
      <c r="AN1882">
        <v>2023</v>
      </c>
      <c r="AO1882">
        <v>2019</v>
      </c>
      <c r="AP1882">
        <v>185.33138029390901</v>
      </c>
      <c r="AQ1882">
        <v>0.75786973134893998</v>
      </c>
      <c r="AR1882">
        <v>317.27</v>
      </c>
      <c r="AS1882">
        <f t="shared" si="88"/>
        <v>10491.50474978535</v>
      </c>
      <c r="AT1882">
        <f t="shared" si="89"/>
        <v>4460.8162000000002</v>
      </c>
    </row>
    <row r="1883" spans="1:46" x14ac:dyDescent="0.25">
      <c r="A1883" t="s">
        <v>128</v>
      </c>
      <c r="B1883" t="s">
        <v>328</v>
      </c>
      <c r="C1883" t="s">
        <v>328</v>
      </c>
      <c r="D1883" t="str">
        <f t="shared" si="87"/>
        <v>NESBSB</v>
      </c>
      <c r="E1883" t="s">
        <v>3625</v>
      </c>
      <c r="F1883" t="s">
        <v>3626</v>
      </c>
      <c r="G1883" t="s">
        <v>47</v>
      </c>
      <c r="H1883" t="s">
        <v>3627</v>
      </c>
      <c r="I1883" t="s">
        <v>3632</v>
      </c>
      <c r="J1883" t="s">
        <v>3303</v>
      </c>
      <c r="K1883">
        <v>13.18</v>
      </c>
      <c r="L1883">
        <v>13.18</v>
      </c>
      <c r="P1883" t="s">
        <v>51</v>
      </c>
      <c r="Q1883" t="s">
        <v>52</v>
      </c>
      <c r="R1883">
        <v>43501</v>
      </c>
      <c r="S1883" t="s">
        <v>53</v>
      </c>
      <c r="T1883" t="s">
        <v>69</v>
      </c>
      <c r="U1883" t="s">
        <v>55</v>
      </c>
      <c r="V1883" t="s">
        <v>56</v>
      </c>
      <c r="W1883" t="s">
        <v>57</v>
      </c>
      <c r="X1883" t="s">
        <v>221</v>
      </c>
      <c r="Y1883" t="s">
        <v>470</v>
      </c>
      <c r="Z1883">
        <v>1</v>
      </c>
      <c r="AA1883">
        <v>5</v>
      </c>
      <c r="AB1883">
        <v>4</v>
      </c>
      <c r="AC1883">
        <v>4.8</v>
      </c>
      <c r="AD1883">
        <v>48</v>
      </c>
      <c r="AE1883">
        <v>4</v>
      </c>
      <c r="AF1883" t="s">
        <v>57</v>
      </c>
      <c r="AG1883">
        <v>25.953261887385899</v>
      </c>
      <c r="AH1883">
        <v>15.8990958862446</v>
      </c>
      <c r="AI1883">
        <v>20.619415300602501</v>
      </c>
      <c r="AJ1883">
        <v>238.70182520531301</v>
      </c>
      <c r="AK1883" s="2">
        <v>1038.58395140527</v>
      </c>
      <c r="AL1883" s="1">
        <v>44985</v>
      </c>
      <c r="AM1883" t="s">
        <v>63</v>
      </c>
      <c r="AN1883">
        <v>2023</v>
      </c>
      <c r="AO1883">
        <v>2019</v>
      </c>
      <c r="AP1883">
        <v>192.937718165782</v>
      </c>
      <c r="AQ1883">
        <v>0.80827919099416701</v>
      </c>
      <c r="AR1883">
        <v>327.64</v>
      </c>
      <c r="AS1883">
        <f t="shared" si="88"/>
        <v>13688.536479521459</v>
      </c>
      <c r="AT1883">
        <f t="shared" si="89"/>
        <v>4318.2951999999996</v>
      </c>
    </row>
    <row r="1884" spans="1:46" x14ac:dyDescent="0.25">
      <c r="A1884" t="s">
        <v>128</v>
      </c>
      <c r="B1884" t="s">
        <v>328</v>
      </c>
      <c r="C1884" t="s">
        <v>328</v>
      </c>
      <c r="D1884" t="str">
        <f t="shared" si="87"/>
        <v>NESBSB</v>
      </c>
      <c r="E1884" t="s">
        <v>3625</v>
      </c>
      <c r="F1884" t="s">
        <v>3626</v>
      </c>
      <c r="G1884" t="s">
        <v>47</v>
      </c>
      <c r="H1884" t="s">
        <v>3627</v>
      </c>
      <c r="I1884" t="s">
        <v>3633</v>
      </c>
      <c r="J1884" t="s">
        <v>2073</v>
      </c>
      <c r="K1884">
        <v>18.38</v>
      </c>
      <c r="L1884">
        <v>18.38</v>
      </c>
      <c r="P1884" t="s">
        <v>51</v>
      </c>
      <c r="Q1884" t="s">
        <v>52</v>
      </c>
      <c r="R1884">
        <v>43497</v>
      </c>
      <c r="S1884" t="s">
        <v>53</v>
      </c>
      <c r="T1884" t="s">
        <v>104</v>
      </c>
      <c r="U1884" t="s">
        <v>55</v>
      </c>
      <c r="V1884" t="s">
        <v>56</v>
      </c>
      <c r="W1884" t="s">
        <v>57</v>
      </c>
      <c r="X1884" t="s">
        <v>3634</v>
      </c>
      <c r="Y1884" t="s">
        <v>565</v>
      </c>
      <c r="Z1884">
        <v>1</v>
      </c>
      <c r="AA1884">
        <v>5</v>
      </c>
      <c r="AB1884">
        <v>4</v>
      </c>
      <c r="AC1884">
        <v>4.8</v>
      </c>
      <c r="AD1884">
        <v>48</v>
      </c>
      <c r="AE1884">
        <v>4</v>
      </c>
      <c r="AF1884" t="s">
        <v>57</v>
      </c>
      <c r="AG1884">
        <v>21.377956469179999</v>
      </c>
      <c r="AH1884">
        <v>17.475371832657999</v>
      </c>
      <c r="AI1884">
        <v>22.931188794184902</v>
      </c>
      <c r="AJ1884">
        <v>216.355782047183</v>
      </c>
      <c r="AK1884" s="2">
        <v>956.05711538291098</v>
      </c>
      <c r="AL1884" s="1">
        <v>44985</v>
      </c>
      <c r="AM1884" t="s">
        <v>63</v>
      </c>
      <c r="AN1884">
        <v>2023</v>
      </c>
      <c r="AO1884">
        <v>2019</v>
      </c>
      <c r="AP1884">
        <v>192.937718165782</v>
      </c>
      <c r="AQ1884">
        <v>0.89176132174598199</v>
      </c>
      <c r="AR1884">
        <v>296.97000000000003</v>
      </c>
      <c r="AS1884">
        <f t="shared" si="88"/>
        <v>17572.329780737902</v>
      </c>
      <c r="AT1884">
        <f t="shared" si="89"/>
        <v>5458.3086000000003</v>
      </c>
    </row>
    <row r="1885" spans="1:46" x14ac:dyDescent="0.25">
      <c r="A1885" t="s">
        <v>128</v>
      </c>
      <c r="B1885" t="s">
        <v>328</v>
      </c>
      <c r="C1885" t="s">
        <v>328</v>
      </c>
      <c r="D1885" t="str">
        <f t="shared" si="87"/>
        <v>NESBSB</v>
      </c>
      <c r="E1885" t="s">
        <v>3625</v>
      </c>
      <c r="F1885" t="s">
        <v>3626</v>
      </c>
      <c r="G1885" t="s">
        <v>47</v>
      </c>
      <c r="H1885" t="s">
        <v>3627</v>
      </c>
      <c r="I1885" t="s">
        <v>3635</v>
      </c>
      <c r="J1885" t="s">
        <v>3636</v>
      </c>
      <c r="K1885">
        <v>23.76</v>
      </c>
      <c r="L1885">
        <v>23.76</v>
      </c>
      <c r="P1885" t="s">
        <v>51</v>
      </c>
      <c r="Q1885" t="s">
        <v>52</v>
      </c>
      <c r="R1885">
        <v>43495</v>
      </c>
      <c r="S1885" t="s">
        <v>53</v>
      </c>
      <c r="T1885" t="s">
        <v>1265</v>
      </c>
      <c r="U1885" t="s">
        <v>55</v>
      </c>
      <c r="V1885" t="s">
        <v>56</v>
      </c>
      <c r="W1885" t="s">
        <v>57</v>
      </c>
      <c r="X1885" t="s">
        <v>149</v>
      </c>
      <c r="Y1885" t="s">
        <v>839</v>
      </c>
      <c r="Z1885">
        <v>1</v>
      </c>
      <c r="AA1885">
        <v>5</v>
      </c>
      <c r="AB1885">
        <v>4.08</v>
      </c>
      <c r="AC1885">
        <v>4.8</v>
      </c>
      <c r="AD1885">
        <v>49</v>
      </c>
      <c r="AE1885">
        <v>4</v>
      </c>
      <c r="AF1885" t="s">
        <v>57</v>
      </c>
      <c r="AG1885">
        <v>23.813420827146398</v>
      </c>
      <c r="AH1885">
        <v>15.586407896340701</v>
      </c>
      <c r="AI1885">
        <v>22.369983874952499</v>
      </c>
      <c r="AJ1885">
        <v>243.411775314718</v>
      </c>
      <c r="AK1885" s="2">
        <v>1172.421339532</v>
      </c>
      <c r="AL1885" s="1">
        <v>44985</v>
      </c>
      <c r="AM1885" t="s">
        <v>63</v>
      </c>
      <c r="AN1885">
        <v>2023</v>
      </c>
      <c r="AO1885">
        <v>2019</v>
      </c>
      <c r="AP1885">
        <v>198.035227699339</v>
      </c>
      <c r="AQ1885">
        <v>0.81358113198628201</v>
      </c>
      <c r="AR1885">
        <v>330.09</v>
      </c>
      <c r="AS1885">
        <f t="shared" si="88"/>
        <v>27856.731027280322</v>
      </c>
      <c r="AT1885">
        <f t="shared" si="89"/>
        <v>7842.9384</v>
      </c>
    </row>
    <row r="1886" spans="1:46" x14ac:dyDescent="0.25">
      <c r="A1886" t="s">
        <v>128</v>
      </c>
      <c r="B1886" t="s">
        <v>328</v>
      </c>
      <c r="C1886" t="s">
        <v>328</v>
      </c>
      <c r="D1886" t="str">
        <f t="shared" si="87"/>
        <v>NESBSB</v>
      </c>
      <c r="E1886" t="s">
        <v>3625</v>
      </c>
      <c r="F1886" t="s">
        <v>3626</v>
      </c>
      <c r="G1886" t="s">
        <v>47</v>
      </c>
      <c r="H1886" t="s">
        <v>3627</v>
      </c>
      <c r="I1886" t="s">
        <v>3637</v>
      </c>
      <c r="J1886" t="s">
        <v>3081</v>
      </c>
      <c r="K1886">
        <v>27.73</v>
      </c>
      <c r="L1886">
        <v>27.73</v>
      </c>
      <c r="P1886" t="s">
        <v>51</v>
      </c>
      <c r="Q1886" t="s">
        <v>52</v>
      </c>
      <c r="R1886">
        <v>43483</v>
      </c>
      <c r="S1886" t="s">
        <v>53</v>
      </c>
      <c r="T1886" t="s">
        <v>521</v>
      </c>
      <c r="U1886" t="s">
        <v>55</v>
      </c>
      <c r="V1886" t="s">
        <v>56</v>
      </c>
      <c r="W1886" t="s">
        <v>57</v>
      </c>
      <c r="X1886" t="s">
        <v>390</v>
      </c>
      <c r="Y1886" t="s">
        <v>565</v>
      </c>
      <c r="Z1886">
        <v>1</v>
      </c>
      <c r="AA1886">
        <v>5</v>
      </c>
      <c r="AB1886">
        <v>4.08</v>
      </c>
      <c r="AC1886">
        <v>4.8</v>
      </c>
      <c r="AD1886">
        <v>49</v>
      </c>
      <c r="AE1886">
        <v>4</v>
      </c>
      <c r="AF1886" t="s">
        <v>57</v>
      </c>
      <c r="AG1886">
        <v>20.389363186809799</v>
      </c>
      <c r="AH1886">
        <v>14.260615397490801</v>
      </c>
      <c r="AI1886">
        <v>17.576930089981499</v>
      </c>
      <c r="AJ1886">
        <v>160.36838832256501</v>
      </c>
      <c r="AK1886" s="2">
        <v>1100.4659498419701</v>
      </c>
      <c r="AL1886" s="1">
        <v>44985</v>
      </c>
      <c r="AM1886" t="s">
        <v>63</v>
      </c>
      <c r="AN1886">
        <v>2023</v>
      </c>
      <c r="AO1886">
        <v>2019</v>
      </c>
      <c r="AP1886">
        <v>198.035227699339</v>
      </c>
      <c r="AQ1886">
        <v>1.23487695904888</v>
      </c>
      <c r="AR1886">
        <v>217.47</v>
      </c>
      <c r="AS1886">
        <f t="shared" si="88"/>
        <v>30515.92078911783</v>
      </c>
      <c r="AT1886">
        <f t="shared" si="89"/>
        <v>6030.4431000000004</v>
      </c>
    </row>
    <row r="1887" spans="1:46" x14ac:dyDescent="0.25">
      <c r="A1887" t="s">
        <v>128</v>
      </c>
      <c r="B1887" t="s">
        <v>328</v>
      </c>
      <c r="C1887" t="s">
        <v>328</v>
      </c>
      <c r="D1887" t="str">
        <f t="shared" si="87"/>
        <v>NESBSB</v>
      </c>
      <c r="E1887" t="s">
        <v>3625</v>
      </c>
      <c r="F1887" t="s">
        <v>3626</v>
      </c>
      <c r="G1887" t="s">
        <v>47</v>
      </c>
      <c r="H1887" t="s">
        <v>3627</v>
      </c>
      <c r="I1887" t="s">
        <v>3638</v>
      </c>
      <c r="J1887" t="s">
        <v>3323</v>
      </c>
      <c r="K1887">
        <v>23.8</v>
      </c>
      <c r="L1887">
        <v>23.8</v>
      </c>
      <c r="P1887" t="s">
        <v>51</v>
      </c>
      <c r="Q1887" t="s">
        <v>52</v>
      </c>
      <c r="R1887">
        <v>43496</v>
      </c>
      <c r="S1887" t="s">
        <v>53</v>
      </c>
      <c r="T1887" t="s">
        <v>104</v>
      </c>
      <c r="U1887" t="s">
        <v>55</v>
      </c>
      <c r="V1887" t="s">
        <v>56</v>
      </c>
      <c r="W1887" t="s">
        <v>57</v>
      </c>
      <c r="X1887" t="s">
        <v>3634</v>
      </c>
      <c r="Y1887" t="s">
        <v>565</v>
      </c>
      <c r="Z1887">
        <v>1</v>
      </c>
      <c r="AA1887">
        <v>5</v>
      </c>
      <c r="AB1887">
        <v>4.08</v>
      </c>
      <c r="AC1887">
        <v>4.8</v>
      </c>
      <c r="AD1887">
        <v>49</v>
      </c>
      <c r="AE1887">
        <v>4</v>
      </c>
      <c r="AF1887" t="s">
        <v>57</v>
      </c>
      <c r="AG1887">
        <v>22.6493163676612</v>
      </c>
      <c r="AH1887">
        <v>16.1970985055966</v>
      </c>
      <c r="AI1887">
        <v>26.328516234476801</v>
      </c>
      <c r="AJ1887">
        <v>266.65148249967399</v>
      </c>
      <c r="AK1887" s="2">
        <v>1277.79756579328</v>
      </c>
      <c r="AL1887" s="1">
        <v>44985</v>
      </c>
      <c r="AM1887" t="s">
        <v>63</v>
      </c>
      <c r="AN1887">
        <v>2023</v>
      </c>
      <c r="AO1887">
        <v>2019</v>
      </c>
      <c r="AP1887">
        <v>198.035227699339</v>
      </c>
      <c r="AQ1887">
        <v>0.74267439221749298</v>
      </c>
      <c r="AR1887">
        <v>361.6</v>
      </c>
      <c r="AS1887">
        <f t="shared" si="88"/>
        <v>30411.582065880066</v>
      </c>
      <c r="AT1887">
        <f t="shared" si="89"/>
        <v>8606.08</v>
      </c>
    </row>
    <row r="1888" spans="1:46" x14ac:dyDescent="0.25">
      <c r="A1888" t="s">
        <v>128</v>
      </c>
      <c r="B1888" t="s">
        <v>129</v>
      </c>
      <c r="C1888" t="s">
        <v>214</v>
      </c>
      <c r="D1888" t="str">
        <f t="shared" si="87"/>
        <v>NECOCE</v>
      </c>
      <c r="E1888" t="s">
        <v>1403</v>
      </c>
      <c r="F1888" t="s">
        <v>1404</v>
      </c>
      <c r="G1888" t="s">
        <v>47</v>
      </c>
      <c r="H1888" t="s">
        <v>3639</v>
      </c>
      <c r="I1888" t="s">
        <v>3640</v>
      </c>
      <c r="J1888" t="s">
        <v>1947</v>
      </c>
      <c r="K1888">
        <v>0.36</v>
      </c>
      <c r="L1888">
        <v>0.36</v>
      </c>
      <c r="P1888" t="s">
        <v>51</v>
      </c>
      <c r="Q1888" t="s">
        <v>52</v>
      </c>
      <c r="R1888">
        <v>40902</v>
      </c>
      <c r="S1888" t="s">
        <v>53</v>
      </c>
      <c r="T1888" t="s">
        <v>118</v>
      </c>
      <c r="U1888" t="s">
        <v>55</v>
      </c>
      <c r="V1888" t="s">
        <v>56</v>
      </c>
      <c r="W1888" t="s">
        <v>57</v>
      </c>
      <c r="X1888" t="s">
        <v>149</v>
      </c>
      <c r="Y1888" t="s">
        <v>150</v>
      </c>
      <c r="Z1888">
        <v>1</v>
      </c>
      <c r="AA1888">
        <v>12</v>
      </c>
      <c r="AB1888">
        <v>5.58</v>
      </c>
      <c r="AC1888">
        <v>11.9</v>
      </c>
      <c r="AD1888">
        <v>67</v>
      </c>
      <c r="AE1888">
        <v>6</v>
      </c>
      <c r="AF1888" t="s">
        <v>57</v>
      </c>
      <c r="AG1888">
        <v>24.049086486989701</v>
      </c>
      <c r="AH1888">
        <v>13.861661546339</v>
      </c>
      <c r="AI1888">
        <v>17.720378458679299</v>
      </c>
      <c r="AJ1888">
        <v>192.50296787292501</v>
      </c>
      <c r="AK1888" s="2">
        <v>1152.5772872528701</v>
      </c>
      <c r="AL1888" s="1">
        <v>42935</v>
      </c>
      <c r="AM1888" t="s">
        <v>63</v>
      </c>
      <c r="AN1888">
        <v>2017</v>
      </c>
      <c r="AO1888">
        <v>2011</v>
      </c>
      <c r="AP1888">
        <v>236.07740396479701</v>
      </c>
      <c r="AQ1888">
        <v>1.22635721710346</v>
      </c>
      <c r="AR1888">
        <v>334.91</v>
      </c>
      <c r="AS1888">
        <f t="shared" si="88"/>
        <v>414.92782341103322</v>
      </c>
      <c r="AT1888">
        <f t="shared" si="89"/>
        <v>120.5676</v>
      </c>
    </row>
    <row r="1889" spans="1:46" x14ac:dyDescent="0.25">
      <c r="A1889" t="s">
        <v>128</v>
      </c>
      <c r="B1889" t="s">
        <v>129</v>
      </c>
      <c r="C1889" t="s">
        <v>214</v>
      </c>
      <c r="D1889" t="str">
        <f t="shared" si="87"/>
        <v>NECOCE</v>
      </c>
      <c r="E1889" t="s">
        <v>1403</v>
      </c>
      <c r="F1889" t="s">
        <v>1404</v>
      </c>
      <c r="G1889" t="s">
        <v>47</v>
      </c>
      <c r="H1889" t="s">
        <v>1405</v>
      </c>
      <c r="I1889" t="s">
        <v>3641</v>
      </c>
      <c r="J1889" t="s">
        <v>996</v>
      </c>
      <c r="K1889">
        <v>0.75</v>
      </c>
      <c r="L1889">
        <v>0.75</v>
      </c>
      <c r="P1889" t="s">
        <v>51</v>
      </c>
      <c r="Q1889" t="s">
        <v>52</v>
      </c>
      <c r="R1889">
        <v>41022</v>
      </c>
      <c r="S1889" t="s">
        <v>53</v>
      </c>
      <c r="T1889" t="s">
        <v>104</v>
      </c>
      <c r="U1889" t="s">
        <v>55</v>
      </c>
      <c r="V1889" t="s">
        <v>56</v>
      </c>
      <c r="W1889" t="s">
        <v>57</v>
      </c>
      <c r="X1889" t="s">
        <v>291</v>
      </c>
      <c r="Y1889" t="s">
        <v>222</v>
      </c>
      <c r="Z1889">
        <v>1</v>
      </c>
      <c r="AA1889">
        <v>12</v>
      </c>
      <c r="AB1889">
        <v>4.17</v>
      </c>
      <c r="AC1889">
        <v>11.6</v>
      </c>
      <c r="AD1889">
        <v>50</v>
      </c>
      <c r="AE1889">
        <v>4</v>
      </c>
      <c r="AF1889">
        <v>22.5</v>
      </c>
      <c r="AG1889">
        <v>21.052155172413801</v>
      </c>
      <c r="AH1889">
        <v>14.396120689655101</v>
      </c>
      <c r="AI1889">
        <v>18.544757542815599</v>
      </c>
      <c r="AJ1889">
        <v>171.52276648722301</v>
      </c>
      <c r="AK1889" s="2">
        <v>1135.24466026288</v>
      </c>
      <c r="AL1889" s="1">
        <v>42549</v>
      </c>
      <c r="AM1889" t="s">
        <v>63</v>
      </c>
      <c r="AN1889">
        <v>2016</v>
      </c>
      <c r="AO1889">
        <v>2012</v>
      </c>
      <c r="AP1889">
        <v>166.56105275795201</v>
      </c>
      <c r="AQ1889">
        <v>0.97107256470445802</v>
      </c>
      <c r="AR1889">
        <v>419.62</v>
      </c>
      <c r="AS1889">
        <f t="shared" si="88"/>
        <v>851.43349519716003</v>
      </c>
      <c r="AT1889">
        <f t="shared" si="89"/>
        <v>314.71500000000003</v>
      </c>
    </row>
    <row r="1890" spans="1:46" x14ac:dyDescent="0.25">
      <c r="A1890" t="s">
        <v>128</v>
      </c>
      <c r="B1890" t="s">
        <v>129</v>
      </c>
      <c r="C1890" t="s">
        <v>214</v>
      </c>
      <c r="D1890" t="str">
        <f t="shared" si="87"/>
        <v>NECOCE</v>
      </c>
      <c r="E1890" t="s">
        <v>1403</v>
      </c>
      <c r="F1890" t="s">
        <v>1404</v>
      </c>
      <c r="G1890" t="s">
        <v>47</v>
      </c>
      <c r="H1890" t="s">
        <v>1405</v>
      </c>
      <c r="I1890" t="s">
        <v>3642</v>
      </c>
      <c r="J1890" t="s">
        <v>3643</v>
      </c>
      <c r="K1890">
        <v>0.34</v>
      </c>
      <c r="L1890">
        <v>0.34</v>
      </c>
      <c r="P1890" t="s">
        <v>51</v>
      </c>
      <c r="Q1890" t="s">
        <v>52</v>
      </c>
      <c r="R1890">
        <v>40990</v>
      </c>
      <c r="S1890" t="s">
        <v>53</v>
      </c>
      <c r="T1890" t="s">
        <v>497</v>
      </c>
      <c r="U1890" t="s">
        <v>55</v>
      </c>
      <c r="V1890" t="s">
        <v>56</v>
      </c>
      <c r="W1890" t="s">
        <v>57</v>
      </c>
      <c r="X1890" t="s">
        <v>616</v>
      </c>
      <c r="Y1890" t="s">
        <v>137</v>
      </c>
      <c r="Z1890">
        <v>1</v>
      </c>
      <c r="AA1890">
        <v>12</v>
      </c>
      <c r="AB1890">
        <v>5.33</v>
      </c>
      <c r="AC1890">
        <v>11.7</v>
      </c>
      <c r="AD1890">
        <v>64</v>
      </c>
      <c r="AE1890">
        <v>5</v>
      </c>
      <c r="AF1890" t="s">
        <v>57</v>
      </c>
      <c r="AG1890">
        <v>24.1714285714285</v>
      </c>
      <c r="AH1890">
        <v>15.4021008403361</v>
      </c>
      <c r="AI1890">
        <v>21.3258182012063</v>
      </c>
      <c r="AJ1890">
        <v>227.38845728135601</v>
      </c>
      <c r="AK1890" s="2">
        <v>1134.55612932135</v>
      </c>
      <c r="AL1890" s="1">
        <v>42935</v>
      </c>
      <c r="AM1890" t="s">
        <v>63</v>
      </c>
      <c r="AN1890">
        <v>2017</v>
      </c>
      <c r="AO1890">
        <v>2012</v>
      </c>
      <c r="AP1890">
        <v>224.365480731383</v>
      </c>
      <c r="AQ1890">
        <v>0.98670567281155996</v>
      </c>
      <c r="AR1890">
        <v>413.82</v>
      </c>
      <c r="AS1890">
        <f t="shared" si="88"/>
        <v>385.749083969259</v>
      </c>
      <c r="AT1890">
        <f t="shared" si="89"/>
        <v>140.69880000000001</v>
      </c>
    </row>
    <row r="1891" spans="1:46" x14ac:dyDescent="0.25">
      <c r="A1891" t="s">
        <v>128</v>
      </c>
      <c r="B1891" t="s">
        <v>129</v>
      </c>
      <c r="C1891" t="s">
        <v>214</v>
      </c>
      <c r="D1891" t="str">
        <f t="shared" si="87"/>
        <v>NECOCE</v>
      </c>
      <c r="E1891" t="s">
        <v>1403</v>
      </c>
      <c r="F1891" t="s">
        <v>1404</v>
      </c>
      <c r="G1891" t="s">
        <v>47</v>
      </c>
      <c r="H1891" t="s">
        <v>1405</v>
      </c>
      <c r="I1891" t="s">
        <v>3644</v>
      </c>
      <c r="J1891" t="s">
        <v>646</v>
      </c>
      <c r="K1891">
        <v>4.38</v>
      </c>
      <c r="L1891">
        <v>4.38</v>
      </c>
      <c r="P1891" t="s">
        <v>51</v>
      </c>
      <c r="Q1891" t="s">
        <v>52</v>
      </c>
      <c r="R1891">
        <v>41036</v>
      </c>
      <c r="S1891" t="s">
        <v>53</v>
      </c>
      <c r="T1891" t="s">
        <v>124</v>
      </c>
      <c r="U1891" t="s">
        <v>55</v>
      </c>
      <c r="V1891" t="s">
        <v>56</v>
      </c>
      <c r="W1891" t="s">
        <v>57</v>
      </c>
      <c r="X1891" t="s">
        <v>149</v>
      </c>
      <c r="Y1891" t="s">
        <v>150</v>
      </c>
      <c r="Z1891">
        <v>1</v>
      </c>
      <c r="AA1891">
        <v>12</v>
      </c>
      <c r="AB1891">
        <v>5.17</v>
      </c>
      <c r="AC1891">
        <v>11.5</v>
      </c>
      <c r="AD1891">
        <v>62</v>
      </c>
      <c r="AE1891">
        <v>5</v>
      </c>
      <c r="AF1891" t="s">
        <v>57</v>
      </c>
      <c r="AG1891">
        <v>27.325714285714302</v>
      </c>
      <c r="AH1891">
        <v>14.9116931216931</v>
      </c>
      <c r="AI1891">
        <v>19.193344227477901</v>
      </c>
      <c r="AJ1891">
        <v>234.92996740559701</v>
      </c>
      <c r="AK1891" s="2">
        <v>1085.83879996066</v>
      </c>
      <c r="AL1891" s="1">
        <v>42935</v>
      </c>
      <c r="AM1891" t="s">
        <v>63</v>
      </c>
      <c r="AN1891">
        <v>2017</v>
      </c>
      <c r="AO1891">
        <v>2012</v>
      </c>
      <c r="AP1891">
        <v>216.38847249816001</v>
      </c>
      <c r="AQ1891">
        <v>0.92107650159664001</v>
      </c>
      <c r="AR1891">
        <v>441.47</v>
      </c>
      <c r="AS1891">
        <f t="shared" si="88"/>
        <v>4755.9739438276911</v>
      </c>
      <c r="AT1891">
        <f t="shared" si="89"/>
        <v>1933.6386</v>
      </c>
    </row>
    <row r="1892" spans="1:46" x14ac:dyDescent="0.25">
      <c r="A1892" t="s">
        <v>128</v>
      </c>
      <c r="B1892" t="s">
        <v>129</v>
      </c>
      <c r="C1892" t="s">
        <v>214</v>
      </c>
      <c r="D1892" t="str">
        <f t="shared" si="87"/>
        <v>NECOCE</v>
      </c>
      <c r="E1892" t="s">
        <v>1403</v>
      </c>
      <c r="F1892" t="s">
        <v>1404</v>
      </c>
      <c r="G1892" t="s">
        <v>47</v>
      </c>
      <c r="H1892" t="s">
        <v>1405</v>
      </c>
      <c r="I1892" t="s">
        <v>3645</v>
      </c>
      <c r="J1892" t="s">
        <v>629</v>
      </c>
      <c r="K1892">
        <v>0.52</v>
      </c>
      <c r="L1892">
        <v>0.52</v>
      </c>
      <c r="P1892" t="s">
        <v>51</v>
      </c>
      <c r="Q1892" t="s">
        <v>52</v>
      </c>
      <c r="R1892">
        <v>41065</v>
      </c>
      <c r="S1892" t="s">
        <v>53</v>
      </c>
      <c r="T1892" t="s">
        <v>54</v>
      </c>
      <c r="U1892" t="s">
        <v>55</v>
      </c>
      <c r="V1892" t="s">
        <v>56</v>
      </c>
      <c r="W1892" t="s">
        <v>57</v>
      </c>
      <c r="X1892" t="s">
        <v>136</v>
      </c>
      <c r="Y1892" t="s">
        <v>137</v>
      </c>
      <c r="Z1892">
        <v>1</v>
      </c>
      <c r="AA1892">
        <v>11</v>
      </c>
      <c r="AB1892">
        <v>5.08</v>
      </c>
      <c r="AC1892">
        <v>11.4</v>
      </c>
      <c r="AD1892">
        <v>61</v>
      </c>
      <c r="AE1892">
        <v>5</v>
      </c>
      <c r="AF1892" t="s">
        <v>57</v>
      </c>
      <c r="AG1892">
        <v>25.2312144212524</v>
      </c>
      <c r="AH1892">
        <v>15.691982922201101</v>
      </c>
      <c r="AI1892">
        <v>22.9006278526568</v>
      </c>
      <c r="AJ1892">
        <v>257.09194499954202</v>
      </c>
      <c r="AK1892" s="2">
        <v>1180.4511137775601</v>
      </c>
      <c r="AL1892" s="1">
        <v>42935</v>
      </c>
      <c r="AM1892" t="s">
        <v>63</v>
      </c>
      <c r="AN1892">
        <v>2017</v>
      </c>
      <c r="AO1892">
        <v>2012</v>
      </c>
      <c r="AP1892">
        <v>212.35399997361401</v>
      </c>
      <c r="AQ1892">
        <v>0.82598464908728597</v>
      </c>
      <c r="AR1892">
        <v>491.23</v>
      </c>
      <c r="AS1892">
        <f t="shared" si="88"/>
        <v>613.83457916433122</v>
      </c>
      <c r="AT1892">
        <f t="shared" si="89"/>
        <v>255.43960000000001</v>
      </c>
    </row>
    <row r="1893" spans="1:46" x14ac:dyDescent="0.25">
      <c r="A1893" t="s">
        <v>128</v>
      </c>
      <c r="B1893" t="s">
        <v>129</v>
      </c>
      <c r="C1893" t="s">
        <v>214</v>
      </c>
      <c r="D1893" t="str">
        <f t="shared" si="87"/>
        <v>NECOCE</v>
      </c>
      <c r="E1893" t="s">
        <v>1403</v>
      </c>
      <c r="F1893" t="s">
        <v>1404</v>
      </c>
      <c r="G1893" t="s">
        <v>47</v>
      </c>
      <c r="H1893" t="s">
        <v>1405</v>
      </c>
      <c r="I1893" t="s">
        <v>3646</v>
      </c>
      <c r="J1893" t="s">
        <v>2260</v>
      </c>
      <c r="K1893">
        <v>2.34</v>
      </c>
      <c r="L1893">
        <v>2.34</v>
      </c>
      <c r="P1893" t="s">
        <v>51</v>
      </c>
      <c r="Q1893" t="s">
        <v>52</v>
      </c>
      <c r="R1893">
        <v>41213</v>
      </c>
      <c r="S1893" t="s">
        <v>107</v>
      </c>
      <c r="T1893" t="s">
        <v>104</v>
      </c>
      <c r="U1893" t="s">
        <v>55</v>
      </c>
      <c r="V1893" t="s">
        <v>56</v>
      </c>
      <c r="W1893" t="s">
        <v>57</v>
      </c>
      <c r="X1893" t="s">
        <v>136</v>
      </c>
      <c r="Y1893" t="s">
        <v>137</v>
      </c>
      <c r="Z1893">
        <v>1</v>
      </c>
      <c r="AA1893">
        <v>11</v>
      </c>
      <c r="AB1893">
        <v>4.75</v>
      </c>
      <c r="AC1893">
        <v>11.1</v>
      </c>
      <c r="AD1893">
        <v>57</v>
      </c>
      <c r="AE1893">
        <v>5</v>
      </c>
      <c r="AF1893" t="s">
        <v>57</v>
      </c>
      <c r="AG1893">
        <v>22.0848484848485</v>
      </c>
      <c r="AH1893">
        <v>15.930303030303</v>
      </c>
      <c r="AI1893">
        <v>23.3103319797127</v>
      </c>
      <c r="AJ1893">
        <v>224.97991341323601</v>
      </c>
      <c r="AK1893" s="2">
        <v>1156.0969606742201</v>
      </c>
      <c r="AL1893" s="1">
        <v>42935</v>
      </c>
      <c r="AM1893" t="s">
        <v>63</v>
      </c>
      <c r="AN1893">
        <v>2017</v>
      </c>
      <c r="AO1893">
        <v>2012</v>
      </c>
      <c r="AP1893">
        <v>195.95198403866101</v>
      </c>
      <c r="AQ1893">
        <v>0.87097546205710696</v>
      </c>
      <c r="AR1893">
        <v>461.57</v>
      </c>
      <c r="AS1893">
        <f t="shared" si="88"/>
        <v>2705.2668879776747</v>
      </c>
      <c r="AT1893">
        <f t="shared" si="89"/>
        <v>1080.0737999999999</v>
      </c>
    </row>
    <row r="1894" spans="1:46" x14ac:dyDescent="0.25">
      <c r="A1894" t="s">
        <v>128</v>
      </c>
      <c r="B1894" t="s">
        <v>129</v>
      </c>
      <c r="C1894" t="s">
        <v>214</v>
      </c>
      <c r="D1894" t="str">
        <f t="shared" si="87"/>
        <v>NECOCE</v>
      </c>
      <c r="E1894" t="s">
        <v>1403</v>
      </c>
      <c r="F1894" t="s">
        <v>1404</v>
      </c>
      <c r="G1894" t="s">
        <v>47</v>
      </c>
      <c r="H1894" t="s">
        <v>1405</v>
      </c>
      <c r="I1894" t="s">
        <v>3647</v>
      </c>
      <c r="J1894" t="s">
        <v>1879</v>
      </c>
      <c r="K1894">
        <v>0.65</v>
      </c>
      <c r="L1894">
        <v>0.65</v>
      </c>
      <c r="P1894" t="s">
        <v>51</v>
      </c>
      <c r="Q1894" t="s">
        <v>52</v>
      </c>
      <c r="R1894">
        <v>41228</v>
      </c>
      <c r="S1894" t="s">
        <v>107</v>
      </c>
      <c r="T1894" t="s">
        <v>104</v>
      </c>
      <c r="U1894" t="s">
        <v>55</v>
      </c>
      <c r="V1894" t="s">
        <v>56</v>
      </c>
      <c r="W1894" t="s">
        <v>57</v>
      </c>
      <c r="X1894" t="s">
        <v>616</v>
      </c>
      <c r="Y1894" t="s">
        <v>137</v>
      </c>
      <c r="Z1894">
        <v>1</v>
      </c>
      <c r="AA1894">
        <v>11</v>
      </c>
      <c r="AB1894">
        <v>4.67</v>
      </c>
      <c r="AC1894">
        <v>11</v>
      </c>
      <c r="AD1894">
        <v>56</v>
      </c>
      <c r="AE1894">
        <v>5</v>
      </c>
      <c r="AF1894" t="s">
        <v>57</v>
      </c>
      <c r="AG1894">
        <v>21.43</v>
      </c>
      <c r="AH1894">
        <v>14.02</v>
      </c>
      <c r="AI1894">
        <v>20.051990131619199</v>
      </c>
      <c r="AJ1894">
        <v>190.18346474433301</v>
      </c>
      <c r="AK1894" s="2">
        <v>1285.7769315898699</v>
      </c>
      <c r="AL1894" s="1">
        <v>42935</v>
      </c>
      <c r="AM1894" t="s">
        <v>63</v>
      </c>
      <c r="AN1894">
        <v>2017</v>
      </c>
      <c r="AO1894">
        <v>2012</v>
      </c>
      <c r="AP1894">
        <v>191.79545304546801</v>
      </c>
      <c r="AQ1894">
        <v>1.00847596452879</v>
      </c>
      <c r="AR1894">
        <v>397.65</v>
      </c>
      <c r="AS1894">
        <f t="shared" si="88"/>
        <v>835.75500553341544</v>
      </c>
      <c r="AT1894">
        <f t="shared" si="89"/>
        <v>258.47249999999997</v>
      </c>
    </row>
    <row r="1895" spans="1:46" x14ac:dyDescent="0.25">
      <c r="A1895" t="s">
        <v>128</v>
      </c>
      <c r="B1895" t="s">
        <v>129</v>
      </c>
      <c r="C1895" t="s">
        <v>214</v>
      </c>
      <c r="D1895" t="str">
        <f t="shared" si="87"/>
        <v>NECOCE</v>
      </c>
      <c r="E1895" t="s">
        <v>1403</v>
      </c>
      <c r="F1895" t="s">
        <v>1404</v>
      </c>
      <c r="G1895" t="s">
        <v>47</v>
      </c>
      <c r="H1895" t="s">
        <v>1405</v>
      </c>
      <c r="I1895" t="s">
        <v>3648</v>
      </c>
      <c r="J1895" t="s">
        <v>631</v>
      </c>
      <c r="K1895">
        <v>3.72</v>
      </c>
      <c r="L1895">
        <v>3.72</v>
      </c>
      <c r="P1895" t="s">
        <v>51</v>
      </c>
      <c r="Q1895" t="s">
        <v>52</v>
      </c>
      <c r="R1895">
        <v>41115</v>
      </c>
      <c r="S1895" t="s">
        <v>53</v>
      </c>
      <c r="T1895" t="s">
        <v>124</v>
      </c>
      <c r="U1895" t="s">
        <v>55</v>
      </c>
      <c r="V1895" t="s">
        <v>56</v>
      </c>
      <c r="W1895" t="s">
        <v>57</v>
      </c>
      <c r="X1895" t="s">
        <v>616</v>
      </c>
      <c r="Y1895" t="s">
        <v>137</v>
      </c>
      <c r="Z1895">
        <v>1</v>
      </c>
      <c r="AA1895">
        <v>11</v>
      </c>
      <c r="AB1895">
        <v>5</v>
      </c>
      <c r="AC1895">
        <v>11.3</v>
      </c>
      <c r="AD1895">
        <v>60</v>
      </c>
      <c r="AE1895">
        <v>5</v>
      </c>
      <c r="AF1895" t="s">
        <v>57</v>
      </c>
      <c r="AG1895">
        <v>25.299191919191902</v>
      </c>
      <c r="AH1895">
        <v>14.190303030302999</v>
      </c>
      <c r="AI1895">
        <v>19.629796400339998</v>
      </c>
      <c r="AJ1895">
        <v>223.38836238393</v>
      </c>
      <c r="AK1895" s="2">
        <v>1219.83011908496</v>
      </c>
      <c r="AL1895" s="1">
        <v>42935</v>
      </c>
      <c r="AM1895" t="s">
        <v>63</v>
      </c>
      <c r="AN1895">
        <v>2017</v>
      </c>
      <c r="AO1895">
        <v>2012</v>
      </c>
      <c r="AP1895">
        <v>208.29120746152799</v>
      </c>
      <c r="AQ1895">
        <v>0.93241745110940699</v>
      </c>
      <c r="AR1895">
        <v>434.19</v>
      </c>
      <c r="AS1895">
        <f t="shared" si="88"/>
        <v>4537.768042996051</v>
      </c>
      <c r="AT1895">
        <f t="shared" si="89"/>
        <v>1615.1868000000002</v>
      </c>
    </row>
    <row r="1896" spans="1:46" x14ac:dyDescent="0.25">
      <c r="A1896" t="s">
        <v>128</v>
      </c>
      <c r="B1896" t="s">
        <v>129</v>
      </c>
      <c r="C1896" t="s">
        <v>214</v>
      </c>
      <c r="D1896" t="str">
        <f t="shared" si="87"/>
        <v>NECOCE</v>
      </c>
      <c r="E1896" t="s">
        <v>1403</v>
      </c>
      <c r="F1896" t="s">
        <v>1404</v>
      </c>
      <c r="G1896" t="s">
        <v>47</v>
      </c>
      <c r="H1896" t="s">
        <v>1405</v>
      </c>
      <c r="I1896" t="s">
        <v>3649</v>
      </c>
      <c r="J1896" t="s">
        <v>3650</v>
      </c>
      <c r="K1896">
        <v>2.87</v>
      </c>
      <c r="L1896">
        <v>2.87</v>
      </c>
      <c r="P1896" t="s">
        <v>51</v>
      </c>
      <c r="Q1896" t="s">
        <v>52</v>
      </c>
      <c r="R1896">
        <v>41115</v>
      </c>
      <c r="S1896" t="s">
        <v>53</v>
      </c>
      <c r="T1896" t="s">
        <v>54</v>
      </c>
      <c r="U1896" t="s">
        <v>55</v>
      </c>
      <c r="V1896" t="s">
        <v>56</v>
      </c>
      <c r="W1896" t="s">
        <v>57</v>
      </c>
      <c r="X1896" t="s">
        <v>136</v>
      </c>
      <c r="Y1896" t="s">
        <v>137</v>
      </c>
      <c r="Z1896">
        <v>1</v>
      </c>
      <c r="AA1896">
        <v>11</v>
      </c>
      <c r="AB1896">
        <v>5</v>
      </c>
      <c r="AC1896">
        <v>11.3</v>
      </c>
      <c r="AD1896">
        <v>60</v>
      </c>
      <c r="AE1896">
        <v>5</v>
      </c>
      <c r="AF1896" t="s">
        <v>57</v>
      </c>
      <c r="AG1896">
        <v>23.993290441176399</v>
      </c>
      <c r="AH1896">
        <v>15.0026654411765</v>
      </c>
      <c r="AI1896">
        <v>21.122833611569899</v>
      </c>
      <c r="AJ1896">
        <v>227.874124852233</v>
      </c>
      <c r="AK1896" s="2">
        <v>1177.9317966732201</v>
      </c>
      <c r="AL1896" s="1">
        <v>42935</v>
      </c>
      <c r="AM1896" t="s">
        <v>63</v>
      </c>
      <c r="AN1896">
        <v>2017</v>
      </c>
      <c r="AO1896">
        <v>2012</v>
      </c>
      <c r="AP1896">
        <v>208.29120746152799</v>
      </c>
      <c r="AQ1896">
        <v>0.91406256676398201</v>
      </c>
      <c r="AR1896">
        <v>442.91</v>
      </c>
      <c r="AS1896">
        <f t="shared" si="88"/>
        <v>3380.6642564521417</v>
      </c>
      <c r="AT1896">
        <f t="shared" si="89"/>
        <v>1271.1517000000001</v>
      </c>
    </row>
    <row r="1897" spans="1:46" x14ac:dyDescent="0.25">
      <c r="A1897" t="s">
        <v>128</v>
      </c>
      <c r="B1897" t="s">
        <v>129</v>
      </c>
      <c r="C1897" t="s">
        <v>214</v>
      </c>
      <c r="D1897" t="str">
        <f t="shared" si="87"/>
        <v>NECOCE</v>
      </c>
      <c r="E1897" t="s">
        <v>1403</v>
      </c>
      <c r="F1897" t="s">
        <v>1404</v>
      </c>
      <c r="G1897" t="s">
        <v>47</v>
      </c>
      <c r="H1897" t="s">
        <v>1405</v>
      </c>
      <c r="I1897" t="s">
        <v>3651</v>
      </c>
      <c r="J1897" t="s">
        <v>1901</v>
      </c>
      <c r="K1897">
        <v>0.34</v>
      </c>
      <c r="L1897">
        <v>0.34</v>
      </c>
      <c r="P1897" t="s">
        <v>51</v>
      </c>
      <c r="Q1897" t="s">
        <v>52</v>
      </c>
      <c r="R1897">
        <v>40992</v>
      </c>
      <c r="S1897" t="s">
        <v>53</v>
      </c>
      <c r="T1897" t="s">
        <v>124</v>
      </c>
      <c r="U1897" t="s">
        <v>55</v>
      </c>
      <c r="V1897" t="s">
        <v>56</v>
      </c>
      <c r="W1897" t="s">
        <v>57</v>
      </c>
      <c r="X1897" t="s">
        <v>149</v>
      </c>
      <c r="Y1897" t="s">
        <v>150</v>
      </c>
      <c r="Z1897">
        <v>1</v>
      </c>
      <c r="AA1897">
        <v>12</v>
      </c>
      <c r="AB1897">
        <v>5.33</v>
      </c>
      <c r="AC1897">
        <v>11.7</v>
      </c>
      <c r="AD1897">
        <v>64</v>
      </c>
      <c r="AE1897">
        <v>5</v>
      </c>
      <c r="AF1897" t="s">
        <v>57</v>
      </c>
      <c r="AG1897">
        <v>29.5657142857143</v>
      </c>
      <c r="AH1897">
        <v>14.751428571428599</v>
      </c>
      <c r="AI1897">
        <v>19.3572989308541</v>
      </c>
      <c r="AJ1897">
        <v>258.62452515624199</v>
      </c>
      <c r="AK1897" s="2">
        <v>1118.88352041539</v>
      </c>
      <c r="AL1897" s="1">
        <v>42935</v>
      </c>
      <c r="AM1897" t="s">
        <v>63</v>
      </c>
      <c r="AN1897">
        <v>2017</v>
      </c>
      <c r="AO1897">
        <v>2012</v>
      </c>
      <c r="AP1897">
        <v>224.365480731383</v>
      </c>
      <c r="AQ1897">
        <v>0.86753365944640504</v>
      </c>
      <c r="AR1897">
        <v>470.67</v>
      </c>
      <c r="AS1897">
        <f t="shared" si="88"/>
        <v>380.42039694123264</v>
      </c>
      <c r="AT1897">
        <f t="shared" si="89"/>
        <v>160.02780000000001</v>
      </c>
    </row>
    <row r="1898" spans="1:46" x14ac:dyDescent="0.25">
      <c r="A1898" t="s">
        <v>128</v>
      </c>
      <c r="B1898" t="s">
        <v>129</v>
      </c>
      <c r="C1898" t="s">
        <v>214</v>
      </c>
      <c r="D1898" t="str">
        <f t="shared" si="87"/>
        <v>NECOCE</v>
      </c>
      <c r="E1898" t="s">
        <v>1403</v>
      </c>
      <c r="F1898" t="s">
        <v>1404</v>
      </c>
      <c r="G1898" t="s">
        <v>47</v>
      </c>
      <c r="H1898" t="s">
        <v>1405</v>
      </c>
      <c r="I1898" t="s">
        <v>3652</v>
      </c>
      <c r="J1898" t="s">
        <v>2141</v>
      </c>
      <c r="K1898">
        <v>0.67</v>
      </c>
      <c r="L1898">
        <v>0.67</v>
      </c>
      <c r="P1898" t="s">
        <v>51</v>
      </c>
      <c r="Q1898" t="s">
        <v>52</v>
      </c>
      <c r="R1898">
        <v>40987</v>
      </c>
      <c r="S1898" t="s">
        <v>53</v>
      </c>
      <c r="T1898" t="s">
        <v>104</v>
      </c>
      <c r="U1898" t="s">
        <v>55</v>
      </c>
      <c r="V1898" t="s">
        <v>56</v>
      </c>
      <c r="W1898" t="s">
        <v>57</v>
      </c>
      <c r="X1898" t="s">
        <v>874</v>
      </c>
      <c r="Y1898" t="s">
        <v>137</v>
      </c>
      <c r="Z1898">
        <v>1</v>
      </c>
      <c r="AA1898">
        <v>12</v>
      </c>
      <c r="AB1898">
        <v>5.33</v>
      </c>
      <c r="AC1898">
        <v>11.7</v>
      </c>
      <c r="AD1898">
        <v>64</v>
      </c>
      <c r="AE1898">
        <v>5</v>
      </c>
      <c r="AF1898" t="s">
        <v>57</v>
      </c>
      <c r="AG1898">
        <v>23.8818181818182</v>
      </c>
      <c r="AH1898">
        <v>16.272727272727298</v>
      </c>
      <c r="AI1898">
        <v>23.734950994679199</v>
      </c>
      <c r="AJ1898">
        <v>247.29475237009899</v>
      </c>
      <c r="AK1898" s="2">
        <v>1136.6263963845399</v>
      </c>
      <c r="AL1898" s="1">
        <v>42935</v>
      </c>
      <c r="AM1898" t="s">
        <v>63</v>
      </c>
      <c r="AN1898">
        <v>2017</v>
      </c>
      <c r="AO1898">
        <v>2012</v>
      </c>
      <c r="AP1898">
        <v>224.365480731383</v>
      </c>
      <c r="AQ1898">
        <v>0.907279586732193</v>
      </c>
      <c r="AR1898">
        <v>450.05</v>
      </c>
      <c r="AS1898">
        <f t="shared" si="88"/>
        <v>761.53968557764176</v>
      </c>
      <c r="AT1898">
        <f t="shared" si="89"/>
        <v>301.5335</v>
      </c>
    </row>
    <row r="1899" spans="1:46" x14ac:dyDescent="0.25">
      <c r="A1899" t="s">
        <v>128</v>
      </c>
      <c r="B1899" t="s">
        <v>129</v>
      </c>
      <c r="C1899" t="s">
        <v>214</v>
      </c>
      <c r="D1899" t="str">
        <f t="shared" si="87"/>
        <v>NECOCE</v>
      </c>
      <c r="E1899" t="s">
        <v>1403</v>
      </c>
      <c r="F1899" t="s">
        <v>1404</v>
      </c>
      <c r="G1899" t="s">
        <v>47</v>
      </c>
      <c r="H1899" t="s">
        <v>3653</v>
      </c>
      <c r="I1899" t="s">
        <v>3654</v>
      </c>
      <c r="J1899" t="s">
        <v>641</v>
      </c>
      <c r="K1899">
        <v>2.0499999999999998</v>
      </c>
      <c r="L1899">
        <v>2.0499999999999998</v>
      </c>
      <c r="P1899" t="s">
        <v>51</v>
      </c>
      <c r="Q1899" t="s">
        <v>52</v>
      </c>
      <c r="R1899">
        <v>41183</v>
      </c>
      <c r="S1899" t="s">
        <v>107</v>
      </c>
      <c r="T1899" t="s">
        <v>521</v>
      </c>
      <c r="U1899" t="s">
        <v>55</v>
      </c>
      <c r="V1899" t="s">
        <v>109</v>
      </c>
      <c r="W1899" t="s">
        <v>57</v>
      </c>
      <c r="X1899" t="s">
        <v>149</v>
      </c>
      <c r="Y1899" t="s">
        <v>150</v>
      </c>
      <c r="Z1899">
        <v>2</v>
      </c>
      <c r="AA1899">
        <v>11</v>
      </c>
      <c r="AB1899">
        <v>4.75</v>
      </c>
      <c r="AC1899">
        <v>11.1</v>
      </c>
      <c r="AD1899">
        <v>57</v>
      </c>
      <c r="AE1899">
        <v>5</v>
      </c>
      <c r="AF1899" t="s">
        <v>57</v>
      </c>
      <c r="AG1899">
        <v>22.700598845598801</v>
      </c>
      <c r="AH1899">
        <v>15.9596897546898</v>
      </c>
      <c r="AI1899">
        <v>17.7636021758738</v>
      </c>
      <c r="AJ1899">
        <v>184.32872758334</v>
      </c>
      <c r="AK1899" s="2">
        <v>860.50776235625005</v>
      </c>
      <c r="AL1899" s="1">
        <v>42935</v>
      </c>
      <c r="AM1899" t="s">
        <v>63</v>
      </c>
      <c r="AN1899">
        <v>2017</v>
      </c>
      <c r="AO1899">
        <v>2012</v>
      </c>
      <c r="AP1899">
        <v>199.161037079632</v>
      </c>
      <c r="AQ1899">
        <v>1.08046661901676</v>
      </c>
      <c r="AR1899">
        <v>314.68</v>
      </c>
      <c r="AS1899">
        <f t="shared" si="88"/>
        <v>1764.0409128303124</v>
      </c>
      <c r="AT1899">
        <f t="shared" si="89"/>
        <v>645.09399999999994</v>
      </c>
    </row>
    <row r="1900" spans="1:46" x14ac:dyDescent="0.25">
      <c r="A1900" t="s">
        <v>42</v>
      </c>
      <c r="B1900" t="s">
        <v>91</v>
      </c>
      <c r="C1900" t="s">
        <v>91</v>
      </c>
      <c r="D1900" t="str">
        <f t="shared" si="87"/>
        <v>GNVIVI</v>
      </c>
      <c r="E1900" t="s">
        <v>3304</v>
      </c>
      <c r="F1900" t="s">
        <v>3305</v>
      </c>
      <c r="G1900" t="s">
        <v>47</v>
      </c>
      <c r="H1900" t="s">
        <v>3623</v>
      </c>
      <c r="I1900" t="s">
        <v>3655</v>
      </c>
      <c r="J1900" t="s">
        <v>1067</v>
      </c>
      <c r="K1900">
        <v>21.74</v>
      </c>
      <c r="L1900">
        <v>21.74</v>
      </c>
      <c r="P1900" t="s">
        <v>51</v>
      </c>
      <c r="Q1900" t="s">
        <v>52</v>
      </c>
      <c r="R1900">
        <v>43479</v>
      </c>
      <c r="S1900" t="s">
        <v>53</v>
      </c>
      <c r="T1900" t="s">
        <v>104</v>
      </c>
      <c r="U1900" t="s">
        <v>55</v>
      </c>
      <c r="V1900" t="s">
        <v>109</v>
      </c>
      <c r="W1900" t="s">
        <v>57</v>
      </c>
      <c r="X1900" t="s">
        <v>271</v>
      </c>
      <c r="Y1900" t="s">
        <v>59</v>
      </c>
      <c r="Z1900">
        <v>2</v>
      </c>
      <c r="AA1900">
        <v>5</v>
      </c>
      <c r="AB1900">
        <v>4.08</v>
      </c>
      <c r="AC1900">
        <v>4.8</v>
      </c>
      <c r="AD1900">
        <v>49</v>
      </c>
      <c r="AE1900">
        <v>4</v>
      </c>
      <c r="AF1900" t="s">
        <v>57</v>
      </c>
      <c r="AG1900">
        <v>25.372953674616099</v>
      </c>
      <c r="AH1900">
        <v>16.403480321769099</v>
      </c>
      <c r="AI1900">
        <v>20.175207593101501</v>
      </c>
      <c r="AJ1900">
        <v>233.49436819823001</v>
      </c>
      <c r="AK1900" s="2">
        <v>954.67626809549495</v>
      </c>
      <c r="AL1900" s="1">
        <v>44974</v>
      </c>
      <c r="AM1900" t="s">
        <v>63</v>
      </c>
      <c r="AN1900">
        <v>2023</v>
      </c>
      <c r="AO1900">
        <v>2019</v>
      </c>
      <c r="AP1900">
        <v>176.72386803321501</v>
      </c>
      <c r="AQ1900">
        <v>0.75686565546275197</v>
      </c>
      <c r="AR1900">
        <v>305.12</v>
      </c>
      <c r="AS1900">
        <f t="shared" si="88"/>
        <v>20754.662068396057</v>
      </c>
      <c r="AT1900">
        <f t="shared" si="89"/>
        <v>6633.3087999999998</v>
      </c>
    </row>
    <row r="1901" spans="1:46" x14ac:dyDescent="0.25">
      <c r="A1901" t="s">
        <v>128</v>
      </c>
      <c r="B1901" t="s">
        <v>244</v>
      </c>
      <c r="C1901" t="s">
        <v>266</v>
      </c>
      <c r="D1901" t="str">
        <f t="shared" si="87"/>
        <v>NEPIIT</v>
      </c>
      <c r="E1901" t="s">
        <v>2476</v>
      </c>
      <c r="F1901" t="s">
        <v>2477</v>
      </c>
      <c r="G1901" t="s">
        <v>47</v>
      </c>
      <c r="H1901" t="s">
        <v>3609</v>
      </c>
      <c r="I1901" t="s">
        <v>3656</v>
      </c>
      <c r="J1901" t="s">
        <v>62</v>
      </c>
      <c r="K1901">
        <v>17.489999999999998</v>
      </c>
      <c r="L1901">
        <v>17.489999999999998</v>
      </c>
      <c r="P1901" t="s">
        <v>51</v>
      </c>
      <c r="Q1901" t="s">
        <v>52</v>
      </c>
      <c r="R1901">
        <v>43454</v>
      </c>
      <c r="S1901" t="s">
        <v>357</v>
      </c>
      <c r="T1901" t="s">
        <v>594</v>
      </c>
      <c r="U1901" t="s">
        <v>55</v>
      </c>
      <c r="V1901" t="s">
        <v>109</v>
      </c>
      <c r="W1901" t="s">
        <v>57</v>
      </c>
      <c r="X1901" t="s">
        <v>564</v>
      </c>
      <c r="Y1901" t="s">
        <v>150</v>
      </c>
      <c r="Z1901">
        <v>2</v>
      </c>
      <c r="AA1901">
        <v>5</v>
      </c>
      <c r="AB1901">
        <v>4.25</v>
      </c>
      <c r="AC1901">
        <v>4.9000000000000004</v>
      </c>
      <c r="AD1901">
        <v>51</v>
      </c>
      <c r="AE1901">
        <v>4</v>
      </c>
      <c r="AF1901" t="s">
        <v>57</v>
      </c>
      <c r="AG1901">
        <v>21.419646398316399</v>
      </c>
      <c r="AH1901">
        <v>15.930776177877499</v>
      </c>
      <c r="AI1901">
        <v>18.711232418061101</v>
      </c>
      <c r="AJ1901">
        <v>189.37486660532201</v>
      </c>
      <c r="AK1901" s="2">
        <v>938.72555301265697</v>
      </c>
      <c r="AL1901" s="1">
        <v>45000</v>
      </c>
      <c r="AM1901" t="s">
        <v>63</v>
      </c>
      <c r="AN1901">
        <v>2023</v>
      </c>
      <c r="AO1901">
        <v>2018</v>
      </c>
      <c r="AP1901">
        <v>172.33175981259501</v>
      </c>
      <c r="AQ1901">
        <v>0.91000333308090398</v>
      </c>
      <c r="AR1901">
        <v>253.52</v>
      </c>
      <c r="AS1901">
        <f t="shared" si="88"/>
        <v>16418.309922191369</v>
      </c>
      <c r="AT1901">
        <f t="shared" si="89"/>
        <v>4434.0648000000001</v>
      </c>
    </row>
    <row r="1902" spans="1:46" x14ac:dyDescent="0.25">
      <c r="A1902" t="s">
        <v>340</v>
      </c>
      <c r="B1902" t="s">
        <v>341</v>
      </c>
      <c r="C1902" t="s">
        <v>342</v>
      </c>
      <c r="D1902" t="str">
        <f t="shared" si="87"/>
        <v>RDBOBA</v>
      </c>
      <c r="E1902" t="s">
        <v>2672</v>
      </c>
      <c r="F1902" t="s">
        <v>2673</v>
      </c>
      <c r="G1902" t="s">
        <v>47</v>
      </c>
      <c r="H1902" t="s">
        <v>3657</v>
      </c>
      <c r="I1902" t="s">
        <v>3658</v>
      </c>
      <c r="J1902" t="s">
        <v>380</v>
      </c>
      <c r="K1902">
        <v>24.12</v>
      </c>
      <c r="L1902">
        <v>24.12</v>
      </c>
      <c r="P1902" t="s">
        <v>51</v>
      </c>
      <c r="Q1902" t="s">
        <v>52</v>
      </c>
      <c r="R1902">
        <v>43546</v>
      </c>
      <c r="S1902" t="s">
        <v>477</v>
      </c>
      <c r="T1902" t="s">
        <v>54</v>
      </c>
      <c r="U1902" t="s">
        <v>55</v>
      </c>
      <c r="V1902" t="s">
        <v>56</v>
      </c>
      <c r="W1902" t="s">
        <v>57</v>
      </c>
      <c r="X1902" t="s">
        <v>110</v>
      </c>
      <c r="Y1902" t="s">
        <v>362</v>
      </c>
      <c r="Z1902">
        <v>1</v>
      </c>
      <c r="AA1902">
        <v>5</v>
      </c>
      <c r="AB1902">
        <v>4.08</v>
      </c>
      <c r="AC1902">
        <v>4.7</v>
      </c>
      <c r="AD1902">
        <v>49</v>
      </c>
      <c r="AE1902">
        <v>4</v>
      </c>
      <c r="AF1902" t="s">
        <v>57</v>
      </c>
      <c r="AG1902">
        <v>19.1840459567191</v>
      </c>
      <c r="AH1902">
        <v>12.9255362434016</v>
      </c>
      <c r="AI1902">
        <v>17.0152532757463</v>
      </c>
      <c r="AJ1902">
        <v>153.06889973186401</v>
      </c>
      <c r="AK1902" s="2">
        <v>1296.7354899618001</v>
      </c>
      <c r="AL1902" s="1">
        <v>45035</v>
      </c>
      <c r="AM1902" t="s">
        <v>63</v>
      </c>
      <c r="AN1902">
        <v>2023</v>
      </c>
      <c r="AO1902">
        <v>2019</v>
      </c>
      <c r="AP1902">
        <v>143.12923660604099</v>
      </c>
      <c r="AQ1902">
        <v>0.93506412378194104</v>
      </c>
      <c r="AR1902">
        <v>191.52</v>
      </c>
      <c r="AS1902">
        <f t="shared" si="88"/>
        <v>31277.26001787862</v>
      </c>
      <c r="AT1902">
        <f t="shared" si="89"/>
        <v>4619.4624000000003</v>
      </c>
    </row>
    <row r="1903" spans="1:46" x14ac:dyDescent="0.25">
      <c r="A1903" t="s">
        <v>42</v>
      </c>
      <c r="B1903" t="s">
        <v>91</v>
      </c>
      <c r="C1903" t="s">
        <v>91</v>
      </c>
      <c r="D1903" t="str">
        <f t="shared" si="87"/>
        <v>GNVIVI</v>
      </c>
      <c r="E1903" t="s">
        <v>3304</v>
      </c>
      <c r="F1903" t="s">
        <v>3305</v>
      </c>
      <c r="G1903" t="s">
        <v>47</v>
      </c>
      <c r="H1903" t="s">
        <v>3306</v>
      </c>
      <c r="I1903" t="s">
        <v>3659</v>
      </c>
      <c r="J1903" t="s">
        <v>1786</v>
      </c>
      <c r="K1903">
        <v>11.84</v>
      </c>
      <c r="L1903">
        <v>11.84</v>
      </c>
      <c r="P1903" t="s">
        <v>51</v>
      </c>
      <c r="Q1903" t="s">
        <v>52</v>
      </c>
      <c r="R1903">
        <v>43455</v>
      </c>
      <c r="S1903" t="s">
        <v>53</v>
      </c>
      <c r="T1903" t="s">
        <v>69</v>
      </c>
      <c r="U1903" t="s">
        <v>55</v>
      </c>
      <c r="V1903" t="s">
        <v>109</v>
      </c>
      <c r="W1903" t="s">
        <v>57</v>
      </c>
      <c r="X1903" t="s">
        <v>339</v>
      </c>
      <c r="Y1903" t="s">
        <v>79</v>
      </c>
      <c r="Z1903">
        <v>2</v>
      </c>
      <c r="AA1903">
        <v>5</v>
      </c>
      <c r="AB1903">
        <v>4.17</v>
      </c>
      <c r="AC1903">
        <v>4.9000000000000004</v>
      </c>
      <c r="AD1903">
        <v>50</v>
      </c>
      <c r="AE1903">
        <v>4</v>
      </c>
      <c r="AF1903" t="s">
        <v>57</v>
      </c>
      <c r="AG1903">
        <v>26.765877814974001</v>
      </c>
      <c r="AH1903">
        <v>17.5248643237321</v>
      </c>
      <c r="AI1903">
        <v>17.923300232241299</v>
      </c>
      <c r="AJ1903">
        <v>228.33540464810699</v>
      </c>
      <c r="AK1903" s="2">
        <v>743.05125070716804</v>
      </c>
      <c r="AL1903" s="1">
        <v>44973</v>
      </c>
      <c r="AM1903" t="s">
        <v>63</v>
      </c>
      <c r="AN1903">
        <v>2023</v>
      </c>
      <c r="AO1903">
        <v>2018</v>
      </c>
      <c r="AP1903">
        <v>180.59588314503799</v>
      </c>
      <c r="AQ1903">
        <v>0.79092370026171899</v>
      </c>
      <c r="AR1903">
        <v>295.52999999999997</v>
      </c>
      <c r="AS1903">
        <f t="shared" si="88"/>
        <v>8797.7268083728686</v>
      </c>
      <c r="AT1903">
        <f t="shared" si="89"/>
        <v>3499.0751999999998</v>
      </c>
    </row>
    <row r="1904" spans="1:46" x14ac:dyDescent="0.25">
      <c r="A1904" t="s">
        <v>340</v>
      </c>
      <c r="B1904" t="s">
        <v>367</v>
      </c>
      <c r="C1904" t="s">
        <v>368</v>
      </c>
      <c r="D1904" t="str">
        <f t="shared" si="87"/>
        <v>RDIPMA</v>
      </c>
      <c r="E1904" t="s">
        <v>2907</v>
      </c>
      <c r="F1904" t="s">
        <v>2908</v>
      </c>
      <c r="G1904" t="s">
        <v>47</v>
      </c>
      <c r="H1904" t="s">
        <v>3615</v>
      </c>
      <c r="I1904" t="s">
        <v>3660</v>
      </c>
      <c r="J1904" t="s">
        <v>139</v>
      </c>
      <c r="K1904">
        <v>31.19</v>
      </c>
      <c r="L1904">
        <v>31.19</v>
      </c>
      <c r="P1904" t="s">
        <v>51</v>
      </c>
      <c r="Q1904" t="s">
        <v>52</v>
      </c>
      <c r="R1904">
        <v>43516</v>
      </c>
      <c r="S1904" t="s">
        <v>477</v>
      </c>
      <c r="T1904" t="s">
        <v>553</v>
      </c>
      <c r="U1904" t="s">
        <v>55</v>
      </c>
      <c r="V1904" t="s">
        <v>56</v>
      </c>
      <c r="W1904" t="s">
        <v>57</v>
      </c>
      <c r="X1904" t="s">
        <v>221</v>
      </c>
      <c r="Y1904" t="s">
        <v>355</v>
      </c>
      <c r="Z1904">
        <v>1</v>
      </c>
      <c r="AA1904">
        <v>5</v>
      </c>
      <c r="AB1904">
        <v>4.5</v>
      </c>
      <c r="AC1904">
        <v>4.8</v>
      </c>
      <c r="AD1904">
        <v>54</v>
      </c>
      <c r="AE1904">
        <v>4</v>
      </c>
      <c r="AF1904" t="s">
        <v>57</v>
      </c>
      <c r="AG1904">
        <v>20.3431936843328</v>
      </c>
      <c r="AH1904">
        <v>11.842837105089099</v>
      </c>
      <c r="AI1904">
        <v>16.740336026325799</v>
      </c>
      <c r="AJ1904">
        <v>168.719743132638</v>
      </c>
      <c r="AK1904" s="2">
        <v>1519.71719864273</v>
      </c>
      <c r="AL1904" s="1">
        <v>45169</v>
      </c>
      <c r="AM1904" t="s">
        <v>63</v>
      </c>
      <c r="AN1904">
        <v>2023</v>
      </c>
      <c r="AO1904">
        <v>2019</v>
      </c>
      <c r="AP1904">
        <v>157.27285558056701</v>
      </c>
      <c r="AQ1904">
        <v>0.93215442757596001</v>
      </c>
      <c r="AR1904">
        <v>195.63</v>
      </c>
      <c r="AS1904">
        <f t="shared" si="88"/>
        <v>47399.979425666752</v>
      </c>
      <c r="AT1904">
        <f t="shared" si="89"/>
        <v>6101.6997000000001</v>
      </c>
    </row>
    <row r="1905" spans="1:46" x14ac:dyDescent="0.25">
      <c r="A1905" t="s">
        <v>340</v>
      </c>
      <c r="B1905" t="s">
        <v>367</v>
      </c>
      <c r="C1905" t="s">
        <v>368</v>
      </c>
      <c r="D1905" t="str">
        <f t="shared" si="87"/>
        <v>RDIPMA</v>
      </c>
      <c r="E1905" t="s">
        <v>2907</v>
      </c>
      <c r="F1905" t="s">
        <v>2908</v>
      </c>
      <c r="G1905" t="s">
        <v>47</v>
      </c>
      <c r="H1905" t="s">
        <v>3615</v>
      </c>
      <c r="I1905" t="s">
        <v>3661</v>
      </c>
      <c r="J1905" t="s">
        <v>127</v>
      </c>
      <c r="K1905">
        <v>30.29</v>
      </c>
      <c r="L1905">
        <v>30.29</v>
      </c>
      <c r="P1905" t="s">
        <v>51</v>
      </c>
      <c r="Q1905" t="s">
        <v>52</v>
      </c>
      <c r="R1905">
        <v>43521</v>
      </c>
      <c r="S1905" t="s">
        <v>477</v>
      </c>
      <c r="T1905" t="s">
        <v>553</v>
      </c>
      <c r="U1905" t="s">
        <v>55</v>
      </c>
      <c r="V1905" t="s">
        <v>56</v>
      </c>
      <c r="W1905" t="s">
        <v>57</v>
      </c>
      <c r="X1905" t="s">
        <v>221</v>
      </c>
      <c r="Y1905" t="s">
        <v>355</v>
      </c>
      <c r="Z1905">
        <v>1</v>
      </c>
      <c r="AA1905">
        <v>5</v>
      </c>
      <c r="AB1905">
        <v>4.5</v>
      </c>
      <c r="AC1905">
        <v>4.8</v>
      </c>
      <c r="AD1905">
        <v>54</v>
      </c>
      <c r="AE1905">
        <v>4</v>
      </c>
      <c r="AF1905" t="s">
        <v>57</v>
      </c>
      <c r="AG1905">
        <v>20.409295609261001</v>
      </c>
      <c r="AH1905">
        <v>13.3435606913076</v>
      </c>
      <c r="AI1905">
        <v>19.973939817757401</v>
      </c>
      <c r="AJ1905">
        <v>200.59233488967001</v>
      </c>
      <c r="AK1905" s="2">
        <v>1432.45675387907</v>
      </c>
      <c r="AL1905" s="1">
        <v>45169</v>
      </c>
      <c r="AM1905" t="s">
        <v>63</v>
      </c>
      <c r="AN1905">
        <v>2023</v>
      </c>
      <c r="AO1905">
        <v>2019</v>
      </c>
      <c r="AP1905">
        <v>157.27285558056701</v>
      </c>
      <c r="AQ1905">
        <v>0.78404220015221904</v>
      </c>
      <c r="AR1905">
        <v>232.59</v>
      </c>
      <c r="AS1905">
        <f t="shared" si="88"/>
        <v>43389.115074997026</v>
      </c>
      <c r="AT1905">
        <f t="shared" si="89"/>
        <v>7045.1511</v>
      </c>
    </row>
    <row r="1906" spans="1:46" x14ac:dyDescent="0.25">
      <c r="A1906" t="s">
        <v>340</v>
      </c>
      <c r="B1906" t="s">
        <v>341</v>
      </c>
      <c r="C1906" t="s">
        <v>342</v>
      </c>
      <c r="D1906" t="str">
        <f t="shared" si="87"/>
        <v>RDBOBA</v>
      </c>
      <c r="E1906" t="s">
        <v>2672</v>
      </c>
      <c r="F1906" t="s">
        <v>2673</v>
      </c>
      <c r="G1906" t="s">
        <v>47</v>
      </c>
      <c r="H1906" t="s">
        <v>3657</v>
      </c>
      <c r="I1906" t="s">
        <v>3662</v>
      </c>
      <c r="J1906" t="s">
        <v>1271</v>
      </c>
      <c r="K1906">
        <v>46.38</v>
      </c>
      <c r="L1906">
        <v>46.38</v>
      </c>
      <c r="P1906" t="s">
        <v>51</v>
      </c>
      <c r="Q1906" t="s">
        <v>52</v>
      </c>
      <c r="R1906">
        <v>43550</v>
      </c>
      <c r="S1906" t="s">
        <v>477</v>
      </c>
      <c r="T1906" t="s">
        <v>553</v>
      </c>
      <c r="U1906" t="s">
        <v>55</v>
      </c>
      <c r="V1906" t="s">
        <v>56</v>
      </c>
      <c r="W1906" t="s">
        <v>57</v>
      </c>
      <c r="X1906" t="s">
        <v>110</v>
      </c>
      <c r="Y1906" t="s">
        <v>362</v>
      </c>
      <c r="Z1906">
        <v>1</v>
      </c>
      <c r="AA1906">
        <v>5</v>
      </c>
      <c r="AB1906">
        <v>4.08</v>
      </c>
      <c r="AC1906">
        <v>4.7</v>
      </c>
      <c r="AD1906">
        <v>49</v>
      </c>
      <c r="AE1906">
        <v>4</v>
      </c>
      <c r="AF1906" t="s">
        <v>57</v>
      </c>
      <c r="AG1906">
        <v>18.021843356579499</v>
      </c>
      <c r="AH1906">
        <v>12.531615746844899</v>
      </c>
      <c r="AI1906">
        <v>17.332047330721501</v>
      </c>
      <c r="AJ1906">
        <v>145.21459588170299</v>
      </c>
      <c r="AK1906" s="2">
        <v>1416.8959348964499</v>
      </c>
      <c r="AL1906" s="1">
        <v>45035</v>
      </c>
      <c r="AM1906" t="s">
        <v>63</v>
      </c>
      <c r="AN1906">
        <v>2023</v>
      </c>
      <c r="AO1906">
        <v>2019</v>
      </c>
      <c r="AP1906">
        <v>143.12923660604099</v>
      </c>
      <c r="AQ1906">
        <v>0.98563946507581002</v>
      </c>
      <c r="AR1906">
        <v>181.69</v>
      </c>
      <c r="AS1906">
        <f t="shared" si="88"/>
        <v>65715.633460497353</v>
      </c>
      <c r="AT1906">
        <f t="shared" si="89"/>
        <v>8426.7821999999996</v>
      </c>
    </row>
    <row r="1907" spans="1:46" x14ac:dyDescent="0.25">
      <c r="A1907" t="s">
        <v>340</v>
      </c>
      <c r="B1907" t="s">
        <v>341</v>
      </c>
      <c r="C1907" t="s">
        <v>342</v>
      </c>
      <c r="D1907" t="str">
        <f t="shared" si="87"/>
        <v>RDBOBA</v>
      </c>
      <c r="E1907" t="s">
        <v>2672</v>
      </c>
      <c r="F1907" t="s">
        <v>2673</v>
      </c>
      <c r="G1907" t="s">
        <v>47</v>
      </c>
      <c r="H1907" t="s">
        <v>3657</v>
      </c>
      <c r="I1907" t="s">
        <v>3663</v>
      </c>
      <c r="J1907" t="s">
        <v>574</v>
      </c>
      <c r="K1907">
        <v>31.99</v>
      </c>
      <c r="L1907">
        <v>31.99</v>
      </c>
      <c r="P1907" t="s">
        <v>51</v>
      </c>
      <c r="Q1907" t="s">
        <v>52</v>
      </c>
      <c r="R1907">
        <v>43556</v>
      </c>
      <c r="S1907" t="s">
        <v>477</v>
      </c>
      <c r="T1907" t="s">
        <v>3332</v>
      </c>
      <c r="U1907" t="s">
        <v>55</v>
      </c>
      <c r="V1907" t="s">
        <v>56</v>
      </c>
      <c r="W1907" t="s">
        <v>57</v>
      </c>
      <c r="X1907" t="s">
        <v>110</v>
      </c>
      <c r="Y1907" t="s">
        <v>362</v>
      </c>
      <c r="Z1907">
        <v>1</v>
      </c>
      <c r="AA1907">
        <v>5</v>
      </c>
      <c r="AB1907">
        <v>4</v>
      </c>
      <c r="AC1907">
        <v>4.5999999999999996</v>
      </c>
      <c r="AD1907">
        <v>48</v>
      </c>
      <c r="AE1907">
        <v>4</v>
      </c>
      <c r="AF1907" t="s">
        <v>57</v>
      </c>
      <c r="AG1907">
        <v>22.456403627902599</v>
      </c>
      <c r="AH1907">
        <v>12.61947899083</v>
      </c>
      <c r="AI1907">
        <v>17.197764219541799</v>
      </c>
      <c r="AJ1907">
        <v>184.60180507043799</v>
      </c>
      <c r="AK1907" s="2">
        <v>1374.98911201594</v>
      </c>
      <c r="AL1907" s="1">
        <v>45035</v>
      </c>
      <c r="AM1907" t="s">
        <v>63</v>
      </c>
      <c r="AN1907">
        <v>2023</v>
      </c>
      <c r="AO1907">
        <v>2019</v>
      </c>
      <c r="AP1907">
        <v>140.51155522863201</v>
      </c>
      <c r="AQ1907">
        <v>0.76116024529130399</v>
      </c>
      <c r="AR1907">
        <v>232.02</v>
      </c>
      <c r="AS1907">
        <f t="shared" si="88"/>
        <v>43985.901693389918</v>
      </c>
      <c r="AT1907">
        <f t="shared" si="89"/>
        <v>7422.3198000000002</v>
      </c>
    </row>
    <row r="1908" spans="1:46" x14ac:dyDescent="0.25">
      <c r="A1908" t="s">
        <v>340</v>
      </c>
      <c r="B1908" t="s">
        <v>341</v>
      </c>
      <c r="C1908" t="s">
        <v>342</v>
      </c>
      <c r="D1908" t="str">
        <f t="shared" si="87"/>
        <v>RDBOBA</v>
      </c>
      <c r="E1908" t="s">
        <v>2672</v>
      </c>
      <c r="F1908" t="s">
        <v>2673</v>
      </c>
      <c r="G1908" t="s">
        <v>47</v>
      </c>
      <c r="H1908" t="s">
        <v>3657</v>
      </c>
      <c r="I1908" t="s">
        <v>3664</v>
      </c>
      <c r="J1908" t="s">
        <v>3665</v>
      </c>
      <c r="K1908">
        <v>45.87</v>
      </c>
      <c r="L1908">
        <v>45.87</v>
      </c>
      <c r="P1908" t="s">
        <v>51</v>
      </c>
      <c r="Q1908" t="s">
        <v>52</v>
      </c>
      <c r="R1908">
        <v>43580</v>
      </c>
      <c r="S1908" t="s">
        <v>477</v>
      </c>
      <c r="T1908" t="s">
        <v>54</v>
      </c>
      <c r="U1908" t="s">
        <v>55</v>
      </c>
      <c r="V1908" t="s">
        <v>56</v>
      </c>
      <c r="W1908" t="s">
        <v>57</v>
      </c>
      <c r="X1908" t="s">
        <v>221</v>
      </c>
      <c r="Y1908" t="s">
        <v>355</v>
      </c>
      <c r="Z1908">
        <v>1</v>
      </c>
      <c r="AA1908">
        <v>5</v>
      </c>
      <c r="AB1908">
        <v>4</v>
      </c>
      <c r="AC1908">
        <v>4.5999999999999996</v>
      </c>
      <c r="AD1908">
        <v>48</v>
      </c>
      <c r="AE1908">
        <v>4</v>
      </c>
      <c r="AF1908" t="s">
        <v>57</v>
      </c>
      <c r="AG1908">
        <v>17.7193630186982</v>
      </c>
      <c r="AH1908">
        <v>11.7631071268321</v>
      </c>
      <c r="AI1908">
        <v>13.9183635133718</v>
      </c>
      <c r="AJ1908">
        <v>117.355432027338</v>
      </c>
      <c r="AK1908" s="2">
        <v>1281.5314533911001</v>
      </c>
      <c r="AL1908" s="1">
        <v>45035</v>
      </c>
      <c r="AM1908" t="s">
        <v>63</v>
      </c>
      <c r="AN1908">
        <v>2023</v>
      </c>
      <c r="AO1908">
        <v>2019</v>
      </c>
      <c r="AP1908">
        <v>140.51155522863201</v>
      </c>
      <c r="AQ1908">
        <v>1.1973161599873801</v>
      </c>
      <c r="AR1908">
        <v>147.5</v>
      </c>
      <c r="AS1908">
        <f t="shared" si="88"/>
        <v>58783.84776704976</v>
      </c>
      <c r="AT1908">
        <f t="shared" si="89"/>
        <v>6765.8249999999998</v>
      </c>
    </row>
    <row r="1909" spans="1:46" x14ac:dyDescent="0.25">
      <c r="A1909" t="s">
        <v>340</v>
      </c>
      <c r="B1909" t="s">
        <v>367</v>
      </c>
      <c r="C1909" t="s">
        <v>368</v>
      </c>
      <c r="D1909" t="str">
        <f t="shared" si="87"/>
        <v>RDIPMA</v>
      </c>
      <c r="E1909" t="s">
        <v>2907</v>
      </c>
      <c r="F1909" t="s">
        <v>2908</v>
      </c>
      <c r="G1909" t="s">
        <v>47</v>
      </c>
      <c r="H1909" t="s">
        <v>3615</v>
      </c>
      <c r="I1909" t="s">
        <v>3666</v>
      </c>
      <c r="J1909" t="s">
        <v>144</v>
      </c>
      <c r="K1909">
        <v>19.28</v>
      </c>
      <c r="L1909">
        <v>19.28</v>
      </c>
      <c r="P1909" t="s">
        <v>51</v>
      </c>
      <c r="Q1909" t="s">
        <v>52</v>
      </c>
      <c r="R1909">
        <v>43521</v>
      </c>
      <c r="S1909" t="s">
        <v>477</v>
      </c>
      <c r="T1909" t="s">
        <v>542</v>
      </c>
      <c r="U1909" t="s">
        <v>55</v>
      </c>
      <c r="V1909" t="s">
        <v>56</v>
      </c>
      <c r="W1909" t="s">
        <v>57</v>
      </c>
      <c r="X1909" t="s">
        <v>221</v>
      </c>
      <c r="Y1909" t="s">
        <v>355</v>
      </c>
      <c r="Z1909">
        <v>1</v>
      </c>
      <c r="AA1909">
        <v>5</v>
      </c>
      <c r="AB1909">
        <v>4.5</v>
      </c>
      <c r="AC1909">
        <v>4.8</v>
      </c>
      <c r="AD1909">
        <v>54</v>
      </c>
      <c r="AE1909">
        <v>4</v>
      </c>
      <c r="AF1909" t="s">
        <v>57</v>
      </c>
      <c r="AG1909">
        <v>22.6815170761258</v>
      </c>
      <c r="AH1909">
        <v>13.7960806791372</v>
      </c>
      <c r="AI1909">
        <v>18.675852512854</v>
      </c>
      <c r="AJ1909">
        <v>208.514264353122</v>
      </c>
      <c r="AK1909" s="2">
        <v>1249.33556492095</v>
      </c>
      <c r="AL1909" s="1">
        <v>45169</v>
      </c>
      <c r="AM1909" t="s">
        <v>63</v>
      </c>
      <c r="AN1909">
        <v>2023</v>
      </c>
      <c r="AO1909">
        <v>2019</v>
      </c>
      <c r="AP1909">
        <v>157.27285558056701</v>
      </c>
      <c r="AQ1909">
        <v>0.75425466007554898</v>
      </c>
      <c r="AR1909">
        <v>241.78</v>
      </c>
      <c r="AS1909">
        <f t="shared" si="88"/>
        <v>24087.189691675918</v>
      </c>
      <c r="AT1909">
        <f t="shared" si="89"/>
        <v>4661.5183999999999</v>
      </c>
    </row>
    <row r="1910" spans="1:46" x14ac:dyDescent="0.25">
      <c r="A1910" t="s">
        <v>340</v>
      </c>
      <c r="B1910" t="s">
        <v>367</v>
      </c>
      <c r="C1910" t="s">
        <v>368</v>
      </c>
      <c r="D1910" t="str">
        <f t="shared" si="87"/>
        <v>RDIPMA</v>
      </c>
      <c r="E1910" t="s">
        <v>3236</v>
      </c>
      <c r="F1910" t="s">
        <v>3237</v>
      </c>
      <c r="G1910" t="s">
        <v>47</v>
      </c>
      <c r="H1910" t="s">
        <v>3667</v>
      </c>
      <c r="I1910" t="s">
        <v>3668</v>
      </c>
      <c r="J1910" t="s">
        <v>112</v>
      </c>
      <c r="K1910">
        <v>72.19</v>
      </c>
      <c r="L1910">
        <v>72.19</v>
      </c>
      <c r="P1910" t="s">
        <v>51</v>
      </c>
      <c r="Q1910" t="s">
        <v>52</v>
      </c>
      <c r="R1910">
        <v>43518</v>
      </c>
      <c r="S1910" t="s">
        <v>107</v>
      </c>
      <c r="T1910" t="s">
        <v>2559</v>
      </c>
      <c r="U1910" t="s">
        <v>55</v>
      </c>
      <c r="V1910" t="s">
        <v>109</v>
      </c>
      <c r="W1910" t="s">
        <v>57</v>
      </c>
      <c r="X1910" t="s">
        <v>378</v>
      </c>
      <c r="Y1910" t="s">
        <v>355</v>
      </c>
      <c r="Z1910">
        <v>2</v>
      </c>
      <c r="AA1910">
        <v>5</v>
      </c>
      <c r="AB1910">
        <v>4.08</v>
      </c>
      <c r="AC1910">
        <v>4.8</v>
      </c>
      <c r="AD1910">
        <v>49</v>
      </c>
      <c r="AE1910">
        <v>4</v>
      </c>
      <c r="AF1910" t="s">
        <v>57</v>
      </c>
      <c r="AG1910">
        <v>19.067623634571799</v>
      </c>
      <c r="AH1910">
        <v>15.178999527153399</v>
      </c>
      <c r="AI1910">
        <v>14.529064974717601</v>
      </c>
      <c r="AJ1910">
        <v>124.722022101794</v>
      </c>
      <c r="AK1910" s="2">
        <v>798.91161321857805</v>
      </c>
      <c r="AL1910" s="1">
        <v>45001</v>
      </c>
      <c r="AM1910" t="s">
        <v>63</v>
      </c>
      <c r="AN1910">
        <v>2023</v>
      </c>
      <c r="AO1910">
        <v>2019</v>
      </c>
      <c r="AP1910">
        <v>139.51886342095301</v>
      </c>
      <c r="AQ1910">
        <v>1.11863856173757</v>
      </c>
      <c r="AR1910">
        <v>156.79</v>
      </c>
      <c r="AS1910">
        <f t="shared" si="88"/>
        <v>57673.429358249145</v>
      </c>
      <c r="AT1910">
        <f t="shared" si="89"/>
        <v>11318.670099999999</v>
      </c>
    </row>
    <row r="1911" spans="1:46" x14ac:dyDescent="0.25">
      <c r="A1911" t="s">
        <v>340</v>
      </c>
      <c r="B1911" t="s">
        <v>367</v>
      </c>
      <c r="C1911" t="s">
        <v>368</v>
      </c>
      <c r="D1911" t="str">
        <f t="shared" si="87"/>
        <v>RDIPMA</v>
      </c>
      <c r="E1911" t="s">
        <v>3236</v>
      </c>
      <c r="F1911" t="s">
        <v>3237</v>
      </c>
      <c r="G1911" t="s">
        <v>47</v>
      </c>
      <c r="H1911" t="s">
        <v>3667</v>
      </c>
      <c r="I1911" t="s">
        <v>3669</v>
      </c>
      <c r="J1911" t="s">
        <v>144</v>
      </c>
      <c r="K1911">
        <v>33.5</v>
      </c>
      <c r="L1911">
        <v>33.5</v>
      </c>
      <c r="P1911" t="s">
        <v>51</v>
      </c>
      <c r="Q1911" t="s">
        <v>52</v>
      </c>
      <c r="R1911">
        <v>43490</v>
      </c>
      <c r="S1911" t="s">
        <v>477</v>
      </c>
      <c r="T1911" t="s">
        <v>553</v>
      </c>
      <c r="U1911" t="s">
        <v>55</v>
      </c>
      <c r="V1911" t="s">
        <v>109</v>
      </c>
      <c r="W1911" t="s">
        <v>57</v>
      </c>
      <c r="X1911" t="s">
        <v>119</v>
      </c>
      <c r="Y1911" t="s">
        <v>487</v>
      </c>
      <c r="Z1911">
        <v>2</v>
      </c>
      <c r="AA1911">
        <v>5</v>
      </c>
      <c r="AB1911">
        <v>4.17</v>
      </c>
      <c r="AC1911">
        <v>4.8</v>
      </c>
      <c r="AD1911">
        <v>50</v>
      </c>
      <c r="AE1911">
        <v>4</v>
      </c>
      <c r="AF1911" t="s">
        <v>57</v>
      </c>
      <c r="AG1911">
        <v>20.465651625032098</v>
      </c>
      <c r="AH1911">
        <v>13.944389114391001</v>
      </c>
      <c r="AI1911">
        <v>16.5129839528954</v>
      </c>
      <c r="AJ1911">
        <v>158.273215816549</v>
      </c>
      <c r="AK1911" s="2">
        <v>1081.1897277977801</v>
      </c>
      <c r="AL1911" s="1">
        <v>45000</v>
      </c>
      <c r="AM1911" t="s">
        <v>63</v>
      </c>
      <c r="AN1911">
        <v>2023</v>
      </c>
      <c r="AO1911">
        <v>2019</v>
      </c>
      <c r="AP1911">
        <v>142.093957431333</v>
      </c>
      <c r="AQ1911">
        <v>0.89777639696176303</v>
      </c>
      <c r="AR1911">
        <v>197.72</v>
      </c>
      <c r="AS1911">
        <f t="shared" si="88"/>
        <v>36219.855881225631</v>
      </c>
      <c r="AT1911">
        <f t="shared" si="89"/>
        <v>6623.62</v>
      </c>
    </row>
    <row r="1912" spans="1:46" x14ac:dyDescent="0.25">
      <c r="A1912" t="s">
        <v>340</v>
      </c>
      <c r="B1912" t="s">
        <v>367</v>
      </c>
      <c r="C1912" t="s">
        <v>368</v>
      </c>
      <c r="D1912" t="str">
        <f t="shared" si="87"/>
        <v>RDIPMA</v>
      </c>
      <c r="E1912" t="s">
        <v>3236</v>
      </c>
      <c r="F1912" t="s">
        <v>3237</v>
      </c>
      <c r="G1912" t="s">
        <v>47</v>
      </c>
      <c r="H1912" t="s">
        <v>3667</v>
      </c>
      <c r="I1912" t="s">
        <v>3670</v>
      </c>
      <c r="J1912" t="s">
        <v>326</v>
      </c>
      <c r="K1912">
        <v>40.96</v>
      </c>
      <c r="L1912">
        <v>40.96</v>
      </c>
      <c r="P1912" t="s">
        <v>51</v>
      </c>
      <c r="Q1912" t="s">
        <v>52</v>
      </c>
      <c r="R1912">
        <v>43483</v>
      </c>
      <c r="S1912" t="s">
        <v>477</v>
      </c>
      <c r="T1912" t="s">
        <v>2559</v>
      </c>
      <c r="U1912" t="s">
        <v>55</v>
      </c>
      <c r="V1912" t="s">
        <v>109</v>
      </c>
      <c r="W1912" t="s">
        <v>57</v>
      </c>
      <c r="X1912" t="s">
        <v>382</v>
      </c>
      <c r="Y1912" t="s">
        <v>355</v>
      </c>
      <c r="Z1912">
        <v>2</v>
      </c>
      <c r="AA1912">
        <v>5</v>
      </c>
      <c r="AB1912">
        <v>4.17</v>
      </c>
      <c r="AC1912">
        <v>4.8</v>
      </c>
      <c r="AD1912">
        <v>50</v>
      </c>
      <c r="AE1912">
        <v>4</v>
      </c>
      <c r="AF1912" t="s">
        <v>57</v>
      </c>
      <c r="AG1912">
        <v>18.147543879037499</v>
      </c>
      <c r="AH1912">
        <v>12.154167687627</v>
      </c>
      <c r="AI1912">
        <v>13.1781592791408</v>
      </c>
      <c r="AJ1912">
        <v>110.23784260137801</v>
      </c>
      <c r="AK1912" s="2">
        <v>1134.4470562937499</v>
      </c>
      <c r="AL1912" s="1">
        <v>45000</v>
      </c>
      <c r="AM1912" t="s">
        <v>63</v>
      </c>
      <c r="AN1912">
        <v>2023</v>
      </c>
      <c r="AO1912">
        <v>2019</v>
      </c>
      <c r="AP1912">
        <v>142.093957431333</v>
      </c>
      <c r="AQ1912">
        <v>1.2889762179503801</v>
      </c>
      <c r="AR1912">
        <v>137.72</v>
      </c>
      <c r="AS1912">
        <f t="shared" si="88"/>
        <v>46466.951425792002</v>
      </c>
      <c r="AT1912">
        <f t="shared" si="89"/>
        <v>5641.0111999999999</v>
      </c>
    </row>
    <row r="1913" spans="1:46" x14ac:dyDescent="0.25">
      <c r="A1913" t="s">
        <v>340</v>
      </c>
      <c r="B1913" t="s">
        <v>367</v>
      </c>
      <c r="C1913" t="s">
        <v>368</v>
      </c>
      <c r="D1913" t="str">
        <f t="shared" si="87"/>
        <v>RDIPMA</v>
      </c>
      <c r="E1913" t="s">
        <v>3236</v>
      </c>
      <c r="F1913" t="s">
        <v>3237</v>
      </c>
      <c r="G1913" t="s">
        <v>47</v>
      </c>
      <c r="H1913" t="s">
        <v>3667</v>
      </c>
      <c r="I1913" t="s">
        <v>3671</v>
      </c>
      <c r="J1913" t="s">
        <v>312</v>
      </c>
      <c r="K1913">
        <v>20.91</v>
      </c>
      <c r="L1913">
        <v>20.91</v>
      </c>
      <c r="P1913" t="s">
        <v>51</v>
      </c>
      <c r="Q1913" t="s">
        <v>52</v>
      </c>
      <c r="R1913">
        <v>43508</v>
      </c>
      <c r="S1913" t="s">
        <v>477</v>
      </c>
      <c r="T1913" t="s">
        <v>553</v>
      </c>
      <c r="U1913" t="s">
        <v>55</v>
      </c>
      <c r="V1913" t="s">
        <v>109</v>
      </c>
      <c r="W1913" t="s">
        <v>57</v>
      </c>
      <c r="X1913" t="s">
        <v>378</v>
      </c>
      <c r="Y1913" t="s">
        <v>355</v>
      </c>
      <c r="Z1913">
        <v>2</v>
      </c>
      <c r="AA1913">
        <v>5</v>
      </c>
      <c r="AB1913">
        <v>4.08</v>
      </c>
      <c r="AC1913">
        <v>4.8</v>
      </c>
      <c r="AD1913">
        <v>49</v>
      </c>
      <c r="AE1913">
        <v>4</v>
      </c>
      <c r="AF1913" t="s">
        <v>57</v>
      </c>
      <c r="AG1913">
        <v>17.7556815172527</v>
      </c>
      <c r="AH1913">
        <v>12.7797069250789</v>
      </c>
      <c r="AI1913">
        <v>10.8972660670279</v>
      </c>
      <c r="AJ1913">
        <v>90.456990350310605</v>
      </c>
      <c r="AK1913" s="2">
        <v>849.54401499845505</v>
      </c>
      <c r="AL1913" s="1">
        <v>45000</v>
      </c>
      <c r="AM1913" t="s">
        <v>63</v>
      </c>
      <c r="AN1913">
        <v>2023</v>
      </c>
      <c r="AO1913">
        <v>2019</v>
      </c>
      <c r="AP1913">
        <v>139.51886342095301</v>
      </c>
      <c r="AQ1913">
        <v>1.5423779066785399</v>
      </c>
      <c r="AR1913">
        <v>113.72</v>
      </c>
      <c r="AS1913">
        <f t="shared" si="88"/>
        <v>17763.965353617696</v>
      </c>
      <c r="AT1913">
        <f t="shared" si="89"/>
        <v>2377.8852000000002</v>
      </c>
    </row>
    <row r="1914" spans="1:46" x14ac:dyDescent="0.25">
      <c r="A1914" t="s">
        <v>340</v>
      </c>
      <c r="B1914" t="s">
        <v>367</v>
      </c>
      <c r="C1914" t="s">
        <v>368</v>
      </c>
      <c r="D1914" t="str">
        <f t="shared" si="87"/>
        <v>RDIPMA</v>
      </c>
      <c r="E1914" t="s">
        <v>3236</v>
      </c>
      <c r="F1914" t="s">
        <v>3237</v>
      </c>
      <c r="G1914" t="s">
        <v>47</v>
      </c>
      <c r="H1914" t="s">
        <v>3667</v>
      </c>
      <c r="I1914" t="s">
        <v>3672</v>
      </c>
      <c r="J1914" t="s">
        <v>318</v>
      </c>
      <c r="K1914">
        <v>24.58</v>
      </c>
      <c r="L1914">
        <v>24.58</v>
      </c>
      <c r="P1914" t="s">
        <v>51</v>
      </c>
      <c r="Q1914" t="s">
        <v>52</v>
      </c>
      <c r="R1914">
        <v>43549</v>
      </c>
      <c r="S1914" t="s">
        <v>107</v>
      </c>
      <c r="T1914" t="s">
        <v>358</v>
      </c>
      <c r="U1914" t="s">
        <v>55</v>
      </c>
      <c r="V1914" t="s">
        <v>109</v>
      </c>
      <c r="W1914" t="s">
        <v>57</v>
      </c>
      <c r="X1914" t="s">
        <v>378</v>
      </c>
      <c r="Y1914" t="s">
        <v>355</v>
      </c>
      <c r="Z1914">
        <v>2</v>
      </c>
      <c r="AA1914">
        <v>5</v>
      </c>
      <c r="AB1914">
        <v>4</v>
      </c>
      <c r="AC1914">
        <v>4.7</v>
      </c>
      <c r="AD1914">
        <v>48</v>
      </c>
      <c r="AE1914">
        <v>4</v>
      </c>
      <c r="AF1914" t="s">
        <v>57</v>
      </c>
      <c r="AG1914">
        <v>19.8501555088461</v>
      </c>
      <c r="AH1914">
        <v>14.808175747387599</v>
      </c>
      <c r="AI1914">
        <v>16.318272652687199</v>
      </c>
      <c r="AJ1914">
        <v>145.651816234845</v>
      </c>
      <c r="AK1914" s="2">
        <v>947.50428698873895</v>
      </c>
      <c r="AL1914" s="1">
        <v>45000</v>
      </c>
      <c r="AM1914" t="s">
        <v>63</v>
      </c>
      <c r="AN1914">
        <v>2023</v>
      </c>
      <c r="AO1914">
        <v>2019</v>
      </c>
      <c r="AP1914">
        <v>136.92808415252301</v>
      </c>
      <c r="AQ1914">
        <v>0.94010557294900798</v>
      </c>
      <c r="AR1914">
        <v>184.27</v>
      </c>
      <c r="AS1914">
        <f t="shared" si="88"/>
        <v>23289.655374183203</v>
      </c>
      <c r="AT1914">
        <f t="shared" si="89"/>
        <v>4529.3566000000001</v>
      </c>
    </row>
    <row r="1915" spans="1:46" x14ac:dyDescent="0.25">
      <c r="A1915" t="s">
        <v>340</v>
      </c>
      <c r="B1915" t="s">
        <v>367</v>
      </c>
      <c r="C1915" t="s">
        <v>368</v>
      </c>
      <c r="D1915" t="str">
        <f t="shared" si="87"/>
        <v>RDIPMA</v>
      </c>
      <c r="E1915" t="s">
        <v>2907</v>
      </c>
      <c r="F1915" t="s">
        <v>2908</v>
      </c>
      <c r="G1915" t="s">
        <v>47</v>
      </c>
      <c r="H1915" t="s">
        <v>3615</v>
      </c>
      <c r="I1915" t="s">
        <v>3673</v>
      </c>
      <c r="J1915" t="s">
        <v>318</v>
      </c>
      <c r="K1915">
        <v>46.75</v>
      </c>
      <c r="L1915">
        <v>46.75</v>
      </c>
      <c r="P1915" t="s">
        <v>51</v>
      </c>
      <c r="Q1915" t="s">
        <v>52</v>
      </c>
      <c r="R1915">
        <v>43537</v>
      </c>
      <c r="S1915" t="s">
        <v>477</v>
      </c>
      <c r="T1915" t="s">
        <v>1272</v>
      </c>
      <c r="U1915" t="s">
        <v>55</v>
      </c>
      <c r="V1915" t="s">
        <v>56</v>
      </c>
      <c r="W1915" t="s">
        <v>57</v>
      </c>
      <c r="X1915" t="s">
        <v>221</v>
      </c>
      <c r="Y1915" t="s">
        <v>355</v>
      </c>
      <c r="Z1915">
        <v>1</v>
      </c>
      <c r="AA1915">
        <v>5</v>
      </c>
      <c r="AB1915">
        <v>4.42</v>
      </c>
      <c r="AC1915">
        <v>4.7</v>
      </c>
      <c r="AD1915">
        <v>53</v>
      </c>
      <c r="AE1915">
        <v>4</v>
      </c>
      <c r="AF1915" t="s">
        <v>57</v>
      </c>
      <c r="AG1915">
        <v>23.312936230575399</v>
      </c>
      <c r="AH1915">
        <v>13.8097989500487</v>
      </c>
      <c r="AI1915">
        <v>19.4873415308329</v>
      </c>
      <c r="AJ1915">
        <v>222.50703630586699</v>
      </c>
      <c r="AK1915" s="2">
        <v>1300.85535543485</v>
      </c>
      <c r="AL1915" s="1">
        <v>45163</v>
      </c>
      <c r="AM1915" t="s">
        <v>63</v>
      </c>
      <c r="AN1915">
        <v>2023</v>
      </c>
      <c r="AO1915">
        <v>2019</v>
      </c>
      <c r="AP1915">
        <v>154.635653490603</v>
      </c>
      <c r="AQ1915">
        <v>0.69496972346543895</v>
      </c>
      <c r="AR1915">
        <v>258.98</v>
      </c>
      <c r="AS1915">
        <f t="shared" si="88"/>
        <v>60814.987866579242</v>
      </c>
      <c r="AT1915">
        <f t="shared" si="89"/>
        <v>12107.315000000001</v>
      </c>
    </row>
    <row r="1916" spans="1:46" x14ac:dyDescent="0.25">
      <c r="A1916" t="s">
        <v>340</v>
      </c>
      <c r="B1916" t="s">
        <v>367</v>
      </c>
      <c r="C1916" t="s">
        <v>368</v>
      </c>
      <c r="D1916" t="str">
        <f t="shared" si="87"/>
        <v>RDIPMA</v>
      </c>
      <c r="E1916" t="s">
        <v>3236</v>
      </c>
      <c r="F1916" t="s">
        <v>3237</v>
      </c>
      <c r="G1916" t="s">
        <v>47</v>
      </c>
      <c r="H1916" t="s">
        <v>3667</v>
      </c>
      <c r="I1916" t="s">
        <v>3674</v>
      </c>
      <c r="J1916" t="s">
        <v>806</v>
      </c>
      <c r="K1916">
        <v>15.86</v>
      </c>
      <c r="L1916">
        <v>15.86</v>
      </c>
      <c r="P1916" t="s">
        <v>51</v>
      </c>
      <c r="Q1916" t="s">
        <v>52</v>
      </c>
      <c r="R1916">
        <v>43563</v>
      </c>
      <c r="S1916" t="s">
        <v>477</v>
      </c>
      <c r="T1916" t="s">
        <v>361</v>
      </c>
      <c r="U1916" t="s">
        <v>55</v>
      </c>
      <c r="V1916" t="s">
        <v>109</v>
      </c>
      <c r="W1916" t="s">
        <v>57</v>
      </c>
      <c r="X1916" t="s">
        <v>378</v>
      </c>
      <c r="Y1916" t="s">
        <v>355</v>
      </c>
      <c r="Z1916">
        <v>2</v>
      </c>
      <c r="AA1916">
        <v>5</v>
      </c>
      <c r="AB1916">
        <v>3.92</v>
      </c>
      <c r="AC1916">
        <v>4.5999999999999996</v>
      </c>
      <c r="AD1916">
        <v>47</v>
      </c>
      <c r="AE1916">
        <v>4</v>
      </c>
      <c r="AF1916" t="s">
        <v>57</v>
      </c>
      <c r="AG1916">
        <v>20.957687482013998</v>
      </c>
      <c r="AH1916">
        <v>15.608945085003899</v>
      </c>
      <c r="AI1916">
        <v>9.6943870104061194</v>
      </c>
      <c r="AJ1916">
        <v>92.363555249996693</v>
      </c>
      <c r="AK1916" s="2">
        <v>506.62120835816302</v>
      </c>
      <c r="AL1916" s="1">
        <v>45002</v>
      </c>
      <c r="AM1916" t="s">
        <v>63</v>
      </c>
      <c r="AN1916">
        <v>2023</v>
      </c>
      <c r="AO1916">
        <v>2019</v>
      </c>
      <c r="AP1916">
        <v>134.32390301686601</v>
      </c>
      <c r="AQ1916">
        <v>1.45429550273695</v>
      </c>
      <c r="AR1916">
        <v>117.61</v>
      </c>
      <c r="AS1916">
        <f t="shared" si="88"/>
        <v>8035.0123645604654</v>
      </c>
      <c r="AT1916">
        <f t="shared" si="89"/>
        <v>1865.2945999999999</v>
      </c>
    </row>
    <row r="1917" spans="1:46" x14ac:dyDescent="0.25">
      <c r="A1917" t="s">
        <v>340</v>
      </c>
      <c r="B1917" t="s">
        <v>367</v>
      </c>
      <c r="C1917" t="s">
        <v>368</v>
      </c>
      <c r="D1917" t="str">
        <f t="shared" si="87"/>
        <v>RDIPMA</v>
      </c>
      <c r="E1917" t="s">
        <v>3236</v>
      </c>
      <c r="F1917" t="s">
        <v>3237</v>
      </c>
      <c r="G1917" t="s">
        <v>47</v>
      </c>
      <c r="H1917" t="s">
        <v>3667</v>
      </c>
      <c r="I1917" t="s">
        <v>3675</v>
      </c>
      <c r="J1917" t="s">
        <v>141</v>
      </c>
      <c r="K1917">
        <v>16.8</v>
      </c>
      <c r="L1917">
        <v>16.8</v>
      </c>
      <c r="P1917" t="s">
        <v>51</v>
      </c>
      <c r="Q1917" t="s">
        <v>52</v>
      </c>
      <c r="R1917">
        <v>43501</v>
      </c>
      <c r="S1917" t="s">
        <v>477</v>
      </c>
      <c r="T1917" t="s">
        <v>2559</v>
      </c>
      <c r="U1917" t="s">
        <v>55</v>
      </c>
      <c r="V1917" t="s">
        <v>109</v>
      </c>
      <c r="W1917" t="s">
        <v>57</v>
      </c>
      <c r="X1917" t="s">
        <v>221</v>
      </c>
      <c r="Y1917" t="s">
        <v>355</v>
      </c>
      <c r="Z1917">
        <v>2</v>
      </c>
      <c r="AA1917">
        <v>5</v>
      </c>
      <c r="AB1917">
        <v>4.08</v>
      </c>
      <c r="AC1917">
        <v>4.8</v>
      </c>
      <c r="AD1917">
        <v>49</v>
      </c>
      <c r="AE1917">
        <v>4</v>
      </c>
      <c r="AF1917" t="s">
        <v>57</v>
      </c>
      <c r="AG1917">
        <v>19.453495039193101</v>
      </c>
      <c r="AH1917">
        <v>13.5331999172406</v>
      </c>
      <c r="AI1917">
        <v>19.460822164710098</v>
      </c>
      <c r="AJ1917">
        <v>179.99350367755801</v>
      </c>
      <c r="AK1917" s="2">
        <v>1352.9143641017199</v>
      </c>
      <c r="AL1917" s="1">
        <v>45000</v>
      </c>
      <c r="AM1917" t="s">
        <v>63</v>
      </c>
      <c r="AN1917">
        <v>2023</v>
      </c>
      <c r="AO1917">
        <v>2019</v>
      </c>
      <c r="AP1917">
        <v>139.51886342095301</v>
      </c>
      <c r="AQ1917">
        <v>0.77513277185208096</v>
      </c>
      <c r="AR1917">
        <v>226.28</v>
      </c>
      <c r="AS1917">
        <f t="shared" si="88"/>
        <v>22728.961316908895</v>
      </c>
      <c r="AT1917">
        <f t="shared" si="89"/>
        <v>3801.5040000000004</v>
      </c>
    </row>
    <row r="1918" spans="1:46" x14ac:dyDescent="0.25">
      <c r="A1918" t="s">
        <v>340</v>
      </c>
      <c r="B1918" t="s">
        <v>367</v>
      </c>
      <c r="C1918" t="s">
        <v>368</v>
      </c>
      <c r="D1918" t="str">
        <f t="shared" si="87"/>
        <v>RDIPMA</v>
      </c>
      <c r="E1918" t="s">
        <v>3236</v>
      </c>
      <c r="F1918" t="s">
        <v>3237</v>
      </c>
      <c r="G1918" t="s">
        <v>47</v>
      </c>
      <c r="H1918" t="s">
        <v>3667</v>
      </c>
      <c r="I1918" t="s">
        <v>3676</v>
      </c>
      <c r="J1918" t="s">
        <v>156</v>
      </c>
      <c r="K1918">
        <v>26.53</v>
      </c>
      <c r="L1918">
        <v>26.53</v>
      </c>
      <c r="P1918" t="s">
        <v>51</v>
      </c>
      <c r="Q1918" t="s">
        <v>52</v>
      </c>
      <c r="R1918">
        <v>43536</v>
      </c>
      <c r="S1918" t="s">
        <v>477</v>
      </c>
      <c r="T1918" t="s">
        <v>2559</v>
      </c>
      <c r="U1918" t="s">
        <v>55</v>
      </c>
      <c r="V1918" t="s">
        <v>109</v>
      </c>
      <c r="W1918" t="s">
        <v>57</v>
      </c>
      <c r="X1918" t="s">
        <v>378</v>
      </c>
      <c r="Y1918" t="s">
        <v>355</v>
      </c>
      <c r="Z1918">
        <v>2</v>
      </c>
      <c r="AA1918">
        <v>5</v>
      </c>
      <c r="AB1918">
        <v>4</v>
      </c>
      <c r="AC1918">
        <v>4.7</v>
      </c>
      <c r="AD1918">
        <v>48</v>
      </c>
      <c r="AE1918">
        <v>4</v>
      </c>
      <c r="AF1918" t="s">
        <v>57</v>
      </c>
      <c r="AG1918">
        <v>19.393919662567399</v>
      </c>
      <c r="AH1918">
        <v>13.747684296979299</v>
      </c>
      <c r="AI1918">
        <v>17.144684819871799</v>
      </c>
      <c r="AJ1918">
        <v>152.835096588086</v>
      </c>
      <c r="AK1918" s="2">
        <v>1154.99611501201</v>
      </c>
      <c r="AL1918" s="1">
        <v>45002</v>
      </c>
      <c r="AM1918" t="s">
        <v>63</v>
      </c>
      <c r="AN1918">
        <v>2023</v>
      </c>
      <c r="AO1918">
        <v>2019</v>
      </c>
      <c r="AP1918">
        <v>136.92808415252301</v>
      </c>
      <c r="AQ1918">
        <v>0.89592042148253903</v>
      </c>
      <c r="AR1918">
        <v>193.36</v>
      </c>
      <c r="AS1918">
        <f t="shared" si="88"/>
        <v>30642.046931268625</v>
      </c>
      <c r="AT1918">
        <f t="shared" si="89"/>
        <v>5129.8408000000009</v>
      </c>
    </row>
    <row r="1919" spans="1:46" x14ac:dyDescent="0.25">
      <c r="A1919" t="s">
        <v>340</v>
      </c>
      <c r="B1919" t="s">
        <v>367</v>
      </c>
      <c r="C1919" t="s">
        <v>368</v>
      </c>
      <c r="D1919" t="str">
        <f t="shared" si="87"/>
        <v>RDIPMA</v>
      </c>
      <c r="E1919" t="s">
        <v>3236</v>
      </c>
      <c r="F1919" t="s">
        <v>3237</v>
      </c>
      <c r="G1919" t="s">
        <v>47</v>
      </c>
      <c r="H1919" t="s">
        <v>3667</v>
      </c>
      <c r="I1919" t="s">
        <v>3677</v>
      </c>
      <c r="J1919" t="s">
        <v>846</v>
      </c>
      <c r="K1919">
        <v>18.260000000000002</v>
      </c>
      <c r="L1919">
        <v>18.260000000000002</v>
      </c>
      <c r="P1919" t="s">
        <v>51</v>
      </c>
      <c r="Q1919" t="s">
        <v>52</v>
      </c>
      <c r="R1919">
        <v>43542</v>
      </c>
      <c r="S1919" t="s">
        <v>107</v>
      </c>
      <c r="T1919" t="s">
        <v>361</v>
      </c>
      <c r="U1919" t="s">
        <v>55</v>
      </c>
      <c r="V1919" t="s">
        <v>109</v>
      </c>
      <c r="W1919" t="s">
        <v>57</v>
      </c>
      <c r="X1919" t="s">
        <v>378</v>
      </c>
      <c r="Y1919" t="s">
        <v>355</v>
      </c>
      <c r="Z1919">
        <v>2</v>
      </c>
      <c r="AA1919">
        <v>5</v>
      </c>
      <c r="AB1919">
        <v>4</v>
      </c>
      <c r="AC1919">
        <v>4.7</v>
      </c>
      <c r="AD1919">
        <v>48</v>
      </c>
      <c r="AE1919">
        <v>4</v>
      </c>
      <c r="AF1919" t="s">
        <v>57</v>
      </c>
      <c r="AG1919">
        <v>19.569339284703499</v>
      </c>
      <c r="AH1919">
        <v>12.5432679724453</v>
      </c>
      <c r="AI1919">
        <v>11.4068881135666</v>
      </c>
      <c r="AJ1919">
        <v>102.627565543283</v>
      </c>
      <c r="AK1919" s="2">
        <v>923.11519371183704</v>
      </c>
      <c r="AL1919" s="1">
        <v>45002</v>
      </c>
      <c r="AM1919" t="s">
        <v>63</v>
      </c>
      <c r="AN1919">
        <v>2023</v>
      </c>
      <c r="AO1919">
        <v>2019</v>
      </c>
      <c r="AP1919">
        <v>136.92808415252301</v>
      </c>
      <c r="AQ1919">
        <v>1.33422325110863</v>
      </c>
      <c r="AR1919">
        <v>129.84</v>
      </c>
      <c r="AS1919">
        <f t="shared" si="88"/>
        <v>16856.083437178146</v>
      </c>
      <c r="AT1919">
        <f t="shared" si="89"/>
        <v>2370.8784000000001</v>
      </c>
    </row>
    <row r="1920" spans="1:46" x14ac:dyDescent="0.25">
      <c r="A1920" t="s">
        <v>128</v>
      </c>
      <c r="B1920" t="s">
        <v>244</v>
      </c>
      <c r="C1920" t="s">
        <v>266</v>
      </c>
      <c r="D1920" t="str">
        <f t="shared" si="87"/>
        <v>NEPIIT</v>
      </c>
      <c r="E1920" t="s">
        <v>1628</v>
      </c>
      <c r="F1920" t="s">
        <v>1629</v>
      </c>
      <c r="G1920" t="s">
        <v>47</v>
      </c>
      <c r="H1920" t="s">
        <v>3678</v>
      </c>
      <c r="I1920" t="s">
        <v>3679</v>
      </c>
      <c r="J1920" t="s">
        <v>144</v>
      </c>
      <c r="K1920">
        <v>58.84</v>
      </c>
      <c r="L1920">
        <v>58.84</v>
      </c>
      <c r="P1920" t="s">
        <v>51</v>
      </c>
      <c r="Q1920" t="s">
        <v>52</v>
      </c>
      <c r="R1920">
        <v>43585</v>
      </c>
      <c r="S1920" t="s">
        <v>53</v>
      </c>
      <c r="T1920" t="s">
        <v>521</v>
      </c>
      <c r="U1920" t="s">
        <v>55</v>
      </c>
      <c r="V1920" t="s">
        <v>56</v>
      </c>
      <c r="W1920" t="s">
        <v>57</v>
      </c>
      <c r="X1920" t="s">
        <v>3680</v>
      </c>
      <c r="Y1920" t="s">
        <v>222</v>
      </c>
      <c r="Z1920">
        <v>1</v>
      </c>
      <c r="AA1920">
        <v>5</v>
      </c>
      <c r="AB1920">
        <v>3.83</v>
      </c>
      <c r="AC1920">
        <v>4.5999999999999996</v>
      </c>
      <c r="AD1920">
        <v>46</v>
      </c>
      <c r="AE1920">
        <v>4</v>
      </c>
      <c r="AF1920" t="s">
        <v>57</v>
      </c>
      <c r="AG1920">
        <v>23.233768696326699</v>
      </c>
      <c r="AH1920">
        <v>15.315398450489299</v>
      </c>
      <c r="AI1920">
        <v>19.188562174546099</v>
      </c>
      <c r="AJ1920">
        <v>195.981798754957</v>
      </c>
      <c r="AK1920" s="2">
        <v>1038.79961233173</v>
      </c>
      <c r="AL1920" s="1">
        <v>44980</v>
      </c>
      <c r="AM1920" t="s">
        <v>63</v>
      </c>
      <c r="AN1920">
        <v>2023</v>
      </c>
      <c r="AO1920">
        <v>2019</v>
      </c>
      <c r="AP1920">
        <v>172.74962432268001</v>
      </c>
      <c r="AQ1920">
        <v>0.88145748952266101</v>
      </c>
      <c r="AR1920">
        <v>268.26</v>
      </c>
      <c r="AS1920">
        <f t="shared" si="88"/>
        <v>61122.969189598996</v>
      </c>
      <c r="AT1920">
        <f t="shared" si="89"/>
        <v>15784.4184</v>
      </c>
    </row>
    <row r="1921" spans="1:46" x14ac:dyDescent="0.25">
      <c r="A1921" t="s">
        <v>128</v>
      </c>
      <c r="B1921" t="s">
        <v>244</v>
      </c>
      <c r="C1921" t="s">
        <v>266</v>
      </c>
      <c r="D1921" t="str">
        <f t="shared" si="87"/>
        <v>NEPIIT</v>
      </c>
      <c r="E1921" t="s">
        <v>1628</v>
      </c>
      <c r="F1921" t="s">
        <v>1629</v>
      </c>
      <c r="G1921" t="s">
        <v>47</v>
      </c>
      <c r="H1921" t="s">
        <v>3678</v>
      </c>
      <c r="I1921" t="s">
        <v>3681</v>
      </c>
      <c r="J1921" t="s">
        <v>148</v>
      </c>
      <c r="K1921">
        <v>58.14</v>
      </c>
      <c r="L1921">
        <v>58.14</v>
      </c>
      <c r="P1921" t="s">
        <v>51</v>
      </c>
      <c r="Q1921" t="s">
        <v>52</v>
      </c>
      <c r="R1921">
        <v>43559</v>
      </c>
      <c r="S1921" t="s">
        <v>53</v>
      </c>
      <c r="T1921" t="s">
        <v>521</v>
      </c>
      <c r="U1921" t="s">
        <v>55</v>
      </c>
      <c r="V1921" t="s">
        <v>56</v>
      </c>
      <c r="W1921" t="s">
        <v>57</v>
      </c>
      <c r="X1921" t="s">
        <v>3680</v>
      </c>
      <c r="Y1921" t="s">
        <v>222</v>
      </c>
      <c r="Z1921">
        <v>1</v>
      </c>
      <c r="AA1921">
        <v>5</v>
      </c>
      <c r="AB1921">
        <v>3.83</v>
      </c>
      <c r="AC1921">
        <v>4.5999999999999996</v>
      </c>
      <c r="AD1921">
        <v>46</v>
      </c>
      <c r="AE1921">
        <v>4</v>
      </c>
      <c r="AF1921" t="s">
        <v>57</v>
      </c>
      <c r="AG1921">
        <v>22.4288468783569</v>
      </c>
      <c r="AH1921">
        <v>14.753576802138101</v>
      </c>
      <c r="AI1921">
        <v>18.7091495707764</v>
      </c>
      <c r="AJ1921">
        <v>185.62864035383399</v>
      </c>
      <c r="AK1921" s="2">
        <v>1097.08313958963</v>
      </c>
      <c r="AL1921" s="1">
        <v>44980</v>
      </c>
      <c r="AM1921" t="s">
        <v>63</v>
      </c>
      <c r="AN1921">
        <v>2023</v>
      </c>
      <c r="AO1921">
        <v>2019</v>
      </c>
      <c r="AP1921">
        <v>172.74962432268001</v>
      </c>
      <c r="AQ1921">
        <v>0.93061945610006902</v>
      </c>
      <c r="AR1921">
        <v>254.09</v>
      </c>
      <c r="AS1921">
        <f t="shared" si="88"/>
        <v>63784.413735741095</v>
      </c>
      <c r="AT1921">
        <f t="shared" si="89"/>
        <v>14772.792600000001</v>
      </c>
    </row>
    <row r="1922" spans="1:46" x14ac:dyDescent="0.25">
      <c r="A1922" t="s">
        <v>128</v>
      </c>
      <c r="B1922" t="s">
        <v>129</v>
      </c>
      <c r="C1922" t="s">
        <v>214</v>
      </c>
      <c r="D1922" t="str">
        <f t="shared" si="87"/>
        <v>NECOCE</v>
      </c>
      <c r="E1922" t="s">
        <v>3565</v>
      </c>
      <c r="F1922" t="s">
        <v>3566</v>
      </c>
      <c r="G1922" t="s">
        <v>47</v>
      </c>
      <c r="H1922" t="s">
        <v>3682</v>
      </c>
      <c r="I1922" t="s">
        <v>3683</v>
      </c>
      <c r="J1922" t="s">
        <v>3684</v>
      </c>
      <c r="K1922">
        <v>19.47</v>
      </c>
      <c r="L1922">
        <v>19.47</v>
      </c>
      <c r="P1922" t="s">
        <v>51</v>
      </c>
      <c r="Q1922" t="s">
        <v>52</v>
      </c>
      <c r="R1922">
        <v>43553</v>
      </c>
      <c r="S1922" t="s">
        <v>53</v>
      </c>
      <c r="T1922" t="s">
        <v>69</v>
      </c>
      <c r="U1922" t="s">
        <v>55</v>
      </c>
      <c r="V1922" t="s">
        <v>109</v>
      </c>
      <c r="W1922" t="s">
        <v>57</v>
      </c>
      <c r="X1922" t="s">
        <v>119</v>
      </c>
      <c r="Y1922" t="s">
        <v>137</v>
      </c>
      <c r="Z1922">
        <v>2</v>
      </c>
      <c r="AA1922">
        <v>5</v>
      </c>
      <c r="AB1922">
        <v>4.42</v>
      </c>
      <c r="AC1922">
        <v>4.7</v>
      </c>
      <c r="AD1922">
        <v>53</v>
      </c>
      <c r="AE1922">
        <v>4</v>
      </c>
      <c r="AF1922" t="s">
        <v>57</v>
      </c>
      <c r="AG1922">
        <v>25.567757469838199</v>
      </c>
      <c r="AH1922">
        <v>15.3716730817869</v>
      </c>
      <c r="AI1922">
        <v>17.696659589621099</v>
      </c>
      <c r="AJ1922">
        <v>220.07745078849101</v>
      </c>
      <c r="AK1922" s="2">
        <v>953.58439743591305</v>
      </c>
      <c r="AL1922" s="1">
        <v>45152</v>
      </c>
      <c r="AM1922" t="s">
        <v>63</v>
      </c>
      <c r="AN1922">
        <v>2023</v>
      </c>
      <c r="AO1922">
        <v>2019</v>
      </c>
      <c r="AP1922">
        <v>183.486766576858</v>
      </c>
      <c r="AQ1922">
        <v>0.83373724077347999</v>
      </c>
      <c r="AR1922">
        <v>265.07</v>
      </c>
      <c r="AS1922">
        <f t="shared" si="88"/>
        <v>18566.288218077225</v>
      </c>
      <c r="AT1922">
        <f t="shared" si="89"/>
        <v>5160.9128999999994</v>
      </c>
    </row>
    <row r="1923" spans="1:46" x14ac:dyDescent="0.25">
      <c r="A1923" t="s">
        <v>128</v>
      </c>
      <c r="B1923" t="s">
        <v>129</v>
      </c>
      <c r="C1923" t="s">
        <v>214</v>
      </c>
      <c r="D1923" t="str">
        <f t="shared" ref="D1923:D1986" si="90">LEFT(E1923,6)</f>
        <v>NECOCE</v>
      </c>
      <c r="E1923" t="s">
        <v>3565</v>
      </c>
      <c r="F1923" t="s">
        <v>3566</v>
      </c>
      <c r="G1923" t="s">
        <v>47</v>
      </c>
      <c r="H1923" t="s">
        <v>3685</v>
      </c>
      <c r="I1923" t="s">
        <v>3686</v>
      </c>
      <c r="J1923" t="s">
        <v>3687</v>
      </c>
      <c r="K1923">
        <v>50.41</v>
      </c>
      <c r="L1923">
        <v>50.41</v>
      </c>
      <c r="P1923" t="s">
        <v>51</v>
      </c>
      <c r="Q1923" t="s">
        <v>52</v>
      </c>
      <c r="R1923">
        <v>43544</v>
      </c>
      <c r="S1923" t="s">
        <v>53</v>
      </c>
      <c r="T1923" t="s">
        <v>1265</v>
      </c>
      <c r="U1923" t="s">
        <v>55</v>
      </c>
      <c r="V1923" t="s">
        <v>56</v>
      </c>
      <c r="W1923" t="s">
        <v>57</v>
      </c>
      <c r="X1923" t="s">
        <v>291</v>
      </c>
      <c r="Y1923" t="s">
        <v>222</v>
      </c>
      <c r="Z1923">
        <v>1</v>
      </c>
      <c r="AA1923">
        <v>5</v>
      </c>
      <c r="AB1923">
        <v>4.42</v>
      </c>
      <c r="AC1923">
        <v>4.7</v>
      </c>
      <c r="AD1923">
        <v>53</v>
      </c>
      <c r="AE1923">
        <v>4</v>
      </c>
      <c r="AF1923" t="s">
        <v>57</v>
      </c>
      <c r="AG1923">
        <v>27.654233491550301</v>
      </c>
      <c r="AH1923">
        <v>16.777393071711899</v>
      </c>
      <c r="AI1923">
        <v>22.526429068145401</v>
      </c>
      <c r="AJ1923">
        <v>277.037342020582</v>
      </c>
      <c r="AK1923" s="2">
        <v>1018.1415421518</v>
      </c>
      <c r="AL1923" s="1">
        <v>45152</v>
      </c>
      <c r="AM1923" t="s">
        <v>63</v>
      </c>
      <c r="AN1923">
        <v>2023</v>
      </c>
      <c r="AO1923">
        <v>2019</v>
      </c>
      <c r="AP1923">
        <v>179.22675577974201</v>
      </c>
      <c r="AQ1923">
        <v>0.64694078593356696</v>
      </c>
      <c r="AR1923">
        <v>340.67</v>
      </c>
      <c r="AS1923">
        <f t="shared" ref="AS1923:AS1986" si="91">AK1923*L1923</f>
        <v>51324.51513987223</v>
      </c>
      <c r="AT1923">
        <f t="shared" ref="AT1923:AT1986" si="92">AR1923*L1923</f>
        <v>17173.1747</v>
      </c>
    </row>
    <row r="1924" spans="1:46" x14ac:dyDescent="0.25">
      <c r="A1924" t="s">
        <v>128</v>
      </c>
      <c r="B1924" t="s">
        <v>129</v>
      </c>
      <c r="C1924" t="s">
        <v>214</v>
      </c>
      <c r="D1924" t="str">
        <f t="shared" si="90"/>
        <v>NECOCE</v>
      </c>
      <c r="E1924" t="s">
        <v>3565</v>
      </c>
      <c r="F1924" t="s">
        <v>3566</v>
      </c>
      <c r="G1924" t="s">
        <v>47</v>
      </c>
      <c r="H1924" t="s">
        <v>3682</v>
      </c>
      <c r="I1924" t="s">
        <v>3688</v>
      </c>
      <c r="J1924" t="s">
        <v>3689</v>
      </c>
      <c r="K1924">
        <v>21.9</v>
      </c>
      <c r="L1924">
        <v>21.9</v>
      </c>
      <c r="P1924" t="s">
        <v>51</v>
      </c>
      <c r="Q1924" t="s">
        <v>52</v>
      </c>
      <c r="R1924">
        <v>43581</v>
      </c>
      <c r="S1924" t="s">
        <v>53</v>
      </c>
      <c r="T1924" t="s">
        <v>124</v>
      </c>
      <c r="U1924" t="s">
        <v>55</v>
      </c>
      <c r="V1924" t="s">
        <v>109</v>
      </c>
      <c r="W1924" t="s">
        <v>57</v>
      </c>
      <c r="X1924" t="s">
        <v>291</v>
      </c>
      <c r="Y1924" t="s">
        <v>222</v>
      </c>
      <c r="Z1924">
        <v>2</v>
      </c>
      <c r="AA1924">
        <v>5</v>
      </c>
      <c r="AB1924">
        <v>4.33</v>
      </c>
      <c r="AC1924">
        <v>4.5999999999999996</v>
      </c>
      <c r="AD1924">
        <v>52</v>
      </c>
      <c r="AE1924">
        <v>4</v>
      </c>
      <c r="AF1924" t="s">
        <v>57</v>
      </c>
      <c r="AG1924">
        <v>22.356868969432199</v>
      </c>
      <c r="AH1924">
        <v>14.758944800117099</v>
      </c>
      <c r="AI1924">
        <v>17.4730788474576</v>
      </c>
      <c r="AJ1924">
        <v>183.62361849688401</v>
      </c>
      <c r="AK1924" s="2">
        <v>1021.33670126938</v>
      </c>
      <c r="AL1924" s="1">
        <v>45152</v>
      </c>
      <c r="AM1924" t="s">
        <v>63</v>
      </c>
      <c r="AN1924">
        <v>2023</v>
      </c>
      <c r="AO1924">
        <v>2019</v>
      </c>
      <c r="AP1924">
        <v>179.44519451208501</v>
      </c>
      <c r="AQ1924">
        <v>0.97724462670432499</v>
      </c>
      <c r="AR1924">
        <v>222.57</v>
      </c>
      <c r="AS1924">
        <f t="shared" si="91"/>
        <v>22367.273757799419</v>
      </c>
      <c r="AT1924">
        <f t="shared" si="92"/>
        <v>4874.2829999999994</v>
      </c>
    </row>
    <row r="1925" spans="1:46" x14ac:dyDescent="0.25">
      <c r="A1925" t="s">
        <v>128</v>
      </c>
      <c r="B1925" t="s">
        <v>129</v>
      </c>
      <c r="C1925" t="s">
        <v>214</v>
      </c>
      <c r="D1925" t="str">
        <f t="shared" si="90"/>
        <v>NECOCE</v>
      </c>
      <c r="E1925" t="s">
        <v>3565</v>
      </c>
      <c r="F1925" t="s">
        <v>3566</v>
      </c>
      <c r="G1925" t="s">
        <v>47</v>
      </c>
      <c r="H1925" t="s">
        <v>3682</v>
      </c>
      <c r="I1925" t="s">
        <v>3690</v>
      </c>
      <c r="J1925" t="s">
        <v>3691</v>
      </c>
      <c r="K1925">
        <v>41.33</v>
      </c>
      <c r="L1925">
        <v>41.33</v>
      </c>
      <c r="P1925" t="s">
        <v>51</v>
      </c>
      <c r="Q1925" t="s">
        <v>52</v>
      </c>
      <c r="R1925">
        <v>43581</v>
      </c>
      <c r="S1925" t="s">
        <v>53</v>
      </c>
      <c r="T1925" t="s">
        <v>104</v>
      </c>
      <c r="U1925" t="s">
        <v>55</v>
      </c>
      <c r="V1925" t="s">
        <v>109</v>
      </c>
      <c r="W1925" t="s">
        <v>57</v>
      </c>
      <c r="X1925" t="s">
        <v>777</v>
      </c>
      <c r="Y1925" t="s">
        <v>137</v>
      </c>
      <c r="Z1925">
        <v>2</v>
      </c>
      <c r="AA1925">
        <v>5</v>
      </c>
      <c r="AB1925">
        <v>4.33</v>
      </c>
      <c r="AC1925">
        <v>4.5999999999999996</v>
      </c>
      <c r="AD1925">
        <v>52</v>
      </c>
      <c r="AE1925">
        <v>4</v>
      </c>
      <c r="AF1925" t="s">
        <v>57</v>
      </c>
      <c r="AG1925">
        <v>24.8556704950865</v>
      </c>
      <c r="AH1925">
        <v>15.3137259191579</v>
      </c>
      <c r="AI1925">
        <v>20.6573700956307</v>
      </c>
      <c r="AJ1925">
        <v>245.34712419081399</v>
      </c>
      <c r="AK1925" s="2">
        <v>1104.68005122929</v>
      </c>
      <c r="AL1925" s="1">
        <v>45152.5</v>
      </c>
      <c r="AM1925" t="s">
        <v>63</v>
      </c>
      <c r="AN1925">
        <v>2023</v>
      </c>
      <c r="AO1925">
        <v>2019</v>
      </c>
      <c r="AP1925">
        <v>179.44519451208501</v>
      </c>
      <c r="AQ1925">
        <v>0.73139310315504202</v>
      </c>
      <c r="AR1925">
        <v>297.39</v>
      </c>
      <c r="AS1925">
        <f t="shared" si="91"/>
        <v>45656.426517306558</v>
      </c>
      <c r="AT1925">
        <f t="shared" si="92"/>
        <v>12291.128699999999</v>
      </c>
    </row>
    <row r="1926" spans="1:46" x14ac:dyDescent="0.25">
      <c r="A1926" t="s">
        <v>128</v>
      </c>
      <c r="B1926" t="s">
        <v>129</v>
      </c>
      <c r="C1926" t="s">
        <v>214</v>
      </c>
      <c r="D1926" t="str">
        <f t="shared" si="90"/>
        <v>NECOCE</v>
      </c>
      <c r="E1926" t="s">
        <v>3337</v>
      </c>
      <c r="F1926" t="s">
        <v>3338</v>
      </c>
      <c r="G1926" t="s">
        <v>47</v>
      </c>
      <c r="H1926" t="s">
        <v>3692</v>
      </c>
      <c r="I1926" t="s">
        <v>3693</v>
      </c>
      <c r="J1926" t="s">
        <v>3694</v>
      </c>
      <c r="K1926">
        <v>21.3</v>
      </c>
      <c r="L1926">
        <v>21.3</v>
      </c>
      <c r="P1926" t="s">
        <v>51</v>
      </c>
      <c r="Q1926" t="s">
        <v>52</v>
      </c>
      <c r="R1926">
        <v>43445</v>
      </c>
      <c r="S1926" t="s">
        <v>53</v>
      </c>
      <c r="T1926" t="s">
        <v>104</v>
      </c>
      <c r="U1926" t="s">
        <v>55</v>
      </c>
      <c r="V1926" t="s">
        <v>56</v>
      </c>
      <c r="W1926" t="s">
        <v>57</v>
      </c>
      <c r="X1926" t="s">
        <v>101</v>
      </c>
      <c r="Y1926" t="s">
        <v>222</v>
      </c>
      <c r="Z1926">
        <v>1</v>
      </c>
      <c r="AA1926">
        <v>5</v>
      </c>
      <c r="AB1926">
        <v>4.33</v>
      </c>
      <c r="AC1926">
        <v>4.9000000000000004</v>
      </c>
      <c r="AD1926">
        <v>52</v>
      </c>
      <c r="AE1926">
        <v>4</v>
      </c>
      <c r="AF1926" t="s">
        <v>57</v>
      </c>
      <c r="AG1926">
        <v>22.403275711917399</v>
      </c>
      <c r="AH1926">
        <v>14.8998313167051</v>
      </c>
      <c r="AI1926">
        <v>20.767586813877099</v>
      </c>
      <c r="AJ1926">
        <v>206.99729099196</v>
      </c>
      <c r="AK1926" s="2">
        <v>1186.7897222910101</v>
      </c>
      <c r="AL1926" s="1">
        <v>45043</v>
      </c>
      <c r="AM1926" t="s">
        <v>63</v>
      </c>
      <c r="AN1926">
        <v>2023</v>
      </c>
      <c r="AO1926">
        <v>2018</v>
      </c>
      <c r="AP1926">
        <v>175.012207063895</v>
      </c>
      <c r="AQ1926">
        <v>0.84548066414402001</v>
      </c>
      <c r="AR1926">
        <v>274.64999999999998</v>
      </c>
      <c r="AS1926">
        <f t="shared" si="91"/>
        <v>25278.621084798517</v>
      </c>
      <c r="AT1926">
        <f t="shared" si="92"/>
        <v>5850.0450000000001</v>
      </c>
    </row>
    <row r="1927" spans="1:46" x14ac:dyDescent="0.25">
      <c r="A1927" t="s">
        <v>128</v>
      </c>
      <c r="B1927" t="s">
        <v>129</v>
      </c>
      <c r="C1927" t="s">
        <v>214</v>
      </c>
      <c r="D1927" t="str">
        <f t="shared" si="90"/>
        <v>NECOCE</v>
      </c>
      <c r="E1927" t="s">
        <v>3337</v>
      </c>
      <c r="F1927" t="s">
        <v>3338</v>
      </c>
      <c r="G1927" t="s">
        <v>47</v>
      </c>
      <c r="H1927" t="s">
        <v>3692</v>
      </c>
      <c r="I1927" t="s">
        <v>3695</v>
      </c>
      <c r="J1927" t="s">
        <v>3696</v>
      </c>
      <c r="K1927">
        <v>11.3</v>
      </c>
      <c r="L1927">
        <v>11.3</v>
      </c>
      <c r="P1927" t="s">
        <v>51</v>
      </c>
      <c r="Q1927" t="s">
        <v>52</v>
      </c>
      <c r="R1927">
        <v>43447</v>
      </c>
      <c r="S1927" t="s">
        <v>53</v>
      </c>
      <c r="T1927" t="s">
        <v>1265</v>
      </c>
      <c r="U1927" t="s">
        <v>55</v>
      </c>
      <c r="V1927" t="s">
        <v>56</v>
      </c>
      <c r="W1927" t="s">
        <v>57</v>
      </c>
      <c r="X1927" t="s">
        <v>119</v>
      </c>
      <c r="Y1927" t="s">
        <v>137</v>
      </c>
      <c r="Z1927">
        <v>1</v>
      </c>
      <c r="AA1927">
        <v>5</v>
      </c>
      <c r="AB1927">
        <v>4.33</v>
      </c>
      <c r="AC1927">
        <v>4.9000000000000004</v>
      </c>
      <c r="AD1927">
        <v>52</v>
      </c>
      <c r="AE1927">
        <v>4</v>
      </c>
      <c r="AF1927" t="s">
        <v>57</v>
      </c>
      <c r="AG1927">
        <v>23.232448803746902</v>
      </c>
      <c r="AH1927">
        <v>17.553672794359301</v>
      </c>
      <c r="AI1927">
        <v>18.9302305778874</v>
      </c>
      <c r="AJ1927">
        <v>194.21995488488301</v>
      </c>
      <c r="AK1927" s="2">
        <v>782.22199764950301</v>
      </c>
      <c r="AL1927" s="1">
        <v>45043</v>
      </c>
      <c r="AM1927" t="s">
        <v>63</v>
      </c>
      <c r="AN1927">
        <v>2023</v>
      </c>
      <c r="AO1927">
        <v>2018</v>
      </c>
      <c r="AP1927">
        <v>175.012207063895</v>
      </c>
      <c r="AQ1927">
        <v>0.901103118717267</v>
      </c>
      <c r="AR1927">
        <v>257.69</v>
      </c>
      <c r="AS1927">
        <f t="shared" si="91"/>
        <v>8839.1085734393837</v>
      </c>
      <c r="AT1927">
        <f t="shared" si="92"/>
        <v>2911.8969999999999</v>
      </c>
    </row>
    <row r="1928" spans="1:46" x14ac:dyDescent="0.25">
      <c r="A1928" t="s">
        <v>340</v>
      </c>
      <c r="B1928" t="s">
        <v>341</v>
      </c>
      <c r="C1928" t="s">
        <v>342</v>
      </c>
      <c r="D1928" t="str">
        <f t="shared" si="90"/>
        <v>RDBOBA</v>
      </c>
      <c r="E1928" t="s">
        <v>2672</v>
      </c>
      <c r="F1928" t="s">
        <v>2673</v>
      </c>
      <c r="G1928" t="s">
        <v>47</v>
      </c>
      <c r="H1928" t="s">
        <v>3657</v>
      </c>
      <c r="I1928" t="s">
        <v>3697</v>
      </c>
      <c r="J1928" t="s">
        <v>2214</v>
      </c>
      <c r="K1928">
        <v>38.619999999999997</v>
      </c>
      <c r="L1928">
        <v>38.619999999999997</v>
      </c>
      <c r="P1928" t="s">
        <v>51</v>
      </c>
      <c r="Q1928" t="s">
        <v>52</v>
      </c>
      <c r="R1928">
        <v>43613</v>
      </c>
      <c r="S1928" t="s">
        <v>477</v>
      </c>
      <c r="T1928" t="s">
        <v>54</v>
      </c>
      <c r="U1928" t="s">
        <v>55</v>
      </c>
      <c r="V1928" t="s">
        <v>56</v>
      </c>
      <c r="W1928" t="s">
        <v>57</v>
      </c>
      <c r="X1928" t="s">
        <v>119</v>
      </c>
      <c r="Y1928" t="s">
        <v>487</v>
      </c>
      <c r="Z1928">
        <v>1</v>
      </c>
      <c r="AA1928">
        <v>4</v>
      </c>
      <c r="AB1928">
        <v>3.83</v>
      </c>
      <c r="AC1928">
        <v>4.5</v>
      </c>
      <c r="AD1928">
        <v>46</v>
      </c>
      <c r="AE1928">
        <v>4</v>
      </c>
      <c r="AF1928" t="s">
        <v>57</v>
      </c>
      <c r="AG1928">
        <v>20.715627162779899</v>
      </c>
      <c r="AH1928">
        <v>12.9168403525508</v>
      </c>
      <c r="AI1928">
        <v>17.847709242859001</v>
      </c>
      <c r="AJ1928">
        <v>175.017390025564</v>
      </c>
      <c r="AK1928" s="2">
        <v>1361.6097165578401</v>
      </c>
      <c r="AL1928" s="1">
        <v>45016</v>
      </c>
      <c r="AM1928" t="s">
        <v>63</v>
      </c>
      <c r="AN1928">
        <v>2023</v>
      </c>
      <c r="AO1928">
        <v>2019</v>
      </c>
      <c r="AP1928">
        <v>135.28522913234099</v>
      </c>
      <c r="AQ1928">
        <v>0.77298163978208301</v>
      </c>
      <c r="AR1928">
        <v>225.25</v>
      </c>
      <c r="AS1928">
        <f t="shared" si="91"/>
        <v>52585.367253463781</v>
      </c>
      <c r="AT1928">
        <f t="shared" si="92"/>
        <v>8699.1549999999988</v>
      </c>
    </row>
    <row r="1929" spans="1:46" x14ac:dyDescent="0.25">
      <c r="A1929" t="s">
        <v>340</v>
      </c>
      <c r="B1929" t="s">
        <v>341</v>
      </c>
      <c r="C1929" t="s">
        <v>342</v>
      </c>
      <c r="D1929" t="str">
        <f t="shared" si="90"/>
        <v>RDBOBA</v>
      </c>
      <c r="E1929" t="s">
        <v>2672</v>
      </c>
      <c r="F1929" t="s">
        <v>2673</v>
      </c>
      <c r="G1929" t="s">
        <v>47</v>
      </c>
      <c r="H1929" t="s">
        <v>3657</v>
      </c>
      <c r="I1929" t="s">
        <v>3698</v>
      </c>
      <c r="J1929" t="s">
        <v>533</v>
      </c>
      <c r="K1929">
        <v>43.8</v>
      </c>
      <c r="L1929">
        <v>43.8</v>
      </c>
      <c r="P1929" t="s">
        <v>51</v>
      </c>
      <c r="Q1929" t="s">
        <v>52</v>
      </c>
      <c r="R1929">
        <v>43593</v>
      </c>
      <c r="S1929" t="s">
        <v>477</v>
      </c>
      <c r="T1929" t="s">
        <v>1272</v>
      </c>
      <c r="U1929" t="s">
        <v>55</v>
      </c>
      <c r="V1929" t="s">
        <v>56</v>
      </c>
      <c r="W1929" t="s">
        <v>57</v>
      </c>
      <c r="X1929" t="s">
        <v>221</v>
      </c>
      <c r="Y1929" t="s">
        <v>355</v>
      </c>
      <c r="Z1929">
        <v>1</v>
      </c>
      <c r="AA1929">
        <v>4</v>
      </c>
      <c r="AB1929">
        <v>3.92</v>
      </c>
      <c r="AC1929">
        <v>4.5</v>
      </c>
      <c r="AD1929">
        <v>47</v>
      </c>
      <c r="AE1929">
        <v>4</v>
      </c>
      <c r="AF1929" t="s">
        <v>57</v>
      </c>
      <c r="AG1929">
        <v>19.931380021968199</v>
      </c>
      <c r="AH1929">
        <v>12.2136350558999</v>
      </c>
      <c r="AI1929">
        <v>15.510319123198601</v>
      </c>
      <c r="AJ1929">
        <v>147.603489593559</v>
      </c>
      <c r="AK1929" s="2">
        <v>1322.8540309514001</v>
      </c>
      <c r="AL1929" s="1">
        <v>45035</v>
      </c>
      <c r="AM1929" t="s">
        <v>63</v>
      </c>
      <c r="AN1929">
        <v>2023</v>
      </c>
      <c r="AO1929">
        <v>2019</v>
      </c>
      <c r="AP1929">
        <v>137.89631355210199</v>
      </c>
      <c r="AQ1929">
        <v>0.93423477948803302</v>
      </c>
      <c r="AR1929">
        <v>186.37</v>
      </c>
      <c r="AS1929">
        <f t="shared" si="91"/>
        <v>57941.006555671323</v>
      </c>
      <c r="AT1929">
        <f t="shared" si="92"/>
        <v>8163.0059999999994</v>
      </c>
    </row>
    <row r="1930" spans="1:46" x14ac:dyDescent="0.25">
      <c r="A1930" t="s">
        <v>340</v>
      </c>
      <c r="B1930" t="s">
        <v>341</v>
      </c>
      <c r="C1930" t="s">
        <v>342</v>
      </c>
      <c r="D1930" t="str">
        <f t="shared" si="90"/>
        <v>RDBOBA</v>
      </c>
      <c r="E1930" t="s">
        <v>2672</v>
      </c>
      <c r="F1930" t="s">
        <v>2673</v>
      </c>
      <c r="G1930" t="s">
        <v>47</v>
      </c>
      <c r="H1930" t="s">
        <v>3526</v>
      </c>
      <c r="I1930" t="s">
        <v>3699</v>
      </c>
      <c r="J1930" t="s">
        <v>1253</v>
      </c>
      <c r="K1930">
        <v>46.55</v>
      </c>
      <c r="L1930">
        <v>46.55</v>
      </c>
      <c r="P1930" t="s">
        <v>51</v>
      </c>
      <c r="Q1930" t="s">
        <v>52</v>
      </c>
      <c r="R1930">
        <v>43536</v>
      </c>
      <c r="S1930" t="s">
        <v>477</v>
      </c>
      <c r="T1930" t="s">
        <v>553</v>
      </c>
      <c r="U1930" t="s">
        <v>55</v>
      </c>
      <c r="V1930" t="s">
        <v>109</v>
      </c>
      <c r="W1930" t="s">
        <v>57</v>
      </c>
      <c r="X1930" t="s">
        <v>110</v>
      </c>
      <c r="Y1930" t="s">
        <v>362</v>
      </c>
      <c r="Z1930">
        <v>2</v>
      </c>
      <c r="AA1930">
        <v>5</v>
      </c>
      <c r="AB1930">
        <v>4.08</v>
      </c>
      <c r="AC1930">
        <v>4.7</v>
      </c>
      <c r="AD1930">
        <v>49</v>
      </c>
      <c r="AE1930">
        <v>4</v>
      </c>
      <c r="AF1930" t="s">
        <v>57</v>
      </c>
      <c r="AG1930">
        <v>20.163245512964298</v>
      </c>
      <c r="AH1930">
        <v>13.0969844556366</v>
      </c>
      <c r="AI1930">
        <v>15.3902383870627</v>
      </c>
      <c r="AJ1930">
        <v>144.57192537056201</v>
      </c>
      <c r="AK1930" s="2">
        <v>1145.2126800870301</v>
      </c>
      <c r="AL1930" s="1">
        <v>45034</v>
      </c>
      <c r="AM1930" t="s">
        <v>63</v>
      </c>
      <c r="AN1930">
        <v>2023</v>
      </c>
      <c r="AO1930">
        <v>2019</v>
      </c>
      <c r="AP1930">
        <v>128.38691034752401</v>
      </c>
      <c r="AQ1930">
        <v>0.88804869976274403</v>
      </c>
      <c r="AR1930">
        <v>177.83</v>
      </c>
      <c r="AS1930">
        <f t="shared" si="91"/>
        <v>53309.650258051246</v>
      </c>
      <c r="AT1930">
        <f t="shared" si="92"/>
        <v>8277.9865000000009</v>
      </c>
    </row>
    <row r="1931" spans="1:46" x14ac:dyDescent="0.25">
      <c r="A1931" t="s">
        <v>340</v>
      </c>
      <c r="B1931" t="s">
        <v>367</v>
      </c>
      <c r="C1931" t="s">
        <v>368</v>
      </c>
      <c r="D1931" t="str">
        <f t="shared" si="90"/>
        <v>RDIPMA</v>
      </c>
      <c r="E1931" t="s">
        <v>3236</v>
      </c>
      <c r="F1931" t="s">
        <v>3237</v>
      </c>
      <c r="G1931" t="s">
        <v>47</v>
      </c>
      <c r="H1931" t="s">
        <v>3700</v>
      </c>
      <c r="I1931" t="s">
        <v>3701</v>
      </c>
      <c r="J1931" t="s">
        <v>533</v>
      </c>
      <c r="K1931">
        <v>38.74</v>
      </c>
      <c r="L1931">
        <v>38.74</v>
      </c>
      <c r="P1931" t="s">
        <v>51</v>
      </c>
      <c r="Q1931" t="s">
        <v>52</v>
      </c>
      <c r="R1931">
        <v>43616</v>
      </c>
      <c r="S1931" t="s">
        <v>477</v>
      </c>
      <c r="T1931" t="s">
        <v>1656</v>
      </c>
      <c r="U1931" t="s">
        <v>55</v>
      </c>
      <c r="V1931" t="s">
        <v>56</v>
      </c>
      <c r="W1931" t="s">
        <v>57</v>
      </c>
      <c r="X1931" t="s">
        <v>378</v>
      </c>
      <c r="Y1931" t="s">
        <v>355</v>
      </c>
      <c r="Z1931">
        <v>1</v>
      </c>
      <c r="AA1931">
        <v>4</v>
      </c>
      <c r="AB1931">
        <v>3.83</v>
      </c>
      <c r="AC1931">
        <v>4.5</v>
      </c>
      <c r="AD1931">
        <v>46</v>
      </c>
      <c r="AE1931">
        <v>4</v>
      </c>
      <c r="AF1931" t="s">
        <v>57</v>
      </c>
      <c r="AG1931">
        <v>18.327709782489102</v>
      </c>
      <c r="AH1931">
        <v>13.0528782871422</v>
      </c>
      <c r="AI1931">
        <v>17.6375772039152</v>
      </c>
      <c r="AJ1931">
        <v>151.48966743993799</v>
      </c>
      <c r="AK1931" s="2">
        <v>1318.0639123983999</v>
      </c>
      <c r="AL1931" s="1">
        <v>45000</v>
      </c>
      <c r="AM1931" t="s">
        <v>63</v>
      </c>
      <c r="AN1931">
        <v>2023</v>
      </c>
      <c r="AO1931">
        <v>2019</v>
      </c>
      <c r="AP1931">
        <v>135.842528300601</v>
      </c>
      <c r="AQ1931">
        <v>0.89671150908334396</v>
      </c>
      <c r="AR1931">
        <v>195.3</v>
      </c>
      <c r="AS1931">
        <f t="shared" si="91"/>
        <v>51061.795966314014</v>
      </c>
      <c r="AT1931">
        <f t="shared" si="92"/>
        <v>7565.9220000000005</v>
      </c>
    </row>
    <row r="1932" spans="1:46" x14ac:dyDescent="0.25">
      <c r="A1932" t="s">
        <v>128</v>
      </c>
      <c r="B1932" t="s">
        <v>129</v>
      </c>
      <c r="C1932" t="s">
        <v>214</v>
      </c>
      <c r="D1932" t="str">
        <f t="shared" si="90"/>
        <v>NECOCE</v>
      </c>
      <c r="E1932" t="s">
        <v>3337</v>
      </c>
      <c r="F1932" t="s">
        <v>3338</v>
      </c>
      <c r="G1932" t="s">
        <v>47</v>
      </c>
      <c r="H1932" t="s">
        <v>3702</v>
      </c>
      <c r="I1932" t="s">
        <v>3703</v>
      </c>
      <c r="J1932" t="s">
        <v>3704</v>
      </c>
      <c r="K1932">
        <v>40.9</v>
      </c>
      <c r="L1932">
        <v>40.9</v>
      </c>
      <c r="P1932" t="s">
        <v>51</v>
      </c>
      <c r="Q1932" t="s">
        <v>52</v>
      </c>
      <c r="R1932">
        <v>43459</v>
      </c>
      <c r="S1932" t="s">
        <v>53</v>
      </c>
      <c r="T1932" t="s">
        <v>96</v>
      </c>
      <c r="U1932" t="s">
        <v>55</v>
      </c>
      <c r="V1932" t="s">
        <v>109</v>
      </c>
      <c r="W1932" t="s">
        <v>57</v>
      </c>
      <c r="X1932" t="s">
        <v>119</v>
      </c>
      <c r="Y1932" t="s">
        <v>137</v>
      </c>
      <c r="Z1932">
        <v>2</v>
      </c>
      <c r="AA1932">
        <v>5</v>
      </c>
      <c r="AB1932">
        <v>4.33</v>
      </c>
      <c r="AC1932">
        <v>4.9000000000000004</v>
      </c>
      <c r="AD1932">
        <v>52</v>
      </c>
      <c r="AE1932">
        <v>4</v>
      </c>
      <c r="AF1932" t="s">
        <v>57</v>
      </c>
      <c r="AG1932">
        <v>22.5965379205375</v>
      </c>
      <c r="AH1932">
        <v>16.034399613237401</v>
      </c>
      <c r="AI1932">
        <v>21.564391585708599</v>
      </c>
      <c r="AJ1932">
        <v>225.69237911039599</v>
      </c>
      <c r="AK1932" s="2">
        <v>1076.5704407200701</v>
      </c>
      <c r="AL1932" s="1">
        <v>45043</v>
      </c>
      <c r="AM1932" t="s">
        <v>63</v>
      </c>
      <c r="AN1932">
        <v>2023</v>
      </c>
      <c r="AO1932">
        <v>2018</v>
      </c>
      <c r="AP1932">
        <v>179.44519451208501</v>
      </c>
      <c r="AQ1932">
        <v>0.79508752231421298</v>
      </c>
      <c r="AR1932">
        <v>290.64999999999998</v>
      </c>
      <c r="AS1932">
        <f t="shared" si="91"/>
        <v>44031.731025450863</v>
      </c>
      <c r="AT1932">
        <f t="shared" si="92"/>
        <v>11887.584999999999</v>
      </c>
    </row>
    <row r="1933" spans="1:46" x14ac:dyDescent="0.25">
      <c r="A1933" t="s">
        <v>128</v>
      </c>
      <c r="B1933" t="s">
        <v>328</v>
      </c>
      <c r="C1933" t="s">
        <v>328</v>
      </c>
      <c r="D1933" t="str">
        <f t="shared" si="90"/>
        <v>NESBSB</v>
      </c>
      <c r="E1933" t="s">
        <v>3625</v>
      </c>
      <c r="F1933" t="s">
        <v>3626</v>
      </c>
      <c r="G1933" t="s">
        <v>47</v>
      </c>
      <c r="H1933" t="s">
        <v>3630</v>
      </c>
      <c r="I1933" t="s">
        <v>3705</v>
      </c>
      <c r="J1933" t="s">
        <v>1708</v>
      </c>
      <c r="K1933">
        <v>34.28</v>
      </c>
      <c r="L1933">
        <v>34.28</v>
      </c>
      <c r="P1933" t="s">
        <v>51</v>
      </c>
      <c r="Q1933" t="s">
        <v>52</v>
      </c>
      <c r="R1933">
        <v>43500</v>
      </c>
      <c r="S1933" t="s">
        <v>53</v>
      </c>
      <c r="T1933" t="s">
        <v>104</v>
      </c>
      <c r="U1933" t="s">
        <v>55</v>
      </c>
      <c r="V1933" t="s">
        <v>109</v>
      </c>
      <c r="W1933" t="s">
        <v>57</v>
      </c>
      <c r="X1933" t="s">
        <v>221</v>
      </c>
      <c r="Y1933" t="s">
        <v>470</v>
      </c>
      <c r="Z1933">
        <v>2</v>
      </c>
      <c r="AA1933">
        <v>5</v>
      </c>
      <c r="AB1933">
        <v>4</v>
      </c>
      <c r="AC1933">
        <v>4.8</v>
      </c>
      <c r="AD1933">
        <v>48</v>
      </c>
      <c r="AE1933">
        <v>4</v>
      </c>
      <c r="AF1933" t="s">
        <v>57</v>
      </c>
      <c r="AG1933">
        <v>23.2141443174018</v>
      </c>
      <c r="AH1933">
        <v>16.849814061304802</v>
      </c>
      <c r="AI1933">
        <v>20.2681865046825</v>
      </c>
      <c r="AJ1933">
        <v>224.87391709205801</v>
      </c>
      <c r="AK1933" s="2">
        <v>916.44914139437901</v>
      </c>
      <c r="AL1933" s="1">
        <v>44985</v>
      </c>
      <c r="AM1933" t="s">
        <v>63</v>
      </c>
      <c r="AN1933">
        <v>2023</v>
      </c>
      <c r="AO1933">
        <v>2019</v>
      </c>
      <c r="AP1933">
        <v>181.227097348858</v>
      </c>
      <c r="AQ1933">
        <v>0.80590536996190598</v>
      </c>
      <c r="AR1933">
        <v>294.83</v>
      </c>
      <c r="AS1933">
        <f t="shared" si="91"/>
        <v>31415.876566999312</v>
      </c>
      <c r="AT1933">
        <f t="shared" si="92"/>
        <v>10106.7724</v>
      </c>
    </row>
    <row r="1934" spans="1:46" x14ac:dyDescent="0.25">
      <c r="A1934" t="s">
        <v>128</v>
      </c>
      <c r="B1934" t="s">
        <v>129</v>
      </c>
      <c r="C1934" t="s">
        <v>214</v>
      </c>
      <c r="D1934" t="str">
        <f t="shared" si="90"/>
        <v>NECOCE</v>
      </c>
      <c r="E1934" t="s">
        <v>3337</v>
      </c>
      <c r="F1934" t="s">
        <v>3338</v>
      </c>
      <c r="G1934" t="s">
        <v>47</v>
      </c>
      <c r="H1934" t="s">
        <v>3702</v>
      </c>
      <c r="I1934" t="s">
        <v>3706</v>
      </c>
      <c r="J1934" t="s">
        <v>3707</v>
      </c>
      <c r="K1934">
        <v>18.64</v>
      </c>
      <c r="L1934">
        <v>18.64</v>
      </c>
      <c r="P1934" t="s">
        <v>51</v>
      </c>
      <c r="Q1934" t="s">
        <v>52</v>
      </c>
      <c r="R1934">
        <v>43459</v>
      </c>
      <c r="S1934" t="s">
        <v>357</v>
      </c>
      <c r="T1934" t="s">
        <v>96</v>
      </c>
      <c r="U1934" t="s">
        <v>55</v>
      </c>
      <c r="V1934" t="s">
        <v>109</v>
      </c>
      <c r="W1934" t="s">
        <v>57</v>
      </c>
      <c r="X1934" t="s">
        <v>119</v>
      </c>
      <c r="Y1934" t="s">
        <v>137</v>
      </c>
      <c r="Z1934">
        <v>2</v>
      </c>
      <c r="AA1934">
        <v>5</v>
      </c>
      <c r="AB1934">
        <v>4.33</v>
      </c>
      <c r="AC1934">
        <v>4.9000000000000004</v>
      </c>
      <c r="AD1934">
        <v>52</v>
      </c>
      <c r="AE1934">
        <v>4</v>
      </c>
      <c r="AF1934" t="s">
        <v>57</v>
      </c>
      <c r="AG1934">
        <v>17.438050883006799</v>
      </c>
      <c r="AH1934">
        <v>15.3924916761387</v>
      </c>
      <c r="AI1934">
        <v>17.128514313638401</v>
      </c>
      <c r="AJ1934">
        <v>133.75608389407299</v>
      </c>
      <c r="AK1934" s="2">
        <v>920.47491752117401</v>
      </c>
      <c r="AL1934" s="1">
        <v>45043</v>
      </c>
      <c r="AM1934" t="s">
        <v>63</v>
      </c>
      <c r="AN1934">
        <v>2023</v>
      </c>
      <c r="AO1934">
        <v>2018</v>
      </c>
      <c r="AP1934">
        <v>179.44519451208501</v>
      </c>
      <c r="AQ1934">
        <v>1.34158528934052</v>
      </c>
      <c r="AR1934">
        <v>172.25</v>
      </c>
      <c r="AS1934">
        <f t="shared" si="91"/>
        <v>17157.652462594684</v>
      </c>
      <c r="AT1934">
        <f t="shared" si="92"/>
        <v>3210.7400000000002</v>
      </c>
    </row>
    <row r="1935" spans="1:46" x14ac:dyDescent="0.25">
      <c r="A1935" t="s">
        <v>128</v>
      </c>
      <c r="B1935" t="s">
        <v>129</v>
      </c>
      <c r="C1935" t="s">
        <v>214</v>
      </c>
      <c r="D1935" t="str">
        <f t="shared" si="90"/>
        <v>NECOCE</v>
      </c>
      <c r="E1935" t="s">
        <v>3337</v>
      </c>
      <c r="F1935" t="s">
        <v>3338</v>
      </c>
      <c r="G1935" t="s">
        <v>47</v>
      </c>
      <c r="H1935" t="s">
        <v>3702</v>
      </c>
      <c r="I1935" t="s">
        <v>3708</v>
      </c>
      <c r="J1935" t="s">
        <v>3709</v>
      </c>
      <c r="K1935">
        <v>49.68</v>
      </c>
      <c r="L1935">
        <v>49.68</v>
      </c>
      <c r="P1935" t="s">
        <v>51</v>
      </c>
      <c r="Q1935" t="s">
        <v>52</v>
      </c>
      <c r="R1935">
        <v>43459</v>
      </c>
      <c r="S1935" t="s">
        <v>53</v>
      </c>
      <c r="T1935" t="s">
        <v>124</v>
      </c>
      <c r="U1935" t="s">
        <v>55</v>
      </c>
      <c r="V1935" t="s">
        <v>109</v>
      </c>
      <c r="W1935" t="s">
        <v>57</v>
      </c>
      <c r="X1935" t="s">
        <v>119</v>
      </c>
      <c r="Y1935" t="s">
        <v>137</v>
      </c>
      <c r="Z1935">
        <v>2</v>
      </c>
      <c r="AA1935">
        <v>5</v>
      </c>
      <c r="AB1935">
        <v>4.33</v>
      </c>
      <c r="AC1935">
        <v>4.9000000000000004</v>
      </c>
      <c r="AD1935">
        <v>52</v>
      </c>
      <c r="AE1935">
        <v>4</v>
      </c>
      <c r="AF1935" t="s">
        <v>57</v>
      </c>
      <c r="AG1935">
        <v>20.0854385939463</v>
      </c>
      <c r="AH1935">
        <v>14.216215195797</v>
      </c>
      <c r="AI1935">
        <v>16.820142409518699</v>
      </c>
      <c r="AJ1935">
        <v>155.55088705395801</v>
      </c>
      <c r="AK1935" s="2">
        <v>1059.82664495688</v>
      </c>
      <c r="AL1935" s="1">
        <v>45043</v>
      </c>
      <c r="AM1935" t="s">
        <v>63</v>
      </c>
      <c r="AN1935">
        <v>2023</v>
      </c>
      <c r="AO1935">
        <v>2018</v>
      </c>
      <c r="AP1935">
        <v>179.44519451208501</v>
      </c>
      <c r="AQ1935">
        <v>1.15361087236898</v>
      </c>
      <c r="AR1935">
        <v>200.32</v>
      </c>
      <c r="AS1935">
        <f t="shared" si="91"/>
        <v>52652.187721457798</v>
      </c>
      <c r="AT1935">
        <f t="shared" si="92"/>
        <v>9951.8976000000002</v>
      </c>
    </row>
    <row r="1936" spans="1:46" x14ac:dyDescent="0.25">
      <c r="A1936" t="s">
        <v>42</v>
      </c>
      <c r="B1936" t="s">
        <v>91</v>
      </c>
      <c r="C1936" t="s">
        <v>91</v>
      </c>
      <c r="D1936" t="str">
        <f t="shared" si="90"/>
        <v>GNVIVI</v>
      </c>
      <c r="E1936" t="s">
        <v>3710</v>
      </c>
      <c r="F1936" t="s">
        <v>3711</v>
      </c>
      <c r="G1936" t="s">
        <v>47</v>
      </c>
      <c r="H1936" t="s">
        <v>3712</v>
      </c>
      <c r="I1936" t="s">
        <v>3713</v>
      </c>
      <c r="J1936" t="s">
        <v>1122</v>
      </c>
      <c r="K1936">
        <v>31.95</v>
      </c>
      <c r="L1936">
        <v>31.95</v>
      </c>
      <c r="P1936" t="s">
        <v>51</v>
      </c>
      <c r="Q1936" t="s">
        <v>52</v>
      </c>
      <c r="R1936">
        <v>43503</v>
      </c>
      <c r="S1936" t="s">
        <v>53</v>
      </c>
      <c r="T1936" t="s">
        <v>124</v>
      </c>
      <c r="U1936" t="s">
        <v>55</v>
      </c>
      <c r="V1936" t="s">
        <v>109</v>
      </c>
      <c r="W1936" t="s">
        <v>57</v>
      </c>
      <c r="X1936" t="s">
        <v>271</v>
      </c>
      <c r="Y1936" t="s">
        <v>59</v>
      </c>
      <c r="Z1936">
        <v>2</v>
      </c>
      <c r="AA1936">
        <v>5</v>
      </c>
      <c r="AB1936">
        <v>4.58</v>
      </c>
      <c r="AC1936">
        <v>4.8</v>
      </c>
      <c r="AD1936">
        <v>55</v>
      </c>
      <c r="AE1936">
        <v>5</v>
      </c>
      <c r="AF1936" t="s">
        <v>57</v>
      </c>
      <c r="AG1936">
        <v>25.299883527098999</v>
      </c>
      <c r="AH1936">
        <v>15.5203464473624</v>
      </c>
      <c r="AI1936">
        <v>15.5267070422298</v>
      </c>
      <c r="AJ1936">
        <v>184.77459975454499</v>
      </c>
      <c r="AK1936" s="2">
        <v>820.70419737900102</v>
      </c>
      <c r="AL1936" s="1">
        <v>45194</v>
      </c>
      <c r="AM1936" t="s">
        <v>63</v>
      </c>
      <c r="AN1936">
        <v>2023</v>
      </c>
      <c r="AO1936">
        <v>2019</v>
      </c>
      <c r="AP1936">
        <v>199.04453496336399</v>
      </c>
      <c r="AQ1936">
        <v>1.07722887901137</v>
      </c>
      <c r="AR1936">
        <v>211.71</v>
      </c>
      <c r="AS1936">
        <f t="shared" si="91"/>
        <v>26221.499106259082</v>
      </c>
      <c r="AT1936">
        <f t="shared" si="92"/>
        <v>6764.1345000000001</v>
      </c>
    </row>
    <row r="1937" spans="1:46" x14ac:dyDescent="0.25">
      <c r="A1937" t="s">
        <v>42</v>
      </c>
      <c r="B1937" t="s">
        <v>91</v>
      </c>
      <c r="C1937" t="s">
        <v>91</v>
      </c>
      <c r="D1937" t="str">
        <f t="shared" si="90"/>
        <v>GNVIVI</v>
      </c>
      <c r="E1937" t="s">
        <v>3710</v>
      </c>
      <c r="F1937" t="s">
        <v>3711</v>
      </c>
      <c r="G1937" t="s">
        <v>47</v>
      </c>
      <c r="H1937" t="s">
        <v>3712</v>
      </c>
      <c r="I1937" t="s">
        <v>3714</v>
      </c>
      <c r="J1937" t="s">
        <v>1271</v>
      </c>
      <c r="K1937">
        <v>22.78</v>
      </c>
      <c r="L1937">
        <v>22.78</v>
      </c>
      <c r="P1937" t="s">
        <v>51</v>
      </c>
      <c r="Q1937" t="s">
        <v>52</v>
      </c>
      <c r="R1937">
        <v>43500</v>
      </c>
      <c r="S1937" t="s">
        <v>53</v>
      </c>
      <c r="T1937" t="s">
        <v>66</v>
      </c>
      <c r="U1937" t="s">
        <v>55</v>
      </c>
      <c r="V1937" t="s">
        <v>109</v>
      </c>
      <c r="W1937" t="s">
        <v>57</v>
      </c>
      <c r="X1937" t="s">
        <v>101</v>
      </c>
      <c r="Y1937" t="s">
        <v>59</v>
      </c>
      <c r="Z1937">
        <v>2</v>
      </c>
      <c r="AA1937">
        <v>5</v>
      </c>
      <c r="AB1937">
        <v>4.58</v>
      </c>
      <c r="AC1937">
        <v>4.8</v>
      </c>
      <c r="AD1937">
        <v>55</v>
      </c>
      <c r="AE1937">
        <v>5</v>
      </c>
      <c r="AF1937" t="s">
        <v>57</v>
      </c>
      <c r="AG1937">
        <v>28.1136055507924</v>
      </c>
      <c r="AH1937">
        <v>16.9968933259434</v>
      </c>
      <c r="AI1937">
        <v>23.814464243950301</v>
      </c>
      <c r="AJ1937">
        <v>311.03188377026299</v>
      </c>
      <c r="AK1937" s="2">
        <v>1050.832535048</v>
      </c>
      <c r="AL1937" s="1">
        <v>45194</v>
      </c>
      <c r="AM1937" t="s">
        <v>63</v>
      </c>
      <c r="AN1937">
        <v>2023</v>
      </c>
      <c r="AO1937">
        <v>2019</v>
      </c>
      <c r="AP1937">
        <v>199.04453496336399</v>
      </c>
      <c r="AQ1937">
        <v>0.63994897420350505</v>
      </c>
      <c r="AR1937">
        <v>356.36</v>
      </c>
      <c r="AS1937">
        <f t="shared" si="91"/>
        <v>23937.965148393439</v>
      </c>
      <c r="AT1937">
        <f t="shared" si="92"/>
        <v>8117.8808000000008</v>
      </c>
    </row>
    <row r="1938" spans="1:46" x14ac:dyDescent="0.25">
      <c r="A1938" t="s">
        <v>42</v>
      </c>
      <c r="B1938" t="s">
        <v>91</v>
      </c>
      <c r="C1938" t="s">
        <v>91</v>
      </c>
      <c r="D1938" t="str">
        <f t="shared" si="90"/>
        <v>GNVIVI</v>
      </c>
      <c r="E1938" t="s">
        <v>3388</v>
      </c>
      <c r="F1938" t="s">
        <v>3389</v>
      </c>
      <c r="G1938" t="s">
        <v>47</v>
      </c>
      <c r="H1938" t="s">
        <v>3715</v>
      </c>
      <c r="I1938" t="s">
        <v>3716</v>
      </c>
      <c r="J1938" t="s">
        <v>156</v>
      </c>
      <c r="K1938">
        <v>43.59</v>
      </c>
      <c r="L1938">
        <v>43.59</v>
      </c>
      <c r="P1938" t="s">
        <v>51</v>
      </c>
      <c r="Q1938" t="s">
        <v>52</v>
      </c>
      <c r="R1938">
        <v>43493</v>
      </c>
      <c r="S1938" t="s">
        <v>53</v>
      </c>
      <c r="T1938" t="s">
        <v>118</v>
      </c>
      <c r="U1938" t="s">
        <v>55</v>
      </c>
      <c r="V1938" t="s">
        <v>109</v>
      </c>
      <c r="W1938" t="s">
        <v>57</v>
      </c>
      <c r="X1938" t="s">
        <v>90</v>
      </c>
      <c r="Y1938" t="s">
        <v>59</v>
      </c>
      <c r="Z1938">
        <v>2</v>
      </c>
      <c r="AA1938">
        <v>5</v>
      </c>
      <c r="AB1938">
        <v>4.33</v>
      </c>
      <c r="AC1938">
        <v>4.8</v>
      </c>
      <c r="AD1938">
        <v>52</v>
      </c>
      <c r="AE1938">
        <v>4</v>
      </c>
      <c r="AF1938" t="s">
        <v>57</v>
      </c>
      <c r="AG1938">
        <v>22.3374719184288</v>
      </c>
      <c r="AH1938">
        <v>17.244405094558001</v>
      </c>
      <c r="AI1938">
        <v>18.649367204955301</v>
      </c>
      <c r="AJ1938">
        <v>192.509156468122</v>
      </c>
      <c r="AK1938" s="2">
        <v>826.51668607955401</v>
      </c>
      <c r="AL1938" s="1">
        <v>45071</v>
      </c>
      <c r="AM1938" t="s">
        <v>63</v>
      </c>
      <c r="AN1938">
        <v>2023</v>
      </c>
      <c r="AO1938">
        <v>2019</v>
      </c>
      <c r="AP1938">
        <v>188.16291652156599</v>
      </c>
      <c r="AQ1938">
        <v>0.97742320403717398</v>
      </c>
      <c r="AR1938">
        <v>236.27</v>
      </c>
      <c r="AS1938">
        <f t="shared" si="91"/>
        <v>36027.862346207759</v>
      </c>
      <c r="AT1938">
        <f t="shared" si="92"/>
        <v>10299.009300000002</v>
      </c>
    </row>
    <row r="1939" spans="1:46" x14ac:dyDescent="0.25">
      <c r="A1939" t="s">
        <v>340</v>
      </c>
      <c r="B1939" t="s">
        <v>367</v>
      </c>
      <c r="C1939" t="s">
        <v>368</v>
      </c>
      <c r="D1939" t="str">
        <f t="shared" si="90"/>
        <v>RDIPMA</v>
      </c>
      <c r="E1939" t="s">
        <v>3236</v>
      </c>
      <c r="F1939" t="s">
        <v>3237</v>
      </c>
      <c r="G1939" t="s">
        <v>47</v>
      </c>
      <c r="H1939" t="s">
        <v>3700</v>
      </c>
      <c r="I1939" t="s">
        <v>3717</v>
      </c>
      <c r="J1939" t="s">
        <v>62</v>
      </c>
      <c r="K1939">
        <v>47.11</v>
      </c>
      <c r="L1939">
        <v>47.11</v>
      </c>
      <c r="P1939" t="s">
        <v>51</v>
      </c>
      <c r="Q1939" t="s">
        <v>52</v>
      </c>
      <c r="R1939">
        <v>43552</v>
      </c>
      <c r="S1939" t="s">
        <v>477</v>
      </c>
      <c r="T1939" t="s">
        <v>553</v>
      </c>
      <c r="U1939" t="s">
        <v>55</v>
      </c>
      <c r="V1939" t="s">
        <v>56</v>
      </c>
      <c r="W1939" t="s">
        <v>57</v>
      </c>
      <c r="X1939" t="s">
        <v>777</v>
      </c>
      <c r="Y1939" t="s">
        <v>487</v>
      </c>
      <c r="Z1939">
        <v>1</v>
      </c>
      <c r="AA1939">
        <v>5</v>
      </c>
      <c r="AB1939">
        <v>4</v>
      </c>
      <c r="AC1939">
        <v>4.7</v>
      </c>
      <c r="AD1939">
        <v>48</v>
      </c>
      <c r="AE1939">
        <v>4</v>
      </c>
      <c r="AF1939" t="s">
        <v>57</v>
      </c>
      <c r="AG1939">
        <v>16.336243588825401</v>
      </c>
      <c r="AH1939">
        <v>12.3895456742306</v>
      </c>
      <c r="AI1939">
        <v>15.4857361161685</v>
      </c>
      <c r="AJ1939">
        <v>116.00558555804101</v>
      </c>
      <c r="AK1939" s="2">
        <v>1285.30357377318</v>
      </c>
      <c r="AL1939" s="1">
        <v>45000.5</v>
      </c>
      <c r="AM1939" t="s">
        <v>63</v>
      </c>
      <c r="AN1939">
        <v>2023</v>
      </c>
      <c r="AO1939">
        <v>2019</v>
      </c>
      <c r="AP1939">
        <v>141.25032629267599</v>
      </c>
      <c r="AQ1939">
        <v>1.21761659676296</v>
      </c>
      <c r="AR1939">
        <v>147.81</v>
      </c>
      <c r="AS1939">
        <f t="shared" si="91"/>
        <v>60550.651360454511</v>
      </c>
      <c r="AT1939">
        <f t="shared" si="92"/>
        <v>6963.3290999999999</v>
      </c>
    </row>
    <row r="1940" spans="1:46" x14ac:dyDescent="0.25">
      <c r="A1940" t="s">
        <v>340</v>
      </c>
      <c r="B1940" t="s">
        <v>367</v>
      </c>
      <c r="C1940" t="s">
        <v>368</v>
      </c>
      <c r="D1940" t="str">
        <f t="shared" si="90"/>
        <v>RDIPMA</v>
      </c>
      <c r="E1940" t="s">
        <v>3236</v>
      </c>
      <c r="F1940" t="s">
        <v>3237</v>
      </c>
      <c r="G1940" t="s">
        <v>47</v>
      </c>
      <c r="H1940" t="s">
        <v>3700</v>
      </c>
      <c r="I1940" t="s">
        <v>3718</v>
      </c>
      <c r="J1940" t="s">
        <v>139</v>
      </c>
      <c r="K1940">
        <v>36.86</v>
      </c>
      <c r="L1940">
        <v>36.86</v>
      </c>
      <c r="P1940" t="s">
        <v>51</v>
      </c>
      <c r="Q1940" t="s">
        <v>52</v>
      </c>
      <c r="R1940">
        <v>43580</v>
      </c>
      <c r="S1940" t="s">
        <v>477</v>
      </c>
      <c r="T1940" t="s">
        <v>1656</v>
      </c>
      <c r="U1940" t="s">
        <v>55</v>
      </c>
      <c r="V1940" t="s">
        <v>56</v>
      </c>
      <c r="W1940" t="s">
        <v>57</v>
      </c>
      <c r="X1940" t="s">
        <v>382</v>
      </c>
      <c r="Y1940" t="s">
        <v>355</v>
      </c>
      <c r="Z1940">
        <v>1</v>
      </c>
      <c r="AA1940">
        <v>5</v>
      </c>
      <c r="AB1940">
        <v>3.92</v>
      </c>
      <c r="AC1940">
        <v>4.5999999999999996</v>
      </c>
      <c r="AD1940">
        <v>47</v>
      </c>
      <c r="AE1940">
        <v>4</v>
      </c>
      <c r="AF1940" t="s">
        <v>57</v>
      </c>
      <c r="AG1940">
        <v>19.549423711534001</v>
      </c>
      <c r="AH1940">
        <v>12.941616592879701</v>
      </c>
      <c r="AI1940">
        <v>17.344947813430501</v>
      </c>
      <c r="AJ1940">
        <v>163.24148914378401</v>
      </c>
      <c r="AK1940" s="2">
        <v>1316.6016876004201</v>
      </c>
      <c r="AL1940" s="1">
        <v>45001</v>
      </c>
      <c r="AM1940" t="s">
        <v>63</v>
      </c>
      <c r="AN1940">
        <v>2023</v>
      </c>
      <c r="AO1940">
        <v>2019</v>
      </c>
      <c r="AP1940">
        <v>138.548102611519</v>
      </c>
      <c r="AQ1940">
        <v>0.84873094051160503</v>
      </c>
      <c r="AR1940">
        <v>209.22</v>
      </c>
      <c r="AS1940">
        <f t="shared" si="91"/>
        <v>48529.938204951482</v>
      </c>
      <c r="AT1940">
        <f t="shared" si="92"/>
        <v>7711.8491999999997</v>
      </c>
    </row>
    <row r="1941" spans="1:46" x14ac:dyDescent="0.25">
      <c r="A1941" t="s">
        <v>340</v>
      </c>
      <c r="B1941" t="s">
        <v>367</v>
      </c>
      <c r="C1941" t="s">
        <v>368</v>
      </c>
      <c r="D1941" t="str">
        <f t="shared" si="90"/>
        <v>RDIPMA</v>
      </c>
      <c r="E1941" t="s">
        <v>3236</v>
      </c>
      <c r="F1941" t="s">
        <v>3237</v>
      </c>
      <c r="G1941" t="s">
        <v>47</v>
      </c>
      <c r="H1941" t="s">
        <v>3700</v>
      </c>
      <c r="I1941" t="s">
        <v>3719</v>
      </c>
      <c r="J1941" t="s">
        <v>476</v>
      </c>
      <c r="K1941">
        <v>28.34</v>
      </c>
      <c r="L1941">
        <v>28.34</v>
      </c>
      <c r="P1941" t="s">
        <v>51</v>
      </c>
      <c r="Q1941" t="s">
        <v>52</v>
      </c>
      <c r="R1941">
        <v>43486</v>
      </c>
      <c r="S1941" t="s">
        <v>477</v>
      </c>
      <c r="T1941" t="s">
        <v>486</v>
      </c>
      <c r="U1941" t="s">
        <v>55</v>
      </c>
      <c r="V1941" t="s">
        <v>56</v>
      </c>
      <c r="W1941" t="s">
        <v>57</v>
      </c>
      <c r="X1941" t="s">
        <v>271</v>
      </c>
      <c r="Y1941" t="s">
        <v>362</v>
      </c>
      <c r="Z1941">
        <v>1</v>
      </c>
      <c r="AA1941">
        <v>5</v>
      </c>
      <c r="AB1941">
        <v>4.17</v>
      </c>
      <c r="AC1941">
        <v>4.8</v>
      </c>
      <c r="AD1941">
        <v>50</v>
      </c>
      <c r="AE1941">
        <v>4</v>
      </c>
      <c r="AF1941" t="s">
        <v>57</v>
      </c>
      <c r="AG1941">
        <v>20.917160717215499</v>
      </c>
      <c r="AH1941">
        <v>14.2171453612257</v>
      </c>
      <c r="AI1941">
        <v>21.161806108899398</v>
      </c>
      <c r="AJ1941">
        <v>209.492272157576</v>
      </c>
      <c r="AK1941" s="2">
        <v>1333.02422484824</v>
      </c>
      <c r="AL1941" s="1">
        <v>45000</v>
      </c>
      <c r="AM1941" t="s">
        <v>63</v>
      </c>
      <c r="AN1941">
        <v>2023</v>
      </c>
      <c r="AO1941">
        <v>2019</v>
      </c>
      <c r="AP1941">
        <v>146.63601959279799</v>
      </c>
      <c r="AQ1941">
        <v>0.69995908719010402</v>
      </c>
      <c r="AR1941">
        <v>263.88</v>
      </c>
      <c r="AS1941">
        <f t="shared" si="91"/>
        <v>37777.906532199122</v>
      </c>
      <c r="AT1941">
        <f t="shared" si="92"/>
        <v>7478.3591999999999</v>
      </c>
    </row>
    <row r="1942" spans="1:46" x14ac:dyDescent="0.25">
      <c r="A1942" t="s">
        <v>340</v>
      </c>
      <c r="B1942" t="s">
        <v>367</v>
      </c>
      <c r="C1942" t="s">
        <v>368</v>
      </c>
      <c r="D1942" t="str">
        <f t="shared" si="90"/>
        <v>RDIPMA</v>
      </c>
      <c r="E1942" t="s">
        <v>3236</v>
      </c>
      <c r="F1942" t="s">
        <v>3237</v>
      </c>
      <c r="G1942" t="s">
        <v>47</v>
      </c>
      <c r="H1942" t="s">
        <v>3700</v>
      </c>
      <c r="I1942" t="s">
        <v>3720</v>
      </c>
      <c r="J1942" t="s">
        <v>50</v>
      </c>
      <c r="K1942">
        <v>66.790000000000006</v>
      </c>
      <c r="L1942">
        <v>66.790000000000006</v>
      </c>
      <c r="P1942" t="s">
        <v>51</v>
      </c>
      <c r="Q1942" t="s">
        <v>52</v>
      </c>
      <c r="R1942">
        <v>43546</v>
      </c>
      <c r="S1942" t="s">
        <v>477</v>
      </c>
      <c r="T1942" t="s">
        <v>1272</v>
      </c>
      <c r="U1942" t="s">
        <v>55</v>
      </c>
      <c r="V1942" t="s">
        <v>56</v>
      </c>
      <c r="W1942" t="s">
        <v>57</v>
      </c>
      <c r="X1942" t="s">
        <v>965</v>
      </c>
      <c r="Y1942" t="s">
        <v>348</v>
      </c>
      <c r="Z1942">
        <v>1</v>
      </c>
      <c r="AA1942">
        <v>5</v>
      </c>
      <c r="AB1942">
        <v>4</v>
      </c>
      <c r="AC1942">
        <v>4.7</v>
      </c>
      <c r="AD1942">
        <v>48</v>
      </c>
      <c r="AE1942">
        <v>4</v>
      </c>
      <c r="AF1942" t="s">
        <v>57</v>
      </c>
      <c r="AG1942">
        <v>21.3277938697473</v>
      </c>
      <c r="AH1942">
        <v>12.8939774648958</v>
      </c>
      <c r="AI1942">
        <v>17.154882687019299</v>
      </c>
      <c r="AJ1942">
        <v>179.38294505061299</v>
      </c>
      <c r="AK1942" s="2">
        <v>1316.2203836593201</v>
      </c>
      <c r="AL1942" s="1">
        <v>45001</v>
      </c>
      <c r="AM1942" t="s">
        <v>63</v>
      </c>
      <c r="AN1942">
        <v>2023</v>
      </c>
      <c r="AO1942">
        <v>2019</v>
      </c>
      <c r="AP1942">
        <v>141.25032629267599</v>
      </c>
      <c r="AQ1942">
        <v>0.78742338772965303</v>
      </c>
      <c r="AR1942">
        <v>228.57</v>
      </c>
      <c r="AS1942">
        <f t="shared" si="91"/>
        <v>87910.359424605995</v>
      </c>
      <c r="AT1942">
        <f t="shared" si="92"/>
        <v>15266.1903</v>
      </c>
    </row>
    <row r="1943" spans="1:46" x14ac:dyDescent="0.25">
      <c r="A1943" t="s">
        <v>340</v>
      </c>
      <c r="B1943" t="s">
        <v>367</v>
      </c>
      <c r="C1943" t="s">
        <v>368</v>
      </c>
      <c r="D1943" t="str">
        <f t="shared" si="90"/>
        <v>RDIPMA</v>
      </c>
      <c r="E1943" t="s">
        <v>3236</v>
      </c>
      <c r="F1943" t="s">
        <v>3237</v>
      </c>
      <c r="G1943" t="s">
        <v>47</v>
      </c>
      <c r="H1943" t="s">
        <v>3700</v>
      </c>
      <c r="I1943" t="s">
        <v>3721</v>
      </c>
      <c r="J1943" t="s">
        <v>127</v>
      </c>
      <c r="K1943">
        <v>19.989999999999998</v>
      </c>
      <c r="L1943">
        <v>19.989999999999998</v>
      </c>
      <c r="P1943" t="s">
        <v>51</v>
      </c>
      <c r="Q1943" t="s">
        <v>52</v>
      </c>
      <c r="R1943">
        <v>43571</v>
      </c>
      <c r="S1943" t="s">
        <v>477</v>
      </c>
      <c r="T1943" t="s">
        <v>542</v>
      </c>
      <c r="U1943" t="s">
        <v>55</v>
      </c>
      <c r="V1943" t="s">
        <v>56</v>
      </c>
      <c r="W1943" t="s">
        <v>57</v>
      </c>
      <c r="X1943" t="s">
        <v>382</v>
      </c>
      <c r="Y1943" t="s">
        <v>355</v>
      </c>
      <c r="Z1943">
        <v>1</v>
      </c>
      <c r="AA1943">
        <v>5</v>
      </c>
      <c r="AB1943">
        <v>3.92</v>
      </c>
      <c r="AC1943">
        <v>4.5999999999999996</v>
      </c>
      <c r="AD1943">
        <v>47</v>
      </c>
      <c r="AE1943">
        <v>4</v>
      </c>
      <c r="AF1943" t="s">
        <v>57</v>
      </c>
      <c r="AG1943">
        <v>19.462870171481502</v>
      </c>
      <c r="AH1943">
        <v>12.437971814453601</v>
      </c>
      <c r="AI1943">
        <v>14.145760378872399</v>
      </c>
      <c r="AJ1943">
        <v>133.86996612063601</v>
      </c>
      <c r="AK1943" s="2">
        <v>1164.2259601027099</v>
      </c>
      <c r="AL1943" s="1">
        <v>45001</v>
      </c>
      <c r="AM1943" t="s">
        <v>63</v>
      </c>
      <c r="AN1943">
        <v>2023</v>
      </c>
      <c r="AO1943">
        <v>2019</v>
      </c>
      <c r="AP1943">
        <v>138.548102611519</v>
      </c>
      <c r="AQ1943">
        <v>1.0349453774169699</v>
      </c>
      <c r="AR1943">
        <v>171.57</v>
      </c>
      <c r="AS1943">
        <f t="shared" si="91"/>
        <v>23272.876942453167</v>
      </c>
      <c r="AT1943">
        <f t="shared" si="92"/>
        <v>3429.6842999999994</v>
      </c>
    </row>
    <row r="1944" spans="1:46" x14ac:dyDescent="0.25">
      <c r="A1944" t="s">
        <v>128</v>
      </c>
      <c r="B1944" t="s">
        <v>129</v>
      </c>
      <c r="C1944" t="s">
        <v>214</v>
      </c>
      <c r="D1944" t="str">
        <f t="shared" si="90"/>
        <v>NECOCE</v>
      </c>
      <c r="E1944" t="s">
        <v>3565</v>
      </c>
      <c r="F1944" t="s">
        <v>3566</v>
      </c>
      <c r="G1944" t="s">
        <v>47</v>
      </c>
      <c r="H1944" t="s">
        <v>3567</v>
      </c>
      <c r="I1944" t="s">
        <v>3722</v>
      </c>
      <c r="J1944" t="s">
        <v>1527</v>
      </c>
      <c r="K1944">
        <v>0.21</v>
      </c>
      <c r="L1944">
        <v>0.21</v>
      </c>
      <c r="P1944" t="s">
        <v>51</v>
      </c>
      <c r="Q1944" t="s">
        <v>52</v>
      </c>
      <c r="R1944">
        <v>40417</v>
      </c>
      <c r="S1944" t="s">
        <v>357</v>
      </c>
      <c r="T1944" t="s">
        <v>118</v>
      </c>
      <c r="U1944" t="s">
        <v>55</v>
      </c>
      <c r="V1944" t="s">
        <v>56</v>
      </c>
      <c r="W1944" t="s">
        <v>57</v>
      </c>
      <c r="X1944" t="s">
        <v>271</v>
      </c>
      <c r="Y1944" t="s">
        <v>150</v>
      </c>
      <c r="Z1944">
        <v>1</v>
      </c>
      <c r="AA1944">
        <v>13</v>
      </c>
      <c r="AB1944">
        <v>6.42</v>
      </c>
      <c r="AC1944">
        <v>13.2</v>
      </c>
      <c r="AD1944">
        <v>77</v>
      </c>
      <c r="AE1944">
        <v>6</v>
      </c>
      <c r="AF1944" t="s">
        <v>57</v>
      </c>
      <c r="AG1944">
        <v>22.217857142857099</v>
      </c>
      <c r="AH1944">
        <v>15.8571428571429</v>
      </c>
      <c r="AI1944">
        <v>18.992686194309499</v>
      </c>
      <c r="AJ1944">
        <v>184.632563242587</v>
      </c>
      <c r="AK1944" s="2">
        <v>949.70110042739805</v>
      </c>
      <c r="AL1944" s="1">
        <v>42755</v>
      </c>
      <c r="AM1944" t="s">
        <v>63</v>
      </c>
      <c r="AN1944">
        <v>2017</v>
      </c>
      <c r="AO1944">
        <v>2010</v>
      </c>
      <c r="AP1944">
        <v>272.51895236006197</v>
      </c>
      <c r="AQ1944">
        <v>1.47600698150955</v>
      </c>
      <c r="AR1944">
        <v>285.17</v>
      </c>
      <c r="AS1944">
        <f t="shared" si="91"/>
        <v>199.4372310897536</v>
      </c>
      <c r="AT1944">
        <f t="shared" si="92"/>
        <v>59.8857</v>
      </c>
    </row>
    <row r="1945" spans="1:46" x14ac:dyDescent="0.25">
      <c r="A1945" t="s">
        <v>42</v>
      </c>
      <c r="B1945" t="s">
        <v>43</v>
      </c>
      <c r="C1945" t="s">
        <v>43</v>
      </c>
      <c r="D1945" t="str">
        <f t="shared" si="90"/>
        <v>GNSASA</v>
      </c>
      <c r="E1945" t="s">
        <v>3723</v>
      </c>
      <c r="F1945" t="s">
        <v>3724</v>
      </c>
      <c r="G1945" t="s">
        <v>47</v>
      </c>
      <c r="H1945" t="s">
        <v>3725</v>
      </c>
      <c r="I1945" t="s">
        <v>3726</v>
      </c>
      <c r="J1945" t="s">
        <v>572</v>
      </c>
      <c r="K1945">
        <v>32.08</v>
      </c>
      <c r="L1945">
        <v>32.08</v>
      </c>
      <c r="P1945" t="s">
        <v>51</v>
      </c>
      <c r="Q1945" t="s">
        <v>52</v>
      </c>
      <c r="R1945">
        <v>43497</v>
      </c>
      <c r="S1945" t="s">
        <v>53</v>
      </c>
      <c r="T1945" t="s">
        <v>104</v>
      </c>
      <c r="U1945" t="s">
        <v>55</v>
      </c>
      <c r="V1945" t="s">
        <v>109</v>
      </c>
      <c r="W1945" t="s">
        <v>57</v>
      </c>
      <c r="X1945" t="s">
        <v>271</v>
      </c>
      <c r="Y1945" t="s">
        <v>59</v>
      </c>
      <c r="Z1945">
        <v>2</v>
      </c>
      <c r="AA1945">
        <v>5</v>
      </c>
      <c r="AB1945">
        <v>4.58</v>
      </c>
      <c r="AC1945">
        <v>4.8</v>
      </c>
      <c r="AD1945">
        <v>55</v>
      </c>
      <c r="AE1945">
        <v>5</v>
      </c>
      <c r="AF1945" t="s">
        <v>57</v>
      </c>
      <c r="AG1945">
        <v>25.6912623918995</v>
      </c>
      <c r="AH1945">
        <v>16.444696819832402</v>
      </c>
      <c r="AI1945">
        <v>22.8070096828096</v>
      </c>
      <c r="AJ1945">
        <v>295.97796453874997</v>
      </c>
      <c r="AK1945" s="2">
        <v>1081.7020011520001</v>
      </c>
      <c r="AL1945" s="1">
        <v>45173</v>
      </c>
      <c r="AM1945" t="s">
        <v>63</v>
      </c>
      <c r="AN1945">
        <v>2023</v>
      </c>
      <c r="AO1945">
        <v>2019</v>
      </c>
      <c r="AP1945">
        <v>207.71544497638001</v>
      </c>
      <c r="AQ1945">
        <v>0.70179361257545803</v>
      </c>
      <c r="AR1945">
        <v>330.18</v>
      </c>
      <c r="AS1945">
        <f t="shared" si="91"/>
        <v>34701.000196956164</v>
      </c>
      <c r="AT1945">
        <f t="shared" si="92"/>
        <v>10592.1744</v>
      </c>
    </row>
    <row r="1946" spans="1:46" x14ac:dyDescent="0.25">
      <c r="A1946" t="s">
        <v>340</v>
      </c>
      <c r="B1946" t="s">
        <v>367</v>
      </c>
      <c r="C1946" t="s">
        <v>368</v>
      </c>
      <c r="D1946" t="str">
        <f t="shared" si="90"/>
        <v>RDIPMA</v>
      </c>
      <c r="E1946" t="s">
        <v>3236</v>
      </c>
      <c r="F1946" t="s">
        <v>3237</v>
      </c>
      <c r="G1946" t="s">
        <v>47</v>
      </c>
      <c r="H1946" t="s">
        <v>3700</v>
      </c>
      <c r="I1946" t="s">
        <v>3727</v>
      </c>
      <c r="J1946" t="s">
        <v>310</v>
      </c>
      <c r="K1946">
        <v>23.55</v>
      </c>
      <c r="L1946">
        <v>23.55</v>
      </c>
      <c r="P1946" t="s">
        <v>51</v>
      </c>
      <c r="Q1946" t="s">
        <v>52</v>
      </c>
      <c r="R1946">
        <v>43579</v>
      </c>
      <c r="S1946" t="s">
        <v>477</v>
      </c>
      <c r="T1946" t="s">
        <v>54</v>
      </c>
      <c r="U1946" t="s">
        <v>55</v>
      </c>
      <c r="V1946" t="s">
        <v>56</v>
      </c>
      <c r="W1946" t="s">
        <v>57</v>
      </c>
      <c r="X1946" t="s">
        <v>378</v>
      </c>
      <c r="Y1946" t="s">
        <v>355</v>
      </c>
      <c r="Z1946">
        <v>1</v>
      </c>
      <c r="AA1946">
        <v>5</v>
      </c>
      <c r="AB1946">
        <v>3.92</v>
      </c>
      <c r="AC1946">
        <v>4.5999999999999996</v>
      </c>
      <c r="AD1946">
        <v>47</v>
      </c>
      <c r="AE1946">
        <v>4</v>
      </c>
      <c r="AF1946" t="s">
        <v>57</v>
      </c>
      <c r="AG1946">
        <v>20.748949168625</v>
      </c>
      <c r="AH1946">
        <v>13.1678835768979</v>
      </c>
      <c r="AI1946">
        <v>16.7582814790089</v>
      </c>
      <c r="AJ1946">
        <v>168.40227585834199</v>
      </c>
      <c r="AK1946" s="2">
        <v>1230.5737398844999</v>
      </c>
      <c r="AL1946" s="1">
        <v>45000</v>
      </c>
      <c r="AM1946" t="s">
        <v>63</v>
      </c>
      <c r="AN1946">
        <v>2023</v>
      </c>
      <c r="AO1946">
        <v>2019</v>
      </c>
      <c r="AP1946">
        <v>138.548102611519</v>
      </c>
      <c r="AQ1946">
        <v>0.82272108203611105</v>
      </c>
      <c r="AR1946">
        <v>215.83</v>
      </c>
      <c r="AS1946">
        <f t="shared" si="91"/>
        <v>28980.011574279975</v>
      </c>
      <c r="AT1946">
        <f t="shared" si="92"/>
        <v>5082.7965000000004</v>
      </c>
    </row>
    <row r="1947" spans="1:46" x14ac:dyDescent="0.25">
      <c r="A1947" t="s">
        <v>340</v>
      </c>
      <c r="B1947" t="s">
        <v>367</v>
      </c>
      <c r="C1947" t="s">
        <v>368</v>
      </c>
      <c r="D1947" t="str">
        <f t="shared" si="90"/>
        <v>RDIPMA</v>
      </c>
      <c r="E1947" t="s">
        <v>3236</v>
      </c>
      <c r="F1947" t="s">
        <v>3237</v>
      </c>
      <c r="G1947" t="s">
        <v>47</v>
      </c>
      <c r="H1947" t="s">
        <v>3700</v>
      </c>
      <c r="I1947" t="s">
        <v>3728</v>
      </c>
      <c r="J1947" t="s">
        <v>158</v>
      </c>
      <c r="K1947">
        <v>28.8</v>
      </c>
      <c r="L1947">
        <v>28.8</v>
      </c>
      <c r="P1947" t="s">
        <v>51</v>
      </c>
      <c r="Q1947" t="s">
        <v>52</v>
      </c>
      <c r="R1947">
        <v>43557</v>
      </c>
      <c r="S1947" t="s">
        <v>477</v>
      </c>
      <c r="T1947" t="s">
        <v>54</v>
      </c>
      <c r="U1947" t="s">
        <v>55</v>
      </c>
      <c r="V1947" t="s">
        <v>56</v>
      </c>
      <c r="W1947" t="s">
        <v>57</v>
      </c>
      <c r="X1947" t="s">
        <v>378</v>
      </c>
      <c r="Y1947" t="s">
        <v>355</v>
      </c>
      <c r="Z1947">
        <v>1</v>
      </c>
      <c r="AA1947">
        <v>5</v>
      </c>
      <c r="AB1947">
        <v>3.92</v>
      </c>
      <c r="AC1947">
        <v>4.5999999999999996</v>
      </c>
      <c r="AD1947">
        <v>47</v>
      </c>
      <c r="AE1947">
        <v>4</v>
      </c>
      <c r="AF1947" t="s">
        <v>57</v>
      </c>
      <c r="AG1947">
        <v>19.403933263039299</v>
      </c>
      <c r="AH1947">
        <v>11.521566194272999</v>
      </c>
      <c r="AI1947">
        <v>13.6292865718875</v>
      </c>
      <c r="AJ1947">
        <v>131.243822247201</v>
      </c>
      <c r="AK1947" s="2">
        <v>1308.78202135271</v>
      </c>
      <c r="AL1947" s="1">
        <v>45001</v>
      </c>
      <c r="AM1947" t="s">
        <v>63</v>
      </c>
      <c r="AN1947">
        <v>2023</v>
      </c>
      <c r="AO1947">
        <v>2019</v>
      </c>
      <c r="AP1947">
        <v>138.548102611519</v>
      </c>
      <c r="AQ1947">
        <v>1.0556542794872299</v>
      </c>
      <c r="AR1947">
        <v>168.21</v>
      </c>
      <c r="AS1947">
        <f t="shared" si="91"/>
        <v>37692.922214958046</v>
      </c>
      <c r="AT1947">
        <f t="shared" si="92"/>
        <v>4844.4480000000003</v>
      </c>
    </row>
    <row r="1948" spans="1:46" x14ac:dyDescent="0.25">
      <c r="A1948" t="s">
        <v>340</v>
      </c>
      <c r="B1948" t="s">
        <v>367</v>
      </c>
      <c r="C1948" t="s">
        <v>368</v>
      </c>
      <c r="D1948" t="str">
        <f t="shared" si="90"/>
        <v>RDIPMA</v>
      </c>
      <c r="E1948" t="s">
        <v>3236</v>
      </c>
      <c r="F1948" t="s">
        <v>3237</v>
      </c>
      <c r="G1948" t="s">
        <v>47</v>
      </c>
      <c r="H1948" t="s">
        <v>3700</v>
      </c>
      <c r="I1948" t="s">
        <v>3729</v>
      </c>
      <c r="J1948" t="s">
        <v>160</v>
      </c>
      <c r="K1948">
        <v>37.700000000000003</v>
      </c>
      <c r="L1948">
        <v>37.700000000000003</v>
      </c>
      <c r="P1948" t="s">
        <v>51</v>
      </c>
      <c r="Q1948" t="s">
        <v>52</v>
      </c>
      <c r="R1948">
        <v>43573</v>
      </c>
      <c r="S1948" t="s">
        <v>477</v>
      </c>
      <c r="T1948" t="s">
        <v>553</v>
      </c>
      <c r="U1948" t="s">
        <v>55</v>
      </c>
      <c r="V1948" t="s">
        <v>56</v>
      </c>
      <c r="W1948" t="s">
        <v>57</v>
      </c>
      <c r="X1948" t="s">
        <v>378</v>
      </c>
      <c r="Y1948" t="s">
        <v>355</v>
      </c>
      <c r="Z1948">
        <v>1</v>
      </c>
      <c r="AA1948">
        <v>5</v>
      </c>
      <c r="AB1948">
        <v>3.92</v>
      </c>
      <c r="AC1948">
        <v>4.5999999999999996</v>
      </c>
      <c r="AD1948">
        <v>47</v>
      </c>
      <c r="AE1948">
        <v>4</v>
      </c>
      <c r="AF1948" t="s">
        <v>57</v>
      </c>
      <c r="AG1948">
        <v>16.221912400353499</v>
      </c>
      <c r="AH1948">
        <v>11.3599015939604</v>
      </c>
      <c r="AI1948">
        <v>13.5023605440533</v>
      </c>
      <c r="AJ1948">
        <v>102.108918733503</v>
      </c>
      <c r="AK1948" s="2">
        <v>1333.4549839323199</v>
      </c>
      <c r="AL1948" s="1">
        <v>45002</v>
      </c>
      <c r="AM1948" t="s">
        <v>63</v>
      </c>
      <c r="AN1948">
        <v>2023</v>
      </c>
      <c r="AO1948">
        <v>2019</v>
      </c>
      <c r="AP1948">
        <v>138.548102611519</v>
      </c>
      <c r="AQ1948">
        <v>1.3568658284700801</v>
      </c>
      <c r="AR1948">
        <v>130.87</v>
      </c>
      <c r="AS1948">
        <f t="shared" si="91"/>
        <v>50271.252894248464</v>
      </c>
      <c r="AT1948">
        <f t="shared" si="92"/>
        <v>4933.7990000000009</v>
      </c>
    </row>
    <row r="1949" spans="1:46" x14ac:dyDescent="0.25">
      <c r="A1949" t="s">
        <v>340</v>
      </c>
      <c r="B1949" t="s">
        <v>367</v>
      </c>
      <c r="C1949" t="s">
        <v>368</v>
      </c>
      <c r="D1949" t="str">
        <f t="shared" si="90"/>
        <v>RDIPMA</v>
      </c>
      <c r="E1949" t="s">
        <v>3236</v>
      </c>
      <c r="F1949" t="s">
        <v>3237</v>
      </c>
      <c r="G1949" t="s">
        <v>47</v>
      </c>
      <c r="H1949" t="s">
        <v>3700</v>
      </c>
      <c r="I1949" t="s">
        <v>3730</v>
      </c>
      <c r="J1949" t="s">
        <v>276</v>
      </c>
      <c r="K1949">
        <v>26.03</v>
      </c>
      <c r="L1949">
        <v>26.03</v>
      </c>
      <c r="P1949" t="s">
        <v>51</v>
      </c>
      <c r="Q1949" t="s">
        <v>52</v>
      </c>
      <c r="R1949">
        <v>43532</v>
      </c>
      <c r="S1949" t="s">
        <v>477</v>
      </c>
      <c r="T1949" t="s">
        <v>553</v>
      </c>
      <c r="U1949" t="s">
        <v>55</v>
      </c>
      <c r="V1949" t="s">
        <v>56</v>
      </c>
      <c r="W1949" t="s">
        <v>57</v>
      </c>
      <c r="X1949" t="s">
        <v>382</v>
      </c>
      <c r="Y1949" t="s">
        <v>355</v>
      </c>
      <c r="Z1949">
        <v>1</v>
      </c>
      <c r="AA1949">
        <v>5</v>
      </c>
      <c r="AB1949">
        <v>4</v>
      </c>
      <c r="AC1949">
        <v>4.7</v>
      </c>
      <c r="AD1949">
        <v>48</v>
      </c>
      <c r="AE1949">
        <v>4</v>
      </c>
      <c r="AF1949" t="s">
        <v>57</v>
      </c>
      <c r="AG1949">
        <v>16.434791824652301</v>
      </c>
      <c r="AH1949">
        <v>11.8568344767701</v>
      </c>
      <c r="AI1949">
        <v>14.7219769088696</v>
      </c>
      <c r="AJ1949">
        <v>113.273948235387</v>
      </c>
      <c r="AK1949" s="2">
        <v>1333.3333333333301</v>
      </c>
      <c r="AL1949" s="1">
        <v>45000</v>
      </c>
      <c r="AM1949" t="s">
        <v>63</v>
      </c>
      <c r="AN1949">
        <v>2023</v>
      </c>
      <c r="AO1949">
        <v>2019</v>
      </c>
      <c r="AP1949">
        <v>141.25032629267599</v>
      </c>
      <c r="AQ1949">
        <v>1.2469798086242501</v>
      </c>
      <c r="AR1949">
        <v>144.33000000000001</v>
      </c>
      <c r="AS1949">
        <f t="shared" si="91"/>
        <v>34706.666666666584</v>
      </c>
      <c r="AT1949">
        <f t="shared" si="92"/>
        <v>3756.9099000000006</v>
      </c>
    </row>
    <row r="1950" spans="1:46" x14ac:dyDescent="0.25">
      <c r="A1950" t="s">
        <v>340</v>
      </c>
      <c r="B1950" t="s">
        <v>367</v>
      </c>
      <c r="C1950" t="s">
        <v>368</v>
      </c>
      <c r="D1950" t="str">
        <f t="shared" si="90"/>
        <v>RDIPMA</v>
      </c>
      <c r="E1950" t="s">
        <v>3236</v>
      </c>
      <c r="F1950" t="s">
        <v>3237</v>
      </c>
      <c r="G1950" t="s">
        <v>47</v>
      </c>
      <c r="H1950" t="s">
        <v>3667</v>
      </c>
      <c r="I1950" t="s">
        <v>3731</v>
      </c>
      <c r="J1950" t="s">
        <v>204</v>
      </c>
      <c r="K1950">
        <v>15.79</v>
      </c>
      <c r="L1950">
        <v>15.79</v>
      </c>
      <c r="P1950" t="s">
        <v>51</v>
      </c>
      <c r="Q1950" t="s">
        <v>52</v>
      </c>
      <c r="R1950">
        <v>43501</v>
      </c>
      <c r="S1950" t="s">
        <v>107</v>
      </c>
      <c r="T1950" t="s">
        <v>2559</v>
      </c>
      <c r="U1950" t="s">
        <v>55</v>
      </c>
      <c r="V1950" t="s">
        <v>109</v>
      </c>
      <c r="W1950" t="s">
        <v>57</v>
      </c>
      <c r="X1950" t="s">
        <v>378</v>
      </c>
      <c r="Y1950" t="s">
        <v>355</v>
      </c>
      <c r="Z1950">
        <v>2</v>
      </c>
      <c r="AA1950">
        <v>5</v>
      </c>
      <c r="AB1950">
        <v>4.08</v>
      </c>
      <c r="AC1950">
        <v>4.8</v>
      </c>
      <c r="AD1950">
        <v>49</v>
      </c>
      <c r="AE1950">
        <v>4</v>
      </c>
      <c r="AF1950" t="s">
        <v>57</v>
      </c>
      <c r="AG1950">
        <v>21.330906644902299</v>
      </c>
      <c r="AH1950">
        <v>15.612231253279701</v>
      </c>
      <c r="AI1950">
        <v>12.4251548108265</v>
      </c>
      <c r="AJ1950">
        <v>123.577122364107</v>
      </c>
      <c r="AK1950" s="2">
        <v>649.05571154885399</v>
      </c>
      <c r="AL1950" s="1">
        <v>45000</v>
      </c>
      <c r="AM1950" t="s">
        <v>63</v>
      </c>
      <c r="AN1950">
        <v>2023</v>
      </c>
      <c r="AO1950">
        <v>2019</v>
      </c>
      <c r="AP1950">
        <v>139.51886342095301</v>
      </c>
      <c r="AQ1950">
        <v>1.1290023650969601</v>
      </c>
      <c r="AR1950">
        <v>155.35</v>
      </c>
      <c r="AS1950">
        <f t="shared" si="91"/>
        <v>10248.589685356405</v>
      </c>
      <c r="AT1950">
        <f t="shared" si="92"/>
        <v>2452.9764999999998</v>
      </c>
    </row>
    <row r="1951" spans="1:46" x14ac:dyDescent="0.25">
      <c r="A1951" t="s">
        <v>340</v>
      </c>
      <c r="B1951" t="s">
        <v>341</v>
      </c>
      <c r="C1951" t="s">
        <v>342</v>
      </c>
      <c r="D1951" t="str">
        <f t="shared" si="90"/>
        <v>RDBOBA</v>
      </c>
      <c r="E1951" t="s">
        <v>3732</v>
      </c>
      <c r="F1951" t="s">
        <v>3733</v>
      </c>
      <c r="G1951" t="s">
        <v>47</v>
      </c>
      <c r="H1951" t="s">
        <v>3734</v>
      </c>
      <c r="I1951" t="s">
        <v>3735</v>
      </c>
      <c r="J1951" t="s">
        <v>2812</v>
      </c>
      <c r="K1951">
        <v>18.87</v>
      </c>
      <c r="L1951">
        <v>18.87</v>
      </c>
      <c r="P1951" t="s">
        <v>51</v>
      </c>
      <c r="Q1951" t="s">
        <v>52</v>
      </c>
      <c r="R1951">
        <v>43531</v>
      </c>
      <c r="S1951" t="s">
        <v>477</v>
      </c>
      <c r="T1951" t="s">
        <v>553</v>
      </c>
      <c r="U1951" t="s">
        <v>55</v>
      </c>
      <c r="V1951" t="s">
        <v>56</v>
      </c>
      <c r="W1951" t="s">
        <v>57</v>
      </c>
      <c r="X1951" t="s">
        <v>1440</v>
      </c>
      <c r="Y1951" t="s">
        <v>348</v>
      </c>
      <c r="Z1951">
        <v>1</v>
      </c>
      <c r="AA1951">
        <v>5</v>
      </c>
      <c r="AB1951">
        <v>4.58</v>
      </c>
      <c r="AC1951">
        <v>4.7</v>
      </c>
      <c r="AD1951">
        <v>55</v>
      </c>
      <c r="AE1951">
        <v>5</v>
      </c>
      <c r="AF1951" t="s">
        <v>57</v>
      </c>
      <c r="AG1951">
        <v>19.6901797598866</v>
      </c>
      <c r="AH1951">
        <v>13.0419155203729</v>
      </c>
      <c r="AI1951">
        <v>17.152751704131099</v>
      </c>
      <c r="AJ1951">
        <v>164.32526297248</v>
      </c>
      <c r="AK1951" s="2">
        <v>1284.3346763689101</v>
      </c>
      <c r="AL1951" s="1">
        <v>45204</v>
      </c>
      <c r="AM1951" t="s">
        <v>63</v>
      </c>
      <c r="AN1951">
        <v>2023</v>
      </c>
      <c r="AO1951">
        <v>2019</v>
      </c>
      <c r="AP1951">
        <v>158.79013778361701</v>
      </c>
      <c r="AQ1951">
        <v>0.96631604241040703</v>
      </c>
      <c r="AR1951">
        <v>185.33</v>
      </c>
      <c r="AS1951">
        <f t="shared" si="91"/>
        <v>24235.395343081334</v>
      </c>
      <c r="AT1951">
        <f t="shared" si="92"/>
        <v>3497.1771000000003</v>
      </c>
    </row>
    <row r="1952" spans="1:46" x14ac:dyDescent="0.25">
      <c r="A1952" t="s">
        <v>42</v>
      </c>
      <c r="B1952" t="s">
        <v>43</v>
      </c>
      <c r="C1952" t="s">
        <v>43</v>
      </c>
      <c r="D1952" t="str">
        <f t="shared" si="90"/>
        <v>GNSASA</v>
      </c>
      <c r="E1952" t="s">
        <v>3723</v>
      </c>
      <c r="F1952" t="s">
        <v>3724</v>
      </c>
      <c r="G1952" t="s">
        <v>47</v>
      </c>
      <c r="H1952" t="s">
        <v>3725</v>
      </c>
      <c r="I1952" t="s">
        <v>3736</v>
      </c>
      <c r="J1952" t="s">
        <v>380</v>
      </c>
      <c r="K1952">
        <v>55.58</v>
      </c>
      <c r="L1952">
        <v>55.58</v>
      </c>
      <c r="P1952" t="s">
        <v>51</v>
      </c>
      <c r="Q1952" t="s">
        <v>52</v>
      </c>
      <c r="R1952">
        <v>43502</v>
      </c>
      <c r="S1952" t="s">
        <v>53</v>
      </c>
      <c r="T1952" t="s">
        <v>69</v>
      </c>
      <c r="U1952" t="s">
        <v>55</v>
      </c>
      <c r="V1952" t="s">
        <v>109</v>
      </c>
      <c r="W1952" t="s">
        <v>57</v>
      </c>
      <c r="X1952" t="s">
        <v>98</v>
      </c>
      <c r="Y1952" t="s">
        <v>79</v>
      </c>
      <c r="Z1952">
        <v>2</v>
      </c>
      <c r="AA1952">
        <v>5</v>
      </c>
      <c r="AB1952">
        <v>4.58</v>
      </c>
      <c r="AC1952">
        <v>4.8</v>
      </c>
      <c r="AD1952">
        <v>55</v>
      </c>
      <c r="AE1952">
        <v>5</v>
      </c>
      <c r="AF1952" t="s">
        <v>57</v>
      </c>
      <c r="AG1952">
        <v>25.4831871342321</v>
      </c>
      <c r="AH1952">
        <v>15.6544615568198</v>
      </c>
      <c r="AI1952">
        <v>21.5462895085127</v>
      </c>
      <c r="AJ1952">
        <v>278.18620486594699</v>
      </c>
      <c r="AK1952" s="2">
        <v>1142.1562910124901</v>
      </c>
      <c r="AL1952" s="1">
        <v>45170</v>
      </c>
      <c r="AM1952" t="s">
        <v>63</v>
      </c>
      <c r="AN1952">
        <v>2023</v>
      </c>
      <c r="AO1952">
        <v>2019</v>
      </c>
      <c r="AP1952">
        <v>207.71544497638001</v>
      </c>
      <c r="AQ1952">
        <v>0.74667773362979895</v>
      </c>
      <c r="AR1952">
        <v>310.33999999999997</v>
      </c>
      <c r="AS1952">
        <f t="shared" si="91"/>
        <v>63481.046654474201</v>
      </c>
      <c r="AT1952">
        <f t="shared" si="92"/>
        <v>17248.697199999999</v>
      </c>
    </row>
    <row r="1953" spans="1:46" x14ac:dyDescent="0.25">
      <c r="A1953" t="s">
        <v>128</v>
      </c>
      <c r="B1953" t="s">
        <v>129</v>
      </c>
      <c r="C1953" t="s">
        <v>214</v>
      </c>
      <c r="D1953" t="str">
        <f t="shared" si="90"/>
        <v>NECOCE</v>
      </c>
      <c r="E1953" t="s">
        <v>3337</v>
      </c>
      <c r="F1953" t="s">
        <v>3338</v>
      </c>
      <c r="G1953" t="s">
        <v>47</v>
      </c>
      <c r="H1953" t="s">
        <v>3737</v>
      </c>
      <c r="I1953" t="s">
        <v>3738</v>
      </c>
      <c r="J1953" t="s">
        <v>3739</v>
      </c>
      <c r="K1953">
        <v>55.5</v>
      </c>
      <c r="L1953">
        <v>55.5</v>
      </c>
      <c r="P1953" t="s">
        <v>51</v>
      </c>
      <c r="Q1953" t="s">
        <v>52</v>
      </c>
      <c r="R1953">
        <v>43496</v>
      </c>
      <c r="S1953" t="s">
        <v>357</v>
      </c>
      <c r="T1953" t="s">
        <v>118</v>
      </c>
      <c r="U1953" t="s">
        <v>55</v>
      </c>
      <c r="V1953" t="s">
        <v>109</v>
      </c>
      <c r="W1953" t="s">
        <v>57</v>
      </c>
      <c r="X1953" t="s">
        <v>119</v>
      </c>
      <c r="Y1953" t="s">
        <v>137</v>
      </c>
      <c r="Z1953">
        <v>2</v>
      </c>
      <c r="AA1953">
        <v>5</v>
      </c>
      <c r="AB1953">
        <v>4.25</v>
      </c>
      <c r="AC1953">
        <v>4.8</v>
      </c>
      <c r="AD1953">
        <v>51</v>
      </c>
      <c r="AE1953">
        <v>4</v>
      </c>
      <c r="AF1953" t="s">
        <v>57</v>
      </c>
      <c r="AG1953">
        <v>19.1412121635761</v>
      </c>
      <c r="AH1953">
        <v>15.9250719561067</v>
      </c>
      <c r="AI1953">
        <v>15.716577829629699</v>
      </c>
      <c r="AJ1953">
        <v>141.006804509999</v>
      </c>
      <c r="AK1953" s="2">
        <v>794.03866613972104</v>
      </c>
      <c r="AL1953" s="1">
        <v>45043</v>
      </c>
      <c r="AM1953" t="s">
        <v>63</v>
      </c>
      <c r="AN1953">
        <v>2023</v>
      </c>
      <c r="AO1953">
        <v>2019</v>
      </c>
      <c r="AP1953">
        <v>175.35914086409599</v>
      </c>
      <c r="AQ1953">
        <v>1.2436218342332701</v>
      </c>
      <c r="AR1953">
        <v>183.17</v>
      </c>
      <c r="AS1953">
        <f t="shared" si="91"/>
        <v>44069.145970754515</v>
      </c>
      <c r="AT1953">
        <f t="shared" si="92"/>
        <v>10165.934999999999</v>
      </c>
    </row>
    <row r="1954" spans="1:46" x14ac:dyDescent="0.25">
      <c r="A1954" t="s">
        <v>128</v>
      </c>
      <c r="B1954" t="s">
        <v>129</v>
      </c>
      <c r="C1954" t="s">
        <v>214</v>
      </c>
      <c r="D1954" t="str">
        <f t="shared" si="90"/>
        <v>NECOCE</v>
      </c>
      <c r="E1954" t="s">
        <v>3337</v>
      </c>
      <c r="F1954" t="s">
        <v>3338</v>
      </c>
      <c r="G1954" t="s">
        <v>47</v>
      </c>
      <c r="H1954" t="s">
        <v>3737</v>
      </c>
      <c r="I1954" t="s">
        <v>3740</v>
      </c>
      <c r="J1954" t="s">
        <v>3741</v>
      </c>
      <c r="K1954">
        <v>26.36</v>
      </c>
      <c r="L1954">
        <v>26.36</v>
      </c>
      <c r="P1954" t="s">
        <v>51</v>
      </c>
      <c r="Q1954" t="s">
        <v>52</v>
      </c>
      <c r="R1954">
        <v>43511</v>
      </c>
      <c r="S1954" t="s">
        <v>107</v>
      </c>
      <c r="T1954" t="s">
        <v>69</v>
      </c>
      <c r="U1954" t="s">
        <v>55</v>
      </c>
      <c r="V1954" t="s">
        <v>109</v>
      </c>
      <c r="W1954" t="s">
        <v>57</v>
      </c>
      <c r="X1954" t="s">
        <v>119</v>
      </c>
      <c r="Y1954" t="s">
        <v>137</v>
      </c>
      <c r="Z1954">
        <v>2</v>
      </c>
      <c r="AA1954">
        <v>5</v>
      </c>
      <c r="AB1954">
        <v>4.17</v>
      </c>
      <c r="AC1954">
        <v>4.8</v>
      </c>
      <c r="AD1954">
        <v>50</v>
      </c>
      <c r="AE1954">
        <v>4</v>
      </c>
      <c r="AF1954" t="s">
        <v>57</v>
      </c>
      <c r="AG1954">
        <v>25.5618775680176</v>
      </c>
      <c r="AH1954">
        <v>16.384816819916601</v>
      </c>
      <c r="AI1954">
        <v>14.0857544039619</v>
      </c>
      <c r="AJ1954">
        <v>163.89017514682399</v>
      </c>
      <c r="AK1954" s="2">
        <v>668.04704862215101</v>
      </c>
      <c r="AL1954" s="1">
        <v>45043</v>
      </c>
      <c r="AM1954" t="s">
        <v>63</v>
      </c>
      <c r="AN1954">
        <v>2023</v>
      </c>
      <c r="AO1954">
        <v>2019</v>
      </c>
      <c r="AP1954">
        <v>171.23131193687499</v>
      </c>
      <c r="AQ1954">
        <v>1.0447930254725399</v>
      </c>
      <c r="AR1954">
        <v>214.8</v>
      </c>
      <c r="AS1954">
        <f t="shared" si="91"/>
        <v>17609.720201679902</v>
      </c>
      <c r="AT1954">
        <f t="shared" si="92"/>
        <v>5662.1280000000006</v>
      </c>
    </row>
    <row r="1955" spans="1:46" x14ac:dyDescent="0.25">
      <c r="A1955" t="s">
        <v>42</v>
      </c>
      <c r="B1955" t="s">
        <v>43</v>
      </c>
      <c r="C1955" t="s">
        <v>43</v>
      </c>
      <c r="D1955" t="str">
        <f t="shared" si="90"/>
        <v>GNSASA</v>
      </c>
      <c r="E1955" t="s">
        <v>3723</v>
      </c>
      <c r="F1955" t="s">
        <v>3724</v>
      </c>
      <c r="G1955" t="s">
        <v>47</v>
      </c>
      <c r="H1955" t="s">
        <v>3742</v>
      </c>
      <c r="I1955" t="s">
        <v>3743</v>
      </c>
      <c r="J1955" t="s">
        <v>1282</v>
      </c>
      <c r="K1955">
        <v>36.42</v>
      </c>
      <c r="L1955">
        <v>36.42</v>
      </c>
      <c r="P1955" t="s">
        <v>51</v>
      </c>
      <c r="Q1955" t="s">
        <v>52</v>
      </c>
      <c r="R1955">
        <v>43486</v>
      </c>
      <c r="S1955" t="s">
        <v>53</v>
      </c>
      <c r="T1955" t="s">
        <v>521</v>
      </c>
      <c r="U1955" t="s">
        <v>55</v>
      </c>
      <c r="V1955" t="s">
        <v>56</v>
      </c>
      <c r="W1955" t="s">
        <v>57</v>
      </c>
      <c r="X1955" t="s">
        <v>98</v>
      </c>
      <c r="Y1955" t="s">
        <v>79</v>
      </c>
      <c r="Z1955">
        <v>1</v>
      </c>
      <c r="AA1955">
        <v>5</v>
      </c>
      <c r="AB1955">
        <v>4.67</v>
      </c>
      <c r="AC1955">
        <v>4.8</v>
      </c>
      <c r="AD1955">
        <v>56</v>
      </c>
      <c r="AE1955">
        <v>5</v>
      </c>
      <c r="AF1955" t="s">
        <v>57</v>
      </c>
      <c r="AG1955">
        <v>23.630723139936102</v>
      </c>
      <c r="AH1955">
        <v>16.2676247751616</v>
      </c>
      <c r="AI1955">
        <v>22.677861354256201</v>
      </c>
      <c r="AJ1955">
        <v>241.38447992313499</v>
      </c>
      <c r="AK1955" s="2">
        <v>1089.9813451238199</v>
      </c>
      <c r="AL1955" s="1">
        <v>45170</v>
      </c>
      <c r="AM1955" t="s">
        <v>63</v>
      </c>
      <c r="AN1955">
        <v>2023</v>
      </c>
      <c r="AO1955">
        <v>2019</v>
      </c>
      <c r="AP1955">
        <v>226.08770689595099</v>
      </c>
      <c r="AQ1955">
        <v>0.93662901180699698</v>
      </c>
      <c r="AR1955">
        <v>275.43</v>
      </c>
      <c r="AS1955">
        <f t="shared" si="91"/>
        <v>39697.120589409526</v>
      </c>
      <c r="AT1955">
        <f t="shared" si="92"/>
        <v>10031.160600000001</v>
      </c>
    </row>
    <row r="1956" spans="1:46" x14ac:dyDescent="0.25">
      <c r="A1956" t="s">
        <v>340</v>
      </c>
      <c r="B1956" t="s">
        <v>341</v>
      </c>
      <c r="C1956" t="s">
        <v>342</v>
      </c>
      <c r="D1956" t="str">
        <f t="shared" si="90"/>
        <v>RDBOBA</v>
      </c>
      <c r="E1956" t="s">
        <v>3744</v>
      </c>
      <c r="F1956" t="s">
        <v>3745</v>
      </c>
      <c r="G1956" t="s">
        <v>47</v>
      </c>
      <c r="H1956" t="s">
        <v>3746</v>
      </c>
      <c r="I1956" t="s">
        <v>3747</v>
      </c>
      <c r="J1956" t="s">
        <v>3748</v>
      </c>
      <c r="K1956">
        <v>37.64</v>
      </c>
      <c r="L1956">
        <v>37.64</v>
      </c>
      <c r="P1956" t="s">
        <v>51</v>
      </c>
      <c r="Q1956" t="s">
        <v>52</v>
      </c>
      <c r="R1956">
        <v>43508</v>
      </c>
      <c r="S1956" t="s">
        <v>477</v>
      </c>
      <c r="T1956" t="s">
        <v>553</v>
      </c>
      <c r="U1956" t="s">
        <v>55</v>
      </c>
      <c r="V1956" t="s">
        <v>109</v>
      </c>
      <c r="W1956" t="s">
        <v>57</v>
      </c>
      <c r="X1956" t="s">
        <v>119</v>
      </c>
      <c r="Y1956" t="s">
        <v>487</v>
      </c>
      <c r="Z1956">
        <v>2</v>
      </c>
      <c r="AA1956">
        <v>5</v>
      </c>
      <c r="AB1956">
        <v>4.33</v>
      </c>
      <c r="AC1956">
        <v>4.8</v>
      </c>
      <c r="AD1956">
        <v>52</v>
      </c>
      <c r="AE1956">
        <v>4</v>
      </c>
      <c r="AF1956" t="s">
        <v>57</v>
      </c>
      <c r="AG1956">
        <v>22.388293562334901</v>
      </c>
      <c r="AH1956">
        <v>14.4345348595081</v>
      </c>
      <c r="AI1956">
        <v>14.529140585810399</v>
      </c>
      <c r="AJ1956">
        <v>151.74462128089201</v>
      </c>
      <c r="AK1956" s="2">
        <v>895.59346392839495</v>
      </c>
      <c r="AL1956" s="1">
        <v>45085</v>
      </c>
      <c r="AM1956" t="s">
        <v>63</v>
      </c>
      <c r="AN1956">
        <v>2023</v>
      </c>
      <c r="AO1956">
        <v>2019</v>
      </c>
      <c r="AP1956">
        <v>134.694611853959</v>
      </c>
      <c r="AQ1956">
        <v>0.88764010689135597</v>
      </c>
      <c r="AR1956">
        <v>180.27</v>
      </c>
      <c r="AS1956">
        <f t="shared" si="91"/>
        <v>33710.137982264787</v>
      </c>
      <c r="AT1956">
        <f t="shared" si="92"/>
        <v>6785.3628000000008</v>
      </c>
    </row>
    <row r="1957" spans="1:46" x14ac:dyDescent="0.25">
      <c r="A1957" t="s">
        <v>42</v>
      </c>
      <c r="B1957" t="s">
        <v>43</v>
      </c>
      <c r="C1957" t="s">
        <v>43</v>
      </c>
      <c r="D1957" t="str">
        <f t="shared" si="90"/>
        <v>GNSASA</v>
      </c>
      <c r="E1957" t="s">
        <v>3723</v>
      </c>
      <c r="F1957" t="s">
        <v>3724</v>
      </c>
      <c r="G1957" t="s">
        <v>47</v>
      </c>
      <c r="H1957" t="s">
        <v>3742</v>
      </c>
      <c r="I1957" t="s">
        <v>3749</v>
      </c>
      <c r="J1957" t="s">
        <v>576</v>
      </c>
      <c r="K1957">
        <v>31.51</v>
      </c>
      <c r="L1957">
        <v>31.51</v>
      </c>
      <c r="P1957" t="s">
        <v>51</v>
      </c>
      <c r="Q1957" t="s">
        <v>52</v>
      </c>
      <c r="R1957">
        <v>43495</v>
      </c>
      <c r="S1957" t="s">
        <v>53</v>
      </c>
      <c r="T1957" t="s">
        <v>69</v>
      </c>
      <c r="U1957" t="s">
        <v>55</v>
      </c>
      <c r="V1957" t="s">
        <v>56</v>
      </c>
      <c r="W1957" t="s">
        <v>57</v>
      </c>
      <c r="X1957" t="s">
        <v>531</v>
      </c>
      <c r="Y1957" t="s">
        <v>79</v>
      </c>
      <c r="Z1957">
        <v>1</v>
      </c>
      <c r="AA1957">
        <v>5</v>
      </c>
      <c r="AB1957">
        <v>4.67</v>
      </c>
      <c r="AC1957">
        <v>4.8</v>
      </c>
      <c r="AD1957">
        <v>56</v>
      </c>
      <c r="AE1957">
        <v>5</v>
      </c>
      <c r="AF1957" t="s">
        <v>57</v>
      </c>
      <c r="AG1957">
        <v>25.339226114507898</v>
      </c>
      <c r="AH1957">
        <v>15.765845733278599</v>
      </c>
      <c r="AI1957">
        <v>20.052778415832499</v>
      </c>
      <c r="AJ1957">
        <v>233.087407210946</v>
      </c>
      <c r="AK1957" s="2">
        <v>1031.99999371945</v>
      </c>
      <c r="AL1957" s="1">
        <v>45173</v>
      </c>
      <c r="AM1957" t="s">
        <v>63</v>
      </c>
      <c r="AN1957">
        <v>2023</v>
      </c>
      <c r="AO1957">
        <v>2019</v>
      </c>
      <c r="AP1957">
        <v>226.08770689595099</v>
      </c>
      <c r="AQ1957">
        <v>0.96996963328584995</v>
      </c>
      <c r="AR1957">
        <v>265.95999999999998</v>
      </c>
      <c r="AS1957">
        <f t="shared" si="91"/>
        <v>32518.319802099872</v>
      </c>
      <c r="AT1957">
        <f t="shared" si="92"/>
        <v>8380.3996000000006</v>
      </c>
    </row>
    <row r="1958" spans="1:46" x14ac:dyDescent="0.25">
      <c r="A1958" t="s">
        <v>42</v>
      </c>
      <c r="B1958" t="s">
        <v>43</v>
      </c>
      <c r="C1958" t="s">
        <v>43</v>
      </c>
      <c r="D1958" t="str">
        <f t="shared" si="90"/>
        <v>GNSASA</v>
      </c>
      <c r="E1958" t="s">
        <v>3723</v>
      </c>
      <c r="F1958" t="s">
        <v>3724</v>
      </c>
      <c r="G1958" t="s">
        <v>47</v>
      </c>
      <c r="H1958" t="s">
        <v>3742</v>
      </c>
      <c r="I1958" t="s">
        <v>3750</v>
      </c>
      <c r="J1958" t="s">
        <v>1279</v>
      </c>
      <c r="K1958">
        <v>9.1300000000000008</v>
      </c>
      <c r="L1958">
        <v>9.1300000000000008</v>
      </c>
      <c r="P1958" t="s">
        <v>51</v>
      </c>
      <c r="Q1958" t="s">
        <v>52</v>
      </c>
      <c r="R1958">
        <v>43496</v>
      </c>
      <c r="S1958" t="s">
        <v>53</v>
      </c>
      <c r="T1958" t="s">
        <v>3327</v>
      </c>
      <c r="U1958" t="s">
        <v>55</v>
      </c>
      <c r="V1958" t="s">
        <v>56</v>
      </c>
      <c r="W1958" t="s">
        <v>57</v>
      </c>
      <c r="X1958" t="s">
        <v>531</v>
      </c>
      <c r="Y1958" t="s">
        <v>79</v>
      </c>
      <c r="Z1958">
        <v>1</v>
      </c>
      <c r="AA1958">
        <v>5</v>
      </c>
      <c r="AB1958">
        <v>3.08</v>
      </c>
      <c r="AC1958">
        <v>4.8</v>
      </c>
      <c r="AD1958">
        <v>37</v>
      </c>
      <c r="AE1958">
        <v>3</v>
      </c>
      <c r="AF1958" t="s">
        <v>57</v>
      </c>
      <c r="AG1958">
        <v>17.639373933973602</v>
      </c>
      <c r="AH1958">
        <v>13.2961519576069</v>
      </c>
      <c r="AI1958">
        <v>16.749050728800299</v>
      </c>
      <c r="AJ1958">
        <v>126.00647774937001</v>
      </c>
      <c r="AK1958" s="2">
        <v>1207.92527506897</v>
      </c>
      <c r="AL1958" s="1">
        <v>44600.055555555555</v>
      </c>
      <c r="AM1958" t="s">
        <v>60</v>
      </c>
      <c r="AN1958">
        <v>2022</v>
      </c>
      <c r="AO1958">
        <v>2019</v>
      </c>
      <c r="AP1958">
        <v>131.41086220841899</v>
      </c>
      <c r="AQ1958">
        <v>1.0428897351594799</v>
      </c>
      <c r="AR1958">
        <v>247.36</v>
      </c>
      <c r="AS1958">
        <f t="shared" si="91"/>
        <v>11028.357761379697</v>
      </c>
      <c r="AT1958">
        <f t="shared" si="92"/>
        <v>2258.3968000000004</v>
      </c>
    </row>
    <row r="1959" spans="1:46" x14ac:dyDescent="0.25">
      <c r="A1959" t="s">
        <v>128</v>
      </c>
      <c r="B1959" t="s">
        <v>328</v>
      </c>
      <c r="C1959" t="s">
        <v>328</v>
      </c>
      <c r="D1959" t="str">
        <f t="shared" si="90"/>
        <v>NESBSB</v>
      </c>
      <c r="E1959" t="s">
        <v>3625</v>
      </c>
      <c r="F1959" t="s">
        <v>3626</v>
      </c>
      <c r="G1959" t="s">
        <v>47</v>
      </c>
      <c r="H1959" t="s">
        <v>3627</v>
      </c>
      <c r="I1959" t="s">
        <v>3751</v>
      </c>
      <c r="J1959" t="s">
        <v>3752</v>
      </c>
      <c r="K1959">
        <v>26.5</v>
      </c>
      <c r="L1959">
        <v>26.5</v>
      </c>
      <c r="P1959" t="s">
        <v>51</v>
      </c>
      <c r="Q1959" t="s">
        <v>52</v>
      </c>
      <c r="R1959">
        <v>43468</v>
      </c>
      <c r="S1959" t="s">
        <v>53</v>
      </c>
      <c r="T1959" t="s">
        <v>104</v>
      </c>
      <c r="U1959" t="s">
        <v>55</v>
      </c>
      <c r="V1959" t="s">
        <v>56</v>
      </c>
      <c r="W1959" t="s">
        <v>57</v>
      </c>
      <c r="X1959" t="s">
        <v>221</v>
      </c>
      <c r="Y1959" t="s">
        <v>470</v>
      </c>
      <c r="Z1959">
        <v>1</v>
      </c>
      <c r="AA1959">
        <v>5</v>
      </c>
      <c r="AB1959">
        <v>4.08</v>
      </c>
      <c r="AC1959">
        <v>4.8</v>
      </c>
      <c r="AD1959">
        <v>49</v>
      </c>
      <c r="AE1959">
        <v>4</v>
      </c>
      <c r="AF1959" t="s">
        <v>57</v>
      </c>
      <c r="AG1959">
        <v>24.524681731851501</v>
      </c>
      <c r="AH1959">
        <v>16.208671915535302</v>
      </c>
      <c r="AI1959">
        <v>20.366720927706499</v>
      </c>
      <c r="AJ1959">
        <v>225.29528595362601</v>
      </c>
      <c r="AK1959" s="2">
        <v>987.37941332307196</v>
      </c>
      <c r="AL1959" s="1">
        <v>44985</v>
      </c>
      <c r="AM1959" t="s">
        <v>63</v>
      </c>
      <c r="AN1959">
        <v>2023</v>
      </c>
      <c r="AO1959">
        <v>2019</v>
      </c>
      <c r="AP1959">
        <v>198.035227699339</v>
      </c>
      <c r="AQ1959">
        <v>0.87900297984975295</v>
      </c>
      <c r="AR1959">
        <v>305.52</v>
      </c>
      <c r="AS1959">
        <f t="shared" si="91"/>
        <v>26165.554453061406</v>
      </c>
      <c r="AT1959">
        <f t="shared" si="92"/>
        <v>8096.28</v>
      </c>
    </row>
    <row r="1960" spans="1:46" x14ac:dyDescent="0.25">
      <c r="A1960" t="s">
        <v>128</v>
      </c>
      <c r="B1960" t="s">
        <v>328</v>
      </c>
      <c r="C1960" t="s">
        <v>328</v>
      </c>
      <c r="D1960" t="str">
        <f t="shared" si="90"/>
        <v>NESBSB</v>
      </c>
      <c r="E1960" t="s">
        <v>560</v>
      </c>
      <c r="F1960" t="s">
        <v>561</v>
      </c>
      <c r="G1960" t="s">
        <v>47</v>
      </c>
      <c r="H1960" t="s">
        <v>3753</v>
      </c>
      <c r="I1960" t="s">
        <v>3754</v>
      </c>
      <c r="J1960" t="s">
        <v>62</v>
      </c>
      <c r="K1960">
        <v>37.25</v>
      </c>
      <c r="L1960">
        <v>37.25</v>
      </c>
      <c r="P1960" t="s">
        <v>51</v>
      </c>
      <c r="Q1960" t="s">
        <v>52</v>
      </c>
      <c r="R1960">
        <v>43536</v>
      </c>
      <c r="S1960" t="s">
        <v>53</v>
      </c>
      <c r="T1960" t="s">
        <v>104</v>
      </c>
      <c r="U1960" t="s">
        <v>55</v>
      </c>
      <c r="V1960" t="s">
        <v>56</v>
      </c>
      <c r="W1960" t="s">
        <v>57</v>
      </c>
      <c r="X1960" t="s">
        <v>564</v>
      </c>
      <c r="Y1960" t="s">
        <v>565</v>
      </c>
      <c r="Z1960">
        <v>1</v>
      </c>
      <c r="AA1960">
        <v>5</v>
      </c>
      <c r="AB1960">
        <v>4.58</v>
      </c>
      <c r="AC1960">
        <v>4.7</v>
      </c>
      <c r="AD1960">
        <v>55</v>
      </c>
      <c r="AE1960">
        <v>5</v>
      </c>
      <c r="AF1960" t="s">
        <v>57</v>
      </c>
      <c r="AG1960">
        <v>26.971478071540599</v>
      </c>
      <c r="AH1960">
        <v>16.6059682634498</v>
      </c>
      <c r="AI1960">
        <v>22.1136977891091</v>
      </c>
      <c r="AJ1960">
        <v>267.68757795874302</v>
      </c>
      <c r="AK1960" s="2">
        <v>1019.65720255522</v>
      </c>
      <c r="AL1960" s="1">
        <v>45203</v>
      </c>
      <c r="AM1960" t="s">
        <v>63</v>
      </c>
      <c r="AN1960">
        <v>2023</v>
      </c>
      <c r="AO1960">
        <v>2019</v>
      </c>
      <c r="AP1960">
        <v>227.078227666164</v>
      </c>
      <c r="AQ1960">
        <v>0.848295723685625</v>
      </c>
      <c r="AR1960">
        <v>307.67</v>
      </c>
      <c r="AS1960">
        <f t="shared" si="91"/>
        <v>37982.230795181946</v>
      </c>
      <c r="AT1960">
        <f t="shared" si="92"/>
        <v>11460.7075</v>
      </c>
    </row>
    <row r="1961" spans="1:46" x14ac:dyDescent="0.25">
      <c r="A1961" t="s">
        <v>340</v>
      </c>
      <c r="B1961" t="s">
        <v>341</v>
      </c>
      <c r="C1961" t="s">
        <v>342</v>
      </c>
      <c r="D1961" t="str">
        <f t="shared" si="90"/>
        <v>RDBOBA</v>
      </c>
      <c r="E1961" t="s">
        <v>2672</v>
      </c>
      <c r="F1961" t="s">
        <v>2673</v>
      </c>
      <c r="G1961" t="s">
        <v>47</v>
      </c>
      <c r="H1961" t="s">
        <v>3657</v>
      </c>
      <c r="I1961" t="s">
        <v>3755</v>
      </c>
      <c r="J1961" t="s">
        <v>833</v>
      </c>
      <c r="K1961">
        <v>28.82</v>
      </c>
      <c r="L1961">
        <v>28.82</v>
      </c>
      <c r="P1961" t="s">
        <v>51</v>
      </c>
      <c r="Q1961" t="s">
        <v>52</v>
      </c>
      <c r="R1961">
        <v>43570</v>
      </c>
      <c r="S1961" t="s">
        <v>477</v>
      </c>
      <c r="T1961" t="s">
        <v>1272</v>
      </c>
      <c r="U1961" t="s">
        <v>55</v>
      </c>
      <c r="V1961" t="s">
        <v>56</v>
      </c>
      <c r="W1961" t="s">
        <v>57</v>
      </c>
      <c r="X1961" t="s">
        <v>110</v>
      </c>
      <c r="Y1961" t="s">
        <v>362</v>
      </c>
      <c r="Z1961">
        <v>1</v>
      </c>
      <c r="AA1961">
        <v>5</v>
      </c>
      <c r="AB1961">
        <v>4</v>
      </c>
      <c r="AC1961">
        <v>4.5999999999999996</v>
      </c>
      <c r="AD1961">
        <v>48</v>
      </c>
      <c r="AE1961">
        <v>4</v>
      </c>
      <c r="AF1961" t="s">
        <v>57</v>
      </c>
      <c r="AG1961">
        <v>19.353346942677401</v>
      </c>
      <c r="AH1961">
        <v>12.006883599580499</v>
      </c>
      <c r="AI1961">
        <v>16.5384085394642</v>
      </c>
      <c r="AJ1961">
        <v>150.847819727879</v>
      </c>
      <c r="AK1961" s="2">
        <v>1463.92914227815</v>
      </c>
      <c r="AL1961" s="1">
        <v>45035</v>
      </c>
      <c r="AM1961" t="s">
        <v>63</v>
      </c>
      <c r="AN1961">
        <v>2023</v>
      </c>
      <c r="AO1961">
        <v>2019</v>
      </c>
      <c r="AP1961">
        <v>140.51155522863201</v>
      </c>
      <c r="AQ1961">
        <v>0.93147886049733697</v>
      </c>
      <c r="AR1961">
        <v>189.6</v>
      </c>
      <c r="AS1961">
        <f t="shared" si="91"/>
        <v>42190.437880456288</v>
      </c>
      <c r="AT1961">
        <f t="shared" si="92"/>
        <v>5464.2719999999999</v>
      </c>
    </row>
    <row r="1962" spans="1:46" x14ac:dyDescent="0.25">
      <c r="A1962" t="s">
        <v>128</v>
      </c>
      <c r="B1962" t="s">
        <v>328</v>
      </c>
      <c r="C1962" t="s">
        <v>328</v>
      </c>
      <c r="D1962" t="str">
        <f t="shared" si="90"/>
        <v>NESBSB</v>
      </c>
      <c r="E1962" t="s">
        <v>2332</v>
      </c>
      <c r="F1962" t="s">
        <v>2333</v>
      </c>
      <c r="G1962" t="s">
        <v>47</v>
      </c>
      <c r="H1962" t="s">
        <v>3756</v>
      </c>
      <c r="I1962" t="s">
        <v>3757</v>
      </c>
      <c r="J1962" t="s">
        <v>62</v>
      </c>
      <c r="K1962">
        <v>32.31</v>
      </c>
      <c r="L1962">
        <v>32.31</v>
      </c>
      <c r="P1962" t="s">
        <v>51</v>
      </c>
      <c r="Q1962" t="s">
        <v>52</v>
      </c>
      <c r="R1962">
        <v>43573</v>
      </c>
      <c r="S1962" t="s">
        <v>53</v>
      </c>
      <c r="T1962" t="s">
        <v>104</v>
      </c>
      <c r="U1962" t="s">
        <v>55</v>
      </c>
      <c r="V1962" t="s">
        <v>56</v>
      </c>
      <c r="W1962" t="s">
        <v>57</v>
      </c>
      <c r="X1962" t="s">
        <v>564</v>
      </c>
      <c r="Y1962" t="s">
        <v>565</v>
      </c>
      <c r="Z1962">
        <v>1</v>
      </c>
      <c r="AA1962">
        <v>5</v>
      </c>
      <c r="AB1962">
        <v>4.5</v>
      </c>
      <c r="AC1962">
        <v>4.5999999999999996</v>
      </c>
      <c r="AD1962">
        <v>54</v>
      </c>
      <c r="AE1962">
        <v>4</v>
      </c>
      <c r="AF1962" t="s">
        <v>57</v>
      </c>
      <c r="AG1962">
        <v>25.636727000987101</v>
      </c>
      <c r="AH1962">
        <v>16.955992057873399</v>
      </c>
      <c r="AI1962">
        <v>23.701754622971201</v>
      </c>
      <c r="AJ1962">
        <v>269.46353439806398</v>
      </c>
      <c r="AK1962" s="2">
        <v>1049.6492681872701</v>
      </c>
      <c r="AL1962" s="1">
        <v>45208</v>
      </c>
      <c r="AM1962" t="s">
        <v>63</v>
      </c>
      <c r="AN1962">
        <v>2023</v>
      </c>
      <c r="AO1962">
        <v>2019</v>
      </c>
      <c r="AP1962">
        <v>222.43738411381099</v>
      </c>
      <c r="AQ1962">
        <v>0.82548232216540496</v>
      </c>
      <c r="AR1962">
        <v>311.43</v>
      </c>
      <c r="AS1962">
        <f t="shared" si="91"/>
        <v>33914.167855130698</v>
      </c>
      <c r="AT1962">
        <f t="shared" si="92"/>
        <v>10062.303300000001</v>
      </c>
    </row>
    <row r="1963" spans="1:46" x14ac:dyDescent="0.25">
      <c r="A1963" t="s">
        <v>128</v>
      </c>
      <c r="B1963" t="s">
        <v>328</v>
      </c>
      <c r="C1963" t="s">
        <v>328</v>
      </c>
      <c r="D1963" t="str">
        <f t="shared" si="90"/>
        <v>NESBSB</v>
      </c>
      <c r="E1963" t="s">
        <v>2332</v>
      </c>
      <c r="F1963" t="s">
        <v>2333</v>
      </c>
      <c r="G1963" t="s">
        <v>47</v>
      </c>
      <c r="H1963" t="s">
        <v>3756</v>
      </c>
      <c r="I1963" t="s">
        <v>3758</v>
      </c>
      <c r="J1963" t="s">
        <v>50</v>
      </c>
      <c r="K1963">
        <v>47.89</v>
      </c>
      <c r="L1963">
        <v>47.89</v>
      </c>
      <c r="P1963" t="s">
        <v>51</v>
      </c>
      <c r="Q1963" t="s">
        <v>52</v>
      </c>
      <c r="R1963">
        <v>43571</v>
      </c>
      <c r="S1963" t="s">
        <v>53</v>
      </c>
      <c r="T1963" t="s">
        <v>1265</v>
      </c>
      <c r="U1963" t="s">
        <v>55</v>
      </c>
      <c r="V1963" t="s">
        <v>56</v>
      </c>
      <c r="W1963" t="s">
        <v>57</v>
      </c>
      <c r="X1963" t="s">
        <v>90</v>
      </c>
      <c r="Y1963" t="s">
        <v>470</v>
      </c>
      <c r="Z1963">
        <v>1</v>
      </c>
      <c r="AA1963">
        <v>5</v>
      </c>
      <c r="AB1963">
        <v>4.5</v>
      </c>
      <c r="AC1963">
        <v>4.5999999999999996</v>
      </c>
      <c r="AD1963">
        <v>54</v>
      </c>
      <c r="AE1963">
        <v>4</v>
      </c>
      <c r="AF1963" t="s">
        <v>57</v>
      </c>
      <c r="AG1963">
        <v>23.217287984779599</v>
      </c>
      <c r="AH1963">
        <v>15.5829681758006</v>
      </c>
      <c r="AI1963">
        <v>16.893591307478101</v>
      </c>
      <c r="AJ1963">
        <v>177.30966062026499</v>
      </c>
      <c r="AK1963" s="2">
        <v>888.22435358340897</v>
      </c>
      <c r="AL1963" s="1">
        <v>45208</v>
      </c>
      <c r="AM1963" t="s">
        <v>63</v>
      </c>
      <c r="AN1963">
        <v>2023</v>
      </c>
      <c r="AO1963">
        <v>2019</v>
      </c>
      <c r="AP1963">
        <v>222.43738411381099</v>
      </c>
      <c r="AQ1963">
        <v>1.2545136194817601</v>
      </c>
      <c r="AR1963">
        <v>204.92</v>
      </c>
      <c r="AS1963">
        <f t="shared" si="91"/>
        <v>42537.064293109455</v>
      </c>
      <c r="AT1963">
        <f t="shared" si="92"/>
        <v>9813.6188000000002</v>
      </c>
    </row>
    <row r="1964" spans="1:46" x14ac:dyDescent="0.25">
      <c r="A1964" t="s">
        <v>128</v>
      </c>
      <c r="B1964" t="s">
        <v>328</v>
      </c>
      <c r="C1964" t="s">
        <v>328</v>
      </c>
      <c r="D1964" t="str">
        <f t="shared" si="90"/>
        <v>NESBSB</v>
      </c>
      <c r="E1964" t="s">
        <v>2332</v>
      </c>
      <c r="F1964" t="s">
        <v>2333</v>
      </c>
      <c r="G1964" t="s">
        <v>47</v>
      </c>
      <c r="H1964" t="s">
        <v>3756</v>
      </c>
      <c r="I1964" t="s">
        <v>3759</v>
      </c>
      <c r="J1964" t="s">
        <v>68</v>
      </c>
      <c r="K1964">
        <v>22.87</v>
      </c>
      <c r="L1964">
        <v>22.87</v>
      </c>
      <c r="P1964" t="s">
        <v>51</v>
      </c>
      <c r="Q1964" t="s">
        <v>52</v>
      </c>
      <c r="R1964">
        <v>43581</v>
      </c>
      <c r="S1964" t="s">
        <v>53</v>
      </c>
      <c r="T1964" t="s">
        <v>788</v>
      </c>
      <c r="U1964" t="s">
        <v>55</v>
      </c>
      <c r="V1964" t="s">
        <v>56</v>
      </c>
      <c r="W1964" t="s">
        <v>57</v>
      </c>
      <c r="X1964" t="s">
        <v>564</v>
      </c>
      <c r="Y1964" t="s">
        <v>565</v>
      </c>
      <c r="Z1964">
        <v>1</v>
      </c>
      <c r="AA1964">
        <v>5</v>
      </c>
      <c r="AB1964">
        <v>4.5</v>
      </c>
      <c r="AC1964">
        <v>4.5999999999999996</v>
      </c>
      <c r="AD1964">
        <v>54</v>
      </c>
      <c r="AE1964">
        <v>4</v>
      </c>
      <c r="AF1964" t="s">
        <v>57</v>
      </c>
      <c r="AG1964">
        <v>24.369447051661801</v>
      </c>
      <c r="AH1964">
        <v>15.546203537984599</v>
      </c>
      <c r="AI1964">
        <v>17.913154840603401</v>
      </c>
      <c r="AJ1964">
        <v>198.85661139250601</v>
      </c>
      <c r="AK1964" s="2">
        <v>943.69901064464204</v>
      </c>
      <c r="AL1964" s="1">
        <v>45208</v>
      </c>
      <c r="AM1964" t="s">
        <v>63</v>
      </c>
      <c r="AN1964">
        <v>2023</v>
      </c>
      <c r="AO1964">
        <v>2019</v>
      </c>
      <c r="AP1964">
        <v>222.43738411381099</v>
      </c>
      <c r="AQ1964">
        <v>1.11858178893917</v>
      </c>
      <c r="AR1964">
        <v>229.83</v>
      </c>
      <c r="AS1964">
        <f t="shared" si="91"/>
        <v>21582.396373442964</v>
      </c>
      <c r="AT1964">
        <f t="shared" si="92"/>
        <v>5256.2121000000006</v>
      </c>
    </row>
    <row r="1965" spans="1:46" x14ac:dyDescent="0.25">
      <c r="A1965" t="s">
        <v>128</v>
      </c>
      <c r="B1965" t="s">
        <v>328</v>
      </c>
      <c r="C1965" t="s">
        <v>328</v>
      </c>
      <c r="D1965" t="str">
        <f t="shared" si="90"/>
        <v>NESBSB</v>
      </c>
      <c r="E1965" t="s">
        <v>2332</v>
      </c>
      <c r="F1965" t="s">
        <v>2333</v>
      </c>
      <c r="G1965" t="s">
        <v>47</v>
      </c>
      <c r="H1965" t="s">
        <v>3756</v>
      </c>
      <c r="I1965" t="s">
        <v>3760</v>
      </c>
      <c r="J1965" t="s">
        <v>112</v>
      </c>
      <c r="K1965">
        <v>29.71</v>
      </c>
      <c r="L1965">
        <v>29.71</v>
      </c>
      <c r="P1965" t="s">
        <v>51</v>
      </c>
      <c r="Q1965" t="s">
        <v>52</v>
      </c>
      <c r="R1965">
        <v>43563</v>
      </c>
      <c r="S1965" t="s">
        <v>53</v>
      </c>
      <c r="T1965" t="s">
        <v>788</v>
      </c>
      <c r="U1965" t="s">
        <v>55</v>
      </c>
      <c r="V1965" t="s">
        <v>56</v>
      </c>
      <c r="W1965" t="s">
        <v>57</v>
      </c>
      <c r="X1965" t="s">
        <v>564</v>
      </c>
      <c r="Y1965" t="s">
        <v>565</v>
      </c>
      <c r="Z1965">
        <v>1</v>
      </c>
      <c r="AA1965">
        <v>5</v>
      </c>
      <c r="AB1965">
        <v>4.5</v>
      </c>
      <c r="AC1965">
        <v>4.5999999999999996</v>
      </c>
      <c r="AD1965">
        <v>54</v>
      </c>
      <c r="AE1965">
        <v>4</v>
      </c>
      <c r="AF1965" t="s">
        <v>57</v>
      </c>
      <c r="AG1965">
        <v>24.148457325102001</v>
      </c>
      <c r="AH1965">
        <v>14.868867450607199</v>
      </c>
      <c r="AI1965">
        <v>17.963033167525602</v>
      </c>
      <c r="AJ1965">
        <v>196.62574201984199</v>
      </c>
      <c r="AK1965" s="2">
        <v>1033.8036630854799</v>
      </c>
      <c r="AL1965" s="1">
        <v>45208</v>
      </c>
      <c r="AM1965" t="s">
        <v>63</v>
      </c>
      <c r="AN1965">
        <v>2023</v>
      </c>
      <c r="AO1965">
        <v>2019</v>
      </c>
      <c r="AP1965">
        <v>222.43738411381099</v>
      </c>
      <c r="AQ1965">
        <v>1.1312729545420599</v>
      </c>
      <c r="AR1965">
        <v>227.25</v>
      </c>
      <c r="AS1965">
        <f t="shared" si="91"/>
        <v>30714.306830269608</v>
      </c>
      <c r="AT1965">
        <f t="shared" si="92"/>
        <v>6751.5974999999999</v>
      </c>
    </row>
    <row r="1966" spans="1:46" x14ac:dyDescent="0.25">
      <c r="A1966" t="s">
        <v>128</v>
      </c>
      <c r="B1966" t="s">
        <v>328</v>
      </c>
      <c r="C1966" t="s">
        <v>328</v>
      </c>
      <c r="D1966" t="str">
        <f t="shared" si="90"/>
        <v>NESBSB</v>
      </c>
      <c r="E1966" t="s">
        <v>2332</v>
      </c>
      <c r="F1966" t="s">
        <v>2333</v>
      </c>
      <c r="G1966" t="s">
        <v>47</v>
      </c>
      <c r="H1966" t="s">
        <v>3756</v>
      </c>
      <c r="I1966" t="s">
        <v>3761</v>
      </c>
      <c r="J1966" t="s">
        <v>127</v>
      </c>
      <c r="K1966">
        <v>30.43</v>
      </c>
      <c r="L1966">
        <v>30.43</v>
      </c>
      <c r="P1966" t="s">
        <v>51</v>
      </c>
      <c r="Q1966" t="s">
        <v>52</v>
      </c>
      <c r="R1966">
        <v>43591</v>
      </c>
      <c r="S1966" t="s">
        <v>53</v>
      </c>
      <c r="T1966" t="s">
        <v>104</v>
      </c>
      <c r="U1966" t="s">
        <v>55</v>
      </c>
      <c r="V1966" t="s">
        <v>56</v>
      </c>
      <c r="W1966" t="s">
        <v>57</v>
      </c>
      <c r="X1966" t="s">
        <v>1182</v>
      </c>
      <c r="Y1966" t="s">
        <v>470</v>
      </c>
      <c r="Z1966">
        <v>1</v>
      </c>
      <c r="AA1966">
        <v>4</v>
      </c>
      <c r="AB1966">
        <v>4.42</v>
      </c>
      <c r="AC1966">
        <v>4.5</v>
      </c>
      <c r="AD1966">
        <v>53</v>
      </c>
      <c r="AE1966">
        <v>4</v>
      </c>
      <c r="AF1966" t="s">
        <v>57</v>
      </c>
      <c r="AG1966">
        <v>23.6666775747657</v>
      </c>
      <c r="AH1966">
        <v>16.021033861920401</v>
      </c>
      <c r="AI1966">
        <v>21.485963877405101</v>
      </c>
      <c r="AJ1966">
        <v>226.09950346405</v>
      </c>
      <c r="AK1966" s="2">
        <v>1069.08688127189</v>
      </c>
      <c r="AL1966" s="1">
        <v>45208</v>
      </c>
      <c r="AM1966" t="s">
        <v>63</v>
      </c>
      <c r="AN1966">
        <v>2023</v>
      </c>
      <c r="AO1966">
        <v>2019</v>
      </c>
      <c r="AP1966">
        <v>217.71298371139099</v>
      </c>
      <c r="AQ1966">
        <v>0.96290783648716505</v>
      </c>
      <c r="AR1966">
        <v>262.82</v>
      </c>
      <c r="AS1966">
        <f t="shared" si="91"/>
        <v>32532.313797103612</v>
      </c>
      <c r="AT1966">
        <f t="shared" si="92"/>
        <v>7997.6125999999995</v>
      </c>
    </row>
    <row r="1967" spans="1:46" x14ac:dyDescent="0.25">
      <c r="A1967" t="s">
        <v>128</v>
      </c>
      <c r="B1967" t="s">
        <v>328</v>
      </c>
      <c r="C1967" t="s">
        <v>328</v>
      </c>
      <c r="D1967" t="str">
        <f t="shared" si="90"/>
        <v>NESBSB</v>
      </c>
      <c r="E1967" t="s">
        <v>2332</v>
      </c>
      <c r="F1967" t="s">
        <v>2333</v>
      </c>
      <c r="G1967" t="s">
        <v>47</v>
      </c>
      <c r="H1967" t="s">
        <v>3756</v>
      </c>
      <c r="I1967" t="s">
        <v>3762</v>
      </c>
      <c r="J1967" t="s">
        <v>476</v>
      </c>
      <c r="K1967">
        <v>36.520000000000003</v>
      </c>
      <c r="L1967">
        <v>36.520000000000003</v>
      </c>
      <c r="P1967" t="s">
        <v>51</v>
      </c>
      <c r="Q1967" t="s">
        <v>52</v>
      </c>
      <c r="R1967">
        <v>43595</v>
      </c>
      <c r="S1967" t="s">
        <v>53</v>
      </c>
      <c r="T1967" t="s">
        <v>521</v>
      </c>
      <c r="U1967" t="s">
        <v>55</v>
      </c>
      <c r="V1967" t="s">
        <v>56</v>
      </c>
      <c r="W1967" t="s">
        <v>57</v>
      </c>
      <c r="X1967" t="s">
        <v>1572</v>
      </c>
      <c r="Y1967" t="s">
        <v>565</v>
      </c>
      <c r="Z1967">
        <v>1</v>
      </c>
      <c r="AA1967">
        <v>4</v>
      </c>
      <c r="AB1967">
        <v>4.42</v>
      </c>
      <c r="AC1967">
        <v>4.5</v>
      </c>
      <c r="AD1967">
        <v>53</v>
      </c>
      <c r="AE1967">
        <v>4</v>
      </c>
      <c r="AF1967" t="s">
        <v>57</v>
      </c>
      <c r="AG1967">
        <v>18.879887324571001</v>
      </c>
      <c r="AH1967">
        <v>13.8849559040539</v>
      </c>
      <c r="AI1967">
        <v>16.568931031269098</v>
      </c>
      <c r="AJ1967">
        <v>141.38590327603401</v>
      </c>
      <c r="AK1967" s="2">
        <v>1090.5122749746199</v>
      </c>
      <c r="AL1967" s="1">
        <v>45208</v>
      </c>
      <c r="AM1967" t="s">
        <v>63</v>
      </c>
      <c r="AN1967">
        <v>2023</v>
      </c>
      <c r="AO1967">
        <v>2019</v>
      </c>
      <c r="AP1967">
        <v>217.71298371139099</v>
      </c>
      <c r="AQ1967">
        <v>1.5398492966186299</v>
      </c>
      <c r="AR1967">
        <v>164.35</v>
      </c>
      <c r="AS1967">
        <f t="shared" si="91"/>
        <v>39825.508282073126</v>
      </c>
      <c r="AT1967">
        <f t="shared" si="92"/>
        <v>6002.0619999999999</v>
      </c>
    </row>
    <row r="1968" spans="1:46" x14ac:dyDescent="0.25">
      <c r="A1968" t="s">
        <v>128</v>
      </c>
      <c r="B1968" t="s">
        <v>328</v>
      </c>
      <c r="C1968" t="s">
        <v>328</v>
      </c>
      <c r="D1968" t="str">
        <f t="shared" si="90"/>
        <v>NESBSB</v>
      </c>
      <c r="E1968" t="s">
        <v>2332</v>
      </c>
      <c r="F1968" t="s">
        <v>2333</v>
      </c>
      <c r="G1968" t="s">
        <v>47</v>
      </c>
      <c r="H1968" t="s">
        <v>3756</v>
      </c>
      <c r="I1968" t="s">
        <v>3763</v>
      </c>
      <c r="J1968" t="s">
        <v>479</v>
      </c>
      <c r="K1968">
        <v>18.27</v>
      </c>
      <c r="L1968">
        <v>18.27</v>
      </c>
      <c r="P1968" t="s">
        <v>51</v>
      </c>
      <c r="Q1968" t="s">
        <v>52</v>
      </c>
      <c r="R1968">
        <v>43599</v>
      </c>
      <c r="S1968" t="s">
        <v>53</v>
      </c>
      <c r="T1968" t="s">
        <v>104</v>
      </c>
      <c r="U1968" t="s">
        <v>55</v>
      </c>
      <c r="V1968" t="s">
        <v>56</v>
      </c>
      <c r="W1968" t="s">
        <v>57</v>
      </c>
      <c r="X1968" t="s">
        <v>564</v>
      </c>
      <c r="Y1968" t="s">
        <v>565</v>
      </c>
      <c r="Z1968">
        <v>1</v>
      </c>
      <c r="AA1968">
        <v>4</v>
      </c>
      <c r="AB1968">
        <v>4.42</v>
      </c>
      <c r="AC1968">
        <v>4.5</v>
      </c>
      <c r="AD1968">
        <v>53</v>
      </c>
      <c r="AE1968">
        <v>4</v>
      </c>
      <c r="AF1968" t="s">
        <v>57</v>
      </c>
      <c r="AG1968">
        <v>23.245830915590801</v>
      </c>
      <c r="AH1968">
        <v>15.545507791641899</v>
      </c>
      <c r="AI1968">
        <v>20.725531480799699</v>
      </c>
      <c r="AJ1968">
        <v>217.39591291233</v>
      </c>
      <c r="AK1968" s="2">
        <v>1091.9580878238</v>
      </c>
      <c r="AL1968" s="1">
        <v>45208</v>
      </c>
      <c r="AM1968" t="s">
        <v>63</v>
      </c>
      <c r="AN1968">
        <v>2023</v>
      </c>
      <c r="AO1968">
        <v>2019</v>
      </c>
      <c r="AP1968">
        <v>217.71298371139099</v>
      </c>
      <c r="AQ1968">
        <v>1.00145849475647</v>
      </c>
      <c r="AR1968">
        <v>252.7</v>
      </c>
      <c r="AS1968">
        <f t="shared" si="91"/>
        <v>19950.074264540825</v>
      </c>
      <c r="AT1968">
        <f t="shared" si="92"/>
        <v>4616.8289999999997</v>
      </c>
    </row>
    <row r="1969" spans="1:46" x14ac:dyDescent="0.25">
      <c r="A1969" t="s">
        <v>42</v>
      </c>
      <c r="B1969" t="s">
        <v>43</v>
      </c>
      <c r="C1969" t="s">
        <v>43</v>
      </c>
      <c r="D1969" t="str">
        <f t="shared" si="90"/>
        <v>GNSASA</v>
      </c>
      <c r="E1969" t="s">
        <v>3723</v>
      </c>
      <c r="F1969" t="s">
        <v>3724</v>
      </c>
      <c r="G1969" t="s">
        <v>47</v>
      </c>
      <c r="H1969" t="s">
        <v>3742</v>
      </c>
      <c r="I1969" t="s">
        <v>3764</v>
      </c>
      <c r="J1969" t="s">
        <v>833</v>
      </c>
      <c r="K1969">
        <v>10.08</v>
      </c>
      <c r="L1969">
        <v>10.08</v>
      </c>
      <c r="P1969" t="s">
        <v>51</v>
      </c>
      <c r="Q1969" t="s">
        <v>52</v>
      </c>
      <c r="R1969">
        <v>43509</v>
      </c>
      <c r="S1969" t="s">
        <v>53</v>
      </c>
      <c r="T1969" t="s">
        <v>788</v>
      </c>
      <c r="U1969" t="s">
        <v>55</v>
      </c>
      <c r="V1969" t="s">
        <v>56</v>
      </c>
      <c r="W1969" t="s">
        <v>57</v>
      </c>
      <c r="X1969" t="s">
        <v>271</v>
      </c>
      <c r="Y1969" t="s">
        <v>59</v>
      </c>
      <c r="Z1969">
        <v>1</v>
      </c>
      <c r="AA1969">
        <v>5</v>
      </c>
      <c r="AB1969">
        <v>4.58</v>
      </c>
      <c r="AC1969">
        <v>4.8</v>
      </c>
      <c r="AD1969">
        <v>55</v>
      </c>
      <c r="AE1969">
        <v>5</v>
      </c>
      <c r="AF1969" t="s">
        <v>57</v>
      </c>
      <c r="AG1969">
        <v>25.8834412828264</v>
      </c>
      <c r="AH1969">
        <v>15.7316453896808</v>
      </c>
      <c r="AI1969">
        <v>18.516552270681998</v>
      </c>
      <c r="AJ1969">
        <v>216.663347473713</v>
      </c>
      <c r="AK1969" s="2">
        <v>952.624940270087</v>
      </c>
      <c r="AL1969" s="1">
        <v>45173</v>
      </c>
      <c r="AM1969" t="s">
        <v>63</v>
      </c>
      <c r="AN1969">
        <v>2023</v>
      </c>
      <c r="AO1969">
        <v>2019</v>
      </c>
      <c r="AP1969">
        <v>221.985388773343</v>
      </c>
      <c r="AQ1969">
        <v>1.0245636438358601</v>
      </c>
      <c r="AR1969">
        <v>248.76</v>
      </c>
      <c r="AS1969">
        <f t="shared" si="91"/>
        <v>9602.4593979224774</v>
      </c>
      <c r="AT1969">
        <f t="shared" si="92"/>
        <v>2507.5007999999998</v>
      </c>
    </row>
    <row r="1970" spans="1:46" x14ac:dyDescent="0.25">
      <c r="A1970" t="s">
        <v>42</v>
      </c>
      <c r="B1970" t="s">
        <v>43</v>
      </c>
      <c r="C1970" t="s">
        <v>43</v>
      </c>
      <c r="D1970" t="str">
        <f t="shared" si="90"/>
        <v>GNSASA</v>
      </c>
      <c r="E1970" t="s">
        <v>3723</v>
      </c>
      <c r="F1970" t="s">
        <v>3724</v>
      </c>
      <c r="G1970" t="s">
        <v>47</v>
      </c>
      <c r="H1970" t="s">
        <v>3742</v>
      </c>
      <c r="I1970" t="s">
        <v>3765</v>
      </c>
      <c r="J1970" t="s">
        <v>574</v>
      </c>
      <c r="K1970">
        <v>44.59</v>
      </c>
      <c r="L1970">
        <v>44.59</v>
      </c>
      <c r="P1970" t="s">
        <v>51</v>
      </c>
      <c r="Q1970" t="s">
        <v>52</v>
      </c>
      <c r="R1970">
        <v>43473</v>
      </c>
      <c r="S1970" t="s">
        <v>53</v>
      </c>
      <c r="T1970" t="s">
        <v>1265</v>
      </c>
      <c r="U1970" t="s">
        <v>55</v>
      </c>
      <c r="V1970" t="s">
        <v>56</v>
      </c>
      <c r="W1970" t="s">
        <v>57</v>
      </c>
      <c r="X1970" t="s">
        <v>271</v>
      </c>
      <c r="Y1970" t="s">
        <v>59</v>
      </c>
      <c r="Z1970">
        <v>1</v>
      </c>
      <c r="AA1970">
        <v>5</v>
      </c>
      <c r="AB1970">
        <v>4.67</v>
      </c>
      <c r="AC1970">
        <v>4.8</v>
      </c>
      <c r="AD1970">
        <v>56</v>
      </c>
      <c r="AE1970">
        <v>5</v>
      </c>
      <c r="AF1970" t="s">
        <v>57</v>
      </c>
      <c r="AG1970">
        <v>24.108269381357101</v>
      </c>
      <c r="AH1970">
        <v>15.838737882986401</v>
      </c>
      <c r="AI1970">
        <v>21.3144100157668</v>
      </c>
      <c r="AJ1970">
        <v>231.183904661669</v>
      </c>
      <c r="AK1970" s="2">
        <v>1081.6137198413301</v>
      </c>
      <c r="AL1970" s="1">
        <v>45173</v>
      </c>
      <c r="AM1970" t="s">
        <v>63</v>
      </c>
      <c r="AN1970">
        <v>2023</v>
      </c>
      <c r="AO1970">
        <v>2019</v>
      </c>
      <c r="AP1970">
        <v>226.08770689595099</v>
      </c>
      <c r="AQ1970">
        <v>0.977956087500228</v>
      </c>
      <c r="AR1970">
        <v>263.79000000000002</v>
      </c>
      <c r="AS1970">
        <f t="shared" si="91"/>
        <v>48229.155767724915</v>
      </c>
      <c r="AT1970">
        <f t="shared" si="92"/>
        <v>11762.396100000002</v>
      </c>
    </row>
    <row r="1971" spans="1:46" x14ac:dyDescent="0.25">
      <c r="A1971" t="s">
        <v>42</v>
      </c>
      <c r="B1971" t="s">
        <v>43</v>
      </c>
      <c r="C1971" t="s">
        <v>43</v>
      </c>
      <c r="D1971" t="str">
        <f t="shared" si="90"/>
        <v>GNSASA</v>
      </c>
      <c r="E1971" t="s">
        <v>3723</v>
      </c>
      <c r="F1971" t="s">
        <v>3724</v>
      </c>
      <c r="G1971" t="s">
        <v>47</v>
      </c>
      <c r="H1971" t="s">
        <v>3742</v>
      </c>
      <c r="I1971" t="s">
        <v>3766</v>
      </c>
      <c r="J1971" t="s">
        <v>1033</v>
      </c>
      <c r="K1971">
        <v>19.95</v>
      </c>
      <c r="L1971">
        <v>19.95</v>
      </c>
      <c r="P1971" t="s">
        <v>51</v>
      </c>
      <c r="Q1971" t="s">
        <v>52</v>
      </c>
      <c r="R1971">
        <v>43515</v>
      </c>
      <c r="S1971" t="s">
        <v>53</v>
      </c>
      <c r="T1971" t="s">
        <v>521</v>
      </c>
      <c r="U1971" t="s">
        <v>55</v>
      </c>
      <c r="V1971" t="s">
        <v>56</v>
      </c>
      <c r="W1971" t="s">
        <v>57</v>
      </c>
      <c r="X1971" t="s">
        <v>110</v>
      </c>
      <c r="Y1971" t="s">
        <v>59</v>
      </c>
      <c r="Z1971">
        <v>1</v>
      </c>
      <c r="AA1971">
        <v>5</v>
      </c>
      <c r="AB1971">
        <v>4.58</v>
      </c>
      <c r="AC1971">
        <v>4.8</v>
      </c>
      <c r="AD1971">
        <v>55</v>
      </c>
      <c r="AE1971">
        <v>5</v>
      </c>
      <c r="AF1971" t="s">
        <v>57</v>
      </c>
      <c r="AG1971">
        <v>22.617329917780101</v>
      </c>
      <c r="AH1971">
        <v>14.8178183932549</v>
      </c>
      <c r="AI1971">
        <v>17.850299735292701</v>
      </c>
      <c r="AJ1971">
        <v>186.281267502964</v>
      </c>
      <c r="AK1971" s="2">
        <v>1035.11141049402</v>
      </c>
      <c r="AL1971" s="1">
        <v>45173</v>
      </c>
      <c r="AM1971" t="s">
        <v>63</v>
      </c>
      <c r="AN1971">
        <v>2023</v>
      </c>
      <c r="AO1971">
        <v>2019</v>
      </c>
      <c r="AP1971">
        <v>221.985388773343</v>
      </c>
      <c r="AQ1971">
        <v>1.1916678029357399</v>
      </c>
      <c r="AR1971">
        <v>213.87</v>
      </c>
      <c r="AS1971">
        <f t="shared" si="91"/>
        <v>20650.472639355699</v>
      </c>
      <c r="AT1971">
        <f t="shared" si="92"/>
        <v>4266.7065000000002</v>
      </c>
    </row>
    <row r="1972" spans="1:46" x14ac:dyDescent="0.25">
      <c r="A1972" t="s">
        <v>42</v>
      </c>
      <c r="B1972" t="s">
        <v>91</v>
      </c>
      <c r="C1972" t="s">
        <v>91</v>
      </c>
      <c r="D1972" t="str">
        <f t="shared" si="90"/>
        <v>GNVIVI</v>
      </c>
      <c r="E1972" t="s">
        <v>3710</v>
      </c>
      <c r="F1972" t="s">
        <v>3711</v>
      </c>
      <c r="G1972" t="s">
        <v>47</v>
      </c>
      <c r="H1972" t="s">
        <v>3767</v>
      </c>
      <c r="I1972" t="s">
        <v>3768</v>
      </c>
      <c r="J1972" t="s">
        <v>1262</v>
      </c>
      <c r="K1972">
        <v>29.35</v>
      </c>
      <c r="L1972">
        <v>29.35</v>
      </c>
      <c r="P1972" t="s">
        <v>51</v>
      </c>
      <c r="Q1972" t="s">
        <v>52</v>
      </c>
      <c r="R1972">
        <v>43560</v>
      </c>
      <c r="S1972" t="s">
        <v>53</v>
      </c>
      <c r="T1972" t="s">
        <v>521</v>
      </c>
      <c r="U1972" t="s">
        <v>55</v>
      </c>
      <c r="V1972" t="s">
        <v>56</v>
      </c>
      <c r="W1972" t="s">
        <v>57</v>
      </c>
      <c r="X1972" t="s">
        <v>271</v>
      </c>
      <c r="Y1972" t="s">
        <v>59</v>
      </c>
      <c r="Z1972">
        <v>1</v>
      </c>
      <c r="AA1972">
        <v>5</v>
      </c>
      <c r="AB1972">
        <v>4.42</v>
      </c>
      <c r="AC1972">
        <v>4.5999999999999996</v>
      </c>
      <c r="AD1972">
        <v>53</v>
      </c>
      <c r="AE1972">
        <v>4</v>
      </c>
      <c r="AF1972" t="s">
        <v>57</v>
      </c>
      <c r="AG1972">
        <v>21.895714822278901</v>
      </c>
      <c r="AH1972">
        <v>14.890540309163701</v>
      </c>
      <c r="AI1972">
        <v>19.643531288634101</v>
      </c>
      <c r="AJ1972">
        <v>196.46833361984599</v>
      </c>
      <c r="AK1972" s="2">
        <v>1130.2717374439501</v>
      </c>
      <c r="AL1972" s="1">
        <v>45194</v>
      </c>
      <c r="AM1972" t="s">
        <v>63</v>
      </c>
      <c r="AN1972">
        <v>2023</v>
      </c>
      <c r="AO1972">
        <v>2019</v>
      </c>
      <c r="AP1972">
        <v>213.09463336321599</v>
      </c>
      <c r="AQ1972">
        <v>1.0846258500646799</v>
      </c>
      <c r="AR1972">
        <v>230.6</v>
      </c>
      <c r="AS1972">
        <f t="shared" si="91"/>
        <v>33173.475493979939</v>
      </c>
      <c r="AT1972">
        <f t="shared" si="92"/>
        <v>6768.1100000000006</v>
      </c>
    </row>
    <row r="1973" spans="1:46" x14ac:dyDescent="0.25">
      <c r="A1973" t="s">
        <v>42</v>
      </c>
      <c r="B1973" t="s">
        <v>91</v>
      </c>
      <c r="C1973" t="s">
        <v>91</v>
      </c>
      <c r="D1973" t="str">
        <f t="shared" si="90"/>
        <v>GNVIVI</v>
      </c>
      <c r="E1973" t="s">
        <v>3769</v>
      </c>
      <c r="F1973" t="s">
        <v>3770</v>
      </c>
      <c r="G1973" t="s">
        <v>47</v>
      </c>
      <c r="H1973" t="s">
        <v>3771</v>
      </c>
      <c r="I1973" t="s">
        <v>3772</v>
      </c>
      <c r="J1973" t="s">
        <v>380</v>
      </c>
      <c r="K1973">
        <v>34.89</v>
      </c>
      <c r="L1973">
        <v>34.89</v>
      </c>
      <c r="P1973" t="s">
        <v>51</v>
      </c>
      <c r="Q1973" t="s">
        <v>52</v>
      </c>
      <c r="R1973">
        <v>43566</v>
      </c>
      <c r="S1973" t="s">
        <v>53</v>
      </c>
      <c r="T1973" t="s">
        <v>1265</v>
      </c>
      <c r="U1973" t="s">
        <v>55</v>
      </c>
      <c r="V1973" t="s">
        <v>56</v>
      </c>
      <c r="W1973" t="s">
        <v>57</v>
      </c>
      <c r="X1973" t="s">
        <v>90</v>
      </c>
      <c r="Y1973" t="s">
        <v>59</v>
      </c>
      <c r="Z1973">
        <v>1</v>
      </c>
      <c r="AA1973">
        <v>5</v>
      </c>
      <c r="AB1973">
        <v>4.08</v>
      </c>
      <c r="AC1973">
        <v>4.5999999999999996</v>
      </c>
      <c r="AD1973">
        <v>49</v>
      </c>
      <c r="AE1973">
        <v>4</v>
      </c>
      <c r="AF1973" t="s">
        <v>57</v>
      </c>
      <c r="AG1973">
        <v>24.916929506913899</v>
      </c>
      <c r="AH1973">
        <v>16.0727603957145</v>
      </c>
      <c r="AI1973">
        <v>20.554408002447101</v>
      </c>
      <c r="AJ1973">
        <v>230.39956188758401</v>
      </c>
      <c r="AK1973" s="2">
        <v>1015.52308562835</v>
      </c>
      <c r="AL1973" s="1">
        <v>45068</v>
      </c>
      <c r="AM1973" t="s">
        <v>63</v>
      </c>
      <c r="AN1973">
        <v>2023</v>
      </c>
      <c r="AO1973">
        <v>2019</v>
      </c>
      <c r="AP1973">
        <v>194.69124883827601</v>
      </c>
      <c r="AQ1973">
        <v>0.84501570768293699</v>
      </c>
      <c r="AR1973">
        <v>295.98</v>
      </c>
      <c r="AS1973">
        <f t="shared" si="91"/>
        <v>35431.600457573135</v>
      </c>
      <c r="AT1973">
        <f t="shared" si="92"/>
        <v>10326.742200000001</v>
      </c>
    </row>
    <row r="1974" spans="1:46" x14ac:dyDescent="0.25">
      <c r="A1974" t="s">
        <v>42</v>
      </c>
      <c r="B1974" t="s">
        <v>43</v>
      </c>
      <c r="C1974" t="s">
        <v>43</v>
      </c>
      <c r="D1974" t="str">
        <f t="shared" si="90"/>
        <v>GNSASA</v>
      </c>
      <c r="E1974" t="s">
        <v>567</v>
      </c>
      <c r="F1974" t="s">
        <v>568</v>
      </c>
      <c r="G1974" t="s">
        <v>47</v>
      </c>
      <c r="H1974" t="s">
        <v>3773</v>
      </c>
      <c r="I1974" t="s">
        <v>3774</v>
      </c>
      <c r="J1974" t="s">
        <v>141</v>
      </c>
      <c r="K1974">
        <v>7.46</v>
      </c>
      <c r="L1974">
        <v>7.46</v>
      </c>
      <c r="P1974" t="s">
        <v>51</v>
      </c>
      <c r="Q1974" t="s">
        <v>52</v>
      </c>
      <c r="R1974">
        <v>43514</v>
      </c>
      <c r="S1974" t="s">
        <v>53</v>
      </c>
      <c r="T1974" t="s">
        <v>462</v>
      </c>
      <c r="U1974" t="s">
        <v>55</v>
      </c>
      <c r="V1974" t="s">
        <v>109</v>
      </c>
      <c r="W1974" t="s">
        <v>57</v>
      </c>
      <c r="X1974" t="s">
        <v>98</v>
      </c>
      <c r="Y1974" t="s">
        <v>79</v>
      </c>
      <c r="Z1974">
        <v>2</v>
      </c>
      <c r="AA1974">
        <v>5</v>
      </c>
      <c r="AB1974">
        <v>4.58</v>
      </c>
      <c r="AC1974">
        <v>4.8</v>
      </c>
      <c r="AD1974">
        <v>55</v>
      </c>
      <c r="AE1974">
        <v>5</v>
      </c>
      <c r="AF1974" t="s">
        <v>57</v>
      </c>
      <c r="AG1974">
        <v>25.753140016319598</v>
      </c>
      <c r="AH1974">
        <v>17.133160396879099</v>
      </c>
      <c r="AI1974">
        <v>19.381793508868</v>
      </c>
      <c r="AJ1974">
        <v>264.89037885372198</v>
      </c>
      <c r="AK1974" s="2">
        <v>840.67691059527101</v>
      </c>
      <c r="AL1974" s="1">
        <v>45176</v>
      </c>
      <c r="AM1974" t="s">
        <v>63</v>
      </c>
      <c r="AN1974">
        <v>2023</v>
      </c>
      <c r="AO1974">
        <v>2019</v>
      </c>
      <c r="AP1974">
        <v>207.71544497638001</v>
      </c>
      <c r="AQ1974">
        <v>0.784156245595787</v>
      </c>
      <c r="AR1974">
        <v>295.5</v>
      </c>
      <c r="AS1974">
        <f t="shared" si="91"/>
        <v>6271.4497530407216</v>
      </c>
      <c r="AT1974">
        <f t="shared" si="92"/>
        <v>2204.4299999999998</v>
      </c>
    </row>
    <row r="1975" spans="1:46" x14ac:dyDescent="0.25">
      <c r="A1975" t="s">
        <v>340</v>
      </c>
      <c r="B1975" t="s">
        <v>341</v>
      </c>
      <c r="C1975" t="s">
        <v>342</v>
      </c>
      <c r="D1975" t="str">
        <f t="shared" si="90"/>
        <v>RDBOBA</v>
      </c>
      <c r="E1975" t="s">
        <v>2672</v>
      </c>
      <c r="F1975" t="s">
        <v>2673</v>
      </c>
      <c r="G1975" t="s">
        <v>47</v>
      </c>
      <c r="H1975" t="s">
        <v>2674</v>
      </c>
      <c r="I1975" t="s">
        <v>3775</v>
      </c>
      <c r="J1975" t="s">
        <v>425</v>
      </c>
      <c r="K1975">
        <v>11.45</v>
      </c>
      <c r="L1975">
        <v>11.45</v>
      </c>
      <c r="P1975" t="s">
        <v>51</v>
      </c>
      <c r="Q1975" t="s">
        <v>52</v>
      </c>
      <c r="R1975">
        <v>43445</v>
      </c>
      <c r="S1975" t="s">
        <v>477</v>
      </c>
      <c r="T1975" t="s">
        <v>486</v>
      </c>
      <c r="U1975" t="s">
        <v>55</v>
      </c>
      <c r="V1975" t="s">
        <v>56</v>
      </c>
      <c r="W1975" t="s">
        <v>57</v>
      </c>
      <c r="X1975" t="s">
        <v>271</v>
      </c>
      <c r="Y1975" t="s">
        <v>362</v>
      </c>
      <c r="Z1975">
        <v>1</v>
      </c>
      <c r="AA1975">
        <v>5</v>
      </c>
      <c r="AB1975">
        <v>4.25</v>
      </c>
      <c r="AC1975">
        <v>4.9000000000000004</v>
      </c>
      <c r="AD1975">
        <v>51</v>
      </c>
      <c r="AE1975">
        <v>4</v>
      </c>
      <c r="AF1975" t="s">
        <v>57</v>
      </c>
      <c r="AG1975">
        <v>20.1127506113016</v>
      </c>
      <c r="AH1975">
        <v>13.274861034446699</v>
      </c>
      <c r="AI1975">
        <v>17.830123987599698</v>
      </c>
      <c r="AJ1975">
        <v>167.49474199382601</v>
      </c>
      <c r="AK1975" s="2">
        <v>1288.2629442948401</v>
      </c>
      <c r="AL1975" s="1">
        <v>45016</v>
      </c>
      <c r="AM1975" t="s">
        <v>63</v>
      </c>
      <c r="AN1975">
        <v>2023</v>
      </c>
      <c r="AO1975">
        <v>2018</v>
      </c>
      <c r="AP1975">
        <v>148.36502066038</v>
      </c>
      <c r="AQ1975">
        <v>0.88578912325407999</v>
      </c>
      <c r="AR1975">
        <v>210.41</v>
      </c>
      <c r="AS1975">
        <f t="shared" si="91"/>
        <v>14750.610712175918</v>
      </c>
      <c r="AT1975">
        <f t="shared" si="92"/>
        <v>2409.1944999999996</v>
      </c>
    </row>
    <row r="1976" spans="1:46" x14ac:dyDescent="0.25">
      <c r="A1976" t="s">
        <v>340</v>
      </c>
      <c r="B1976" t="s">
        <v>341</v>
      </c>
      <c r="C1976" t="s">
        <v>342</v>
      </c>
      <c r="D1976" t="str">
        <f t="shared" si="90"/>
        <v>RDBOBA</v>
      </c>
      <c r="E1976" t="s">
        <v>2672</v>
      </c>
      <c r="F1976" t="s">
        <v>2673</v>
      </c>
      <c r="G1976" t="s">
        <v>47</v>
      </c>
      <c r="H1976" t="s">
        <v>3657</v>
      </c>
      <c r="I1976" t="s">
        <v>3776</v>
      </c>
      <c r="J1976" t="s">
        <v>482</v>
      </c>
      <c r="K1976">
        <v>9.43</v>
      </c>
      <c r="L1976">
        <v>9.43</v>
      </c>
      <c r="P1976" t="s">
        <v>51</v>
      </c>
      <c r="Q1976" t="s">
        <v>52</v>
      </c>
      <c r="R1976">
        <v>43570</v>
      </c>
      <c r="S1976" t="s">
        <v>477</v>
      </c>
      <c r="T1976" t="s">
        <v>542</v>
      </c>
      <c r="U1976" t="s">
        <v>55</v>
      </c>
      <c r="V1976" t="s">
        <v>56</v>
      </c>
      <c r="W1976" t="s">
        <v>57</v>
      </c>
      <c r="X1976" t="s">
        <v>110</v>
      </c>
      <c r="Y1976" t="s">
        <v>362</v>
      </c>
      <c r="Z1976">
        <v>1</v>
      </c>
      <c r="AA1976">
        <v>5</v>
      </c>
      <c r="AB1976">
        <v>2.83</v>
      </c>
      <c r="AC1976">
        <v>4.5999999999999996</v>
      </c>
      <c r="AD1976">
        <v>34</v>
      </c>
      <c r="AE1976">
        <v>3</v>
      </c>
      <c r="AF1976" t="s">
        <v>57</v>
      </c>
      <c r="AG1976">
        <v>17.4348053715077</v>
      </c>
      <c r="AH1976">
        <v>11.2435476316078</v>
      </c>
      <c r="AI1976">
        <v>12.615587629326599</v>
      </c>
      <c r="AJ1976">
        <v>155.741563494068</v>
      </c>
      <c r="AK1976" s="2">
        <v>1276.67175481921</v>
      </c>
      <c r="AL1976" s="1">
        <v>44617.3</v>
      </c>
      <c r="AM1976" t="s">
        <v>60</v>
      </c>
      <c r="AN1976">
        <v>2022</v>
      </c>
      <c r="AO1976">
        <v>2019</v>
      </c>
      <c r="AP1976">
        <v>104.873996786013</v>
      </c>
      <c r="AQ1976">
        <v>0.67338476918531498</v>
      </c>
      <c r="AR1976">
        <v>262.27</v>
      </c>
      <c r="AS1976">
        <f t="shared" si="91"/>
        <v>12039.014647945151</v>
      </c>
      <c r="AT1976">
        <f t="shared" si="92"/>
        <v>2473.2060999999999</v>
      </c>
    </row>
    <row r="1977" spans="1:46" x14ac:dyDescent="0.25">
      <c r="A1977" t="s">
        <v>340</v>
      </c>
      <c r="B1977" t="s">
        <v>367</v>
      </c>
      <c r="C1977" t="s">
        <v>372</v>
      </c>
      <c r="D1977" t="str">
        <f t="shared" si="90"/>
        <v>RDIPPD</v>
      </c>
      <c r="E1977" t="s">
        <v>1069</v>
      </c>
      <c r="F1977" t="s">
        <v>1070</v>
      </c>
      <c r="G1977" t="s">
        <v>47</v>
      </c>
      <c r="H1977" t="s">
        <v>3777</v>
      </c>
      <c r="I1977" t="s">
        <v>3778</v>
      </c>
      <c r="J1977" t="s">
        <v>65</v>
      </c>
      <c r="K1977">
        <v>17.22</v>
      </c>
      <c r="L1977">
        <v>17.22</v>
      </c>
      <c r="P1977" t="s">
        <v>51</v>
      </c>
      <c r="Q1977" t="s">
        <v>52</v>
      </c>
      <c r="R1977">
        <v>43514</v>
      </c>
      <c r="S1977" t="s">
        <v>477</v>
      </c>
      <c r="T1977" t="s">
        <v>358</v>
      </c>
      <c r="U1977" t="s">
        <v>55</v>
      </c>
      <c r="V1977" t="s">
        <v>109</v>
      </c>
      <c r="W1977" t="s">
        <v>57</v>
      </c>
      <c r="X1977" t="s">
        <v>221</v>
      </c>
      <c r="Y1977" t="s">
        <v>355</v>
      </c>
      <c r="Z1977">
        <v>2</v>
      </c>
      <c r="AA1977">
        <v>5</v>
      </c>
      <c r="AB1977">
        <v>4.5</v>
      </c>
      <c r="AC1977">
        <v>4.8</v>
      </c>
      <c r="AD1977">
        <v>54</v>
      </c>
      <c r="AE1977">
        <v>4</v>
      </c>
      <c r="AF1977" t="s">
        <v>57</v>
      </c>
      <c r="AG1977">
        <v>20.6541859536229</v>
      </c>
      <c r="AH1977">
        <v>13.291113711939399</v>
      </c>
      <c r="AI1977">
        <v>13.503123769989701</v>
      </c>
      <c r="AJ1977">
        <v>128.005912786197</v>
      </c>
      <c r="AK1977" s="2">
        <v>973.24374177832897</v>
      </c>
      <c r="AL1977" s="1">
        <v>45166</v>
      </c>
      <c r="AM1977" t="s">
        <v>63</v>
      </c>
      <c r="AN1977">
        <v>2023</v>
      </c>
      <c r="AO1977">
        <v>2019</v>
      </c>
      <c r="AP1977">
        <v>144.93287211404001</v>
      </c>
      <c r="AQ1977">
        <v>1.1322357612973399</v>
      </c>
      <c r="AR1977">
        <v>142.81</v>
      </c>
      <c r="AS1977">
        <f t="shared" si="91"/>
        <v>16759.257233422824</v>
      </c>
      <c r="AT1977">
        <f t="shared" si="92"/>
        <v>2459.1882000000001</v>
      </c>
    </row>
    <row r="1978" spans="1:46" x14ac:dyDescent="0.25">
      <c r="A1978" t="s">
        <v>340</v>
      </c>
      <c r="B1978" t="s">
        <v>367</v>
      </c>
      <c r="C1978" t="s">
        <v>372</v>
      </c>
      <c r="D1978" t="str">
        <f t="shared" si="90"/>
        <v>RDIPPD</v>
      </c>
      <c r="E1978" t="s">
        <v>1069</v>
      </c>
      <c r="F1978" t="s">
        <v>1070</v>
      </c>
      <c r="G1978" t="s">
        <v>47</v>
      </c>
      <c r="H1978" t="s">
        <v>3777</v>
      </c>
      <c r="I1978" t="s">
        <v>3779</v>
      </c>
      <c r="J1978" t="s">
        <v>848</v>
      </c>
      <c r="K1978">
        <v>30.4</v>
      </c>
      <c r="L1978">
        <v>30.4</v>
      </c>
      <c r="P1978" t="s">
        <v>51</v>
      </c>
      <c r="Q1978" t="s">
        <v>52</v>
      </c>
      <c r="R1978">
        <v>43514</v>
      </c>
      <c r="S1978" t="s">
        <v>477</v>
      </c>
      <c r="T1978" t="s">
        <v>358</v>
      </c>
      <c r="U1978" t="s">
        <v>55</v>
      </c>
      <c r="V1978" t="s">
        <v>109</v>
      </c>
      <c r="W1978" t="s">
        <v>57</v>
      </c>
      <c r="X1978" t="s">
        <v>221</v>
      </c>
      <c r="Y1978" t="s">
        <v>355</v>
      </c>
      <c r="Z1978">
        <v>2</v>
      </c>
      <c r="AA1978">
        <v>5</v>
      </c>
      <c r="AB1978">
        <v>4.5</v>
      </c>
      <c r="AC1978">
        <v>4.8</v>
      </c>
      <c r="AD1978">
        <v>54</v>
      </c>
      <c r="AE1978">
        <v>4</v>
      </c>
      <c r="AF1978" t="s">
        <v>57</v>
      </c>
      <c r="AG1978">
        <v>23.8918377507248</v>
      </c>
      <c r="AH1978">
        <v>15.805230480395499</v>
      </c>
      <c r="AI1978">
        <v>12.430387406442801</v>
      </c>
      <c r="AJ1978">
        <v>136.773583770649</v>
      </c>
      <c r="AK1978" s="2">
        <v>657.15248681027799</v>
      </c>
      <c r="AL1978" s="1">
        <v>45167</v>
      </c>
      <c r="AM1978" t="s">
        <v>63</v>
      </c>
      <c r="AN1978">
        <v>2023</v>
      </c>
      <c r="AO1978">
        <v>2019</v>
      </c>
      <c r="AP1978">
        <v>144.93287211404001</v>
      </c>
      <c r="AQ1978">
        <v>1.05965544016945</v>
      </c>
      <c r="AR1978">
        <v>152.59</v>
      </c>
      <c r="AS1978">
        <f t="shared" si="91"/>
        <v>19977.435599032451</v>
      </c>
      <c r="AT1978">
        <f t="shared" si="92"/>
        <v>4638.7359999999999</v>
      </c>
    </row>
    <row r="1979" spans="1:46" x14ac:dyDescent="0.25">
      <c r="A1979" t="s">
        <v>340</v>
      </c>
      <c r="B1979" t="s">
        <v>341</v>
      </c>
      <c r="C1979" t="s">
        <v>342</v>
      </c>
      <c r="D1979" t="str">
        <f t="shared" si="90"/>
        <v>RDBOBA</v>
      </c>
      <c r="E1979" t="s">
        <v>1336</v>
      </c>
      <c r="F1979" t="s">
        <v>1337</v>
      </c>
      <c r="G1979" t="s">
        <v>47</v>
      </c>
      <c r="H1979" t="s">
        <v>3780</v>
      </c>
      <c r="I1979" t="s">
        <v>3781</v>
      </c>
      <c r="J1979" t="s">
        <v>65</v>
      </c>
      <c r="K1979">
        <v>51.15</v>
      </c>
      <c r="L1979">
        <v>51.15</v>
      </c>
      <c r="P1979" t="s">
        <v>51</v>
      </c>
      <c r="Q1979" t="s">
        <v>52</v>
      </c>
      <c r="R1979">
        <v>43475</v>
      </c>
      <c r="S1979" t="s">
        <v>477</v>
      </c>
      <c r="T1979" t="s">
        <v>553</v>
      </c>
      <c r="U1979" t="s">
        <v>55</v>
      </c>
      <c r="V1979" t="s">
        <v>56</v>
      </c>
      <c r="W1979" t="s">
        <v>57</v>
      </c>
      <c r="X1979" t="s">
        <v>271</v>
      </c>
      <c r="Y1979" t="s">
        <v>362</v>
      </c>
      <c r="Z1979">
        <v>1</v>
      </c>
      <c r="AA1979">
        <v>5</v>
      </c>
      <c r="AB1979">
        <v>4.08</v>
      </c>
      <c r="AC1979">
        <v>4.8</v>
      </c>
      <c r="AD1979">
        <v>49</v>
      </c>
      <c r="AE1979">
        <v>4</v>
      </c>
      <c r="AF1979" t="s">
        <v>57</v>
      </c>
      <c r="AG1979">
        <v>17.720902275812801</v>
      </c>
      <c r="AH1979">
        <v>12.3330105143677</v>
      </c>
      <c r="AI1979">
        <v>14.968383897439301</v>
      </c>
      <c r="AJ1979">
        <v>126.36495711535601</v>
      </c>
      <c r="AK1979" s="2">
        <v>1251.7028164716301</v>
      </c>
      <c r="AL1979" s="1">
        <v>44964</v>
      </c>
      <c r="AM1979" t="s">
        <v>63</v>
      </c>
      <c r="AN1979">
        <v>2023</v>
      </c>
      <c r="AO1979">
        <v>2019</v>
      </c>
      <c r="AP1979">
        <v>143.12923660604099</v>
      </c>
      <c r="AQ1979">
        <v>1.1326655733787101</v>
      </c>
      <c r="AR1979">
        <v>162.41999999999999</v>
      </c>
      <c r="AS1979">
        <f t="shared" si="91"/>
        <v>64024.599062523877</v>
      </c>
      <c r="AT1979">
        <f t="shared" si="92"/>
        <v>8307.7829999999994</v>
      </c>
    </row>
    <row r="1980" spans="1:46" x14ac:dyDescent="0.25">
      <c r="A1980" t="s">
        <v>340</v>
      </c>
      <c r="B1980" t="s">
        <v>367</v>
      </c>
      <c r="C1980" t="s">
        <v>368</v>
      </c>
      <c r="D1980" t="str">
        <f t="shared" si="90"/>
        <v>RDIPMA</v>
      </c>
      <c r="E1980" t="s">
        <v>3236</v>
      </c>
      <c r="F1980" t="s">
        <v>3237</v>
      </c>
      <c r="G1980" t="s">
        <v>47</v>
      </c>
      <c r="H1980" t="s">
        <v>3700</v>
      </c>
      <c r="I1980" t="s">
        <v>3782</v>
      </c>
      <c r="J1980" t="s">
        <v>68</v>
      </c>
      <c r="K1980">
        <v>27.41</v>
      </c>
      <c r="L1980">
        <v>27.41</v>
      </c>
      <c r="P1980" t="s">
        <v>51</v>
      </c>
      <c r="Q1980" t="s">
        <v>52</v>
      </c>
      <c r="R1980">
        <v>43480</v>
      </c>
      <c r="S1980" t="s">
        <v>477</v>
      </c>
      <c r="T1980" t="s">
        <v>1272</v>
      </c>
      <c r="U1980" t="s">
        <v>55</v>
      </c>
      <c r="V1980" t="s">
        <v>56</v>
      </c>
      <c r="W1980" t="s">
        <v>57</v>
      </c>
      <c r="X1980" t="s">
        <v>378</v>
      </c>
      <c r="Y1980" t="s">
        <v>355</v>
      </c>
      <c r="Z1980">
        <v>1</v>
      </c>
      <c r="AA1980">
        <v>5</v>
      </c>
      <c r="AB1980">
        <v>4.17</v>
      </c>
      <c r="AC1980">
        <v>4.8</v>
      </c>
      <c r="AD1980">
        <v>50</v>
      </c>
      <c r="AE1980">
        <v>4</v>
      </c>
      <c r="AF1980" t="s">
        <v>57</v>
      </c>
      <c r="AG1980">
        <v>18.707851656031099</v>
      </c>
      <c r="AH1980">
        <v>11.745397352765799</v>
      </c>
      <c r="AI1980">
        <v>15.063836040807701</v>
      </c>
      <c r="AJ1980">
        <v>137.30746593958</v>
      </c>
      <c r="AK1980" s="2">
        <v>1390.30559691294</v>
      </c>
      <c r="AL1980" s="1">
        <v>45000</v>
      </c>
      <c r="AM1980" t="s">
        <v>63</v>
      </c>
      <c r="AN1980">
        <v>2023</v>
      </c>
      <c r="AO1980">
        <v>2019</v>
      </c>
      <c r="AP1980">
        <v>146.63601959279799</v>
      </c>
      <c r="AQ1980">
        <v>1.06793915821972</v>
      </c>
      <c r="AR1980">
        <v>172.96</v>
      </c>
      <c r="AS1980">
        <f t="shared" si="91"/>
        <v>38108.276411383689</v>
      </c>
      <c r="AT1980">
        <f t="shared" si="92"/>
        <v>4740.8335999999999</v>
      </c>
    </row>
    <row r="1981" spans="1:46" x14ac:dyDescent="0.25">
      <c r="A1981" t="s">
        <v>340</v>
      </c>
      <c r="B1981" t="s">
        <v>367</v>
      </c>
      <c r="C1981" t="s">
        <v>368</v>
      </c>
      <c r="D1981" t="str">
        <f t="shared" si="90"/>
        <v>RDIPMA</v>
      </c>
      <c r="E1981" t="s">
        <v>3236</v>
      </c>
      <c r="F1981" t="s">
        <v>3237</v>
      </c>
      <c r="G1981" t="s">
        <v>47</v>
      </c>
      <c r="H1981" t="s">
        <v>3700</v>
      </c>
      <c r="I1981" t="s">
        <v>3783</v>
      </c>
      <c r="J1981" t="s">
        <v>152</v>
      </c>
      <c r="K1981">
        <v>26.18</v>
      </c>
      <c r="L1981">
        <v>26.18</v>
      </c>
      <c r="P1981" t="s">
        <v>51</v>
      </c>
      <c r="Q1981" t="s">
        <v>52</v>
      </c>
      <c r="R1981">
        <v>43616</v>
      </c>
      <c r="S1981" t="s">
        <v>477</v>
      </c>
      <c r="T1981" t="s">
        <v>3332</v>
      </c>
      <c r="U1981" t="s">
        <v>55</v>
      </c>
      <c r="V1981" t="s">
        <v>56</v>
      </c>
      <c r="W1981" t="s">
        <v>57</v>
      </c>
      <c r="X1981" t="s">
        <v>119</v>
      </c>
      <c r="Y1981" t="s">
        <v>487</v>
      </c>
      <c r="Z1981">
        <v>1</v>
      </c>
      <c r="AA1981">
        <v>4</v>
      </c>
      <c r="AB1981">
        <v>3.83</v>
      </c>
      <c r="AC1981">
        <v>4.5</v>
      </c>
      <c r="AD1981">
        <v>46</v>
      </c>
      <c r="AE1981">
        <v>4</v>
      </c>
      <c r="AF1981" t="s">
        <v>57</v>
      </c>
      <c r="AG1981">
        <v>21.0909315845125</v>
      </c>
      <c r="AH1981">
        <v>12.3253745234316</v>
      </c>
      <c r="AI1981">
        <v>17.009405070161002</v>
      </c>
      <c r="AJ1981">
        <v>175.08947478616599</v>
      </c>
      <c r="AK1981" s="2">
        <v>1425.6042873116901</v>
      </c>
      <c r="AL1981" s="1">
        <v>45000</v>
      </c>
      <c r="AM1981" t="s">
        <v>63</v>
      </c>
      <c r="AN1981">
        <v>2023</v>
      </c>
      <c r="AO1981">
        <v>2019</v>
      </c>
      <c r="AP1981">
        <v>135.842528300601</v>
      </c>
      <c r="AQ1981">
        <v>0.77584634065812996</v>
      </c>
      <c r="AR1981">
        <v>225.72</v>
      </c>
      <c r="AS1981">
        <f t="shared" si="91"/>
        <v>37322.320241820045</v>
      </c>
      <c r="AT1981">
        <f t="shared" si="92"/>
        <v>5909.3495999999996</v>
      </c>
    </row>
    <row r="1982" spans="1:46" x14ac:dyDescent="0.25">
      <c r="A1982" t="s">
        <v>128</v>
      </c>
      <c r="B1982" t="s">
        <v>129</v>
      </c>
      <c r="C1982" t="s">
        <v>214</v>
      </c>
      <c r="D1982" t="str">
        <f t="shared" si="90"/>
        <v>NECOCE</v>
      </c>
      <c r="E1982" t="s">
        <v>3565</v>
      </c>
      <c r="F1982" t="s">
        <v>3566</v>
      </c>
      <c r="G1982" t="s">
        <v>47</v>
      </c>
      <c r="H1982" t="s">
        <v>3685</v>
      </c>
      <c r="I1982" t="s">
        <v>3784</v>
      </c>
      <c r="J1982" t="s">
        <v>3709</v>
      </c>
      <c r="K1982">
        <v>28.23</v>
      </c>
      <c r="L1982">
        <v>28.23</v>
      </c>
      <c r="P1982" t="s">
        <v>51</v>
      </c>
      <c r="Q1982" t="s">
        <v>52</v>
      </c>
      <c r="R1982">
        <v>43487</v>
      </c>
      <c r="S1982" t="s">
        <v>53</v>
      </c>
      <c r="T1982" t="s">
        <v>69</v>
      </c>
      <c r="U1982" t="s">
        <v>55</v>
      </c>
      <c r="V1982" t="s">
        <v>56</v>
      </c>
      <c r="W1982" t="s">
        <v>57</v>
      </c>
      <c r="X1982" t="s">
        <v>3196</v>
      </c>
      <c r="Y1982" t="s">
        <v>137</v>
      </c>
      <c r="Z1982">
        <v>1</v>
      </c>
      <c r="AA1982">
        <v>5</v>
      </c>
      <c r="AB1982">
        <v>4.58</v>
      </c>
      <c r="AC1982">
        <v>4.8</v>
      </c>
      <c r="AD1982">
        <v>55</v>
      </c>
      <c r="AE1982">
        <v>5</v>
      </c>
      <c r="AF1982" t="s">
        <v>57</v>
      </c>
      <c r="AG1982">
        <v>20.739375472218299</v>
      </c>
      <c r="AH1982">
        <v>12.997205582015599</v>
      </c>
      <c r="AI1982">
        <v>14.3367231426627</v>
      </c>
      <c r="AJ1982">
        <v>135.83192188484699</v>
      </c>
      <c r="AK1982" s="2">
        <v>1080.58775129987</v>
      </c>
      <c r="AL1982" s="1">
        <v>45152</v>
      </c>
      <c r="AM1982" t="s">
        <v>63</v>
      </c>
      <c r="AN1982">
        <v>2023</v>
      </c>
      <c r="AO1982">
        <v>2019</v>
      </c>
      <c r="AP1982">
        <v>187.62083926052699</v>
      </c>
      <c r="AQ1982">
        <v>1.3812720651893899</v>
      </c>
      <c r="AR1982">
        <v>165.29</v>
      </c>
      <c r="AS1982">
        <f t="shared" si="91"/>
        <v>30504.99221919533</v>
      </c>
      <c r="AT1982">
        <f t="shared" si="92"/>
        <v>4666.1367</v>
      </c>
    </row>
    <row r="1983" spans="1:46" x14ac:dyDescent="0.25">
      <c r="A1983" t="s">
        <v>42</v>
      </c>
      <c r="B1983" t="s">
        <v>43</v>
      </c>
      <c r="C1983" t="s">
        <v>43</v>
      </c>
      <c r="D1983" t="str">
        <f t="shared" si="90"/>
        <v>GNSASA</v>
      </c>
      <c r="E1983" t="s">
        <v>567</v>
      </c>
      <c r="F1983" t="s">
        <v>568</v>
      </c>
      <c r="G1983" t="s">
        <v>47</v>
      </c>
      <c r="H1983" t="s">
        <v>3773</v>
      </c>
      <c r="I1983" t="s">
        <v>3785</v>
      </c>
      <c r="J1983" t="s">
        <v>144</v>
      </c>
      <c r="K1983">
        <v>35.130000000000003</v>
      </c>
      <c r="L1983">
        <v>35.130000000000003</v>
      </c>
      <c r="P1983" t="s">
        <v>51</v>
      </c>
      <c r="Q1983" t="s">
        <v>52</v>
      </c>
      <c r="R1983">
        <v>43509</v>
      </c>
      <c r="S1983" t="s">
        <v>53</v>
      </c>
      <c r="T1983" t="s">
        <v>66</v>
      </c>
      <c r="U1983" t="s">
        <v>55</v>
      </c>
      <c r="V1983" t="s">
        <v>109</v>
      </c>
      <c r="W1983" t="s">
        <v>57</v>
      </c>
      <c r="X1983" t="s">
        <v>98</v>
      </c>
      <c r="Y1983" t="s">
        <v>79</v>
      </c>
      <c r="Z1983">
        <v>2</v>
      </c>
      <c r="AA1983">
        <v>5</v>
      </c>
      <c r="AB1983">
        <v>4.58</v>
      </c>
      <c r="AC1983">
        <v>4.8</v>
      </c>
      <c r="AD1983">
        <v>55</v>
      </c>
      <c r="AE1983">
        <v>5</v>
      </c>
      <c r="AF1983" t="s">
        <v>57</v>
      </c>
      <c r="AG1983">
        <v>25.519021721330301</v>
      </c>
      <c r="AH1983">
        <v>17.4104632363184</v>
      </c>
      <c r="AI1983">
        <v>23.306761492173099</v>
      </c>
      <c r="AJ1983">
        <v>301.25487501206902</v>
      </c>
      <c r="AK1983" s="2">
        <v>983.58936997297803</v>
      </c>
      <c r="AL1983" s="1">
        <v>45175</v>
      </c>
      <c r="AM1983" t="s">
        <v>63</v>
      </c>
      <c r="AN1983">
        <v>2023</v>
      </c>
      <c r="AO1983">
        <v>2019</v>
      </c>
      <c r="AP1983">
        <v>207.71544497638001</v>
      </c>
      <c r="AQ1983">
        <v>0.68950069262135305</v>
      </c>
      <c r="AR1983">
        <v>336.07</v>
      </c>
      <c r="AS1983">
        <f t="shared" si="91"/>
        <v>34553.494567150723</v>
      </c>
      <c r="AT1983">
        <f t="shared" si="92"/>
        <v>11806.1391</v>
      </c>
    </row>
    <row r="1984" spans="1:46" x14ac:dyDescent="0.25">
      <c r="A1984" t="s">
        <v>42</v>
      </c>
      <c r="B1984" t="s">
        <v>43</v>
      </c>
      <c r="C1984" t="s">
        <v>43</v>
      </c>
      <c r="D1984" t="str">
        <f t="shared" si="90"/>
        <v>GNSASA</v>
      </c>
      <c r="E1984" t="s">
        <v>3786</v>
      </c>
      <c r="F1984" t="s">
        <v>3787</v>
      </c>
      <c r="G1984" t="s">
        <v>47</v>
      </c>
      <c r="H1984" t="s">
        <v>3788</v>
      </c>
      <c r="I1984" t="s">
        <v>3789</v>
      </c>
      <c r="J1984" t="s">
        <v>65</v>
      </c>
      <c r="K1984">
        <v>32.020000000000003</v>
      </c>
      <c r="L1984">
        <v>32.020000000000003</v>
      </c>
      <c r="P1984" t="s">
        <v>51</v>
      </c>
      <c r="Q1984" t="s">
        <v>52</v>
      </c>
      <c r="R1984">
        <v>43529</v>
      </c>
      <c r="S1984" t="s">
        <v>53</v>
      </c>
      <c r="T1984" t="s">
        <v>497</v>
      </c>
      <c r="U1984" t="s">
        <v>55</v>
      </c>
      <c r="V1984" t="s">
        <v>109</v>
      </c>
      <c r="W1984" t="s">
        <v>57</v>
      </c>
      <c r="X1984" t="s">
        <v>119</v>
      </c>
      <c r="Y1984" t="s">
        <v>120</v>
      </c>
      <c r="Z1984">
        <v>2</v>
      </c>
      <c r="AA1984">
        <v>5</v>
      </c>
      <c r="AB1984">
        <v>4.17</v>
      </c>
      <c r="AC1984">
        <v>4.7</v>
      </c>
      <c r="AD1984">
        <v>50</v>
      </c>
      <c r="AE1984">
        <v>4</v>
      </c>
      <c r="AF1984" t="s">
        <v>57</v>
      </c>
      <c r="AG1984">
        <v>20.4075514787754</v>
      </c>
      <c r="AH1984">
        <v>13.9953484026283</v>
      </c>
      <c r="AI1984">
        <v>15.175641844277999</v>
      </c>
      <c r="AJ1984">
        <v>162.34925525587599</v>
      </c>
      <c r="AK1984" s="2">
        <v>978.04540186678298</v>
      </c>
      <c r="AL1984" s="1">
        <v>45050</v>
      </c>
      <c r="AM1984" t="s">
        <v>63</v>
      </c>
      <c r="AN1984">
        <v>2023</v>
      </c>
      <c r="AO1984">
        <v>2019</v>
      </c>
      <c r="AP1984">
        <v>191.16250861111101</v>
      </c>
      <c r="AQ1984">
        <v>1.17747696661634</v>
      </c>
      <c r="AR1984">
        <v>194.82</v>
      </c>
      <c r="AS1984">
        <f t="shared" si="91"/>
        <v>31317.013767774395</v>
      </c>
      <c r="AT1984">
        <f t="shared" si="92"/>
        <v>6238.1364000000003</v>
      </c>
    </row>
    <row r="1985" spans="1:46" x14ac:dyDescent="0.25">
      <c r="A1985" t="s">
        <v>42</v>
      </c>
      <c r="B1985" t="s">
        <v>43</v>
      </c>
      <c r="C1985" t="s">
        <v>43</v>
      </c>
      <c r="D1985" t="str">
        <f t="shared" si="90"/>
        <v>GNSASA</v>
      </c>
      <c r="E1985" t="s">
        <v>3723</v>
      </c>
      <c r="F1985" t="s">
        <v>3724</v>
      </c>
      <c r="G1985" t="s">
        <v>47</v>
      </c>
      <c r="H1985" t="s">
        <v>3742</v>
      </c>
      <c r="I1985" t="s">
        <v>3790</v>
      </c>
      <c r="J1985" t="s">
        <v>1347</v>
      </c>
      <c r="K1985">
        <v>39.979999999999997</v>
      </c>
      <c r="L1985">
        <v>39.979999999999997</v>
      </c>
      <c r="P1985" t="s">
        <v>51</v>
      </c>
      <c r="Q1985" t="s">
        <v>52</v>
      </c>
      <c r="R1985">
        <v>43516</v>
      </c>
      <c r="S1985" t="s">
        <v>53</v>
      </c>
      <c r="T1985" t="s">
        <v>521</v>
      </c>
      <c r="U1985" t="s">
        <v>55</v>
      </c>
      <c r="V1985" t="s">
        <v>56</v>
      </c>
      <c r="W1985" t="s">
        <v>57</v>
      </c>
      <c r="X1985" t="s">
        <v>98</v>
      </c>
      <c r="Y1985" t="s">
        <v>79</v>
      </c>
      <c r="Z1985">
        <v>1</v>
      </c>
      <c r="AA1985">
        <v>5</v>
      </c>
      <c r="AB1985">
        <v>4.58</v>
      </c>
      <c r="AC1985">
        <v>4.8</v>
      </c>
      <c r="AD1985">
        <v>55</v>
      </c>
      <c r="AE1985">
        <v>5</v>
      </c>
      <c r="AF1985" t="s">
        <v>57</v>
      </c>
      <c r="AG1985">
        <v>21.319582826876498</v>
      </c>
      <c r="AH1985">
        <v>15.998987926861201</v>
      </c>
      <c r="AI1985">
        <v>20.458539446017699</v>
      </c>
      <c r="AJ1985">
        <v>195.77254091772201</v>
      </c>
      <c r="AK1985" s="2">
        <v>1017.61144452883</v>
      </c>
      <c r="AL1985" s="1">
        <v>45173</v>
      </c>
      <c r="AM1985" t="s">
        <v>63</v>
      </c>
      <c r="AN1985">
        <v>2023</v>
      </c>
      <c r="AO1985">
        <v>2019</v>
      </c>
      <c r="AP1985">
        <v>221.985388773343</v>
      </c>
      <c r="AQ1985">
        <v>1.13389440486773</v>
      </c>
      <c r="AR1985">
        <v>224.77</v>
      </c>
      <c r="AS1985">
        <f t="shared" si="91"/>
        <v>40684.105552262619</v>
      </c>
      <c r="AT1985">
        <f t="shared" si="92"/>
        <v>8986.3045999999995</v>
      </c>
    </row>
    <row r="1986" spans="1:46" x14ac:dyDescent="0.25">
      <c r="A1986" t="s">
        <v>42</v>
      </c>
      <c r="B1986" t="s">
        <v>43</v>
      </c>
      <c r="C1986" t="s">
        <v>43</v>
      </c>
      <c r="D1986" t="str">
        <f t="shared" si="90"/>
        <v>GNSASA</v>
      </c>
      <c r="E1986" t="s">
        <v>567</v>
      </c>
      <c r="F1986" t="s">
        <v>568</v>
      </c>
      <c r="G1986" t="s">
        <v>47</v>
      </c>
      <c r="H1986" t="s">
        <v>3791</v>
      </c>
      <c r="I1986" t="s">
        <v>3792</v>
      </c>
      <c r="J1986" t="s">
        <v>148</v>
      </c>
      <c r="K1986">
        <v>25.01</v>
      </c>
      <c r="L1986">
        <v>25.01</v>
      </c>
      <c r="P1986" t="s">
        <v>51</v>
      </c>
      <c r="Q1986" t="s">
        <v>52</v>
      </c>
      <c r="R1986">
        <v>43536</v>
      </c>
      <c r="S1986" t="s">
        <v>53</v>
      </c>
      <c r="T1986" t="s">
        <v>69</v>
      </c>
      <c r="U1986" t="s">
        <v>55</v>
      </c>
      <c r="V1986" t="s">
        <v>56</v>
      </c>
      <c r="W1986" t="s">
        <v>57</v>
      </c>
      <c r="X1986" t="s">
        <v>339</v>
      </c>
      <c r="Y1986" t="s">
        <v>79</v>
      </c>
      <c r="Z1986">
        <v>1</v>
      </c>
      <c r="AA1986">
        <v>5</v>
      </c>
      <c r="AB1986">
        <v>4.5</v>
      </c>
      <c r="AC1986">
        <v>4.7</v>
      </c>
      <c r="AD1986">
        <v>54</v>
      </c>
      <c r="AE1986">
        <v>4</v>
      </c>
      <c r="AF1986" t="s">
        <v>57</v>
      </c>
      <c r="AG1986">
        <v>28.860092038776401</v>
      </c>
      <c r="AH1986">
        <v>16.6877400107584</v>
      </c>
      <c r="AI1986">
        <v>22.774379620814901</v>
      </c>
      <c r="AJ1986">
        <v>296.78925184661801</v>
      </c>
      <c r="AK1986" s="2">
        <v>1041.26584740458</v>
      </c>
      <c r="AL1986" s="1">
        <v>45176</v>
      </c>
      <c r="AM1986" t="s">
        <v>63</v>
      </c>
      <c r="AN1986">
        <v>2023</v>
      </c>
      <c r="AO1986">
        <v>2019</v>
      </c>
      <c r="AP1986">
        <v>217.770168599296</v>
      </c>
      <c r="AQ1986">
        <v>0.73375355490245397</v>
      </c>
      <c r="AR1986">
        <v>342.97</v>
      </c>
      <c r="AS1986">
        <f t="shared" si="91"/>
        <v>26042.058843588547</v>
      </c>
      <c r="AT1986">
        <f t="shared" si="92"/>
        <v>8577.6797000000006</v>
      </c>
    </row>
    <row r="1987" spans="1:46" x14ac:dyDescent="0.25">
      <c r="A1987" t="s">
        <v>42</v>
      </c>
      <c r="B1987" t="s">
        <v>43</v>
      </c>
      <c r="C1987" t="s">
        <v>43</v>
      </c>
      <c r="D1987" t="str">
        <f t="shared" ref="D1987:D2050" si="93">LEFT(E1987,6)</f>
        <v>GNSASA</v>
      </c>
      <c r="E1987" t="s">
        <v>3786</v>
      </c>
      <c r="F1987" t="s">
        <v>3787</v>
      </c>
      <c r="G1987" t="s">
        <v>47</v>
      </c>
      <c r="H1987" t="s">
        <v>3788</v>
      </c>
      <c r="I1987" t="s">
        <v>3793</v>
      </c>
      <c r="J1987" t="s">
        <v>68</v>
      </c>
      <c r="K1987">
        <v>44.02</v>
      </c>
      <c r="L1987">
        <v>44.02</v>
      </c>
      <c r="P1987" t="s">
        <v>51</v>
      </c>
      <c r="Q1987" t="s">
        <v>52</v>
      </c>
      <c r="R1987">
        <v>43530</v>
      </c>
      <c r="S1987" t="s">
        <v>53</v>
      </c>
      <c r="T1987" t="s">
        <v>54</v>
      </c>
      <c r="U1987" t="s">
        <v>55</v>
      </c>
      <c r="V1987" t="s">
        <v>109</v>
      </c>
      <c r="W1987" t="s">
        <v>57</v>
      </c>
      <c r="X1987" t="s">
        <v>119</v>
      </c>
      <c r="Y1987" t="s">
        <v>120</v>
      </c>
      <c r="Z1987">
        <v>2</v>
      </c>
      <c r="AA1987">
        <v>5</v>
      </c>
      <c r="AB1987">
        <v>4.17</v>
      </c>
      <c r="AC1987">
        <v>4.7</v>
      </c>
      <c r="AD1987">
        <v>50</v>
      </c>
      <c r="AE1987">
        <v>4</v>
      </c>
      <c r="AF1987" t="s">
        <v>57</v>
      </c>
      <c r="AG1987">
        <v>25.6214416966444</v>
      </c>
      <c r="AH1987">
        <v>16.4998710059857</v>
      </c>
      <c r="AI1987">
        <v>19.754805410919801</v>
      </c>
      <c r="AJ1987">
        <v>259.39801078418998</v>
      </c>
      <c r="AK1987" s="2">
        <v>925.73536871897295</v>
      </c>
      <c r="AL1987" s="1">
        <v>45050</v>
      </c>
      <c r="AM1987" t="s">
        <v>63</v>
      </c>
      <c r="AN1987">
        <v>2023</v>
      </c>
      <c r="AO1987">
        <v>2019</v>
      </c>
      <c r="AP1987">
        <v>191.16250861111101</v>
      </c>
      <c r="AQ1987">
        <v>0.73694670222491498</v>
      </c>
      <c r="AR1987">
        <v>311.27999999999997</v>
      </c>
      <c r="AS1987">
        <f t="shared" ref="AS1987:AS2050" si="94">AK1987*L1987</f>
        <v>40750.870931009194</v>
      </c>
      <c r="AT1987">
        <f t="shared" ref="AT1987:AT2050" si="95">AR1987*L1987</f>
        <v>13702.545599999999</v>
      </c>
    </row>
    <row r="1988" spans="1:46" x14ac:dyDescent="0.25">
      <c r="A1988" t="s">
        <v>128</v>
      </c>
      <c r="B1988" t="s">
        <v>129</v>
      </c>
      <c r="C1988" t="s">
        <v>214</v>
      </c>
      <c r="D1988" t="str">
        <f t="shared" si="93"/>
        <v>NECOCE</v>
      </c>
      <c r="E1988" t="s">
        <v>3565</v>
      </c>
      <c r="F1988" t="s">
        <v>3566</v>
      </c>
      <c r="G1988" t="s">
        <v>47</v>
      </c>
      <c r="H1988" t="s">
        <v>3682</v>
      </c>
      <c r="I1988" t="s">
        <v>3794</v>
      </c>
      <c r="J1988" t="s">
        <v>3795</v>
      </c>
      <c r="K1988">
        <v>27.69</v>
      </c>
      <c r="L1988">
        <v>27.69</v>
      </c>
      <c r="P1988" t="s">
        <v>51</v>
      </c>
      <c r="Q1988" t="s">
        <v>52</v>
      </c>
      <c r="R1988">
        <v>43553</v>
      </c>
      <c r="S1988" t="s">
        <v>53</v>
      </c>
      <c r="T1988" t="s">
        <v>54</v>
      </c>
      <c r="U1988" t="s">
        <v>55</v>
      </c>
      <c r="V1988" t="s">
        <v>109</v>
      </c>
      <c r="W1988" t="s">
        <v>57</v>
      </c>
      <c r="X1988" t="s">
        <v>291</v>
      </c>
      <c r="Y1988" t="s">
        <v>222</v>
      </c>
      <c r="Z1988">
        <v>2</v>
      </c>
      <c r="AA1988">
        <v>5</v>
      </c>
      <c r="AB1988">
        <v>4.42</v>
      </c>
      <c r="AC1988">
        <v>4.7</v>
      </c>
      <c r="AD1988">
        <v>53</v>
      </c>
      <c r="AE1988">
        <v>4</v>
      </c>
      <c r="AF1988" t="s">
        <v>57</v>
      </c>
      <c r="AG1988">
        <v>22.850379177233599</v>
      </c>
      <c r="AH1988">
        <v>16.6932006222819</v>
      </c>
      <c r="AI1988">
        <v>14.887676255626801</v>
      </c>
      <c r="AJ1988">
        <v>158.11454485366099</v>
      </c>
      <c r="AK1988" s="2">
        <v>762.60253745371301</v>
      </c>
      <c r="AL1988" s="1">
        <v>45152</v>
      </c>
      <c r="AM1988" t="s">
        <v>63</v>
      </c>
      <c r="AN1988">
        <v>2023</v>
      </c>
      <c r="AO1988">
        <v>2019</v>
      </c>
      <c r="AP1988">
        <v>183.486766576858</v>
      </c>
      <c r="AQ1988">
        <v>1.1604673481916501</v>
      </c>
      <c r="AR1988">
        <v>190.44</v>
      </c>
      <c r="AS1988">
        <f t="shared" si="94"/>
        <v>21116.464262093315</v>
      </c>
      <c r="AT1988">
        <f t="shared" si="95"/>
        <v>5273.2835999999998</v>
      </c>
    </row>
    <row r="1989" spans="1:46" x14ac:dyDescent="0.25">
      <c r="A1989" t="s">
        <v>128</v>
      </c>
      <c r="B1989" t="s">
        <v>129</v>
      </c>
      <c r="C1989" t="s">
        <v>214</v>
      </c>
      <c r="D1989" t="str">
        <f t="shared" si="93"/>
        <v>NECOCE</v>
      </c>
      <c r="E1989" t="s">
        <v>3565</v>
      </c>
      <c r="F1989" t="s">
        <v>3566</v>
      </c>
      <c r="G1989" t="s">
        <v>47</v>
      </c>
      <c r="H1989" t="s">
        <v>3685</v>
      </c>
      <c r="I1989" t="s">
        <v>3796</v>
      </c>
      <c r="J1989" t="s">
        <v>3797</v>
      </c>
      <c r="K1989">
        <v>33.700000000000003</v>
      </c>
      <c r="L1989">
        <v>33.700000000000003</v>
      </c>
      <c r="P1989" t="s">
        <v>51</v>
      </c>
      <c r="Q1989" t="s">
        <v>52</v>
      </c>
      <c r="R1989">
        <v>43539</v>
      </c>
      <c r="S1989" t="s">
        <v>53</v>
      </c>
      <c r="T1989" t="s">
        <v>788</v>
      </c>
      <c r="U1989" t="s">
        <v>55</v>
      </c>
      <c r="V1989" t="s">
        <v>56</v>
      </c>
      <c r="W1989" t="s">
        <v>57</v>
      </c>
      <c r="X1989" t="s">
        <v>3196</v>
      </c>
      <c r="Y1989" t="s">
        <v>137</v>
      </c>
      <c r="Z1989">
        <v>1</v>
      </c>
      <c r="AA1989">
        <v>5</v>
      </c>
      <c r="AB1989">
        <v>4.42</v>
      </c>
      <c r="AC1989">
        <v>4.7</v>
      </c>
      <c r="AD1989">
        <v>53</v>
      </c>
      <c r="AE1989">
        <v>4</v>
      </c>
      <c r="AF1989" t="s">
        <v>57</v>
      </c>
      <c r="AG1989">
        <v>27.029274009475198</v>
      </c>
      <c r="AH1989">
        <v>15.4667166660285</v>
      </c>
      <c r="AI1989">
        <v>21.7146935054033</v>
      </c>
      <c r="AJ1989">
        <v>265.569205100712</v>
      </c>
      <c r="AK1989" s="2">
        <v>1153.6095129023799</v>
      </c>
      <c r="AL1989" s="1">
        <v>45152</v>
      </c>
      <c r="AM1989" t="s">
        <v>63</v>
      </c>
      <c r="AN1989">
        <v>2023</v>
      </c>
      <c r="AO1989">
        <v>2019</v>
      </c>
      <c r="AP1989">
        <v>179.22675577974201</v>
      </c>
      <c r="AQ1989">
        <v>0.67487778077195903</v>
      </c>
      <c r="AR1989">
        <v>326.57</v>
      </c>
      <c r="AS1989">
        <f t="shared" si="94"/>
        <v>38876.640584810208</v>
      </c>
      <c r="AT1989">
        <f t="shared" si="95"/>
        <v>11005.409000000001</v>
      </c>
    </row>
    <row r="1990" spans="1:46" x14ac:dyDescent="0.25">
      <c r="A1990" t="s">
        <v>128</v>
      </c>
      <c r="B1990" t="s">
        <v>129</v>
      </c>
      <c r="C1990" t="s">
        <v>214</v>
      </c>
      <c r="D1990" t="str">
        <f t="shared" si="93"/>
        <v>NECOCE</v>
      </c>
      <c r="E1990" t="s">
        <v>3565</v>
      </c>
      <c r="F1990" t="s">
        <v>3566</v>
      </c>
      <c r="G1990" t="s">
        <v>47</v>
      </c>
      <c r="H1990" t="s">
        <v>3682</v>
      </c>
      <c r="I1990" t="s">
        <v>3798</v>
      </c>
      <c r="J1990" t="s">
        <v>3799</v>
      </c>
      <c r="K1990">
        <v>17.690000000000001</v>
      </c>
      <c r="L1990">
        <v>17.690000000000001</v>
      </c>
      <c r="P1990" t="s">
        <v>51</v>
      </c>
      <c r="Q1990" t="s">
        <v>52</v>
      </c>
      <c r="R1990">
        <v>43581</v>
      </c>
      <c r="S1990" t="s">
        <v>53</v>
      </c>
      <c r="T1990" t="s">
        <v>124</v>
      </c>
      <c r="U1990" t="s">
        <v>55</v>
      </c>
      <c r="V1990" t="s">
        <v>109</v>
      </c>
      <c r="W1990" t="s">
        <v>57</v>
      </c>
      <c r="X1990" t="s">
        <v>777</v>
      </c>
      <c r="Y1990" t="s">
        <v>137</v>
      </c>
      <c r="Z1990">
        <v>2</v>
      </c>
      <c r="AA1990">
        <v>5</v>
      </c>
      <c r="AB1990">
        <v>4.33</v>
      </c>
      <c r="AC1990">
        <v>4.5999999999999996</v>
      </c>
      <c r="AD1990">
        <v>52</v>
      </c>
      <c r="AE1990">
        <v>4</v>
      </c>
      <c r="AF1990" t="s">
        <v>57</v>
      </c>
      <c r="AG1990">
        <v>22.748699050693801</v>
      </c>
      <c r="AH1990">
        <v>14.566614225687401</v>
      </c>
      <c r="AI1990">
        <v>17.778033456887101</v>
      </c>
      <c r="AJ1990">
        <v>188.793178751293</v>
      </c>
      <c r="AK1990" s="2">
        <v>1066.7842625041801</v>
      </c>
      <c r="AL1990" s="1">
        <v>45152</v>
      </c>
      <c r="AM1990" t="s">
        <v>63</v>
      </c>
      <c r="AN1990">
        <v>2023</v>
      </c>
      <c r="AO1990">
        <v>2019</v>
      </c>
      <c r="AP1990">
        <v>179.44519451208501</v>
      </c>
      <c r="AQ1990">
        <v>0.95048558268345695</v>
      </c>
      <c r="AR1990">
        <v>228.84</v>
      </c>
      <c r="AS1990">
        <f t="shared" si="94"/>
        <v>18871.413603698948</v>
      </c>
      <c r="AT1990">
        <f t="shared" si="95"/>
        <v>4048.1796000000004</v>
      </c>
    </row>
    <row r="1991" spans="1:46" x14ac:dyDescent="0.25">
      <c r="A1991" t="s">
        <v>128</v>
      </c>
      <c r="B1991" t="s">
        <v>129</v>
      </c>
      <c r="C1991" t="s">
        <v>214</v>
      </c>
      <c r="D1991" t="str">
        <f t="shared" si="93"/>
        <v>NECOCE</v>
      </c>
      <c r="E1991" t="s">
        <v>3565</v>
      </c>
      <c r="F1991" t="s">
        <v>3566</v>
      </c>
      <c r="G1991" t="s">
        <v>47</v>
      </c>
      <c r="H1991" t="s">
        <v>3682</v>
      </c>
      <c r="I1991" t="s">
        <v>3800</v>
      </c>
      <c r="J1991" t="s">
        <v>3801</v>
      </c>
      <c r="K1991">
        <v>14.77</v>
      </c>
      <c r="L1991">
        <v>14.77</v>
      </c>
      <c r="P1991" t="s">
        <v>51</v>
      </c>
      <c r="Q1991" t="s">
        <v>52</v>
      </c>
      <c r="R1991">
        <v>43553</v>
      </c>
      <c r="S1991" t="s">
        <v>53</v>
      </c>
      <c r="T1991" t="s">
        <v>100</v>
      </c>
      <c r="U1991" t="s">
        <v>55</v>
      </c>
      <c r="V1991" t="s">
        <v>109</v>
      </c>
      <c r="W1991" t="s">
        <v>57</v>
      </c>
      <c r="X1991" t="s">
        <v>119</v>
      </c>
      <c r="Y1991" t="s">
        <v>137</v>
      </c>
      <c r="Z1991">
        <v>2</v>
      </c>
      <c r="AA1991">
        <v>5</v>
      </c>
      <c r="AB1991">
        <v>4.42</v>
      </c>
      <c r="AC1991">
        <v>4.7</v>
      </c>
      <c r="AD1991">
        <v>53</v>
      </c>
      <c r="AE1991">
        <v>4</v>
      </c>
      <c r="AF1991" t="s">
        <v>57</v>
      </c>
      <c r="AG1991">
        <v>20.189304064299101</v>
      </c>
      <c r="AH1991">
        <v>13.6002182886893</v>
      </c>
      <c r="AI1991">
        <v>15.186168320002899</v>
      </c>
      <c r="AJ1991">
        <v>139.61846519282599</v>
      </c>
      <c r="AK1991" s="2">
        <v>1045.36166479341</v>
      </c>
      <c r="AL1991" s="1">
        <v>45152</v>
      </c>
      <c r="AM1991" t="s">
        <v>63</v>
      </c>
      <c r="AN1991">
        <v>2023</v>
      </c>
      <c r="AO1991">
        <v>2019</v>
      </c>
      <c r="AP1991">
        <v>183.486766576858</v>
      </c>
      <c r="AQ1991">
        <v>1.3142012865092401</v>
      </c>
      <c r="AR1991">
        <v>168.16</v>
      </c>
      <c r="AS1991">
        <f t="shared" si="94"/>
        <v>15439.991788998665</v>
      </c>
      <c r="AT1991">
        <f t="shared" si="95"/>
        <v>2483.7231999999999</v>
      </c>
    </row>
    <row r="1992" spans="1:46" x14ac:dyDescent="0.25">
      <c r="A1992" t="s">
        <v>128</v>
      </c>
      <c r="B1992" t="s">
        <v>129</v>
      </c>
      <c r="C1992" t="s">
        <v>214</v>
      </c>
      <c r="D1992" t="str">
        <f t="shared" si="93"/>
        <v>NECOCE</v>
      </c>
      <c r="E1992" t="s">
        <v>3565</v>
      </c>
      <c r="F1992" t="s">
        <v>3566</v>
      </c>
      <c r="G1992" t="s">
        <v>47</v>
      </c>
      <c r="H1992" t="s">
        <v>3682</v>
      </c>
      <c r="I1992" t="s">
        <v>3802</v>
      </c>
      <c r="J1992" t="s">
        <v>3803</v>
      </c>
      <c r="K1992">
        <v>20.94</v>
      </c>
      <c r="L1992">
        <v>20.94</v>
      </c>
      <c r="P1992" t="s">
        <v>51</v>
      </c>
      <c r="Q1992" t="s">
        <v>52</v>
      </c>
      <c r="R1992">
        <v>43524</v>
      </c>
      <c r="S1992" t="s">
        <v>53</v>
      </c>
      <c r="T1992" t="s">
        <v>104</v>
      </c>
      <c r="U1992" t="s">
        <v>55</v>
      </c>
      <c r="V1992" t="s">
        <v>109</v>
      </c>
      <c r="W1992" t="s">
        <v>57</v>
      </c>
      <c r="X1992" t="s">
        <v>3804</v>
      </c>
      <c r="Y1992" t="s">
        <v>222</v>
      </c>
      <c r="Z1992">
        <v>2</v>
      </c>
      <c r="AA1992">
        <v>5</v>
      </c>
      <c r="AB1992">
        <v>4.5</v>
      </c>
      <c r="AC1992">
        <v>4.8</v>
      </c>
      <c r="AD1992">
        <v>54</v>
      </c>
      <c r="AE1992">
        <v>4</v>
      </c>
      <c r="AF1992" t="s">
        <v>57</v>
      </c>
      <c r="AG1992">
        <v>20.3920009412257</v>
      </c>
      <c r="AH1992">
        <v>14.069921545896801</v>
      </c>
      <c r="AI1992">
        <v>15.0208390746694</v>
      </c>
      <c r="AJ1992">
        <v>143.68102786792301</v>
      </c>
      <c r="AK1992" s="2">
        <v>966.09750451105003</v>
      </c>
      <c r="AL1992" s="1">
        <v>45153</v>
      </c>
      <c r="AM1992" t="s">
        <v>63</v>
      </c>
      <c r="AN1992">
        <v>2023</v>
      </c>
      <c r="AO1992">
        <v>2019</v>
      </c>
      <c r="AP1992">
        <v>187.48135079343501</v>
      </c>
      <c r="AQ1992">
        <v>1.30484416471307</v>
      </c>
      <c r="AR1992">
        <v>171.99</v>
      </c>
      <c r="AS1992">
        <f t="shared" si="94"/>
        <v>20230.081744461389</v>
      </c>
      <c r="AT1992">
        <f t="shared" si="95"/>
        <v>3601.4706000000006</v>
      </c>
    </row>
    <row r="1993" spans="1:46" x14ac:dyDescent="0.25">
      <c r="A1993" t="s">
        <v>340</v>
      </c>
      <c r="B1993" t="s">
        <v>367</v>
      </c>
      <c r="C1993" t="s">
        <v>368</v>
      </c>
      <c r="D1993" t="str">
        <f t="shared" si="93"/>
        <v>RDIPMA</v>
      </c>
      <c r="E1993" t="s">
        <v>3236</v>
      </c>
      <c r="F1993" t="s">
        <v>3237</v>
      </c>
      <c r="G1993" t="s">
        <v>47</v>
      </c>
      <c r="H1993" t="s">
        <v>3805</v>
      </c>
      <c r="I1993" t="s">
        <v>3806</v>
      </c>
      <c r="J1993" t="s">
        <v>982</v>
      </c>
      <c r="K1993">
        <v>2.23</v>
      </c>
      <c r="L1993">
        <v>2.23</v>
      </c>
      <c r="P1993" t="s">
        <v>51</v>
      </c>
      <c r="Q1993" t="s">
        <v>52</v>
      </c>
      <c r="R1993">
        <v>33039</v>
      </c>
      <c r="S1993" t="s">
        <v>3807</v>
      </c>
      <c r="T1993" t="s">
        <v>604</v>
      </c>
      <c r="U1993" t="s">
        <v>55</v>
      </c>
      <c r="V1993" t="s">
        <v>56</v>
      </c>
      <c r="W1993" t="s">
        <v>57</v>
      </c>
      <c r="X1993" t="s">
        <v>378</v>
      </c>
      <c r="Y1993" t="s">
        <v>355</v>
      </c>
      <c r="Z1993">
        <v>1</v>
      </c>
      <c r="AA1993">
        <v>33</v>
      </c>
      <c r="AB1993">
        <v>29.08</v>
      </c>
      <c r="AC1993">
        <v>33.4</v>
      </c>
      <c r="AD1993">
        <v>349</v>
      </c>
      <c r="AE1993">
        <v>29</v>
      </c>
      <c r="AF1993">
        <v>32.477777777777803</v>
      </c>
      <c r="AG1993">
        <v>29.3055555555556</v>
      </c>
      <c r="AH1993">
        <v>20.960959259267302</v>
      </c>
      <c r="AI1993">
        <v>29.870911789556601</v>
      </c>
      <c r="AJ1993">
        <v>219.613014114105</v>
      </c>
      <c r="AK1993" s="2">
        <v>1002.35165877718</v>
      </c>
      <c r="AL1993" s="1">
        <v>43656.650763888887</v>
      </c>
      <c r="AM1993" t="s">
        <v>60</v>
      </c>
      <c r="AN1993">
        <v>2019</v>
      </c>
      <c r="AO1993">
        <v>1990</v>
      </c>
      <c r="AP1993">
        <v>268.82287756401399</v>
      </c>
      <c r="AQ1993">
        <v>1.22407535203875</v>
      </c>
      <c r="AR1993">
        <v>219.61</v>
      </c>
      <c r="AS1993">
        <f t="shared" si="94"/>
        <v>2235.2441990731113</v>
      </c>
      <c r="AT1993">
        <f t="shared" si="95"/>
        <v>489.7303</v>
      </c>
    </row>
    <row r="1994" spans="1:46" x14ac:dyDescent="0.25">
      <c r="A1994" t="s">
        <v>128</v>
      </c>
      <c r="B1994" t="s">
        <v>129</v>
      </c>
      <c r="C1994" t="s">
        <v>214</v>
      </c>
      <c r="D1994" t="str">
        <f t="shared" si="93"/>
        <v>NECOCE</v>
      </c>
      <c r="E1994" t="s">
        <v>3337</v>
      </c>
      <c r="F1994" t="s">
        <v>3338</v>
      </c>
      <c r="G1994" t="s">
        <v>47</v>
      </c>
      <c r="H1994" t="s">
        <v>3737</v>
      </c>
      <c r="I1994" t="s">
        <v>3808</v>
      </c>
      <c r="J1994" t="s">
        <v>3809</v>
      </c>
      <c r="K1994">
        <v>23.3</v>
      </c>
      <c r="L1994">
        <v>23.3</v>
      </c>
      <c r="P1994" t="s">
        <v>51</v>
      </c>
      <c r="Q1994" t="s">
        <v>52</v>
      </c>
      <c r="R1994">
        <v>43511</v>
      </c>
      <c r="S1994" t="s">
        <v>53</v>
      </c>
      <c r="T1994" t="s">
        <v>100</v>
      </c>
      <c r="U1994" t="s">
        <v>55</v>
      </c>
      <c r="V1994" t="s">
        <v>109</v>
      </c>
      <c r="W1994" t="s">
        <v>57</v>
      </c>
      <c r="X1994" t="s">
        <v>101</v>
      </c>
      <c r="Y1994" t="s">
        <v>222</v>
      </c>
      <c r="Z1994">
        <v>2</v>
      </c>
      <c r="AA1994">
        <v>5</v>
      </c>
      <c r="AB1994">
        <v>4.17</v>
      </c>
      <c r="AC1994">
        <v>4.8</v>
      </c>
      <c r="AD1994">
        <v>50</v>
      </c>
      <c r="AE1994">
        <v>4</v>
      </c>
      <c r="AF1994" t="s">
        <v>57</v>
      </c>
      <c r="AG1994">
        <v>23.696134651043199</v>
      </c>
      <c r="AH1994">
        <v>16.197402942106699</v>
      </c>
      <c r="AI1994">
        <v>21.5076040216202</v>
      </c>
      <c r="AJ1994">
        <v>242.59549870593801</v>
      </c>
      <c r="AK1994" s="2">
        <v>1043.78578520413</v>
      </c>
      <c r="AL1994" s="1">
        <v>45043</v>
      </c>
      <c r="AM1994" t="s">
        <v>63</v>
      </c>
      <c r="AN1994">
        <v>2023</v>
      </c>
      <c r="AO1994">
        <v>2019</v>
      </c>
      <c r="AP1994">
        <v>171.23131193687499</v>
      </c>
      <c r="AQ1994">
        <v>0.70583054034499304</v>
      </c>
      <c r="AR1994">
        <v>317.95999999999998</v>
      </c>
      <c r="AS1994">
        <f t="shared" si="94"/>
        <v>24320.208795256229</v>
      </c>
      <c r="AT1994">
        <f t="shared" si="95"/>
        <v>7408.4679999999998</v>
      </c>
    </row>
    <row r="1995" spans="1:46" x14ac:dyDescent="0.25">
      <c r="A1995" t="s">
        <v>128</v>
      </c>
      <c r="B1995" t="s">
        <v>129</v>
      </c>
      <c r="C1995" t="s">
        <v>214</v>
      </c>
      <c r="D1995" t="str">
        <f t="shared" si="93"/>
        <v>NECOCE</v>
      </c>
      <c r="E1995" t="s">
        <v>3337</v>
      </c>
      <c r="F1995" t="s">
        <v>3338</v>
      </c>
      <c r="G1995" t="s">
        <v>47</v>
      </c>
      <c r="H1995" t="s">
        <v>3737</v>
      </c>
      <c r="I1995" t="s">
        <v>3810</v>
      </c>
      <c r="J1995" t="s">
        <v>3811</v>
      </c>
      <c r="K1995">
        <v>20.97</v>
      </c>
      <c r="L1995">
        <v>20.97</v>
      </c>
      <c r="P1995" t="s">
        <v>51</v>
      </c>
      <c r="Q1995" t="s">
        <v>52</v>
      </c>
      <c r="R1995">
        <v>43511</v>
      </c>
      <c r="S1995" t="s">
        <v>53</v>
      </c>
      <c r="T1995" t="s">
        <v>104</v>
      </c>
      <c r="U1995" t="s">
        <v>55</v>
      </c>
      <c r="V1995" t="s">
        <v>109</v>
      </c>
      <c r="W1995" t="s">
        <v>57</v>
      </c>
      <c r="X1995" t="s">
        <v>101</v>
      </c>
      <c r="Y1995" t="s">
        <v>222</v>
      </c>
      <c r="Z1995">
        <v>2</v>
      </c>
      <c r="AA1995">
        <v>5</v>
      </c>
      <c r="AB1995">
        <v>4.17</v>
      </c>
      <c r="AC1995">
        <v>4.8</v>
      </c>
      <c r="AD1995">
        <v>50</v>
      </c>
      <c r="AE1995">
        <v>4</v>
      </c>
      <c r="AF1995" t="s">
        <v>57</v>
      </c>
      <c r="AG1995">
        <v>24.133019963009701</v>
      </c>
      <c r="AH1995">
        <v>16.015606612689201</v>
      </c>
      <c r="AI1995">
        <v>22.667836931783601</v>
      </c>
      <c r="AJ1995">
        <v>250.57252094911101</v>
      </c>
      <c r="AK1995" s="2">
        <v>1125.2095583515099</v>
      </c>
      <c r="AL1995" s="1">
        <v>45043</v>
      </c>
      <c r="AM1995" t="s">
        <v>63</v>
      </c>
      <c r="AN1995">
        <v>2023</v>
      </c>
      <c r="AO1995">
        <v>2019</v>
      </c>
      <c r="AP1995">
        <v>171.23131193687499</v>
      </c>
      <c r="AQ1995">
        <v>0.68336029540785503</v>
      </c>
      <c r="AR1995">
        <v>328.42</v>
      </c>
      <c r="AS1995">
        <f t="shared" si="94"/>
        <v>23595.644438631163</v>
      </c>
      <c r="AT1995">
        <f t="shared" si="95"/>
        <v>6886.9673999999995</v>
      </c>
    </row>
    <row r="1996" spans="1:46" x14ac:dyDescent="0.25">
      <c r="A1996" t="s">
        <v>128</v>
      </c>
      <c r="B1996" t="s">
        <v>129</v>
      </c>
      <c r="C1996" t="s">
        <v>214</v>
      </c>
      <c r="D1996" t="str">
        <f t="shared" si="93"/>
        <v>NECOCE</v>
      </c>
      <c r="E1996" t="s">
        <v>3337</v>
      </c>
      <c r="F1996" t="s">
        <v>3338</v>
      </c>
      <c r="G1996" t="s">
        <v>47</v>
      </c>
      <c r="H1996" t="s">
        <v>3737</v>
      </c>
      <c r="I1996" t="s">
        <v>3812</v>
      </c>
      <c r="J1996" t="s">
        <v>3813</v>
      </c>
      <c r="K1996">
        <v>15.71</v>
      </c>
      <c r="L1996">
        <v>15.71</v>
      </c>
      <c r="P1996" t="s">
        <v>51</v>
      </c>
      <c r="Q1996" t="s">
        <v>52</v>
      </c>
      <c r="R1996">
        <v>43511</v>
      </c>
      <c r="S1996" t="s">
        <v>357</v>
      </c>
      <c r="T1996" t="s">
        <v>124</v>
      </c>
      <c r="U1996" t="s">
        <v>55</v>
      </c>
      <c r="V1996" t="s">
        <v>109</v>
      </c>
      <c r="W1996" t="s">
        <v>57</v>
      </c>
      <c r="X1996" t="s">
        <v>119</v>
      </c>
      <c r="Y1996" t="s">
        <v>137</v>
      </c>
      <c r="Z1996">
        <v>2</v>
      </c>
      <c r="AA1996">
        <v>5</v>
      </c>
      <c r="AB1996">
        <v>4.17</v>
      </c>
      <c r="AC1996">
        <v>4.8</v>
      </c>
      <c r="AD1996">
        <v>50</v>
      </c>
      <c r="AE1996">
        <v>4</v>
      </c>
      <c r="AF1996" t="s">
        <v>57</v>
      </c>
      <c r="AG1996">
        <v>21.1135608023632</v>
      </c>
      <c r="AH1996">
        <v>13.9302229383133</v>
      </c>
      <c r="AI1996">
        <v>16.088676918757098</v>
      </c>
      <c r="AJ1996">
        <v>158.76107297261299</v>
      </c>
      <c r="AK1996" s="2">
        <v>1055.6362988834101</v>
      </c>
      <c r="AL1996" s="1">
        <v>45043</v>
      </c>
      <c r="AM1996" t="s">
        <v>63</v>
      </c>
      <c r="AN1996">
        <v>2023</v>
      </c>
      <c r="AO1996">
        <v>2019</v>
      </c>
      <c r="AP1996">
        <v>171.23131193687499</v>
      </c>
      <c r="AQ1996">
        <v>1.0785472076421001</v>
      </c>
      <c r="AR1996">
        <v>208.08</v>
      </c>
      <c r="AS1996">
        <f t="shared" si="94"/>
        <v>16584.046255458372</v>
      </c>
      <c r="AT1996">
        <f t="shared" si="95"/>
        <v>3268.9368000000004</v>
      </c>
    </row>
    <row r="1997" spans="1:46" x14ac:dyDescent="0.25">
      <c r="A1997" t="s">
        <v>128</v>
      </c>
      <c r="B1997" t="s">
        <v>244</v>
      </c>
      <c r="C1997" t="s">
        <v>266</v>
      </c>
      <c r="D1997" t="str">
        <f t="shared" si="93"/>
        <v>NEPIIT</v>
      </c>
      <c r="E1997" t="s">
        <v>2476</v>
      </c>
      <c r="F1997" t="s">
        <v>2477</v>
      </c>
      <c r="G1997" t="s">
        <v>47</v>
      </c>
      <c r="H1997" t="s">
        <v>3814</v>
      </c>
      <c r="I1997" t="s">
        <v>3815</v>
      </c>
      <c r="J1997" t="s">
        <v>65</v>
      </c>
      <c r="K1997">
        <v>11.49</v>
      </c>
      <c r="L1997">
        <v>11.49</v>
      </c>
      <c r="P1997" t="s">
        <v>51</v>
      </c>
      <c r="Q1997" t="s">
        <v>52</v>
      </c>
      <c r="R1997">
        <v>43481</v>
      </c>
      <c r="S1997" t="s">
        <v>357</v>
      </c>
      <c r="T1997" t="s">
        <v>124</v>
      </c>
      <c r="U1997" t="s">
        <v>55</v>
      </c>
      <c r="V1997" t="s">
        <v>109</v>
      </c>
      <c r="W1997" t="s">
        <v>57</v>
      </c>
      <c r="X1997" t="s">
        <v>707</v>
      </c>
      <c r="Y1997" t="s">
        <v>137</v>
      </c>
      <c r="Z1997">
        <v>2</v>
      </c>
      <c r="AA1997">
        <v>5</v>
      </c>
      <c r="AB1997">
        <v>4.17</v>
      </c>
      <c r="AC1997">
        <v>4.8</v>
      </c>
      <c r="AD1997">
        <v>50</v>
      </c>
      <c r="AE1997">
        <v>4</v>
      </c>
      <c r="AF1997" t="s">
        <v>57</v>
      </c>
      <c r="AG1997">
        <v>23.663261906940299</v>
      </c>
      <c r="AH1997">
        <v>14.7425122237245</v>
      </c>
      <c r="AI1997">
        <v>15.3983243286711</v>
      </c>
      <c r="AJ1997">
        <v>166.528842387868</v>
      </c>
      <c r="AK1997" s="2">
        <v>902.07072376189399</v>
      </c>
      <c r="AL1997" s="1">
        <v>45000</v>
      </c>
      <c r="AM1997" t="s">
        <v>63</v>
      </c>
      <c r="AN1997">
        <v>2023</v>
      </c>
      <c r="AO1997">
        <v>2019</v>
      </c>
      <c r="AP1997">
        <v>168.45994096105801</v>
      </c>
      <c r="AQ1997">
        <v>1.0115961808507199</v>
      </c>
      <c r="AR1997">
        <v>224.31</v>
      </c>
      <c r="AS1997">
        <f t="shared" si="94"/>
        <v>10364.792616024162</v>
      </c>
      <c r="AT1997">
        <f t="shared" si="95"/>
        <v>2577.3218999999999</v>
      </c>
    </row>
    <row r="1998" spans="1:46" x14ac:dyDescent="0.25">
      <c r="A1998" t="s">
        <v>128</v>
      </c>
      <c r="B1998" t="s">
        <v>244</v>
      </c>
      <c r="C1998" t="s">
        <v>266</v>
      </c>
      <c r="D1998" t="str">
        <f t="shared" si="93"/>
        <v>NEPIIT</v>
      </c>
      <c r="E1998" t="s">
        <v>2476</v>
      </c>
      <c r="F1998" t="s">
        <v>2477</v>
      </c>
      <c r="G1998" t="s">
        <v>47</v>
      </c>
      <c r="H1998" t="s">
        <v>3814</v>
      </c>
      <c r="I1998" t="s">
        <v>3816</v>
      </c>
      <c r="J1998" t="s">
        <v>68</v>
      </c>
      <c r="K1998">
        <v>36.5</v>
      </c>
      <c r="L1998">
        <v>36.5</v>
      </c>
      <c r="P1998" t="s">
        <v>51</v>
      </c>
      <c r="Q1998" t="s">
        <v>52</v>
      </c>
      <c r="R1998">
        <v>43490</v>
      </c>
      <c r="S1998" t="s">
        <v>357</v>
      </c>
      <c r="T1998" t="s">
        <v>124</v>
      </c>
      <c r="U1998" t="s">
        <v>55</v>
      </c>
      <c r="V1998" t="s">
        <v>109</v>
      </c>
      <c r="W1998" t="s">
        <v>57</v>
      </c>
      <c r="X1998" t="s">
        <v>707</v>
      </c>
      <c r="Y1998" t="s">
        <v>137</v>
      </c>
      <c r="Z1998">
        <v>2</v>
      </c>
      <c r="AA1998">
        <v>5</v>
      </c>
      <c r="AB1998">
        <v>4.17</v>
      </c>
      <c r="AC1998">
        <v>4.8</v>
      </c>
      <c r="AD1998">
        <v>50</v>
      </c>
      <c r="AE1998">
        <v>4</v>
      </c>
      <c r="AF1998" t="s">
        <v>57</v>
      </c>
      <c r="AG1998">
        <v>22.818654281502798</v>
      </c>
      <c r="AH1998">
        <v>16.1873809352686</v>
      </c>
      <c r="AI1998">
        <v>14.72777799887</v>
      </c>
      <c r="AJ1998">
        <v>149.83977624637001</v>
      </c>
      <c r="AK1998" s="2">
        <v>733.76115500051901</v>
      </c>
      <c r="AL1998" s="1">
        <v>45000</v>
      </c>
      <c r="AM1998" t="s">
        <v>63</v>
      </c>
      <c r="AN1998">
        <v>2023</v>
      </c>
      <c r="AO1998">
        <v>2019</v>
      </c>
      <c r="AP1998">
        <v>168.45994096105801</v>
      </c>
      <c r="AQ1998">
        <v>1.1242671684458001</v>
      </c>
      <c r="AR1998">
        <v>201.83</v>
      </c>
      <c r="AS1998">
        <f t="shared" si="94"/>
        <v>26782.282157518945</v>
      </c>
      <c r="AT1998">
        <f t="shared" si="95"/>
        <v>7366.7950000000001</v>
      </c>
    </row>
    <row r="1999" spans="1:46" x14ac:dyDescent="0.25">
      <c r="A1999" t="s">
        <v>128</v>
      </c>
      <c r="B1999" t="s">
        <v>244</v>
      </c>
      <c r="C1999" t="s">
        <v>284</v>
      </c>
      <c r="D1999" t="str">
        <f t="shared" si="93"/>
        <v>NEPIPC</v>
      </c>
      <c r="E1999" t="s">
        <v>595</v>
      </c>
      <c r="F1999" t="s">
        <v>596</v>
      </c>
      <c r="G1999" t="s">
        <v>47</v>
      </c>
      <c r="H1999" t="s">
        <v>3518</v>
      </c>
      <c r="I1999" t="s">
        <v>3817</v>
      </c>
      <c r="J1999" t="s">
        <v>2740</v>
      </c>
      <c r="K1999">
        <v>12.1</v>
      </c>
      <c r="L1999">
        <v>12.1</v>
      </c>
      <c r="P1999" t="s">
        <v>51</v>
      </c>
      <c r="Q1999" t="s">
        <v>52</v>
      </c>
      <c r="R1999">
        <v>43447</v>
      </c>
      <c r="S1999" t="s">
        <v>53</v>
      </c>
      <c r="T1999" t="s">
        <v>69</v>
      </c>
      <c r="U1999" t="s">
        <v>55</v>
      </c>
      <c r="V1999" t="s">
        <v>56</v>
      </c>
      <c r="W1999" t="s">
        <v>57</v>
      </c>
      <c r="X1999" t="s">
        <v>149</v>
      </c>
      <c r="Y1999" t="s">
        <v>150</v>
      </c>
      <c r="Z1999">
        <v>1</v>
      </c>
      <c r="AA1999">
        <v>5</v>
      </c>
      <c r="AB1999">
        <v>4.25</v>
      </c>
      <c r="AC1999">
        <v>4.9000000000000004</v>
      </c>
      <c r="AD1999">
        <v>51</v>
      </c>
      <c r="AE1999">
        <v>4</v>
      </c>
      <c r="AF1999" t="s">
        <v>57</v>
      </c>
      <c r="AG1999">
        <v>23.525471607881201</v>
      </c>
      <c r="AH1999">
        <v>16.176171318285402</v>
      </c>
      <c r="AI1999">
        <v>18.221320699898701</v>
      </c>
      <c r="AJ1999">
        <v>191.77449369405201</v>
      </c>
      <c r="AK1999" s="2">
        <v>886.62198268001703</v>
      </c>
      <c r="AL1999" s="1">
        <v>44987</v>
      </c>
      <c r="AM1999" t="s">
        <v>63</v>
      </c>
      <c r="AN1999">
        <v>2023</v>
      </c>
      <c r="AO1999">
        <v>2018</v>
      </c>
      <c r="AP1999">
        <v>186.041889657453</v>
      </c>
      <c r="AQ1999">
        <v>0.97010757830108396</v>
      </c>
      <c r="AR1999">
        <v>254.46</v>
      </c>
      <c r="AS1999">
        <f t="shared" si="94"/>
        <v>10728.125990428205</v>
      </c>
      <c r="AT1999">
        <f t="shared" si="95"/>
        <v>3078.9659999999999</v>
      </c>
    </row>
    <row r="2000" spans="1:46" x14ac:dyDescent="0.25">
      <c r="A2000" t="s">
        <v>128</v>
      </c>
      <c r="B2000" t="s">
        <v>244</v>
      </c>
      <c r="C2000" t="s">
        <v>284</v>
      </c>
      <c r="D2000" t="str">
        <f t="shared" si="93"/>
        <v>NEPIPC</v>
      </c>
      <c r="E2000" t="s">
        <v>595</v>
      </c>
      <c r="F2000" t="s">
        <v>596</v>
      </c>
      <c r="G2000" t="s">
        <v>47</v>
      </c>
      <c r="H2000" t="s">
        <v>3611</v>
      </c>
      <c r="I2000" t="s">
        <v>3818</v>
      </c>
      <c r="J2000" t="s">
        <v>515</v>
      </c>
      <c r="K2000">
        <v>13.99</v>
      </c>
      <c r="L2000">
        <v>13.99</v>
      </c>
      <c r="P2000" t="s">
        <v>51</v>
      </c>
      <c r="Q2000" t="s">
        <v>52</v>
      </c>
      <c r="R2000">
        <v>43475</v>
      </c>
      <c r="S2000" t="s">
        <v>53</v>
      </c>
      <c r="T2000" t="s">
        <v>788</v>
      </c>
      <c r="U2000" t="s">
        <v>55</v>
      </c>
      <c r="V2000" t="s">
        <v>56</v>
      </c>
      <c r="W2000" t="s">
        <v>57</v>
      </c>
      <c r="X2000" t="s">
        <v>149</v>
      </c>
      <c r="Y2000" t="s">
        <v>150</v>
      </c>
      <c r="Z2000">
        <v>1</v>
      </c>
      <c r="AA2000">
        <v>5</v>
      </c>
      <c r="AB2000">
        <v>4.17</v>
      </c>
      <c r="AC2000">
        <v>4.8</v>
      </c>
      <c r="AD2000">
        <v>50</v>
      </c>
      <c r="AE2000">
        <v>4</v>
      </c>
      <c r="AF2000" t="s">
        <v>57</v>
      </c>
      <c r="AG2000">
        <v>24.258217933096098</v>
      </c>
      <c r="AH2000">
        <v>14.605690907880801</v>
      </c>
      <c r="AI2000">
        <v>17.523115206766001</v>
      </c>
      <c r="AJ2000">
        <v>188.80751074144499</v>
      </c>
      <c r="AK2000" s="2">
        <v>1045.8688386144099</v>
      </c>
      <c r="AL2000" s="1">
        <v>44987</v>
      </c>
      <c r="AM2000" t="s">
        <v>63</v>
      </c>
      <c r="AN2000">
        <v>2023</v>
      </c>
      <c r="AO2000">
        <v>2019</v>
      </c>
      <c r="AP2000">
        <v>181.46885732567301</v>
      </c>
      <c r="AQ2000">
        <v>0.96113155993131205</v>
      </c>
      <c r="AR2000">
        <v>253.06</v>
      </c>
      <c r="AS2000">
        <f t="shared" si="94"/>
        <v>14631.705052215595</v>
      </c>
      <c r="AT2000">
        <f t="shared" si="95"/>
        <v>3540.3094000000001</v>
      </c>
    </row>
    <row r="2001" spans="1:46" x14ac:dyDescent="0.25">
      <c r="A2001" t="s">
        <v>128</v>
      </c>
      <c r="B2001" t="s">
        <v>244</v>
      </c>
      <c r="C2001" t="s">
        <v>284</v>
      </c>
      <c r="D2001" t="str">
        <f t="shared" si="93"/>
        <v>NEPIPC</v>
      </c>
      <c r="E2001" t="s">
        <v>595</v>
      </c>
      <c r="F2001" t="s">
        <v>596</v>
      </c>
      <c r="G2001" t="s">
        <v>47</v>
      </c>
      <c r="H2001" t="s">
        <v>3611</v>
      </c>
      <c r="I2001" t="s">
        <v>3819</v>
      </c>
      <c r="J2001" t="s">
        <v>1940</v>
      </c>
      <c r="K2001">
        <v>8.91</v>
      </c>
      <c r="L2001">
        <v>8.91</v>
      </c>
      <c r="P2001" t="s">
        <v>51</v>
      </c>
      <c r="Q2001" t="s">
        <v>52</v>
      </c>
      <c r="R2001">
        <v>43473</v>
      </c>
      <c r="S2001" t="s">
        <v>53</v>
      </c>
      <c r="T2001" t="s">
        <v>521</v>
      </c>
      <c r="U2001" t="s">
        <v>55</v>
      </c>
      <c r="V2001" t="s">
        <v>56</v>
      </c>
      <c r="W2001" t="s">
        <v>57</v>
      </c>
      <c r="X2001" t="s">
        <v>149</v>
      </c>
      <c r="Y2001" t="s">
        <v>150</v>
      </c>
      <c r="Z2001">
        <v>1</v>
      </c>
      <c r="AA2001">
        <v>5</v>
      </c>
      <c r="AB2001">
        <v>4.17</v>
      </c>
      <c r="AC2001">
        <v>4.8</v>
      </c>
      <c r="AD2001">
        <v>50</v>
      </c>
      <c r="AE2001">
        <v>4</v>
      </c>
      <c r="AF2001" t="s">
        <v>57</v>
      </c>
      <c r="AG2001">
        <v>23.884303265137099</v>
      </c>
      <c r="AH2001">
        <v>16.648214423122401</v>
      </c>
      <c r="AI2001">
        <v>18.8287323683832</v>
      </c>
      <c r="AJ2001">
        <v>195.33444229449299</v>
      </c>
      <c r="AK2001" s="2">
        <v>864.95971196861694</v>
      </c>
      <c r="AL2001" s="1">
        <v>44987</v>
      </c>
      <c r="AM2001" t="s">
        <v>63</v>
      </c>
      <c r="AN2001">
        <v>2023</v>
      </c>
      <c r="AO2001">
        <v>2019</v>
      </c>
      <c r="AP2001">
        <v>181.46885732567301</v>
      </c>
      <c r="AQ2001">
        <v>0.92901617960484495</v>
      </c>
      <c r="AR2001">
        <v>261.81</v>
      </c>
      <c r="AS2001">
        <f t="shared" si="94"/>
        <v>7706.7910336403775</v>
      </c>
      <c r="AT2001">
        <f t="shared" si="95"/>
        <v>2332.7271000000001</v>
      </c>
    </row>
    <row r="2002" spans="1:46" x14ac:dyDescent="0.25">
      <c r="A2002" t="s">
        <v>42</v>
      </c>
      <c r="B2002" t="s">
        <v>91</v>
      </c>
      <c r="C2002" t="s">
        <v>91</v>
      </c>
      <c r="D2002" t="str">
        <f t="shared" si="93"/>
        <v>GNVIVI</v>
      </c>
      <c r="E2002" t="s">
        <v>3388</v>
      </c>
      <c r="F2002" t="s">
        <v>3389</v>
      </c>
      <c r="G2002" t="s">
        <v>47</v>
      </c>
      <c r="H2002" t="s">
        <v>3820</v>
      </c>
      <c r="I2002" t="s">
        <v>3821</v>
      </c>
      <c r="J2002" t="s">
        <v>479</v>
      </c>
      <c r="K2002">
        <v>37.119999999999997</v>
      </c>
      <c r="L2002">
        <v>37.119999999999997</v>
      </c>
      <c r="P2002" t="s">
        <v>51</v>
      </c>
      <c r="Q2002" t="s">
        <v>52</v>
      </c>
      <c r="R2002">
        <v>43809</v>
      </c>
      <c r="S2002" t="s">
        <v>53</v>
      </c>
      <c r="T2002" t="s">
        <v>1265</v>
      </c>
      <c r="U2002" t="s">
        <v>55</v>
      </c>
      <c r="V2002" t="s">
        <v>56</v>
      </c>
      <c r="W2002" t="s">
        <v>57</v>
      </c>
      <c r="X2002" t="s">
        <v>90</v>
      </c>
      <c r="Y2002" t="s">
        <v>59</v>
      </c>
      <c r="Z2002">
        <v>1</v>
      </c>
      <c r="AA2002">
        <v>4</v>
      </c>
      <c r="AB2002">
        <v>3.42</v>
      </c>
      <c r="AC2002">
        <v>3.9</v>
      </c>
      <c r="AD2002">
        <v>41</v>
      </c>
      <c r="AE2002">
        <v>3</v>
      </c>
      <c r="AF2002" t="s">
        <v>57</v>
      </c>
      <c r="AG2002">
        <v>22.143861854807</v>
      </c>
      <c r="AH2002">
        <v>15.450799493190599</v>
      </c>
      <c r="AI2002">
        <v>21.052808035376302</v>
      </c>
      <c r="AJ2002">
        <v>212.75798821327399</v>
      </c>
      <c r="AK2002" s="2">
        <v>1122.9433946863401</v>
      </c>
      <c r="AL2002" s="1">
        <v>45071</v>
      </c>
      <c r="AM2002" t="s">
        <v>63</v>
      </c>
      <c r="AN2002">
        <v>2023</v>
      </c>
      <c r="AO2002">
        <v>2019</v>
      </c>
      <c r="AP2002">
        <v>155.23963528872699</v>
      </c>
      <c r="AQ2002">
        <v>0.72965361532329798</v>
      </c>
      <c r="AR2002">
        <v>298.11</v>
      </c>
      <c r="AS2002">
        <f t="shared" si="94"/>
        <v>41683.658810756941</v>
      </c>
      <c r="AT2002">
        <f t="shared" si="95"/>
        <v>11065.843199999999</v>
      </c>
    </row>
    <row r="2003" spans="1:46" x14ac:dyDescent="0.25">
      <c r="A2003" t="s">
        <v>340</v>
      </c>
      <c r="B2003" t="s">
        <v>341</v>
      </c>
      <c r="C2003" t="s">
        <v>342</v>
      </c>
      <c r="D2003" t="str">
        <f t="shared" si="93"/>
        <v>RDBOBA</v>
      </c>
      <c r="E2003" t="s">
        <v>2594</v>
      </c>
      <c r="F2003" t="s">
        <v>2595</v>
      </c>
      <c r="G2003" t="s">
        <v>47</v>
      </c>
      <c r="H2003" t="s">
        <v>3822</v>
      </c>
      <c r="I2003" t="s">
        <v>3823</v>
      </c>
      <c r="J2003" t="s">
        <v>50</v>
      </c>
      <c r="K2003">
        <v>0.64</v>
      </c>
      <c r="L2003">
        <v>0.64</v>
      </c>
      <c r="N2003">
        <v>0.64</v>
      </c>
      <c r="P2003" t="s">
        <v>51</v>
      </c>
      <c r="Q2003" t="s">
        <v>52</v>
      </c>
      <c r="R2003">
        <v>43105</v>
      </c>
      <c r="S2003" t="s">
        <v>477</v>
      </c>
      <c r="T2003" t="s">
        <v>718</v>
      </c>
      <c r="U2003" t="s">
        <v>55</v>
      </c>
      <c r="V2003" t="s">
        <v>56</v>
      </c>
      <c r="W2003" t="s">
        <v>51</v>
      </c>
      <c r="X2003" t="s">
        <v>359</v>
      </c>
      <c r="Y2003" t="s">
        <v>348</v>
      </c>
      <c r="Z2003">
        <v>1</v>
      </c>
      <c r="AA2003">
        <v>6</v>
      </c>
      <c r="AB2003">
        <v>3.67</v>
      </c>
      <c r="AC2003">
        <v>5.8</v>
      </c>
      <c r="AD2003">
        <v>44</v>
      </c>
      <c r="AE2003">
        <v>4</v>
      </c>
      <c r="AF2003" t="s">
        <v>57</v>
      </c>
      <c r="AG2003">
        <v>18.231249999999999</v>
      </c>
      <c r="AH2003">
        <v>11.96875</v>
      </c>
      <c r="AI2003">
        <v>6.1575991082377204</v>
      </c>
      <c r="AJ2003">
        <v>53.630681364505499</v>
      </c>
      <c r="AK2003" s="2">
        <v>526.31578947368405</v>
      </c>
      <c r="AL2003" s="1">
        <v>44440</v>
      </c>
      <c r="AM2003" t="s">
        <v>60</v>
      </c>
      <c r="AN2003">
        <v>2021</v>
      </c>
      <c r="AO2003">
        <v>2018</v>
      </c>
      <c r="AP2003">
        <v>130.08234322246099</v>
      </c>
      <c r="AQ2003">
        <v>2.4255209874800099</v>
      </c>
      <c r="AR2003">
        <v>86.97</v>
      </c>
      <c r="AS2003">
        <f t="shared" si="94"/>
        <v>336.8421052631578</v>
      </c>
      <c r="AT2003">
        <f t="shared" si="95"/>
        <v>55.660800000000002</v>
      </c>
    </row>
    <row r="2004" spans="1:46" x14ac:dyDescent="0.25">
      <c r="A2004" t="s">
        <v>340</v>
      </c>
      <c r="B2004" t="s">
        <v>341</v>
      </c>
      <c r="C2004" t="s">
        <v>342</v>
      </c>
      <c r="D2004" t="str">
        <f t="shared" si="93"/>
        <v>RDBOBA</v>
      </c>
      <c r="E2004" t="s">
        <v>1336</v>
      </c>
      <c r="F2004" t="s">
        <v>1337</v>
      </c>
      <c r="G2004" t="s">
        <v>47</v>
      </c>
      <c r="H2004" t="s">
        <v>3780</v>
      </c>
      <c r="I2004" t="s">
        <v>3824</v>
      </c>
      <c r="J2004" t="s">
        <v>62</v>
      </c>
      <c r="K2004">
        <v>42.94</v>
      </c>
      <c r="L2004">
        <v>42.94</v>
      </c>
      <c r="P2004" t="s">
        <v>51</v>
      </c>
      <c r="Q2004" t="s">
        <v>52</v>
      </c>
      <c r="R2004">
        <v>43481</v>
      </c>
      <c r="S2004" t="s">
        <v>477</v>
      </c>
      <c r="T2004" t="s">
        <v>1272</v>
      </c>
      <c r="U2004" t="s">
        <v>55</v>
      </c>
      <c r="V2004" t="s">
        <v>56</v>
      </c>
      <c r="W2004" t="s">
        <v>57</v>
      </c>
      <c r="X2004" t="s">
        <v>271</v>
      </c>
      <c r="Y2004" t="s">
        <v>362</v>
      </c>
      <c r="Z2004">
        <v>1</v>
      </c>
      <c r="AA2004">
        <v>5</v>
      </c>
      <c r="AB2004">
        <v>4.08</v>
      </c>
      <c r="AC2004">
        <v>4.8</v>
      </c>
      <c r="AD2004">
        <v>49</v>
      </c>
      <c r="AE2004">
        <v>4</v>
      </c>
      <c r="AF2004" t="s">
        <v>57</v>
      </c>
      <c r="AG2004">
        <v>21.432716264201801</v>
      </c>
      <c r="AH2004">
        <v>13.570828713489799</v>
      </c>
      <c r="AI2004">
        <v>17.718407713566801</v>
      </c>
      <c r="AJ2004">
        <v>179.406251226612</v>
      </c>
      <c r="AK2004" s="2">
        <v>1231.16277812263</v>
      </c>
      <c r="AL2004" s="1">
        <v>44964</v>
      </c>
      <c r="AM2004" t="s">
        <v>63</v>
      </c>
      <c r="AN2004">
        <v>2023</v>
      </c>
      <c r="AO2004">
        <v>2019</v>
      </c>
      <c r="AP2004">
        <v>143.12923660604099</v>
      </c>
      <c r="AQ2004">
        <v>0.79779403241223501</v>
      </c>
      <c r="AR2004">
        <v>230.6</v>
      </c>
      <c r="AS2004">
        <f t="shared" si="94"/>
        <v>52866.129692585731</v>
      </c>
      <c r="AT2004">
        <f t="shared" si="95"/>
        <v>9901.9639999999999</v>
      </c>
    </row>
    <row r="2005" spans="1:46" x14ac:dyDescent="0.25">
      <c r="A2005" t="s">
        <v>340</v>
      </c>
      <c r="B2005" t="s">
        <v>341</v>
      </c>
      <c r="C2005" t="s">
        <v>342</v>
      </c>
      <c r="D2005" t="str">
        <f t="shared" si="93"/>
        <v>RDBOBA</v>
      </c>
      <c r="E2005" t="s">
        <v>1336</v>
      </c>
      <c r="F2005" t="s">
        <v>1337</v>
      </c>
      <c r="G2005" t="s">
        <v>47</v>
      </c>
      <c r="H2005" t="s">
        <v>3780</v>
      </c>
      <c r="I2005" t="s">
        <v>3825</v>
      </c>
      <c r="J2005" t="s">
        <v>276</v>
      </c>
      <c r="K2005">
        <v>39.78</v>
      </c>
      <c r="L2005">
        <v>39.78</v>
      </c>
      <c r="P2005" t="s">
        <v>51</v>
      </c>
      <c r="Q2005" t="s">
        <v>52</v>
      </c>
      <c r="R2005">
        <v>43490</v>
      </c>
      <c r="S2005" t="s">
        <v>477</v>
      </c>
      <c r="T2005" t="s">
        <v>54</v>
      </c>
      <c r="U2005" t="s">
        <v>55</v>
      </c>
      <c r="V2005" t="s">
        <v>56</v>
      </c>
      <c r="W2005" t="s">
        <v>57</v>
      </c>
      <c r="X2005" t="s">
        <v>221</v>
      </c>
      <c r="Y2005" t="s">
        <v>355</v>
      </c>
      <c r="Z2005">
        <v>1</v>
      </c>
      <c r="AA2005">
        <v>5</v>
      </c>
      <c r="AB2005">
        <v>4.08</v>
      </c>
      <c r="AC2005">
        <v>4.8</v>
      </c>
      <c r="AD2005">
        <v>49</v>
      </c>
      <c r="AE2005">
        <v>4</v>
      </c>
      <c r="AF2005" t="s">
        <v>57</v>
      </c>
      <c r="AG2005">
        <v>21.740777600162801</v>
      </c>
      <c r="AH2005">
        <v>12.1846197638462</v>
      </c>
      <c r="AI2005">
        <v>15.657845602884199</v>
      </c>
      <c r="AJ2005">
        <v>165.790789526086</v>
      </c>
      <c r="AK2005" s="2">
        <v>1347.5082971813199</v>
      </c>
      <c r="AL2005" s="1">
        <v>44964.5</v>
      </c>
      <c r="AM2005" t="s">
        <v>63</v>
      </c>
      <c r="AN2005">
        <v>2023</v>
      </c>
      <c r="AO2005">
        <v>2019</v>
      </c>
      <c r="AP2005">
        <v>143.12923660604099</v>
      </c>
      <c r="AQ2005">
        <v>0.86331235296711295</v>
      </c>
      <c r="AR2005">
        <v>213.1</v>
      </c>
      <c r="AS2005">
        <f t="shared" si="94"/>
        <v>53603.880061872907</v>
      </c>
      <c r="AT2005">
        <f t="shared" si="95"/>
        <v>8477.1180000000004</v>
      </c>
    </row>
    <row r="2006" spans="1:46" x14ac:dyDescent="0.25">
      <c r="A2006" t="s">
        <v>340</v>
      </c>
      <c r="B2006" t="s">
        <v>367</v>
      </c>
      <c r="C2006" t="s">
        <v>368</v>
      </c>
      <c r="D2006" t="str">
        <f t="shared" si="93"/>
        <v>RDIPMA</v>
      </c>
      <c r="E2006" t="s">
        <v>2907</v>
      </c>
      <c r="F2006" t="s">
        <v>2908</v>
      </c>
      <c r="G2006" t="s">
        <v>47</v>
      </c>
      <c r="H2006" t="s">
        <v>3826</v>
      </c>
      <c r="I2006" t="s">
        <v>3827</v>
      </c>
      <c r="J2006" t="s">
        <v>50</v>
      </c>
      <c r="K2006">
        <v>23.16</v>
      </c>
      <c r="L2006">
        <v>23.16</v>
      </c>
      <c r="P2006" t="s">
        <v>51</v>
      </c>
      <c r="Q2006" t="s">
        <v>52</v>
      </c>
      <c r="R2006">
        <v>43469</v>
      </c>
      <c r="S2006" t="s">
        <v>107</v>
      </c>
      <c r="T2006" t="s">
        <v>553</v>
      </c>
      <c r="U2006" t="s">
        <v>55</v>
      </c>
      <c r="V2006" t="s">
        <v>109</v>
      </c>
      <c r="W2006" t="s">
        <v>57</v>
      </c>
      <c r="X2006" t="s">
        <v>3828</v>
      </c>
      <c r="Y2006" t="s">
        <v>355</v>
      </c>
      <c r="Z2006">
        <v>2</v>
      </c>
      <c r="AA2006">
        <v>5</v>
      </c>
      <c r="AB2006">
        <v>4.58</v>
      </c>
      <c r="AC2006">
        <v>4.8</v>
      </c>
      <c r="AD2006">
        <v>55</v>
      </c>
      <c r="AE2006">
        <v>5</v>
      </c>
      <c r="AF2006" t="s">
        <v>57</v>
      </c>
      <c r="AG2006">
        <v>21.9105126372827</v>
      </c>
      <c r="AH2006">
        <v>17.337136897119802</v>
      </c>
      <c r="AI2006">
        <v>15.5954898854439</v>
      </c>
      <c r="AJ2006">
        <v>150.42941185935899</v>
      </c>
      <c r="AK2006" s="2">
        <v>660.62405439088195</v>
      </c>
      <c r="AL2006" s="1">
        <v>45169</v>
      </c>
      <c r="AM2006" t="s">
        <v>63</v>
      </c>
      <c r="AN2006">
        <v>2023</v>
      </c>
      <c r="AO2006">
        <v>2019</v>
      </c>
      <c r="AP2006">
        <v>154.65858475372301</v>
      </c>
      <c r="AQ2006">
        <v>1.0281140027212099</v>
      </c>
      <c r="AR2006">
        <v>172.66</v>
      </c>
      <c r="AS2006">
        <f t="shared" si="94"/>
        <v>15300.053099692826</v>
      </c>
      <c r="AT2006">
        <f t="shared" si="95"/>
        <v>3998.8056000000001</v>
      </c>
    </row>
    <row r="2007" spans="1:46" x14ac:dyDescent="0.25">
      <c r="A2007" t="s">
        <v>340</v>
      </c>
      <c r="B2007" t="s">
        <v>367</v>
      </c>
      <c r="C2007" t="s">
        <v>368</v>
      </c>
      <c r="D2007" t="str">
        <f t="shared" si="93"/>
        <v>RDIPMA</v>
      </c>
      <c r="E2007" t="s">
        <v>2907</v>
      </c>
      <c r="F2007" t="s">
        <v>2908</v>
      </c>
      <c r="G2007" t="s">
        <v>47</v>
      </c>
      <c r="H2007" t="s">
        <v>3826</v>
      </c>
      <c r="I2007" t="s">
        <v>3829</v>
      </c>
      <c r="J2007" t="s">
        <v>62</v>
      </c>
      <c r="K2007">
        <v>51.17</v>
      </c>
      <c r="L2007">
        <v>51.17</v>
      </c>
      <c r="P2007" t="s">
        <v>51</v>
      </c>
      <c r="Q2007" t="s">
        <v>52</v>
      </c>
      <c r="R2007">
        <v>43476</v>
      </c>
      <c r="S2007" t="s">
        <v>477</v>
      </c>
      <c r="T2007" t="s">
        <v>956</v>
      </c>
      <c r="U2007" t="s">
        <v>55</v>
      </c>
      <c r="V2007" t="s">
        <v>109</v>
      </c>
      <c r="W2007" t="s">
        <v>57</v>
      </c>
      <c r="X2007" t="s">
        <v>221</v>
      </c>
      <c r="Y2007" t="s">
        <v>355</v>
      </c>
      <c r="Z2007">
        <v>2</v>
      </c>
      <c r="AA2007">
        <v>5</v>
      </c>
      <c r="AB2007">
        <v>4.58</v>
      </c>
      <c r="AC2007">
        <v>4.8</v>
      </c>
      <c r="AD2007">
        <v>55</v>
      </c>
      <c r="AE2007">
        <v>5</v>
      </c>
      <c r="AF2007" t="s">
        <v>57</v>
      </c>
      <c r="AG2007">
        <v>22.295304553073901</v>
      </c>
      <c r="AH2007">
        <v>15.3153520937317</v>
      </c>
      <c r="AI2007">
        <v>17.5374750389661</v>
      </c>
      <c r="AJ2007">
        <v>181.45333247348799</v>
      </c>
      <c r="AK2007" s="2">
        <v>948.55419922087901</v>
      </c>
      <c r="AL2007" s="1">
        <v>45169</v>
      </c>
      <c r="AM2007" t="s">
        <v>63</v>
      </c>
      <c r="AN2007">
        <v>2023</v>
      </c>
      <c r="AO2007">
        <v>2019</v>
      </c>
      <c r="AP2007">
        <v>154.65858475372301</v>
      </c>
      <c r="AQ2007">
        <v>0.85233256752845798</v>
      </c>
      <c r="AR2007">
        <v>208.27</v>
      </c>
      <c r="AS2007">
        <f t="shared" si="94"/>
        <v>48537.518374132378</v>
      </c>
      <c r="AT2007">
        <f t="shared" si="95"/>
        <v>10657.1759</v>
      </c>
    </row>
    <row r="2008" spans="1:46" x14ac:dyDescent="0.25">
      <c r="A2008" t="s">
        <v>340</v>
      </c>
      <c r="B2008" t="s">
        <v>367</v>
      </c>
      <c r="C2008" t="s">
        <v>368</v>
      </c>
      <c r="D2008" t="str">
        <f t="shared" si="93"/>
        <v>RDIPMA</v>
      </c>
      <c r="E2008" t="s">
        <v>2907</v>
      </c>
      <c r="F2008" t="s">
        <v>2908</v>
      </c>
      <c r="G2008" t="s">
        <v>47</v>
      </c>
      <c r="H2008" t="s">
        <v>3615</v>
      </c>
      <c r="I2008" t="s">
        <v>3830</v>
      </c>
      <c r="J2008" t="s">
        <v>112</v>
      </c>
      <c r="K2008">
        <v>44.2</v>
      </c>
      <c r="L2008">
        <v>44.2</v>
      </c>
      <c r="P2008" t="s">
        <v>51</v>
      </c>
      <c r="Q2008" t="s">
        <v>52</v>
      </c>
      <c r="R2008">
        <v>43536</v>
      </c>
      <c r="S2008" t="s">
        <v>477</v>
      </c>
      <c r="T2008" t="s">
        <v>1272</v>
      </c>
      <c r="U2008" t="s">
        <v>55</v>
      </c>
      <c r="V2008" t="s">
        <v>56</v>
      </c>
      <c r="W2008" t="s">
        <v>57</v>
      </c>
      <c r="X2008" t="s">
        <v>221</v>
      </c>
      <c r="Y2008" t="s">
        <v>355</v>
      </c>
      <c r="Z2008">
        <v>1</v>
      </c>
      <c r="AA2008">
        <v>5</v>
      </c>
      <c r="AB2008">
        <v>4.42</v>
      </c>
      <c r="AC2008">
        <v>4.7</v>
      </c>
      <c r="AD2008">
        <v>53</v>
      </c>
      <c r="AE2008">
        <v>4</v>
      </c>
      <c r="AF2008" t="s">
        <v>57</v>
      </c>
      <c r="AG2008">
        <v>21.678091014951399</v>
      </c>
      <c r="AH2008">
        <v>13.2690670779453</v>
      </c>
      <c r="AI2008">
        <v>18.1161333229918</v>
      </c>
      <c r="AJ2008">
        <v>189.27711385764499</v>
      </c>
      <c r="AK2008" s="2">
        <v>1308.5623461683399</v>
      </c>
      <c r="AL2008" s="1">
        <v>45169</v>
      </c>
      <c r="AM2008" t="s">
        <v>63</v>
      </c>
      <c r="AN2008">
        <v>2023</v>
      </c>
      <c r="AO2008">
        <v>2019</v>
      </c>
      <c r="AP2008">
        <v>154.635653490603</v>
      </c>
      <c r="AQ2008">
        <v>0.81698019553966805</v>
      </c>
      <c r="AR2008">
        <v>220.3</v>
      </c>
      <c r="AS2008">
        <f t="shared" si="94"/>
        <v>57838.455700640625</v>
      </c>
      <c r="AT2008">
        <f t="shared" si="95"/>
        <v>9737.260000000002</v>
      </c>
    </row>
    <row r="2009" spans="1:46" x14ac:dyDescent="0.25">
      <c r="A2009" t="s">
        <v>340</v>
      </c>
      <c r="B2009" t="s">
        <v>367</v>
      </c>
      <c r="C2009" t="s">
        <v>368</v>
      </c>
      <c r="D2009" t="str">
        <f t="shared" si="93"/>
        <v>RDIPMA</v>
      </c>
      <c r="E2009" t="s">
        <v>3236</v>
      </c>
      <c r="F2009" t="s">
        <v>3237</v>
      </c>
      <c r="G2009" t="s">
        <v>47</v>
      </c>
      <c r="H2009" t="s">
        <v>3700</v>
      </c>
      <c r="I2009" t="s">
        <v>3831</v>
      </c>
      <c r="J2009" t="s">
        <v>148</v>
      </c>
      <c r="K2009">
        <v>43.45</v>
      </c>
      <c r="L2009">
        <v>43.45</v>
      </c>
      <c r="P2009" t="s">
        <v>51</v>
      </c>
      <c r="Q2009" t="s">
        <v>52</v>
      </c>
      <c r="R2009">
        <v>43481</v>
      </c>
      <c r="S2009" t="s">
        <v>477</v>
      </c>
      <c r="T2009" t="s">
        <v>542</v>
      </c>
      <c r="U2009" t="s">
        <v>55</v>
      </c>
      <c r="V2009" t="s">
        <v>56</v>
      </c>
      <c r="W2009" t="s">
        <v>57</v>
      </c>
      <c r="X2009" t="s">
        <v>378</v>
      </c>
      <c r="Y2009" t="s">
        <v>355</v>
      </c>
      <c r="Z2009">
        <v>1</v>
      </c>
      <c r="AA2009">
        <v>5</v>
      </c>
      <c r="AB2009">
        <v>4.17</v>
      </c>
      <c r="AC2009">
        <v>4.8</v>
      </c>
      <c r="AD2009">
        <v>50</v>
      </c>
      <c r="AE2009">
        <v>4</v>
      </c>
      <c r="AF2009" t="s">
        <v>57</v>
      </c>
      <c r="AG2009">
        <v>19.915581308490999</v>
      </c>
      <c r="AH2009">
        <v>13.2237885665731</v>
      </c>
      <c r="AI2009">
        <v>18.516592590841601</v>
      </c>
      <c r="AJ2009">
        <v>176.78290011146399</v>
      </c>
      <c r="AK2009" s="2">
        <v>1348.5345740659</v>
      </c>
      <c r="AL2009" s="1">
        <v>45000</v>
      </c>
      <c r="AM2009" t="s">
        <v>63</v>
      </c>
      <c r="AN2009">
        <v>2023</v>
      </c>
      <c r="AO2009">
        <v>2019</v>
      </c>
      <c r="AP2009">
        <v>146.63601959279799</v>
      </c>
      <c r="AQ2009">
        <v>0.82946947640491298</v>
      </c>
      <c r="AR2009">
        <v>222.68</v>
      </c>
      <c r="AS2009">
        <f t="shared" si="94"/>
        <v>58593.82724316336</v>
      </c>
      <c r="AT2009">
        <f t="shared" si="95"/>
        <v>9675.4460000000017</v>
      </c>
    </row>
    <row r="2010" spans="1:46" x14ac:dyDescent="0.25">
      <c r="A2010" t="s">
        <v>128</v>
      </c>
      <c r="B2010" t="s">
        <v>244</v>
      </c>
      <c r="C2010" t="s">
        <v>266</v>
      </c>
      <c r="D2010" t="str">
        <f t="shared" si="93"/>
        <v>NEPIIT</v>
      </c>
      <c r="E2010" t="s">
        <v>3832</v>
      </c>
      <c r="F2010" t="s">
        <v>3833</v>
      </c>
      <c r="G2010" t="s">
        <v>47</v>
      </c>
      <c r="H2010" t="s">
        <v>3834</v>
      </c>
      <c r="I2010" t="s">
        <v>3835</v>
      </c>
      <c r="J2010" t="s">
        <v>326</v>
      </c>
      <c r="K2010">
        <v>47.81</v>
      </c>
      <c r="L2010">
        <v>47.81</v>
      </c>
      <c r="P2010" t="s">
        <v>51</v>
      </c>
      <c r="Q2010" t="s">
        <v>52</v>
      </c>
      <c r="R2010">
        <v>43524</v>
      </c>
      <c r="S2010" t="s">
        <v>53</v>
      </c>
      <c r="T2010" t="s">
        <v>788</v>
      </c>
      <c r="U2010" t="s">
        <v>55</v>
      </c>
      <c r="V2010" t="s">
        <v>56</v>
      </c>
      <c r="W2010" t="s">
        <v>57</v>
      </c>
      <c r="X2010" t="s">
        <v>303</v>
      </c>
      <c r="Y2010" t="s">
        <v>137</v>
      </c>
      <c r="Z2010">
        <v>1</v>
      </c>
      <c r="AA2010">
        <v>5</v>
      </c>
      <c r="AB2010">
        <v>4</v>
      </c>
      <c r="AC2010">
        <v>4.8</v>
      </c>
      <c r="AD2010">
        <v>48</v>
      </c>
      <c r="AE2010">
        <v>4</v>
      </c>
      <c r="AF2010" t="s">
        <v>57</v>
      </c>
      <c r="AG2010">
        <v>23.873604351812698</v>
      </c>
      <c r="AH2010">
        <v>16.283979525345501</v>
      </c>
      <c r="AI2010">
        <v>20.7536571346354</v>
      </c>
      <c r="AJ2010">
        <v>216.54725281924101</v>
      </c>
      <c r="AK2010" s="2">
        <v>1000.18075663361</v>
      </c>
      <c r="AL2010" s="1">
        <v>44980</v>
      </c>
      <c r="AM2010" t="s">
        <v>63</v>
      </c>
      <c r="AN2010">
        <v>2023</v>
      </c>
      <c r="AO2010">
        <v>2019</v>
      </c>
      <c r="AP2010">
        <v>182.32351499814899</v>
      </c>
      <c r="AQ2010">
        <v>0.84195718312963497</v>
      </c>
      <c r="AR2010">
        <v>287.83999999999997</v>
      </c>
      <c r="AS2010">
        <f t="shared" si="94"/>
        <v>47818.641974652899</v>
      </c>
      <c r="AT2010">
        <f t="shared" si="95"/>
        <v>13761.6304</v>
      </c>
    </row>
    <row r="2011" spans="1:46" x14ac:dyDescent="0.25">
      <c r="A2011" t="s">
        <v>42</v>
      </c>
      <c r="B2011" t="s">
        <v>43</v>
      </c>
      <c r="C2011" t="s">
        <v>43</v>
      </c>
      <c r="D2011" t="str">
        <f t="shared" si="93"/>
        <v>GNSASA</v>
      </c>
      <c r="E2011" t="s">
        <v>567</v>
      </c>
      <c r="F2011" t="s">
        <v>568</v>
      </c>
      <c r="G2011" t="s">
        <v>47</v>
      </c>
      <c r="H2011" t="s">
        <v>3791</v>
      </c>
      <c r="I2011" t="s">
        <v>3836</v>
      </c>
      <c r="J2011" t="s">
        <v>318</v>
      </c>
      <c r="K2011">
        <v>39.82</v>
      </c>
      <c r="L2011">
        <v>39.82</v>
      </c>
      <c r="P2011" t="s">
        <v>51</v>
      </c>
      <c r="Q2011" t="s">
        <v>52</v>
      </c>
      <c r="R2011">
        <v>43530</v>
      </c>
      <c r="S2011" t="s">
        <v>53</v>
      </c>
      <c r="T2011" t="s">
        <v>521</v>
      </c>
      <c r="U2011" t="s">
        <v>55</v>
      </c>
      <c r="V2011" t="s">
        <v>56</v>
      </c>
      <c r="W2011" t="s">
        <v>57</v>
      </c>
      <c r="X2011" t="s">
        <v>339</v>
      </c>
      <c r="Y2011" t="s">
        <v>79</v>
      </c>
      <c r="Z2011">
        <v>1</v>
      </c>
      <c r="AA2011">
        <v>5</v>
      </c>
      <c r="AB2011">
        <v>4.5</v>
      </c>
      <c r="AC2011">
        <v>4.7</v>
      </c>
      <c r="AD2011">
        <v>54</v>
      </c>
      <c r="AE2011">
        <v>4</v>
      </c>
      <c r="AF2011" t="s">
        <v>57</v>
      </c>
      <c r="AG2011">
        <v>23.808776392771701</v>
      </c>
      <c r="AH2011">
        <v>15.0196520568946</v>
      </c>
      <c r="AI2011">
        <v>21.7575443997343</v>
      </c>
      <c r="AJ2011">
        <v>236.427609363317</v>
      </c>
      <c r="AK2011" s="2">
        <v>1228.58783678744</v>
      </c>
      <c r="AL2011" s="1">
        <v>45176</v>
      </c>
      <c r="AM2011" t="s">
        <v>63</v>
      </c>
      <c r="AN2011">
        <v>2023</v>
      </c>
      <c r="AO2011">
        <v>2019</v>
      </c>
      <c r="AP2011">
        <v>217.770168599296</v>
      </c>
      <c r="AQ2011">
        <v>0.92108603215054097</v>
      </c>
      <c r="AR2011">
        <v>273.22000000000003</v>
      </c>
      <c r="AS2011">
        <f t="shared" si="94"/>
        <v>48922.367660875861</v>
      </c>
      <c r="AT2011">
        <f t="shared" si="95"/>
        <v>10879.620400000002</v>
      </c>
    </row>
    <row r="2012" spans="1:46" x14ac:dyDescent="0.25">
      <c r="A2012" t="s">
        <v>42</v>
      </c>
      <c r="B2012" t="s">
        <v>43</v>
      </c>
      <c r="C2012" t="s">
        <v>43</v>
      </c>
      <c r="D2012" t="str">
        <f t="shared" si="93"/>
        <v>GNSASA</v>
      </c>
      <c r="E2012" t="s">
        <v>567</v>
      </c>
      <c r="F2012" t="s">
        <v>568</v>
      </c>
      <c r="G2012" t="s">
        <v>47</v>
      </c>
      <c r="H2012" t="s">
        <v>3791</v>
      </c>
      <c r="I2012" t="s">
        <v>3837</v>
      </c>
      <c r="J2012" t="s">
        <v>310</v>
      </c>
      <c r="K2012">
        <v>42.08</v>
      </c>
      <c r="L2012">
        <v>42.08</v>
      </c>
      <c r="P2012" t="s">
        <v>51</v>
      </c>
      <c r="Q2012" t="s">
        <v>52</v>
      </c>
      <c r="R2012">
        <v>43519</v>
      </c>
      <c r="S2012" t="s">
        <v>53</v>
      </c>
      <c r="T2012" t="s">
        <v>104</v>
      </c>
      <c r="U2012" t="s">
        <v>55</v>
      </c>
      <c r="V2012" t="s">
        <v>56</v>
      </c>
      <c r="W2012" t="s">
        <v>57</v>
      </c>
      <c r="X2012" t="s">
        <v>98</v>
      </c>
      <c r="Y2012" t="s">
        <v>79</v>
      </c>
      <c r="Z2012">
        <v>1</v>
      </c>
      <c r="AA2012">
        <v>5</v>
      </c>
      <c r="AB2012">
        <v>4.58</v>
      </c>
      <c r="AC2012">
        <v>4.8</v>
      </c>
      <c r="AD2012">
        <v>55</v>
      </c>
      <c r="AE2012">
        <v>5</v>
      </c>
      <c r="AF2012" t="s">
        <v>57</v>
      </c>
      <c r="AG2012">
        <v>24.9850431430303</v>
      </c>
      <c r="AH2012">
        <v>16.356749672246998</v>
      </c>
      <c r="AI2012">
        <v>20.742888401479199</v>
      </c>
      <c r="AJ2012">
        <v>234.001336868224</v>
      </c>
      <c r="AK2012" s="2">
        <v>983.47763173810199</v>
      </c>
      <c r="AL2012" s="1">
        <v>45175.5</v>
      </c>
      <c r="AM2012" t="s">
        <v>63</v>
      </c>
      <c r="AN2012">
        <v>2023</v>
      </c>
      <c r="AO2012">
        <v>2019</v>
      </c>
      <c r="AP2012">
        <v>221.985388773343</v>
      </c>
      <c r="AQ2012">
        <v>0.94865008783412197</v>
      </c>
      <c r="AR2012">
        <v>268.66000000000003</v>
      </c>
      <c r="AS2012">
        <f t="shared" si="94"/>
        <v>41384.738743539332</v>
      </c>
      <c r="AT2012">
        <f t="shared" si="95"/>
        <v>11305.212800000001</v>
      </c>
    </row>
    <row r="2013" spans="1:46" x14ac:dyDescent="0.25">
      <c r="A2013" t="s">
        <v>340</v>
      </c>
      <c r="B2013" t="s">
        <v>341</v>
      </c>
      <c r="C2013" t="s">
        <v>342</v>
      </c>
      <c r="D2013" t="str">
        <f t="shared" si="93"/>
        <v>RDBOBA</v>
      </c>
      <c r="E2013" t="s">
        <v>3744</v>
      </c>
      <c r="F2013" t="s">
        <v>3745</v>
      </c>
      <c r="G2013" t="s">
        <v>47</v>
      </c>
      <c r="H2013" t="s">
        <v>3746</v>
      </c>
      <c r="I2013" t="s">
        <v>3838</v>
      </c>
      <c r="J2013" t="s">
        <v>3665</v>
      </c>
      <c r="K2013">
        <v>31.66</v>
      </c>
      <c r="L2013">
        <v>31.66</v>
      </c>
      <c r="P2013" t="s">
        <v>51</v>
      </c>
      <c r="Q2013" t="s">
        <v>52</v>
      </c>
      <c r="R2013">
        <v>43483</v>
      </c>
      <c r="S2013" t="s">
        <v>477</v>
      </c>
      <c r="T2013" t="s">
        <v>361</v>
      </c>
      <c r="U2013" t="s">
        <v>55</v>
      </c>
      <c r="V2013" t="s">
        <v>109</v>
      </c>
      <c r="W2013" t="s">
        <v>57</v>
      </c>
      <c r="X2013" t="s">
        <v>1440</v>
      </c>
      <c r="Y2013" t="s">
        <v>348</v>
      </c>
      <c r="Z2013">
        <v>2</v>
      </c>
      <c r="AA2013">
        <v>5</v>
      </c>
      <c r="AB2013">
        <v>4.42</v>
      </c>
      <c r="AC2013">
        <v>4.8</v>
      </c>
      <c r="AD2013">
        <v>53</v>
      </c>
      <c r="AE2013">
        <v>4</v>
      </c>
      <c r="AF2013" t="s">
        <v>57</v>
      </c>
      <c r="AG2013">
        <v>20.791143301151902</v>
      </c>
      <c r="AH2013">
        <v>14.524365132546</v>
      </c>
      <c r="AI2013">
        <v>16.428651344582001</v>
      </c>
      <c r="AJ2013">
        <v>156.165074534469</v>
      </c>
      <c r="AK2013" s="2">
        <v>1042.2356578803401</v>
      </c>
      <c r="AL2013" s="1">
        <v>45084</v>
      </c>
      <c r="AM2013" t="s">
        <v>63</v>
      </c>
      <c r="AN2013">
        <v>2023</v>
      </c>
      <c r="AO2013">
        <v>2019</v>
      </c>
      <c r="AP2013">
        <v>136.80586422417201</v>
      </c>
      <c r="AQ2013">
        <v>0.876033675468045</v>
      </c>
      <c r="AR2013">
        <v>185.04</v>
      </c>
      <c r="AS2013">
        <f t="shared" si="94"/>
        <v>32997.180928491565</v>
      </c>
      <c r="AT2013">
        <f t="shared" si="95"/>
        <v>5858.3663999999999</v>
      </c>
    </row>
    <row r="2014" spans="1:46" x14ac:dyDescent="0.25">
      <c r="A2014" t="s">
        <v>128</v>
      </c>
      <c r="B2014" t="s">
        <v>129</v>
      </c>
      <c r="C2014" t="s">
        <v>214</v>
      </c>
      <c r="D2014" t="str">
        <f t="shared" si="93"/>
        <v>NECOCE</v>
      </c>
      <c r="E2014" t="s">
        <v>3565</v>
      </c>
      <c r="F2014" t="s">
        <v>3566</v>
      </c>
      <c r="G2014" t="s">
        <v>47</v>
      </c>
      <c r="H2014" t="s">
        <v>3682</v>
      </c>
      <c r="I2014" t="s">
        <v>3839</v>
      </c>
      <c r="J2014" t="s">
        <v>2889</v>
      </c>
      <c r="K2014">
        <v>38.549999999999997</v>
      </c>
      <c r="L2014">
        <v>38.549999999999997</v>
      </c>
      <c r="P2014" t="s">
        <v>51</v>
      </c>
      <c r="Q2014" t="s">
        <v>52</v>
      </c>
      <c r="R2014">
        <v>43524</v>
      </c>
      <c r="S2014" t="s">
        <v>53</v>
      </c>
      <c r="T2014" t="s">
        <v>66</v>
      </c>
      <c r="U2014" t="s">
        <v>55</v>
      </c>
      <c r="V2014" t="s">
        <v>109</v>
      </c>
      <c r="W2014" t="s">
        <v>57</v>
      </c>
      <c r="X2014" t="s">
        <v>3196</v>
      </c>
      <c r="Y2014" t="s">
        <v>137</v>
      </c>
      <c r="Z2014">
        <v>2</v>
      </c>
      <c r="AA2014">
        <v>5</v>
      </c>
      <c r="AB2014">
        <v>4.5</v>
      </c>
      <c r="AC2014">
        <v>4.8</v>
      </c>
      <c r="AD2014">
        <v>54</v>
      </c>
      <c r="AE2014">
        <v>4</v>
      </c>
      <c r="AF2014" t="s">
        <v>57</v>
      </c>
      <c r="AG2014">
        <v>26.724364052751501</v>
      </c>
      <c r="AH2014">
        <v>18.5268881848503</v>
      </c>
      <c r="AI2014">
        <v>25.0252727733425</v>
      </c>
      <c r="AJ2014">
        <v>307.44563105114997</v>
      </c>
      <c r="AK2014" s="2">
        <v>928.79519834160101</v>
      </c>
      <c r="AL2014" s="1">
        <v>45152</v>
      </c>
      <c r="AM2014" t="s">
        <v>63</v>
      </c>
      <c r="AN2014">
        <v>2023</v>
      </c>
      <c r="AO2014">
        <v>2019</v>
      </c>
      <c r="AP2014">
        <v>187.48135079343501</v>
      </c>
      <c r="AQ2014">
        <v>0.60980326880053604</v>
      </c>
      <c r="AR2014">
        <v>368.03</v>
      </c>
      <c r="AS2014">
        <f t="shared" si="94"/>
        <v>35805.054896068716</v>
      </c>
      <c r="AT2014">
        <f t="shared" si="95"/>
        <v>14187.556499999999</v>
      </c>
    </row>
    <row r="2015" spans="1:46" x14ac:dyDescent="0.25">
      <c r="A2015" t="s">
        <v>128</v>
      </c>
      <c r="B2015" t="s">
        <v>129</v>
      </c>
      <c r="C2015" t="s">
        <v>214</v>
      </c>
      <c r="D2015" t="str">
        <f t="shared" si="93"/>
        <v>NECOCE</v>
      </c>
      <c r="E2015" t="s">
        <v>3565</v>
      </c>
      <c r="F2015" t="s">
        <v>3566</v>
      </c>
      <c r="G2015" t="s">
        <v>47</v>
      </c>
      <c r="H2015" t="s">
        <v>3682</v>
      </c>
      <c r="I2015" t="s">
        <v>3840</v>
      </c>
      <c r="J2015" t="s">
        <v>3841</v>
      </c>
      <c r="K2015">
        <v>23.76</v>
      </c>
      <c r="L2015">
        <v>23.76</v>
      </c>
      <c r="P2015" t="s">
        <v>51</v>
      </c>
      <c r="Q2015" t="s">
        <v>52</v>
      </c>
      <c r="R2015">
        <v>43524</v>
      </c>
      <c r="S2015" t="s">
        <v>357</v>
      </c>
      <c r="T2015" t="s">
        <v>96</v>
      </c>
      <c r="U2015" t="s">
        <v>55</v>
      </c>
      <c r="V2015" t="s">
        <v>109</v>
      </c>
      <c r="W2015" t="s">
        <v>57</v>
      </c>
      <c r="X2015" t="s">
        <v>339</v>
      </c>
      <c r="Y2015" t="s">
        <v>146</v>
      </c>
      <c r="Z2015">
        <v>2</v>
      </c>
      <c r="AA2015">
        <v>5</v>
      </c>
      <c r="AB2015">
        <v>4.5</v>
      </c>
      <c r="AC2015">
        <v>4.8</v>
      </c>
      <c r="AD2015">
        <v>54</v>
      </c>
      <c r="AE2015">
        <v>4</v>
      </c>
      <c r="AF2015" t="s">
        <v>57</v>
      </c>
      <c r="AG2015">
        <v>21.460057179126899</v>
      </c>
      <c r="AH2015">
        <v>15.7613791093474</v>
      </c>
      <c r="AI2015">
        <v>22.078306512624899</v>
      </c>
      <c r="AJ2015">
        <v>225.198013634445</v>
      </c>
      <c r="AK2015" s="2">
        <v>1131.58568906141</v>
      </c>
      <c r="AL2015" s="1">
        <v>45152</v>
      </c>
      <c r="AM2015" t="s">
        <v>63</v>
      </c>
      <c r="AN2015">
        <v>2023</v>
      </c>
      <c r="AO2015">
        <v>2019</v>
      </c>
      <c r="AP2015">
        <v>187.48135079343501</v>
      </c>
      <c r="AQ2015">
        <v>0.83251778187424896</v>
      </c>
      <c r="AR2015">
        <v>269.57</v>
      </c>
      <c r="AS2015">
        <f t="shared" si="94"/>
        <v>26886.475972099102</v>
      </c>
      <c r="AT2015">
        <f t="shared" si="95"/>
        <v>6404.9832000000006</v>
      </c>
    </row>
    <row r="2016" spans="1:46" x14ac:dyDescent="0.25">
      <c r="A2016" t="s">
        <v>128</v>
      </c>
      <c r="B2016" t="s">
        <v>129</v>
      </c>
      <c r="C2016" t="s">
        <v>214</v>
      </c>
      <c r="D2016" t="str">
        <f t="shared" si="93"/>
        <v>NECOCE</v>
      </c>
      <c r="E2016" t="s">
        <v>3565</v>
      </c>
      <c r="F2016" t="s">
        <v>3566</v>
      </c>
      <c r="G2016" t="s">
        <v>47</v>
      </c>
      <c r="H2016" t="s">
        <v>3682</v>
      </c>
      <c r="I2016" t="s">
        <v>3842</v>
      </c>
      <c r="J2016" t="s">
        <v>3843</v>
      </c>
      <c r="K2016">
        <v>66.209999999999994</v>
      </c>
      <c r="L2016">
        <v>66.209999999999994</v>
      </c>
      <c r="P2016" t="s">
        <v>51</v>
      </c>
      <c r="Q2016" t="s">
        <v>52</v>
      </c>
      <c r="R2016">
        <v>43549</v>
      </c>
      <c r="S2016" t="s">
        <v>357</v>
      </c>
      <c r="T2016" t="s">
        <v>124</v>
      </c>
      <c r="U2016" t="s">
        <v>55</v>
      </c>
      <c r="V2016" t="s">
        <v>109</v>
      </c>
      <c r="W2016" t="s">
        <v>57</v>
      </c>
      <c r="X2016" t="s">
        <v>1182</v>
      </c>
      <c r="Y2016" t="s">
        <v>222</v>
      </c>
      <c r="Z2016">
        <v>2</v>
      </c>
      <c r="AA2016">
        <v>5</v>
      </c>
      <c r="AB2016">
        <v>4.42</v>
      </c>
      <c r="AC2016">
        <v>4.7</v>
      </c>
      <c r="AD2016">
        <v>53</v>
      </c>
      <c r="AE2016">
        <v>4</v>
      </c>
      <c r="AF2016" t="s">
        <v>57</v>
      </c>
      <c r="AG2016">
        <v>22.887629143643601</v>
      </c>
      <c r="AH2016">
        <v>14.4919918027537</v>
      </c>
      <c r="AI2016">
        <v>15.260860042194</v>
      </c>
      <c r="AJ2016">
        <v>164.243848526665</v>
      </c>
      <c r="AK2016" s="2">
        <v>927.64623789918198</v>
      </c>
      <c r="AL2016" s="1">
        <v>45153</v>
      </c>
      <c r="AM2016" t="s">
        <v>63</v>
      </c>
      <c r="AN2016">
        <v>2023</v>
      </c>
      <c r="AO2016">
        <v>2019</v>
      </c>
      <c r="AP2016">
        <v>183.486766576858</v>
      </c>
      <c r="AQ2016">
        <v>1.1171606621667101</v>
      </c>
      <c r="AR2016">
        <v>197.82</v>
      </c>
      <c r="AS2016">
        <f t="shared" si="94"/>
        <v>61419.457411304837</v>
      </c>
      <c r="AT2016">
        <f t="shared" si="95"/>
        <v>13097.662199999999</v>
      </c>
    </row>
    <row r="2017" spans="1:46" x14ac:dyDescent="0.25">
      <c r="A2017" t="s">
        <v>128</v>
      </c>
      <c r="B2017" t="s">
        <v>129</v>
      </c>
      <c r="C2017" t="s">
        <v>214</v>
      </c>
      <c r="D2017" t="str">
        <f t="shared" si="93"/>
        <v>NECOCE</v>
      </c>
      <c r="E2017" t="s">
        <v>3565</v>
      </c>
      <c r="F2017" t="s">
        <v>3566</v>
      </c>
      <c r="G2017" t="s">
        <v>47</v>
      </c>
      <c r="H2017" t="s">
        <v>3685</v>
      </c>
      <c r="I2017" t="s">
        <v>3844</v>
      </c>
      <c r="J2017" t="s">
        <v>3845</v>
      </c>
      <c r="K2017">
        <v>14.27</v>
      </c>
      <c r="L2017">
        <v>14.27</v>
      </c>
      <c r="P2017" t="s">
        <v>51</v>
      </c>
      <c r="Q2017" t="s">
        <v>52</v>
      </c>
      <c r="R2017">
        <v>43495</v>
      </c>
      <c r="S2017" t="s">
        <v>53</v>
      </c>
      <c r="T2017" t="s">
        <v>104</v>
      </c>
      <c r="U2017" t="s">
        <v>55</v>
      </c>
      <c r="V2017" t="s">
        <v>56</v>
      </c>
      <c r="W2017" t="s">
        <v>57</v>
      </c>
      <c r="X2017" t="s">
        <v>3846</v>
      </c>
      <c r="Y2017" t="s">
        <v>222</v>
      </c>
      <c r="Z2017">
        <v>1</v>
      </c>
      <c r="AA2017">
        <v>5</v>
      </c>
      <c r="AB2017">
        <v>4.58</v>
      </c>
      <c r="AC2017">
        <v>4.8</v>
      </c>
      <c r="AD2017">
        <v>55</v>
      </c>
      <c r="AE2017">
        <v>5</v>
      </c>
      <c r="AF2017" t="s">
        <v>57</v>
      </c>
      <c r="AG2017">
        <v>21.6864310479938</v>
      </c>
      <c r="AH2017">
        <v>14.7134656498247</v>
      </c>
      <c r="AI2017">
        <v>19.278911236867302</v>
      </c>
      <c r="AJ2017">
        <v>190.349288531919</v>
      </c>
      <c r="AK2017" s="2">
        <v>1133.86842862602</v>
      </c>
      <c r="AL2017" s="1">
        <v>45152</v>
      </c>
      <c r="AM2017" t="s">
        <v>63</v>
      </c>
      <c r="AN2017">
        <v>2023</v>
      </c>
      <c r="AO2017">
        <v>2019</v>
      </c>
      <c r="AP2017">
        <v>187.62083926052699</v>
      </c>
      <c r="AQ2017">
        <v>0.98566609157073704</v>
      </c>
      <c r="AR2017">
        <v>231.62</v>
      </c>
      <c r="AS2017">
        <f t="shared" si="94"/>
        <v>16180.302476493305</v>
      </c>
      <c r="AT2017">
        <f t="shared" si="95"/>
        <v>3305.2174</v>
      </c>
    </row>
    <row r="2018" spans="1:46" x14ac:dyDescent="0.25">
      <c r="A2018" t="s">
        <v>128</v>
      </c>
      <c r="B2018" t="s">
        <v>129</v>
      </c>
      <c r="C2018" t="s">
        <v>214</v>
      </c>
      <c r="D2018" t="str">
        <f t="shared" si="93"/>
        <v>NECOCE</v>
      </c>
      <c r="E2018" t="s">
        <v>3565</v>
      </c>
      <c r="F2018" t="s">
        <v>3566</v>
      </c>
      <c r="G2018" t="s">
        <v>47</v>
      </c>
      <c r="H2018" t="s">
        <v>3682</v>
      </c>
      <c r="I2018" t="s">
        <v>3847</v>
      </c>
      <c r="J2018" t="s">
        <v>3848</v>
      </c>
      <c r="K2018">
        <v>29.51</v>
      </c>
      <c r="L2018">
        <v>29.51</v>
      </c>
      <c r="P2018" t="s">
        <v>51</v>
      </c>
      <c r="Q2018" t="s">
        <v>52</v>
      </c>
      <c r="R2018">
        <v>43524</v>
      </c>
      <c r="S2018" t="s">
        <v>357</v>
      </c>
      <c r="T2018" t="s">
        <v>118</v>
      </c>
      <c r="U2018" t="s">
        <v>55</v>
      </c>
      <c r="V2018" t="s">
        <v>109</v>
      </c>
      <c r="W2018" t="s">
        <v>57</v>
      </c>
      <c r="X2018" t="s">
        <v>3196</v>
      </c>
      <c r="Y2018" t="s">
        <v>137</v>
      </c>
      <c r="Z2018">
        <v>2</v>
      </c>
      <c r="AA2018">
        <v>5</v>
      </c>
      <c r="AB2018">
        <v>4.5</v>
      </c>
      <c r="AC2018">
        <v>4.8</v>
      </c>
      <c r="AD2018">
        <v>54</v>
      </c>
      <c r="AE2018">
        <v>4</v>
      </c>
      <c r="AF2018" t="s">
        <v>57</v>
      </c>
      <c r="AG2018">
        <v>18.8075489690398</v>
      </c>
      <c r="AH2018">
        <v>14.585996514929001</v>
      </c>
      <c r="AI2018">
        <v>16.0729028351378</v>
      </c>
      <c r="AJ2018">
        <v>138.85340790868699</v>
      </c>
      <c r="AK2018" s="2">
        <v>959.121630924957</v>
      </c>
      <c r="AL2018" s="1">
        <v>45153</v>
      </c>
      <c r="AM2018" t="s">
        <v>63</v>
      </c>
      <c r="AN2018">
        <v>2023</v>
      </c>
      <c r="AO2018">
        <v>2019</v>
      </c>
      <c r="AP2018">
        <v>187.48135079343501</v>
      </c>
      <c r="AQ2018">
        <v>1.3502106546547801</v>
      </c>
      <c r="AR2018">
        <v>166.22</v>
      </c>
      <c r="AS2018">
        <f t="shared" si="94"/>
        <v>28303.679328595481</v>
      </c>
      <c r="AT2018">
        <f t="shared" si="95"/>
        <v>4905.1522000000004</v>
      </c>
    </row>
    <row r="2019" spans="1:46" x14ac:dyDescent="0.25">
      <c r="A2019" t="s">
        <v>128</v>
      </c>
      <c r="B2019" t="s">
        <v>244</v>
      </c>
      <c r="C2019" t="s">
        <v>266</v>
      </c>
      <c r="D2019" t="str">
        <f t="shared" si="93"/>
        <v>NEPIIT</v>
      </c>
      <c r="E2019" t="s">
        <v>3832</v>
      </c>
      <c r="F2019" t="s">
        <v>3833</v>
      </c>
      <c r="G2019" t="s">
        <v>47</v>
      </c>
      <c r="H2019" t="s">
        <v>3834</v>
      </c>
      <c r="I2019" t="s">
        <v>3849</v>
      </c>
      <c r="J2019" t="s">
        <v>204</v>
      </c>
      <c r="K2019">
        <v>17.8</v>
      </c>
      <c r="L2019">
        <v>17.8</v>
      </c>
      <c r="P2019" t="s">
        <v>51</v>
      </c>
      <c r="Q2019" t="s">
        <v>52</v>
      </c>
      <c r="R2019">
        <v>43504</v>
      </c>
      <c r="S2019" t="s">
        <v>53</v>
      </c>
      <c r="T2019" t="s">
        <v>104</v>
      </c>
      <c r="U2019" t="s">
        <v>55</v>
      </c>
      <c r="V2019" t="s">
        <v>56</v>
      </c>
      <c r="W2019" t="s">
        <v>57</v>
      </c>
      <c r="X2019" t="s">
        <v>149</v>
      </c>
      <c r="Y2019" t="s">
        <v>150</v>
      </c>
      <c r="Z2019">
        <v>1</v>
      </c>
      <c r="AA2019">
        <v>5</v>
      </c>
      <c r="AB2019">
        <v>4</v>
      </c>
      <c r="AC2019">
        <v>4.8</v>
      </c>
      <c r="AD2019">
        <v>48</v>
      </c>
      <c r="AE2019">
        <v>4</v>
      </c>
      <c r="AF2019" t="s">
        <v>57</v>
      </c>
      <c r="AG2019">
        <v>23.625044806631902</v>
      </c>
      <c r="AH2019">
        <v>15.710033190835199</v>
      </c>
      <c r="AI2019">
        <v>22.155273245345398</v>
      </c>
      <c r="AJ2019">
        <v>233.14308267119901</v>
      </c>
      <c r="AK2019" s="2">
        <v>1142.9652433552201</v>
      </c>
      <c r="AL2019" s="1">
        <v>44980</v>
      </c>
      <c r="AM2019" t="s">
        <v>63</v>
      </c>
      <c r="AN2019">
        <v>2023</v>
      </c>
      <c r="AO2019">
        <v>2019</v>
      </c>
      <c r="AP2019">
        <v>182.32351499814899</v>
      </c>
      <c r="AQ2019">
        <v>0.78202412402378296</v>
      </c>
      <c r="AR2019">
        <v>309.89999999999998</v>
      </c>
      <c r="AS2019">
        <f t="shared" si="94"/>
        <v>20344.781331722919</v>
      </c>
      <c r="AT2019">
        <f t="shared" si="95"/>
        <v>5516.22</v>
      </c>
    </row>
    <row r="2020" spans="1:46" x14ac:dyDescent="0.25">
      <c r="A2020" t="s">
        <v>128</v>
      </c>
      <c r="B2020" t="s">
        <v>244</v>
      </c>
      <c r="C2020" t="s">
        <v>266</v>
      </c>
      <c r="D2020" t="str">
        <f t="shared" si="93"/>
        <v>NEPIIT</v>
      </c>
      <c r="E2020" t="s">
        <v>3832</v>
      </c>
      <c r="F2020" t="s">
        <v>3833</v>
      </c>
      <c r="G2020" t="s">
        <v>47</v>
      </c>
      <c r="H2020" t="s">
        <v>3834</v>
      </c>
      <c r="I2020" t="s">
        <v>3850</v>
      </c>
      <c r="J2020" t="s">
        <v>848</v>
      </c>
      <c r="K2020">
        <v>10.62</v>
      </c>
      <c r="L2020">
        <v>10.62</v>
      </c>
      <c r="P2020" t="s">
        <v>51</v>
      </c>
      <c r="Q2020" t="s">
        <v>52</v>
      </c>
      <c r="R2020">
        <v>43516</v>
      </c>
      <c r="S2020" t="s">
        <v>53</v>
      </c>
      <c r="T2020" t="s">
        <v>104</v>
      </c>
      <c r="U2020" t="s">
        <v>55</v>
      </c>
      <c r="V2020" t="s">
        <v>56</v>
      </c>
      <c r="W2020" t="s">
        <v>57</v>
      </c>
      <c r="X2020" t="s">
        <v>149</v>
      </c>
      <c r="Y2020" t="s">
        <v>150</v>
      </c>
      <c r="Z2020">
        <v>1</v>
      </c>
      <c r="AA2020">
        <v>5</v>
      </c>
      <c r="AB2020">
        <v>4</v>
      </c>
      <c r="AC2020">
        <v>4.8</v>
      </c>
      <c r="AD2020">
        <v>48</v>
      </c>
      <c r="AE2020">
        <v>4</v>
      </c>
      <c r="AF2020" t="s">
        <v>57</v>
      </c>
      <c r="AG2020">
        <v>25.28234216365</v>
      </c>
      <c r="AH2020">
        <v>16.253307355735299</v>
      </c>
      <c r="AI2020">
        <v>22.832486987028599</v>
      </c>
      <c r="AJ2020">
        <v>254.99446608124001</v>
      </c>
      <c r="AK2020" s="2">
        <v>1100.47413910512</v>
      </c>
      <c r="AL2020" s="1">
        <v>44980</v>
      </c>
      <c r="AM2020" t="s">
        <v>63</v>
      </c>
      <c r="AN2020">
        <v>2023</v>
      </c>
      <c r="AO2020">
        <v>2019</v>
      </c>
      <c r="AP2020">
        <v>182.32351499814899</v>
      </c>
      <c r="AQ2020">
        <v>0.71500969334786002</v>
      </c>
      <c r="AR2020">
        <v>338.94</v>
      </c>
      <c r="AS2020">
        <f t="shared" si="94"/>
        <v>11687.035357296374</v>
      </c>
      <c r="AT2020">
        <f t="shared" si="95"/>
        <v>3599.5427999999997</v>
      </c>
    </row>
    <row r="2021" spans="1:46" x14ac:dyDescent="0.25">
      <c r="A2021" t="s">
        <v>128</v>
      </c>
      <c r="B2021" t="s">
        <v>244</v>
      </c>
      <c r="C2021" t="s">
        <v>266</v>
      </c>
      <c r="D2021" t="str">
        <f t="shared" si="93"/>
        <v>NEPIIT</v>
      </c>
      <c r="E2021" t="s">
        <v>3832</v>
      </c>
      <c r="F2021" t="s">
        <v>3833</v>
      </c>
      <c r="G2021" t="s">
        <v>47</v>
      </c>
      <c r="H2021" t="s">
        <v>3834</v>
      </c>
      <c r="I2021" t="s">
        <v>3851</v>
      </c>
      <c r="J2021" t="s">
        <v>1253</v>
      </c>
      <c r="K2021">
        <v>13.21</v>
      </c>
      <c r="L2021">
        <v>13.21</v>
      </c>
      <c r="P2021" t="s">
        <v>51</v>
      </c>
      <c r="Q2021" t="s">
        <v>52</v>
      </c>
      <c r="R2021">
        <v>43523</v>
      </c>
      <c r="S2021" t="s">
        <v>53</v>
      </c>
      <c r="T2021" t="s">
        <v>104</v>
      </c>
      <c r="U2021" t="s">
        <v>55</v>
      </c>
      <c r="V2021" t="s">
        <v>56</v>
      </c>
      <c r="W2021" t="s">
        <v>57</v>
      </c>
      <c r="X2021" t="s">
        <v>90</v>
      </c>
      <c r="Y2021" t="s">
        <v>222</v>
      </c>
      <c r="Z2021">
        <v>1</v>
      </c>
      <c r="AA2021">
        <v>5</v>
      </c>
      <c r="AB2021">
        <v>4</v>
      </c>
      <c r="AC2021">
        <v>4.8</v>
      </c>
      <c r="AD2021">
        <v>48</v>
      </c>
      <c r="AE2021">
        <v>4</v>
      </c>
      <c r="AF2021" t="s">
        <v>57</v>
      </c>
      <c r="AG2021">
        <v>24.238144973769</v>
      </c>
      <c r="AH2021">
        <v>15.938280961258</v>
      </c>
      <c r="AI2021">
        <v>17.941010846580198</v>
      </c>
      <c r="AJ2021">
        <v>193.25715960512699</v>
      </c>
      <c r="AK2021" s="2">
        <v>899.236798323877</v>
      </c>
      <c r="AL2021" s="1">
        <v>44980</v>
      </c>
      <c r="AM2021" t="s">
        <v>63</v>
      </c>
      <c r="AN2021">
        <v>2023</v>
      </c>
      <c r="AO2021">
        <v>2019</v>
      </c>
      <c r="AP2021">
        <v>182.32351499814899</v>
      </c>
      <c r="AQ2021">
        <v>0.943424374914138</v>
      </c>
      <c r="AR2021">
        <v>256.88</v>
      </c>
      <c r="AS2021">
        <f t="shared" si="94"/>
        <v>11878.918105858416</v>
      </c>
      <c r="AT2021">
        <f t="shared" si="95"/>
        <v>3393.3848000000003</v>
      </c>
    </row>
    <row r="2022" spans="1:46" x14ac:dyDescent="0.25">
      <c r="A2022" t="s">
        <v>128</v>
      </c>
      <c r="B2022" t="s">
        <v>244</v>
      </c>
      <c r="C2022" t="s">
        <v>266</v>
      </c>
      <c r="D2022" t="str">
        <f t="shared" si="93"/>
        <v>NEPIIT</v>
      </c>
      <c r="E2022" t="s">
        <v>3832</v>
      </c>
      <c r="F2022" t="s">
        <v>3833</v>
      </c>
      <c r="G2022" t="s">
        <v>47</v>
      </c>
      <c r="H2022" t="s">
        <v>3834</v>
      </c>
      <c r="I2022" t="s">
        <v>3852</v>
      </c>
      <c r="J2022" t="s">
        <v>1264</v>
      </c>
      <c r="K2022">
        <v>14.24</v>
      </c>
      <c r="L2022">
        <v>14.24</v>
      </c>
      <c r="P2022" t="s">
        <v>51</v>
      </c>
      <c r="Q2022" t="s">
        <v>52</v>
      </c>
      <c r="R2022">
        <v>43514</v>
      </c>
      <c r="S2022" t="s">
        <v>53</v>
      </c>
      <c r="T2022" t="s">
        <v>788</v>
      </c>
      <c r="U2022" t="s">
        <v>55</v>
      </c>
      <c r="V2022" t="s">
        <v>56</v>
      </c>
      <c r="W2022" t="s">
        <v>57</v>
      </c>
      <c r="X2022" t="s">
        <v>90</v>
      </c>
      <c r="Y2022" t="s">
        <v>222</v>
      </c>
      <c r="Z2022">
        <v>1</v>
      </c>
      <c r="AA2022">
        <v>5</v>
      </c>
      <c r="AB2022">
        <v>4</v>
      </c>
      <c r="AC2022">
        <v>4.8</v>
      </c>
      <c r="AD2022">
        <v>48</v>
      </c>
      <c r="AE2022">
        <v>4</v>
      </c>
      <c r="AF2022" t="s">
        <v>57</v>
      </c>
      <c r="AG2022">
        <v>23.852439003632099</v>
      </c>
      <c r="AH2022">
        <v>14.3626686239013</v>
      </c>
      <c r="AI2022">
        <v>14.5682617715495</v>
      </c>
      <c r="AJ2022">
        <v>153.49869006451999</v>
      </c>
      <c r="AK2022" s="2">
        <v>899.18193690410396</v>
      </c>
      <c r="AL2022" s="1">
        <v>44980</v>
      </c>
      <c r="AM2022" t="s">
        <v>63</v>
      </c>
      <c r="AN2022">
        <v>2023</v>
      </c>
      <c r="AO2022">
        <v>2019</v>
      </c>
      <c r="AP2022">
        <v>182.32351499814899</v>
      </c>
      <c r="AQ2022">
        <v>1.18778547830938</v>
      </c>
      <c r="AR2022">
        <v>204.03</v>
      </c>
      <c r="AS2022">
        <f t="shared" si="94"/>
        <v>12804.35078151444</v>
      </c>
      <c r="AT2022">
        <f t="shared" si="95"/>
        <v>2905.3872000000001</v>
      </c>
    </row>
    <row r="2023" spans="1:46" x14ac:dyDescent="0.25">
      <c r="A2023" t="s">
        <v>128</v>
      </c>
      <c r="B2023" t="s">
        <v>244</v>
      </c>
      <c r="C2023" t="s">
        <v>266</v>
      </c>
      <c r="D2023" t="str">
        <f t="shared" si="93"/>
        <v>NEPIIT</v>
      </c>
      <c r="E2023" t="s">
        <v>3832</v>
      </c>
      <c r="F2023" t="s">
        <v>3833</v>
      </c>
      <c r="G2023" t="s">
        <v>47</v>
      </c>
      <c r="H2023" t="s">
        <v>3834</v>
      </c>
      <c r="I2023" t="s">
        <v>3853</v>
      </c>
      <c r="J2023" t="s">
        <v>479</v>
      </c>
      <c r="K2023">
        <v>17.55</v>
      </c>
      <c r="L2023">
        <v>17.55</v>
      </c>
      <c r="P2023" t="s">
        <v>51</v>
      </c>
      <c r="Q2023" t="s">
        <v>52</v>
      </c>
      <c r="R2023">
        <v>43524</v>
      </c>
      <c r="S2023" t="s">
        <v>53</v>
      </c>
      <c r="T2023" t="s">
        <v>69</v>
      </c>
      <c r="U2023" t="s">
        <v>55</v>
      </c>
      <c r="V2023" t="s">
        <v>56</v>
      </c>
      <c r="W2023" t="s">
        <v>57</v>
      </c>
      <c r="X2023" t="s">
        <v>149</v>
      </c>
      <c r="Y2023" t="s">
        <v>150</v>
      </c>
      <c r="Z2023">
        <v>1</v>
      </c>
      <c r="AA2023">
        <v>5</v>
      </c>
      <c r="AB2023">
        <v>4</v>
      </c>
      <c r="AC2023">
        <v>4.8</v>
      </c>
      <c r="AD2023">
        <v>48</v>
      </c>
      <c r="AE2023">
        <v>4</v>
      </c>
      <c r="AF2023" t="s">
        <v>57</v>
      </c>
      <c r="AG2023">
        <v>24.215176593530799</v>
      </c>
      <c r="AH2023">
        <v>15.3974695637146</v>
      </c>
      <c r="AI2023">
        <v>19.599564707029899</v>
      </c>
      <c r="AJ2023">
        <v>211.30321531884101</v>
      </c>
      <c r="AK2023" s="2">
        <v>1052.5865979749501</v>
      </c>
      <c r="AL2023" s="1">
        <v>44980</v>
      </c>
      <c r="AM2023" t="s">
        <v>63</v>
      </c>
      <c r="AN2023">
        <v>2023</v>
      </c>
      <c r="AO2023">
        <v>2019</v>
      </c>
      <c r="AP2023">
        <v>182.32351499814899</v>
      </c>
      <c r="AQ2023">
        <v>0.86285253503140502</v>
      </c>
      <c r="AR2023">
        <v>280.87</v>
      </c>
      <c r="AS2023">
        <f t="shared" si="94"/>
        <v>18472.894794460375</v>
      </c>
      <c r="AT2023">
        <f t="shared" si="95"/>
        <v>4929.2685000000001</v>
      </c>
    </row>
    <row r="2024" spans="1:46" x14ac:dyDescent="0.25">
      <c r="A2024" t="s">
        <v>128</v>
      </c>
      <c r="B2024" t="s">
        <v>244</v>
      </c>
      <c r="C2024" t="s">
        <v>266</v>
      </c>
      <c r="D2024" t="str">
        <f t="shared" si="93"/>
        <v>NEPIIT</v>
      </c>
      <c r="E2024" t="s">
        <v>3832</v>
      </c>
      <c r="F2024" t="s">
        <v>3833</v>
      </c>
      <c r="G2024" t="s">
        <v>47</v>
      </c>
      <c r="H2024" t="s">
        <v>3834</v>
      </c>
      <c r="I2024" t="s">
        <v>3854</v>
      </c>
      <c r="J2024" t="s">
        <v>476</v>
      </c>
      <c r="K2024">
        <v>10.33</v>
      </c>
      <c r="L2024">
        <v>10.33</v>
      </c>
      <c r="P2024" t="s">
        <v>51</v>
      </c>
      <c r="Q2024" t="s">
        <v>52</v>
      </c>
      <c r="R2024">
        <v>43504</v>
      </c>
      <c r="S2024" t="s">
        <v>53</v>
      </c>
      <c r="T2024" t="s">
        <v>124</v>
      </c>
      <c r="U2024" t="s">
        <v>55</v>
      </c>
      <c r="V2024" t="s">
        <v>56</v>
      </c>
      <c r="W2024" t="s">
        <v>57</v>
      </c>
      <c r="X2024" t="s">
        <v>149</v>
      </c>
      <c r="Y2024" t="s">
        <v>150</v>
      </c>
      <c r="Z2024">
        <v>1</v>
      </c>
      <c r="AA2024">
        <v>5</v>
      </c>
      <c r="AB2024">
        <v>4</v>
      </c>
      <c r="AC2024">
        <v>4.8</v>
      </c>
      <c r="AD2024">
        <v>48</v>
      </c>
      <c r="AE2024">
        <v>4</v>
      </c>
      <c r="AF2024" t="s">
        <v>57</v>
      </c>
      <c r="AG2024">
        <v>23.636732371089199</v>
      </c>
      <c r="AH2024">
        <v>15.5038424409816</v>
      </c>
      <c r="AI2024">
        <v>16.468280992050499</v>
      </c>
      <c r="AJ2024">
        <v>168.929946291931</v>
      </c>
      <c r="AK2024" s="2">
        <v>872.32776322916402</v>
      </c>
      <c r="AL2024" s="1">
        <v>44980</v>
      </c>
      <c r="AM2024" t="s">
        <v>63</v>
      </c>
      <c r="AN2024">
        <v>2023</v>
      </c>
      <c r="AO2024">
        <v>2019</v>
      </c>
      <c r="AP2024">
        <v>182.32351499814899</v>
      </c>
      <c r="AQ2024">
        <v>1.07928475086988</v>
      </c>
      <c r="AR2024">
        <v>224.55</v>
      </c>
      <c r="AS2024">
        <f t="shared" si="94"/>
        <v>9011.1457941572644</v>
      </c>
      <c r="AT2024">
        <f t="shared" si="95"/>
        <v>2319.6015000000002</v>
      </c>
    </row>
    <row r="2025" spans="1:46" x14ac:dyDescent="0.25">
      <c r="A2025" t="s">
        <v>128</v>
      </c>
      <c r="B2025" t="s">
        <v>328</v>
      </c>
      <c r="C2025" t="s">
        <v>328</v>
      </c>
      <c r="D2025" t="str">
        <f t="shared" si="93"/>
        <v>NESBSB</v>
      </c>
      <c r="E2025" t="s">
        <v>560</v>
      </c>
      <c r="F2025" t="s">
        <v>561</v>
      </c>
      <c r="G2025" t="s">
        <v>47</v>
      </c>
      <c r="H2025" t="s">
        <v>3855</v>
      </c>
      <c r="I2025" t="s">
        <v>3856</v>
      </c>
      <c r="J2025" t="s">
        <v>103</v>
      </c>
      <c r="K2025">
        <v>13.97</v>
      </c>
      <c r="L2025">
        <v>13.97</v>
      </c>
      <c r="P2025" t="s">
        <v>51</v>
      </c>
      <c r="Q2025" t="s">
        <v>52</v>
      </c>
      <c r="R2025">
        <v>43511</v>
      </c>
      <c r="S2025" t="s">
        <v>53</v>
      </c>
      <c r="T2025" t="s">
        <v>104</v>
      </c>
      <c r="U2025" t="s">
        <v>55</v>
      </c>
      <c r="V2025" t="s">
        <v>109</v>
      </c>
      <c r="W2025" t="s">
        <v>57</v>
      </c>
      <c r="X2025" t="s">
        <v>564</v>
      </c>
      <c r="Y2025" t="s">
        <v>565</v>
      </c>
      <c r="Z2025">
        <v>2</v>
      </c>
      <c r="AA2025">
        <v>5</v>
      </c>
      <c r="AB2025">
        <v>4.67</v>
      </c>
      <c r="AC2025">
        <v>4.8</v>
      </c>
      <c r="AD2025">
        <v>56</v>
      </c>
      <c r="AE2025">
        <v>5</v>
      </c>
      <c r="AF2025" t="s">
        <v>57</v>
      </c>
      <c r="AG2025">
        <v>21.749137425254698</v>
      </c>
      <c r="AH2025">
        <v>16.684180381427201</v>
      </c>
      <c r="AI2025">
        <v>11.8317354086018</v>
      </c>
      <c r="AJ2025">
        <v>123.17672039438899</v>
      </c>
      <c r="AK2025" s="2">
        <v>541.18881772541602</v>
      </c>
      <c r="AL2025" s="1">
        <v>45203</v>
      </c>
      <c r="AM2025" t="s">
        <v>63</v>
      </c>
      <c r="AN2025">
        <v>2023</v>
      </c>
      <c r="AO2025">
        <v>2019</v>
      </c>
      <c r="AP2025">
        <v>211.96171001466999</v>
      </c>
      <c r="AQ2025">
        <v>1.72079358287839</v>
      </c>
      <c r="AR2025">
        <v>138.08000000000001</v>
      </c>
      <c r="AS2025">
        <f t="shared" si="94"/>
        <v>7560.4077836240622</v>
      </c>
      <c r="AT2025">
        <f t="shared" si="95"/>
        <v>1928.9776000000002</v>
      </c>
    </row>
    <row r="2026" spans="1:46" x14ac:dyDescent="0.25">
      <c r="A2026" t="s">
        <v>128</v>
      </c>
      <c r="B2026" t="s">
        <v>129</v>
      </c>
      <c r="C2026" t="s">
        <v>214</v>
      </c>
      <c r="D2026" t="str">
        <f t="shared" si="93"/>
        <v>NECOCE</v>
      </c>
      <c r="E2026" t="s">
        <v>3857</v>
      </c>
      <c r="F2026" t="s">
        <v>3858</v>
      </c>
      <c r="G2026" t="s">
        <v>47</v>
      </c>
      <c r="H2026" t="s">
        <v>3859</v>
      </c>
      <c r="I2026" t="s">
        <v>3860</v>
      </c>
      <c r="J2026" t="s">
        <v>624</v>
      </c>
      <c r="K2026">
        <v>0.08</v>
      </c>
      <c r="L2026">
        <v>0.08</v>
      </c>
      <c r="P2026" t="s">
        <v>51</v>
      </c>
      <c r="Q2026" t="s">
        <v>52</v>
      </c>
      <c r="R2026">
        <v>41080</v>
      </c>
      <c r="S2026" t="s">
        <v>107</v>
      </c>
      <c r="T2026" t="s">
        <v>118</v>
      </c>
      <c r="U2026" t="s">
        <v>55</v>
      </c>
      <c r="V2026" t="s">
        <v>109</v>
      </c>
      <c r="W2026" t="s">
        <v>57</v>
      </c>
      <c r="X2026" t="s">
        <v>1509</v>
      </c>
      <c r="Y2026" t="s">
        <v>146</v>
      </c>
      <c r="Z2026">
        <v>2</v>
      </c>
      <c r="AA2026">
        <v>11</v>
      </c>
      <c r="AB2026">
        <v>5.08</v>
      </c>
      <c r="AC2026">
        <v>11.4</v>
      </c>
      <c r="AD2026">
        <v>61</v>
      </c>
      <c r="AE2026">
        <v>5</v>
      </c>
      <c r="AF2026" t="s">
        <v>57</v>
      </c>
      <c r="AG2026">
        <v>21.455133018350399</v>
      </c>
      <c r="AH2026">
        <v>15.222684061510099</v>
      </c>
      <c r="AI2026">
        <v>16.754523107785602</v>
      </c>
      <c r="AJ2026">
        <v>168.89690428135</v>
      </c>
      <c r="AK2026" s="2">
        <v>861.96990562817905</v>
      </c>
      <c r="AL2026" s="1">
        <v>42936</v>
      </c>
      <c r="AM2026" t="s">
        <v>63</v>
      </c>
      <c r="AN2026">
        <v>2017</v>
      </c>
      <c r="AO2026">
        <v>2012</v>
      </c>
      <c r="AP2026">
        <v>213.957395033534</v>
      </c>
      <c r="AQ2026">
        <v>1.26679287547581</v>
      </c>
      <c r="AR2026">
        <v>269.58</v>
      </c>
      <c r="AS2026">
        <f t="shared" si="94"/>
        <v>68.957592450254324</v>
      </c>
      <c r="AT2026">
        <f t="shared" si="95"/>
        <v>21.566399999999998</v>
      </c>
    </row>
    <row r="2027" spans="1:46" x14ac:dyDescent="0.25">
      <c r="A2027" t="s">
        <v>128</v>
      </c>
      <c r="B2027" t="s">
        <v>129</v>
      </c>
      <c r="C2027" t="s">
        <v>214</v>
      </c>
      <c r="D2027" t="str">
        <f t="shared" si="93"/>
        <v>NECOCE</v>
      </c>
      <c r="E2027" t="s">
        <v>3857</v>
      </c>
      <c r="F2027" t="s">
        <v>3858</v>
      </c>
      <c r="G2027" t="s">
        <v>47</v>
      </c>
      <c r="H2027" t="s">
        <v>3861</v>
      </c>
      <c r="I2027" t="s">
        <v>3862</v>
      </c>
      <c r="J2027" t="s">
        <v>673</v>
      </c>
      <c r="K2027">
        <v>0.12</v>
      </c>
      <c r="L2027">
        <v>0.12</v>
      </c>
      <c r="P2027" t="s">
        <v>51</v>
      </c>
      <c r="Q2027" t="s">
        <v>52</v>
      </c>
      <c r="R2027">
        <v>40966</v>
      </c>
      <c r="S2027" t="s">
        <v>53</v>
      </c>
      <c r="T2027" t="s">
        <v>497</v>
      </c>
      <c r="U2027" t="s">
        <v>55</v>
      </c>
      <c r="V2027" t="s">
        <v>56</v>
      </c>
      <c r="W2027" t="s">
        <v>57</v>
      </c>
      <c r="X2027" t="s">
        <v>1509</v>
      </c>
      <c r="Y2027" t="s">
        <v>146</v>
      </c>
      <c r="Z2027">
        <v>1</v>
      </c>
      <c r="AA2027">
        <v>12</v>
      </c>
      <c r="AB2027">
        <v>5.42</v>
      </c>
      <c r="AC2027">
        <v>11.8</v>
      </c>
      <c r="AD2027">
        <v>65</v>
      </c>
      <c r="AE2027">
        <v>5</v>
      </c>
      <c r="AF2027" t="s">
        <v>57</v>
      </c>
      <c r="AG2027">
        <v>30.548387096774199</v>
      </c>
      <c r="AH2027">
        <v>17.132258064516101</v>
      </c>
      <c r="AI2027">
        <v>27.3278556370412</v>
      </c>
      <c r="AJ2027">
        <v>379.37609009875302</v>
      </c>
      <c r="AK2027" s="2">
        <v>1126.44269624087</v>
      </c>
      <c r="AL2027" s="1">
        <v>42936</v>
      </c>
      <c r="AM2027" t="s">
        <v>63</v>
      </c>
      <c r="AN2027">
        <v>2017</v>
      </c>
      <c r="AO2027">
        <v>2012</v>
      </c>
      <c r="AP2027">
        <v>228.304759026082</v>
      </c>
      <c r="AQ2027">
        <v>0.60179005737197</v>
      </c>
      <c r="AR2027">
        <v>679.87</v>
      </c>
      <c r="AS2027">
        <f t="shared" si="94"/>
        <v>135.17312354890439</v>
      </c>
      <c r="AT2027">
        <f t="shared" si="95"/>
        <v>81.584400000000002</v>
      </c>
    </row>
    <row r="2028" spans="1:46" x14ac:dyDescent="0.25">
      <c r="A2028" t="s">
        <v>128</v>
      </c>
      <c r="B2028" t="s">
        <v>129</v>
      </c>
      <c r="C2028" t="s">
        <v>214</v>
      </c>
      <c r="D2028" t="str">
        <f t="shared" si="93"/>
        <v>NECOCE</v>
      </c>
      <c r="E2028" t="s">
        <v>3857</v>
      </c>
      <c r="F2028" t="s">
        <v>3858</v>
      </c>
      <c r="G2028" t="s">
        <v>47</v>
      </c>
      <c r="H2028" t="s">
        <v>3859</v>
      </c>
      <c r="I2028" t="s">
        <v>3863</v>
      </c>
      <c r="J2028" t="s">
        <v>905</v>
      </c>
      <c r="K2028">
        <v>1.5</v>
      </c>
      <c r="L2028">
        <v>1.5</v>
      </c>
      <c r="P2028" t="s">
        <v>51</v>
      </c>
      <c r="Q2028" t="s">
        <v>52</v>
      </c>
      <c r="R2028">
        <v>41080</v>
      </c>
      <c r="S2028" t="s">
        <v>107</v>
      </c>
      <c r="T2028" t="s">
        <v>486</v>
      </c>
      <c r="U2028" t="s">
        <v>55</v>
      </c>
      <c r="V2028" t="s">
        <v>109</v>
      </c>
      <c r="W2028" t="s">
        <v>57</v>
      </c>
      <c r="X2028" t="s">
        <v>1402</v>
      </c>
      <c r="Y2028" t="s">
        <v>146</v>
      </c>
      <c r="Z2028">
        <v>2</v>
      </c>
      <c r="AA2028">
        <v>11</v>
      </c>
      <c r="AB2028">
        <v>5.08</v>
      </c>
      <c r="AC2028">
        <v>11.4</v>
      </c>
      <c r="AD2028">
        <v>61</v>
      </c>
      <c r="AE2028">
        <v>5</v>
      </c>
      <c r="AF2028" t="s">
        <v>57</v>
      </c>
      <c r="AG2028">
        <v>25.0675595238095</v>
      </c>
      <c r="AH2028">
        <v>16.057738095238101</v>
      </c>
      <c r="AI2028">
        <v>22.693871806335999</v>
      </c>
      <c r="AJ2028">
        <v>271.27802966300402</v>
      </c>
      <c r="AK2028" s="2">
        <v>1043.9125360632199</v>
      </c>
      <c r="AL2028" s="1">
        <v>42936</v>
      </c>
      <c r="AM2028" t="s">
        <v>63</v>
      </c>
      <c r="AN2028">
        <v>2017</v>
      </c>
      <c r="AO2028">
        <v>2012</v>
      </c>
      <c r="AP2028">
        <v>213.957395033534</v>
      </c>
      <c r="AQ2028">
        <v>0.78870152256459602</v>
      </c>
      <c r="AR2028">
        <v>432.99</v>
      </c>
      <c r="AS2028">
        <f t="shared" si="94"/>
        <v>1565.86880409483</v>
      </c>
      <c r="AT2028">
        <f t="shared" si="95"/>
        <v>649.48500000000001</v>
      </c>
    </row>
    <row r="2029" spans="1:46" x14ac:dyDescent="0.25">
      <c r="A2029" t="s">
        <v>128</v>
      </c>
      <c r="B2029" t="s">
        <v>328</v>
      </c>
      <c r="C2029" t="s">
        <v>328</v>
      </c>
      <c r="D2029" t="str">
        <f t="shared" si="93"/>
        <v>NESBSB</v>
      </c>
      <c r="E2029" t="s">
        <v>560</v>
      </c>
      <c r="F2029" t="s">
        <v>561</v>
      </c>
      <c r="G2029" t="s">
        <v>47</v>
      </c>
      <c r="H2029" t="s">
        <v>3753</v>
      </c>
      <c r="I2029" t="s">
        <v>3864</v>
      </c>
      <c r="J2029" t="s">
        <v>65</v>
      </c>
      <c r="K2029">
        <v>45.72</v>
      </c>
      <c r="L2029">
        <v>45.72</v>
      </c>
      <c r="P2029" t="s">
        <v>51</v>
      </c>
      <c r="Q2029" t="s">
        <v>52</v>
      </c>
      <c r="R2029">
        <v>43517</v>
      </c>
      <c r="S2029" t="s">
        <v>53</v>
      </c>
      <c r="T2029" t="s">
        <v>1265</v>
      </c>
      <c r="U2029" t="s">
        <v>55</v>
      </c>
      <c r="V2029" t="s">
        <v>56</v>
      </c>
      <c r="W2029" t="s">
        <v>57</v>
      </c>
      <c r="X2029" t="s">
        <v>564</v>
      </c>
      <c r="Y2029" t="s">
        <v>565</v>
      </c>
      <c r="Z2029">
        <v>1</v>
      </c>
      <c r="AA2029">
        <v>5</v>
      </c>
      <c r="AB2029">
        <v>4.67</v>
      </c>
      <c r="AC2029">
        <v>4.8</v>
      </c>
      <c r="AD2029">
        <v>56</v>
      </c>
      <c r="AE2029">
        <v>5</v>
      </c>
      <c r="AF2029" t="s">
        <v>57</v>
      </c>
      <c r="AG2029">
        <v>25.727098929865502</v>
      </c>
      <c r="AH2029">
        <v>16.787261875614799</v>
      </c>
      <c r="AI2029">
        <v>22.4362211621686</v>
      </c>
      <c r="AJ2029">
        <v>260.16963291685801</v>
      </c>
      <c r="AK2029" s="2">
        <v>1015.22190695988</v>
      </c>
      <c r="AL2029" s="1">
        <v>45203.333333333336</v>
      </c>
      <c r="AM2029" t="s">
        <v>63</v>
      </c>
      <c r="AN2029">
        <v>2023</v>
      </c>
      <c r="AO2029">
        <v>2019</v>
      </c>
      <c r="AP2029">
        <v>231.63333126846999</v>
      </c>
      <c r="AQ2029">
        <v>0.89031655490128903</v>
      </c>
      <c r="AR2029">
        <v>297.45</v>
      </c>
      <c r="AS2029">
        <f t="shared" si="94"/>
        <v>46415.945586205715</v>
      </c>
      <c r="AT2029">
        <f t="shared" si="95"/>
        <v>13599.413999999999</v>
      </c>
    </row>
    <row r="2030" spans="1:46" x14ac:dyDescent="0.25">
      <c r="A2030" t="s">
        <v>128</v>
      </c>
      <c r="B2030" t="s">
        <v>129</v>
      </c>
      <c r="C2030" t="s">
        <v>214</v>
      </c>
      <c r="D2030" t="str">
        <f t="shared" si="93"/>
        <v>NECOCE</v>
      </c>
      <c r="E2030" t="s">
        <v>3857</v>
      </c>
      <c r="F2030" t="s">
        <v>3858</v>
      </c>
      <c r="G2030" t="s">
        <v>47</v>
      </c>
      <c r="H2030" t="s">
        <v>3861</v>
      </c>
      <c r="I2030" t="s">
        <v>3865</v>
      </c>
      <c r="J2030" t="s">
        <v>621</v>
      </c>
      <c r="K2030">
        <v>0.16</v>
      </c>
      <c r="L2030">
        <v>0.16</v>
      </c>
      <c r="P2030" t="s">
        <v>51</v>
      </c>
      <c r="Q2030" t="s">
        <v>52</v>
      </c>
      <c r="R2030">
        <v>40970</v>
      </c>
      <c r="S2030" t="s">
        <v>53</v>
      </c>
      <c r="T2030" t="s">
        <v>69</v>
      </c>
      <c r="U2030" t="s">
        <v>55</v>
      </c>
      <c r="V2030" t="s">
        <v>56</v>
      </c>
      <c r="W2030" t="s">
        <v>57</v>
      </c>
      <c r="X2030" t="s">
        <v>149</v>
      </c>
      <c r="Y2030" t="s">
        <v>150</v>
      </c>
      <c r="Z2030">
        <v>1</v>
      </c>
      <c r="AA2030">
        <v>12</v>
      </c>
      <c r="AB2030">
        <v>5.33</v>
      </c>
      <c r="AC2030">
        <v>11.7</v>
      </c>
      <c r="AD2030">
        <v>64</v>
      </c>
      <c r="AE2030">
        <v>5</v>
      </c>
      <c r="AF2030" t="s">
        <v>57</v>
      </c>
      <c r="AG2030">
        <v>25.831186612576101</v>
      </c>
      <c r="AH2030">
        <v>16.188742393509099</v>
      </c>
      <c r="AI2030">
        <v>22.931377796013599</v>
      </c>
      <c r="AJ2030">
        <v>262.76259820784998</v>
      </c>
      <c r="AK2030" s="2">
        <v>1096.70615592427</v>
      </c>
      <c r="AL2030" s="1">
        <v>42936</v>
      </c>
      <c r="AM2030" t="s">
        <v>63</v>
      </c>
      <c r="AN2030">
        <v>2017</v>
      </c>
      <c r="AO2030">
        <v>2012</v>
      </c>
      <c r="AP2030">
        <v>224.365480731383</v>
      </c>
      <c r="AQ2030">
        <v>0.85387144997670605</v>
      </c>
      <c r="AR2030">
        <v>478.2</v>
      </c>
      <c r="AS2030">
        <f t="shared" si="94"/>
        <v>175.47298494788319</v>
      </c>
      <c r="AT2030">
        <f t="shared" si="95"/>
        <v>76.512</v>
      </c>
    </row>
    <row r="2031" spans="1:46" x14ac:dyDescent="0.25">
      <c r="A2031" t="s">
        <v>128</v>
      </c>
      <c r="B2031" t="s">
        <v>129</v>
      </c>
      <c r="C2031" t="s">
        <v>214</v>
      </c>
      <c r="D2031" t="str">
        <f t="shared" si="93"/>
        <v>NECOCE</v>
      </c>
      <c r="E2031" t="s">
        <v>3857</v>
      </c>
      <c r="F2031" t="s">
        <v>3858</v>
      </c>
      <c r="G2031" t="s">
        <v>47</v>
      </c>
      <c r="H2031" t="s">
        <v>3861</v>
      </c>
      <c r="I2031" t="s">
        <v>3866</v>
      </c>
      <c r="J2031" t="s">
        <v>711</v>
      </c>
      <c r="K2031">
        <v>1.01</v>
      </c>
      <c r="L2031">
        <v>1.01</v>
      </c>
      <c r="P2031" t="s">
        <v>51</v>
      </c>
      <c r="Q2031" t="s">
        <v>52</v>
      </c>
      <c r="R2031">
        <v>40981</v>
      </c>
      <c r="S2031" t="s">
        <v>53</v>
      </c>
      <c r="T2031" t="s">
        <v>66</v>
      </c>
      <c r="U2031" t="s">
        <v>55</v>
      </c>
      <c r="V2031" t="s">
        <v>56</v>
      </c>
      <c r="W2031" t="s">
        <v>57</v>
      </c>
      <c r="X2031" t="s">
        <v>874</v>
      </c>
      <c r="Y2031" t="s">
        <v>137</v>
      </c>
      <c r="Z2031">
        <v>1</v>
      </c>
      <c r="AA2031">
        <v>12</v>
      </c>
      <c r="AB2031">
        <v>5.33</v>
      </c>
      <c r="AC2031">
        <v>11.7</v>
      </c>
      <c r="AD2031">
        <v>64</v>
      </c>
      <c r="AE2031">
        <v>5</v>
      </c>
      <c r="AF2031" t="s">
        <v>57</v>
      </c>
      <c r="AG2031">
        <v>26.592619047618999</v>
      </c>
      <c r="AH2031">
        <v>16.346269841269901</v>
      </c>
      <c r="AI2031">
        <v>26.0932636481987</v>
      </c>
      <c r="AJ2031">
        <v>307.23732478361501</v>
      </c>
      <c r="AK2031" s="2">
        <v>1228.16461116132</v>
      </c>
      <c r="AL2031" s="1">
        <v>42936</v>
      </c>
      <c r="AM2031" t="s">
        <v>63</v>
      </c>
      <c r="AN2031">
        <v>2017</v>
      </c>
      <c r="AO2031">
        <v>2012</v>
      </c>
      <c r="AP2031">
        <v>224.365480731383</v>
      </c>
      <c r="AQ2031">
        <v>0.73026765510799196</v>
      </c>
      <c r="AR2031">
        <v>559.14</v>
      </c>
      <c r="AS2031">
        <f t="shared" si="94"/>
        <v>1240.4462572729331</v>
      </c>
      <c r="AT2031">
        <f t="shared" si="95"/>
        <v>564.73140000000001</v>
      </c>
    </row>
    <row r="2032" spans="1:46" x14ac:dyDescent="0.25">
      <c r="A2032" t="s">
        <v>128</v>
      </c>
      <c r="B2032" t="s">
        <v>328</v>
      </c>
      <c r="C2032" t="s">
        <v>328</v>
      </c>
      <c r="D2032" t="str">
        <f t="shared" si="93"/>
        <v>NESBSB</v>
      </c>
      <c r="E2032" t="s">
        <v>560</v>
      </c>
      <c r="F2032" t="s">
        <v>561</v>
      </c>
      <c r="G2032" t="s">
        <v>47</v>
      </c>
      <c r="H2032" t="s">
        <v>3855</v>
      </c>
      <c r="I2032" t="s">
        <v>3867</v>
      </c>
      <c r="J2032" t="s">
        <v>68</v>
      </c>
      <c r="K2032">
        <v>29.92</v>
      </c>
      <c r="L2032">
        <v>29.92</v>
      </c>
      <c r="P2032" t="s">
        <v>51</v>
      </c>
      <c r="Q2032" t="s">
        <v>52</v>
      </c>
      <c r="R2032">
        <v>43511</v>
      </c>
      <c r="S2032" t="s">
        <v>53</v>
      </c>
      <c r="T2032" t="s">
        <v>497</v>
      </c>
      <c r="U2032" t="s">
        <v>55</v>
      </c>
      <c r="V2032" t="s">
        <v>109</v>
      </c>
      <c r="W2032" t="s">
        <v>57</v>
      </c>
      <c r="X2032" t="s">
        <v>564</v>
      </c>
      <c r="Y2032" t="s">
        <v>565</v>
      </c>
      <c r="Z2032">
        <v>2</v>
      </c>
      <c r="AA2032">
        <v>5</v>
      </c>
      <c r="AB2032">
        <v>4.67</v>
      </c>
      <c r="AC2032">
        <v>4.8</v>
      </c>
      <c r="AD2032">
        <v>56</v>
      </c>
      <c r="AE2032">
        <v>5</v>
      </c>
      <c r="AF2032" t="s">
        <v>57</v>
      </c>
      <c r="AG2032">
        <v>25.157872789137901</v>
      </c>
      <c r="AH2032">
        <v>19.25324909079</v>
      </c>
      <c r="AI2032">
        <v>19.282944436742099</v>
      </c>
      <c r="AJ2032">
        <v>230.16601453540201</v>
      </c>
      <c r="AK2032" s="2">
        <v>660.09085056551498</v>
      </c>
      <c r="AL2032" s="1">
        <v>45203</v>
      </c>
      <c r="AM2032" t="s">
        <v>63</v>
      </c>
      <c r="AN2032">
        <v>2023</v>
      </c>
      <c r="AO2032">
        <v>2019</v>
      </c>
      <c r="AP2032">
        <v>211.96171001466999</v>
      </c>
      <c r="AQ2032">
        <v>0.92090793874379195</v>
      </c>
      <c r="AR2032">
        <v>258.01</v>
      </c>
      <c r="AS2032">
        <f t="shared" si="94"/>
        <v>19749.91824892021</v>
      </c>
      <c r="AT2032">
        <f t="shared" si="95"/>
        <v>7719.6592000000001</v>
      </c>
    </row>
    <row r="2033" spans="1:46" x14ac:dyDescent="0.25">
      <c r="A2033" t="s">
        <v>128</v>
      </c>
      <c r="B2033" t="s">
        <v>328</v>
      </c>
      <c r="C2033" t="s">
        <v>328</v>
      </c>
      <c r="D2033" t="str">
        <f t="shared" si="93"/>
        <v>NESBSB</v>
      </c>
      <c r="E2033" t="s">
        <v>560</v>
      </c>
      <c r="F2033" t="s">
        <v>561</v>
      </c>
      <c r="G2033" t="s">
        <v>47</v>
      </c>
      <c r="H2033" t="s">
        <v>3753</v>
      </c>
      <c r="I2033" t="s">
        <v>3868</v>
      </c>
      <c r="J2033" t="s">
        <v>144</v>
      </c>
      <c r="K2033">
        <v>35.36</v>
      </c>
      <c r="L2033">
        <v>35.36</v>
      </c>
      <c r="P2033" t="s">
        <v>51</v>
      </c>
      <c r="Q2033" t="s">
        <v>52</v>
      </c>
      <c r="R2033">
        <v>43530</v>
      </c>
      <c r="S2033" t="s">
        <v>53</v>
      </c>
      <c r="T2033" t="s">
        <v>521</v>
      </c>
      <c r="U2033" t="s">
        <v>55</v>
      </c>
      <c r="V2033" t="s">
        <v>56</v>
      </c>
      <c r="W2033" t="s">
        <v>57</v>
      </c>
      <c r="X2033" t="s">
        <v>564</v>
      </c>
      <c r="Y2033" t="s">
        <v>565</v>
      </c>
      <c r="Z2033">
        <v>1</v>
      </c>
      <c r="AA2033">
        <v>5</v>
      </c>
      <c r="AB2033">
        <v>4.58</v>
      </c>
      <c r="AC2033">
        <v>4.7</v>
      </c>
      <c r="AD2033">
        <v>55</v>
      </c>
      <c r="AE2033">
        <v>5</v>
      </c>
      <c r="AF2033" t="s">
        <v>57</v>
      </c>
      <c r="AG2033">
        <v>22.754166871433</v>
      </c>
      <c r="AH2033">
        <v>15.7633151736289</v>
      </c>
      <c r="AI2033">
        <v>23.2799075626275</v>
      </c>
      <c r="AJ2033">
        <v>244.372051012573</v>
      </c>
      <c r="AK2033" s="2">
        <v>1192.8786127779599</v>
      </c>
      <c r="AL2033" s="1">
        <v>45203</v>
      </c>
      <c r="AM2033" t="s">
        <v>63</v>
      </c>
      <c r="AN2033">
        <v>2023</v>
      </c>
      <c r="AO2033">
        <v>2019</v>
      </c>
      <c r="AP2033">
        <v>227.078227666164</v>
      </c>
      <c r="AQ2033">
        <v>0.92923158243853698</v>
      </c>
      <c r="AR2033">
        <v>280.87</v>
      </c>
      <c r="AS2033">
        <f t="shared" si="94"/>
        <v>42180.187747828662</v>
      </c>
      <c r="AT2033">
        <f t="shared" si="95"/>
        <v>9931.5632000000005</v>
      </c>
    </row>
    <row r="2034" spans="1:46" x14ac:dyDescent="0.25">
      <c r="A2034" t="s">
        <v>42</v>
      </c>
      <c r="B2034" t="s">
        <v>43</v>
      </c>
      <c r="C2034" t="s">
        <v>43</v>
      </c>
      <c r="D2034" t="str">
        <f t="shared" si="93"/>
        <v>GNSASA</v>
      </c>
      <c r="E2034" t="s">
        <v>3723</v>
      </c>
      <c r="F2034" t="s">
        <v>3724</v>
      </c>
      <c r="G2034" t="s">
        <v>47</v>
      </c>
      <c r="H2034" t="s">
        <v>3742</v>
      </c>
      <c r="I2034" t="s">
        <v>3869</v>
      </c>
      <c r="J2034" t="s">
        <v>50</v>
      </c>
      <c r="K2034">
        <v>0.83</v>
      </c>
      <c r="L2034">
        <v>0.83</v>
      </c>
      <c r="N2034">
        <v>0.83</v>
      </c>
      <c r="P2034" t="s">
        <v>51</v>
      </c>
      <c r="Q2034" t="s">
        <v>52</v>
      </c>
      <c r="R2034">
        <v>43489</v>
      </c>
      <c r="S2034" t="s">
        <v>53</v>
      </c>
      <c r="T2034" t="s">
        <v>737</v>
      </c>
      <c r="U2034" t="s">
        <v>55</v>
      </c>
      <c r="V2034" t="s">
        <v>56</v>
      </c>
      <c r="W2034" t="s">
        <v>51</v>
      </c>
      <c r="X2034" t="s">
        <v>98</v>
      </c>
      <c r="Y2034" t="s">
        <v>79</v>
      </c>
      <c r="Z2034">
        <v>1</v>
      </c>
      <c r="AA2034">
        <v>5</v>
      </c>
      <c r="AB2034">
        <v>3.08</v>
      </c>
      <c r="AC2034">
        <v>4.8</v>
      </c>
      <c r="AD2034">
        <v>37</v>
      </c>
      <c r="AE2034">
        <v>3</v>
      </c>
      <c r="AF2034" t="s">
        <v>57</v>
      </c>
      <c r="AG2034">
        <v>17.639373933973602</v>
      </c>
      <c r="AH2034">
        <v>13.2961519576069</v>
      </c>
      <c r="AI2034">
        <v>16.749050728800299</v>
      </c>
      <c r="AJ2034">
        <v>126.00647774937001</v>
      </c>
      <c r="AK2034" s="2">
        <v>1207.92527506897</v>
      </c>
      <c r="AL2034" s="1">
        <v>44600.055555555555</v>
      </c>
      <c r="AM2034" t="s">
        <v>60</v>
      </c>
      <c r="AN2034">
        <v>2022</v>
      </c>
      <c r="AO2034">
        <v>2019</v>
      </c>
      <c r="AP2034">
        <v>131.41086220841899</v>
      </c>
      <c r="AQ2034">
        <v>1.0428897351594799</v>
      </c>
      <c r="AR2034">
        <v>247.36</v>
      </c>
      <c r="AS2034">
        <f t="shared" si="94"/>
        <v>1002.5779783072451</v>
      </c>
      <c r="AT2034">
        <f t="shared" si="95"/>
        <v>205.30879999999999</v>
      </c>
    </row>
    <row r="2035" spans="1:46" x14ac:dyDescent="0.25">
      <c r="A2035" t="s">
        <v>42</v>
      </c>
      <c r="B2035" t="s">
        <v>43</v>
      </c>
      <c r="C2035" t="s">
        <v>43</v>
      </c>
      <c r="D2035" t="str">
        <f t="shared" si="93"/>
        <v>GNSASA</v>
      </c>
      <c r="E2035" t="s">
        <v>3723</v>
      </c>
      <c r="F2035" t="s">
        <v>3724</v>
      </c>
      <c r="G2035" t="s">
        <v>47</v>
      </c>
      <c r="H2035" t="s">
        <v>3742</v>
      </c>
      <c r="I2035" t="s">
        <v>3870</v>
      </c>
      <c r="J2035" t="s">
        <v>62</v>
      </c>
      <c r="K2035">
        <v>1.54</v>
      </c>
      <c r="L2035">
        <v>1.54</v>
      </c>
      <c r="N2035">
        <v>1.54</v>
      </c>
      <c r="P2035" t="s">
        <v>51</v>
      </c>
      <c r="Q2035" t="s">
        <v>52</v>
      </c>
      <c r="R2035">
        <v>43489</v>
      </c>
      <c r="S2035" t="s">
        <v>53</v>
      </c>
      <c r="T2035" t="s">
        <v>737</v>
      </c>
      <c r="U2035" t="s">
        <v>55</v>
      </c>
      <c r="V2035" t="s">
        <v>56</v>
      </c>
      <c r="W2035" t="s">
        <v>51</v>
      </c>
      <c r="X2035" t="s">
        <v>339</v>
      </c>
      <c r="Y2035" t="s">
        <v>79</v>
      </c>
      <c r="Z2035">
        <v>1</v>
      </c>
      <c r="AA2035">
        <v>5</v>
      </c>
      <c r="AB2035">
        <v>3.08</v>
      </c>
      <c r="AC2035">
        <v>4.8</v>
      </c>
      <c r="AD2035">
        <v>37</v>
      </c>
      <c r="AE2035">
        <v>3</v>
      </c>
      <c r="AF2035" t="s">
        <v>57</v>
      </c>
      <c r="AG2035">
        <v>17.639373933973602</v>
      </c>
      <c r="AH2035">
        <v>13.2961519576069</v>
      </c>
      <c r="AI2035">
        <v>16.749050728800299</v>
      </c>
      <c r="AJ2035">
        <v>126.00647774937001</v>
      </c>
      <c r="AK2035" s="2">
        <v>1207.92527506897</v>
      </c>
      <c r="AL2035" s="1">
        <v>44600.055555555555</v>
      </c>
      <c r="AM2035" t="s">
        <v>60</v>
      </c>
      <c r="AN2035">
        <v>2022</v>
      </c>
      <c r="AO2035">
        <v>2019</v>
      </c>
      <c r="AP2035">
        <v>131.41086220841899</v>
      </c>
      <c r="AQ2035">
        <v>1.0428897351594799</v>
      </c>
      <c r="AR2035">
        <v>247.36</v>
      </c>
      <c r="AS2035">
        <f t="shared" si="94"/>
        <v>1860.2049236062139</v>
      </c>
      <c r="AT2035">
        <f t="shared" si="95"/>
        <v>380.93440000000004</v>
      </c>
    </row>
    <row r="2036" spans="1:46" x14ac:dyDescent="0.25">
      <c r="A2036" t="s">
        <v>42</v>
      </c>
      <c r="B2036" t="s">
        <v>91</v>
      </c>
      <c r="C2036" t="s">
        <v>91</v>
      </c>
      <c r="D2036" t="str">
        <f t="shared" si="93"/>
        <v>GNVIVI</v>
      </c>
      <c r="E2036" t="s">
        <v>3304</v>
      </c>
      <c r="F2036" t="s">
        <v>3305</v>
      </c>
      <c r="G2036" t="s">
        <v>47</v>
      </c>
      <c r="H2036" t="s">
        <v>3306</v>
      </c>
      <c r="I2036" t="s">
        <v>3871</v>
      </c>
      <c r="J2036" t="s">
        <v>3872</v>
      </c>
      <c r="K2036">
        <v>14.39</v>
      </c>
      <c r="L2036">
        <v>14.39</v>
      </c>
      <c r="P2036" t="s">
        <v>51</v>
      </c>
      <c r="Q2036" t="s">
        <v>52</v>
      </c>
      <c r="R2036">
        <v>43462</v>
      </c>
      <c r="S2036" t="s">
        <v>53</v>
      </c>
      <c r="T2036" t="s">
        <v>497</v>
      </c>
      <c r="U2036" t="s">
        <v>55</v>
      </c>
      <c r="V2036" t="s">
        <v>109</v>
      </c>
      <c r="W2036" t="s">
        <v>57</v>
      </c>
      <c r="X2036" t="s">
        <v>359</v>
      </c>
      <c r="Y2036" t="s">
        <v>1079</v>
      </c>
      <c r="Z2036">
        <v>2</v>
      </c>
      <c r="AA2036">
        <v>5</v>
      </c>
      <c r="AB2036">
        <v>4.17</v>
      </c>
      <c r="AC2036">
        <v>4.9000000000000004</v>
      </c>
      <c r="AD2036">
        <v>50</v>
      </c>
      <c r="AE2036">
        <v>4</v>
      </c>
      <c r="AF2036" t="s">
        <v>57</v>
      </c>
      <c r="AG2036">
        <v>22.181265217287802</v>
      </c>
      <c r="AH2036">
        <v>13.285475006707401</v>
      </c>
      <c r="AI2036">
        <v>14.2106568493571</v>
      </c>
      <c r="AJ2036">
        <v>148.971528238009</v>
      </c>
      <c r="AK2036" s="2">
        <v>1025.1091208023699</v>
      </c>
      <c r="AL2036" s="1">
        <v>44974</v>
      </c>
      <c r="AM2036" t="s">
        <v>63</v>
      </c>
      <c r="AN2036">
        <v>2023</v>
      </c>
      <c r="AO2036">
        <v>2018</v>
      </c>
      <c r="AP2036">
        <v>180.59588314503799</v>
      </c>
      <c r="AQ2036">
        <v>1.2122845571974199</v>
      </c>
      <c r="AR2036">
        <v>192.81</v>
      </c>
      <c r="AS2036">
        <f t="shared" si="94"/>
        <v>14751.320248346105</v>
      </c>
      <c r="AT2036">
        <f t="shared" si="95"/>
        <v>2774.5359000000003</v>
      </c>
    </row>
    <row r="2037" spans="1:46" x14ac:dyDescent="0.25">
      <c r="A2037" t="s">
        <v>42</v>
      </c>
      <c r="B2037" t="s">
        <v>43</v>
      </c>
      <c r="C2037" t="s">
        <v>43</v>
      </c>
      <c r="D2037" t="str">
        <f t="shared" si="93"/>
        <v>GNSASA</v>
      </c>
      <c r="E2037" t="s">
        <v>3285</v>
      </c>
      <c r="F2037" t="s">
        <v>3286</v>
      </c>
      <c r="G2037" t="s">
        <v>47</v>
      </c>
      <c r="H2037" t="s">
        <v>3873</v>
      </c>
      <c r="I2037" t="s">
        <v>3874</v>
      </c>
      <c r="J2037" t="s">
        <v>187</v>
      </c>
      <c r="K2037">
        <v>32.17</v>
      </c>
      <c r="L2037">
        <v>32.17</v>
      </c>
      <c r="P2037" t="s">
        <v>51</v>
      </c>
      <c r="Q2037" t="s">
        <v>52</v>
      </c>
      <c r="R2037">
        <v>43556</v>
      </c>
      <c r="S2037" t="s">
        <v>53</v>
      </c>
      <c r="T2037" t="s">
        <v>104</v>
      </c>
      <c r="U2037" t="s">
        <v>55</v>
      </c>
      <c r="V2037" t="s">
        <v>109</v>
      </c>
      <c r="W2037" t="s">
        <v>57</v>
      </c>
      <c r="X2037" t="s">
        <v>339</v>
      </c>
      <c r="Y2037" t="s">
        <v>79</v>
      </c>
      <c r="Z2037">
        <v>2</v>
      </c>
      <c r="AA2037">
        <v>5</v>
      </c>
      <c r="AB2037">
        <v>4.33</v>
      </c>
      <c r="AC2037">
        <v>4.5999999999999996</v>
      </c>
      <c r="AD2037">
        <v>52</v>
      </c>
      <c r="AE2037">
        <v>4</v>
      </c>
      <c r="AF2037" t="s">
        <v>57</v>
      </c>
      <c r="AG2037">
        <v>24.090471637200601</v>
      </c>
      <c r="AH2037">
        <v>16.045566591565201</v>
      </c>
      <c r="AI2037">
        <v>22.133331510491701</v>
      </c>
      <c r="AJ2037">
        <v>266.10805831571503</v>
      </c>
      <c r="AK2037" s="2">
        <v>1094.7863423062599</v>
      </c>
      <c r="AL2037" s="1">
        <v>45166</v>
      </c>
      <c r="AM2037" t="s">
        <v>63</v>
      </c>
      <c r="AN2037">
        <v>2023</v>
      </c>
      <c r="AO2037">
        <v>2019</v>
      </c>
      <c r="AP2037">
        <v>198.06890855030699</v>
      </c>
      <c r="AQ2037">
        <v>0.74431758964365902</v>
      </c>
      <c r="AR2037">
        <v>304.97000000000003</v>
      </c>
      <c r="AS2037">
        <f t="shared" si="94"/>
        <v>35219.276631992383</v>
      </c>
      <c r="AT2037">
        <f t="shared" si="95"/>
        <v>9810.8849000000009</v>
      </c>
    </row>
    <row r="2038" spans="1:46" x14ac:dyDescent="0.25">
      <c r="A2038" t="s">
        <v>42</v>
      </c>
      <c r="B2038" t="s">
        <v>43</v>
      </c>
      <c r="C2038" t="s">
        <v>43</v>
      </c>
      <c r="D2038" t="str">
        <f t="shared" si="93"/>
        <v>GNSASA</v>
      </c>
      <c r="E2038" t="s">
        <v>3285</v>
      </c>
      <c r="F2038" t="s">
        <v>3286</v>
      </c>
      <c r="G2038" t="s">
        <v>47</v>
      </c>
      <c r="H2038" t="s">
        <v>3873</v>
      </c>
      <c r="I2038" t="s">
        <v>3875</v>
      </c>
      <c r="J2038" t="s">
        <v>1067</v>
      </c>
      <c r="K2038">
        <v>26.25</v>
      </c>
      <c r="L2038">
        <v>26.25</v>
      </c>
      <c r="P2038" t="s">
        <v>51</v>
      </c>
      <c r="Q2038" t="s">
        <v>52</v>
      </c>
      <c r="R2038">
        <v>43536</v>
      </c>
      <c r="S2038" t="s">
        <v>53</v>
      </c>
      <c r="T2038" t="s">
        <v>124</v>
      </c>
      <c r="U2038" t="s">
        <v>55</v>
      </c>
      <c r="V2038" t="s">
        <v>109</v>
      </c>
      <c r="W2038" t="s">
        <v>57</v>
      </c>
      <c r="X2038" t="s">
        <v>110</v>
      </c>
      <c r="Y2038" t="s">
        <v>59</v>
      </c>
      <c r="Z2038">
        <v>2</v>
      </c>
      <c r="AA2038">
        <v>5</v>
      </c>
      <c r="AB2038">
        <v>4.42</v>
      </c>
      <c r="AC2038">
        <v>4.7</v>
      </c>
      <c r="AD2038">
        <v>53</v>
      </c>
      <c r="AE2038">
        <v>4</v>
      </c>
      <c r="AF2038" t="s">
        <v>57</v>
      </c>
      <c r="AG2038">
        <v>23.214552501928999</v>
      </c>
      <c r="AH2038">
        <v>14.553330497567501</v>
      </c>
      <c r="AI2038">
        <v>20.2578960691304</v>
      </c>
      <c r="AJ2038">
        <v>235.85664564121299</v>
      </c>
      <c r="AK2038" s="2">
        <v>1217.81038499286</v>
      </c>
      <c r="AL2038" s="1">
        <v>45169</v>
      </c>
      <c r="AM2038" t="s">
        <v>63</v>
      </c>
      <c r="AN2038">
        <v>2023</v>
      </c>
      <c r="AO2038">
        <v>2019</v>
      </c>
      <c r="AP2038">
        <v>201.37925368409901</v>
      </c>
      <c r="AQ2038">
        <v>0.85382056179345001</v>
      </c>
      <c r="AR2038">
        <v>268.67</v>
      </c>
      <c r="AS2038">
        <f t="shared" si="94"/>
        <v>31967.522606062576</v>
      </c>
      <c r="AT2038">
        <f t="shared" si="95"/>
        <v>7052.5875000000005</v>
      </c>
    </row>
    <row r="2039" spans="1:46" x14ac:dyDescent="0.25">
      <c r="A2039" t="s">
        <v>42</v>
      </c>
      <c r="B2039" t="s">
        <v>43</v>
      </c>
      <c r="C2039" t="s">
        <v>43</v>
      </c>
      <c r="D2039" t="str">
        <f t="shared" si="93"/>
        <v>GNSASA</v>
      </c>
      <c r="E2039" t="s">
        <v>567</v>
      </c>
      <c r="F2039" t="s">
        <v>568</v>
      </c>
      <c r="G2039" t="s">
        <v>47</v>
      </c>
      <c r="H2039" t="s">
        <v>3791</v>
      </c>
      <c r="I2039" t="s">
        <v>3876</v>
      </c>
      <c r="J2039" t="s">
        <v>312</v>
      </c>
      <c r="K2039">
        <v>31.85</v>
      </c>
      <c r="L2039">
        <v>31.85</v>
      </c>
      <c r="P2039" t="s">
        <v>51</v>
      </c>
      <c r="Q2039" t="s">
        <v>52</v>
      </c>
      <c r="R2039">
        <v>43524</v>
      </c>
      <c r="S2039" t="s">
        <v>53</v>
      </c>
      <c r="T2039" t="s">
        <v>788</v>
      </c>
      <c r="U2039" t="s">
        <v>55</v>
      </c>
      <c r="V2039" t="s">
        <v>56</v>
      </c>
      <c r="W2039" t="s">
        <v>57</v>
      </c>
      <c r="X2039" t="s">
        <v>98</v>
      </c>
      <c r="Y2039" t="s">
        <v>79</v>
      </c>
      <c r="Z2039">
        <v>1</v>
      </c>
      <c r="AA2039">
        <v>5</v>
      </c>
      <c r="AB2039">
        <v>4.58</v>
      </c>
      <c r="AC2039">
        <v>4.8</v>
      </c>
      <c r="AD2039">
        <v>55</v>
      </c>
      <c r="AE2039">
        <v>5</v>
      </c>
      <c r="AF2039" t="s">
        <v>57</v>
      </c>
      <c r="AG2039">
        <v>26.200154891855899</v>
      </c>
      <c r="AH2039">
        <v>15.285268351305699</v>
      </c>
      <c r="AI2039">
        <v>20.308059166641101</v>
      </c>
      <c r="AJ2039">
        <v>240.666741192442</v>
      </c>
      <c r="AK2039" s="2">
        <v>1106.70635356856</v>
      </c>
      <c r="AL2039" s="1">
        <v>45176</v>
      </c>
      <c r="AM2039" t="s">
        <v>63</v>
      </c>
      <c r="AN2039">
        <v>2023</v>
      </c>
      <c r="AO2039">
        <v>2019</v>
      </c>
      <c r="AP2039">
        <v>221.985388773343</v>
      </c>
      <c r="AQ2039">
        <v>0.92237667603534301</v>
      </c>
      <c r="AR2039">
        <v>276.32</v>
      </c>
      <c r="AS2039">
        <f t="shared" si="94"/>
        <v>35248.597361158638</v>
      </c>
      <c r="AT2039">
        <f t="shared" si="95"/>
        <v>8800.7919999999995</v>
      </c>
    </row>
    <row r="2040" spans="1:46" x14ac:dyDescent="0.25">
      <c r="A2040" t="s">
        <v>128</v>
      </c>
      <c r="B2040" t="s">
        <v>244</v>
      </c>
      <c r="C2040" t="s">
        <v>266</v>
      </c>
      <c r="D2040" t="str">
        <f t="shared" si="93"/>
        <v>NEPIIT</v>
      </c>
      <c r="E2040" t="s">
        <v>2819</v>
      </c>
      <c r="F2040" t="s">
        <v>2820</v>
      </c>
      <c r="G2040" t="s">
        <v>47</v>
      </c>
      <c r="H2040" t="s">
        <v>3877</v>
      </c>
      <c r="I2040" t="s">
        <v>3878</v>
      </c>
      <c r="J2040" t="s">
        <v>905</v>
      </c>
      <c r="K2040">
        <v>0.31</v>
      </c>
      <c r="L2040">
        <v>0.31</v>
      </c>
      <c r="P2040" t="s">
        <v>51</v>
      </c>
      <c r="Q2040" t="s">
        <v>52</v>
      </c>
      <c r="R2040">
        <v>41136</v>
      </c>
      <c r="S2040" t="s">
        <v>53</v>
      </c>
      <c r="T2040" t="s">
        <v>124</v>
      </c>
      <c r="U2040" t="s">
        <v>55</v>
      </c>
      <c r="V2040" t="s">
        <v>56</v>
      </c>
      <c r="W2040" t="s">
        <v>57</v>
      </c>
      <c r="X2040" t="s">
        <v>149</v>
      </c>
      <c r="Y2040" t="s">
        <v>150</v>
      </c>
      <c r="Z2040">
        <v>1</v>
      </c>
      <c r="AA2040">
        <v>11</v>
      </c>
      <c r="AB2040">
        <v>5.42</v>
      </c>
      <c r="AC2040">
        <v>11.2</v>
      </c>
      <c r="AD2040">
        <v>65</v>
      </c>
      <c r="AE2040">
        <v>5</v>
      </c>
      <c r="AF2040" t="s">
        <v>57</v>
      </c>
      <c r="AG2040">
        <v>25.802298532761299</v>
      </c>
      <c r="AH2040">
        <v>15.508931603074</v>
      </c>
      <c r="AI2040">
        <v>21.276223379435901</v>
      </c>
      <c r="AJ2040">
        <v>236.55770470414399</v>
      </c>
      <c r="AK2040" s="2">
        <v>1126.99741899531</v>
      </c>
      <c r="AL2040" s="1">
        <v>43102</v>
      </c>
      <c r="AM2040" t="s">
        <v>60</v>
      </c>
      <c r="AN2040">
        <v>2018</v>
      </c>
      <c r="AO2040">
        <v>2012</v>
      </c>
      <c r="AP2040">
        <v>245.13446554942601</v>
      </c>
      <c r="AQ2040">
        <v>1.0362565271590201</v>
      </c>
      <c r="AR2040">
        <v>295.42</v>
      </c>
      <c r="AS2040">
        <f t="shared" si="94"/>
        <v>349.36919988854612</v>
      </c>
      <c r="AT2040">
        <f t="shared" si="95"/>
        <v>91.580200000000005</v>
      </c>
    </row>
    <row r="2041" spans="1:46" x14ac:dyDescent="0.25">
      <c r="A2041" t="s">
        <v>128</v>
      </c>
      <c r="B2041" t="s">
        <v>244</v>
      </c>
      <c r="C2041" t="s">
        <v>266</v>
      </c>
      <c r="D2041" t="str">
        <f t="shared" si="93"/>
        <v>NEPIIT</v>
      </c>
      <c r="E2041" t="s">
        <v>2819</v>
      </c>
      <c r="F2041" t="s">
        <v>2820</v>
      </c>
      <c r="G2041" t="s">
        <v>47</v>
      </c>
      <c r="H2041" t="s">
        <v>3877</v>
      </c>
      <c r="I2041" t="s">
        <v>3879</v>
      </c>
      <c r="J2041" t="s">
        <v>697</v>
      </c>
      <c r="K2041">
        <v>3.27</v>
      </c>
      <c r="L2041">
        <v>3.27</v>
      </c>
      <c r="P2041" t="s">
        <v>51</v>
      </c>
      <c r="Q2041" t="s">
        <v>52</v>
      </c>
      <c r="R2041">
        <v>41167</v>
      </c>
      <c r="S2041" t="s">
        <v>53</v>
      </c>
      <c r="T2041" t="s">
        <v>462</v>
      </c>
      <c r="U2041" t="s">
        <v>55</v>
      </c>
      <c r="V2041" t="s">
        <v>56</v>
      </c>
      <c r="W2041" t="s">
        <v>57</v>
      </c>
      <c r="X2041" t="s">
        <v>149</v>
      </c>
      <c r="Y2041" t="s">
        <v>150</v>
      </c>
      <c r="Z2041">
        <v>1</v>
      </c>
      <c r="AA2041">
        <v>11</v>
      </c>
      <c r="AB2041">
        <v>10.92</v>
      </c>
      <c r="AC2041">
        <v>11.2</v>
      </c>
      <c r="AD2041">
        <v>131</v>
      </c>
      <c r="AE2041">
        <v>11</v>
      </c>
      <c r="AF2041" t="s">
        <v>57</v>
      </c>
      <c r="AG2041">
        <v>29.3333730331954</v>
      </c>
      <c r="AH2041">
        <v>17.036242202642502</v>
      </c>
      <c r="AI2041">
        <v>30.248394733319898</v>
      </c>
      <c r="AJ2041">
        <v>409.26682210842199</v>
      </c>
      <c r="AK2041" s="2">
        <v>1326.98141025468</v>
      </c>
      <c r="AL2041" s="1">
        <v>45162</v>
      </c>
      <c r="AM2041" t="s">
        <v>63</v>
      </c>
      <c r="AN2041">
        <v>2023</v>
      </c>
      <c r="AO2041">
        <v>2012</v>
      </c>
      <c r="AP2041">
        <v>304.98818279210798</v>
      </c>
      <c r="AQ2041">
        <v>0.74520622321862895</v>
      </c>
      <c r="AR2041">
        <v>410.69</v>
      </c>
      <c r="AS2041">
        <f t="shared" si="94"/>
        <v>4339.2292115328037</v>
      </c>
      <c r="AT2041">
        <f t="shared" si="95"/>
        <v>1342.9563000000001</v>
      </c>
    </row>
    <row r="2042" spans="1:46" x14ac:dyDescent="0.25">
      <c r="A2042" t="s">
        <v>340</v>
      </c>
      <c r="B2042" t="s">
        <v>341</v>
      </c>
      <c r="C2042" t="s">
        <v>342</v>
      </c>
      <c r="D2042" t="str">
        <f t="shared" si="93"/>
        <v>RDBOBA</v>
      </c>
      <c r="E2042" t="s">
        <v>3744</v>
      </c>
      <c r="F2042" t="s">
        <v>3745</v>
      </c>
      <c r="G2042" t="s">
        <v>47</v>
      </c>
      <c r="H2042" t="s">
        <v>3880</v>
      </c>
      <c r="I2042" t="s">
        <v>3881</v>
      </c>
      <c r="J2042" t="s">
        <v>3882</v>
      </c>
      <c r="K2042">
        <v>52.36</v>
      </c>
      <c r="L2042">
        <v>52.36</v>
      </c>
      <c r="P2042" t="s">
        <v>51</v>
      </c>
      <c r="Q2042" t="s">
        <v>52</v>
      </c>
      <c r="R2042">
        <v>43663</v>
      </c>
      <c r="S2042" t="s">
        <v>477</v>
      </c>
      <c r="T2042" t="s">
        <v>553</v>
      </c>
      <c r="U2042" t="s">
        <v>55</v>
      </c>
      <c r="V2042" t="s">
        <v>56</v>
      </c>
      <c r="W2042" t="s">
        <v>57</v>
      </c>
      <c r="X2042" t="s">
        <v>119</v>
      </c>
      <c r="Y2042" t="s">
        <v>487</v>
      </c>
      <c r="Z2042">
        <v>1</v>
      </c>
      <c r="AA2042">
        <v>4</v>
      </c>
      <c r="AB2042">
        <v>3.92</v>
      </c>
      <c r="AC2042">
        <v>4.3</v>
      </c>
      <c r="AD2042">
        <v>47</v>
      </c>
      <c r="AE2042">
        <v>4</v>
      </c>
      <c r="AF2042" t="s">
        <v>57</v>
      </c>
      <c r="AG2042">
        <v>19.281060232930699</v>
      </c>
      <c r="AH2042">
        <v>12.8034301329137</v>
      </c>
      <c r="AI2042">
        <v>14.6985837757061</v>
      </c>
      <c r="AJ2042">
        <v>133.86179922925999</v>
      </c>
      <c r="AK2042" s="2">
        <v>1144.23014327694</v>
      </c>
      <c r="AL2042" s="1">
        <v>45084.666666666664</v>
      </c>
      <c r="AM2042" t="s">
        <v>63</v>
      </c>
      <c r="AN2042">
        <v>2023</v>
      </c>
      <c r="AO2042">
        <v>2019</v>
      </c>
      <c r="AP2042">
        <v>137.89631355210199</v>
      </c>
      <c r="AQ2042">
        <v>1.03013940008331</v>
      </c>
      <c r="AR2042">
        <v>164.12</v>
      </c>
      <c r="AS2042">
        <f t="shared" si="94"/>
        <v>59911.89030198058</v>
      </c>
      <c r="AT2042">
        <f t="shared" si="95"/>
        <v>8593.3232000000007</v>
      </c>
    </row>
    <row r="2043" spans="1:46" x14ac:dyDescent="0.25">
      <c r="A2043" t="s">
        <v>340</v>
      </c>
      <c r="B2043" t="s">
        <v>341</v>
      </c>
      <c r="C2043" t="s">
        <v>342</v>
      </c>
      <c r="D2043" t="str">
        <f t="shared" si="93"/>
        <v>RDBOBA</v>
      </c>
      <c r="E2043" t="s">
        <v>3744</v>
      </c>
      <c r="F2043" t="s">
        <v>3745</v>
      </c>
      <c r="G2043" t="s">
        <v>47</v>
      </c>
      <c r="H2043" t="s">
        <v>3880</v>
      </c>
      <c r="I2043" t="s">
        <v>3883</v>
      </c>
      <c r="J2043" t="s">
        <v>3884</v>
      </c>
      <c r="K2043">
        <v>31.66</v>
      </c>
      <c r="L2043">
        <v>31.66</v>
      </c>
      <c r="P2043" t="s">
        <v>51</v>
      </c>
      <c r="Q2043" t="s">
        <v>52</v>
      </c>
      <c r="R2043">
        <v>43633</v>
      </c>
      <c r="S2043" t="s">
        <v>477</v>
      </c>
      <c r="T2043" t="s">
        <v>553</v>
      </c>
      <c r="U2043" t="s">
        <v>55</v>
      </c>
      <c r="V2043" t="s">
        <v>56</v>
      </c>
      <c r="W2043" t="s">
        <v>57</v>
      </c>
      <c r="X2043" t="s">
        <v>271</v>
      </c>
      <c r="Y2043" t="s">
        <v>362</v>
      </c>
      <c r="Z2043">
        <v>1</v>
      </c>
      <c r="AA2043">
        <v>4</v>
      </c>
      <c r="AB2043">
        <v>4</v>
      </c>
      <c r="AC2043">
        <v>4.4000000000000004</v>
      </c>
      <c r="AD2043">
        <v>48</v>
      </c>
      <c r="AE2043">
        <v>4</v>
      </c>
      <c r="AF2043" t="s">
        <v>57</v>
      </c>
      <c r="AG2043">
        <v>17.649150248326698</v>
      </c>
      <c r="AH2043">
        <v>11.923013461369599</v>
      </c>
      <c r="AI2043">
        <v>13.827415937791899</v>
      </c>
      <c r="AJ2043">
        <v>113.74671798308999</v>
      </c>
      <c r="AK2043" s="2">
        <v>1238.45170935905</v>
      </c>
      <c r="AL2043" s="1">
        <v>45085</v>
      </c>
      <c r="AM2043" t="s">
        <v>63</v>
      </c>
      <c r="AN2043">
        <v>2023</v>
      </c>
      <c r="AO2043">
        <v>2019</v>
      </c>
      <c r="AP2043">
        <v>140.51155522863201</v>
      </c>
      <c r="AQ2043">
        <v>1.2353020616341699</v>
      </c>
      <c r="AR2043">
        <v>138.91</v>
      </c>
      <c r="AS2043">
        <f t="shared" si="94"/>
        <v>39209.381118307523</v>
      </c>
      <c r="AT2043">
        <f t="shared" si="95"/>
        <v>4397.8905999999997</v>
      </c>
    </row>
    <row r="2044" spans="1:46" x14ac:dyDescent="0.25">
      <c r="A2044" t="s">
        <v>340</v>
      </c>
      <c r="B2044" t="s">
        <v>341</v>
      </c>
      <c r="C2044" t="s">
        <v>342</v>
      </c>
      <c r="D2044" t="str">
        <f t="shared" si="93"/>
        <v>RDBOBA</v>
      </c>
      <c r="E2044" t="s">
        <v>3744</v>
      </c>
      <c r="F2044" t="s">
        <v>3745</v>
      </c>
      <c r="G2044" t="s">
        <v>47</v>
      </c>
      <c r="H2044" t="s">
        <v>3880</v>
      </c>
      <c r="I2044" t="s">
        <v>3885</v>
      </c>
      <c r="J2044" t="s">
        <v>3529</v>
      </c>
      <c r="K2044">
        <v>31.2</v>
      </c>
      <c r="L2044">
        <v>31.2</v>
      </c>
      <c r="P2044" t="s">
        <v>51</v>
      </c>
      <c r="Q2044" t="s">
        <v>52</v>
      </c>
      <c r="R2044">
        <v>43637</v>
      </c>
      <c r="S2044" t="s">
        <v>477</v>
      </c>
      <c r="T2044" t="s">
        <v>1272</v>
      </c>
      <c r="U2044" t="s">
        <v>55</v>
      </c>
      <c r="V2044" t="s">
        <v>56</v>
      </c>
      <c r="W2044" t="s">
        <v>57</v>
      </c>
      <c r="X2044" t="s">
        <v>271</v>
      </c>
      <c r="Y2044" t="s">
        <v>362</v>
      </c>
      <c r="Z2044">
        <v>1</v>
      </c>
      <c r="AA2044">
        <v>4</v>
      </c>
      <c r="AB2044">
        <v>4</v>
      </c>
      <c r="AC2044">
        <v>4.4000000000000004</v>
      </c>
      <c r="AD2044">
        <v>48</v>
      </c>
      <c r="AE2044">
        <v>4</v>
      </c>
      <c r="AF2044" t="s">
        <v>57</v>
      </c>
      <c r="AG2044">
        <v>19.419568241726498</v>
      </c>
      <c r="AH2044">
        <v>12.7044024694302</v>
      </c>
      <c r="AI2044">
        <v>17.0144603989709</v>
      </c>
      <c r="AJ2044">
        <v>155.80439434137199</v>
      </c>
      <c r="AK2044" s="2">
        <v>1342.2079653429901</v>
      </c>
      <c r="AL2044" s="1">
        <v>45085</v>
      </c>
      <c r="AM2044" t="s">
        <v>63</v>
      </c>
      <c r="AN2044">
        <v>2023</v>
      </c>
      <c r="AO2044">
        <v>2019</v>
      </c>
      <c r="AP2044">
        <v>140.51155522863201</v>
      </c>
      <c r="AQ2044">
        <v>0.90184590635336703</v>
      </c>
      <c r="AR2044">
        <v>190.27</v>
      </c>
      <c r="AS2044">
        <f t="shared" si="94"/>
        <v>41876.888518701286</v>
      </c>
      <c r="AT2044">
        <f t="shared" si="95"/>
        <v>5936.424</v>
      </c>
    </row>
    <row r="2045" spans="1:46" x14ac:dyDescent="0.25">
      <c r="A2045" t="s">
        <v>340</v>
      </c>
      <c r="B2045" t="s">
        <v>341</v>
      </c>
      <c r="C2045" t="s">
        <v>342</v>
      </c>
      <c r="D2045" t="str">
        <f t="shared" si="93"/>
        <v>RDBOBA</v>
      </c>
      <c r="E2045" t="s">
        <v>3744</v>
      </c>
      <c r="F2045" t="s">
        <v>3745</v>
      </c>
      <c r="G2045" t="s">
        <v>47</v>
      </c>
      <c r="H2045" t="s">
        <v>3880</v>
      </c>
      <c r="I2045" t="s">
        <v>3886</v>
      </c>
      <c r="J2045" t="s">
        <v>3887</v>
      </c>
      <c r="K2045">
        <v>32.86</v>
      </c>
      <c r="L2045">
        <v>32.86</v>
      </c>
      <c r="P2045" t="s">
        <v>51</v>
      </c>
      <c r="Q2045" t="s">
        <v>52</v>
      </c>
      <c r="R2045">
        <v>43670</v>
      </c>
      <c r="S2045" t="s">
        <v>477</v>
      </c>
      <c r="T2045" t="s">
        <v>3332</v>
      </c>
      <c r="U2045" t="s">
        <v>55</v>
      </c>
      <c r="V2045" t="s">
        <v>56</v>
      </c>
      <c r="W2045" t="s">
        <v>57</v>
      </c>
      <c r="X2045" t="s">
        <v>271</v>
      </c>
      <c r="Y2045" t="s">
        <v>362</v>
      </c>
      <c r="Z2045">
        <v>1</v>
      </c>
      <c r="AA2045">
        <v>4</v>
      </c>
      <c r="AB2045">
        <v>3.92</v>
      </c>
      <c r="AC2045">
        <v>4.3</v>
      </c>
      <c r="AD2045">
        <v>47</v>
      </c>
      <c r="AE2045">
        <v>4</v>
      </c>
      <c r="AF2045" t="s">
        <v>57</v>
      </c>
      <c r="AG2045">
        <v>21.660529789481402</v>
      </c>
      <c r="AH2045">
        <v>13.1926186432613</v>
      </c>
      <c r="AI2045">
        <v>16.697452547508298</v>
      </c>
      <c r="AJ2045">
        <v>171.96052325003299</v>
      </c>
      <c r="AK2045" s="2">
        <v>1222.77606392502</v>
      </c>
      <c r="AL2045" s="1">
        <v>45085</v>
      </c>
      <c r="AM2045" t="s">
        <v>63</v>
      </c>
      <c r="AN2045">
        <v>2023</v>
      </c>
      <c r="AO2045">
        <v>2019</v>
      </c>
      <c r="AP2045">
        <v>137.89631355210199</v>
      </c>
      <c r="AQ2045">
        <v>0.801906803642364</v>
      </c>
      <c r="AR2045">
        <v>210.83</v>
      </c>
      <c r="AS2045">
        <f t="shared" si="94"/>
        <v>40180.421460576159</v>
      </c>
      <c r="AT2045">
        <f t="shared" si="95"/>
        <v>6927.8738000000003</v>
      </c>
    </row>
    <row r="2046" spans="1:46" x14ac:dyDescent="0.25">
      <c r="A2046" t="s">
        <v>42</v>
      </c>
      <c r="B2046" t="s">
        <v>43</v>
      </c>
      <c r="C2046" t="s">
        <v>43</v>
      </c>
      <c r="D2046" t="str">
        <f t="shared" si="93"/>
        <v>GNSASA</v>
      </c>
      <c r="E2046" t="s">
        <v>3285</v>
      </c>
      <c r="F2046" t="s">
        <v>3286</v>
      </c>
      <c r="G2046" t="s">
        <v>47</v>
      </c>
      <c r="H2046" t="s">
        <v>3873</v>
      </c>
      <c r="I2046" t="s">
        <v>3888</v>
      </c>
      <c r="J2046" t="s">
        <v>496</v>
      </c>
      <c r="K2046">
        <v>64.97</v>
      </c>
      <c r="L2046">
        <v>64.97</v>
      </c>
      <c r="P2046" t="s">
        <v>51</v>
      </c>
      <c r="Q2046" t="s">
        <v>52</v>
      </c>
      <c r="R2046">
        <v>43546</v>
      </c>
      <c r="S2046" t="s">
        <v>53</v>
      </c>
      <c r="T2046" t="s">
        <v>124</v>
      </c>
      <c r="U2046" t="s">
        <v>55</v>
      </c>
      <c r="V2046" t="s">
        <v>109</v>
      </c>
      <c r="W2046" t="s">
        <v>57</v>
      </c>
      <c r="X2046" t="s">
        <v>110</v>
      </c>
      <c r="Y2046" t="s">
        <v>59</v>
      </c>
      <c r="Z2046">
        <v>2</v>
      </c>
      <c r="AA2046">
        <v>5</v>
      </c>
      <c r="AB2046">
        <v>4.42</v>
      </c>
      <c r="AC2046">
        <v>4.7</v>
      </c>
      <c r="AD2046">
        <v>53</v>
      </c>
      <c r="AE2046">
        <v>4</v>
      </c>
      <c r="AF2046" t="s">
        <v>57</v>
      </c>
      <c r="AG2046">
        <v>22.210600686209599</v>
      </c>
      <c r="AH2046">
        <v>14.933514571559501</v>
      </c>
      <c r="AI2046">
        <v>14.103193326225901</v>
      </c>
      <c r="AJ2046">
        <v>156.85964052021299</v>
      </c>
      <c r="AK2046" s="2">
        <v>806.18075677318404</v>
      </c>
      <c r="AL2046" s="1">
        <v>45168.666666666664</v>
      </c>
      <c r="AM2046" t="s">
        <v>63</v>
      </c>
      <c r="AN2046">
        <v>2023</v>
      </c>
      <c r="AO2046">
        <v>2019</v>
      </c>
      <c r="AP2046">
        <v>201.37925368409901</v>
      </c>
      <c r="AQ2046">
        <v>1.28381815115884</v>
      </c>
      <c r="AR2046">
        <v>178.69</v>
      </c>
      <c r="AS2046">
        <f t="shared" si="94"/>
        <v>52377.563767553766</v>
      </c>
      <c r="AT2046">
        <f t="shared" si="95"/>
        <v>11609.489299999999</v>
      </c>
    </row>
    <row r="2047" spans="1:46" x14ac:dyDescent="0.25">
      <c r="A2047" t="s">
        <v>340</v>
      </c>
      <c r="B2047" t="s">
        <v>341</v>
      </c>
      <c r="C2047" t="s">
        <v>342</v>
      </c>
      <c r="D2047" t="str">
        <f t="shared" si="93"/>
        <v>RDBOBA</v>
      </c>
      <c r="E2047" t="s">
        <v>2672</v>
      </c>
      <c r="F2047" t="s">
        <v>2673</v>
      </c>
      <c r="G2047" t="s">
        <v>47</v>
      </c>
      <c r="H2047" t="s">
        <v>3526</v>
      </c>
      <c r="I2047" t="s">
        <v>3889</v>
      </c>
      <c r="J2047" t="s">
        <v>160</v>
      </c>
      <c r="K2047">
        <v>29.41</v>
      </c>
      <c r="L2047">
        <v>29.41</v>
      </c>
      <c r="P2047" t="s">
        <v>51</v>
      </c>
      <c r="Q2047" t="s">
        <v>52</v>
      </c>
      <c r="R2047">
        <v>43536</v>
      </c>
      <c r="S2047" t="s">
        <v>477</v>
      </c>
      <c r="T2047" t="s">
        <v>486</v>
      </c>
      <c r="U2047" t="s">
        <v>55</v>
      </c>
      <c r="V2047" t="s">
        <v>109</v>
      </c>
      <c r="W2047" t="s">
        <v>57</v>
      </c>
      <c r="X2047" t="s">
        <v>119</v>
      </c>
      <c r="Y2047" t="s">
        <v>487</v>
      </c>
      <c r="Z2047">
        <v>2</v>
      </c>
      <c r="AA2047">
        <v>5</v>
      </c>
      <c r="AB2047">
        <v>4.08</v>
      </c>
      <c r="AC2047">
        <v>4.7</v>
      </c>
      <c r="AD2047">
        <v>49</v>
      </c>
      <c r="AE2047">
        <v>4</v>
      </c>
      <c r="AF2047" t="s">
        <v>57</v>
      </c>
      <c r="AG2047">
        <v>21.028707542635601</v>
      </c>
      <c r="AH2047">
        <v>15.4443459416847</v>
      </c>
      <c r="AI2047">
        <v>19.0976899509193</v>
      </c>
      <c r="AJ2047">
        <v>181.06500460499799</v>
      </c>
      <c r="AK2047" s="2">
        <v>1031.5289274178299</v>
      </c>
      <c r="AL2047" s="1">
        <v>45035</v>
      </c>
      <c r="AM2047" t="s">
        <v>63</v>
      </c>
      <c r="AN2047">
        <v>2023</v>
      </c>
      <c r="AO2047">
        <v>2019</v>
      </c>
      <c r="AP2047">
        <v>128.38691034752401</v>
      </c>
      <c r="AQ2047">
        <v>0.70906529192433498</v>
      </c>
      <c r="AR2047">
        <v>222.72</v>
      </c>
      <c r="AS2047">
        <f t="shared" si="94"/>
        <v>30337.265755358378</v>
      </c>
      <c r="AT2047">
        <f t="shared" si="95"/>
        <v>6550.1952000000001</v>
      </c>
    </row>
    <row r="2048" spans="1:46" x14ac:dyDescent="0.25">
      <c r="A2048" t="s">
        <v>340</v>
      </c>
      <c r="B2048" t="s">
        <v>341</v>
      </c>
      <c r="C2048" t="s">
        <v>342</v>
      </c>
      <c r="D2048" t="str">
        <f t="shared" si="93"/>
        <v>RDBOBA</v>
      </c>
      <c r="E2048" t="s">
        <v>2672</v>
      </c>
      <c r="F2048" t="s">
        <v>2673</v>
      </c>
      <c r="G2048" t="s">
        <v>47</v>
      </c>
      <c r="H2048" t="s">
        <v>3526</v>
      </c>
      <c r="I2048" t="s">
        <v>3890</v>
      </c>
      <c r="J2048" t="s">
        <v>326</v>
      </c>
      <c r="K2048">
        <v>35.58</v>
      </c>
      <c r="L2048">
        <v>35.58</v>
      </c>
      <c r="P2048" t="s">
        <v>51</v>
      </c>
      <c r="Q2048" t="s">
        <v>52</v>
      </c>
      <c r="R2048">
        <v>43536</v>
      </c>
      <c r="S2048" t="s">
        <v>477</v>
      </c>
      <c r="T2048" t="s">
        <v>100</v>
      </c>
      <c r="U2048" t="s">
        <v>55</v>
      </c>
      <c r="V2048" t="s">
        <v>109</v>
      </c>
      <c r="W2048" t="s">
        <v>57</v>
      </c>
      <c r="X2048" t="s">
        <v>221</v>
      </c>
      <c r="Y2048" t="s">
        <v>355</v>
      </c>
      <c r="Z2048">
        <v>2</v>
      </c>
      <c r="AA2048">
        <v>5</v>
      </c>
      <c r="AB2048">
        <v>4.08</v>
      </c>
      <c r="AC2048">
        <v>4.7</v>
      </c>
      <c r="AD2048">
        <v>49</v>
      </c>
      <c r="AE2048">
        <v>4</v>
      </c>
      <c r="AF2048" t="s">
        <v>57</v>
      </c>
      <c r="AG2048">
        <v>20.370815858121698</v>
      </c>
      <c r="AH2048">
        <v>14.483724115916701</v>
      </c>
      <c r="AI2048">
        <v>16.557920208676201</v>
      </c>
      <c r="AJ2048">
        <v>157.30945212633401</v>
      </c>
      <c r="AK2048" s="2">
        <v>1019.2976724329</v>
      </c>
      <c r="AL2048" s="1">
        <v>45035</v>
      </c>
      <c r="AM2048" t="s">
        <v>63</v>
      </c>
      <c r="AN2048">
        <v>2023</v>
      </c>
      <c r="AO2048">
        <v>2019</v>
      </c>
      <c r="AP2048">
        <v>128.38691034752401</v>
      </c>
      <c r="AQ2048">
        <v>0.81614237804615697</v>
      </c>
      <c r="AR2048">
        <v>193.5</v>
      </c>
      <c r="AS2048">
        <f t="shared" si="94"/>
        <v>36266.611185162576</v>
      </c>
      <c r="AT2048">
        <f t="shared" si="95"/>
        <v>6884.73</v>
      </c>
    </row>
    <row r="2049" spans="1:46" x14ac:dyDescent="0.25">
      <c r="A2049" t="s">
        <v>340</v>
      </c>
      <c r="B2049" t="s">
        <v>341</v>
      </c>
      <c r="C2049" t="s">
        <v>342</v>
      </c>
      <c r="D2049" t="str">
        <f t="shared" si="93"/>
        <v>RDBOBA</v>
      </c>
      <c r="E2049" t="s">
        <v>2672</v>
      </c>
      <c r="F2049" t="s">
        <v>2673</v>
      </c>
      <c r="G2049" t="s">
        <v>47</v>
      </c>
      <c r="H2049" t="s">
        <v>3526</v>
      </c>
      <c r="I2049" t="s">
        <v>3891</v>
      </c>
      <c r="J2049" t="s">
        <v>1061</v>
      </c>
      <c r="K2049">
        <v>48.56</v>
      </c>
      <c r="L2049">
        <v>48.56</v>
      </c>
      <c r="P2049" t="s">
        <v>51</v>
      </c>
      <c r="Q2049" t="s">
        <v>52</v>
      </c>
      <c r="R2049">
        <v>43536</v>
      </c>
      <c r="S2049" t="s">
        <v>477</v>
      </c>
      <c r="T2049" t="s">
        <v>96</v>
      </c>
      <c r="U2049" t="s">
        <v>55</v>
      </c>
      <c r="V2049" t="s">
        <v>109</v>
      </c>
      <c r="W2049" t="s">
        <v>57</v>
      </c>
      <c r="X2049" t="s">
        <v>119</v>
      </c>
      <c r="Y2049" t="s">
        <v>487</v>
      </c>
      <c r="Z2049">
        <v>2</v>
      </c>
      <c r="AA2049">
        <v>5</v>
      </c>
      <c r="AB2049">
        <v>4</v>
      </c>
      <c r="AC2049">
        <v>4.7</v>
      </c>
      <c r="AD2049">
        <v>48</v>
      </c>
      <c r="AE2049">
        <v>4</v>
      </c>
      <c r="AF2049" t="s">
        <v>57</v>
      </c>
      <c r="AG2049">
        <v>21.548308188676199</v>
      </c>
      <c r="AH2049">
        <v>13.5385105921484</v>
      </c>
      <c r="AI2049">
        <v>17.564599317481399</v>
      </c>
      <c r="AJ2049">
        <v>179.18948449813701</v>
      </c>
      <c r="AK2049" s="2">
        <v>1220.5015845497001</v>
      </c>
      <c r="AL2049" s="1">
        <v>45015</v>
      </c>
      <c r="AM2049" t="s">
        <v>63</v>
      </c>
      <c r="AN2049">
        <v>2023</v>
      </c>
      <c r="AO2049">
        <v>2019</v>
      </c>
      <c r="AP2049">
        <v>126.296024981019</v>
      </c>
      <c r="AQ2049">
        <v>0.70481828403458502</v>
      </c>
      <c r="AR2049">
        <v>224.06</v>
      </c>
      <c r="AS2049">
        <f t="shared" si="94"/>
        <v>59267.556945733435</v>
      </c>
      <c r="AT2049">
        <f t="shared" si="95"/>
        <v>10880.3536</v>
      </c>
    </row>
    <row r="2050" spans="1:46" x14ac:dyDescent="0.25">
      <c r="A2050" t="s">
        <v>340</v>
      </c>
      <c r="B2050" t="s">
        <v>341</v>
      </c>
      <c r="C2050" t="s">
        <v>342</v>
      </c>
      <c r="D2050" t="str">
        <f t="shared" si="93"/>
        <v>RDBOBA</v>
      </c>
      <c r="E2050" t="s">
        <v>2672</v>
      </c>
      <c r="F2050" t="s">
        <v>2673</v>
      </c>
      <c r="G2050" t="s">
        <v>47</v>
      </c>
      <c r="H2050" t="s">
        <v>3526</v>
      </c>
      <c r="I2050" t="s">
        <v>3892</v>
      </c>
      <c r="J2050" t="s">
        <v>1421</v>
      </c>
      <c r="K2050">
        <v>43.07</v>
      </c>
      <c r="L2050">
        <v>43.07</v>
      </c>
      <c r="P2050" t="s">
        <v>51</v>
      </c>
      <c r="Q2050" t="s">
        <v>52</v>
      </c>
      <c r="R2050">
        <v>43544</v>
      </c>
      <c r="S2050" t="s">
        <v>477</v>
      </c>
      <c r="T2050" t="s">
        <v>96</v>
      </c>
      <c r="U2050" t="s">
        <v>55</v>
      </c>
      <c r="V2050" t="s">
        <v>109</v>
      </c>
      <c r="W2050" t="s">
        <v>57</v>
      </c>
      <c r="X2050" t="s">
        <v>119</v>
      </c>
      <c r="Y2050" t="s">
        <v>487</v>
      </c>
      <c r="Z2050">
        <v>2</v>
      </c>
      <c r="AA2050">
        <v>5</v>
      </c>
      <c r="AB2050">
        <v>4</v>
      </c>
      <c r="AC2050">
        <v>4.7</v>
      </c>
      <c r="AD2050">
        <v>48</v>
      </c>
      <c r="AE2050">
        <v>4</v>
      </c>
      <c r="AF2050" t="s">
        <v>57</v>
      </c>
      <c r="AG2050">
        <v>21.505438752128899</v>
      </c>
      <c r="AH2050">
        <v>14.327179818165201</v>
      </c>
      <c r="AI2050">
        <v>15.6930726727668</v>
      </c>
      <c r="AJ2050">
        <v>159.73562335250301</v>
      </c>
      <c r="AK2050" s="2">
        <v>967.44028420125403</v>
      </c>
      <c r="AL2050" s="1">
        <v>45015</v>
      </c>
      <c r="AM2050" t="s">
        <v>63</v>
      </c>
      <c r="AN2050">
        <v>2023</v>
      </c>
      <c r="AO2050">
        <v>2019</v>
      </c>
      <c r="AP2050">
        <v>126.296024981019</v>
      </c>
      <c r="AQ2050">
        <v>0.79065660076531696</v>
      </c>
      <c r="AR2050">
        <v>199.73</v>
      </c>
      <c r="AS2050">
        <f t="shared" si="94"/>
        <v>41667.653040548008</v>
      </c>
      <c r="AT2050">
        <f t="shared" si="95"/>
        <v>8602.3711000000003</v>
      </c>
    </row>
    <row r="2051" spans="1:46" x14ac:dyDescent="0.25">
      <c r="A2051" t="s">
        <v>340</v>
      </c>
      <c r="B2051" t="s">
        <v>341</v>
      </c>
      <c r="C2051" t="s">
        <v>342</v>
      </c>
      <c r="D2051" t="str">
        <f t="shared" ref="D2051:D2114" si="96">LEFT(E2051,6)</f>
        <v>RDBOBA</v>
      </c>
      <c r="E2051" t="s">
        <v>3744</v>
      </c>
      <c r="F2051" t="s">
        <v>3745</v>
      </c>
      <c r="G2051" t="s">
        <v>47</v>
      </c>
      <c r="H2051" t="s">
        <v>3880</v>
      </c>
      <c r="I2051" t="s">
        <v>3893</v>
      </c>
      <c r="J2051" t="s">
        <v>3894</v>
      </c>
      <c r="K2051">
        <v>33.64</v>
      </c>
      <c r="L2051">
        <v>33.64</v>
      </c>
      <c r="P2051" t="s">
        <v>51</v>
      </c>
      <c r="Q2051" t="s">
        <v>52</v>
      </c>
      <c r="R2051">
        <v>43699</v>
      </c>
      <c r="S2051" t="s">
        <v>477</v>
      </c>
      <c r="T2051" t="s">
        <v>486</v>
      </c>
      <c r="U2051" t="s">
        <v>55</v>
      </c>
      <c r="V2051" t="s">
        <v>56</v>
      </c>
      <c r="W2051" t="s">
        <v>57</v>
      </c>
      <c r="X2051" t="s">
        <v>382</v>
      </c>
      <c r="Y2051" t="s">
        <v>355</v>
      </c>
      <c r="Z2051">
        <v>1</v>
      </c>
      <c r="AA2051">
        <v>4</v>
      </c>
      <c r="AB2051">
        <v>3.83</v>
      </c>
      <c r="AC2051">
        <v>4.2</v>
      </c>
      <c r="AD2051">
        <v>46</v>
      </c>
      <c r="AE2051">
        <v>4</v>
      </c>
      <c r="AF2051" t="s">
        <v>57</v>
      </c>
      <c r="AG2051">
        <v>18.252898176464999</v>
      </c>
      <c r="AH2051">
        <v>12.7721884312169</v>
      </c>
      <c r="AI2051">
        <v>16.941456887490201</v>
      </c>
      <c r="AJ2051">
        <v>143.05856429547001</v>
      </c>
      <c r="AK2051" s="2">
        <v>1330.0012724574001</v>
      </c>
      <c r="AL2051" s="1">
        <v>45084</v>
      </c>
      <c r="AM2051" t="s">
        <v>63</v>
      </c>
      <c r="AN2051">
        <v>2023</v>
      </c>
      <c r="AO2051">
        <v>2019</v>
      </c>
      <c r="AP2051">
        <v>135.28522913234099</v>
      </c>
      <c r="AQ2051">
        <v>0.94566326593999095</v>
      </c>
      <c r="AR2051">
        <v>176.08</v>
      </c>
      <c r="AS2051">
        <f t="shared" ref="AS2051:AS2114" si="97">AK2051*L2051</f>
        <v>44741.242805466936</v>
      </c>
      <c r="AT2051">
        <f t="shared" ref="AT2051:AT2114" si="98">AR2051*L2051</f>
        <v>5923.3312000000005</v>
      </c>
    </row>
    <row r="2052" spans="1:46" x14ac:dyDescent="0.25">
      <c r="A2052" t="s">
        <v>340</v>
      </c>
      <c r="B2052" t="s">
        <v>341</v>
      </c>
      <c r="C2052" t="s">
        <v>342</v>
      </c>
      <c r="D2052" t="str">
        <f t="shared" si="96"/>
        <v>RDBOBA</v>
      </c>
      <c r="E2052" t="s">
        <v>3744</v>
      </c>
      <c r="F2052" t="s">
        <v>3745</v>
      </c>
      <c r="G2052" t="s">
        <v>47</v>
      </c>
      <c r="H2052" t="s">
        <v>3880</v>
      </c>
      <c r="I2052" t="s">
        <v>3895</v>
      </c>
      <c r="J2052" t="s">
        <v>3896</v>
      </c>
      <c r="K2052">
        <v>27.71</v>
      </c>
      <c r="L2052">
        <v>27.71</v>
      </c>
      <c r="P2052" t="s">
        <v>51</v>
      </c>
      <c r="Q2052" t="s">
        <v>52</v>
      </c>
      <c r="R2052">
        <v>43679</v>
      </c>
      <c r="S2052" t="s">
        <v>477</v>
      </c>
      <c r="T2052" t="s">
        <v>486</v>
      </c>
      <c r="U2052" t="s">
        <v>55</v>
      </c>
      <c r="V2052" t="s">
        <v>56</v>
      </c>
      <c r="W2052" t="s">
        <v>57</v>
      </c>
      <c r="X2052" t="s">
        <v>221</v>
      </c>
      <c r="Y2052" t="s">
        <v>355</v>
      </c>
      <c r="Z2052">
        <v>1</v>
      </c>
      <c r="AA2052">
        <v>4</v>
      </c>
      <c r="AB2052">
        <v>3.83</v>
      </c>
      <c r="AC2052">
        <v>4.2</v>
      </c>
      <c r="AD2052">
        <v>46</v>
      </c>
      <c r="AE2052">
        <v>4</v>
      </c>
      <c r="AF2052" t="s">
        <v>57</v>
      </c>
      <c r="AG2052">
        <v>22.3177930535531</v>
      </c>
      <c r="AH2052">
        <v>15.339232171070799</v>
      </c>
      <c r="AI2052">
        <v>20.150310601567298</v>
      </c>
      <c r="AJ2052">
        <v>210.46169581171199</v>
      </c>
      <c r="AK2052" s="2">
        <v>1091.76810061934</v>
      </c>
      <c r="AL2052" s="1">
        <v>45084</v>
      </c>
      <c r="AM2052" t="s">
        <v>63</v>
      </c>
      <c r="AN2052">
        <v>2023</v>
      </c>
      <c r="AO2052">
        <v>2019</v>
      </c>
      <c r="AP2052">
        <v>135.28522913234099</v>
      </c>
      <c r="AQ2052">
        <v>0.64280214321456897</v>
      </c>
      <c r="AR2052">
        <v>259.05</v>
      </c>
      <c r="AS2052">
        <f t="shared" si="97"/>
        <v>30252.894068161913</v>
      </c>
      <c r="AT2052">
        <f t="shared" si="98"/>
        <v>7178.2755000000006</v>
      </c>
    </row>
    <row r="2053" spans="1:46" x14ac:dyDescent="0.25">
      <c r="A2053" t="s">
        <v>340</v>
      </c>
      <c r="B2053" t="s">
        <v>341</v>
      </c>
      <c r="C2053" t="s">
        <v>342</v>
      </c>
      <c r="D2053" t="str">
        <f t="shared" si="96"/>
        <v>RDBOBA</v>
      </c>
      <c r="E2053" t="s">
        <v>3744</v>
      </c>
      <c r="F2053" t="s">
        <v>3745</v>
      </c>
      <c r="G2053" t="s">
        <v>47</v>
      </c>
      <c r="H2053" t="s">
        <v>3880</v>
      </c>
      <c r="I2053" t="s">
        <v>3897</v>
      </c>
      <c r="J2053" t="s">
        <v>3898</v>
      </c>
      <c r="K2053">
        <v>28.57</v>
      </c>
      <c r="L2053">
        <v>28.57</v>
      </c>
      <c r="P2053" t="s">
        <v>51</v>
      </c>
      <c r="Q2053" t="s">
        <v>52</v>
      </c>
      <c r="R2053">
        <v>43678</v>
      </c>
      <c r="S2053" t="s">
        <v>477</v>
      </c>
      <c r="T2053" t="s">
        <v>54</v>
      </c>
      <c r="U2053" t="s">
        <v>55</v>
      </c>
      <c r="V2053" t="s">
        <v>56</v>
      </c>
      <c r="W2053" t="s">
        <v>57</v>
      </c>
      <c r="X2053" t="s">
        <v>271</v>
      </c>
      <c r="Y2053" t="s">
        <v>362</v>
      </c>
      <c r="Z2053">
        <v>1</v>
      </c>
      <c r="AA2053">
        <v>4</v>
      </c>
      <c r="AB2053">
        <v>3.83</v>
      </c>
      <c r="AC2053">
        <v>4.2</v>
      </c>
      <c r="AD2053">
        <v>46</v>
      </c>
      <c r="AE2053">
        <v>4</v>
      </c>
      <c r="AF2053" t="s">
        <v>57</v>
      </c>
      <c r="AG2053">
        <v>22.479640019941499</v>
      </c>
      <c r="AH2053">
        <v>14.3545265485293</v>
      </c>
      <c r="AI2053">
        <v>18.955718625753899</v>
      </c>
      <c r="AJ2053">
        <v>202.97419843629999</v>
      </c>
      <c r="AK2053" s="2">
        <v>1171.31209105942</v>
      </c>
      <c r="AL2053" s="1">
        <v>45084</v>
      </c>
      <c r="AM2053" t="s">
        <v>63</v>
      </c>
      <c r="AN2053">
        <v>2023</v>
      </c>
      <c r="AO2053">
        <v>2019</v>
      </c>
      <c r="AP2053">
        <v>135.28522913234099</v>
      </c>
      <c r="AQ2053">
        <v>0.66651441500727404</v>
      </c>
      <c r="AR2053">
        <v>249.83</v>
      </c>
      <c r="AS2053">
        <f t="shared" si="97"/>
        <v>33464.386441567629</v>
      </c>
      <c r="AT2053">
        <f t="shared" si="98"/>
        <v>7137.6431000000002</v>
      </c>
    </row>
    <row r="2054" spans="1:46" x14ac:dyDescent="0.25">
      <c r="A2054" t="s">
        <v>340</v>
      </c>
      <c r="B2054" t="s">
        <v>341</v>
      </c>
      <c r="C2054" t="s">
        <v>342</v>
      </c>
      <c r="D2054" t="str">
        <f t="shared" si="96"/>
        <v>RDBOBA</v>
      </c>
      <c r="E2054" t="s">
        <v>3744</v>
      </c>
      <c r="F2054" t="s">
        <v>3745</v>
      </c>
      <c r="G2054" t="s">
        <v>47</v>
      </c>
      <c r="H2054" t="s">
        <v>3880</v>
      </c>
      <c r="I2054" t="s">
        <v>3899</v>
      </c>
      <c r="J2054" t="s">
        <v>3900</v>
      </c>
      <c r="K2054">
        <v>14.97</v>
      </c>
      <c r="L2054">
        <v>14.97</v>
      </c>
      <c r="P2054" t="s">
        <v>51</v>
      </c>
      <c r="Q2054" t="s">
        <v>52</v>
      </c>
      <c r="R2054">
        <v>43658</v>
      </c>
      <c r="S2054" t="s">
        <v>477</v>
      </c>
      <c r="T2054" t="s">
        <v>1656</v>
      </c>
      <c r="U2054" t="s">
        <v>55</v>
      </c>
      <c r="V2054" t="s">
        <v>56</v>
      </c>
      <c r="W2054" t="s">
        <v>57</v>
      </c>
      <c r="X2054" t="s">
        <v>271</v>
      </c>
      <c r="Y2054" t="s">
        <v>362</v>
      </c>
      <c r="Z2054">
        <v>1</v>
      </c>
      <c r="AA2054">
        <v>4</v>
      </c>
      <c r="AB2054">
        <v>3.92</v>
      </c>
      <c r="AC2054">
        <v>4.3</v>
      </c>
      <c r="AD2054">
        <v>47</v>
      </c>
      <c r="AE2054">
        <v>4</v>
      </c>
      <c r="AF2054" t="s">
        <v>57</v>
      </c>
      <c r="AG2054">
        <v>19.2512703773805</v>
      </c>
      <c r="AH2054">
        <v>12.910393100134501</v>
      </c>
      <c r="AI2054">
        <v>17.750236561769398</v>
      </c>
      <c r="AJ2054">
        <v>158.37334401606799</v>
      </c>
      <c r="AK2054" s="2">
        <v>1355.92395023932</v>
      </c>
      <c r="AL2054" s="1">
        <v>45084</v>
      </c>
      <c r="AM2054" t="s">
        <v>63</v>
      </c>
      <c r="AN2054">
        <v>2023</v>
      </c>
      <c r="AO2054">
        <v>2019</v>
      </c>
      <c r="AP2054">
        <v>137.89631355210199</v>
      </c>
      <c r="AQ2054">
        <v>0.87070405950455898</v>
      </c>
      <c r="AR2054">
        <v>194.17</v>
      </c>
      <c r="AS2054">
        <f t="shared" si="97"/>
        <v>20298.181535082622</v>
      </c>
      <c r="AT2054">
        <f t="shared" si="98"/>
        <v>2906.7249000000002</v>
      </c>
    </row>
    <row r="2055" spans="1:46" x14ac:dyDescent="0.25">
      <c r="A2055" t="s">
        <v>128</v>
      </c>
      <c r="B2055" t="s">
        <v>129</v>
      </c>
      <c r="C2055" t="s">
        <v>130</v>
      </c>
      <c r="D2055" t="str">
        <f t="shared" si="96"/>
        <v>NECOCA</v>
      </c>
      <c r="E2055" t="s">
        <v>3901</v>
      </c>
      <c r="F2055" t="s">
        <v>3902</v>
      </c>
      <c r="G2055" t="s">
        <v>47</v>
      </c>
      <c r="H2055" t="s">
        <v>3903</v>
      </c>
      <c r="I2055" t="s">
        <v>3904</v>
      </c>
      <c r="J2055" t="s">
        <v>655</v>
      </c>
      <c r="K2055">
        <v>2.29</v>
      </c>
      <c r="L2055">
        <v>2.29</v>
      </c>
      <c r="P2055" t="s">
        <v>51</v>
      </c>
      <c r="Q2055" t="s">
        <v>52</v>
      </c>
      <c r="R2055">
        <v>41071</v>
      </c>
      <c r="S2055" t="s">
        <v>53</v>
      </c>
      <c r="T2055" t="s">
        <v>66</v>
      </c>
      <c r="U2055" t="s">
        <v>55</v>
      </c>
      <c r="V2055" t="s">
        <v>56</v>
      </c>
      <c r="W2055" t="s">
        <v>57</v>
      </c>
      <c r="X2055" t="s">
        <v>136</v>
      </c>
      <c r="Y2055" t="s">
        <v>137</v>
      </c>
      <c r="Z2055">
        <v>1</v>
      </c>
      <c r="AA2055">
        <v>11</v>
      </c>
      <c r="AB2055">
        <v>3</v>
      </c>
      <c r="AC2055">
        <v>11.4</v>
      </c>
      <c r="AD2055">
        <v>36</v>
      </c>
      <c r="AE2055">
        <v>3</v>
      </c>
      <c r="AF2055">
        <v>17.669048187292301</v>
      </c>
      <c r="AG2055">
        <v>17.3481857896675</v>
      </c>
      <c r="AH2055">
        <v>12.919696969697</v>
      </c>
      <c r="AI2055">
        <v>15.5069110142599</v>
      </c>
      <c r="AJ2055">
        <v>122.12961293714601</v>
      </c>
      <c r="AK2055" s="2">
        <v>1177.9021919300901</v>
      </c>
      <c r="AL2055" s="1">
        <v>42179</v>
      </c>
      <c r="AM2055" t="s">
        <v>63</v>
      </c>
      <c r="AN2055">
        <v>2015</v>
      </c>
      <c r="AO2055">
        <v>2012</v>
      </c>
      <c r="AP2055">
        <v>116.54674345783199</v>
      </c>
      <c r="AQ2055">
        <v>0.954287339941156</v>
      </c>
      <c r="AR2055">
        <v>342.28</v>
      </c>
      <c r="AS2055">
        <f t="shared" si="97"/>
        <v>2697.3960195199065</v>
      </c>
      <c r="AT2055">
        <f t="shared" si="98"/>
        <v>783.82119999999998</v>
      </c>
    </row>
    <row r="2056" spans="1:46" x14ac:dyDescent="0.25">
      <c r="A2056" t="s">
        <v>128</v>
      </c>
      <c r="B2056" t="s">
        <v>244</v>
      </c>
      <c r="C2056" t="s">
        <v>266</v>
      </c>
      <c r="D2056" t="str">
        <f t="shared" si="96"/>
        <v>NEPIIT</v>
      </c>
      <c r="E2056" t="s">
        <v>1628</v>
      </c>
      <c r="F2056" t="s">
        <v>1629</v>
      </c>
      <c r="G2056" t="s">
        <v>47</v>
      </c>
      <c r="H2056" t="s">
        <v>3905</v>
      </c>
      <c r="I2056" t="s">
        <v>3906</v>
      </c>
      <c r="J2056" t="s">
        <v>212</v>
      </c>
      <c r="K2056">
        <v>51.38</v>
      </c>
      <c r="L2056">
        <v>51.38</v>
      </c>
      <c r="P2056" t="s">
        <v>51</v>
      </c>
      <c r="Q2056" t="s">
        <v>52</v>
      </c>
      <c r="R2056">
        <v>43549</v>
      </c>
      <c r="S2056" t="s">
        <v>53</v>
      </c>
      <c r="T2056" t="s">
        <v>124</v>
      </c>
      <c r="U2056" t="s">
        <v>55</v>
      </c>
      <c r="V2056" t="s">
        <v>109</v>
      </c>
      <c r="W2056" t="s">
        <v>57</v>
      </c>
      <c r="X2056" t="s">
        <v>149</v>
      </c>
      <c r="Y2056" t="s">
        <v>150</v>
      </c>
      <c r="Z2056">
        <v>2</v>
      </c>
      <c r="AA2056">
        <v>5</v>
      </c>
      <c r="AB2056">
        <v>3.92</v>
      </c>
      <c r="AC2056">
        <v>4.7</v>
      </c>
      <c r="AD2056">
        <v>47</v>
      </c>
      <c r="AE2056">
        <v>4</v>
      </c>
      <c r="AF2056" t="s">
        <v>57</v>
      </c>
      <c r="AG2056">
        <v>21.1726732722707</v>
      </c>
      <c r="AH2056">
        <v>16.153339919321901</v>
      </c>
      <c r="AI2056">
        <v>17.781470256285498</v>
      </c>
      <c r="AJ2056">
        <v>169.64496378197501</v>
      </c>
      <c r="AK2056" s="2">
        <v>868.42452150329405</v>
      </c>
      <c r="AL2056" s="1">
        <v>44981</v>
      </c>
      <c r="AM2056" t="s">
        <v>63</v>
      </c>
      <c r="AN2056">
        <v>2023</v>
      </c>
      <c r="AO2056">
        <v>2019</v>
      </c>
      <c r="AP2056">
        <v>156.978464084916</v>
      </c>
      <c r="AQ2056">
        <v>0.92533524476837703</v>
      </c>
      <c r="AR2056">
        <v>236.93</v>
      </c>
      <c r="AS2056">
        <f t="shared" si="97"/>
        <v>44619.651914839247</v>
      </c>
      <c r="AT2056">
        <f t="shared" si="98"/>
        <v>12173.463400000001</v>
      </c>
    </row>
    <row r="2057" spans="1:46" x14ac:dyDescent="0.25">
      <c r="A2057" t="s">
        <v>128</v>
      </c>
      <c r="B2057" t="s">
        <v>129</v>
      </c>
      <c r="C2057" t="s">
        <v>214</v>
      </c>
      <c r="D2057" t="str">
        <f t="shared" si="96"/>
        <v>NECOCE</v>
      </c>
      <c r="E2057" t="s">
        <v>3603</v>
      </c>
      <c r="F2057" t="s">
        <v>3604</v>
      </c>
      <c r="G2057" t="s">
        <v>47</v>
      </c>
      <c r="H2057" t="s">
        <v>3907</v>
      </c>
      <c r="I2057" t="s">
        <v>3908</v>
      </c>
      <c r="J2057" t="s">
        <v>697</v>
      </c>
      <c r="K2057">
        <v>1.65</v>
      </c>
      <c r="L2057">
        <v>1.65</v>
      </c>
      <c r="P2057" t="s">
        <v>51</v>
      </c>
      <c r="Q2057" t="s">
        <v>52</v>
      </c>
      <c r="R2057">
        <v>39268</v>
      </c>
      <c r="S2057" t="s">
        <v>357</v>
      </c>
      <c r="T2057" t="s">
        <v>970</v>
      </c>
      <c r="U2057" t="s">
        <v>55</v>
      </c>
      <c r="V2057" t="s">
        <v>56</v>
      </c>
      <c r="W2057" t="s">
        <v>57</v>
      </c>
      <c r="X2057" t="s">
        <v>1966</v>
      </c>
      <c r="Y2057" t="s">
        <v>222</v>
      </c>
      <c r="Z2057">
        <v>1</v>
      </c>
      <c r="AA2057">
        <v>16</v>
      </c>
      <c r="AB2057">
        <v>12.25</v>
      </c>
      <c r="AC2057">
        <v>16.3</v>
      </c>
      <c r="AD2057">
        <v>147</v>
      </c>
      <c r="AE2057">
        <v>12</v>
      </c>
      <c r="AF2057" t="s">
        <v>57</v>
      </c>
      <c r="AG2057">
        <v>30.533333333333299</v>
      </c>
      <c r="AH2057">
        <v>19.837469223295201</v>
      </c>
      <c r="AI2057">
        <v>30.550315872068001</v>
      </c>
      <c r="AJ2057">
        <v>417.787126960715</v>
      </c>
      <c r="AK2057" s="2">
        <v>988.44678134345304</v>
      </c>
      <c r="AL2057" s="1">
        <v>43748</v>
      </c>
      <c r="AM2057" t="s">
        <v>60</v>
      </c>
      <c r="AN2057">
        <v>2019</v>
      </c>
      <c r="AO2057">
        <v>2007</v>
      </c>
      <c r="AP2057">
        <v>408.31890357434997</v>
      </c>
      <c r="AQ2057">
        <v>0.97733720649737699</v>
      </c>
      <c r="AR2057">
        <v>443.49</v>
      </c>
      <c r="AS2057">
        <f t="shared" si="97"/>
        <v>1630.9371892166973</v>
      </c>
      <c r="AT2057">
        <f t="shared" si="98"/>
        <v>731.75850000000003</v>
      </c>
    </row>
    <row r="2058" spans="1:46" x14ac:dyDescent="0.25">
      <c r="A2058" t="s">
        <v>128</v>
      </c>
      <c r="B2058" t="s">
        <v>129</v>
      </c>
      <c r="C2058" t="s">
        <v>214</v>
      </c>
      <c r="D2058" t="str">
        <f t="shared" si="96"/>
        <v>NECOCE</v>
      </c>
      <c r="E2058" t="s">
        <v>3603</v>
      </c>
      <c r="F2058" t="s">
        <v>3604</v>
      </c>
      <c r="G2058" t="s">
        <v>47</v>
      </c>
      <c r="H2058" t="s">
        <v>3907</v>
      </c>
      <c r="I2058" t="s">
        <v>3909</v>
      </c>
      <c r="J2058" t="s">
        <v>1494</v>
      </c>
      <c r="K2058">
        <v>0.61</v>
      </c>
      <c r="L2058">
        <v>0.61</v>
      </c>
      <c r="P2058" t="s">
        <v>51</v>
      </c>
      <c r="Q2058" t="s">
        <v>52</v>
      </c>
      <c r="R2058">
        <v>39275</v>
      </c>
      <c r="S2058" t="s">
        <v>357</v>
      </c>
      <c r="T2058" t="s">
        <v>118</v>
      </c>
      <c r="U2058" t="s">
        <v>55</v>
      </c>
      <c r="V2058" t="s">
        <v>56</v>
      </c>
      <c r="W2058" t="s">
        <v>57</v>
      </c>
      <c r="X2058" t="s">
        <v>149</v>
      </c>
      <c r="Y2058" t="s">
        <v>150</v>
      </c>
      <c r="Z2058">
        <v>1</v>
      </c>
      <c r="AA2058">
        <v>16</v>
      </c>
      <c r="AB2058">
        <v>12.25</v>
      </c>
      <c r="AC2058">
        <v>16.3</v>
      </c>
      <c r="AD2058">
        <v>147</v>
      </c>
      <c r="AE2058">
        <v>12</v>
      </c>
      <c r="AF2058" t="s">
        <v>57</v>
      </c>
      <c r="AG2058">
        <v>23.571999999999999</v>
      </c>
      <c r="AH2058">
        <v>17.675055869784401</v>
      </c>
      <c r="AI2058">
        <v>21.495164679131801</v>
      </c>
      <c r="AJ2058">
        <v>224.15571654786299</v>
      </c>
      <c r="AK2058" s="2">
        <v>876.05082867675196</v>
      </c>
      <c r="AL2058" s="1">
        <v>43748</v>
      </c>
      <c r="AM2058" t="s">
        <v>60</v>
      </c>
      <c r="AN2058">
        <v>2019</v>
      </c>
      <c r="AO2058">
        <v>2007</v>
      </c>
      <c r="AP2058">
        <v>408.31890357434997</v>
      </c>
      <c r="AQ2058">
        <v>1.8215859486553101</v>
      </c>
      <c r="AR2058">
        <v>237.95</v>
      </c>
      <c r="AS2058">
        <f t="shared" si="97"/>
        <v>534.39100549281864</v>
      </c>
      <c r="AT2058">
        <f t="shared" si="98"/>
        <v>145.14949999999999</v>
      </c>
    </row>
    <row r="2059" spans="1:46" x14ac:dyDescent="0.25">
      <c r="A2059" t="s">
        <v>42</v>
      </c>
      <c r="B2059" t="s">
        <v>43</v>
      </c>
      <c r="C2059" t="s">
        <v>43</v>
      </c>
      <c r="D2059" t="str">
        <f t="shared" si="96"/>
        <v>GNSASA</v>
      </c>
      <c r="E2059" t="s">
        <v>3285</v>
      </c>
      <c r="F2059" t="s">
        <v>3286</v>
      </c>
      <c r="G2059" t="s">
        <v>47</v>
      </c>
      <c r="H2059" t="s">
        <v>3910</v>
      </c>
      <c r="I2059" t="s">
        <v>3911</v>
      </c>
      <c r="J2059" t="s">
        <v>504</v>
      </c>
      <c r="K2059">
        <v>41.5</v>
      </c>
      <c r="L2059">
        <v>41.5</v>
      </c>
      <c r="P2059" t="s">
        <v>51</v>
      </c>
      <c r="Q2059" t="s">
        <v>52</v>
      </c>
      <c r="R2059">
        <v>43572</v>
      </c>
      <c r="S2059" t="s">
        <v>53</v>
      </c>
      <c r="T2059" t="s">
        <v>1265</v>
      </c>
      <c r="U2059" t="s">
        <v>55</v>
      </c>
      <c r="V2059" t="s">
        <v>56</v>
      </c>
      <c r="W2059" t="s">
        <v>57</v>
      </c>
      <c r="X2059" t="s">
        <v>271</v>
      </c>
      <c r="Y2059" t="s">
        <v>59</v>
      </c>
      <c r="Z2059">
        <v>1</v>
      </c>
      <c r="AA2059">
        <v>5</v>
      </c>
      <c r="AB2059">
        <v>4.33</v>
      </c>
      <c r="AC2059">
        <v>4.5999999999999996</v>
      </c>
      <c r="AD2059">
        <v>52</v>
      </c>
      <c r="AE2059">
        <v>4</v>
      </c>
      <c r="AF2059" t="s">
        <v>57</v>
      </c>
      <c r="AG2059">
        <v>25.3233387035765</v>
      </c>
      <c r="AH2059">
        <v>16.718145029835199</v>
      </c>
      <c r="AI2059">
        <v>24.3430355398459</v>
      </c>
      <c r="AJ2059">
        <v>274.93348083405198</v>
      </c>
      <c r="AK2059" s="2">
        <v>1112.8009232926299</v>
      </c>
      <c r="AL2059" s="1">
        <v>45166</v>
      </c>
      <c r="AM2059" t="s">
        <v>63</v>
      </c>
      <c r="AN2059">
        <v>2023</v>
      </c>
      <c r="AO2059">
        <v>2019</v>
      </c>
      <c r="AP2059">
        <v>209.00423350281301</v>
      </c>
      <c r="AQ2059">
        <v>0.76019927754439898</v>
      </c>
      <c r="AR2059">
        <v>326.67</v>
      </c>
      <c r="AS2059">
        <f t="shared" si="97"/>
        <v>46181.238316644143</v>
      </c>
      <c r="AT2059">
        <f t="shared" si="98"/>
        <v>13556.805</v>
      </c>
    </row>
    <row r="2060" spans="1:46" x14ac:dyDescent="0.25">
      <c r="A2060" t="s">
        <v>42</v>
      </c>
      <c r="B2060" t="s">
        <v>91</v>
      </c>
      <c r="C2060" t="s">
        <v>91</v>
      </c>
      <c r="D2060" t="str">
        <f t="shared" si="96"/>
        <v>GNVIVI</v>
      </c>
      <c r="E2060" t="s">
        <v>3388</v>
      </c>
      <c r="F2060" t="s">
        <v>3389</v>
      </c>
      <c r="G2060" t="s">
        <v>47</v>
      </c>
      <c r="H2060" t="s">
        <v>3820</v>
      </c>
      <c r="I2060" t="s">
        <v>3912</v>
      </c>
      <c r="J2060" t="s">
        <v>276</v>
      </c>
      <c r="K2060">
        <v>40.68</v>
      </c>
      <c r="L2060">
        <v>40.68</v>
      </c>
      <c r="P2060" t="s">
        <v>51</v>
      </c>
      <c r="Q2060" t="s">
        <v>52</v>
      </c>
      <c r="R2060">
        <v>43579</v>
      </c>
      <c r="S2060" t="s">
        <v>53</v>
      </c>
      <c r="T2060" t="s">
        <v>521</v>
      </c>
      <c r="U2060" t="s">
        <v>55</v>
      </c>
      <c r="V2060" t="s">
        <v>56</v>
      </c>
      <c r="W2060" t="s">
        <v>57</v>
      </c>
      <c r="X2060" t="s">
        <v>90</v>
      </c>
      <c r="Y2060" t="s">
        <v>59</v>
      </c>
      <c r="Z2060">
        <v>1</v>
      </c>
      <c r="AA2060">
        <v>5</v>
      </c>
      <c r="AB2060">
        <v>4.08</v>
      </c>
      <c r="AC2060">
        <v>4.5999999999999996</v>
      </c>
      <c r="AD2060">
        <v>49</v>
      </c>
      <c r="AE2060">
        <v>4</v>
      </c>
      <c r="AF2060" t="s">
        <v>57</v>
      </c>
      <c r="AG2060">
        <v>22.529309614310201</v>
      </c>
      <c r="AH2060">
        <v>15.150817180866699</v>
      </c>
      <c r="AI2060">
        <v>20.724746587809701</v>
      </c>
      <c r="AJ2060">
        <v>213.09975458347299</v>
      </c>
      <c r="AK2060" s="2">
        <v>1159.5498751704199</v>
      </c>
      <c r="AL2060" s="1">
        <v>45071</v>
      </c>
      <c r="AM2060" t="s">
        <v>63</v>
      </c>
      <c r="AN2060">
        <v>2023</v>
      </c>
      <c r="AO2060">
        <v>2019</v>
      </c>
      <c r="AP2060">
        <v>194.69124883827601</v>
      </c>
      <c r="AQ2060">
        <v>0.91361554694805203</v>
      </c>
      <c r="AR2060">
        <v>273.76</v>
      </c>
      <c r="AS2060">
        <f t="shared" si="97"/>
        <v>47170.48892193268</v>
      </c>
      <c r="AT2060">
        <f t="shared" si="98"/>
        <v>11136.5568</v>
      </c>
    </row>
    <row r="2061" spans="1:46" x14ac:dyDescent="0.25">
      <c r="A2061" t="s">
        <v>128</v>
      </c>
      <c r="B2061" t="s">
        <v>244</v>
      </c>
      <c r="C2061" t="s">
        <v>266</v>
      </c>
      <c r="D2061" t="str">
        <f t="shared" si="96"/>
        <v>NEPIIT</v>
      </c>
      <c r="E2061" t="s">
        <v>1628</v>
      </c>
      <c r="F2061" t="s">
        <v>1629</v>
      </c>
      <c r="G2061" t="s">
        <v>47</v>
      </c>
      <c r="H2061" t="s">
        <v>3678</v>
      </c>
      <c r="I2061" t="s">
        <v>3913</v>
      </c>
      <c r="J2061" t="s">
        <v>158</v>
      </c>
      <c r="K2061">
        <v>28.34</v>
      </c>
      <c r="L2061">
        <v>28.34</v>
      </c>
      <c r="P2061" t="s">
        <v>51</v>
      </c>
      <c r="Q2061" t="s">
        <v>52</v>
      </c>
      <c r="R2061">
        <v>43550</v>
      </c>
      <c r="S2061" t="s">
        <v>53</v>
      </c>
      <c r="T2061" t="s">
        <v>521</v>
      </c>
      <c r="U2061" t="s">
        <v>55</v>
      </c>
      <c r="V2061" t="s">
        <v>56</v>
      </c>
      <c r="W2061" t="s">
        <v>57</v>
      </c>
      <c r="X2061" t="s">
        <v>149</v>
      </c>
      <c r="Y2061" t="s">
        <v>150</v>
      </c>
      <c r="Z2061">
        <v>1</v>
      </c>
      <c r="AA2061">
        <v>5</v>
      </c>
      <c r="AB2061">
        <v>3.92</v>
      </c>
      <c r="AC2061">
        <v>4.7</v>
      </c>
      <c r="AD2061">
        <v>47</v>
      </c>
      <c r="AE2061">
        <v>4</v>
      </c>
      <c r="AF2061" t="s">
        <v>57</v>
      </c>
      <c r="AG2061">
        <v>23.702596368353401</v>
      </c>
      <c r="AH2061">
        <v>16.189363294180801</v>
      </c>
      <c r="AI2061">
        <v>23.775655491654799</v>
      </c>
      <c r="AJ2061">
        <v>256.82758233957998</v>
      </c>
      <c r="AK2061" s="2">
        <v>1155.0029143167201</v>
      </c>
      <c r="AL2061" s="1">
        <v>44980</v>
      </c>
      <c r="AM2061" t="s">
        <v>63</v>
      </c>
      <c r="AN2061">
        <v>2023</v>
      </c>
      <c r="AO2061">
        <v>2019</v>
      </c>
      <c r="AP2061">
        <v>177.58939879043501</v>
      </c>
      <c r="AQ2061">
        <v>0.691473233414722</v>
      </c>
      <c r="AR2061">
        <v>346.3</v>
      </c>
      <c r="AS2061">
        <f t="shared" si="97"/>
        <v>32732.782591735846</v>
      </c>
      <c r="AT2061">
        <f t="shared" si="98"/>
        <v>9814.1419999999998</v>
      </c>
    </row>
    <row r="2062" spans="1:46" x14ac:dyDescent="0.25">
      <c r="A2062" t="s">
        <v>128</v>
      </c>
      <c r="B2062" t="s">
        <v>244</v>
      </c>
      <c r="C2062" t="s">
        <v>266</v>
      </c>
      <c r="D2062" t="str">
        <f t="shared" si="96"/>
        <v>NEPIIT</v>
      </c>
      <c r="E2062" t="s">
        <v>1628</v>
      </c>
      <c r="F2062" t="s">
        <v>1629</v>
      </c>
      <c r="G2062" t="s">
        <v>47</v>
      </c>
      <c r="H2062" t="s">
        <v>3678</v>
      </c>
      <c r="I2062" t="s">
        <v>3914</v>
      </c>
      <c r="J2062" t="s">
        <v>154</v>
      </c>
      <c r="K2062">
        <v>18.89</v>
      </c>
      <c r="L2062">
        <v>18.89</v>
      </c>
      <c r="P2062" t="s">
        <v>51</v>
      </c>
      <c r="Q2062" t="s">
        <v>52</v>
      </c>
      <c r="R2062">
        <v>43538</v>
      </c>
      <c r="S2062" t="s">
        <v>53</v>
      </c>
      <c r="T2062" t="s">
        <v>521</v>
      </c>
      <c r="U2062" t="s">
        <v>55</v>
      </c>
      <c r="V2062" t="s">
        <v>56</v>
      </c>
      <c r="W2062" t="s">
        <v>57</v>
      </c>
      <c r="X2062" t="s">
        <v>3915</v>
      </c>
      <c r="Y2062" t="s">
        <v>150</v>
      </c>
      <c r="Z2062">
        <v>1</v>
      </c>
      <c r="AA2062">
        <v>5</v>
      </c>
      <c r="AB2062">
        <v>3.92</v>
      </c>
      <c r="AC2062">
        <v>4.7</v>
      </c>
      <c r="AD2062">
        <v>47</v>
      </c>
      <c r="AE2062">
        <v>4</v>
      </c>
      <c r="AF2062" t="s">
        <v>57</v>
      </c>
      <c r="AG2062">
        <v>23.134505350622501</v>
      </c>
      <c r="AH2062">
        <v>16.452738148788299</v>
      </c>
      <c r="AI2062">
        <v>21.5774227122056</v>
      </c>
      <c r="AJ2062">
        <v>220.84313704990001</v>
      </c>
      <c r="AK2062" s="2">
        <v>1014.9235191082</v>
      </c>
      <c r="AL2062" s="1">
        <v>44980</v>
      </c>
      <c r="AM2062" t="s">
        <v>63</v>
      </c>
      <c r="AN2062">
        <v>2023</v>
      </c>
      <c r="AO2062">
        <v>2019</v>
      </c>
      <c r="AP2062">
        <v>177.58939879043501</v>
      </c>
      <c r="AQ2062">
        <v>0.80414271035422102</v>
      </c>
      <c r="AR2062">
        <v>297.77999999999997</v>
      </c>
      <c r="AS2062">
        <f t="shared" si="97"/>
        <v>19171.905275953901</v>
      </c>
      <c r="AT2062">
        <f t="shared" si="98"/>
        <v>5625.0641999999998</v>
      </c>
    </row>
    <row r="2063" spans="1:46" x14ac:dyDescent="0.25">
      <c r="A2063" t="s">
        <v>128</v>
      </c>
      <c r="B2063" t="s">
        <v>244</v>
      </c>
      <c r="C2063" t="s">
        <v>266</v>
      </c>
      <c r="D2063" t="str">
        <f t="shared" si="96"/>
        <v>NEPIIT</v>
      </c>
      <c r="E2063" t="s">
        <v>1628</v>
      </c>
      <c r="F2063" t="s">
        <v>1629</v>
      </c>
      <c r="G2063" t="s">
        <v>47</v>
      </c>
      <c r="H2063" t="s">
        <v>3678</v>
      </c>
      <c r="I2063" t="s">
        <v>3916</v>
      </c>
      <c r="J2063" t="s">
        <v>156</v>
      </c>
      <c r="K2063">
        <v>9.02</v>
      </c>
      <c r="L2063">
        <v>9.02</v>
      </c>
      <c r="P2063" t="s">
        <v>51</v>
      </c>
      <c r="Q2063" t="s">
        <v>52</v>
      </c>
      <c r="R2063">
        <v>43538</v>
      </c>
      <c r="S2063" t="s">
        <v>53</v>
      </c>
      <c r="T2063" t="s">
        <v>3327</v>
      </c>
      <c r="U2063" t="s">
        <v>55</v>
      </c>
      <c r="V2063" t="s">
        <v>56</v>
      </c>
      <c r="W2063" t="s">
        <v>57</v>
      </c>
      <c r="X2063" t="s">
        <v>90</v>
      </c>
      <c r="Y2063" t="s">
        <v>222</v>
      </c>
      <c r="Z2063">
        <v>1</v>
      </c>
      <c r="AA2063">
        <v>5</v>
      </c>
      <c r="AB2063">
        <v>3.92</v>
      </c>
      <c r="AC2063">
        <v>4.7</v>
      </c>
      <c r="AD2063">
        <v>47</v>
      </c>
      <c r="AE2063">
        <v>4</v>
      </c>
      <c r="AF2063" t="s">
        <v>57</v>
      </c>
      <c r="AG2063">
        <v>22.857209776818301</v>
      </c>
      <c r="AH2063">
        <v>15.5570749385982</v>
      </c>
      <c r="AI2063">
        <v>20.255675482917098</v>
      </c>
      <c r="AJ2063">
        <v>209.719818888303</v>
      </c>
      <c r="AK2063" s="2">
        <v>1065.61656181235</v>
      </c>
      <c r="AL2063" s="1">
        <v>44980</v>
      </c>
      <c r="AM2063" t="s">
        <v>63</v>
      </c>
      <c r="AN2063">
        <v>2023</v>
      </c>
      <c r="AO2063">
        <v>2019</v>
      </c>
      <c r="AP2063">
        <v>177.58939879043501</v>
      </c>
      <c r="AQ2063">
        <v>0.84679359219273198</v>
      </c>
      <c r="AR2063">
        <v>282.77999999999997</v>
      </c>
      <c r="AS2063">
        <f t="shared" si="97"/>
        <v>9611.8613875473966</v>
      </c>
      <c r="AT2063">
        <f t="shared" si="98"/>
        <v>2550.6755999999996</v>
      </c>
    </row>
    <row r="2064" spans="1:46" x14ac:dyDescent="0.25">
      <c r="A2064" t="s">
        <v>128</v>
      </c>
      <c r="B2064" t="s">
        <v>244</v>
      </c>
      <c r="C2064" t="s">
        <v>266</v>
      </c>
      <c r="D2064" t="str">
        <f t="shared" si="96"/>
        <v>NEPIIT</v>
      </c>
      <c r="E2064" t="s">
        <v>1628</v>
      </c>
      <c r="F2064" t="s">
        <v>1629</v>
      </c>
      <c r="G2064" t="s">
        <v>47</v>
      </c>
      <c r="H2064" t="s">
        <v>3678</v>
      </c>
      <c r="I2064" t="s">
        <v>3917</v>
      </c>
      <c r="J2064" t="s">
        <v>318</v>
      </c>
      <c r="K2064">
        <v>22.42</v>
      </c>
      <c r="L2064">
        <v>22.42</v>
      </c>
      <c r="P2064" t="s">
        <v>51</v>
      </c>
      <c r="Q2064" t="s">
        <v>52</v>
      </c>
      <c r="R2064">
        <v>43595</v>
      </c>
      <c r="S2064" t="s">
        <v>53</v>
      </c>
      <c r="T2064" t="s">
        <v>69</v>
      </c>
      <c r="U2064" t="s">
        <v>55</v>
      </c>
      <c r="V2064" t="s">
        <v>56</v>
      </c>
      <c r="W2064" t="s">
        <v>57</v>
      </c>
      <c r="X2064" t="s">
        <v>90</v>
      </c>
      <c r="Y2064" t="s">
        <v>222</v>
      </c>
      <c r="Z2064">
        <v>1</v>
      </c>
      <c r="AA2064">
        <v>4</v>
      </c>
      <c r="AB2064">
        <v>3.75</v>
      </c>
      <c r="AC2064">
        <v>4.5</v>
      </c>
      <c r="AD2064">
        <v>45</v>
      </c>
      <c r="AE2064">
        <v>4</v>
      </c>
      <c r="AF2064" t="s">
        <v>57</v>
      </c>
      <c r="AG2064">
        <v>23.326560538334501</v>
      </c>
      <c r="AH2064">
        <v>14.6556510639449</v>
      </c>
      <c r="AI2064">
        <v>19.939026949542601</v>
      </c>
      <c r="AJ2064">
        <v>206.47207027927999</v>
      </c>
      <c r="AK2064" s="2">
        <v>1181.9629036261599</v>
      </c>
      <c r="AL2064" s="1">
        <v>44980</v>
      </c>
      <c r="AM2064" t="s">
        <v>63</v>
      </c>
      <c r="AN2064">
        <v>2023</v>
      </c>
      <c r="AO2064">
        <v>2019</v>
      </c>
      <c r="AP2064">
        <v>167.80853440396601</v>
      </c>
      <c r="AQ2064">
        <v>0.81274205357161999</v>
      </c>
      <c r="AR2064">
        <v>287.11</v>
      </c>
      <c r="AS2064">
        <f t="shared" si="97"/>
        <v>26499.608299298507</v>
      </c>
      <c r="AT2064">
        <f t="shared" si="98"/>
        <v>6437.0062000000007</v>
      </c>
    </row>
    <row r="2065" spans="1:46" x14ac:dyDescent="0.25">
      <c r="A2065" t="s">
        <v>340</v>
      </c>
      <c r="B2065" t="s">
        <v>341</v>
      </c>
      <c r="C2065" t="s">
        <v>342</v>
      </c>
      <c r="D2065" t="str">
        <f t="shared" si="96"/>
        <v>RDBOBA</v>
      </c>
      <c r="E2065" t="s">
        <v>3744</v>
      </c>
      <c r="F2065" t="s">
        <v>3745</v>
      </c>
      <c r="G2065" t="s">
        <v>47</v>
      </c>
      <c r="H2065" t="s">
        <v>3746</v>
      </c>
      <c r="I2065" t="s">
        <v>3918</v>
      </c>
      <c r="J2065" t="s">
        <v>3919</v>
      </c>
      <c r="K2065">
        <v>34.67</v>
      </c>
      <c r="L2065">
        <v>34.67</v>
      </c>
      <c r="P2065" t="s">
        <v>51</v>
      </c>
      <c r="Q2065" t="s">
        <v>52</v>
      </c>
      <c r="R2065">
        <v>43508</v>
      </c>
      <c r="S2065" t="s">
        <v>477</v>
      </c>
      <c r="T2065" t="s">
        <v>486</v>
      </c>
      <c r="U2065" t="s">
        <v>55</v>
      </c>
      <c r="V2065" t="s">
        <v>109</v>
      </c>
      <c r="W2065" t="s">
        <v>57</v>
      </c>
      <c r="X2065" t="s">
        <v>382</v>
      </c>
      <c r="Y2065" t="s">
        <v>355</v>
      </c>
      <c r="Z2065">
        <v>2</v>
      </c>
      <c r="AA2065">
        <v>5</v>
      </c>
      <c r="AB2065">
        <v>4.33</v>
      </c>
      <c r="AC2065">
        <v>4.8</v>
      </c>
      <c r="AD2065">
        <v>52</v>
      </c>
      <c r="AE2065">
        <v>4</v>
      </c>
      <c r="AF2065" t="s">
        <v>57</v>
      </c>
      <c r="AG2065">
        <v>26.195304920634399</v>
      </c>
      <c r="AH2065">
        <v>18.120054567423601</v>
      </c>
      <c r="AI2065">
        <v>21.202256027400502</v>
      </c>
      <c r="AJ2065">
        <v>252.144824616297</v>
      </c>
      <c r="AK2065" s="2">
        <v>825.70998526372102</v>
      </c>
      <c r="AL2065" s="1">
        <v>45084</v>
      </c>
      <c r="AM2065" t="s">
        <v>63</v>
      </c>
      <c r="AN2065">
        <v>2023</v>
      </c>
      <c r="AO2065">
        <v>2019</v>
      </c>
      <c r="AP2065">
        <v>134.694611853959</v>
      </c>
      <c r="AQ2065">
        <v>0.53419542542239995</v>
      </c>
      <c r="AR2065">
        <v>299.54000000000002</v>
      </c>
      <c r="AS2065">
        <f t="shared" si="97"/>
        <v>28627.365189093209</v>
      </c>
      <c r="AT2065">
        <f t="shared" si="98"/>
        <v>10385.051800000001</v>
      </c>
    </row>
    <row r="2066" spans="1:46" x14ac:dyDescent="0.25">
      <c r="A2066" t="s">
        <v>128</v>
      </c>
      <c r="B2066" t="s">
        <v>129</v>
      </c>
      <c r="C2066" t="s">
        <v>214</v>
      </c>
      <c r="D2066" t="str">
        <f t="shared" si="96"/>
        <v>NECOCE</v>
      </c>
      <c r="E2066" t="s">
        <v>3857</v>
      </c>
      <c r="F2066" t="s">
        <v>3858</v>
      </c>
      <c r="G2066" t="s">
        <v>47</v>
      </c>
      <c r="H2066" t="s">
        <v>3920</v>
      </c>
      <c r="I2066" t="s">
        <v>3921</v>
      </c>
      <c r="J2066" t="s">
        <v>144</v>
      </c>
      <c r="K2066">
        <v>48.99</v>
      </c>
      <c r="L2066">
        <v>48.99</v>
      </c>
      <c r="P2066" t="s">
        <v>51</v>
      </c>
      <c r="Q2066" t="s">
        <v>52</v>
      </c>
      <c r="R2066">
        <v>43627</v>
      </c>
      <c r="S2066" t="s">
        <v>53</v>
      </c>
      <c r="T2066" t="s">
        <v>521</v>
      </c>
      <c r="U2066" t="s">
        <v>55</v>
      </c>
      <c r="V2066" t="s">
        <v>56</v>
      </c>
      <c r="W2066" t="s">
        <v>57</v>
      </c>
      <c r="X2066" t="s">
        <v>1509</v>
      </c>
      <c r="Y2066" t="s">
        <v>146</v>
      </c>
      <c r="Z2066">
        <v>1</v>
      </c>
      <c r="AA2066">
        <v>4</v>
      </c>
      <c r="AB2066">
        <v>3.83</v>
      </c>
      <c r="AC2066">
        <v>4.4000000000000004</v>
      </c>
      <c r="AD2066">
        <v>46</v>
      </c>
      <c r="AE2066">
        <v>4</v>
      </c>
      <c r="AF2066" t="s">
        <v>57</v>
      </c>
      <c r="AG2066">
        <v>19.170303272505201</v>
      </c>
      <c r="AH2066">
        <v>13.4027276972847</v>
      </c>
      <c r="AI2066">
        <v>15.104462240363301</v>
      </c>
      <c r="AJ2066">
        <v>129.12755725741499</v>
      </c>
      <c r="AK2066" s="2">
        <v>1070.9291635555401</v>
      </c>
      <c r="AL2066" s="1">
        <v>45043</v>
      </c>
      <c r="AM2066" t="s">
        <v>63</v>
      </c>
      <c r="AN2066">
        <v>2023</v>
      </c>
      <c r="AO2066">
        <v>2019</v>
      </c>
      <c r="AP2066">
        <v>149.648246620565</v>
      </c>
      <c r="AQ2066">
        <v>1.15891797071823</v>
      </c>
      <c r="AR2066">
        <v>179.73</v>
      </c>
      <c r="AS2066">
        <f t="shared" si="97"/>
        <v>52464.819722585911</v>
      </c>
      <c r="AT2066">
        <f t="shared" si="98"/>
        <v>8804.9727000000003</v>
      </c>
    </row>
    <row r="2067" spans="1:46" x14ac:dyDescent="0.25">
      <c r="A2067" t="s">
        <v>128</v>
      </c>
      <c r="B2067" t="s">
        <v>129</v>
      </c>
      <c r="C2067" t="s">
        <v>214</v>
      </c>
      <c r="D2067" t="str">
        <f t="shared" si="96"/>
        <v>NECOCE</v>
      </c>
      <c r="E2067" t="s">
        <v>1403</v>
      </c>
      <c r="F2067" t="s">
        <v>1404</v>
      </c>
      <c r="G2067" t="s">
        <v>47</v>
      </c>
      <c r="H2067" t="s">
        <v>3922</v>
      </c>
      <c r="I2067" t="s">
        <v>3923</v>
      </c>
      <c r="J2067" t="s">
        <v>482</v>
      </c>
      <c r="K2067">
        <v>41.68</v>
      </c>
      <c r="L2067">
        <v>41.68</v>
      </c>
      <c r="P2067" t="s">
        <v>51</v>
      </c>
      <c r="Q2067" t="s">
        <v>52</v>
      </c>
      <c r="R2067">
        <v>43585</v>
      </c>
      <c r="S2067" t="s">
        <v>53</v>
      </c>
      <c r="T2067" t="s">
        <v>54</v>
      </c>
      <c r="U2067" t="s">
        <v>55</v>
      </c>
      <c r="V2067" t="s">
        <v>109</v>
      </c>
      <c r="W2067" t="s">
        <v>57</v>
      </c>
      <c r="X2067" t="s">
        <v>136</v>
      </c>
      <c r="Y2067" t="s">
        <v>137</v>
      </c>
      <c r="Z2067">
        <v>2</v>
      </c>
      <c r="AA2067">
        <v>5</v>
      </c>
      <c r="AB2067">
        <v>4</v>
      </c>
      <c r="AC2067">
        <v>4.5999999999999996</v>
      </c>
      <c r="AD2067">
        <v>48</v>
      </c>
      <c r="AE2067">
        <v>4</v>
      </c>
      <c r="AF2067" t="s">
        <v>57</v>
      </c>
      <c r="AG2067">
        <v>20.114495663461501</v>
      </c>
      <c r="AH2067">
        <v>14.9241826634464</v>
      </c>
      <c r="AI2067">
        <v>14.8334911754204</v>
      </c>
      <c r="AJ2067">
        <v>138.638234095988</v>
      </c>
      <c r="AK2067" s="2">
        <v>891.24011487898599</v>
      </c>
      <c r="AL2067" s="1">
        <v>45042</v>
      </c>
      <c r="AM2067" t="s">
        <v>63</v>
      </c>
      <c r="AN2067">
        <v>2023</v>
      </c>
      <c r="AO2067">
        <v>2019</v>
      </c>
      <c r="AP2067">
        <v>162.86216947057301</v>
      </c>
      <c r="AQ2067">
        <v>1.1747276682550101</v>
      </c>
      <c r="AR2067">
        <v>185.16</v>
      </c>
      <c r="AS2067">
        <f t="shared" si="97"/>
        <v>37146.887988156137</v>
      </c>
      <c r="AT2067">
        <f t="shared" si="98"/>
        <v>7717.4687999999996</v>
      </c>
    </row>
    <row r="2068" spans="1:46" x14ac:dyDescent="0.25">
      <c r="A2068" t="s">
        <v>128</v>
      </c>
      <c r="B2068" t="s">
        <v>129</v>
      </c>
      <c r="C2068" t="s">
        <v>214</v>
      </c>
      <c r="D2068" t="str">
        <f t="shared" si="96"/>
        <v>NECOCE</v>
      </c>
      <c r="E2068" t="s">
        <v>1403</v>
      </c>
      <c r="F2068" t="s">
        <v>1404</v>
      </c>
      <c r="G2068" t="s">
        <v>47</v>
      </c>
      <c r="H2068" t="s">
        <v>3922</v>
      </c>
      <c r="I2068" t="s">
        <v>3924</v>
      </c>
      <c r="J2068" t="s">
        <v>1122</v>
      </c>
      <c r="K2068">
        <v>42.03</v>
      </c>
      <c r="L2068">
        <v>42.03</v>
      </c>
      <c r="P2068" t="s">
        <v>51</v>
      </c>
      <c r="Q2068" t="s">
        <v>52</v>
      </c>
      <c r="R2068">
        <v>43586</v>
      </c>
      <c r="S2068" t="s">
        <v>53</v>
      </c>
      <c r="T2068" t="s">
        <v>104</v>
      </c>
      <c r="U2068" t="s">
        <v>55</v>
      </c>
      <c r="V2068" t="s">
        <v>109</v>
      </c>
      <c r="W2068" t="s">
        <v>57</v>
      </c>
      <c r="X2068" t="s">
        <v>3465</v>
      </c>
      <c r="Y2068" t="s">
        <v>222</v>
      </c>
      <c r="Z2068">
        <v>2</v>
      </c>
      <c r="AA2068">
        <v>4</v>
      </c>
      <c r="AB2068">
        <v>3.92</v>
      </c>
      <c r="AC2068">
        <v>4.5</v>
      </c>
      <c r="AD2068">
        <v>47</v>
      </c>
      <c r="AE2068">
        <v>4</v>
      </c>
      <c r="AF2068" t="s">
        <v>57</v>
      </c>
      <c r="AG2068">
        <v>19.381398360252099</v>
      </c>
      <c r="AH2068">
        <v>14.172817549055701</v>
      </c>
      <c r="AI2068">
        <v>15.601221851580201</v>
      </c>
      <c r="AJ2068">
        <v>144.80464379267701</v>
      </c>
      <c r="AK2068" s="2">
        <v>988.91197362855598</v>
      </c>
      <c r="AL2068" s="1">
        <v>45042</v>
      </c>
      <c r="AM2068" t="s">
        <v>63</v>
      </c>
      <c r="AN2068">
        <v>2023</v>
      </c>
      <c r="AO2068">
        <v>2019</v>
      </c>
      <c r="AP2068">
        <v>158.62728960767899</v>
      </c>
      <c r="AQ2068">
        <v>1.09545719980357</v>
      </c>
      <c r="AR2068">
        <v>195.31</v>
      </c>
      <c r="AS2068">
        <f t="shared" si="97"/>
        <v>41563.970251608211</v>
      </c>
      <c r="AT2068">
        <f t="shared" si="98"/>
        <v>8208.8793000000005</v>
      </c>
    </row>
    <row r="2069" spans="1:46" x14ac:dyDescent="0.25">
      <c r="A2069" t="s">
        <v>128</v>
      </c>
      <c r="B2069" t="s">
        <v>129</v>
      </c>
      <c r="C2069" t="s">
        <v>214</v>
      </c>
      <c r="D2069" t="str">
        <f t="shared" si="96"/>
        <v>NECOCE</v>
      </c>
      <c r="E2069" t="s">
        <v>1403</v>
      </c>
      <c r="F2069" t="s">
        <v>1404</v>
      </c>
      <c r="G2069" t="s">
        <v>47</v>
      </c>
      <c r="H2069" t="s">
        <v>3925</v>
      </c>
      <c r="I2069" t="s">
        <v>3926</v>
      </c>
      <c r="J2069" t="s">
        <v>572</v>
      </c>
      <c r="K2069">
        <v>30.9</v>
      </c>
      <c r="L2069">
        <v>30.9</v>
      </c>
      <c r="P2069" t="s">
        <v>51</v>
      </c>
      <c r="Q2069" t="s">
        <v>52</v>
      </c>
      <c r="R2069">
        <v>43561</v>
      </c>
      <c r="S2069" t="s">
        <v>53</v>
      </c>
      <c r="T2069" t="s">
        <v>69</v>
      </c>
      <c r="U2069" t="s">
        <v>55</v>
      </c>
      <c r="V2069" t="s">
        <v>56</v>
      </c>
      <c r="W2069" t="s">
        <v>57</v>
      </c>
      <c r="X2069" t="s">
        <v>136</v>
      </c>
      <c r="Y2069" t="s">
        <v>137</v>
      </c>
      <c r="Z2069">
        <v>1</v>
      </c>
      <c r="AA2069">
        <v>5</v>
      </c>
      <c r="AB2069">
        <v>4</v>
      </c>
      <c r="AC2069">
        <v>4.5999999999999996</v>
      </c>
      <c r="AD2069">
        <v>48</v>
      </c>
      <c r="AE2069">
        <v>4</v>
      </c>
      <c r="AF2069" t="s">
        <v>57</v>
      </c>
      <c r="AG2069">
        <v>21.834085336251601</v>
      </c>
      <c r="AH2069">
        <v>14.0681445936446</v>
      </c>
      <c r="AI2069">
        <v>15.872404654353</v>
      </c>
      <c r="AJ2069">
        <v>153.93319674552501</v>
      </c>
      <c r="AK2069" s="2">
        <v>1021.12568111108</v>
      </c>
      <c r="AL2069" s="1">
        <v>45042</v>
      </c>
      <c r="AM2069" t="s">
        <v>63</v>
      </c>
      <c r="AN2069">
        <v>2023</v>
      </c>
      <c r="AO2069">
        <v>2019</v>
      </c>
      <c r="AP2069">
        <v>158.09873766355</v>
      </c>
      <c r="AQ2069">
        <v>1.0270607055923799</v>
      </c>
      <c r="AR2069">
        <v>210.69</v>
      </c>
      <c r="AS2069">
        <f t="shared" si="97"/>
        <v>31552.783546332372</v>
      </c>
      <c r="AT2069">
        <f t="shared" si="98"/>
        <v>6510.3209999999999</v>
      </c>
    </row>
    <row r="2070" spans="1:46" x14ac:dyDescent="0.25">
      <c r="A2070" t="s">
        <v>340</v>
      </c>
      <c r="B2070" t="s">
        <v>367</v>
      </c>
      <c r="C2070" t="s">
        <v>372</v>
      </c>
      <c r="D2070" t="str">
        <f t="shared" si="96"/>
        <v>RDIPPD</v>
      </c>
      <c r="E2070" t="s">
        <v>1069</v>
      </c>
      <c r="F2070" t="s">
        <v>1070</v>
      </c>
      <c r="G2070" t="s">
        <v>47</v>
      </c>
      <c r="H2070" t="s">
        <v>3927</v>
      </c>
      <c r="I2070" t="s">
        <v>3928</v>
      </c>
      <c r="J2070" t="s">
        <v>1909</v>
      </c>
      <c r="K2070">
        <v>24.67</v>
      </c>
      <c r="L2070">
        <v>24.67</v>
      </c>
      <c r="P2070" t="s">
        <v>51</v>
      </c>
      <c r="Q2070" t="s">
        <v>52</v>
      </c>
      <c r="R2070">
        <v>43808</v>
      </c>
      <c r="S2070" t="s">
        <v>477</v>
      </c>
      <c r="T2070" t="s">
        <v>1272</v>
      </c>
      <c r="U2070" t="s">
        <v>55</v>
      </c>
      <c r="V2070" t="s">
        <v>56</v>
      </c>
      <c r="W2070" t="s">
        <v>57</v>
      </c>
      <c r="X2070" t="s">
        <v>271</v>
      </c>
      <c r="Y2070" t="s">
        <v>362</v>
      </c>
      <c r="Z2070">
        <v>1</v>
      </c>
      <c r="AA2070">
        <v>4</v>
      </c>
      <c r="AB2070">
        <v>3.67</v>
      </c>
      <c r="AC2070">
        <v>3.9</v>
      </c>
      <c r="AD2070">
        <v>44</v>
      </c>
      <c r="AE2070">
        <v>4</v>
      </c>
      <c r="AF2070" t="s">
        <v>57</v>
      </c>
      <c r="AG2070">
        <v>19.2405676706612</v>
      </c>
      <c r="AH2070">
        <v>11.803438600285</v>
      </c>
      <c r="AI2070">
        <v>14.863927850631001</v>
      </c>
      <c r="AJ2070">
        <v>137.71531015730599</v>
      </c>
      <c r="AK2070" s="2">
        <v>1358.3966963779999</v>
      </c>
      <c r="AL2070" s="1">
        <v>45166</v>
      </c>
      <c r="AM2070" t="s">
        <v>63</v>
      </c>
      <c r="AN2070">
        <v>2023</v>
      </c>
      <c r="AO2070">
        <v>2019</v>
      </c>
      <c r="AP2070">
        <v>123.882770712439</v>
      </c>
      <c r="AQ2070">
        <v>0.89955699602994599</v>
      </c>
      <c r="AR2070">
        <v>171.11</v>
      </c>
      <c r="AS2070">
        <f t="shared" si="97"/>
        <v>33511.646499645256</v>
      </c>
      <c r="AT2070">
        <f t="shared" si="98"/>
        <v>4221.2837000000009</v>
      </c>
    </row>
    <row r="2071" spans="1:46" x14ac:dyDescent="0.25">
      <c r="A2071" t="s">
        <v>340</v>
      </c>
      <c r="B2071" t="s">
        <v>367</v>
      </c>
      <c r="C2071" t="s">
        <v>372</v>
      </c>
      <c r="D2071" t="str">
        <f t="shared" si="96"/>
        <v>RDIPPD</v>
      </c>
      <c r="E2071" t="s">
        <v>1069</v>
      </c>
      <c r="F2071" t="s">
        <v>1070</v>
      </c>
      <c r="G2071" t="s">
        <v>47</v>
      </c>
      <c r="H2071" t="s">
        <v>3927</v>
      </c>
      <c r="I2071" t="s">
        <v>3929</v>
      </c>
      <c r="J2071" t="s">
        <v>1949</v>
      </c>
      <c r="K2071">
        <v>10.98</v>
      </c>
      <c r="L2071">
        <v>10.98</v>
      </c>
      <c r="P2071" t="s">
        <v>51</v>
      </c>
      <c r="Q2071" t="s">
        <v>52</v>
      </c>
      <c r="R2071">
        <v>43808</v>
      </c>
      <c r="S2071" t="s">
        <v>477</v>
      </c>
      <c r="T2071" t="s">
        <v>54</v>
      </c>
      <c r="U2071" t="s">
        <v>55</v>
      </c>
      <c r="V2071" t="s">
        <v>56</v>
      </c>
      <c r="W2071" t="s">
        <v>57</v>
      </c>
      <c r="X2071" t="s">
        <v>221</v>
      </c>
      <c r="Y2071" t="s">
        <v>355</v>
      </c>
      <c r="Z2071">
        <v>1</v>
      </c>
      <c r="AA2071">
        <v>4</v>
      </c>
      <c r="AB2071">
        <v>3.67</v>
      </c>
      <c r="AC2071">
        <v>3.9</v>
      </c>
      <c r="AD2071">
        <v>44</v>
      </c>
      <c r="AE2071">
        <v>4</v>
      </c>
      <c r="AF2071" t="s">
        <v>57</v>
      </c>
      <c r="AG2071">
        <v>19.0674429434718</v>
      </c>
      <c r="AH2071">
        <v>12.0171960123816</v>
      </c>
      <c r="AI2071">
        <v>17.918036042211199</v>
      </c>
      <c r="AJ2071">
        <v>163.59706391102699</v>
      </c>
      <c r="AK2071" s="2">
        <v>1579.7713536838301</v>
      </c>
      <c r="AL2071" s="1">
        <v>45167</v>
      </c>
      <c r="AM2071" t="s">
        <v>63</v>
      </c>
      <c r="AN2071">
        <v>2023</v>
      </c>
      <c r="AO2071">
        <v>2019</v>
      </c>
      <c r="AP2071">
        <v>123.882770712439</v>
      </c>
      <c r="AQ2071">
        <v>0.75724323988976205</v>
      </c>
      <c r="AR2071">
        <v>203.27</v>
      </c>
      <c r="AS2071">
        <f t="shared" si="97"/>
        <v>17345.889463448453</v>
      </c>
      <c r="AT2071">
        <f t="shared" si="98"/>
        <v>2231.9046000000003</v>
      </c>
    </row>
    <row r="2072" spans="1:46" x14ac:dyDescent="0.25">
      <c r="A2072" t="s">
        <v>340</v>
      </c>
      <c r="B2072" t="s">
        <v>367</v>
      </c>
      <c r="C2072" t="s">
        <v>372</v>
      </c>
      <c r="D2072" t="str">
        <f t="shared" si="96"/>
        <v>RDIPPD</v>
      </c>
      <c r="E2072" t="s">
        <v>1069</v>
      </c>
      <c r="F2072" t="s">
        <v>1070</v>
      </c>
      <c r="G2072" t="s">
        <v>47</v>
      </c>
      <c r="H2072" t="s">
        <v>3927</v>
      </c>
      <c r="I2072" t="s">
        <v>3930</v>
      </c>
      <c r="J2072" t="s">
        <v>1774</v>
      </c>
      <c r="K2072">
        <v>18.97</v>
      </c>
      <c r="L2072">
        <v>18.97</v>
      </c>
      <c r="P2072" t="s">
        <v>51</v>
      </c>
      <c r="Q2072" t="s">
        <v>52</v>
      </c>
      <c r="R2072">
        <v>43818</v>
      </c>
      <c r="S2072" t="s">
        <v>477</v>
      </c>
      <c r="T2072" t="s">
        <v>486</v>
      </c>
      <c r="U2072" t="s">
        <v>55</v>
      </c>
      <c r="V2072" t="s">
        <v>56</v>
      </c>
      <c r="W2072" t="s">
        <v>57</v>
      </c>
      <c r="X2072" t="s">
        <v>110</v>
      </c>
      <c r="Y2072" t="s">
        <v>362</v>
      </c>
      <c r="Z2072">
        <v>1</v>
      </c>
      <c r="AA2072">
        <v>4</v>
      </c>
      <c r="AB2072">
        <v>3.67</v>
      </c>
      <c r="AC2072">
        <v>3.9</v>
      </c>
      <c r="AD2072">
        <v>44</v>
      </c>
      <c r="AE2072">
        <v>4</v>
      </c>
      <c r="AF2072" t="s">
        <v>57</v>
      </c>
      <c r="AG2072">
        <v>20.367519516228299</v>
      </c>
      <c r="AH2072">
        <v>12.718016401014401</v>
      </c>
      <c r="AI2072">
        <v>17.2192700646143</v>
      </c>
      <c r="AJ2072">
        <v>168.013433590603</v>
      </c>
      <c r="AK2072" s="2">
        <v>1355.4580921038601</v>
      </c>
      <c r="AL2072" s="1">
        <v>45167</v>
      </c>
      <c r="AM2072" t="s">
        <v>63</v>
      </c>
      <c r="AN2072">
        <v>2023</v>
      </c>
      <c r="AO2072">
        <v>2019</v>
      </c>
      <c r="AP2072">
        <v>123.882770712439</v>
      </c>
      <c r="AQ2072">
        <v>0.73733848576836203</v>
      </c>
      <c r="AR2072">
        <v>208.75</v>
      </c>
      <c r="AS2072">
        <f t="shared" si="97"/>
        <v>25713.040007210224</v>
      </c>
      <c r="AT2072">
        <f t="shared" si="98"/>
        <v>3959.9874999999997</v>
      </c>
    </row>
    <row r="2073" spans="1:46" x14ac:dyDescent="0.25">
      <c r="A2073" t="s">
        <v>42</v>
      </c>
      <c r="B2073" t="s">
        <v>43</v>
      </c>
      <c r="C2073" t="s">
        <v>43</v>
      </c>
      <c r="D2073" t="str">
        <f t="shared" si="96"/>
        <v>GNSASA</v>
      </c>
      <c r="E2073" t="s">
        <v>3285</v>
      </c>
      <c r="F2073" t="s">
        <v>3286</v>
      </c>
      <c r="G2073" t="s">
        <v>47</v>
      </c>
      <c r="H2073" t="s">
        <v>3910</v>
      </c>
      <c r="I2073" t="s">
        <v>3931</v>
      </c>
      <c r="J2073" t="s">
        <v>1851</v>
      </c>
      <c r="K2073">
        <v>27.59</v>
      </c>
      <c r="L2073">
        <v>27.59</v>
      </c>
      <c r="P2073" t="s">
        <v>51</v>
      </c>
      <c r="Q2073" t="s">
        <v>52</v>
      </c>
      <c r="R2073">
        <v>43553</v>
      </c>
      <c r="S2073" t="s">
        <v>53</v>
      </c>
      <c r="T2073" t="s">
        <v>788</v>
      </c>
      <c r="U2073" t="s">
        <v>55</v>
      </c>
      <c r="V2073" t="s">
        <v>56</v>
      </c>
      <c r="W2073" t="s">
        <v>57</v>
      </c>
      <c r="X2073" t="s">
        <v>339</v>
      </c>
      <c r="Y2073" t="s">
        <v>79</v>
      </c>
      <c r="Z2073">
        <v>1</v>
      </c>
      <c r="AA2073">
        <v>5</v>
      </c>
      <c r="AB2073">
        <v>4.42</v>
      </c>
      <c r="AC2073">
        <v>4.7</v>
      </c>
      <c r="AD2073">
        <v>53</v>
      </c>
      <c r="AE2073">
        <v>4</v>
      </c>
      <c r="AF2073" t="s">
        <v>57</v>
      </c>
      <c r="AG2073">
        <v>25.1725279313318</v>
      </c>
      <c r="AH2073">
        <v>14.8241826191574</v>
      </c>
      <c r="AI2073">
        <v>19.9059307121106</v>
      </c>
      <c r="AJ2073">
        <v>227.653657673146</v>
      </c>
      <c r="AK2073" s="2">
        <v>1161.003972023</v>
      </c>
      <c r="AL2073" s="1">
        <v>45166</v>
      </c>
      <c r="AM2073" t="s">
        <v>63</v>
      </c>
      <c r="AN2073">
        <v>2023</v>
      </c>
      <c r="AO2073">
        <v>2019</v>
      </c>
      <c r="AP2073">
        <v>213.44274870669</v>
      </c>
      <c r="AQ2073">
        <v>0.937576627972041</v>
      </c>
      <c r="AR2073">
        <v>268.41000000000003</v>
      </c>
      <c r="AS2073">
        <f t="shared" si="97"/>
        <v>32032.099588114568</v>
      </c>
      <c r="AT2073">
        <f t="shared" si="98"/>
        <v>7405.4319000000005</v>
      </c>
    </row>
    <row r="2074" spans="1:46" x14ac:dyDescent="0.25">
      <c r="A2074" t="s">
        <v>42</v>
      </c>
      <c r="B2074" t="s">
        <v>43</v>
      </c>
      <c r="C2074" t="s">
        <v>43</v>
      </c>
      <c r="D2074" t="str">
        <f t="shared" si="96"/>
        <v>GNSASA</v>
      </c>
      <c r="E2074" t="s">
        <v>3285</v>
      </c>
      <c r="F2074" t="s">
        <v>3286</v>
      </c>
      <c r="G2074" t="s">
        <v>47</v>
      </c>
      <c r="H2074" t="s">
        <v>3910</v>
      </c>
      <c r="I2074" t="s">
        <v>3932</v>
      </c>
      <c r="J2074" t="s">
        <v>1159</v>
      </c>
      <c r="K2074">
        <v>39.42</v>
      </c>
      <c r="L2074">
        <v>39.42</v>
      </c>
      <c r="P2074" t="s">
        <v>51</v>
      </c>
      <c r="Q2074" t="s">
        <v>52</v>
      </c>
      <c r="R2074">
        <v>43552</v>
      </c>
      <c r="S2074" t="s">
        <v>53</v>
      </c>
      <c r="T2074" t="s">
        <v>104</v>
      </c>
      <c r="U2074" t="s">
        <v>55</v>
      </c>
      <c r="V2074" t="s">
        <v>56</v>
      </c>
      <c r="W2074" t="s">
        <v>57</v>
      </c>
      <c r="X2074" t="s">
        <v>339</v>
      </c>
      <c r="Y2074" t="s">
        <v>79</v>
      </c>
      <c r="Z2074">
        <v>1</v>
      </c>
      <c r="AA2074">
        <v>5</v>
      </c>
      <c r="AB2074">
        <v>4.42</v>
      </c>
      <c r="AC2074">
        <v>4.7</v>
      </c>
      <c r="AD2074">
        <v>53</v>
      </c>
      <c r="AE2074">
        <v>4</v>
      </c>
      <c r="AF2074" t="s">
        <v>57</v>
      </c>
      <c r="AG2074">
        <v>26.5182678499615</v>
      </c>
      <c r="AH2074">
        <v>17.515929489812699</v>
      </c>
      <c r="AI2074">
        <v>21.373780181477098</v>
      </c>
      <c r="AJ2074">
        <v>252.565765975841</v>
      </c>
      <c r="AK2074" s="2">
        <v>883.47082522931601</v>
      </c>
      <c r="AL2074" s="1">
        <v>45169</v>
      </c>
      <c r="AM2074" t="s">
        <v>63</v>
      </c>
      <c r="AN2074">
        <v>2023</v>
      </c>
      <c r="AO2074">
        <v>2019</v>
      </c>
      <c r="AP2074">
        <v>213.44274870669</v>
      </c>
      <c r="AQ2074">
        <v>0.84509770309530696</v>
      </c>
      <c r="AR2074">
        <v>297.77999999999997</v>
      </c>
      <c r="AS2074">
        <f t="shared" si="97"/>
        <v>34826.41993053964</v>
      </c>
      <c r="AT2074">
        <f t="shared" si="98"/>
        <v>11738.487599999999</v>
      </c>
    </row>
    <row r="2075" spans="1:46" x14ac:dyDescent="0.25">
      <c r="A2075" t="s">
        <v>42</v>
      </c>
      <c r="B2075" t="s">
        <v>43</v>
      </c>
      <c r="C2075" t="s">
        <v>43</v>
      </c>
      <c r="D2075" t="str">
        <f t="shared" si="96"/>
        <v>GNSASA</v>
      </c>
      <c r="E2075" t="s">
        <v>3285</v>
      </c>
      <c r="F2075" t="s">
        <v>3286</v>
      </c>
      <c r="G2075" t="s">
        <v>47</v>
      </c>
      <c r="H2075" t="s">
        <v>3910</v>
      </c>
      <c r="I2075" t="s">
        <v>3933</v>
      </c>
      <c r="J2075" t="s">
        <v>1607</v>
      </c>
      <c r="K2075">
        <v>20.350000000000001</v>
      </c>
      <c r="L2075">
        <v>20.350000000000001</v>
      </c>
      <c r="P2075" t="s">
        <v>51</v>
      </c>
      <c r="Q2075" t="s">
        <v>52</v>
      </c>
      <c r="R2075">
        <v>43567</v>
      </c>
      <c r="S2075" t="s">
        <v>53</v>
      </c>
      <c r="T2075" t="s">
        <v>104</v>
      </c>
      <c r="U2075" t="s">
        <v>55</v>
      </c>
      <c r="V2075" t="s">
        <v>56</v>
      </c>
      <c r="W2075" t="s">
        <v>57</v>
      </c>
      <c r="X2075" t="s">
        <v>3934</v>
      </c>
      <c r="Y2075" t="s">
        <v>120</v>
      </c>
      <c r="Z2075">
        <v>1</v>
      </c>
      <c r="AA2075">
        <v>5</v>
      </c>
      <c r="AB2075">
        <v>4.33</v>
      </c>
      <c r="AC2075">
        <v>4.5999999999999996</v>
      </c>
      <c r="AD2075">
        <v>52</v>
      </c>
      <c r="AE2075">
        <v>4</v>
      </c>
      <c r="AF2075" t="s">
        <v>57</v>
      </c>
      <c r="AG2075">
        <v>21.639402385833801</v>
      </c>
      <c r="AH2075">
        <v>16.216991089594899</v>
      </c>
      <c r="AI2075">
        <v>18.4766566023068</v>
      </c>
      <c r="AJ2075">
        <v>176.49970299362101</v>
      </c>
      <c r="AK2075" s="2">
        <v>894.52596202898496</v>
      </c>
      <c r="AL2075" s="1">
        <v>45169</v>
      </c>
      <c r="AM2075" t="s">
        <v>63</v>
      </c>
      <c r="AN2075">
        <v>2023</v>
      </c>
      <c r="AO2075">
        <v>2019</v>
      </c>
      <c r="AP2075">
        <v>209.00423350281301</v>
      </c>
      <c r="AQ2075">
        <v>1.18416195584401</v>
      </c>
      <c r="AR2075">
        <v>209.71</v>
      </c>
      <c r="AS2075">
        <f t="shared" si="97"/>
        <v>18203.603327289846</v>
      </c>
      <c r="AT2075">
        <f t="shared" si="98"/>
        <v>4267.5985000000001</v>
      </c>
    </row>
    <row r="2076" spans="1:46" x14ac:dyDescent="0.25">
      <c r="A2076" t="s">
        <v>340</v>
      </c>
      <c r="B2076" t="s">
        <v>341</v>
      </c>
      <c r="C2076" t="s">
        <v>342</v>
      </c>
      <c r="D2076" t="str">
        <f t="shared" si="96"/>
        <v>RDBOBA</v>
      </c>
      <c r="E2076" t="s">
        <v>350</v>
      </c>
      <c r="F2076" t="s">
        <v>351</v>
      </c>
      <c r="G2076" t="s">
        <v>47</v>
      </c>
      <c r="H2076" t="s">
        <v>3935</v>
      </c>
      <c r="I2076" t="s">
        <v>3936</v>
      </c>
      <c r="J2076" t="s">
        <v>148</v>
      </c>
      <c r="K2076">
        <v>14.49</v>
      </c>
      <c r="L2076">
        <v>14.49</v>
      </c>
      <c r="P2076" t="s">
        <v>51</v>
      </c>
      <c r="Q2076" t="s">
        <v>52</v>
      </c>
      <c r="R2076">
        <v>43773</v>
      </c>
      <c r="S2076" t="s">
        <v>477</v>
      </c>
      <c r="T2076" t="s">
        <v>1656</v>
      </c>
      <c r="U2076" t="s">
        <v>55</v>
      </c>
      <c r="V2076" t="s">
        <v>56</v>
      </c>
      <c r="W2076" t="s">
        <v>57</v>
      </c>
      <c r="X2076" t="s">
        <v>271</v>
      </c>
      <c r="Y2076" t="s">
        <v>362</v>
      </c>
      <c r="Z2076">
        <v>1</v>
      </c>
      <c r="AA2076">
        <v>4</v>
      </c>
      <c r="AB2076">
        <v>3.33</v>
      </c>
      <c r="AC2076">
        <v>4</v>
      </c>
      <c r="AD2076">
        <v>40</v>
      </c>
      <c r="AE2076">
        <v>3</v>
      </c>
      <c r="AF2076" t="s">
        <v>57</v>
      </c>
      <c r="AG2076">
        <v>21.293485880272399</v>
      </c>
      <c r="AH2076">
        <v>13.130198218730699</v>
      </c>
      <c r="AI2076">
        <v>16.7631058495184</v>
      </c>
      <c r="AJ2076">
        <v>167.104771630882</v>
      </c>
      <c r="AK2076" s="2">
        <v>1238.0039805675401</v>
      </c>
      <c r="AL2076" s="1">
        <v>45009</v>
      </c>
      <c r="AM2076" t="s">
        <v>63</v>
      </c>
      <c r="AN2076">
        <v>2023</v>
      </c>
      <c r="AO2076">
        <v>2019</v>
      </c>
      <c r="AP2076">
        <v>119.80028012416101</v>
      </c>
      <c r="AQ2076">
        <v>0.71691717091590701</v>
      </c>
      <c r="AR2076">
        <v>221.49</v>
      </c>
      <c r="AS2076">
        <f t="shared" si="97"/>
        <v>17938.677678423657</v>
      </c>
      <c r="AT2076">
        <f t="shared" si="98"/>
        <v>3209.3901000000001</v>
      </c>
    </row>
    <row r="2077" spans="1:46" x14ac:dyDescent="0.25">
      <c r="A2077" t="s">
        <v>340</v>
      </c>
      <c r="B2077" t="s">
        <v>341</v>
      </c>
      <c r="C2077" t="s">
        <v>342</v>
      </c>
      <c r="D2077" t="str">
        <f t="shared" si="96"/>
        <v>RDBOBA</v>
      </c>
      <c r="E2077" t="s">
        <v>3744</v>
      </c>
      <c r="F2077" t="s">
        <v>3745</v>
      </c>
      <c r="G2077" t="s">
        <v>47</v>
      </c>
      <c r="H2077" t="s">
        <v>3880</v>
      </c>
      <c r="I2077" t="s">
        <v>3937</v>
      </c>
      <c r="J2077" t="s">
        <v>3938</v>
      </c>
      <c r="K2077">
        <v>21.33</v>
      </c>
      <c r="L2077">
        <v>21.33</v>
      </c>
      <c r="P2077" t="s">
        <v>51</v>
      </c>
      <c r="Q2077" t="s">
        <v>52</v>
      </c>
      <c r="R2077">
        <v>43532</v>
      </c>
      <c r="S2077" t="s">
        <v>477</v>
      </c>
      <c r="T2077" t="s">
        <v>54</v>
      </c>
      <c r="U2077" t="s">
        <v>55</v>
      </c>
      <c r="V2077" t="s">
        <v>56</v>
      </c>
      <c r="W2077" t="s">
        <v>57</v>
      </c>
      <c r="X2077" t="s">
        <v>1440</v>
      </c>
      <c r="Y2077" t="s">
        <v>348</v>
      </c>
      <c r="Z2077">
        <v>1</v>
      </c>
      <c r="AA2077">
        <v>5</v>
      </c>
      <c r="AB2077">
        <v>4.25</v>
      </c>
      <c r="AC2077">
        <v>4.7</v>
      </c>
      <c r="AD2077">
        <v>51</v>
      </c>
      <c r="AE2077">
        <v>4</v>
      </c>
      <c r="AF2077" t="s">
        <v>57</v>
      </c>
      <c r="AG2077">
        <v>21.3089436653263</v>
      </c>
      <c r="AH2077">
        <v>13.5079297698303</v>
      </c>
      <c r="AI2077">
        <v>17.406885655456101</v>
      </c>
      <c r="AJ2077">
        <v>174.89594147706501</v>
      </c>
      <c r="AK2077" s="2">
        <v>1214.65685943721</v>
      </c>
      <c r="AL2077" s="1">
        <v>45084</v>
      </c>
      <c r="AM2077" t="s">
        <v>63</v>
      </c>
      <c r="AN2077">
        <v>2023</v>
      </c>
      <c r="AO2077">
        <v>2019</v>
      </c>
      <c r="AP2077">
        <v>148.36502066038</v>
      </c>
      <c r="AQ2077">
        <v>0.84830453701428699</v>
      </c>
      <c r="AR2077">
        <v>211.11</v>
      </c>
      <c r="AS2077">
        <f t="shared" si="97"/>
        <v>25908.630811795687</v>
      </c>
      <c r="AT2077">
        <f t="shared" si="98"/>
        <v>4502.9763000000003</v>
      </c>
    </row>
    <row r="2078" spans="1:46" x14ac:dyDescent="0.25">
      <c r="A2078" t="s">
        <v>340</v>
      </c>
      <c r="B2078" t="s">
        <v>341</v>
      </c>
      <c r="C2078" t="s">
        <v>342</v>
      </c>
      <c r="D2078" t="str">
        <f t="shared" si="96"/>
        <v>RDBOBA</v>
      </c>
      <c r="E2078" t="s">
        <v>3744</v>
      </c>
      <c r="F2078" t="s">
        <v>3745</v>
      </c>
      <c r="G2078" t="s">
        <v>47</v>
      </c>
      <c r="H2078" t="s">
        <v>3880</v>
      </c>
      <c r="I2078" t="s">
        <v>3939</v>
      </c>
      <c r="J2078" t="s">
        <v>3940</v>
      </c>
      <c r="K2078">
        <v>35.17</v>
      </c>
      <c r="L2078">
        <v>35.17</v>
      </c>
      <c r="P2078" t="s">
        <v>51</v>
      </c>
      <c r="Q2078" t="s">
        <v>52</v>
      </c>
      <c r="R2078">
        <v>43538</v>
      </c>
      <c r="S2078" t="s">
        <v>477</v>
      </c>
      <c r="T2078" t="s">
        <v>1656</v>
      </c>
      <c r="U2078" t="s">
        <v>55</v>
      </c>
      <c r="V2078" t="s">
        <v>56</v>
      </c>
      <c r="W2078" t="s">
        <v>57</v>
      </c>
      <c r="X2078" t="s">
        <v>1440</v>
      </c>
      <c r="Y2078" t="s">
        <v>348</v>
      </c>
      <c r="Z2078">
        <v>1</v>
      </c>
      <c r="AA2078">
        <v>5</v>
      </c>
      <c r="AB2078">
        <v>4.25</v>
      </c>
      <c r="AC2078">
        <v>4.7</v>
      </c>
      <c r="AD2078">
        <v>51</v>
      </c>
      <c r="AE2078">
        <v>4</v>
      </c>
      <c r="AF2078" t="s">
        <v>57</v>
      </c>
      <c r="AG2078">
        <v>19.631014626866499</v>
      </c>
      <c r="AH2078">
        <v>13.5565160786334</v>
      </c>
      <c r="AI2078">
        <v>18.4719360529444</v>
      </c>
      <c r="AJ2078">
        <v>171.61142752251101</v>
      </c>
      <c r="AK2078" s="2">
        <v>1277.3673784854</v>
      </c>
      <c r="AL2078" s="1">
        <v>45084</v>
      </c>
      <c r="AM2078" t="s">
        <v>63</v>
      </c>
      <c r="AN2078">
        <v>2023</v>
      </c>
      <c r="AO2078">
        <v>2019</v>
      </c>
      <c r="AP2078">
        <v>148.36502066038</v>
      </c>
      <c r="AQ2078">
        <v>0.86454044932944696</v>
      </c>
      <c r="AR2078">
        <v>207.14</v>
      </c>
      <c r="AS2078">
        <f t="shared" si="97"/>
        <v>44925.010701331521</v>
      </c>
      <c r="AT2078">
        <f t="shared" si="98"/>
        <v>7285.1138000000001</v>
      </c>
    </row>
    <row r="2079" spans="1:46" x14ac:dyDescent="0.25">
      <c r="A2079" t="s">
        <v>340</v>
      </c>
      <c r="B2079" t="s">
        <v>341</v>
      </c>
      <c r="C2079" t="s">
        <v>342</v>
      </c>
      <c r="D2079" t="str">
        <f t="shared" si="96"/>
        <v>RDBOBA</v>
      </c>
      <c r="E2079" t="s">
        <v>3744</v>
      </c>
      <c r="F2079" t="s">
        <v>3745</v>
      </c>
      <c r="G2079" t="s">
        <v>47</v>
      </c>
      <c r="H2079" t="s">
        <v>3880</v>
      </c>
      <c r="I2079" t="s">
        <v>3941</v>
      </c>
      <c r="J2079" t="s">
        <v>3942</v>
      </c>
      <c r="K2079">
        <v>29.53</v>
      </c>
      <c r="L2079">
        <v>29.53</v>
      </c>
      <c r="P2079" t="s">
        <v>51</v>
      </c>
      <c r="Q2079" t="s">
        <v>52</v>
      </c>
      <c r="R2079">
        <v>43542</v>
      </c>
      <c r="S2079" t="s">
        <v>477</v>
      </c>
      <c r="T2079" t="s">
        <v>1272</v>
      </c>
      <c r="U2079" t="s">
        <v>55</v>
      </c>
      <c r="V2079" t="s">
        <v>56</v>
      </c>
      <c r="W2079" t="s">
        <v>57</v>
      </c>
      <c r="X2079" t="s">
        <v>1440</v>
      </c>
      <c r="Y2079" t="s">
        <v>348</v>
      </c>
      <c r="Z2079">
        <v>1</v>
      </c>
      <c r="AA2079">
        <v>5</v>
      </c>
      <c r="AB2079">
        <v>4.25</v>
      </c>
      <c r="AC2079">
        <v>4.7</v>
      </c>
      <c r="AD2079">
        <v>51</v>
      </c>
      <c r="AE2079">
        <v>4</v>
      </c>
      <c r="AF2079" t="s">
        <v>57</v>
      </c>
      <c r="AG2079">
        <v>23.2900474286545</v>
      </c>
      <c r="AH2079">
        <v>13.8892699708483</v>
      </c>
      <c r="AI2079">
        <v>17.952538509634099</v>
      </c>
      <c r="AJ2079">
        <v>198.54328464744401</v>
      </c>
      <c r="AK2079" s="2">
        <v>1184.7433167189799</v>
      </c>
      <c r="AL2079" s="1">
        <v>45084</v>
      </c>
      <c r="AM2079" t="s">
        <v>63</v>
      </c>
      <c r="AN2079">
        <v>2023</v>
      </c>
      <c r="AO2079">
        <v>2019</v>
      </c>
      <c r="AP2079">
        <v>148.36502066038</v>
      </c>
      <c r="AQ2079">
        <v>0.74726788631422902</v>
      </c>
      <c r="AR2079">
        <v>239.65</v>
      </c>
      <c r="AS2079">
        <f t="shared" si="97"/>
        <v>34985.470142711478</v>
      </c>
      <c r="AT2079">
        <f t="shared" si="98"/>
        <v>7076.8645000000006</v>
      </c>
    </row>
    <row r="2080" spans="1:46" x14ac:dyDescent="0.25">
      <c r="A2080" t="s">
        <v>340</v>
      </c>
      <c r="B2080" t="s">
        <v>341</v>
      </c>
      <c r="C2080" t="s">
        <v>342</v>
      </c>
      <c r="D2080" t="str">
        <f t="shared" si="96"/>
        <v>RDBOBA</v>
      </c>
      <c r="E2080" t="s">
        <v>2672</v>
      </c>
      <c r="F2080" t="s">
        <v>2673</v>
      </c>
      <c r="G2080" t="s">
        <v>47</v>
      </c>
      <c r="H2080" t="s">
        <v>3657</v>
      </c>
      <c r="I2080" t="s">
        <v>3943</v>
      </c>
      <c r="J2080" t="s">
        <v>3887</v>
      </c>
      <c r="K2080">
        <v>5.59</v>
      </c>
      <c r="L2080">
        <v>5.59</v>
      </c>
      <c r="P2080" t="s">
        <v>51</v>
      </c>
      <c r="Q2080" t="s">
        <v>52</v>
      </c>
      <c r="R2080">
        <v>43685</v>
      </c>
      <c r="S2080" t="s">
        <v>477</v>
      </c>
      <c r="T2080" t="s">
        <v>3332</v>
      </c>
      <c r="U2080" t="s">
        <v>55</v>
      </c>
      <c r="V2080" t="s">
        <v>56</v>
      </c>
      <c r="W2080" t="s">
        <v>57</v>
      </c>
      <c r="X2080" t="s">
        <v>110</v>
      </c>
      <c r="Y2080" t="s">
        <v>362</v>
      </c>
      <c r="Z2080">
        <v>1</v>
      </c>
      <c r="AA2080">
        <v>4</v>
      </c>
      <c r="AB2080">
        <v>2.5</v>
      </c>
      <c r="AC2080">
        <v>4.2</v>
      </c>
      <c r="AD2080">
        <v>30</v>
      </c>
      <c r="AE2080">
        <v>2</v>
      </c>
      <c r="AF2080" t="s">
        <v>57</v>
      </c>
      <c r="AG2080">
        <v>17.4348053715077</v>
      </c>
      <c r="AH2080">
        <v>11.2435476316078</v>
      </c>
      <c r="AI2080">
        <v>12.615587629326599</v>
      </c>
      <c r="AJ2080">
        <v>155.741563494068</v>
      </c>
      <c r="AK2080" s="2">
        <v>1276.67175481921</v>
      </c>
      <c r="AL2080" s="1">
        <v>44617.3</v>
      </c>
      <c r="AM2080" t="s">
        <v>60</v>
      </c>
      <c r="AN2080">
        <v>2022</v>
      </c>
      <c r="AO2080">
        <v>2019</v>
      </c>
      <c r="AP2080">
        <v>95.384222497581007</v>
      </c>
      <c r="AQ2080">
        <v>0.61245193869659598</v>
      </c>
      <c r="AR2080">
        <v>271.88</v>
      </c>
      <c r="AS2080">
        <f t="shared" si="97"/>
        <v>7136.595109439384</v>
      </c>
      <c r="AT2080">
        <f t="shared" si="98"/>
        <v>1519.8091999999999</v>
      </c>
    </row>
    <row r="2081" spans="1:46" x14ac:dyDescent="0.25">
      <c r="A2081" t="s">
        <v>340</v>
      </c>
      <c r="B2081" t="s">
        <v>341</v>
      </c>
      <c r="C2081" t="s">
        <v>342</v>
      </c>
      <c r="D2081" t="str">
        <f t="shared" si="96"/>
        <v>RDBOBA</v>
      </c>
      <c r="E2081" t="s">
        <v>2672</v>
      </c>
      <c r="F2081" t="s">
        <v>2673</v>
      </c>
      <c r="G2081" t="s">
        <v>47</v>
      </c>
      <c r="H2081" t="s">
        <v>3526</v>
      </c>
      <c r="I2081" t="s">
        <v>3944</v>
      </c>
      <c r="J2081" t="s">
        <v>3748</v>
      </c>
      <c r="K2081">
        <v>12.62</v>
      </c>
      <c r="L2081">
        <v>12.62</v>
      </c>
      <c r="P2081" t="s">
        <v>51</v>
      </c>
      <c r="Q2081" t="s">
        <v>52</v>
      </c>
      <c r="R2081">
        <v>43508</v>
      </c>
      <c r="S2081" t="s">
        <v>477</v>
      </c>
      <c r="T2081" t="s">
        <v>100</v>
      </c>
      <c r="U2081" t="s">
        <v>55</v>
      </c>
      <c r="V2081" t="s">
        <v>109</v>
      </c>
      <c r="W2081" t="s">
        <v>57</v>
      </c>
      <c r="X2081" t="s">
        <v>359</v>
      </c>
      <c r="Y2081" t="s">
        <v>348</v>
      </c>
      <c r="Z2081">
        <v>2</v>
      </c>
      <c r="AA2081">
        <v>5</v>
      </c>
      <c r="AB2081">
        <v>4.17</v>
      </c>
      <c r="AC2081">
        <v>4.8</v>
      </c>
      <c r="AD2081">
        <v>50</v>
      </c>
      <c r="AE2081">
        <v>4</v>
      </c>
      <c r="AF2081" t="s">
        <v>57</v>
      </c>
      <c r="AG2081">
        <v>21.233319744059699</v>
      </c>
      <c r="AH2081">
        <v>15.782585339544299</v>
      </c>
      <c r="AI2081">
        <v>15.8731719429514</v>
      </c>
      <c r="AJ2081">
        <v>155.078857558377</v>
      </c>
      <c r="AK2081" s="2">
        <v>811.36738590499294</v>
      </c>
      <c r="AL2081" s="1">
        <v>45034</v>
      </c>
      <c r="AM2081" t="s">
        <v>63</v>
      </c>
      <c r="AN2081">
        <v>2023</v>
      </c>
      <c r="AO2081">
        <v>2019</v>
      </c>
      <c r="AP2081">
        <v>130.48423145716001</v>
      </c>
      <c r="AQ2081">
        <v>0.84140567909485298</v>
      </c>
      <c r="AR2081">
        <v>190.17</v>
      </c>
      <c r="AS2081">
        <f t="shared" si="97"/>
        <v>10239.456410121011</v>
      </c>
      <c r="AT2081">
        <f t="shared" si="98"/>
        <v>2399.9453999999996</v>
      </c>
    </row>
    <row r="2082" spans="1:46" x14ac:dyDescent="0.25">
      <c r="A2082" t="s">
        <v>128</v>
      </c>
      <c r="B2082" t="s">
        <v>328</v>
      </c>
      <c r="C2082" t="s">
        <v>328</v>
      </c>
      <c r="D2082" t="str">
        <f t="shared" si="96"/>
        <v>NESBSB</v>
      </c>
      <c r="E2082" t="s">
        <v>560</v>
      </c>
      <c r="F2082" t="s">
        <v>561</v>
      </c>
      <c r="G2082" t="s">
        <v>47</v>
      </c>
      <c r="H2082" t="s">
        <v>3753</v>
      </c>
      <c r="I2082" t="s">
        <v>3945</v>
      </c>
      <c r="J2082" t="s">
        <v>148</v>
      </c>
      <c r="K2082">
        <v>48.53</v>
      </c>
      <c r="L2082">
        <v>48.53</v>
      </c>
      <c r="P2082" t="s">
        <v>51</v>
      </c>
      <c r="Q2082" t="s">
        <v>52</v>
      </c>
      <c r="R2082">
        <v>43544</v>
      </c>
      <c r="S2082" t="s">
        <v>53</v>
      </c>
      <c r="T2082" t="s">
        <v>521</v>
      </c>
      <c r="U2082" t="s">
        <v>55</v>
      </c>
      <c r="V2082" t="s">
        <v>56</v>
      </c>
      <c r="W2082" t="s">
        <v>57</v>
      </c>
      <c r="X2082" t="s">
        <v>564</v>
      </c>
      <c r="Y2082" t="s">
        <v>565</v>
      </c>
      <c r="Z2082">
        <v>1</v>
      </c>
      <c r="AA2082">
        <v>5</v>
      </c>
      <c r="AB2082">
        <v>4.58</v>
      </c>
      <c r="AC2082">
        <v>4.7</v>
      </c>
      <c r="AD2082">
        <v>55</v>
      </c>
      <c r="AE2082">
        <v>5</v>
      </c>
      <c r="AF2082" t="s">
        <v>57</v>
      </c>
      <c r="AG2082">
        <v>22.031184472005702</v>
      </c>
      <c r="AH2082">
        <v>15.8951331604537</v>
      </c>
      <c r="AI2082">
        <v>21.211792280535601</v>
      </c>
      <c r="AJ2082">
        <v>207.37246555071999</v>
      </c>
      <c r="AK2082" s="2">
        <v>1070.2885593040401</v>
      </c>
      <c r="AL2082" s="1">
        <v>45203</v>
      </c>
      <c r="AM2082" t="s">
        <v>63</v>
      </c>
      <c r="AN2082">
        <v>2023</v>
      </c>
      <c r="AO2082">
        <v>2019</v>
      </c>
      <c r="AP2082">
        <v>227.078227666164</v>
      </c>
      <c r="AQ2082">
        <v>1.0950259334724599</v>
      </c>
      <c r="AR2082">
        <v>238.35</v>
      </c>
      <c r="AS2082">
        <f t="shared" si="97"/>
        <v>51941.103783025064</v>
      </c>
      <c r="AT2082">
        <f t="shared" si="98"/>
        <v>11567.1255</v>
      </c>
    </row>
    <row r="2083" spans="1:46" x14ac:dyDescent="0.25">
      <c r="A2083" t="s">
        <v>128</v>
      </c>
      <c r="B2083" t="s">
        <v>129</v>
      </c>
      <c r="C2083" t="s">
        <v>214</v>
      </c>
      <c r="D2083" t="str">
        <f t="shared" si="96"/>
        <v>NECOCE</v>
      </c>
      <c r="E2083" t="s">
        <v>611</v>
      </c>
      <c r="F2083" t="s">
        <v>612</v>
      </c>
      <c r="G2083" t="s">
        <v>47</v>
      </c>
      <c r="H2083" t="s">
        <v>3946</v>
      </c>
      <c r="I2083" t="s">
        <v>3947</v>
      </c>
      <c r="J2083" t="s">
        <v>2235</v>
      </c>
      <c r="K2083">
        <v>1.1100000000000001</v>
      </c>
      <c r="L2083">
        <v>1.1100000000000001</v>
      </c>
      <c r="P2083" t="s">
        <v>51</v>
      </c>
      <c r="Q2083" t="s">
        <v>52</v>
      </c>
      <c r="R2083">
        <v>41238</v>
      </c>
      <c r="S2083" t="s">
        <v>53</v>
      </c>
      <c r="T2083" t="s">
        <v>462</v>
      </c>
      <c r="U2083" t="s">
        <v>55</v>
      </c>
      <c r="V2083" t="s">
        <v>56</v>
      </c>
      <c r="W2083" t="s">
        <v>57</v>
      </c>
      <c r="X2083" t="s">
        <v>149</v>
      </c>
      <c r="Y2083" t="s">
        <v>150</v>
      </c>
      <c r="Z2083">
        <v>1</v>
      </c>
      <c r="AA2083">
        <v>11</v>
      </c>
      <c r="AB2083">
        <v>4.5</v>
      </c>
      <c r="AC2083">
        <v>11</v>
      </c>
      <c r="AD2083">
        <v>54</v>
      </c>
      <c r="AE2083">
        <v>4</v>
      </c>
      <c r="AF2083" t="s">
        <v>57</v>
      </c>
      <c r="AG2083">
        <v>23.743237433862401</v>
      </c>
      <c r="AH2083">
        <v>14.3551532186949</v>
      </c>
      <c r="AI2083">
        <v>17.668169820191601</v>
      </c>
      <c r="AJ2083">
        <v>189.069265664054</v>
      </c>
      <c r="AK2083" s="2">
        <v>1073.5544338823399</v>
      </c>
      <c r="AL2083" s="1">
        <v>42879</v>
      </c>
      <c r="AM2083" t="s">
        <v>63</v>
      </c>
      <c r="AN2083">
        <v>2017</v>
      </c>
      <c r="AO2083">
        <v>2012</v>
      </c>
      <c r="AP2083">
        <v>183.43046816390799</v>
      </c>
      <c r="AQ2083">
        <v>0.97017602263201297</v>
      </c>
      <c r="AR2083">
        <v>413.35</v>
      </c>
      <c r="AS2083">
        <f t="shared" si="97"/>
        <v>1191.6454216093975</v>
      </c>
      <c r="AT2083">
        <f t="shared" si="98"/>
        <v>458.81850000000009</v>
      </c>
    </row>
    <row r="2084" spans="1:46" x14ac:dyDescent="0.25">
      <c r="A2084" t="s">
        <v>128</v>
      </c>
      <c r="B2084" t="s">
        <v>129</v>
      </c>
      <c r="C2084" t="s">
        <v>214</v>
      </c>
      <c r="D2084" t="str">
        <f t="shared" si="96"/>
        <v>NECOCE</v>
      </c>
      <c r="E2084" t="s">
        <v>611</v>
      </c>
      <c r="F2084" t="s">
        <v>612</v>
      </c>
      <c r="G2084" t="s">
        <v>47</v>
      </c>
      <c r="H2084" t="s">
        <v>3948</v>
      </c>
      <c r="I2084" t="s">
        <v>3949</v>
      </c>
      <c r="J2084" t="s">
        <v>2767</v>
      </c>
      <c r="K2084">
        <v>1.48</v>
      </c>
      <c r="L2084">
        <v>1.48</v>
      </c>
      <c r="P2084" t="s">
        <v>51</v>
      </c>
      <c r="Q2084" t="s">
        <v>52</v>
      </c>
      <c r="R2084">
        <v>41198</v>
      </c>
      <c r="S2084" t="s">
        <v>107</v>
      </c>
      <c r="T2084" t="s">
        <v>124</v>
      </c>
      <c r="U2084" t="s">
        <v>55</v>
      </c>
      <c r="V2084" t="s">
        <v>109</v>
      </c>
      <c r="W2084" t="s">
        <v>57</v>
      </c>
      <c r="X2084" t="s">
        <v>616</v>
      </c>
      <c r="Y2084" t="s">
        <v>137</v>
      </c>
      <c r="Z2084">
        <v>2</v>
      </c>
      <c r="AA2084">
        <v>11</v>
      </c>
      <c r="AB2084">
        <v>5.5</v>
      </c>
      <c r="AC2084">
        <v>11.1</v>
      </c>
      <c r="AD2084">
        <v>66</v>
      </c>
      <c r="AE2084">
        <v>6</v>
      </c>
      <c r="AF2084" t="s">
        <v>57</v>
      </c>
      <c r="AG2084">
        <v>26.6494036087369</v>
      </c>
      <c r="AH2084">
        <v>15.218158289076101</v>
      </c>
      <c r="AI2084">
        <v>18.8776221201535</v>
      </c>
      <c r="AJ2084">
        <v>237.98456879550901</v>
      </c>
      <c r="AK2084" s="2">
        <v>1037.0511795626901</v>
      </c>
      <c r="AL2084" s="1">
        <v>43210</v>
      </c>
      <c r="AM2084" t="s">
        <v>63</v>
      </c>
      <c r="AN2084">
        <v>2018</v>
      </c>
      <c r="AO2084">
        <v>2012</v>
      </c>
      <c r="AP2084">
        <v>231.092757187004</v>
      </c>
      <c r="AQ2084">
        <v>0.97104093074863795</v>
      </c>
      <c r="AR2084">
        <v>350.14</v>
      </c>
      <c r="AS2084">
        <f t="shared" si="97"/>
        <v>1534.8357457527813</v>
      </c>
      <c r="AT2084">
        <f t="shared" si="98"/>
        <v>518.20719999999994</v>
      </c>
    </row>
    <row r="2085" spans="1:46" x14ac:dyDescent="0.25">
      <c r="A2085" t="s">
        <v>128</v>
      </c>
      <c r="B2085" t="s">
        <v>129</v>
      </c>
      <c r="C2085" t="s">
        <v>214</v>
      </c>
      <c r="D2085" t="str">
        <f t="shared" si="96"/>
        <v>NECOCE</v>
      </c>
      <c r="E2085" t="s">
        <v>611</v>
      </c>
      <c r="F2085" t="s">
        <v>612</v>
      </c>
      <c r="G2085" t="s">
        <v>47</v>
      </c>
      <c r="H2085" t="s">
        <v>3948</v>
      </c>
      <c r="I2085" t="s">
        <v>3950</v>
      </c>
      <c r="J2085" t="s">
        <v>3343</v>
      </c>
      <c r="K2085">
        <v>1.66</v>
      </c>
      <c r="L2085">
        <v>1.66</v>
      </c>
      <c r="P2085" t="s">
        <v>51</v>
      </c>
      <c r="Q2085" t="s">
        <v>52</v>
      </c>
      <c r="R2085">
        <v>41214</v>
      </c>
      <c r="S2085" t="s">
        <v>107</v>
      </c>
      <c r="T2085" t="s">
        <v>521</v>
      </c>
      <c r="U2085" t="s">
        <v>55</v>
      </c>
      <c r="V2085" t="s">
        <v>109</v>
      </c>
      <c r="W2085" t="s">
        <v>57</v>
      </c>
      <c r="X2085" t="s">
        <v>119</v>
      </c>
      <c r="Y2085" t="s">
        <v>137</v>
      </c>
      <c r="Z2085">
        <v>2</v>
      </c>
      <c r="AA2085">
        <v>11</v>
      </c>
      <c r="AB2085">
        <v>3.58</v>
      </c>
      <c r="AC2085">
        <v>11</v>
      </c>
      <c r="AD2085">
        <v>43</v>
      </c>
      <c r="AE2085">
        <v>4</v>
      </c>
      <c r="AF2085">
        <v>26.294444444444402</v>
      </c>
      <c r="AG2085">
        <v>24.0015094408134</v>
      </c>
      <c r="AH2085">
        <v>15.421137254902</v>
      </c>
      <c r="AI2085">
        <v>18.436920706076101</v>
      </c>
      <c r="AJ2085">
        <v>204.368092797229</v>
      </c>
      <c r="AK2085" s="2">
        <v>963.185084904988</v>
      </c>
      <c r="AL2085" s="1">
        <v>42545</v>
      </c>
      <c r="AM2085" t="s">
        <v>63</v>
      </c>
      <c r="AN2085">
        <v>2016</v>
      </c>
      <c r="AO2085">
        <v>2012</v>
      </c>
      <c r="AP2085">
        <v>141.43702433452</v>
      </c>
      <c r="AQ2085">
        <v>0.69206999193778895</v>
      </c>
      <c r="AR2085">
        <v>490.69</v>
      </c>
      <c r="AS2085">
        <f t="shared" si="97"/>
        <v>1598.88724094228</v>
      </c>
      <c r="AT2085">
        <f t="shared" si="98"/>
        <v>814.54539999999997</v>
      </c>
    </row>
    <row r="2086" spans="1:46" x14ac:dyDescent="0.25">
      <c r="A2086" t="s">
        <v>128</v>
      </c>
      <c r="B2086" t="s">
        <v>328</v>
      </c>
      <c r="C2086" t="s">
        <v>328</v>
      </c>
      <c r="D2086" t="str">
        <f t="shared" si="96"/>
        <v>NESBSB</v>
      </c>
      <c r="E2086" t="s">
        <v>560</v>
      </c>
      <c r="F2086" t="s">
        <v>561</v>
      </c>
      <c r="G2086" t="s">
        <v>47</v>
      </c>
      <c r="H2086" t="s">
        <v>3753</v>
      </c>
      <c r="I2086" t="s">
        <v>3951</v>
      </c>
      <c r="J2086" t="s">
        <v>50</v>
      </c>
      <c r="K2086">
        <v>30.16</v>
      </c>
      <c r="L2086">
        <v>30.16</v>
      </c>
      <c r="P2086" t="s">
        <v>51</v>
      </c>
      <c r="Q2086" t="s">
        <v>52</v>
      </c>
      <c r="R2086">
        <v>43510</v>
      </c>
      <c r="S2086" t="s">
        <v>53</v>
      </c>
      <c r="T2086" t="s">
        <v>521</v>
      </c>
      <c r="U2086" t="s">
        <v>55</v>
      </c>
      <c r="V2086" t="s">
        <v>56</v>
      </c>
      <c r="W2086" t="s">
        <v>57</v>
      </c>
      <c r="X2086" t="s">
        <v>564</v>
      </c>
      <c r="Y2086" t="s">
        <v>565</v>
      </c>
      <c r="Z2086">
        <v>1</v>
      </c>
      <c r="AA2086">
        <v>5</v>
      </c>
      <c r="AB2086">
        <v>4.67</v>
      </c>
      <c r="AC2086">
        <v>4.8</v>
      </c>
      <c r="AD2086">
        <v>56</v>
      </c>
      <c r="AE2086">
        <v>5</v>
      </c>
      <c r="AF2086" t="s">
        <v>57</v>
      </c>
      <c r="AG2086">
        <v>22.669952625731899</v>
      </c>
      <c r="AH2086">
        <v>16.218755145076599</v>
      </c>
      <c r="AI2086">
        <v>22.739782939037099</v>
      </c>
      <c r="AJ2086">
        <v>231.26210660631</v>
      </c>
      <c r="AK2086" s="2">
        <v>1102.6871286134699</v>
      </c>
      <c r="AL2086" s="1">
        <v>45204</v>
      </c>
      <c r="AM2086" t="s">
        <v>63</v>
      </c>
      <c r="AN2086">
        <v>2023</v>
      </c>
      <c r="AO2086">
        <v>2019</v>
      </c>
      <c r="AP2086">
        <v>231.63333126846999</v>
      </c>
      <c r="AQ2086">
        <v>1.0016052117988901</v>
      </c>
      <c r="AR2086">
        <v>264.39999999999998</v>
      </c>
      <c r="AS2086">
        <f t="shared" si="97"/>
        <v>33257.043798982253</v>
      </c>
      <c r="AT2086">
        <f t="shared" si="98"/>
        <v>7974.3039999999992</v>
      </c>
    </row>
    <row r="2087" spans="1:46" x14ac:dyDescent="0.25">
      <c r="A2087" t="s">
        <v>340</v>
      </c>
      <c r="B2087" t="s">
        <v>341</v>
      </c>
      <c r="C2087" t="s">
        <v>342</v>
      </c>
      <c r="D2087" t="str">
        <f t="shared" si="96"/>
        <v>RDBOBA</v>
      </c>
      <c r="E2087" t="s">
        <v>350</v>
      </c>
      <c r="F2087" t="s">
        <v>351</v>
      </c>
      <c r="G2087" t="s">
        <v>47</v>
      </c>
      <c r="H2087" t="s">
        <v>3935</v>
      </c>
      <c r="I2087" t="s">
        <v>3952</v>
      </c>
      <c r="J2087" t="s">
        <v>65</v>
      </c>
      <c r="K2087">
        <v>26.67</v>
      </c>
      <c r="L2087">
        <v>26.67</v>
      </c>
      <c r="P2087" t="s">
        <v>51</v>
      </c>
      <c r="Q2087" t="s">
        <v>52</v>
      </c>
      <c r="R2087">
        <v>43795</v>
      </c>
      <c r="S2087" t="s">
        <v>477</v>
      </c>
      <c r="T2087" t="s">
        <v>3953</v>
      </c>
      <c r="U2087" t="s">
        <v>55</v>
      </c>
      <c r="V2087" t="s">
        <v>56</v>
      </c>
      <c r="W2087" t="s">
        <v>57</v>
      </c>
      <c r="X2087" t="s">
        <v>221</v>
      </c>
      <c r="Y2087" t="s">
        <v>355</v>
      </c>
      <c r="Z2087">
        <v>1</v>
      </c>
      <c r="AA2087">
        <v>4</v>
      </c>
      <c r="AB2087">
        <v>3.33</v>
      </c>
      <c r="AC2087">
        <v>4</v>
      </c>
      <c r="AD2087">
        <v>40</v>
      </c>
      <c r="AE2087">
        <v>3</v>
      </c>
      <c r="AF2087" t="s">
        <v>57</v>
      </c>
      <c r="AG2087">
        <v>19.2818787743028</v>
      </c>
      <c r="AH2087">
        <v>11.8905331831577</v>
      </c>
      <c r="AI2087">
        <v>13.944237231410099</v>
      </c>
      <c r="AJ2087">
        <v>128.03202594650301</v>
      </c>
      <c r="AK2087" s="2">
        <v>1256.66801649122</v>
      </c>
      <c r="AL2087" s="1">
        <v>45009</v>
      </c>
      <c r="AM2087" t="s">
        <v>63</v>
      </c>
      <c r="AN2087">
        <v>2023</v>
      </c>
      <c r="AO2087">
        <v>2019</v>
      </c>
      <c r="AP2087">
        <v>119.80028012416101</v>
      </c>
      <c r="AQ2087">
        <v>0.93570557240278396</v>
      </c>
      <c r="AR2087">
        <v>169.7</v>
      </c>
      <c r="AS2087">
        <f t="shared" si="97"/>
        <v>33515.33599982084</v>
      </c>
      <c r="AT2087">
        <f t="shared" si="98"/>
        <v>4525.8990000000003</v>
      </c>
    </row>
    <row r="2088" spans="1:46" x14ac:dyDescent="0.25">
      <c r="A2088" t="s">
        <v>42</v>
      </c>
      <c r="B2088" t="s">
        <v>43</v>
      </c>
      <c r="C2088" t="s">
        <v>43</v>
      </c>
      <c r="D2088" t="str">
        <f t="shared" si="96"/>
        <v>GNSASA</v>
      </c>
      <c r="E2088" t="s">
        <v>3285</v>
      </c>
      <c r="F2088" t="s">
        <v>3286</v>
      </c>
      <c r="G2088" t="s">
        <v>47</v>
      </c>
      <c r="H2088" t="s">
        <v>3910</v>
      </c>
      <c r="I2088" t="s">
        <v>3954</v>
      </c>
      <c r="J2088" t="s">
        <v>861</v>
      </c>
      <c r="K2088">
        <v>48.63</v>
      </c>
      <c r="L2088">
        <v>48.63</v>
      </c>
      <c r="P2088" t="s">
        <v>51</v>
      </c>
      <c r="Q2088" t="s">
        <v>52</v>
      </c>
      <c r="R2088">
        <v>43549</v>
      </c>
      <c r="S2088" t="s">
        <v>53</v>
      </c>
      <c r="T2088" t="s">
        <v>521</v>
      </c>
      <c r="U2088" t="s">
        <v>55</v>
      </c>
      <c r="V2088" t="s">
        <v>56</v>
      </c>
      <c r="W2088" t="s">
        <v>57</v>
      </c>
      <c r="X2088" t="s">
        <v>3955</v>
      </c>
      <c r="Y2088" t="s">
        <v>79</v>
      </c>
      <c r="Z2088">
        <v>1</v>
      </c>
      <c r="AA2088">
        <v>5</v>
      </c>
      <c r="AB2088">
        <v>4.5</v>
      </c>
      <c r="AC2088">
        <v>4.7</v>
      </c>
      <c r="AD2088">
        <v>54</v>
      </c>
      <c r="AE2088">
        <v>4</v>
      </c>
      <c r="AF2088" t="s">
        <v>57</v>
      </c>
      <c r="AG2088">
        <v>22.1745195593207</v>
      </c>
      <c r="AH2088">
        <v>16.343456905451301</v>
      </c>
      <c r="AI2088">
        <v>19.342570355455901</v>
      </c>
      <c r="AJ2088">
        <v>189.775163526775</v>
      </c>
      <c r="AK2088" s="2">
        <v>935.66004704782199</v>
      </c>
      <c r="AL2088" s="1">
        <v>45176</v>
      </c>
      <c r="AM2088" t="s">
        <v>63</v>
      </c>
      <c r="AN2088">
        <v>2023</v>
      </c>
      <c r="AO2088">
        <v>2019</v>
      </c>
      <c r="AP2088">
        <v>217.770168599296</v>
      </c>
      <c r="AQ2088">
        <v>1.1475166958218499</v>
      </c>
      <c r="AR2088">
        <v>219.3</v>
      </c>
      <c r="AS2088">
        <f t="shared" si="97"/>
        <v>45501.148087935588</v>
      </c>
      <c r="AT2088">
        <f t="shared" si="98"/>
        <v>10664.559000000001</v>
      </c>
    </row>
    <row r="2089" spans="1:46" x14ac:dyDescent="0.25">
      <c r="A2089" t="s">
        <v>42</v>
      </c>
      <c r="B2089" t="s">
        <v>43</v>
      </c>
      <c r="C2089" t="s">
        <v>43</v>
      </c>
      <c r="D2089" t="str">
        <f t="shared" si="96"/>
        <v>GNSASA</v>
      </c>
      <c r="E2089" t="s">
        <v>3285</v>
      </c>
      <c r="F2089" t="s">
        <v>3286</v>
      </c>
      <c r="G2089" t="s">
        <v>47</v>
      </c>
      <c r="H2089" t="s">
        <v>3910</v>
      </c>
      <c r="I2089" t="s">
        <v>3956</v>
      </c>
      <c r="J2089" t="s">
        <v>199</v>
      </c>
      <c r="K2089">
        <v>17.260000000000002</v>
      </c>
      <c r="L2089">
        <v>17.260000000000002</v>
      </c>
      <c r="P2089" t="s">
        <v>51</v>
      </c>
      <c r="Q2089" t="s">
        <v>52</v>
      </c>
      <c r="R2089">
        <v>43585</v>
      </c>
      <c r="S2089" t="s">
        <v>53</v>
      </c>
      <c r="T2089" t="s">
        <v>104</v>
      </c>
      <c r="U2089" t="s">
        <v>55</v>
      </c>
      <c r="V2089" t="s">
        <v>56</v>
      </c>
      <c r="W2089" t="s">
        <v>57</v>
      </c>
      <c r="X2089" t="s">
        <v>339</v>
      </c>
      <c r="Y2089" t="s">
        <v>79</v>
      </c>
      <c r="Z2089">
        <v>1</v>
      </c>
      <c r="AA2089">
        <v>5</v>
      </c>
      <c r="AB2089">
        <v>4.42</v>
      </c>
      <c r="AC2089">
        <v>4.5999999999999996</v>
      </c>
      <c r="AD2089">
        <v>53</v>
      </c>
      <c r="AE2089">
        <v>4</v>
      </c>
      <c r="AF2089" t="s">
        <v>57</v>
      </c>
      <c r="AG2089">
        <v>24.877576289694201</v>
      </c>
      <c r="AH2089">
        <v>16.707094301523501</v>
      </c>
      <c r="AI2089">
        <v>22.453196414222599</v>
      </c>
      <c r="AJ2089">
        <v>249.829319054601</v>
      </c>
      <c r="AK2089" s="2">
        <v>1024.2039493335001</v>
      </c>
      <c r="AL2089" s="1">
        <v>45170</v>
      </c>
      <c r="AM2089" t="s">
        <v>63</v>
      </c>
      <c r="AN2089">
        <v>2023</v>
      </c>
      <c r="AO2089">
        <v>2019</v>
      </c>
      <c r="AP2089">
        <v>213.44274870669</v>
      </c>
      <c r="AQ2089">
        <v>0.85435428281354298</v>
      </c>
      <c r="AR2089">
        <v>290.67</v>
      </c>
      <c r="AS2089">
        <f t="shared" si="97"/>
        <v>17677.760165496213</v>
      </c>
      <c r="AT2089">
        <f t="shared" si="98"/>
        <v>5016.9642000000003</v>
      </c>
    </row>
    <row r="2090" spans="1:46" x14ac:dyDescent="0.25">
      <c r="A2090" t="s">
        <v>42</v>
      </c>
      <c r="B2090" t="s">
        <v>43</v>
      </c>
      <c r="C2090" t="s">
        <v>43</v>
      </c>
      <c r="D2090" t="str">
        <f t="shared" si="96"/>
        <v>GNSASA</v>
      </c>
      <c r="E2090" t="s">
        <v>3285</v>
      </c>
      <c r="F2090" t="s">
        <v>3286</v>
      </c>
      <c r="G2090" t="s">
        <v>47</v>
      </c>
      <c r="H2090" t="s">
        <v>3910</v>
      </c>
      <c r="I2090" t="s">
        <v>3957</v>
      </c>
      <c r="J2090" t="s">
        <v>461</v>
      </c>
      <c r="K2090">
        <v>31.99</v>
      </c>
      <c r="L2090">
        <v>31.99</v>
      </c>
      <c r="P2090" t="s">
        <v>51</v>
      </c>
      <c r="Q2090" t="s">
        <v>52</v>
      </c>
      <c r="R2090">
        <v>43585</v>
      </c>
      <c r="S2090" t="s">
        <v>53</v>
      </c>
      <c r="T2090" t="s">
        <v>1265</v>
      </c>
      <c r="U2090" t="s">
        <v>55</v>
      </c>
      <c r="V2090" t="s">
        <v>56</v>
      </c>
      <c r="W2090" t="s">
        <v>57</v>
      </c>
      <c r="X2090" t="s">
        <v>2155</v>
      </c>
      <c r="Y2090" t="s">
        <v>79</v>
      </c>
      <c r="Z2090">
        <v>1</v>
      </c>
      <c r="AA2090">
        <v>5</v>
      </c>
      <c r="AB2090">
        <v>4.42</v>
      </c>
      <c r="AC2090">
        <v>4.5999999999999996</v>
      </c>
      <c r="AD2090">
        <v>53</v>
      </c>
      <c r="AE2090">
        <v>4</v>
      </c>
      <c r="AF2090" t="s">
        <v>57</v>
      </c>
      <c r="AG2090">
        <v>23.127967553021801</v>
      </c>
      <c r="AH2090">
        <v>15.6807554303972</v>
      </c>
      <c r="AI2090">
        <v>20.235101228995202</v>
      </c>
      <c r="AJ2090">
        <v>210.93659385162701</v>
      </c>
      <c r="AK2090" s="2">
        <v>1054.3988501537201</v>
      </c>
      <c r="AL2090" s="1">
        <v>45170</v>
      </c>
      <c r="AM2090" t="s">
        <v>63</v>
      </c>
      <c r="AN2090">
        <v>2023</v>
      </c>
      <c r="AO2090">
        <v>2019</v>
      </c>
      <c r="AP2090">
        <v>213.44274870669</v>
      </c>
      <c r="AQ2090">
        <v>1.01188108146292</v>
      </c>
      <c r="AR2090">
        <v>245.42</v>
      </c>
      <c r="AS2090">
        <f t="shared" si="97"/>
        <v>33730.219216417507</v>
      </c>
      <c r="AT2090">
        <f t="shared" si="98"/>
        <v>7850.9857999999995</v>
      </c>
    </row>
    <row r="2091" spans="1:46" x14ac:dyDescent="0.25">
      <c r="A2091" t="s">
        <v>42</v>
      </c>
      <c r="B2091" t="s">
        <v>43</v>
      </c>
      <c r="C2091" t="s">
        <v>43</v>
      </c>
      <c r="D2091" t="str">
        <f t="shared" si="96"/>
        <v>GNSASA</v>
      </c>
      <c r="E2091" t="s">
        <v>3285</v>
      </c>
      <c r="F2091" t="s">
        <v>3286</v>
      </c>
      <c r="G2091" t="s">
        <v>47</v>
      </c>
      <c r="H2091" t="s">
        <v>3910</v>
      </c>
      <c r="I2091" t="s">
        <v>3958</v>
      </c>
      <c r="J2091" t="s">
        <v>515</v>
      </c>
      <c r="K2091">
        <v>24.03</v>
      </c>
      <c r="L2091">
        <v>24.03</v>
      </c>
      <c r="P2091" t="s">
        <v>51</v>
      </c>
      <c r="Q2091" t="s">
        <v>52</v>
      </c>
      <c r="R2091">
        <v>43546</v>
      </c>
      <c r="S2091" t="s">
        <v>53</v>
      </c>
      <c r="T2091" t="s">
        <v>1265</v>
      </c>
      <c r="U2091" t="s">
        <v>55</v>
      </c>
      <c r="V2091" t="s">
        <v>56</v>
      </c>
      <c r="W2091" t="s">
        <v>57</v>
      </c>
      <c r="X2091" t="s">
        <v>3955</v>
      </c>
      <c r="Y2091" t="s">
        <v>79</v>
      </c>
      <c r="Z2091">
        <v>1</v>
      </c>
      <c r="AA2091">
        <v>5</v>
      </c>
      <c r="AB2091">
        <v>4.5</v>
      </c>
      <c r="AC2091">
        <v>4.7</v>
      </c>
      <c r="AD2091">
        <v>54</v>
      </c>
      <c r="AE2091">
        <v>4</v>
      </c>
      <c r="AF2091" t="s">
        <v>57</v>
      </c>
      <c r="AG2091">
        <v>20.4652290948932</v>
      </c>
      <c r="AH2091">
        <v>13.6119648925236</v>
      </c>
      <c r="AI2091">
        <v>18.5499604760026</v>
      </c>
      <c r="AJ2091">
        <v>173.40967910481999</v>
      </c>
      <c r="AK2091" s="2">
        <v>1274.7102164386199</v>
      </c>
      <c r="AL2091" s="1">
        <v>45176</v>
      </c>
      <c r="AM2091" t="s">
        <v>63</v>
      </c>
      <c r="AN2091">
        <v>2023</v>
      </c>
      <c r="AO2091">
        <v>2019</v>
      </c>
      <c r="AP2091">
        <v>217.770168599296</v>
      </c>
      <c r="AQ2091">
        <v>1.25581322636357</v>
      </c>
      <c r="AR2091">
        <v>200.39</v>
      </c>
      <c r="AS2091">
        <f t="shared" si="97"/>
        <v>30631.286501020037</v>
      </c>
      <c r="AT2091">
        <f t="shared" si="98"/>
        <v>4815.3716999999997</v>
      </c>
    </row>
    <row r="2092" spans="1:46" x14ac:dyDescent="0.25">
      <c r="A2092" t="s">
        <v>42</v>
      </c>
      <c r="B2092" t="s">
        <v>43</v>
      </c>
      <c r="C2092" t="s">
        <v>43</v>
      </c>
      <c r="D2092" t="str">
        <f t="shared" si="96"/>
        <v>GNSASA</v>
      </c>
      <c r="E2092" t="s">
        <v>3285</v>
      </c>
      <c r="F2092" t="s">
        <v>3286</v>
      </c>
      <c r="G2092" t="s">
        <v>47</v>
      </c>
      <c r="H2092" t="s">
        <v>3910</v>
      </c>
      <c r="I2092" t="s">
        <v>3959</v>
      </c>
      <c r="J2092" t="s">
        <v>499</v>
      </c>
      <c r="K2092">
        <v>34.72</v>
      </c>
      <c r="L2092">
        <v>34.72</v>
      </c>
      <c r="P2092" t="s">
        <v>51</v>
      </c>
      <c r="Q2092" t="s">
        <v>52</v>
      </c>
      <c r="R2092">
        <v>43579</v>
      </c>
      <c r="S2092" t="s">
        <v>53</v>
      </c>
      <c r="T2092" t="s">
        <v>788</v>
      </c>
      <c r="U2092" t="s">
        <v>55</v>
      </c>
      <c r="V2092" t="s">
        <v>56</v>
      </c>
      <c r="W2092" t="s">
        <v>57</v>
      </c>
      <c r="X2092" t="s">
        <v>98</v>
      </c>
      <c r="Y2092" t="s">
        <v>79</v>
      </c>
      <c r="Z2092">
        <v>1</v>
      </c>
      <c r="AA2092">
        <v>5</v>
      </c>
      <c r="AB2092">
        <v>4.33</v>
      </c>
      <c r="AC2092">
        <v>4.5999999999999996</v>
      </c>
      <c r="AD2092">
        <v>52</v>
      </c>
      <c r="AE2092">
        <v>4</v>
      </c>
      <c r="AF2092" t="s">
        <v>57</v>
      </c>
      <c r="AG2092">
        <v>25.1337764028994</v>
      </c>
      <c r="AH2092">
        <v>15.0916917077659</v>
      </c>
      <c r="AI2092">
        <v>18.549652489472098</v>
      </c>
      <c r="AJ2092">
        <v>211.24380883776001</v>
      </c>
      <c r="AK2092" s="2">
        <v>1039.8860674678299</v>
      </c>
      <c r="AL2092" s="1">
        <v>45166</v>
      </c>
      <c r="AM2092" t="s">
        <v>63</v>
      </c>
      <c r="AN2092">
        <v>2023</v>
      </c>
      <c r="AO2092">
        <v>2019</v>
      </c>
      <c r="AP2092">
        <v>209.00423350281301</v>
      </c>
      <c r="AQ2092">
        <v>0.98939814924153902</v>
      </c>
      <c r="AR2092">
        <v>251</v>
      </c>
      <c r="AS2092">
        <f t="shared" si="97"/>
        <v>36104.84426248305</v>
      </c>
      <c r="AT2092">
        <f t="shared" si="98"/>
        <v>8714.7199999999993</v>
      </c>
    </row>
    <row r="2093" spans="1:46" x14ac:dyDescent="0.25">
      <c r="A2093" t="s">
        <v>128</v>
      </c>
      <c r="B2093" t="s">
        <v>129</v>
      </c>
      <c r="C2093" t="s">
        <v>214</v>
      </c>
      <c r="D2093" t="str">
        <f t="shared" si="96"/>
        <v>NECOCE</v>
      </c>
      <c r="E2093" t="s">
        <v>3857</v>
      </c>
      <c r="F2093" t="s">
        <v>3858</v>
      </c>
      <c r="G2093" t="s">
        <v>47</v>
      </c>
      <c r="H2093" t="s">
        <v>3960</v>
      </c>
      <c r="I2093" t="s">
        <v>3961</v>
      </c>
      <c r="J2093" t="s">
        <v>141</v>
      </c>
      <c r="K2093">
        <v>47.96</v>
      </c>
      <c r="L2093">
        <v>47.96</v>
      </c>
      <c r="P2093" t="s">
        <v>51</v>
      </c>
      <c r="Q2093" t="s">
        <v>52</v>
      </c>
      <c r="R2093">
        <v>43671</v>
      </c>
      <c r="S2093" t="s">
        <v>53</v>
      </c>
      <c r="T2093" t="s">
        <v>69</v>
      </c>
      <c r="U2093" t="s">
        <v>55</v>
      </c>
      <c r="V2093" t="s">
        <v>109</v>
      </c>
      <c r="W2093" t="s">
        <v>57</v>
      </c>
      <c r="X2093" t="s">
        <v>1509</v>
      </c>
      <c r="Y2093" t="s">
        <v>146</v>
      </c>
      <c r="Z2093">
        <v>2</v>
      </c>
      <c r="AA2093">
        <v>4</v>
      </c>
      <c r="AB2093">
        <v>3.75</v>
      </c>
      <c r="AC2093">
        <v>4.3</v>
      </c>
      <c r="AD2093">
        <v>45</v>
      </c>
      <c r="AE2093">
        <v>4</v>
      </c>
      <c r="AF2093" t="s">
        <v>57</v>
      </c>
      <c r="AG2093">
        <v>22.054371024545201</v>
      </c>
      <c r="AH2093">
        <v>15.180031471708601</v>
      </c>
      <c r="AI2093">
        <v>14.596920482868001</v>
      </c>
      <c r="AJ2093">
        <v>148.34516451296801</v>
      </c>
      <c r="AK2093" s="2">
        <v>836.10169322866204</v>
      </c>
      <c r="AL2093" s="1">
        <v>45042</v>
      </c>
      <c r="AM2093" t="s">
        <v>63</v>
      </c>
      <c r="AN2093">
        <v>2023</v>
      </c>
      <c r="AO2093">
        <v>2019</v>
      </c>
      <c r="AP2093">
        <v>150.074540732261</v>
      </c>
      <c r="AQ2093">
        <v>1.0116577862512099</v>
      </c>
      <c r="AR2093">
        <v>204.29</v>
      </c>
      <c r="AS2093">
        <f t="shared" si="97"/>
        <v>40099.437207246636</v>
      </c>
      <c r="AT2093">
        <f t="shared" si="98"/>
        <v>9797.7484000000004</v>
      </c>
    </row>
    <row r="2094" spans="1:46" x14ac:dyDescent="0.25">
      <c r="A2094" t="s">
        <v>128</v>
      </c>
      <c r="B2094" t="s">
        <v>129</v>
      </c>
      <c r="C2094" t="s">
        <v>214</v>
      </c>
      <c r="D2094" t="str">
        <f t="shared" si="96"/>
        <v>NECOCE</v>
      </c>
      <c r="E2094" t="s">
        <v>1394</v>
      </c>
      <c r="F2094" t="s">
        <v>1395</v>
      </c>
      <c r="G2094" t="s">
        <v>47</v>
      </c>
      <c r="H2094" t="s">
        <v>1396</v>
      </c>
      <c r="I2094" t="s">
        <v>3962</v>
      </c>
      <c r="J2094" t="s">
        <v>867</v>
      </c>
      <c r="K2094">
        <v>2.88</v>
      </c>
      <c r="L2094">
        <v>2.88</v>
      </c>
      <c r="P2094" t="s">
        <v>51</v>
      </c>
      <c r="Q2094" t="s">
        <v>52</v>
      </c>
      <c r="R2094">
        <v>41167</v>
      </c>
      <c r="S2094" t="s">
        <v>53</v>
      </c>
      <c r="T2094" t="s">
        <v>104</v>
      </c>
      <c r="U2094" t="s">
        <v>55</v>
      </c>
      <c r="V2094" t="s">
        <v>56</v>
      </c>
      <c r="W2094" t="s">
        <v>57</v>
      </c>
      <c r="X2094" t="s">
        <v>1399</v>
      </c>
      <c r="Y2094" t="s">
        <v>150</v>
      </c>
      <c r="Z2094">
        <v>1</v>
      </c>
      <c r="AA2094">
        <v>11</v>
      </c>
      <c r="AB2094">
        <v>3.75</v>
      </c>
      <c r="AC2094">
        <v>11.2</v>
      </c>
      <c r="AD2094">
        <v>45</v>
      </c>
      <c r="AE2094">
        <v>4</v>
      </c>
      <c r="AF2094">
        <v>23.15</v>
      </c>
      <c r="AG2094">
        <v>21.787100840336201</v>
      </c>
      <c r="AH2094">
        <v>15.081092436974799</v>
      </c>
      <c r="AI2094">
        <v>20.962143712737301</v>
      </c>
      <c r="AJ2094">
        <v>200.294059851828</v>
      </c>
      <c r="AK2094" s="2">
        <v>1164.4244069255201</v>
      </c>
      <c r="AL2094" s="1">
        <v>42548</v>
      </c>
      <c r="AM2094" t="s">
        <v>63</v>
      </c>
      <c r="AN2094">
        <v>2016</v>
      </c>
      <c r="AO2094">
        <v>2012</v>
      </c>
      <c r="AP2094">
        <v>145.434930090405</v>
      </c>
      <c r="AQ2094">
        <v>0.726107055785847</v>
      </c>
      <c r="AR2094">
        <v>554.99</v>
      </c>
      <c r="AS2094">
        <f t="shared" si="97"/>
        <v>3353.5422919454977</v>
      </c>
      <c r="AT2094">
        <f t="shared" si="98"/>
        <v>1598.3712</v>
      </c>
    </row>
    <row r="2095" spans="1:46" x14ac:dyDescent="0.25">
      <c r="A2095" t="s">
        <v>128</v>
      </c>
      <c r="B2095" t="s">
        <v>129</v>
      </c>
      <c r="C2095" t="s">
        <v>214</v>
      </c>
      <c r="D2095" t="str">
        <f t="shared" si="96"/>
        <v>NECOCE</v>
      </c>
      <c r="E2095" t="s">
        <v>1394</v>
      </c>
      <c r="F2095" t="s">
        <v>1395</v>
      </c>
      <c r="G2095" t="s">
        <v>47</v>
      </c>
      <c r="H2095" t="s">
        <v>3963</v>
      </c>
      <c r="I2095" t="s">
        <v>3964</v>
      </c>
      <c r="J2095" t="s">
        <v>905</v>
      </c>
      <c r="K2095">
        <v>2.08</v>
      </c>
      <c r="L2095">
        <v>2.08</v>
      </c>
      <c r="P2095" t="s">
        <v>51</v>
      </c>
      <c r="Q2095" t="s">
        <v>52</v>
      </c>
      <c r="R2095">
        <v>41246</v>
      </c>
      <c r="S2095" t="s">
        <v>107</v>
      </c>
      <c r="T2095" t="s">
        <v>521</v>
      </c>
      <c r="U2095" t="s">
        <v>55</v>
      </c>
      <c r="V2095" t="s">
        <v>109</v>
      </c>
      <c r="W2095" t="s">
        <v>57</v>
      </c>
      <c r="X2095" t="s">
        <v>1399</v>
      </c>
      <c r="Y2095" t="s">
        <v>150</v>
      </c>
      <c r="Z2095">
        <v>2</v>
      </c>
      <c r="AA2095">
        <v>11</v>
      </c>
      <c r="AB2095">
        <v>5.42</v>
      </c>
      <c r="AC2095">
        <v>10.9</v>
      </c>
      <c r="AD2095">
        <v>65</v>
      </c>
      <c r="AE2095">
        <v>5</v>
      </c>
      <c r="AF2095" t="s">
        <v>57</v>
      </c>
      <c r="AG2095">
        <v>21.659478021978</v>
      </c>
      <c r="AH2095">
        <v>16.613170334862499</v>
      </c>
      <c r="AI2095">
        <v>20.6200836179909</v>
      </c>
      <c r="AJ2095">
        <v>201.26365115450599</v>
      </c>
      <c r="AK2095" s="2">
        <v>953.557720662571</v>
      </c>
      <c r="AL2095" s="1">
        <v>43236</v>
      </c>
      <c r="AM2095" t="s">
        <v>63</v>
      </c>
      <c r="AN2095">
        <v>2018</v>
      </c>
      <c r="AO2095">
        <v>2012</v>
      </c>
      <c r="AP2095">
        <v>227.79095132540499</v>
      </c>
      <c r="AQ2095">
        <v>1.13180373116919</v>
      </c>
      <c r="AR2095">
        <v>299.67</v>
      </c>
      <c r="AS2095">
        <f t="shared" si="97"/>
        <v>1983.4000589781479</v>
      </c>
      <c r="AT2095">
        <f t="shared" si="98"/>
        <v>623.31360000000006</v>
      </c>
    </row>
    <row r="2096" spans="1:46" x14ac:dyDescent="0.25">
      <c r="A2096" t="s">
        <v>42</v>
      </c>
      <c r="B2096" t="s">
        <v>91</v>
      </c>
      <c r="C2096" t="s">
        <v>91</v>
      </c>
      <c r="D2096" t="str">
        <f t="shared" si="96"/>
        <v>GNVIVI</v>
      </c>
      <c r="E2096" t="s">
        <v>1216</v>
      </c>
      <c r="F2096" t="s">
        <v>1217</v>
      </c>
      <c r="G2096" t="s">
        <v>47</v>
      </c>
      <c r="H2096" t="s">
        <v>3965</v>
      </c>
      <c r="I2096" t="s">
        <v>3966</v>
      </c>
      <c r="J2096" t="s">
        <v>276</v>
      </c>
      <c r="K2096">
        <v>1.39</v>
      </c>
      <c r="L2096">
        <v>1.39</v>
      </c>
      <c r="N2096">
        <v>1.39</v>
      </c>
      <c r="P2096" t="s">
        <v>51</v>
      </c>
      <c r="Q2096" t="s">
        <v>377</v>
      </c>
      <c r="R2096">
        <v>29164</v>
      </c>
      <c r="S2096" t="s">
        <v>75</v>
      </c>
      <c r="T2096" t="s">
        <v>89</v>
      </c>
      <c r="U2096" t="s">
        <v>55</v>
      </c>
      <c r="V2096" t="s">
        <v>56</v>
      </c>
      <c r="W2096" t="s">
        <v>51</v>
      </c>
      <c r="X2096" t="s">
        <v>2319</v>
      </c>
      <c r="Y2096" t="s">
        <v>1079</v>
      </c>
      <c r="Z2096">
        <v>1</v>
      </c>
      <c r="AA2096">
        <v>44</v>
      </c>
      <c r="AB2096">
        <v>43</v>
      </c>
      <c r="AC2096">
        <v>44</v>
      </c>
      <c r="AD2096">
        <v>516</v>
      </c>
      <c r="AE2096">
        <v>43</v>
      </c>
      <c r="AF2096" t="s">
        <v>57</v>
      </c>
      <c r="AG2096">
        <v>53.243230121995303</v>
      </c>
      <c r="AH2096">
        <v>57.267663454588998</v>
      </c>
      <c r="AI2096">
        <v>38.444819766445399</v>
      </c>
      <c r="AJ2096">
        <v>891.13487127788801</v>
      </c>
      <c r="AK2096" s="2">
        <v>142.00287273283101</v>
      </c>
      <c r="AL2096" s="1">
        <v>44872</v>
      </c>
      <c r="AM2096" t="s">
        <v>60</v>
      </c>
      <c r="AN2096">
        <v>2022</v>
      </c>
      <c r="AO2096">
        <v>1979</v>
      </c>
      <c r="AP2096">
        <v>374.14849566587202</v>
      </c>
      <c r="AQ2096">
        <v>0.41985619430349802</v>
      </c>
      <c r="AR2096">
        <v>798.74980331055906</v>
      </c>
      <c r="AS2096">
        <f t="shared" si="97"/>
        <v>197.38399309863507</v>
      </c>
      <c r="AT2096">
        <f t="shared" si="98"/>
        <v>1110.262226601677</v>
      </c>
    </row>
    <row r="2097" spans="1:46" x14ac:dyDescent="0.25">
      <c r="A2097" t="s">
        <v>128</v>
      </c>
      <c r="B2097" t="s">
        <v>129</v>
      </c>
      <c r="C2097" t="s">
        <v>214</v>
      </c>
      <c r="D2097" t="str">
        <f t="shared" si="96"/>
        <v>NECOCE</v>
      </c>
      <c r="E2097" t="s">
        <v>1403</v>
      </c>
      <c r="F2097" t="s">
        <v>1404</v>
      </c>
      <c r="G2097" t="s">
        <v>47</v>
      </c>
      <c r="H2097" t="s">
        <v>3922</v>
      </c>
      <c r="I2097" t="s">
        <v>3967</v>
      </c>
      <c r="J2097" t="s">
        <v>1282</v>
      </c>
      <c r="K2097">
        <v>42.65</v>
      </c>
      <c r="L2097">
        <v>42.65</v>
      </c>
      <c r="P2097" t="s">
        <v>51</v>
      </c>
      <c r="Q2097" t="s">
        <v>52</v>
      </c>
      <c r="R2097">
        <v>43671</v>
      </c>
      <c r="S2097" t="s">
        <v>53</v>
      </c>
      <c r="T2097" t="s">
        <v>497</v>
      </c>
      <c r="U2097" t="s">
        <v>55</v>
      </c>
      <c r="V2097" t="s">
        <v>109</v>
      </c>
      <c r="W2097" t="s">
        <v>57</v>
      </c>
      <c r="X2097" t="s">
        <v>3465</v>
      </c>
      <c r="Y2097" t="s">
        <v>222</v>
      </c>
      <c r="Z2097">
        <v>2</v>
      </c>
      <c r="AA2097">
        <v>4</v>
      </c>
      <c r="AB2097">
        <v>3.75</v>
      </c>
      <c r="AC2097">
        <v>4.3</v>
      </c>
      <c r="AD2097">
        <v>45</v>
      </c>
      <c r="AE2097">
        <v>4</v>
      </c>
      <c r="AF2097" t="s">
        <v>57</v>
      </c>
      <c r="AG2097">
        <v>21.5756846427971</v>
      </c>
      <c r="AH2097">
        <v>15.6191606298027</v>
      </c>
      <c r="AI2097">
        <v>15.2965599863977</v>
      </c>
      <c r="AJ2097">
        <v>153.25846115104099</v>
      </c>
      <c r="AK2097" s="2">
        <v>794.06958053592098</v>
      </c>
      <c r="AL2097" s="1">
        <v>45042</v>
      </c>
      <c r="AM2097" t="s">
        <v>63</v>
      </c>
      <c r="AN2097">
        <v>2023</v>
      </c>
      <c r="AO2097">
        <v>2019</v>
      </c>
      <c r="AP2097">
        <v>150.074540732261</v>
      </c>
      <c r="AQ2097">
        <v>0.97922515732660198</v>
      </c>
      <c r="AR2097">
        <v>211.06</v>
      </c>
      <c r="AS2097">
        <f t="shared" si="97"/>
        <v>33867.067609857026</v>
      </c>
      <c r="AT2097">
        <f t="shared" si="98"/>
        <v>9001.7089999999989</v>
      </c>
    </row>
    <row r="2098" spans="1:46" x14ac:dyDescent="0.25">
      <c r="A2098" t="s">
        <v>128</v>
      </c>
      <c r="B2098" t="s">
        <v>129</v>
      </c>
      <c r="C2098" t="s">
        <v>214</v>
      </c>
      <c r="D2098" t="str">
        <f t="shared" si="96"/>
        <v>NECOCE</v>
      </c>
      <c r="E2098" t="s">
        <v>1403</v>
      </c>
      <c r="F2098" t="s">
        <v>1404</v>
      </c>
      <c r="G2098" t="s">
        <v>47</v>
      </c>
      <c r="H2098" t="s">
        <v>3922</v>
      </c>
      <c r="I2098" t="s">
        <v>3968</v>
      </c>
      <c r="J2098" t="s">
        <v>380</v>
      </c>
      <c r="K2098">
        <v>31.75</v>
      </c>
      <c r="L2098">
        <v>31.75</v>
      </c>
      <c r="P2098" t="s">
        <v>51</v>
      </c>
      <c r="Q2098" t="s">
        <v>52</v>
      </c>
      <c r="R2098">
        <v>43671</v>
      </c>
      <c r="S2098" t="s">
        <v>53</v>
      </c>
      <c r="T2098" t="s">
        <v>124</v>
      </c>
      <c r="U2098" t="s">
        <v>55</v>
      </c>
      <c r="V2098" t="s">
        <v>109</v>
      </c>
      <c r="W2098" t="s">
        <v>57</v>
      </c>
      <c r="X2098" t="s">
        <v>3465</v>
      </c>
      <c r="Y2098" t="s">
        <v>222</v>
      </c>
      <c r="Z2098">
        <v>2</v>
      </c>
      <c r="AA2098">
        <v>4</v>
      </c>
      <c r="AB2098">
        <v>3.75</v>
      </c>
      <c r="AC2098">
        <v>4.3</v>
      </c>
      <c r="AD2098">
        <v>45</v>
      </c>
      <c r="AE2098">
        <v>4</v>
      </c>
      <c r="AF2098" t="s">
        <v>57</v>
      </c>
      <c r="AG2098">
        <v>22.034600587152699</v>
      </c>
      <c r="AH2098">
        <v>14.453620406567399</v>
      </c>
      <c r="AI2098">
        <v>12.813000219750201</v>
      </c>
      <c r="AJ2098">
        <v>129.552542894206</v>
      </c>
      <c r="AK2098" s="2">
        <v>780.92200875640503</v>
      </c>
      <c r="AL2098" s="1">
        <v>45042</v>
      </c>
      <c r="AM2098" t="s">
        <v>63</v>
      </c>
      <c r="AN2098">
        <v>2023</v>
      </c>
      <c r="AO2098">
        <v>2019</v>
      </c>
      <c r="AP2098">
        <v>150.074540732261</v>
      </c>
      <c r="AQ2098">
        <v>1.1584067543530401</v>
      </c>
      <c r="AR2098">
        <v>178.41</v>
      </c>
      <c r="AS2098">
        <f t="shared" si="97"/>
        <v>24794.27377801586</v>
      </c>
      <c r="AT2098">
        <f t="shared" si="98"/>
        <v>5664.5174999999999</v>
      </c>
    </row>
    <row r="2099" spans="1:46" x14ac:dyDescent="0.25">
      <c r="A2099" t="s">
        <v>128</v>
      </c>
      <c r="B2099" t="s">
        <v>129</v>
      </c>
      <c r="C2099" t="s">
        <v>214</v>
      </c>
      <c r="D2099" t="str">
        <f t="shared" si="96"/>
        <v>NECOCE</v>
      </c>
      <c r="E2099" t="s">
        <v>1403</v>
      </c>
      <c r="F2099" t="s">
        <v>1404</v>
      </c>
      <c r="G2099" t="s">
        <v>47</v>
      </c>
      <c r="H2099" t="s">
        <v>3922</v>
      </c>
      <c r="I2099" t="s">
        <v>3969</v>
      </c>
      <c r="J2099" t="s">
        <v>456</v>
      </c>
      <c r="K2099">
        <v>43.28</v>
      </c>
      <c r="L2099">
        <v>43.28</v>
      </c>
      <c r="P2099" t="s">
        <v>51</v>
      </c>
      <c r="Q2099" t="s">
        <v>52</v>
      </c>
      <c r="R2099">
        <v>43586</v>
      </c>
      <c r="S2099" t="s">
        <v>53</v>
      </c>
      <c r="T2099" t="s">
        <v>54</v>
      </c>
      <c r="U2099" t="s">
        <v>55</v>
      </c>
      <c r="V2099" t="s">
        <v>109</v>
      </c>
      <c r="W2099" t="s">
        <v>57</v>
      </c>
      <c r="X2099" t="s">
        <v>149</v>
      </c>
      <c r="Y2099" t="s">
        <v>150</v>
      </c>
      <c r="Z2099">
        <v>2</v>
      </c>
      <c r="AA2099">
        <v>4</v>
      </c>
      <c r="AB2099">
        <v>3.92</v>
      </c>
      <c r="AC2099">
        <v>4.5</v>
      </c>
      <c r="AD2099">
        <v>47</v>
      </c>
      <c r="AE2099">
        <v>4</v>
      </c>
      <c r="AF2099" t="s">
        <v>57</v>
      </c>
      <c r="AG2099">
        <v>20.357496581784801</v>
      </c>
      <c r="AH2099">
        <v>14.924913240706401</v>
      </c>
      <c r="AI2099">
        <v>14.4016838575072</v>
      </c>
      <c r="AJ2099">
        <v>136.39933448659701</v>
      </c>
      <c r="AK2099" s="2">
        <v>862.679273386163</v>
      </c>
      <c r="AL2099" s="1">
        <v>45042</v>
      </c>
      <c r="AM2099" t="s">
        <v>63</v>
      </c>
      <c r="AN2099">
        <v>2023</v>
      </c>
      <c r="AO2099">
        <v>2019</v>
      </c>
      <c r="AP2099">
        <v>158.62728960767899</v>
      </c>
      <c r="AQ2099">
        <v>1.16296234292306</v>
      </c>
      <c r="AR2099">
        <v>183.98</v>
      </c>
      <c r="AS2099">
        <f t="shared" si="97"/>
        <v>37336.758952153134</v>
      </c>
      <c r="AT2099">
        <f t="shared" si="98"/>
        <v>7962.6543999999994</v>
      </c>
    </row>
    <row r="2100" spans="1:46" x14ac:dyDescent="0.25">
      <c r="A2100" t="s">
        <v>128</v>
      </c>
      <c r="B2100" t="s">
        <v>129</v>
      </c>
      <c r="C2100" t="s">
        <v>214</v>
      </c>
      <c r="D2100" t="str">
        <f t="shared" si="96"/>
        <v>NECOCE</v>
      </c>
      <c r="E2100" t="s">
        <v>1403</v>
      </c>
      <c r="F2100" t="s">
        <v>1404</v>
      </c>
      <c r="G2100" t="s">
        <v>47</v>
      </c>
      <c r="H2100" t="s">
        <v>3922</v>
      </c>
      <c r="I2100" t="s">
        <v>3970</v>
      </c>
      <c r="J2100" t="s">
        <v>576</v>
      </c>
      <c r="K2100">
        <v>15.26</v>
      </c>
      <c r="L2100">
        <v>15.26</v>
      </c>
      <c r="P2100" t="s">
        <v>51</v>
      </c>
      <c r="Q2100" t="s">
        <v>52</v>
      </c>
      <c r="R2100">
        <v>43586</v>
      </c>
      <c r="S2100" t="s">
        <v>107</v>
      </c>
      <c r="T2100" t="s">
        <v>104</v>
      </c>
      <c r="U2100" t="s">
        <v>55</v>
      </c>
      <c r="V2100" t="s">
        <v>109</v>
      </c>
      <c r="W2100" t="s">
        <v>57</v>
      </c>
      <c r="X2100" t="s">
        <v>136</v>
      </c>
      <c r="Y2100" t="s">
        <v>137</v>
      </c>
      <c r="Z2100">
        <v>2</v>
      </c>
      <c r="AA2100">
        <v>4</v>
      </c>
      <c r="AB2100">
        <v>3.92</v>
      </c>
      <c r="AC2100">
        <v>4.5</v>
      </c>
      <c r="AD2100">
        <v>47</v>
      </c>
      <c r="AE2100">
        <v>4</v>
      </c>
      <c r="AF2100" t="s">
        <v>57</v>
      </c>
      <c r="AG2100">
        <v>20.746176350694899</v>
      </c>
      <c r="AH2100">
        <v>15.392460040128601</v>
      </c>
      <c r="AI2100">
        <v>16.4002430857532</v>
      </c>
      <c r="AJ2100">
        <v>155.27420738568401</v>
      </c>
      <c r="AK2100" s="2">
        <v>881.34173103247099</v>
      </c>
      <c r="AL2100" s="1">
        <v>45042</v>
      </c>
      <c r="AM2100" t="s">
        <v>63</v>
      </c>
      <c r="AN2100">
        <v>2023</v>
      </c>
      <c r="AO2100">
        <v>2019</v>
      </c>
      <c r="AP2100">
        <v>158.62728960767899</v>
      </c>
      <c r="AQ2100">
        <v>1.02159458598083</v>
      </c>
      <c r="AR2100">
        <v>209.43</v>
      </c>
      <c r="AS2100">
        <f t="shared" si="97"/>
        <v>13449.274815555507</v>
      </c>
      <c r="AT2100">
        <f t="shared" si="98"/>
        <v>3195.9018000000001</v>
      </c>
    </row>
    <row r="2101" spans="1:46" x14ac:dyDescent="0.25">
      <c r="A2101" t="s">
        <v>128</v>
      </c>
      <c r="B2101" t="s">
        <v>129</v>
      </c>
      <c r="C2101" t="s">
        <v>214</v>
      </c>
      <c r="D2101" t="str">
        <f t="shared" si="96"/>
        <v>NECOCE</v>
      </c>
      <c r="E2101" t="s">
        <v>1403</v>
      </c>
      <c r="F2101" t="s">
        <v>1404</v>
      </c>
      <c r="G2101" t="s">
        <v>47</v>
      </c>
      <c r="H2101" t="s">
        <v>3922</v>
      </c>
      <c r="I2101" t="s">
        <v>3971</v>
      </c>
      <c r="J2101" t="s">
        <v>833</v>
      </c>
      <c r="K2101">
        <v>52.43</v>
      </c>
      <c r="L2101">
        <v>52.43</v>
      </c>
      <c r="P2101" t="s">
        <v>51</v>
      </c>
      <c r="Q2101" t="s">
        <v>52</v>
      </c>
      <c r="R2101">
        <v>43641</v>
      </c>
      <c r="S2101" t="s">
        <v>53</v>
      </c>
      <c r="T2101" t="s">
        <v>124</v>
      </c>
      <c r="U2101" t="s">
        <v>55</v>
      </c>
      <c r="V2101" t="s">
        <v>109</v>
      </c>
      <c r="W2101" t="s">
        <v>57</v>
      </c>
      <c r="X2101" t="s">
        <v>3972</v>
      </c>
      <c r="Y2101" t="s">
        <v>150</v>
      </c>
      <c r="Z2101">
        <v>2</v>
      </c>
      <c r="AA2101">
        <v>4</v>
      </c>
      <c r="AB2101">
        <v>3.83</v>
      </c>
      <c r="AC2101">
        <v>4.4000000000000004</v>
      </c>
      <c r="AD2101">
        <v>46</v>
      </c>
      <c r="AE2101">
        <v>4</v>
      </c>
      <c r="AF2101" t="s">
        <v>57</v>
      </c>
      <c r="AG2101">
        <v>21.142647730971799</v>
      </c>
      <c r="AH2101">
        <v>15.6442431926213</v>
      </c>
      <c r="AI2101">
        <v>10.3293106481251</v>
      </c>
      <c r="AJ2101">
        <v>99.729206695542999</v>
      </c>
      <c r="AK2101" s="2">
        <v>596.77134617617298</v>
      </c>
      <c r="AL2101" s="1">
        <v>45042</v>
      </c>
      <c r="AM2101" t="s">
        <v>63</v>
      </c>
      <c r="AN2101">
        <v>2023</v>
      </c>
      <c r="AO2101">
        <v>2019</v>
      </c>
      <c r="AP2101">
        <v>154.363503057478</v>
      </c>
      <c r="AQ2101">
        <v>1.5478264409414599</v>
      </c>
      <c r="AR2101">
        <v>135.9</v>
      </c>
      <c r="AS2101">
        <f t="shared" si="97"/>
        <v>31288.721680016748</v>
      </c>
      <c r="AT2101">
        <f t="shared" si="98"/>
        <v>7125.2370000000001</v>
      </c>
    </row>
    <row r="2102" spans="1:46" x14ac:dyDescent="0.25">
      <c r="A2102" t="s">
        <v>42</v>
      </c>
      <c r="B2102" t="s">
        <v>43</v>
      </c>
      <c r="C2102" t="s">
        <v>44</v>
      </c>
      <c r="D2102" t="str">
        <f t="shared" si="96"/>
        <v>GNSACR</v>
      </c>
      <c r="E2102" t="s">
        <v>3973</v>
      </c>
      <c r="F2102" t="s">
        <v>3974</v>
      </c>
      <c r="G2102" t="s">
        <v>47</v>
      </c>
      <c r="H2102" t="s">
        <v>3975</v>
      </c>
      <c r="I2102" t="s">
        <v>3976</v>
      </c>
      <c r="J2102" t="s">
        <v>318</v>
      </c>
      <c r="K2102">
        <v>44.03</v>
      </c>
      <c r="L2102">
        <v>44.03</v>
      </c>
      <c r="P2102" t="s">
        <v>51</v>
      </c>
      <c r="Q2102" t="s">
        <v>52</v>
      </c>
      <c r="R2102">
        <v>43602</v>
      </c>
      <c r="S2102" t="s">
        <v>53</v>
      </c>
      <c r="T2102" t="s">
        <v>69</v>
      </c>
      <c r="U2102" t="s">
        <v>55</v>
      </c>
      <c r="V2102" t="s">
        <v>109</v>
      </c>
      <c r="W2102" t="s">
        <v>57</v>
      </c>
      <c r="X2102" t="s">
        <v>90</v>
      </c>
      <c r="Y2102" t="s">
        <v>59</v>
      </c>
      <c r="Z2102">
        <v>2</v>
      </c>
      <c r="AA2102">
        <v>4</v>
      </c>
      <c r="AB2102">
        <v>4.42</v>
      </c>
      <c r="AC2102">
        <v>4.5</v>
      </c>
      <c r="AD2102">
        <v>53</v>
      </c>
      <c r="AE2102">
        <v>4</v>
      </c>
      <c r="AF2102" t="s">
        <v>57</v>
      </c>
      <c r="AG2102">
        <v>26.2419514031142</v>
      </c>
      <c r="AH2102">
        <v>16.4637461512228</v>
      </c>
      <c r="AI2102">
        <v>22.298293495227099</v>
      </c>
      <c r="AJ2102">
        <v>290.48351656770598</v>
      </c>
      <c r="AK2102" s="2">
        <v>1048.8148230156</v>
      </c>
      <c r="AL2102" s="1">
        <v>45215</v>
      </c>
      <c r="AM2102" t="s">
        <v>63</v>
      </c>
      <c r="AN2102">
        <v>2023</v>
      </c>
      <c r="AO2102">
        <v>2019</v>
      </c>
      <c r="AP2102">
        <v>197.455948173151</v>
      </c>
      <c r="AQ2102">
        <v>0.67974923502114604</v>
      </c>
      <c r="AR2102">
        <v>320.32</v>
      </c>
      <c r="AS2102">
        <f t="shared" si="97"/>
        <v>46179.316657376869</v>
      </c>
      <c r="AT2102">
        <f t="shared" si="98"/>
        <v>14103.6896</v>
      </c>
    </row>
    <row r="2103" spans="1:46" x14ac:dyDescent="0.25">
      <c r="A2103" t="s">
        <v>42</v>
      </c>
      <c r="B2103" t="s">
        <v>43</v>
      </c>
      <c r="C2103" t="s">
        <v>44</v>
      </c>
      <c r="D2103" t="str">
        <f t="shared" si="96"/>
        <v>GNSACR</v>
      </c>
      <c r="E2103" t="s">
        <v>3973</v>
      </c>
      <c r="F2103" t="s">
        <v>3974</v>
      </c>
      <c r="G2103" t="s">
        <v>47</v>
      </c>
      <c r="H2103" t="s">
        <v>3975</v>
      </c>
      <c r="I2103" t="s">
        <v>3977</v>
      </c>
      <c r="J2103" t="s">
        <v>152</v>
      </c>
      <c r="K2103">
        <v>22.99</v>
      </c>
      <c r="L2103">
        <v>22.99</v>
      </c>
      <c r="P2103" t="s">
        <v>51</v>
      </c>
      <c r="Q2103" t="s">
        <v>52</v>
      </c>
      <c r="R2103">
        <v>43609</v>
      </c>
      <c r="S2103" t="s">
        <v>53</v>
      </c>
      <c r="T2103" t="s">
        <v>521</v>
      </c>
      <c r="U2103" t="s">
        <v>55</v>
      </c>
      <c r="V2103" t="s">
        <v>109</v>
      </c>
      <c r="W2103" t="s">
        <v>57</v>
      </c>
      <c r="X2103" t="s">
        <v>90</v>
      </c>
      <c r="Y2103" t="s">
        <v>59</v>
      </c>
      <c r="Z2103">
        <v>2</v>
      </c>
      <c r="AA2103">
        <v>4</v>
      </c>
      <c r="AB2103">
        <v>4.42</v>
      </c>
      <c r="AC2103">
        <v>4.5</v>
      </c>
      <c r="AD2103">
        <v>53</v>
      </c>
      <c r="AE2103">
        <v>4</v>
      </c>
      <c r="AF2103" t="s">
        <v>57</v>
      </c>
      <c r="AG2103">
        <v>26.830123990702699</v>
      </c>
      <c r="AH2103">
        <v>18.434397196545401</v>
      </c>
      <c r="AI2103">
        <v>17.810073739445102</v>
      </c>
      <c r="AJ2103">
        <v>239.78064840248001</v>
      </c>
      <c r="AK2103" s="2">
        <v>667.29512889646503</v>
      </c>
      <c r="AL2103" s="1">
        <v>45215</v>
      </c>
      <c r="AM2103" t="s">
        <v>63</v>
      </c>
      <c r="AN2103">
        <v>2023</v>
      </c>
      <c r="AO2103">
        <v>2019</v>
      </c>
      <c r="AP2103">
        <v>197.455948173151</v>
      </c>
      <c r="AQ2103">
        <v>0.82348575453726403</v>
      </c>
      <c r="AR2103">
        <v>264.41000000000003</v>
      </c>
      <c r="AS2103">
        <f t="shared" si="97"/>
        <v>15341.115013329731</v>
      </c>
      <c r="AT2103">
        <f t="shared" si="98"/>
        <v>6078.7858999999999</v>
      </c>
    </row>
    <row r="2104" spans="1:46" x14ac:dyDescent="0.25">
      <c r="A2104" t="s">
        <v>42</v>
      </c>
      <c r="B2104" t="s">
        <v>43</v>
      </c>
      <c r="C2104" t="s">
        <v>44</v>
      </c>
      <c r="D2104" t="str">
        <f t="shared" si="96"/>
        <v>GNSACR</v>
      </c>
      <c r="E2104" t="s">
        <v>3973</v>
      </c>
      <c r="F2104" t="s">
        <v>3974</v>
      </c>
      <c r="G2104" t="s">
        <v>47</v>
      </c>
      <c r="H2104" t="s">
        <v>3975</v>
      </c>
      <c r="I2104" t="s">
        <v>3978</v>
      </c>
      <c r="J2104" t="s">
        <v>846</v>
      </c>
      <c r="K2104">
        <v>14.55</v>
      </c>
      <c r="L2104">
        <v>14.55</v>
      </c>
      <c r="P2104" t="s">
        <v>51</v>
      </c>
      <c r="Q2104" t="s">
        <v>52</v>
      </c>
      <c r="R2104">
        <v>43581</v>
      </c>
      <c r="S2104" t="s">
        <v>53</v>
      </c>
      <c r="T2104" t="s">
        <v>462</v>
      </c>
      <c r="U2104" t="s">
        <v>55</v>
      </c>
      <c r="V2104" t="s">
        <v>109</v>
      </c>
      <c r="W2104" t="s">
        <v>57</v>
      </c>
      <c r="X2104" t="s">
        <v>90</v>
      </c>
      <c r="Y2104" t="s">
        <v>59</v>
      </c>
      <c r="Z2104">
        <v>2</v>
      </c>
      <c r="AA2104">
        <v>5</v>
      </c>
      <c r="AB2104">
        <v>4.5</v>
      </c>
      <c r="AC2104">
        <v>4.5999999999999996</v>
      </c>
      <c r="AD2104">
        <v>54</v>
      </c>
      <c r="AE2104">
        <v>4</v>
      </c>
      <c r="AF2104" t="s">
        <v>57</v>
      </c>
      <c r="AG2104">
        <v>27.886694851314299</v>
      </c>
      <c r="AH2104">
        <v>17.885776471822499</v>
      </c>
      <c r="AI2104">
        <v>17.7371362291452</v>
      </c>
      <c r="AJ2104">
        <v>251.34769999666699</v>
      </c>
      <c r="AK2104" s="2">
        <v>705.95663203158495</v>
      </c>
      <c r="AL2104" s="1">
        <v>45215</v>
      </c>
      <c r="AM2104" t="s">
        <v>63</v>
      </c>
      <c r="AN2104">
        <v>2023</v>
      </c>
      <c r="AO2104">
        <v>2019</v>
      </c>
      <c r="AP2104">
        <v>200.33067258860899</v>
      </c>
      <c r="AQ2104">
        <v>0.79702608216134496</v>
      </c>
      <c r="AR2104">
        <v>275.85000000000002</v>
      </c>
      <c r="AS2104">
        <f t="shared" si="97"/>
        <v>10271.668996059561</v>
      </c>
      <c r="AT2104">
        <f t="shared" si="98"/>
        <v>4013.6175000000007</v>
      </c>
    </row>
    <row r="2105" spans="1:46" x14ac:dyDescent="0.25">
      <c r="A2105" t="s">
        <v>42</v>
      </c>
      <c r="B2105" t="s">
        <v>43</v>
      </c>
      <c r="C2105" t="s">
        <v>44</v>
      </c>
      <c r="D2105" t="str">
        <f t="shared" si="96"/>
        <v>GNSACR</v>
      </c>
      <c r="E2105" t="s">
        <v>3973</v>
      </c>
      <c r="F2105" t="s">
        <v>3974</v>
      </c>
      <c r="G2105" t="s">
        <v>47</v>
      </c>
      <c r="H2105" t="s">
        <v>3975</v>
      </c>
      <c r="I2105" t="s">
        <v>3979</v>
      </c>
      <c r="J2105" t="s">
        <v>476</v>
      </c>
      <c r="K2105">
        <v>37.549999999999997</v>
      </c>
      <c r="L2105">
        <v>37.549999999999997</v>
      </c>
      <c r="P2105" t="s">
        <v>51</v>
      </c>
      <c r="Q2105" t="s">
        <v>52</v>
      </c>
      <c r="R2105">
        <v>43598</v>
      </c>
      <c r="S2105" t="s">
        <v>53</v>
      </c>
      <c r="T2105" t="s">
        <v>124</v>
      </c>
      <c r="U2105" t="s">
        <v>55</v>
      </c>
      <c r="V2105" t="s">
        <v>109</v>
      </c>
      <c r="W2105" t="s">
        <v>57</v>
      </c>
      <c r="X2105" t="s">
        <v>90</v>
      </c>
      <c r="Y2105" t="s">
        <v>59</v>
      </c>
      <c r="Z2105">
        <v>2</v>
      </c>
      <c r="AA2105">
        <v>4</v>
      </c>
      <c r="AB2105">
        <v>4.42</v>
      </c>
      <c r="AC2105">
        <v>4.5</v>
      </c>
      <c r="AD2105">
        <v>53</v>
      </c>
      <c r="AE2105">
        <v>4</v>
      </c>
      <c r="AF2105" t="s">
        <v>57</v>
      </c>
      <c r="AG2105">
        <v>24.729477564634799</v>
      </c>
      <c r="AH2105">
        <v>15.568213277702499</v>
      </c>
      <c r="AI2105">
        <v>16.9840661228654</v>
      </c>
      <c r="AJ2105">
        <v>205.186610560567</v>
      </c>
      <c r="AK2105" s="2">
        <v>914.97271218261199</v>
      </c>
      <c r="AL2105" s="1">
        <v>45215</v>
      </c>
      <c r="AM2105" t="s">
        <v>63</v>
      </c>
      <c r="AN2105">
        <v>2023</v>
      </c>
      <c r="AO2105">
        <v>2019</v>
      </c>
      <c r="AP2105">
        <v>197.455948173151</v>
      </c>
      <c r="AQ2105">
        <v>0.96232374828797995</v>
      </c>
      <c r="AR2105">
        <v>226.26</v>
      </c>
      <c r="AS2105">
        <f t="shared" si="97"/>
        <v>34357.225342457081</v>
      </c>
      <c r="AT2105">
        <f t="shared" si="98"/>
        <v>8496.0629999999983</v>
      </c>
    </row>
    <row r="2106" spans="1:46" x14ac:dyDescent="0.25">
      <c r="A2106" t="s">
        <v>42</v>
      </c>
      <c r="B2106" t="s">
        <v>43</v>
      </c>
      <c r="C2106" t="s">
        <v>44</v>
      </c>
      <c r="D2106" t="str">
        <f t="shared" si="96"/>
        <v>GNSACR</v>
      </c>
      <c r="E2106" t="s">
        <v>3973</v>
      </c>
      <c r="F2106" t="s">
        <v>3974</v>
      </c>
      <c r="G2106" t="s">
        <v>47</v>
      </c>
      <c r="H2106" t="s">
        <v>3975</v>
      </c>
      <c r="I2106" t="s">
        <v>3980</v>
      </c>
      <c r="J2106" t="s">
        <v>1264</v>
      </c>
      <c r="K2106">
        <v>21.34</v>
      </c>
      <c r="L2106">
        <v>21.34</v>
      </c>
      <c r="P2106" t="s">
        <v>51</v>
      </c>
      <c r="Q2106" t="s">
        <v>52</v>
      </c>
      <c r="R2106">
        <v>43565</v>
      </c>
      <c r="S2106" t="s">
        <v>53</v>
      </c>
      <c r="T2106" t="s">
        <v>69</v>
      </c>
      <c r="U2106" t="s">
        <v>55</v>
      </c>
      <c r="V2106" t="s">
        <v>109</v>
      </c>
      <c r="W2106" t="s">
        <v>57</v>
      </c>
      <c r="X2106" t="s">
        <v>90</v>
      </c>
      <c r="Y2106" t="s">
        <v>59</v>
      </c>
      <c r="Z2106">
        <v>2</v>
      </c>
      <c r="AA2106">
        <v>5</v>
      </c>
      <c r="AB2106">
        <v>4.5</v>
      </c>
      <c r="AC2106">
        <v>4.5999999999999996</v>
      </c>
      <c r="AD2106">
        <v>54</v>
      </c>
      <c r="AE2106">
        <v>4</v>
      </c>
      <c r="AF2106" t="s">
        <v>57</v>
      </c>
      <c r="AG2106">
        <v>24.700062288619598</v>
      </c>
      <c r="AH2106">
        <v>14.715336994345099</v>
      </c>
      <c r="AI2106">
        <v>18.071179454786201</v>
      </c>
      <c r="AJ2106">
        <v>231.14965514604501</v>
      </c>
      <c r="AK2106" s="2">
        <v>1062.56667879575</v>
      </c>
      <c r="AL2106" s="1">
        <v>45215</v>
      </c>
      <c r="AM2106" t="s">
        <v>63</v>
      </c>
      <c r="AN2106">
        <v>2023</v>
      </c>
      <c r="AO2106">
        <v>2019</v>
      </c>
      <c r="AP2106">
        <v>200.33067258860899</v>
      </c>
      <c r="AQ2106">
        <v>0.86667086940724902</v>
      </c>
      <c r="AR2106">
        <v>253.68</v>
      </c>
      <c r="AS2106">
        <f t="shared" si="97"/>
        <v>22675.172925501305</v>
      </c>
      <c r="AT2106">
        <f t="shared" si="98"/>
        <v>5413.5312000000004</v>
      </c>
    </row>
    <row r="2107" spans="1:46" x14ac:dyDescent="0.25">
      <c r="A2107" t="s">
        <v>42</v>
      </c>
      <c r="B2107" t="s">
        <v>43</v>
      </c>
      <c r="C2107" t="s">
        <v>44</v>
      </c>
      <c r="D2107" t="str">
        <f t="shared" si="96"/>
        <v>GNSACR</v>
      </c>
      <c r="E2107" t="s">
        <v>3973</v>
      </c>
      <c r="F2107" t="s">
        <v>3974</v>
      </c>
      <c r="G2107" t="s">
        <v>47</v>
      </c>
      <c r="H2107" t="s">
        <v>3975</v>
      </c>
      <c r="I2107" t="s">
        <v>3981</v>
      </c>
      <c r="J2107" t="s">
        <v>1511</v>
      </c>
      <c r="K2107">
        <v>30.8</v>
      </c>
      <c r="L2107">
        <v>30.8</v>
      </c>
      <c r="P2107" t="s">
        <v>51</v>
      </c>
      <c r="Q2107" t="s">
        <v>52</v>
      </c>
      <c r="R2107">
        <v>43570</v>
      </c>
      <c r="S2107" t="s">
        <v>53</v>
      </c>
      <c r="T2107" t="s">
        <v>54</v>
      </c>
      <c r="U2107" t="s">
        <v>55</v>
      </c>
      <c r="V2107" t="s">
        <v>109</v>
      </c>
      <c r="W2107" t="s">
        <v>57</v>
      </c>
      <c r="X2107" t="s">
        <v>90</v>
      </c>
      <c r="Y2107" t="s">
        <v>59</v>
      </c>
      <c r="Z2107">
        <v>2</v>
      </c>
      <c r="AA2107">
        <v>5</v>
      </c>
      <c r="AB2107">
        <v>4.5</v>
      </c>
      <c r="AC2107">
        <v>4.5999999999999996</v>
      </c>
      <c r="AD2107">
        <v>54</v>
      </c>
      <c r="AE2107">
        <v>4</v>
      </c>
      <c r="AF2107" t="s">
        <v>57</v>
      </c>
      <c r="AG2107">
        <v>23.3935575832738</v>
      </c>
      <c r="AH2107">
        <v>14.357935183201599</v>
      </c>
      <c r="AI2107">
        <v>16.480330092396098</v>
      </c>
      <c r="AJ2107">
        <v>192.88255551633901</v>
      </c>
      <c r="AK2107" s="2">
        <v>1012.52214023493</v>
      </c>
      <c r="AL2107" s="1">
        <v>45215</v>
      </c>
      <c r="AM2107" t="s">
        <v>63</v>
      </c>
      <c r="AN2107">
        <v>2023</v>
      </c>
      <c r="AO2107">
        <v>2019</v>
      </c>
      <c r="AP2107">
        <v>200.33067258860899</v>
      </c>
      <c r="AQ2107">
        <v>1.0386147780566799</v>
      </c>
      <c r="AR2107">
        <v>211.69</v>
      </c>
      <c r="AS2107">
        <f t="shared" si="97"/>
        <v>31185.681919235845</v>
      </c>
      <c r="AT2107">
        <f t="shared" si="98"/>
        <v>6520.0519999999997</v>
      </c>
    </row>
    <row r="2108" spans="1:46" x14ac:dyDescent="0.25">
      <c r="A2108" t="s">
        <v>42</v>
      </c>
      <c r="B2108" t="s">
        <v>43</v>
      </c>
      <c r="C2108" t="s">
        <v>44</v>
      </c>
      <c r="D2108" t="str">
        <f t="shared" si="96"/>
        <v>GNSACR</v>
      </c>
      <c r="E2108" t="s">
        <v>3973</v>
      </c>
      <c r="F2108" t="s">
        <v>3974</v>
      </c>
      <c r="G2108" t="s">
        <v>47</v>
      </c>
      <c r="H2108" t="s">
        <v>3975</v>
      </c>
      <c r="I2108" t="s">
        <v>3982</v>
      </c>
      <c r="J2108" t="s">
        <v>1122</v>
      </c>
      <c r="K2108">
        <v>18.02</v>
      </c>
      <c r="L2108">
        <v>18.02</v>
      </c>
      <c r="P2108" t="s">
        <v>51</v>
      </c>
      <c r="Q2108" t="s">
        <v>52</v>
      </c>
      <c r="R2108">
        <v>43564</v>
      </c>
      <c r="S2108" t="s">
        <v>53</v>
      </c>
      <c r="T2108" t="s">
        <v>66</v>
      </c>
      <c r="U2108" t="s">
        <v>55</v>
      </c>
      <c r="V2108" t="s">
        <v>109</v>
      </c>
      <c r="W2108" t="s">
        <v>57</v>
      </c>
      <c r="X2108" t="s">
        <v>339</v>
      </c>
      <c r="Y2108" t="s">
        <v>79</v>
      </c>
      <c r="Z2108">
        <v>2</v>
      </c>
      <c r="AA2108">
        <v>5</v>
      </c>
      <c r="AB2108">
        <v>4.5</v>
      </c>
      <c r="AC2108">
        <v>4.5999999999999996</v>
      </c>
      <c r="AD2108">
        <v>54</v>
      </c>
      <c r="AE2108">
        <v>4</v>
      </c>
      <c r="AF2108" t="s">
        <v>57</v>
      </c>
      <c r="AG2108">
        <v>27.082568334300198</v>
      </c>
      <c r="AH2108">
        <v>16.671742560392399</v>
      </c>
      <c r="AI2108">
        <v>23.494359854132401</v>
      </c>
      <c r="AJ2108">
        <v>309.39166073033101</v>
      </c>
      <c r="AK2108" s="2">
        <v>1076.24648010641</v>
      </c>
      <c r="AL2108" s="1">
        <v>45215</v>
      </c>
      <c r="AM2108" t="s">
        <v>63</v>
      </c>
      <c r="AN2108">
        <v>2023</v>
      </c>
      <c r="AO2108">
        <v>2019</v>
      </c>
      <c r="AP2108">
        <v>200.33067258860899</v>
      </c>
      <c r="AQ2108">
        <v>0.64749861749899895</v>
      </c>
      <c r="AR2108">
        <v>339.55</v>
      </c>
      <c r="AS2108">
        <f t="shared" si="97"/>
        <v>19393.961571517506</v>
      </c>
      <c r="AT2108">
        <f t="shared" si="98"/>
        <v>6118.6909999999998</v>
      </c>
    </row>
    <row r="2109" spans="1:46" x14ac:dyDescent="0.25">
      <c r="A2109" t="s">
        <v>340</v>
      </c>
      <c r="B2109" t="s">
        <v>367</v>
      </c>
      <c r="C2109" t="s">
        <v>368</v>
      </c>
      <c r="D2109" t="str">
        <f t="shared" si="96"/>
        <v>RDIPMA</v>
      </c>
      <c r="E2109" t="s">
        <v>3236</v>
      </c>
      <c r="F2109" t="s">
        <v>3237</v>
      </c>
      <c r="G2109" t="s">
        <v>47</v>
      </c>
      <c r="H2109" t="s">
        <v>3667</v>
      </c>
      <c r="I2109" t="s">
        <v>3983</v>
      </c>
      <c r="J2109" t="s">
        <v>448</v>
      </c>
      <c r="K2109">
        <v>14.58</v>
      </c>
      <c r="L2109">
        <v>14.58</v>
      </c>
      <c r="P2109" t="s">
        <v>51</v>
      </c>
      <c r="Q2109" t="s">
        <v>52</v>
      </c>
      <c r="R2109">
        <v>43572</v>
      </c>
      <c r="S2109" t="s">
        <v>477</v>
      </c>
      <c r="T2109" t="s">
        <v>2559</v>
      </c>
      <c r="U2109" t="s">
        <v>55</v>
      </c>
      <c r="V2109" t="s">
        <v>109</v>
      </c>
      <c r="W2109" t="s">
        <v>57</v>
      </c>
      <c r="X2109" t="s">
        <v>241</v>
      </c>
      <c r="Y2109" t="s">
        <v>355</v>
      </c>
      <c r="Z2109">
        <v>2</v>
      </c>
      <c r="AA2109">
        <v>5</v>
      </c>
      <c r="AB2109">
        <v>3.92</v>
      </c>
      <c r="AC2109">
        <v>4.5999999999999996</v>
      </c>
      <c r="AD2109">
        <v>47</v>
      </c>
      <c r="AE2109">
        <v>4</v>
      </c>
      <c r="AF2109" t="s">
        <v>57</v>
      </c>
      <c r="AG2109">
        <v>18.7507050094828</v>
      </c>
      <c r="AH2109">
        <v>12.794826540711499</v>
      </c>
      <c r="AI2109">
        <v>13.0391178946069</v>
      </c>
      <c r="AJ2109">
        <v>115.060335725058</v>
      </c>
      <c r="AK2109" s="2">
        <v>1014.12041520958</v>
      </c>
      <c r="AL2109" s="1">
        <v>45000</v>
      </c>
      <c r="AM2109" t="s">
        <v>63</v>
      </c>
      <c r="AN2109">
        <v>2023</v>
      </c>
      <c r="AO2109">
        <v>2019</v>
      </c>
      <c r="AP2109">
        <v>134.32390301686601</v>
      </c>
      <c r="AQ2109">
        <v>1.1674214417194</v>
      </c>
      <c r="AR2109">
        <v>146.51</v>
      </c>
      <c r="AS2109">
        <f t="shared" si="97"/>
        <v>14785.875653755676</v>
      </c>
      <c r="AT2109">
        <f t="shared" si="98"/>
        <v>2136.1158</v>
      </c>
    </row>
    <row r="2110" spans="1:46" x14ac:dyDescent="0.25">
      <c r="A2110" t="s">
        <v>128</v>
      </c>
      <c r="B2110" t="s">
        <v>129</v>
      </c>
      <c r="C2110" t="s">
        <v>214</v>
      </c>
      <c r="D2110" t="str">
        <f t="shared" si="96"/>
        <v>NECOCE</v>
      </c>
      <c r="E2110" t="s">
        <v>1403</v>
      </c>
      <c r="F2110" t="s">
        <v>1404</v>
      </c>
      <c r="G2110" t="s">
        <v>47</v>
      </c>
      <c r="H2110" t="s">
        <v>3922</v>
      </c>
      <c r="I2110" t="s">
        <v>3984</v>
      </c>
      <c r="J2110" t="s">
        <v>448</v>
      </c>
      <c r="K2110">
        <v>15.51</v>
      </c>
      <c r="L2110">
        <v>15.51</v>
      </c>
      <c r="P2110" t="s">
        <v>51</v>
      </c>
      <c r="Q2110" t="s">
        <v>52</v>
      </c>
      <c r="R2110">
        <v>43671</v>
      </c>
      <c r="S2110" t="s">
        <v>53</v>
      </c>
      <c r="T2110" t="s">
        <v>104</v>
      </c>
      <c r="U2110" t="s">
        <v>55</v>
      </c>
      <c r="V2110" t="s">
        <v>109</v>
      </c>
      <c r="W2110" t="s">
        <v>57</v>
      </c>
      <c r="X2110" t="s">
        <v>874</v>
      </c>
      <c r="Y2110" t="s">
        <v>137</v>
      </c>
      <c r="Z2110">
        <v>2</v>
      </c>
      <c r="AA2110">
        <v>4</v>
      </c>
      <c r="AB2110">
        <v>3.75</v>
      </c>
      <c r="AC2110">
        <v>4.3</v>
      </c>
      <c r="AD2110">
        <v>45</v>
      </c>
      <c r="AE2110">
        <v>4</v>
      </c>
      <c r="AF2110" t="s">
        <v>57</v>
      </c>
      <c r="AG2110">
        <v>20.991358702274798</v>
      </c>
      <c r="AH2110">
        <v>15.246537198712501</v>
      </c>
      <c r="AI2110">
        <v>17.9892631599518</v>
      </c>
      <c r="AJ2110">
        <v>173.785489711868</v>
      </c>
      <c r="AK2110" s="2">
        <v>985.32853069432895</v>
      </c>
      <c r="AL2110" s="1">
        <v>45042</v>
      </c>
      <c r="AM2110" t="s">
        <v>63</v>
      </c>
      <c r="AN2110">
        <v>2023</v>
      </c>
      <c r="AO2110">
        <v>2019</v>
      </c>
      <c r="AP2110">
        <v>150.074540732261</v>
      </c>
      <c r="AQ2110">
        <v>0.86356197505948495</v>
      </c>
      <c r="AR2110">
        <v>239.33</v>
      </c>
      <c r="AS2110">
        <f t="shared" si="97"/>
        <v>15282.445511069041</v>
      </c>
      <c r="AT2110">
        <f t="shared" si="98"/>
        <v>3712.0083</v>
      </c>
    </row>
    <row r="2111" spans="1:46" x14ac:dyDescent="0.25">
      <c r="A2111" t="s">
        <v>340</v>
      </c>
      <c r="B2111" t="s">
        <v>341</v>
      </c>
      <c r="C2111" t="s">
        <v>342</v>
      </c>
      <c r="D2111" t="str">
        <f t="shared" si="96"/>
        <v>RDBOBA</v>
      </c>
      <c r="E2111" t="s">
        <v>2672</v>
      </c>
      <c r="F2111" t="s">
        <v>2673</v>
      </c>
      <c r="G2111" t="s">
        <v>47</v>
      </c>
      <c r="H2111" t="s">
        <v>3657</v>
      </c>
      <c r="I2111" t="s">
        <v>3985</v>
      </c>
      <c r="J2111" t="s">
        <v>504</v>
      </c>
      <c r="K2111">
        <v>51.69</v>
      </c>
      <c r="L2111">
        <v>51.69</v>
      </c>
      <c r="P2111" t="s">
        <v>51</v>
      </c>
      <c r="Q2111" t="s">
        <v>52</v>
      </c>
      <c r="R2111">
        <v>43581</v>
      </c>
      <c r="S2111" t="s">
        <v>477</v>
      </c>
      <c r="T2111" t="s">
        <v>553</v>
      </c>
      <c r="U2111" t="s">
        <v>55</v>
      </c>
      <c r="V2111" t="s">
        <v>56</v>
      </c>
      <c r="W2111" t="s">
        <v>57</v>
      </c>
      <c r="X2111" t="s">
        <v>1440</v>
      </c>
      <c r="Y2111" t="s">
        <v>348</v>
      </c>
      <c r="Z2111">
        <v>1</v>
      </c>
      <c r="AA2111">
        <v>5</v>
      </c>
      <c r="AB2111">
        <v>3.92</v>
      </c>
      <c r="AC2111">
        <v>4.5999999999999996</v>
      </c>
      <c r="AD2111">
        <v>47</v>
      </c>
      <c r="AE2111">
        <v>4</v>
      </c>
      <c r="AF2111" t="s">
        <v>57</v>
      </c>
      <c r="AG2111">
        <v>19.7706959122266</v>
      </c>
      <c r="AH2111">
        <v>13.1718918990797</v>
      </c>
      <c r="AI2111">
        <v>17.2986372498656</v>
      </c>
      <c r="AJ2111">
        <v>162.98360890290999</v>
      </c>
      <c r="AK2111" s="2">
        <v>1267.9377594308201</v>
      </c>
      <c r="AL2111" s="1">
        <v>45016</v>
      </c>
      <c r="AM2111" t="s">
        <v>63</v>
      </c>
      <c r="AN2111">
        <v>2023</v>
      </c>
      <c r="AO2111">
        <v>2019</v>
      </c>
      <c r="AP2111">
        <v>137.89631355210199</v>
      </c>
      <c r="AQ2111">
        <v>0.84607473401971101</v>
      </c>
      <c r="AR2111">
        <v>208.74</v>
      </c>
      <c r="AS2111">
        <f t="shared" si="97"/>
        <v>65539.70278497909</v>
      </c>
      <c r="AT2111">
        <f t="shared" si="98"/>
        <v>10789.7706</v>
      </c>
    </row>
    <row r="2112" spans="1:46" x14ac:dyDescent="0.25">
      <c r="A2112" t="s">
        <v>340</v>
      </c>
      <c r="B2112" t="s">
        <v>341</v>
      </c>
      <c r="C2112" t="s">
        <v>342</v>
      </c>
      <c r="D2112" t="str">
        <f t="shared" si="96"/>
        <v>RDBOBA</v>
      </c>
      <c r="E2112" t="s">
        <v>2672</v>
      </c>
      <c r="F2112" t="s">
        <v>2673</v>
      </c>
      <c r="G2112" t="s">
        <v>47</v>
      </c>
      <c r="H2112" t="s">
        <v>3657</v>
      </c>
      <c r="I2112" t="s">
        <v>3986</v>
      </c>
      <c r="J2112" t="s">
        <v>428</v>
      </c>
      <c r="K2112">
        <v>8.4499999999999993</v>
      </c>
      <c r="L2112">
        <v>8.4499999999999993</v>
      </c>
      <c r="P2112" t="s">
        <v>51</v>
      </c>
      <c r="Q2112" t="s">
        <v>52</v>
      </c>
      <c r="R2112">
        <v>43696</v>
      </c>
      <c r="S2112" t="s">
        <v>477</v>
      </c>
      <c r="T2112" t="s">
        <v>521</v>
      </c>
      <c r="U2112" t="s">
        <v>55</v>
      </c>
      <c r="V2112" t="s">
        <v>56</v>
      </c>
      <c r="W2112" t="s">
        <v>57</v>
      </c>
      <c r="X2112" t="s">
        <v>271</v>
      </c>
      <c r="Y2112" t="s">
        <v>362</v>
      </c>
      <c r="Z2112">
        <v>1</v>
      </c>
      <c r="AA2112">
        <v>4</v>
      </c>
      <c r="AB2112">
        <v>2.5</v>
      </c>
      <c r="AC2112">
        <v>4.2</v>
      </c>
      <c r="AD2112">
        <v>30</v>
      </c>
      <c r="AE2112">
        <v>2</v>
      </c>
      <c r="AF2112" t="s">
        <v>57</v>
      </c>
      <c r="AG2112">
        <v>17.4348053715077</v>
      </c>
      <c r="AH2112">
        <v>11.2435476316078</v>
      </c>
      <c r="AI2112">
        <v>12.615587629326599</v>
      </c>
      <c r="AJ2112">
        <v>155.741563494068</v>
      </c>
      <c r="AK2112" s="2">
        <v>1276.67175481921</v>
      </c>
      <c r="AL2112" s="1">
        <v>44617.3</v>
      </c>
      <c r="AM2112" t="s">
        <v>60</v>
      </c>
      <c r="AN2112">
        <v>2022</v>
      </c>
      <c r="AO2112">
        <v>2019</v>
      </c>
      <c r="AP2112">
        <v>95.384222497581007</v>
      </c>
      <c r="AQ2112">
        <v>0.61245193869659598</v>
      </c>
      <c r="AR2112">
        <v>271.88</v>
      </c>
      <c r="AS2112">
        <f t="shared" si="97"/>
        <v>10787.876328222324</v>
      </c>
      <c r="AT2112">
        <f t="shared" si="98"/>
        <v>2297.386</v>
      </c>
    </row>
    <row r="2113" spans="1:46" x14ac:dyDescent="0.25">
      <c r="A2113" t="s">
        <v>340</v>
      </c>
      <c r="B2113" t="s">
        <v>341</v>
      </c>
      <c r="C2113" t="s">
        <v>342</v>
      </c>
      <c r="D2113" t="str">
        <f t="shared" si="96"/>
        <v>RDBOBA</v>
      </c>
      <c r="E2113" t="s">
        <v>2672</v>
      </c>
      <c r="F2113" t="s">
        <v>2673</v>
      </c>
      <c r="G2113" t="s">
        <v>47</v>
      </c>
      <c r="H2113" t="s">
        <v>3657</v>
      </c>
      <c r="I2113" t="s">
        <v>3987</v>
      </c>
      <c r="J2113" t="s">
        <v>3884</v>
      </c>
      <c r="K2113">
        <v>14.44</v>
      </c>
      <c r="L2113">
        <v>14.44</v>
      </c>
      <c r="P2113" t="s">
        <v>51</v>
      </c>
      <c r="Q2113" t="s">
        <v>52</v>
      </c>
      <c r="R2113">
        <v>43612</v>
      </c>
      <c r="S2113" t="s">
        <v>477</v>
      </c>
      <c r="T2113" t="s">
        <v>1272</v>
      </c>
      <c r="U2113" t="s">
        <v>55</v>
      </c>
      <c r="V2113" t="s">
        <v>56</v>
      </c>
      <c r="W2113" t="s">
        <v>57</v>
      </c>
      <c r="X2113" t="s">
        <v>359</v>
      </c>
      <c r="Y2113" t="s">
        <v>348</v>
      </c>
      <c r="Z2113">
        <v>1</v>
      </c>
      <c r="AA2113">
        <v>4</v>
      </c>
      <c r="AB2113">
        <v>3.83</v>
      </c>
      <c r="AC2113">
        <v>4.5</v>
      </c>
      <c r="AD2113">
        <v>46</v>
      </c>
      <c r="AE2113">
        <v>4</v>
      </c>
      <c r="AF2113" t="s">
        <v>57</v>
      </c>
      <c r="AG2113">
        <v>22.0968198183486</v>
      </c>
      <c r="AH2113">
        <v>13.5884283349983</v>
      </c>
      <c r="AI2113">
        <v>17.531777350901301</v>
      </c>
      <c r="AJ2113">
        <v>182.06514931582601</v>
      </c>
      <c r="AK2113" s="2">
        <v>1208.9201285069801</v>
      </c>
      <c r="AL2113" s="1">
        <v>45015</v>
      </c>
      <c r="AM2113" t="s">
        <v>63</v>
      </c>
      <c r="AN2113">
        <v>2023</v>
      </c>
      <c r="AO2113">
        <v>2019</v>
      </c>
      <c r="AP2113">
        <v>135.28522913234099</v>
      </c>
      <c r="AQ2113">
        <v>0.74305944680089997</v>
      </c>
      <c r="AR2113">
        <v>234.32</v>
      </c>
      <c r="AS2113">
        <f t="shared" si="97"/>
        <v>17456.80665564079</v>
      </c>
      <c r="AT2113">
        <f t="shared" si="98"/>
        <v>3383.5807999999997</v>
      </c>
    </row>
    <row r="2114" spans="1:46" x14ac:dyDescent="0.25">
      <c r="A2114" t="s">
        <v>340</v>
      </c>
      <c r="B2114" t="s">
        <v>341</v>
      </c>
      <c r="C2114" t="s">
        <v>342</v>
      </c>
      <c r="D2114" t="str">
        <f t="shared" si="96"/>
        <v>RDBOBA</v>
      </c>
      <c r="E2114" t="s">
        <v>2672</v>
      </c>
      <c r="F2114" t="s">
        <v>2673</v>
      </c>
      <c r="G2114" t="s">
        <v>47</v>
      </c>
      <c r="H2114" t="s">
        <v>3526</v>
      </c>
      <c r="I2114" t="s">
        <v>3988</v>
      </c>
      <c r="J2114" t="s">
        <v>3989</v>
      </c>
      <c r="K2114">
        <v>21.48</v>
      </c>
      <c r="L2114">
        <v>21.48</v>
      </c>
      <c r="P2114" t="s">
        <v>51</v>
      </c>
      <c r="Q2114" t="s">
        <v>52</v>
      </c>
      <c r="R2114">
        <v>43544</v>
      </c>
      <c r="S2114" t="s">
        <v>477</v>
      </c>
      <c r="T2114" t="s">
        <v>2559</v>
      </c>
      <c r="U2114" t="s">
        <v>55</v>
      </c>
      <c r="V2114" t="s">
        <v>109</v>
      </c>
      <c r="W2114" t="s">
        <v>57</v>
      </c>
      <c r="X2114" t="s">
        <v>359</v>
      </c>
      <c r="Y2114" t="s">
        <v>348</v>
      </c>
      <c r="Z2114">
        <v>2</v>
      </c>
      <c r="AA2114">
        <v>5</v>
      </c>
      <c r="AB2114">
        <v>4</v>
      </c>
      <c r="AC2114">
        <v>4.7</v>
      </c>
      <c r="AD2114">
        <v>48</v>
      </c>
      <c r="AE2114">
        <v>4</v>
      </c>
      <c r="AF2114" t="s">
        <v>57</v>
      </c>
      <c r="AG2114">
        <v>21.108290575222899</v>
      </c>
      <c r="AH2114">
        <v>13.9037938660988</v>
      </c>
      <c r="AI2114">
        <v>15.261252271303</v>
      </c>
      <c r="AJ2114">
        <v>150.473372315153</v>
      </c>
      <c r="AK2114" s="2">
        <v>1005.15641594622</v>
      </c>
      <c r="AL2114" s="1">
        <v>45015</v>
      </c>
      <c r="AM2114" t="s">
        <v>63</v>
      </c>
      <c r="AN2114">
        <v>2023</v>
      </c>
      <c r="AO2114">
        <v>2019</v>
      </c>
      <c r="AP2114">
        <v>126.296024981019</v>
      </c>
      <c r="AQ2114">
        <v>0.83932474588595896</v>
      </c>
      <c r="AR2114">
        <v>188.15</v>
      </c>
      <c r="AS2114">
        <f t="shared" si="97"/>
        <v>21590.759814524805</v>
      </c>
      <c r="AT2114">
        <f t="shared" si="98"/>
        <v>4041.462</v>
      </c>
    </row>
    <row r="2115" spans="1:46" x14ac:dyDescent="0.25">
      <c r="A2115" t="s">
        <v>128</v>
      </c>
      <c r="B2115" t="s">
        <v>129</v>
      </c>
      <c r="C2115" t="s">
        <v>214</v>
      </c>
      <c r="D2115" t="str">
        <f t="shared" ref="D2115:D2178" si="99">LEFT(E2115,6)</f>
        <v>NECOCE</v>
      </c>
      <c r="E2115" t="s">
        <v>1403</v>
      </c>
      <c r="F2115" t="s">
        <v>1404</v>
      </c>
      <c r="G2115" t="s">
        <v>47</v>
      </c>
      <c r="H2115" t="s">
        <v>3925</v>
      </c>
      <c r="I2115" t="s">
        <v>3990</v>
      </c>
      <c r="J2115" t="s">
        <v>1256</v>
      </c>
      <c r="K2115">
        <v>35.049999999999997</v>
      </c>
      <c r="L2115">
        <v>35.049999999999997</v>
      </c>
      <c r="P2115" t="s">
        <v>51</v>
      </c>
      <c r="Q2115" t="s">
        <v>52</v>
      </c>
      <c r="R2115">
        <v>43572</v>
      </c>
      <c r="S2115" t="s">
        <v>53</v>
      </c>
      <c r="T2115" t="s">
        <v>69</v>
      </c>
      <c r="U2115" t="s">
        <v>55</v>
      </c>
      <c r="V2115" t="s">
        <v>56</v>
      </c>
      <c r="W2115" t="s">
        <v>57</v>
      </c>
      <c r="X2115" t="s">
        <v>874</v>
      </c>
      <c r="Y2115" t="s">
        <v>137</v>
      </c>
      <c r="Z2115">
        <v>1</v>
      </c>
      <c r="AA2115">
        <v>5</v>
      </c>
      <c r="AB2115">
        <v>4</v>
      </c>
      <c r="AC2115">
        <v>4.5999999999999996</v>
      </c>
      <c r="AD2115">
        <v>48</v>
      </c>
      <c r="AE2115">
        <v>4</v>
      </c>
      <c r="AF2115" t="s">
        <v>57</v>
      </c>
      <c r="AG2115">
        <v>23.460020768567698</v>
      </c>
      <c r="AH2115">
        <v>15.2465638123996</v>
      </c>
      <c r="AI2115">
        <v>18.859717673601899</v>
      </c>
      <c r="AJ2115">
        <v>197.26940593798301</v>
      </c>
      <c r="AK2115" s="2">
        <v>1032.3640076638401</v>
      </c>
      <c r="AL2115" s="1">
        <v>45042</v>
      </c>
      <c r="AM2115" t="s">
        <v>63</v>
      </c>
      <c r="AN2115">
        <v>2023</v>
      </c>
      <c r="AO2115">
        <v>2019</v>
      </c>
      <c r="AP2115">
        <v>158.09873766355</v>
      </c>
      <c r="AQ2115">
        <v>0.80143566566653501</v>
      </c>
      <c r="AR2115">
        <v>270</v>
      </c>
      <c r="AS2115">
        <f t="shared" ref="AS2115:AS2178" si="100">AK2115*L2115</f>
        <v>36184.358468617589</v>
      </c>
      <c r="AT2115">
        <f t="shared" ref="AT2115:AT2178" si="101">AR2115*L2115</f>
        <v>9463.5</v>
      </c>
    </row>
    <row r="2116" spans="1:46" x14ac:dyDescent="0.25">
      <c r="A2116" t="s">
        <v>128</v>
      </c>
      <c r="B2116" t="s">
        <v>129</v>
      </c>
      <c r="C2116" t="s">
        <v>214</v>
      </c>
      <c r="D2116" t="str">
        <f t="shared" si="99"/>
        <v>NECOCE</v>
      </c>
      <c r="E2116" t="s">
        <v>1403</v>
      </c>
      <c r="F2116" t="s">
        <v>1404</v>
      </c>
      <c r="G2116" t="s">
        <v>47</v>
      </c>
      <c r="H2116" t="s">
        <v>3922</v>
      </c>
      <c r="I2116" t="s">
        <v>3991</v>
      </c>
      <c r="J2116" t="s">
        <v>533</v>
      </c>
      <c r="K2116">
        <v>18.010000000000002</v>
      </c>
      <c r="L2116">
        <v>18.010000000000002</v>
      </c>
      <c r="P2116" t="s">
        <v>51</v>
      </c>
      <c r="Q2116" t="s">
        <v>52</v>
      </c>
      <c r="R2116">
        <v>43641</v>
      </c>
      <c r="S2116" t="s">
        <v>53</v>
      </c>
      <c r="T2116" t="s">
        <v>124</v>
      </c>
      <c r="U2116" t="s">
        <v>55</v>
      </c>
      <c r="V2116" t="s">
        <v>109</v>
      </c>
      <c r="W2116" t="s">
        <v>57</v>
      </c>
      <c r="X2116" t="s">
        <v>149</v>
      </c>
      <c r="Y2116" t="s">
        <v>150</v>
      </c>
      <c r="Z2116">
        <v>2</v>
      </c>
      <c r="AA2116">
        <v>4</v>
      </c>
      <c r="AB2116">
        <v>3.83</v>
      </c>
      <c r="AC2116">
        <v>4.4000000000000004</v>
      </c>
      <c r="AD2116">
        <v>46</v>
      </c>
      <c r="AE2116">
        <v>4</v>
      </c>
      <c r="AF2116" t="s">
        <v>57</v>
      </c>
      <c r="AG2116">
        <v>20.973561956504199</v>
      </c>
      <c r="AH2116">
        <v>12.5901416460128</v>
      </c>
      <c r="AI2116">
        <v>15.740792852041601</v>
      </c>
      <c r="AJ2116">
        <v>154.30306563319201</v>
      </c>
      <c r="AK2116" s="2">
        <v>1264.37380563494</v>
      </c>
      <c r="AL2116" s="1">
        <v>45042</v>
      </c>
      <c r="AM2116" t="s">
        <v>63</v>
      </c>
      <c r="AN2116">
        <v>2023</v>
      </c>
      <c r="AO2116">
        <v>2019</v>
      </c>
      <c r="AP2116">
        <v>154.363503057478</v>
      </c>
      <c r="AQ2116">
        <v>1.0003916799970101</v>
      </c>
      <c r="AR2116">
        <v>210.26</v>
      </c>
      <c r="AS2116">
        <f t="shared" si="100"/>
        <v>22771.37223948527</v>
      </c>
      <c r="AT2116">
        <f t="shared" si="101"/>
        <v>3786.7826</v>
      </c>
    </row>
    <row r="2117" spans="1:46" x14ac:dyDescent="0.25">
      <c r="A2117" t="s">
        <v>340</v>
      </c>
      <c r="B2117" t="s">
        <v>341</v>
      </c>
      <c r="C2117" t="s">
        <v>342</v>
      </c>
      <c r="D2117" t="str">
        <f t="shared" si="99"/>
        <v>RDBOBA</v>
      </c>
      <c r="E2117" t="s">
        <v>2672</v>
      </c>
      <c r="F2117" t="s">
        <v>2673</v>
      </c>
      <c r="G2117" t="s">
        <v>47</v>
      </c>
      <c r="H2117" t="s">
        <v>3526</v>
      </c>
      <c r="I2117" t="s">
        <v>3992</v>
      </c>
      <c r="J2117" t="s">
        <v>1802</v>
      </c>
      <c r="K2117">
        <v>10.130000000000001</v>
      </c>
      <c r="L2117">
        <v>10.130000000000001</v>
      </c>
      <c r="P2117" t="s">
        <v>51</v>
      </c>
      <c r="Q2117" t="s">
        <v>52</v>
      </c>
      <c r="R2117">
        <v>43544</v>
      </c>
      <c r="S2117" t="s">
        <v>477</v>
      </c>
      <c r="T2117" t="s">
        <v>361</v>
      </c>
      <c r="U2117" t="s">
        <v>55</v>
      </c>
      <c r="V2117" t="s">
        <v>109</v>
      </c>
      <c r="W2117" t="s">
        <v>57</v>
      </c>
      <c r="X2117" t="s">
        <v>1440</v>
      </c>
      <c r="Y2117" t="s">
        <v>348</v>
      </c>
      <c r="Z2117">
        <v>2</v>
      </c>
      <c r="AA2117">
        <v>5</v>
      </c>
      <c r="AB2117">
        <v>4</v>
      </c>
      <c r="AC2117">
        <v>4.7</v>
      </c>
      <c r="AD2117">
        <v>48</v>
      </c>
      <c r="AE2117">
        <v>4</v>
      </c>
      <c r="AF2117" t="s">
        <v>57</v>
      </c>
      <c r="AG2117">
        <v>20.279806423532101</v>
      </c>
      <c r="AH2117">
        <v>13.493429200131001</v>
      </c>
      <c r="AI2117">
        <v>17.128928879388699</v>
      </c>
      <c r="AJ2117">
        <v>161.88660067074301</v>
      </c>
      <c r="AK2117" s="2">
        <v>1197.83129491867</v>
      </c>
      <c r="AL2117" s="1">
        <v>45016</v>
      </c>
      <c r="AM2117" t="s">
        <v>63</v>
      </c>
      <c r="AN2117">
        <v>2023</v>
      </c>
      <c r="AO2117">
        <v>2019</v>
      </c>
      <c r="AP2117">
        <v>126.296024981019</v>
      </c>
      <c r="AQ2117">
        <v>0.78015119508185404</v>
      </c>
      <c r="AR2117">
        <v>202.42</v>
      </c>
      <c r="AS2117">
        <f t="shared" si="100"/>
        <v>12134.031017526127</v>
      </c>
      <c r="AT2117">
        <f t="shared" si="101"/>
        <v>2050.5146</v>
      </c>
    </row>
    <row r="2118" spans="1:46" x14ac:dyDescent="0.25">
      <c r="A2118" t="s">
        <v>42</v>
      </c>
      <c r="B2118" t="s">
        <v>43</v>
      </c>
      <c r="C2118" t="s">
        <v>44</v>
      </c>
      <c r="D2118" t="str">
        <f t="shared" si="99"/>
        <v>GNSACR</v>
      </c>
      <c r="E2118" t="s">
        <v>3973</v>
      </c>
      <c r="F2118" t="s">
        <v>3974</v>
      </c>
      <c r="G2118" t="s">
        <v>47</v>
      </c>
      <c r="H2118" t="s">
        <v>3993</v>
      </c>
      <c r="I2118" t="s">
        <v>3994</v>
      </c>
      <c r="J2118" t="s">
        <v>312</v>
      </c>
      <c r="K2118">
        <v>32.9</v>
      </c>
      <c r="L2118">
        <v>32.9</v>
      </c>
      <c r="P2118" t="s">
        <v>51</v>
      </c>
      <c r="Q2118" t="s">
        <v>52</v>
      </c>
      <c r="R2118">
        <v>43668</v>
      </c>
      <c r="S2118" t="s">
        <v>53</v>
      </c>
      <c r="T2118" t="s">
        <v>104</v>
      </c>
      <c r="U2118" t="s">
        <v>55</v>
      </c>
      <c r="V2118" t="s">
        <v>56</v>
      </c>
      <c r="W2118" t="s">
        <v>57</v>
      </c>
      <c r="X2118" t="s">
        <v>90</v>
      </c>
      <c r="Y2118" t="s">
        <v>59</v>
      </c>
      <c r="Z2118">
        <v>1</v>
      </c>
      <c r="AA2118">
        <v>4</v>
      </c>
      <c r="AB2118">
        <v>4.25</v>
      </c>
      <c r="AC2118">
        <v>4.3</v>
      </c>
      <c r="AD2118">
        <v>51</v>
      </c>
      <c r="AE2118">
        <v>4</v>
      </c>
      <c r="AF2118" t="s">
        <v>57</v>
      </c>
      <c r="AG2118">
        <v>24.618989765150499</v>
      </c>
      <c r="AH2118">
        <v>15.350126673382499</v>
      </c>
      <c r="AI2118">
        <v>21.241640063577702</v>
      </c>
      <c r="AJ2118">
        <v>237.93061561039701</v>
      </c>
      <c r="AK2118" s="2">
        <v>1147.82118624243</v>
      </c>
      <c r="AL2118" s="1">
        <v>45215</v>
      </c>
      <c r="AM2118" t="s">
        <v>63</v>
      </c>
      <c r="AN2118">
        <v>2023</v>
      </c>
      <c r="AO2118">
        <v>2019</v>
      </c>
      <c r="AP2118">
        <v>172.20056419636501</v>
      </c>
      <c r="AQ2118">
        <v>0.72374277582813096</v>
      </c>
      <c r="AR2118">
        <v>286.94</v>
      </c>
      <c r="AS2118">
        <f t="shared" si="100"/>
        <v>37763.317027375946</v>
      </c>
      <c r="AT2118">
        <f t="shared" si="101"/>
        <v>9440.3259999999991</v>
      </c>
    </row>
    <row r="2119" spans="1:46" x14ac:dyDescent="0.25">
      <c r="A2119" t="s">
        <v>42</v>
      </c>
      <c r="B2119" t="s">
        <v>43</v>
      </c>
      <c r="C2119" t="s">
        <v>44</v>
      </c>
      <c r="D2119" t="str">
        <f t="shared" si="99"/>
        <v>GNSACR</v>
      </c>
      <c r="E2119" t="s">
        <v>3973</v>
      </c>
      <c r="F2119" t="s">
        <v>3974</v>
      </c>
      <c r="G2119" t="s">
        <v>47</v>
      </c>
      <c r="H2119" t="s">
        <v>3993</v>
      </c>
      <c r="I2119" t="s">
        <v>3995</v>
      </c>
      <c r="J2119" t="s">
        <v>479</v>
      </c>
      <c r="K2119">
        <v>15.55</v>
      </c>
      <c r="L2119">
        <v>15.55</v>
      </c>
      <c r="P2119" t="s">
        <v>51</v>
      </c>
      <c r="Q2119" t="s">
        <v>52</v>
      </c>
      <c r="R2119">
        <v>43662</v>
      </c>
      <c r="S2119" t="s">
        <v>53</v>
      </c>
      <c r="T2119" t="s">
        <v>104</v>
      </c>
      <c r="U2119" t="s">
        <v>55</v>
      </c>
      <c r="V2119" t="s">
        <v>56</v>
      </c>
      <c r="W2119" t="s">
        <v>57</v>
      </c>
      <c r="X2119" t="s">
        <v>271</v>
      </c>
      <c r="Y2119" t="s">
        <v>59</v>
      </c>
      <c r="Z2119">
        <v>1</v>
      </c>
      <c r="AA2119">
        <v>4</v>
      </c>
      <c r="AB2119">
        <v>4.25</v>
      </c>
      <c r="AC2119">
        <v>4.3</v>
      </c>
      <c r="AD2119">
        <v>51</v>
      </c>
      <c r="AE2119">
        <v>4</v>
      </c>
      <c r="AF2119" t="s">
        <v>57</v>
      </c>
      <c r="AG2119">
        <v>20.919933575900099</v>
      </c>
      <c r="AH2119">
        <v>13.9769095296492</v>
      </c>
      <c r="AI2119">
        <v>21.1028297461671</v>
      </c>
      <c r="AJ2119">
        <v>203.68673500040299</v>
      </c>
      <c r="AK2119" s="2">
        <v>1375.39837091255</v>
      </c>
      <c r="AL2119" s="1">
        <v>45215</v>
      </c>
      <c r="AM2119" t="s">
        <v>63</v>
      </c>
      <c r="AN2119">
        <v>2023</v>
      </c>
      <c r="AO2119">
        <v>2019</v>
      </c>
      <c r="AP2119">
        <v>172.20056419636501</v>
      </c>
      <c r="AQ2119">
        <v>0.84541864837699898</v>
      </c>
      <c r="AR2119">
        <v>245.64</v>
      </c>
      <c r="AS2119">
        <f t="shared" si="100"/>
        <v>21387.444667690153</v>
      </c>
      <c r="AT2119">
        <f t="shared" si="101"/>
        <v>3819.7019999999998</v>
      </c>
    </row>
    <row r="2120" spans="1:46" x14ac:dyDescent="0.25">
      <c r="A2120" t="s">
        <v>42</v>
      </c>
      <c r="B2120" t="s">
        <v>43</v>
      </c>
      <c r="C2120" t="s">
        <v>44</v>
      </c>
      <c r="D2120" t="str">
        <f t="shared" si="99"/>
        <v>GNSACR</v>
      </c>
      <c r="E2120" t="s">
        <v>3973</v>
      </c>
      <c r="F2120" t="s">
        <v>3974</v>
      </c>
      <c r="G2120" t="s">
        <v>47</v>
      </c>
      <c r="H2120" t="s">
        <v>3975</v>
      </c>
      <c r="I2120" t="s">
        <v>3996</v>
      </c>
      <c r="J2120" t="s">
        <v>144</v>
      </c>
      <c r="K2120">
        <v>50.21</v>
      </c>
      <c r="L2120">
        <v>50.21</v>
      </c>
      <c r="P2120" t="s">
        <v>51</v>
      </c>
      <c r="Q2120" t="s">
        <v>52</v>
      </c>
      <c r="R2120">
        <v>43580</v>
      </c>
      <c r="S2120" t="s">
        <v>53</v>
      </c>
      <c r="T2120" t="s">
        <v>124</v>
      </c>
      <c r="U2120" t="s">
        <v>55</v>
      </c>
      <c r="V2120" t="s">
        <v>109</v>
      </c>
      <c r="W2120" t="s">
        <v>57</v>
      </c>
      <c r="X2120" t="s">
        <v>339</v>
      </c>
      <c r="Y2120" t="s">
        <v>79</v>
      </c>
      <c r="Z2120">
        <v>2</v>
      </c>
      <c r="AA2120">
        <v>5</v>
      </c>
      <c r="AB2120">
        <v>4.5</v>
      </c>
      <c r="AC2120">
        <v>4.5999999999999996</v>
      </c>
      <c r="AD2120">
        <v>54</v>
      </c>
      <c r="AE2120">
        <v>4</v>
      </c>
      <c r="AF2120" t="s">
        <v>57</v>
      </c>
      <c r="AG2120">
        <v>25.490260202557</v>
      </c>
      <c r="AH2120">
        <v>15.5398952097636</v>
      </c>
      <c r="AI2120">
        <v>20.2274212321372</v>
      </c>
      <c r="AJ2120">
        <v>253.70359779803599</v>
      </c>
      <c r="AK2120" s="2">
        <v>1067.0268618340899</v>
      </c>
      <c r="AL2120" s="1">
        <v>45208</v>
      </c>
      <c r="AM2120" t="s">
        <v>63</v>
      </c>
      <c r="AN2120">
        <v>2023</v>
      </c>
      <c r="AO2120">
        <v>2019</v>
      </c>
      <c r="AP2120">
        <v>200.33067258860899</v>
      </c>
      <c r="AQ2120">
        <v>0.78962487850915197</v>
      </c>
      <c r="AR2120">
        <v>278.44</v>
      </c>
      <c r="AS2120">
        <f t="shared" si="100"/>
        <v>53575.418732689657</v>
      </c>
      <c r="AT2120">
        <f t="shared" si="101"/>
        <v>13980.472400000001</v>
      </c>
    </row>
    <row r="2121" spans="1:46" x14ac:dyDescent="0.25">
      <c r="A2121" t="s">
        <v>42</v>
      </c>
      <c r="B2121" t="s">
        <v>43</v>
      </c>
      <c r="C2121" t="s">
        <v>44</v>
      </c>
      <c r="D2121" t="str">
        <f t="shared" si="99"/>
        <v>GNSACR</v>
      </c>
      <c r="E2121" t="s">
        <v>3973</v>
      </c>
      <c r="F2121" t="s">
        <v>3974</v>
      </c>
      <c r="G2121" t="s">
        <v>47</v>
      </c>
      <c r="H2121" t="s">
        <v>3975</v>
      </c>
      <c r="I2121" t="s">
        <v>3997</v>
      </c>
      <c r="J2121" t="s">
        <v>160</v>
      </c>
      <c r="K2121">
        <v>30.65</v>
      </c>
      <c r="L2121">
        <v>30.65</v>
      </c>
      <c r="P2121" t="s">
        <v>51</v>
      </c>
      <c r="Q2121" t="s">
        <v>52</v>
      </c>
      <c r="R2121">
        <v>43607</v>
      </c>
      <c r="S2121" t="s">
        <v>53</v>
      </c>
      <c r="T2121" t="s">
        <v>66</v>
      </c>
      <c r="U2121" t="s">
        <v>55</v>
      </c>
      <c r="V2121" t="s">
        <v>109</v>
      </c>
      <c r="W2121" t="s">
        <v>57</v>
      </c>
      <c r="X2121" t="s">
        <v>90</v>
      </c>
      <c r="Y2121" t="s">
        <v>59</v>
      </c>
      <c r="Z2121">
        <v>2</v>
      </c>
      <c r="AA2121">
        <v>4</v>
      </c>
      <c r="AB2121">
        <v>4.42</v>
      </c>
      <c r="AC2121">
        <v>4.5</v>
      </c>
      <c r="AD2121">
        <v>53</v>
      </c>
      <c r="AE2121">
        <v>4</v>
      </c>
      <c r="AF2121" t="s">
        <v>57</v>
      </c>
      <c r="AG2121">
        <v>28.306160292305499</v>
      </c>
      <c r="AH2121">
        <v>18.2484837916579</v>
      </c>
      <c r="AI2121">
        <v>25.5455165778002</v>
      </c>
      <c r="AJ2121">
        <v>357.32511787569399</v>
      </c>
      <c r="AK2121" s="2">
        <v>975.93385909345795</v>
      </c>
      <c r="AL2121" s="1">
        <v>45215</v>
      </c>
      <c r="AM2121" t="s">
        <v>63</v>
      </c>
      <c r="AN2121">
        <v>2023</v>
      </c>
      <c r="AO2121">
        <v>2019</v>
      </c>
      <c r="AP2121">
        <v>197.455948173151</v>
      </c>
      <c r="AQ2121">
        <v>0.55259464922877699</v>
      </c>
      <c r="AR2121">
        <v>394.03</v>
      </c>
      <c r="AS2121">
        <f t="shared" si="100"/>
        <v>29912.372781214486</v>
      </c>
      <c r="AT2121">
        <f t="shared" si="101"/>
        <v>12077.019499999999</v>
      </c>
    </row>
    <row r="2122" spans="1:46" x14ac:dyDescent="0.25">
      <c r="A2122" t="s">
        <v>42</v>
      </c>
      <c r="B2122" t="s">
        <v>43</v>
      </c>
      <c r="C2122" t="s">
        <v>44</v>
      </c>
      <c r="D2122" t="str">
        <f t="shared" si="99"/>
        <v>GNSACR</v>
      </c>
      <c r="E2122" t="s">
        <v>3973</v>
      </c>
      <c r="F2122" t="s">
        <v>3974</v>
      </c>
      <c r="G2122" t="s">
        <v>47</v>
      </c>
      <c r="H2122" t="s">
        <v>3975</v>
      </c>
      <c r="I2122" t="s">
        <v>3998</v>
      </c>
      <c r="J2122" t="s">
        <v>1271</v>
      </c>
      <c r="K2122">
        <v>25.28</v>
      </c>
      <c r="L2122">
        <v>25.28</v>
      </c>
      <c r="P2122" t="s">
        <v>51</v>
      </c>
      <c r="Q2122" t="s">
        <v>52</v>
      </c>
      <c r="R2122">
        <v>43559</v>
      </c>
      <c r="S2122" t="s">
        <v>53</v>
      </c>
      <c r="T2122" t="s">
        <v>54</v>
      </c>
      <c r="U2122" t="s">
        <v>55</v>
      </c>
      <c r="V2122" t="s">
        <v>109</v>
      </c>
      <c r="W2122" t="s">
        <v>57</v>
      </c>
      <c r="X2122" t="s">
        <v>339</v>
      </c>
      <c r="Y2122" t="s">
        <v>79</v>
      </c>
      <c r="Z2122">
        <v>2</v>
      </c>
      <c r="AA2122">
        <v>5</v>
      </c>
      <c r="AB2122">
        <v>4.5</v>
      </c>
      <c r="AC2122">
        <v>4.5999999999999996</v>
      </c>
      <c r="AD2122">
        <v>54</v>
      </c>
      <c r="AE2122">
        <v>4</v>
      </c>
      <c r="AF2122" t="s">
        <v>57</v>
      </c>
      <c r="AG2122">
        <v>23.278308575707101</v>
      </c>
      <c r="AH2122">
        <v>14.9573332576973</v>
      </c>
      <c r="AI2122">
        <v>18.654505661920499</v>
      </c>
      <c r="AJ2122">
        <v>221.234007154268</v>
      </c>
      <c r="AK2122" s="2">
        <v>1061.6601673529599</v>
      </c>
      <c r="AL2122" s="1">
        <v>45215</v>
      </c>
      <c r="AM2122" t="s">
        <v>63</v>
      </c>
      <c r="AN2122">
        <v>2023</v>
      </c>
      <c r="AO2122">
        <v>2019</v>
      </c>
      <c r="AP2122">
        <v>200.33067258860899</v>
      </c>
      <c r="AQ2122">
        <v>0.90551482190943899</v>
      </c>
      <c r="AR2122">
        <v>242.8</v>
      </c>
      <c r="AS2122">
        <f t="shared" si="100"/>
        <v>26838.769030682826</v>
      </c>
      <c r="AT2122">
        <f t="shared" si="101"/>
        <v>6137.9840000000004</v>
      </c>
    </row>
    <row r="2123" spans="1:46" x14ac:dyDescent="0.25">
      <c r="A2123" t="s">
        <v>340</v>
      </c>
      <c r="B2123" t="s">
        <v>341</v>
      </c>
      <c r="C2123" t="s">
        <v>342</v>
      </c>
      <c r="D2123" t="str">
        <f t="shared" si="99"/>
        <v>RDBOBA</v>
      </c>
      <c r="E2123" t="s">
        <v>2672</v>
      </c>
      <c r="F2123" t="s">
        <v>2673</v>
      </c>
      <c r="G2123" t="s">
        <v>47</v>
      </c>
      <c r="H2123" t="s">
        <v>3657</v>
      </c>
      <c r="I2123" t="s">
        <v>3999</v>
      </c>
      <c r="J2123" t="s">
        <v>187</v>
      </c>
      <c r="K2123">
        <v>5.38</v>
      </c>
      <c r="L2123">
        <v>5.38</v>
      </c>
      <c r="N2123">
        <v>5.38</v>
      </c>
      <c r="P2123" t="s">
        <v>51</v>
      </c>
      <c r="Q2123" t="s">
        <v>52</v>
      </c>
      <c r="R2123">
        <v>43615</v>
      </c>
      <c r="S2123" t="s">
        <v>477</v>
      </c>
      <c r="T2123" t="s">
        <v>54</v>
      </c>
      <c r="U2123" t="s">
        <v>55</v>
      </c>
      <c r="V2123" t="s">
        <v>56</v>
      </c>
      <c r="W2123" t="s">
        <v>51</v>
      </c>
      <c r="X2123" t="s">
        <v>221</v>
      </c>
      <c r="Y2123" t="s">
        <v>355</v>
      </c>
      <c r="Z2123">
        <v>1</v>
      </c>
      <c r="AA2123">
        <v>4</v>
      </c>
      <c r="AB2123">
        <v>2.75</v>
      </c>
      <c r="AC2123">
        <v>4.5</v>
      </c>
      <c r="AD2123">
        <v>33</v>
      </c>
      <c r="AE2123">
        <v>3</v>
      </c>
      <c r="AF2123" t="s">
        <v>57</v>
      </c>
      <c r="AG2123">
        <v>17.4348053715077</v>
      </c>
      <c r="AH2123">
        <v>11.2435476316078</v>
      </c>
      <c r="AI2123">
        <v>12.615587629326599</v>
      </c>
      <c r="AJ2123">
        <v>155.741563494068</v>
      </c>
      <c r="AK2123" s="2">
        <v>1276.67175481921</v>
      </c>
      <c r="AL2123" s="1">
        <v>44617.3</v>
      </c>
      <c r="AM2123" t="s">
        <v>60</v>
      </c>
      <c r="AN2123">
        <v>2022</v>
      </c>
      <c r="AO2123">
        <v>2019</v>
      </c>
      <c r="AP2123">
        <v>102.46258881889599</v>
      </c>
      <c r="AQ2123">
        <v>0.65790137533066795</v>
      </c>
      <c r="AR2123">
        <v>264.64999999999998</v>
      </c>
      <c r="AS2123">
        <f t="shared" si="100"/>
        <v>6868.4940409273495</v>
      </c>
      <c r="AT2123">
        <f t="shared" si="101"/>
        <v>1423.8169999999998</v>
      </c>
    </row>
    <row r="2124" spans="1:46" x14ac:dyDescent="0.25">
      <c r="A2124" t="s">
        <v>340</v>
      </c>
      <c r="B2124" t="s">
        <v>341</v>
      </c>
      <c r="C2124" t="s">
        <v>342</v>
      </c>
      <c r="D2124" t="str">
        <f t="shared" si="99"/>
        <v>RDBOBA</v>
      </c>
      <c r="E2124" t="s">
        <v>2672</v>
      </c>
      <c r="F2124" t="s">
        <v>2673</v>
      </c>
      <c r="G2124" t="s">
        <v>47</v>
      </c>
      <c r="H2124" t="s">
        <v>3657</v>
      </c>
      <c r="I2124" t="s">
        <v>4000</v>
      </c>
      <c r="J2124" t="s">
        <v>585</v>
      </c>
      <c r="K2124">
        <v>47.78</v>
      </c>
      <c r="L2124">
        <v>47.78</v>
      </c>
      <c r="P2124" t="s">
        <v>51</v>
      </c>
      <c r="Q2124" t="s">
        <v>52</v>
      </c>
      <c r="R2124">
        <v>43600</v>
      </c>
      <c r="S2124" t="s">
        <v>477</v>
      </c>
      <c r="T2124" t="s">
        <v>486</v>
      </c>
      <c r="U2124" t="s">
        <v>55</v>
      </c>
      <c r="V2124" t="s">
        <v>56</v>
      </c>
      <c r="W2124" t="s">
        <v>57</v>
      </c>
      <c r="X2124" t="s">
        <v>221</v>
      </c>
      <c r="Y2124" t="s">
        <v>355</v>
      </c>
      <c r="Z2124">
        <v>1</v>
      </c>
      <c r="AA2124">
        <v>4</v>
      </c>
      <c r="AB2124">
        <v>3.83</v>
      </c>
      <c r="AC2124">
        <v>4.5</v>
      </c>
      <c r="AD2124">
        <v>46</v>
      </c>
      <c r="AE2124">
        <v>4</v>
      </c>
      <c r="AF2124" t="s">
        <v>57</v>
      </c>
      <c r="AG2124">
        <v>22.261343795047001</v>
      </c>
      <c r="AH2124">
        <v>15.299351823043001</v>
      </c>
      <c r="AI2124">
        <v>18.229803168534101</v>
      </c>
      <c r="AJ2124">
        <v>186.256058957363</v>
      </c>
      <c r="AK2124" s="2">
        <v>991.14915928284302</v>
      </c>
      <c r="AL2124" s="1">
        <v>45016</v>
      </c>
      <c r="AM2124" t="s">
        <v>63</v>
      </c>
      <c r="AN2124">
        <v>2023</v>
      </c>
      <c r="AO2124">
        <v>2019</v>
      </c>
      <c r="AP2124">
        <v>135.28522913234099</v>
      </c>
      <c r="AQ2124">
        <v>0.72634001755244804</v>
      </c>
      <c r="AR2124">
        <v>239.71</v>
      </c>
      <c r="AS2124">
        <f t="shared" si="100"/>
        <v>47357.106830534241</v>
      </c>
      <c r="AT2124">
        <f t="shared" si="101"/>
        <v>11453.343800000001</v>
      </c>
    </row>
    <row r="2125" spans="1:46" x14ac:dyDescent="0.25">
      <c r="A2125" t="s">
        <v>128</v>
      </c>
      <c r="B2125" t="s">
        <v>244</v>
      </c>
      <c r="C2125" t="s">
        <v>266</v>
      </c>
      <c r="D2125" t="str">
        <f t="shared" si="99"/>
        <v>NEPIIT</v>
      </c>
      <c r="E2125" t="s">
        <v>1628</v>
      </c>
      <c r="F2125" t="s">
        <v>1629</v>
      </c>
      <c r="G2125" t="s">
        <v>47</v>
      </c>
      <c r="H2125" t="s">
        <v>3678</v>
      </c>
      <c r="I2125" t="s">
        <v>4001</v>
      </c>
      <c r="J2125" t="s">
        <v>112</v>
      </c>
      <c r="K2125">
        <v>34.03</v>
      </c>
      <c r="L2125">
        <v>34.03</v>
      </c>
      <c r="P2125" t="s">
        <v>51</v>
      </c>
      <c r="Q2125" t="s">
        <v>52</v>
      </c>
      <c r="R2125">
        <v>43585</v>
      </c>
      <c r="S2125" t="s">
        <v>53</v>
      </c>
      <c r="T2125" t="s">
        <v>521</v>
      </c>
      <c r="U2125" t="s">
        <v>55</v>
      </c>
      <c r="V2125" t="s">
        <v>56</v>
      </c>
      <c r="W2125" t="s">
        <v>57</v>
      </c>
      <c r="X2125" t="s">
        <v>320</v>
      </c>
      <c r="Y2125" t="s">
        <v>137</v>
      </c>
      <c r="Z2125">
        <v>1</v>
      </c>
      <c r="AA2125">
        <v>5</v>
      </c>
      <c r="AB2125">
        <v>3.83</v>
      </c>
      <c r="AC2125">
        <v>4.5999999999999996</v>
      </c>
      <c r="AD2125">
        <v>46</v>
      </c>
      <c r="AE2125">
        <v>4</v>
      </c>
      <c r="AF2125" t="s">
        <v>57</v>
      </c>
      <c r="AG2125">
        <v>24.9994516601712</v>
      </c>
      <c r="AH2125">
        <v>16.4811002868943</v>
      </c>
      <c r="AI2125">
        <v>20.639911577710599</v>
      </c>
      <c r="AJ2125">
        <v>224.10409941998901</v>
      </c>
      <c r="AK2125" s="2">
        <v>967.48791050756404</v>
      </c>
      <c r="AL2125" s="1">
        <v>44980</v>
      </c>
      <c r="AM2125" t="s">
        <v>63</v>
      </c>
      <c r="AN2125">
        <v>2023</v>
      </c>
      <c r="AO2125">
        <v>2019</v>
      </c>
      <c r="AP2125">
        <v>172.74962432268001</v>
      </c>
      <c r="AQ2125">
        <v>0.77084544535231103</v>
      </c>
      <c r="AR2125">
        <v>306.75</v>
      </c>
      <c r="AS2125">
        <f t="shared" si="100"/>
        <v>32923.613594572402</v>
      </c>
      <c r="AT2125">
        <f t="shared" si="101"/>
        <v>10438.702500000001</v>
      </c>
    </row>
    <row r="2126" spans="1:46" x14ac:dyDescent="0.25">
      <c r="A2126" t="s">
        <v>340</v>
      </c>
      <c r="B2126" t="s">
        <v>367</v>
      </c>
      <c r="C2126" t="s">
        <v>372</v>
      </c>
      <c r="D2126" t="str">
        <f t="shared" si="99"/>
        <v>RDIPPD</v>
      </c>
      <c r="E2126" t="s">
        <v>4002</v>
      </c>
      <c r="F2126" t="s">
        <v>4003</v>
      </c>
      <c r="G2126" t="s">
        <v>47</v>
      </c>
      <c r="H2126" t="s">
        <v>4004</v>
      </c>
      <c r="I2126" t="s">
        <v>4005</v>
      </c>
      <c r="J2126" t="s">
        <v>1122</v>
      </c>
      <c r="K2126">
        <v>21.45</v>
      </c>
      <c r="L2126">
        <v>21.45</v>
      </c>
      <c r="P2126" t="s">
        <v>51</v>
      </c>
      <c r="Q2126" t="s">
        <v>52</v>
      </c>
      <c r="R2126">
        <v>43665</v>
      </c>
      <c r="S2126" t="s">
        <v>477</v>
      </c>
      <c r="T2126" t="s">
        <v>486</v>
      </c>
      <c r="U2126" t="s">
        <v>55</v>
      </c>
      <c r="V2126" t="s">
        <v>109</v>
      </c>
      <c r="W2126" t="s">
        <v>57</v>
      </c>
      <c r="X2126" t="s">
        <v>221</v>
      </c>
      <c r="Y2126" t="s">
        <v>355</v>
      </c>
      <c r="Z2126">
        <v>2</v>
      </c>
      <c r="AA2126">
        <v>4</v>
      </c>
      <c r="AB2126">
        <v>4.17</v>
      </c>
      <c r="AC2126">
        <v>4.3</v>
      </c>
      <c r="AD2126">
        <v>50</v>
      </c>
      <c r="AE2126">
        <v>4</v>
      </c>
      <c r="AF2126" t="s">
        <v>57</v>
      </c>
      <c r="AG2126">
        <v>25.834236485155401</v>
      </c>
      <c r="AH2126">
        <v>14.3028551928161</v>
      </c>
      <c r="AI2126">
        <v>22.239032982315099</v>
      </c>
      <c r="AJ2126">
        <v>267.60428226411</v>
      </c>
      <c r="AK2126" s="2">
        <v>1384.14164030809</v>
      </c>
      <c r="AL2126" s="1">
        <v>45180</v>
      </c>
      <c r="AM2126" t="s">
        <v>63</v>
      </c>
      <c r="AN2126">
        <v>2023</v>
      </c>
      <c r="AO2126">
        <v>2019</v>
      </c>
      <c r="AP2126">
        <v>136.40763803516799</v>
      </c>
      <c r="AQ2126">
        <v>0.50973637970614205</v>
      </c>
      <c r="AR2126">
        <v>302.35000000000002</v>
      </c>
      <c r="AS2126">
        <f t="shared" si="100"/>
        <v>29689.838184608529</v>
      </c>
      <c r="AT2126">
        <f t="shared" si="101"/>
        <v>6485.4075000000003</v>
      </c>
    </row>
    <row r="2127" spans="1:46" x14ac:dyDescent="0.25">
      <c r="A2127" t="s">
        <v>42</v>
      </c>
      <c r="B2127" t="s">
        <v>43</v>
      </c>
      <c r="C2127" t="s">
        <v>43</v>
      </c>
      <c r="D2127" t="str">
        <f t="shared" si="99"/>
        <v>GNSASA</v>
      </c>
      <c r="E2127" t="s">
        <v>4006</v>
      </c>
      <c r="F2127" t="s">
        <v>4007</v>
      </c>
      <c r="G2127" t="s">
        <v>47</v>
      </c>
      <c r="H2127" t="s">
        <v>4008</v>
      </c>
      <c r="I2127" t="s">
        <v>4009</v>
      </c>
      <c r="J2127" t="s">
        <v>1786</v>
      </c>
      <c r="K2127">
        <v>64.180000000000007</v>
      </c>
      <c r="L2127">
        <v>64.180000000000007</v>
      </c>
      <c r="P2127" t="s">
        <v>51</v>
      </c>
      <c r="Q2127" t="s">
        <v>52</v>
      </c>
      <c r="R2127">
        <v>43616</v>
      </c>
      <c r="S2127" t="s">
        <v>53</v>
      </c>
      <c r="T2127" t="s">
        <v>69</v>
      </c>
      <c r="U2127" t="s">
        <v>55</v>
      </c>
      <c r="V2127" t="s">
        <v>56</v>
      </c>
      <c r="W2127" t="s">
        <v>57</v>
      </c>
      <c r="X2127" t="s">
        <v>271</v>
      </c>
      <c r="Y2127" t="s">
        <v>59</v>
      </c>
      <c r="Z2127">
        <v>1</v>
      </c>
      <c r="AA2127">
        <v>4</v>
      </c>
      <c r="AB2127">
        <v>4.33</v>
      </c>
      <c r="AC2127">
        <v>4.5</v>
      </c>
      <c r="AD2127">
        <v>52</v>
      </c>
      <c r="AE2127">
        <v>4</v>
      </c>
      <c r="AF2127" t="s">
        <v>57</v>
      </c>
      <c r="AG2127">
        <v>27.131000214403699</v>
      </c>
      <c r="AH2127">
        <v>15.9590249860894</v>
      </c>
      <c r="AI2127">
        <v>20.783594016272101</v>
      </c>
      <c r="AJ2127">
        <v>256.3377377251</v>
      </c>
      <c r="AK2127" s="2">
        <v>1039.69167171297</v>
      </c>
      <c r="AL2127" s="1">
        <v>45175</v>
      </c>
      <c r="AM2127" t="s">
        <v>63</v>
      </c>
      <c r="AN2127">
        <v>2023</v>
      </c>
      <c r="AO2127">
        <v>2019</v>
      </c>
      <c r="AP2127">
        <v>209.00423350281301</v>
      </c>
      <c r="AQ2127">
        <v>0.81534710947223799</v>
      </c>
      <c r="AR2127">
        <v>300.37</v>
      </c>
      <c r="AS2127">
        <f t="shared" si="100"/>
        <v>66727.411490538419</v>
      </c>
      <c r="AT2127">
        <f t="shared" si="101"/>
        <v>19277.746600000002</v>
      </c>
    </row>
    <row r="2128" spans="1:46" x14ac:dyDescent="0.25">
      <c r="A2128" t="s">
        <v>340</v>
      </c>
      <c r="B2128" t="s">
        <v>367</v>
      </c>
      <c r="C2128" t="s">
        <v>372</v>
      </c>
      <c r="D2128" t="str">
        <f t="shared" si="99"/>
        <v>RDIPPD</v>
      </c>
      <c r="E2128" t="s">
        <v>4002</v>
      </c>
      <c r="F2128" t="s">
        <v>4003</v>
      </c>
      <c r="G2128" t="s">
        <v>47</v>
      </c>
      <c r="H2128" t="s">
        <v>4010</v>
      </c>
      <c r="I2128" t="s">
        <v>4011</v>
      </c>
      <c r="J2128" t="s">
        <v>204</v>
      </c>
      <c r="K2128">
        <v>12.88</v>
      </c>
      <c r="L2128">
        <v>12.88</v>
      </c>
      <c r="P2128" t="s">
        <v>51</v>
      </c>
      <c r="Q2128" t="s">
        <v>52</v>
      </c>
      <c r="R2128">
        <v>43644</v>
      </c>
      <c r="S2128" t="s">
        <v>477</v>
      </c>
      <c r="T2128" t="s">
        <v>542</v>
      </c>
      <c r="U2128" t="s">
        <v>55</v>
      </c>
      <c r="V2128" t="s">
        <v>56</v>
      </c>
      <c r="W2128" t="s">
        <v>57</v>
      </c>
      <c r="X2128" t="s">
        <v>221</v>
      </c>
      <c r="Y2128" t="s">
        <v>355</v>
      </c>
      <c r="Z2128">
        <v>1</v>
      </c>
      <c r="AA2128">
        <v>4</v>
      </c>
      <c r="AB2128">
        <v>4.25</v>
      </c>
      <c r="AC2128">
        <v>4.4000000000000004</v>
      </c>
      <c r="AD2128">
        <v>51</v>
      </c>
      <c r="AE2128">
        <v>4</v>
      </c>
      <c r="AF2128" t="s">
        <v>57</v>
      </c>
      <c r="AG2128">
        <v>20.6223742241094</v>
      </c>
      <c r="AH2128">
        <v>12.9718156015263</v>
      </c>
      <c r="AI2128">
        <v>17.447754318592299</v>
      </c>
      <c r="AJ2128">
        <v>173.72967607511299</v>
      </c>
      <c r="AK2128" s="2">
        <v>1320.2255189551599</v>
      </c>
      <c r="AL2128" s="1">
        <v>45180</v>
      </c>
      <c r="AM2128" t="s">
        <v>63</v>
      </c>
      <c r="AN2128">
        <v>2023</v>
      </c>
      <c r="AO2128">
        <v>2019</v>
      </c>
      <c r="AP2128">
        <v>144.99097285488301</v>
      </c>
      <c r="AQ2128">
        <v>0.83457804176296801</v>
      </c>
      <c r="AR2128">
        <v>205.08</v>
      </c>
      <c r="AS2128">
        <f t="shared" si="100"/>
        <v>17004.504684142463</v>
      </c>
      <c r="AT2128">
        <f t="shared" si="101"/>
        <v>2641.4304000000002</v>
      </c>
    </row>
    <row r="2129" spans="1:46" x14ac:dyDescent="0.25">
      <c r="A2129" t="s">
        <v>340</v>
      </c>
      <c r="B2129" t="s">
        <v>341</v>
      </c>
      <c r="C2129" t="s">
        <v>342</v>
      </c>
      <c r="D2129" t="str">
        <f t="shared" si="99"/>
        <v>RDBOBA</v>
      </c>
      <c r="E2129" t="s">
        <v>2672</v>
      </c>
      <c r="F2129" t="s">
        <v>2673</v>
      </c>
      <c r="G2129" t="s">
        <v>47</v>
      </c>
      <c r="H2129" t="s">
        <v>3657</v>
      </c>
      <c r="I2129" t="s">
        <v>4012</v>
      </c>
      <c r="J2129" t="s">
        <v>848</v>
      </c>
      <c r="K2129">
        <v>33.85</v>
      </c>
      <c r="L2129">
        <v>33.85</v>
      </c>
      <c r="P2129" t="s">
        <v>51</v>
      </c>
      <c r="Q2129" t="s">
        <v>52</v>
      </c>
      <c r="R2129">
        <v>43693</v>
      </c>
      <c r="S2129" t="s">
        <v>477</v>
      </c>
      <c r="T2129" t="s">
        <v>1272</v>
      </c>
      <c r="U2129" t="s">
        <v>55</v>
      </c>
      <c r="V2129" t="s">
        <v>56</v>
      </c>
      <c r="W2129" t="s">
        <v>57</v>
      </c>
      <c r="X2129" t="s">
        <v>271</v>
      </c>
      <c r="Y2129" t="s">
        <v>362</v>
      </c>
      <c r="Z2129">
        <v>1</v>
      </c>
      <c r="AA2129">
        <v>4</v>
      </c>
      <c r="AB2129">
        <v>3.67</v>
      </c>
      <c r="AC2129">
        <v>4.2</v>
      </c>
      <c r="AD2129">
        <v>44</v>
      </c>
      <c r="AE2129">
        <v>4</v>
      </c>
      <c r="AF2129" t="s">
        <v>57</v>
      </c>
      <c r="AG2129">
        <v>20.5953056004529</v>
      </c>
      <c r="AH2129">
        <v>13.3947658455414</v>
      </c>
      <c r="AI2129">
        <v>14.103511511753</v>
      </c>
      <c r="AJ2129">
        <v>138.24233236368701</v>
      </c>
      <c r="AK2129" s="2">
        <v>996.35738046542201</v>
      </c>
      <c r="AL2129" s="1">
        <v>45034</v>
      </c>
      <c r="AM2129" t="s">
        <v>63</v>
      </c>
      <c r="AN2129">
        <v>2023</v>
      </c>
      <c r="AO2129">
        <v>2019</v>
      </c>
      <c r="AP2129">
        <v>130.08234322246099</v>
      </c>
      <c r="AQ2129">
        <v>0.94097329666169605</v>
      </c>
      <c r="AR2129">
        <v>176.96</v>
      </c>
      <c r="AS2129">
        <f t="shared" si="100"/>
        <v>33726.697328754533</v>
      </c>
      <c r="AT2129">
        <f t="shared" si="101"/>
        <v>5990.0960000000005</v>
      </c>
    </row>
    <row r="2130" spans="1:46" x14ac:dyDescent="0.25">
      <c r="A2130" t="s">
        <v>42</v>
      </c>
      <c r="B2130" t="s">
        <v>43</v>
      </c>
      <c r="C2130" t="s">
        <v>43</v>
      </c>
      <c r="D2130" t="str">
        <f t="shared" si="99"/>
        <v>GNSASA</v>
      </c>
      <c r="E2130" t="s">
        <v>3723</v>
      </c>
      <c r="F2130" t="s">
        <v>3724</v>
      </c>
      <c r="G2130" t="s">
        <v>47</v>
      </c>
      <c r="H2130" t="s">
        <v>3725</v>
      </c>
      <c r="I2130" t="s">
        <v>4013</v>
      </c>
      <c r="J2130" t="s">
        <v>112</v>
      </c>
      <c r="K2130">
        <v>0.54</v>
      </c>
      <c r="L2130">
        <v>0.54</v>
      </c>
      <c r="N2130">
        <v>0.54</v>
      </c>
      <c r="P2130" t="s">
        <v>51</v>
      </c>
      <c r="Q2130" t="s">
        <v>52</v>
      </c>
      <c r="R2130">
        <v>43502</v>
      </c>
      <c r="S2130" t="s">
        <v>53</v>
      </c>
      <c r="T2130" t="s">
        <v>69</v>
      </c>
      <c r="U2130" t="s">
        <v>55</v>
      </c>
      <c r="V2130" t="s">
        <v>109</v>
      </c>
      <c r="W2130" t="s">
        <v>51</v>
      </c>
      <c r="X2130" t="s">
        <v>98</v>
      </c>
      <c r="Y2130" t="s">
        <v>79</v>
      </c>
      <c r="Z2130">
        <v>2</v>
      </c>
      <c r="AA2130">
        <v>5</v>
      </c>
      <c r="AB2130">
        <v>3</v>
      </c>
      <c r="AC2130">
        <v>4.8</v>
      </c>
      <c r="AD2130">
        <v>36</v>
      </c>
      <c r="AE2130">
        <v>3</v>
      </c>
      <c r="AF2130" t="s">
        <v>57</v>
      </c>
      <c r="AG2130">
        <v>20.114305588937</v>
      </c>
      <c r="AH2130">
        <v>15.333178360366601</v>
      </c>
      <c r="AI2130">
        <v>20.443919047851601</v>
      </c>
      <c r="AJ2130">
        <v>186.430372554569</v>
      </c>
      <c r="AK2130" s="2">
        <v>1111.8625174786</v>
      </c>
      <c r="AL2130" s="1">
        <v>44601</v>
      </c>
      <c r="AM2130" t="s">
        <v>60</v>
      </c>
      <c r="AN2130">
        <v>2022</v>
      </c>
      <c r="AO2130">
        <v>2019</v>
      </c>
      <c r="AP2130">
        <v>132.98218680429201</v>
      </c>
      <c r="AQ2130">
        <v>0.713307520561693</v>
      </c>
      <c r="AR2130">
        <v>324.85000000000002</v>
      </c>
      <c r="AS2130">
        <f t="shared" si="100"/>
        <v>600.40575943844408</v>
      </c>
      <c r="AT2130">
        <f t="shared" si="101"/>
        <v>175.41900000000001</v>
      </c>
    </row>
    <row r="2131" spans="1:46" x14ac:dyDescent="0.25">
      <c r="A2131" t="s">
        <v>42</v>
      </c>
      <c r="B2131" t="s">
        <v>43</v>
      </c>
      <c r="C2131" t="s">
        <v>43</v>
      </c>
      <c r="D2131" t="str">
        <f t="shared" si="99"/>
        <v>GNSASA</v>
      </c>
      <c r="E2131" t="s">
        <v>3723</v>
      </c>
      <c r="F2131" t="s">
        <v>3724</v>
      </c>
      <c r="G2131" t="s">
        <v>47</v>
      </c>
      <c r="H2131" t="s">
        <v>3725</v>
      </c>
      <c r="I2131" t="s">
        <v>4014</v>
      </c>
      <c r="J2131" t="s">
        <v>212</v>
      </c>
      <c r="K2131">
        <v>0.46</v>
      </c>
      <c r="L2131">
        <v>0.46</v>
      </c>
      <c r="N2131">
        <v>0.46</v>
      </c>
      <c r="P2131" t="s">
        <v>51</v>
      </c>
      <c r="Q2131" t="s">
        <v>52</v>
      </c>
      <c r="R2131">
        <v>43502</v>
      </c>
      <c r="S2131" t="s">
        <v>53</v>
      </c>
      <c r="T2131" t="s">
        <v>69</v>
      </c>
      <c r="U2131" t="s">
        <v>55</v>
      </c>
      <c r="V2131" t="s">
        <v>109</v>
      </c>
      <c r="W2131" t="s">
        <v>51</v>
      </c>
      <c r="X2131" t="s">
        <v>98</v>
      </c>
      <c r="Y2131" t="s">
        <v>79</v>
      </c>
      <c r="Z2131">
        <v>2</v>
      </c>
      <c r="AA2131">
        <v>5</v>
      </c>
      <c r="AB2131">
        <v>3</v>
      </c>
      <c r="AC2131">
        <v>4.8</v>
      </c>
      <c r="AD2131">
        <v>36</v>
      </c>
      <c r="AE2131">
        <v>3</v>
      </c>
      <c r="AF2131" t="s">
        <v>57</v>
      </c>
      <c r="AG2131">
        <v>20.114305588937</v>
      </c>
      <c r="AH2131">
        <v>15.333178360366601</v>
      </c>
      <c r="AI2131">
        <v>20.443919047851601</v>
      </c>
      <c r="AJ2131">
        <v>186.430372554569</v>
      </c>
      <c r="AK2131" s="2">
        <v>1111.8625174786</v>
      </c>
      <c r="AL2131" s="1">
        <v>44601</v>
      </c>
      <c r="AM2131" t="s">
        <v>60</v>
      </c>
      <c r="AN2131">
        <v>2022</v>
      </c>
      <c r="AO2131">
        <v>2019</v>
      </c>
      <c r="AP2131">
        <v>132.98218680429201</v>
      </c>
      <c r="AQ2131">
        <v>0.713307520561693</v>
      </c>
      <c r="AR2131">
        <v>324.85000000000002</v>
      </c>
      <c r="AS2131">
        <f t="shared" si="100"/>
        <v>511.45675804015605</v>
      </c>
      <c r="AT2131">
        <f t="shared" si="101"/>
        <v>149.43100000000001</v>
      </c>
    </row>
    <row r="2132" spans="1:46" x14ac:dyDescent="0.25">
      <c r="A2132" t="s">
        <v>128</v>
      </c>
      <c r="B2132" t="s">
        <v>328</v>
      </c>
      <c r="C2132" t="s">
        <v>328</v>
      </c>
      <c r="D2132" t="str">
        <f t="shared" si="99"/>
        <v>NESBSB</v>
      </c>
      <c r="E2132" t="s">
        <v>560</v>
      </c>
      <c r="F2132" t="s">
        <v>561</v>
      </c>
      <c r="G2132" t="s">
        <v>47</v>
      </c>
      <c r="H2132" t="s">
        <v>3753</v>
      </c>
      <c r="I2132" t="s">
        <v>4015</v>
      </c>
      <c r="J2132" t="s">
        <v>276</v>
      </c>
      <c r="K2132">
        <v>40.880000000000003</v>
      </c>
      <c r="L2132">
        <v>40.880000000000003</v>
      </c>
      <c r="P2132" t="s">
        <v>51</v>
      </c>
      <c r="Q2132" t="s">
        <v>52</v>
      </c>
      <c r="R2132">
        <v>43537</v>
      </c>
      <c r="S2132" t="s">
        <v>53</v>
      </c>
      <c r="T2132" t="s">
        <v>788</v>
      </c>
      <c r="U2132" t="s">
        <v>55</v>
      </c>
      <c r="V2132" t="s">
        <v>56</v>
      </c>
      <c r="W2132" t="s">
        <v>57</v>
      </c>
      <c r="X2132" t="s">
        <v>564</v>
      </c>
      <c r="Y2132" t="s">
        <v>565</v>
      </c>
      <c r="Z2132">
        <v>1</v>
      </c>
      <c r="AA2132">
        <v>5</v>
      </c>
      <c r="AB2132">
        <v>4.58</v>
      </c>
      <c r="AC2132">
        <v>4.7</v>
      </c>
      <c r="AD2132">
        <v>55</v>
      </c>
      <c r="AE2132">
        <v>5</v>
      </c>
      <c r="AF2132" t="s">
        <v>57</v>
      </c>
      <c r="AG2132">
        <v>26.726248720683799</v>
      </c>
      <c r="AH2132">
        <v>15.6683548573398</v>
      </c>
      <c r="AI2132">
        <v>20.235100229027001</v>
      </c>
      <c r="AJ2132">
        <v>244.36362239939399</v>
      </c>
      <c r="AK2132" s="2">
        <v>1047.51165257907</v>
      </c>
      <c r="AL2132" s="1">
        <v>45203</v>
      </c>
      <c r="AM2132" t="s">
        <v>63</v>
      </c>
      <c r="AN2132">
        <v>2023</v>
      </c>
      <c r="AO2132">
        <v>2019</v>
      </c>
      <c r="AP2132">
        <v>227.078227666164</v>
      </c>
      <c r="AQ2132">
        <v>0.92926363358217801</v>
      </c>
      <c r="AR2132">
        <v>280.86</v>
      </c>
      <c r="AS2132">
        <f t="shared" si="100"/>
        <v>42822.276357432384</v>
      </c>
      <c r="AT2132">
        <f t="shared" si="101"/>
        <v>11481.556800000002</v>
      </c>
    </row>
    <row r="2133" spans="1:46" x14ac:dyDescent="0.25">
      <c r="A2133" t="s">
        <v>340</v>
      </c>
      <c r="B2133" t="s">
        <v>367</v>
      </c>
      <c r="C2133" t="s">
        <v>372</v>
      </c>
      <c r="D2133" t="str">
        <f t="shared" si="99"/>
        <v>RDIPPD</v>
      </c>
      <c r="E2133" t="s">
        <v>4002</v>
      </c>
      <c r="F2133" t="s">
        <v>4003</v>
      </c>
      <c r="G2133" t="s">
        <v>47</v>
      </c>
      <c r="H2133" t="s">
        <v>4010</v>
      </c>
      <c r="I2133" t="s">
        <v>4016</v>
      </c>
      <c r="J2133" t="s">
        <v>326</v>
      </c>
      <c r="K2133">
        <v>37.4</v>
      </c>
      <c r="L2133">
        <v>37.4</v>
      </c>
      <c r="P2133" t="s">
        <v>51</v>
      </c>
      <c r="Q2133" t="s">
        <v>52</v>
      </c>
      <c r="R2133">
        <v>43620</v>
      </c>
      <c r="S2133" t="s">
        <v>477</v>
      </c>
      <c r="T2133" t="s">
        <v>553</v>
      </c>
      <c r="U2133" t="s">
        <v>55</v>
      </c>
      <c r="V2133" t="s">
        <v>56</v>
      </c>
      <c r="W2133" t="s">
        <v>57</v>
      </c>
      <c r="X2133" t="s">
        <v>221</v>
      </c>
      <c r="Y2133" t="s">
        <v>355</v>
      </c>
      <c r="Z2133">
        <v>1</v>
      </c>
      <c r="AA2133">
        <v>4</v>
      </c>
      <c r="AB2133">
        <v>4.25</v>
      </c>
      <c r="AC2133">
        <v>4.4000000000000004</v>
      </c>
      <c r="AD2133">
        <v>51</v>
      </c>
      <c r="AE2133">
        <v>4</v>
      </c>
      <c r="AF2133" t="s">
        <v>57</v>
      </c>
      <c r="AG2133">
        <v>19.8756574627037</v>
      </c>
      <c r="AH2133">
        <v>13.113154623888599</v>
      </c>
      <c r="AI2133">
        <v>18.770404291809999</v>
      </c>
      <c r="AJ2133">
        <v>176.123414810376</v>
      </c>
      <c r="AK2133" s="2">
        <v>1390.0052400939201</v>
      </c>
      <c r="AL2133" s="1">
        <v>45180</v>
      </c>
      <c r="AM2133" t="s">
        <v>63</v>
      </c>
      <c r="AN2133">
        <v>2023</v>
      </c>
      <c r="AO2133">
        <v>2019</v>
      </c>
      <c r="AP2133">
        <v>144.99097285488301</v>
      </c>
      <c r="AQ2133">
        <v>0.82323507644334104</v>
      </c>
      <c r="AR2133">
        <v>207.91</v>
      </c>
      <c r="AS2133">
        <f t="shared" si="100"/>
        <v>51986.195979512609</v>
      </c>
      <c r="AT2133">
        <f t="shared" si="101"/>
        <v>7775.8339999999998</v>
      </c>
    </row>
    <row r="2134" spans="1:46" x14ac:dyDescent="0.25">
      <c r="A2134" t="s">
        <v>128</v>
      </c>
      <c r="B2134" t="s">
        <v>129</v>
      </c>
      <c r="C2134" t="s">
        <v>214</v>
      </c>
      <c r="D2134" t="str">
        <f t="shared" si="99"/>
        <v>NECOCE</v>
      </c>
      <c r="E2134" t="s">
        <v>3857</v>
      </c>
      <c r="F2134" t="s">
        <v>3858</v>
      </c>
      <c r="G2134" t="s">
        <v>47</v>
      </c>
      <c r="H2134" t="s">
        <v>3960</v>
      </c>
      <c r="I2134" t="s">
        <v>4017</v>
      </c>
      <c r="J2134" t="s">
        <v>127</v>
      </c>
      <c r="K2134">
        <v>16.350000000000001</v>
      </c>
      <c r="L2134">
        <v>16.350000000000001</v>
      </c>
      <c r="P2134" t="s">
        <v>51</v>
      </c>
      <c r="Q2134" t="s">
        <v>52</v>
      </c>
      <c r="R2134">
        <v>43671</v>
      </c>
      <c r="S2134" t="s">
        <v>53</v>
      </c>
      <c r="T2134" t="s">
        <v>497</v>
      </c>
      <c r="U2134" t="s">
        <v>55</v>
      </c>
      <c r="V2134" t="s">
        <v>109</v>
      </c>
      <c r="W2134" t="s">
        <v>57</v>
      </c>
      <c r="X2134" t="s">
        <v>1509</v>
      </c>
      <c r="Y2134" t="s">
        <v>146</v>
      </c>
      <c r="Z2134">
        <v>2</v>
      </c>
      <c r="AA2134">
        <v>4</v>
      </c>
      <c r="AB2134">
        <v>3.75</v>
      </c>
      <c r="AC2134">
        <v>4.3</v>
      </c>
      <c r="AD2134">
        <v>45</v>
      </c>
      <c r="AE2134">
        <v>4</v>
      </c>
      <c r="AF2134" t="s">
        <v>57</v>
      </c>
      <c r="AG2134">
        <v>28.4795291880836</v>
      </c>
      <c r="AH2134">
        <v>17.928602360716699</v>
      </c>
      <c r="AI2134">
        <v>20.422362988509899</v>
      </c>
      <c r="AJ2134">
        <v>268.31669998696498</v>
      </c>
      <c r="AK2134" s="2">
        <v>808.95290607569495</v>
      </c>
      <c r="AL2134" s="1">
        <v>45042</v>
      </c>
      <c r="AM2134" t="s">
        <v>63</v>
      </c>
      <c r="AN2134">
        <v>2023</v>
      </c>
      <c r="AO2134">
        <v>2019</v>
      </c>
      <c r="AP2134">
        <v>150.074540732261</v>
      </c>
      <c r="AQ2134">
        <v>0.55931867356579501</v>
      </c>
      <c r="AR2134">
        <v>369.51</v>
      </c>
      <c r="AS2134">
        <f t="shared" si="100"/>
        <v>13226.380014337614</v>
      </c>
      <c r="AT2134">
        <f t="shared" si="101"/>
        <v>6041.4885000000004</v>
      </c>
    </row>
    <row r="2135" spans="1:46" x14ac:dyDescent="0.25">
      <c r="A2135" t="s">
        <v>42</v>
      </c>
      <c r="B2135" t="s">
        <v>43</v>
      </c>
      <c r="C2135" t="s">
        <v>43</v>
      </c>
      <c r="D2135" t="str">
        <f t="shared" si="99"/>
        <v>GNSASA</v>
      </c>
      <c r="E2135" t="s">
        <v>4006</v>
      </c>
      <c r="F2135" t="s">
        <v>4007</v>
      </c>
      <c r="G2135" t="s">
        <v>47</v>
      </c>
      <c r="H2135" t="s">
        <v>4008</v>
      </c>
      <c r="I2135" t="s">
        <v>4018</v>
      </c>
      <c r="J2135" t="s">
        <v>1157</v>
      </c>
      <c r="K2135">
        <v>68.92</v>
      </c>
      <c r="L2135">
        <v>68.92</v>
      </c>
      <c r="P2135" t="s">
        <v>51</v>
      </c>
      <c r="Q2135" t="s">
        <v>52</v>
      </c>
      <c r="R2135">
        <v>43633</v>
      </c>
      <c r="S2135" t="s">
        <v>53</v>
      </c>
      <c r="T2135" t="s">
        <v>521</v>
      </c>
      <c r="U2135" t="s">
        <v>55</v>
      </c>
      <c r="V2135" t="s">
        <v>56</v>
      </c>
      <c r="W2135" t="s">
        <v>57</v>
      </c>
      <c r="X2135" t="s">
        <v>271</v>
      </c>
      <c r="Y2135" t="s">
        <v>59</v>
      </c>
      <c r="Z2135">
        <v>1</v>
      </c>
      <c r="AA2135">
        <v>4</v>
      </c>
      <c r="AB2135">
        <v>4.25</v>
      </c>
      <c r="AC2135">
        <v>4.4000000000000004</v>
      </c>
      <c r="AD2135">
        <v>51</v>
      </c>
      <c r="AE2135">
        <v>4</v>
      </c>
      <c r="AF2135" t="s">
        <v>57</v>
      </c>
      <c r="AG2135">
        <v>20.1243001378485</v>
      </c>
      <c r="AH2135">
        <v>14.344098556193799</v>
      </c>
      <c r="AI2135">
        <v>18.2863242544285</v>
      </c>
      <c r="AJ2135">
        <v>166.40039095053299</v>
      </c>
      <c r="AK2135" s="2">
        <v>1130.1684634870901</v>
      </c>
      <c r="AL2135" s="1">
        <v>45175</v>
      </c>
      <c r="AM2135" t="s">
        <v>63</v>
      </c>
      <c r="AN2135">
        <v>2023</v>
      </c>
      <c r="AO2135">
        <v>2019</v>
      </c>
      <c r="AP2135">
        <v>204.456159703699</v>
      </c>
      <c r="AQ2135">
        <v>1.22869999605036</v>
      </c>
      <c r="AR2135">
        <v>196.44</v>
      </c>
      <c r="AS2135">
        <f t="shared" si="100"/>
        <v>77891.210503530252</v>
      </c>
      <c r="AT2135">
        <f t="shared" si="101"/>
        <v>13538.6448</v>
      </c>
    </row>
    <row r="2136" spans="1:46" x14ac:dyDescent="0.25">
      <c r="A2136" t="s">
        <v>128</v>
      </c>
      <c r="B2136" t="s">
        <v>328</v>
      </c>
      <c r="C2136" t="s">
        <v>328</v>
      </c>
      <c r="D2136" t="str">
        <f t="shared" si="99"/>
        <v>NESBSB</v>
      </c>
      <c r="E2136" t="s">
        <v>834</v>
      </c>
      <c r="F2136" t="s">
        <v>835</v>
      </c>
      <c r="G2136" t="s">
        <v>47</v>
      </c>
      <c r="H2136" t="s">
        <v>4019</v>
      </c>
      <c r="I2136" t="s">
        <v>4020</v>
      </c>
      <c r="J2136" t="s">
        <v>174</v>
      </c>
      <c r="K2136">
        <v>52.27</v>
      </c>
      <c r="L2136">
        <v>52.27</v>
      </c>
      <c r="P2136" t="s">
        <v>51</v>
      </c>
      <c r="Q2136" t="s">
        <v>52</v>
      </c>
      <c r="R2136">
        <v>43560</v>
      </c>
      <c r="S2136" t="s">
        <v>53</v>
      </c>
      <c r="T2136" t="s">
        <v>104</v>
      </c>
      <c r="U2136" t="s">
        <v>55</v>
      </c>
      <c r="V2136" t="s">
        <v>56</v>
      </c>
      <c r="W2136" t="s">
        <v>57</v>
      </c>
      <c r="X2136" t="s">
        <v>4021</v>
      </c>
      <c r="Y2136" t="s">
        <v>565</v>
      </c>
      <c r="Z2136">
        <v>1</v>
      </c>
      <c r="AA2136">
        <v>5</v>
      </c>
      <c r="AB2136">
        <v>4.5</v>
      </c>
      <c r="AC2136">
        <v>4.5999999999999996</v>
      </c>
      <c r="AD2136">
        <v>54</v>
      </c>
      <c r="AE2136">
        <v>4</v>
      </c>
      <c r="AF2136" t="s">
        <v>57</v>
      </c>
      <c r="AG2136">
        <v>22.969213539009498</v>
      </c>
      <c r="AH2136">
        <v>15.4867279148575</v>
      </c>
      <c r="AI2136">
        <v>19.0416264715316</v>
      </c>
      <c r="AJ2136">
        <v>196.869088477915</v>
      </c>
      <c r="AK2136" s="2">
        <v>999.77672867853096</v>
      </c>
      <c r="AL2136" s="1">
        <v>45210</v>
      </c>
      <c r="AM2136" t="s">
        <v>63</v>
      </c>
      <c r="AN2136">
        <v>2023</v>
      </c>
      <c r="AO2136">
        <v>2019</v>
      </c>
      <c r="AP2136">
        <v>222.43738411381099</v>
      </c>
      <c r="AQ2136">
        <v>1.12987460770798</v>
      </c>
      <c r="AR2136">
        <v>227.53</v>
      </c>
      <c r="AS2136">
        <f t="shared" si="100"/>
        <v>52258.329608026819</v>
      </c>
      <c r="AT2136">
        <f t="shared" si="101"/>
        <v>11892.993100000002</v>
      </c>
    </row>
    <row r="2137" spans="1:46" x14ac:dyDescent="0.25">
      <c r="A2137" t="s">
        <v>128</v>
      </c>
      <c r="B2137" t="s">
        <v>129</v>
      </c>
      <c r="C2137" t="s">
        <v>130</v>
      </c>
      <c r="D2137" t="str">
        <f t="shared" si="99"/>
        <v>NECOCA</v>
      </c>
      <c r="E2137" t="s">
        <v>4022</v>
      </c>
      <c r="F2137" t="s">
        <v>4023</v>
      </c>
      <c r="G2137" t="s">
        <v>47</v>
      </c>
      <c r="H2137" t="s">
        <v>4024</v>
      </c>
      <c r="I2137" t="s">
        <v>4025</v>
      </c>
      <c r="J2137" t="s">
        <v>697</v>
      </c>
      <c r="K2137">
        <v>0.46</v>
      </c>
      <c r="L2137">
        <v>0.46</v>
      </c>
      <c r="P2137" t="s">
        <v>51</v>
      </c>
      <c r="Q2137" t="s">
        <v>52</v>
      </c>
      <c r="R2137">
        <v>40359</v>
      </c>
      <c r="S2137" t="s">
        <v>357</v>
      </c>
      <c r="T2137" t="s">
        <v>54</v>
      </c>
      <c r="U2137" t="s">
        <v>55</v>
      </c>
      <c r="V2137" t="s">
        <v>56</v>
      </c>
      <c r="W2137" t="s">
        <v>57</v>
      </c>
      <c r="X2137" t="s">
        <v>4026</v>
      </c>
      <c r="Y2137" t="s">
        <v>137</v>
      </c>
      <c r="Z2137">
        <v>1</v>
      </c>
      <c r="AA2137">
        <v>13</v>
      </c>
      <c r="AB2137">
        <v>4.83</v>
      </c>
      <c r="AC2137">
        <v>13.4</v>
      </c>
      <c r="AD2137">
        <v>58</v>
      </c>
      <c r="AE2137">
        <v>5</v>
      </c>
      <c r="AF2137">
        <v>23.594702768914701</v>
      </c>
      <c r="AG2137">
        <v>22.633590257786398</v>
      </c>
      <c r="AH2137">
        <v>15.531034482758599</v>
      </c>
      <c r="AI2137">
        <v>20.296652030248602</v>
      </c>
      <c r="AJ2137">
        <v>206.69289388565599</v>
      </c>
      <c r="AK2137" s="2">
        <v>1062.2202468353801</v>
      </c>
      <c r="AL2137" s="1">
        <v>42115</v>
      </c>
      <c r="AM2137" t="s">
        <v>63</v>
      </c>
      <c r="AN2137">
        <v>2015</v>
      </c>
      <c r="AO2137">
        <v>2010</v>
      </c>
      <c r="AP2137">
        <v>227.29460263300999</v>
      </c>
      <c r="AQ2137">
        <v>1.0996730383907201</v>
      </c>
      <c r="AR2137">
        <v>298.33999999999997</v>
      </c>
      <c r="AS2137">
        <f t="shared" si="100"/>
        <v>488.62131354427487</v>
      </c>
      <c r="AT2137">
        <f t="shared" si="101"/>
        <v>137.2364</v>
      </c>
    </row>
    <row r="2138" spans="1:46" x14ac:dyDescent="0.25">
      <c r="A2138" t="s">
        <v>128</v>
      </c>
      <c r="B2138" t="s">
        <v>129</v>
      </c>
      <c r="C2138" t="s">
        <v>130</v>
      </c>
      <c r="D2138" t="str">
        <f t="shared" si="99"/>
        <v>NECOCA</v>
      </c>
      <c r="E2138" t="s">
        <v>4022</v>
      </c>
      <c r="F2138" t="s">
        <v>4023</v>
      </c>
      <c r="G2138" t="s">
        <v>47</v>
      </c>
      <c r="H2138" t="s">
        <v>4027</v>
      </c>
      <c r="I2138" t="s">
        <v>4028</v>
      </c>
      <c r="J2138" t="s">
        <v>905</v>
      </c>
      <c r="K2138">
        <v>0.68</v>
      </c>
      <c r="L2138">
        <v>0.68</v>
      </c>
      <c r="P2138" t="s">
        <v>51</v>
      </c>
      <c r="Q2138" t="s">
        <v>52</v>
      </c>
      <c r="R2138">
        <v>40643</v>
      </c>
      <c r="S2138" t="s">
        <v>53</v>
      </c>
      <c r="T2138" t="s">
        <v>118</v>
      </c>
      <c r="U2138" t="s">
        <v>55</v>
      </c>
      <c r="V2138" t="s">
        <v>56</v>
      </c>
      <c r="W2138" t="s">
        <v>57</v>
      </c>
      <c r="X2138" t="s">
        <v>4029</v>
      </c>
      <c r="Y2138" t="s">
        <v>137</v>
      </c>
      <c r="Z2138">
        <v>1</v>
      </c>
      <c r="AA2138">
        <v>13</v>
      </c>
      <c r="AB2138">
        <v>7.92</v>
      </c>
      <c r="AC2138">
        <v>12.6</v>
      </c>
      <c r="AD2138">
        <v>95</v>
      </c>
      <c r="AE2138">
        <v>8</v>
      </c>
      <c r="AF2138">
        <v>27.774999999999999</v>
      </c>
      <c r="AG2138">
        <v>23.787009803921599</v>
      </c>
      <c r="AH2138">
        <v>16.0510213458913</v>
      </c>
      <c r="AI2138">
        <v>27.5824384562723</v>
      </c>
      <c r="AJ2138">
        <v>302.96028821430701</v>
      </c>
      <c r="AK2138" s="2">
        <v>1363.74699990964</v>
      </c>
      <c r="AL2138" s="1">
        <v>43531</v>
      </c>
      <c r="AM2138" t="s">
        <v>60</v>
      </c>
      <c r="AN2138">
        <v>2019</v>
      </c>
      <c r="AO2138">
        <v>2011</v>
      </c>
      <c r="AP2138">
        <v>308.09016054888201</v>
      </c>
      <c r="AQ2138">
        <v>1.01693249093738</v>
      </c>
      <c r="AR2138">
        <v>322.2</v>
      </c>
      <c r="AS2138">
        <f t="shared" si="100"/>
        <v>927.34795993855528</v>
      </c>
      <c r="AT2138">
        <f t="shared" si="101"/>
        <v>219.096</v>
      </c>
    </row>
    <row r="2139" spans="1:46" x14ac:dyDescent="0.25">
      <c r="A2139" t="s">
        <v>42</v>
      </c>
      <c r="B2139" t="s">
        <v>43</v>
      </c>
      <c r="C2139" t="s">
        <v>43</v>
      </c>
      <c r="D2139" t="str">
        <f t="shared" si="99"/>
        <v>GNSASA</v>
      </c>
      <c r="E2139" t="s">
        <v>4006</v>
      </c>
      <c r="F2139" t="s">
        <v>4007</v>
      </c>
      <c r="G2139" t="s">
        <v>47</v>
      </c>
      <c r="H2139" t="s">
        <v>4008</v>
      </c>
      <c r="I2139" t="s">
        <v>4030</v>
      </c>
      <c r="J2139" t="s">
        <v>1802</v>
      </c>
      <c r="K2139">
        <v>70.16</v>
      </c>
      <c r="L2139">
        <v>70.16</v>
      </c>
      <c r="P2139" t="s">
        <v>51</v>
      </c>
      <c r="Q2139" t="s">
        <v>52</v>
      </c>
      <c r="R2139">
        <v>43615</v>
      </c>
      <c r="S2139" t="s">
        <v>53</v>
      </c>
      <c r="T2139" t="s">
        <v>521</v>
      </c>
      <c r="U2139" t="s">
        <v>55</v>
      </c>
      <c r="V2139" t="s">
        <v>56</v>
      </c>
      <c r="W2139" t="s">
        <v>57</v>
      </c>
      <c r="X2139" t="s">
        <v>339</v>
      </c>
      <c r="Y2139" t="s">
        <v>79</v>
      </c>
      <c r="Z2139">
        <v>1</v>
      </c>
      <c r="AA2139">
        <v>4</v>
      </c>
      <c r="AB2139">
        <v>4.33</v>
      </c>
      <c r="AC2139">
        <v>4.5</v>
      </c>
      <c r="AD2139">
        <v>52</v>
      </c>
      <c r="AE2139">
        <v>4</v>
      </c>
      <c r="AF2139" t="s">
        <v>57</v>
      </c>
      <c r="AG2139">
        <v>22.912721159780201</v>
      </c>
      <c r="AH2139">
        <v>15.4952865815764</v>
      </c>
      <c r="AI2139">
        <v>21.260873465732899</v>
      </c>
      <c r="AJ2139">
        <v>219.64137500851899</v>
      </c>
      <c r="AK2139" s="2">
        <v>1129.8153260735</v>
      </c>
      <c r="AL2139" s="1">
        <v>45175</v>
      </c>
      <c r="AM2139" t="s">
        <v>63</v>
      </c>
      <c r="AN2139">
        <v>2023</v>
      </c>
      <c r="AO2139">
        <v>2019</v>
      </c>
      <c r="AP2139">
        <v>209.00423350281301</v>
      </c>
      <c r="AQ2139">
        <v>0.95157041106078699</v>
      </c>
      <c r="AR2139">
        <v>257.37</v>
      </c>
      <c r="AS2139">
        <f t="shared" si="100"/>
        <v>79267.843277316759</v>
      </c>
      <c r="AT2139">
        <f t="shared" si="101"/>
        <v>18057.0792</v>
      </c>
    </row>
    <row r="2140" spans="1:46" x14ac:dyDescent="0.25">
      <c r="A2140" t="s">
        <v>340</v>
      </c>
      <c r="B2140" t="s">
        <v>341</v>
      </c>
      <c r="C2140" t="s">
        <v>342</v>
      </c>
      <c r="D2140" t="str">
        <f t="shared" si="99"/>
        <v>RDBOBA</v>
      </c>
      <c r="E2140" t="s">
        <v>2672</v>
      </c>
      <c r="F2140" t="s">
        <v>2673</v>
      </c>
      <c r="G2140" t="s">
        <v>47</v>
      </c>
      <c r="H2140" t="s">
        <v>3657</v>
      </c>
      <c r="I2140" t="s">
        <v>4031</v>
      </c>
      <c r="J2140" t="s">
        <v>985</v>
      </c>
      <c r="K2140">
        <v>15.4</v>
      </c>
      <c r="L2140">
        <v>15.4</v>
      </c>
      <c r="P2140" t="s">
        <v>51</v>
      </c>
      <c r="Q2140" t="s">
        <v>52</v>
      </c>
      <c r="R2140">
        <v>43736</v>
      </c>
      <c r="S2140" t="s">
        <v>477</v>
      </c>
      <c r="T2140" t="s">
        <v>1656</v>
      </c>
      <c r="U2140" t="s">
        <v>55</v>
      </c>
      <c r="V2140" t="s">
        <v>56</v>
      </c>
      <c r="W2140" t="s">
        <v>57</v>
      </c>
      <c r="X2140" t="s">
        <v>119</v>
      </c>
      <c r="Y2140" t="s">
        <v>487</v>
      </c>
      <c r="Z2140">
        <v>1</v>
      </c>
      <c r="AA2140">
        <v>4</v>
      </c>
      <c r="AB2140">
        <v>3.5</v>
      </c>
      <c r="AC2140">
        <v>4.2</v>
      </c>
      <c r="AD2140">
        <v>42</v>
      </c>
      <c r="AE2140">
        <v>4</v>
      </c>
      <c r="AF2140" t="s">
        <v>57</v>
      </c>
      <c r="AG2140">
        <v>18.8303901184963</v>
      </c>
      <c r="AH2140">
        <v>11.9633846142541</v>
      </c>
      <c r="AI2140">
        <v>15.3031857995691</v>
      </c>
      <c r="AJ2140">
        <v>135.018460249437</v>
      </c>
      <c r="AK2140" s="2">
        <v>1361.3940221596099</v>
      </c>
      <c r="AL2140" s="1">
        <v>45015</v>
      </c>
      <c r="AM2140" t="s">
        <v>63</v>
      </c>
      <c r="AN2140">
        <v>2023</v>
      </c>
      <c r="AO2140">
        <v>2019</v>
      </c>
      <c r="AP2140">
        <v>124.91634014335</v>
      </c>
      <c r="AQ2140">
        <v>0.92517971181552305</v>
      </c>
      <c r="AR2140">
        <v>177.21</v>
      </c>
      <c r="AS2140">
        <f t="shared" si="100"/>
        <v>20965.467941257994</v>
      </c>
      <c r="AT2140">
        <f t="shared" si="101"/>
        <v>2729.0340000000001</v>
      </c>
    </row>
    <row r="2141" spans="1:46" x14ac:dyDescent="0.25">
      <c r="A2141" t="s">
        <v>340</v>
      </c>
      <c r="B2141" t="s">
        <v>341</v>
      </c>
      <c r="C2141" t="s">
        <v>342</v>
      </c>
      <c r="D2141" t="str">
        <f t="shared" si="99"/>
        <v>RDBOBA</v>
      </c>
      <c r="E2141" t="s">
        <v>2672</v>
      </c>
      <c r="F2141" t="s">
        <v>2673</v>
      </c>
      <c r="G2141" t="s">
        <v>47</v>
      </c>
      <c r="H2141" t="s">
        <v>3657</v>
      </c>
      <c r="I2141" t="s">
        <v>4032</v>
      </c>
      <c r="J2141" t="s">
        <v>1909</v>
      </c>
      <c r="K2141">
        <v>48.32</v>
      </c>
      <c r="L2141">
        <v>48.32</v>
      </c>
      <c r="P2141" t="s">
        <v>51</v>
      </c>
      <c r="Q2141" t="s">
        <v>52</v>
      </c>
      <c r="R2141">
        <v>43728</v>
      </c>
      <c r="S2141" t="s">
        <v>477</v>
      </c>
      <c r="T2141" t="s">
        <v>521</v>
      </c>
      <c r="U2141" t="s">
        <v>55</v>
      </c>
      <c r="V2141" t="s">
        <v>56</v>
      </c>
      <c r="W2141" t="s">
        <v>57</v>
      </c>
      <c r="X2141" t="s">
        <v>119</v>
      </c>
      <c r="Y2141" t="s">
        <v>487</v>
      </c>
      <c r="Z2141">
        <v>1</v>
      </c>
      <c r="AA2141">
        <v>4</v>
      </c>
      <c r="AB2141">
        <v>3.5</v>
      </c>
      <c r="AC2141">
        <v>4.2</v>
      </c>
      <c r="AD2141">
        <v>42</v>
      </c>
      <c r="AE2141">
        <v>4</v>
      </c>
      <c r="AF2141" t="s">
        <v>57</v>
      </c>
      <c r="AG2141">
        <v>19.699504764755801</v>
      </c>
      <c r="AH2141">
        <v>12.560882678654201</v>
      </c>
      <c r="AI2141">
        <v>15.447826489281001</v>
      </c>
      <c r="AJ2141">
        <v>142.775999948356</v>
      </c>
      <c r="AK2141" s="2">
        <v>1247.3617832500399</v>
      </c>
      <c r="AL2141" s="1">
        <v>45015</v>
      </c>
      <c r="AM2141" t="s">
        <v>63</v>
      </c>
      <c r="AN2141">
        <v>2023</v>
      </c>
      <c r="AO2141">
        <v>2019</v>
      </c>
      <c r="AP2141">
        <v>124.91634014335</v>
      </c>
      <c r="AQ2141">
        <v>0.87491133095571705</v>
      </c>
      <c r="AR2141">
        <v>187.39</v>
      </c>
      <c r="AS2141">
        <f t="shared" si="100"/>
        <v>60272.521366641929</v>
      </c>
      <c r="AT2141">
        <f t="shared" si="101"/>
        <v>9054.6847999999991</v>
      </c>
    </row>
    <row r="2142" spans="1:46" x14ac:dyDescent="0.25">
      <c r="A2142" t="s">
        <v>340</v>
      </c>
      <c r="B2142" t="s">
        <v>341</v>
      </c>
      <c r="C2142" t="s">
        <v>342</v>
      </c>
      <c r="D2142" t="str">
        <f t="shared" si="99"/>
        <v>RDBOBA</v>
      </c>
      <c r="E2142" t="s">
        <v>2672</v>
      </c>
      <c r="F2142" t="s">
        <v>2673</v>
      </c>
      <c r="G2142" t="s">
        <v>47</v>
      </c>
      <c r="H2142" t="s">
        <v>3657</v>
      </c>
      <c r="I2142" t="s">
        <v>4033</v>
      </c>
      <c r="J2142" t="s">
        <v>1347</v>
      </c>
      <c r="K2142">
        <v>51.45</v>
      </c>
      <c r="L2142">
        <v>51.45</v>
      </c>
      <c r="P2142" t="s">
        <v>51</v>
      </c>
      <c r="Q2142" t="s">
        <v>52</v>
      </c>
      <c r="R2142">
        <v>43644</v>
      </c>
      <c r="S2142" t="s">
        <v>477</v>
      </c>
      <c r="T2142" t="s">
        <v>486</v>
      </c>
      <c r="U2142" t="s">
        <v>55</v>
      </c>
      <c r="V2142" t="s">
        <v>56</v>
      </c>
      <c r="W2142" t="s">
        <v>57</v>
      </c>
      <c r="X2142" t="s">
        <v>221</v>
      </c>
      <c r="Y2142" t="s">
        <v>355</v>
      </c>
      <c r="Z2142">
        <v>1</v>
      </c>
      <c r="AA2142">
        <v>4</v>
      </c>
      <c r="AB2142">
        <v>3.75</v>
      </c>
      <c r="AC2142">
        <v>4.4000000000000004</v>
      </c>
      <c r="AD2142">
        <v>45</v>
      </c>
      <c r="AE2142">
        <v>4</v>
      </c>
      <c r="AF2142" t="s">
        <v>57</v>
      </c>
      <c r="AG2142">
        <v>21.761925917893901</v>
      </c>
      <c r="AH2142">
        <v>14.596261377653301</v>
      </c>
      <c r="AI2142">
        <v>18.454470646663399</v>
      </c>
      <c r="AJ2142">
        <v>188.860363188854</v>
      </c>
      <c r="AK2142" s="2">
        <v>1106.24922824636</v>
      </c>
      <c r="AL2142" s="1">
        <v>45015</v>
      </c>
      <c r="AM2142" t="s">
        <v>63</v>
      </c>
      <c r="AN2142">
        <v>2023</v>
      </c>
      <c r="AO2142">
        <v>2019</v>
      </c>
      <c r="AP2142">
        <v>132.680008600489</v>
      </c>
      <c r="AQ2142">
        <v>0.70252966985885401</v>
      </c>
      <c r="AR2142">
        <v>244.25</v>
      </c>
      <c r="AS2142">
        <f t="shared" si="100"/>
        <v>56916.522793275224</v>
      </c>
      <c r="AT2142">
        <f t="shared" si="101"/>
        <v>12566.6625</v>
      </c>
    </row>
    <row r="2143" spans="1:46" x14ac:dyDescent="0.25">
      <c r="A2143" t="s">
        <v>340</v>
      </c>
      <c r="B2143" t="s">
        <v>341</v>
      </c>
      <c r="C2143" t="s">
        <v>342</v>
      </c>
      <c r="D2143" t="str">
        <f t="shared" si="99"/>
        <v>RDBOBA</v>
      </c>
      <c r="E2143" t="s">
        <v>2672</v>
      </c>
      <c r="F2143" t="s">
        <v>2673</v>
      </c>
      <c r="G2143" t="s">
        <v>47</v>
      </c>
      <c r="H2143" t="s">
        <v>3657</v>
      </c>
      <c r="I2143" t="s">
        <v>4034</v>
      </c>
      <c r="J2143" t="s">
        <v>1949</v>
      </c>
      <c r="K2143">
        <v>17.97</v>
      </c>
      <c r="L2143">
        <v>17.97</v>
      </c>
      <c r="P2143" t="s">
        <v>51</v>
      </c>
      <c r="Q2143" t="s">
        <v>52</v>
      </c>
      <c r="R2143">
        <v>43711</v>
      </c>
      <c r="S2143" t="s">
        <v>477</v>
      </c>
      <c r="T2143" t="s">
        <v>3332</v>
      </c>
      <c r="U2143" t="s">
        <v>55</v>
      </c>
      <c r="V2143" t="s">
        <v>56</v>
      </c>
      <c r="W2143" t="s">
        <v>57</v>
      </c>
      <c r="X2143" t="s">
        <v>119</v>
      </c>
      <c r="Y2143" t="s">
        <v>487</v>
      </c>
      <c r="Z2143">
        <v>1</v>
      </c>
      <c r="AA2143">
        <v>4</v>
      </c>
      <c r="AB2143">
        <v>3.5</v>
      </c>
      <c r="AC2143">
        <v>4.2</v>
      </c>
      <c r="AD2143">
        <v>42</v>
      </c>
      <c r="AE2143">
        <v>4</v>
      </c>
      <c r="AF2143" t="s">
        <v>57</v>
      </c>
      <c r="AG2143">
        <v>18.465192973318501</v>
      </c>
      <c r="AH2143">
        <v>12.2189779053991</v>
      </c>
      <c r="AI2143">
        <v>16.3515389823046</v>
      </c>
      <c r="AJ2143">
        <v>144.907398278947</v>
      </c>
      <c r="AK2143" s="2">
        <v>1394.4373076013501</v>
      </c>
      <c r="AL2143" s="1">
        <v>45015</v>
      </c>
      <c r="AM2143" t="s">
        <v>63</v>
      </c>
      <c r="AN2143">
        <v>2023</v>
      </c>
      <c r="AO2143">
        <v>2019</v>
      </c>
      <c r="AP2143">
        <v>124.91634014335</v>
      </c>
      <c r="AQ2143">
        <v>0.86204252941513504</v>
      </c>
      <c r="AR2143">
        <v>190.19</v>
      </c>
      <c r="AS2143">
        <f t="shared" si="100"/>
        <v>25058.038417596261</v>
      </c>
      <c r="AT2143">
        <f t="shared" si="101"/>
        <v>3417.7142999999996</v>
      </c>
    </row>
    <row r="2144" spans="1:46" x14ac:dyDescent="0.25">
      <c r="A2144" t="s">
        <v>42</v>
      </c>
      <c r="B2144" t="s">
        <v>43</v>
      </c>
      <c r="C2144" t="s">
        <v>44</v>
      </c>
      <c r="D2144" t="str">
        <f t="shared" si="99"/>
        <v>GNSACR</v>
      </c>
      <c r="E2144" t="s">
        <v>3973</v>
      </c>
      <c r="F2144" t="s">
        <v>3974</v>
      </c>
      <c r="G2144" t="s">
        <v>47</v>
      </c>
      <c r="H2144" t="s">
        <v>3993</v>
      </c>
      <c r="I2144" t="s">
        <v>4035</v>
      </c>
      <c r="J2144" t="s">
        <v>141</v>
      </c>
      <c r="K2144">
        <v>32.68</v>
      </c>
      <c r="L2144">
        <v>32.68</v>
      </c>
      <c r="P2144" t="s">
        <v>51</v>
      </c>
      <c r="Q2144" t="s">
        <v>52</v>
      </c>
      <c r="R2144">
        <v>43657</v>
      </c>
      <c r="S2144" t="s">
        <v>53</v>
      </c>
      <c r="T2144" t="s">
        <v>1265</v>
      </c>
      <c r="U2144" t="s">
        <v>55</v>
      </c>
      <c r="V2144" t="s">
        <v>56</v>
      </c>
      <c r="W2144" t="s">
        <v>57</v>
      </c>
      <c r="X2144" t="s">
        <v>90</v>
      </c>
      <c r="Y2144" t="s">
        <v>59</v>
      </c>
      <c r="Z2144">
        <v>1</v>
      </c>
      <c r="AA2144">
        <v>4</v>
      </c>
      <c r="AB2144">
        <v>4.25</v>
      </c>
      <c r="AC2144">
        <v>4.3</v>
      </c>
      <c r="AD2144">
        <v>51</v>
      </c>
      <c r="AE2144">
        <v>4</v>
      </c>
      <c r="AF2144" t="s">
        <v>57</v>
      </c>
      <c r="AG2144">
        <v>25.3974705289735</v>
      </c>
      <c r="AH2144">
        <v>15.900622184375999</v>
      </c>
      <c r="AI2144">
        <v>21.604789864351599</v>
      </c>
      <c r="AJ2144">
        <v>249.21142777637999</v>
      </c>
      <c r="AK2144" s="2">
        <v>1088.02644963028</v>
      </c>
      <c r="AL2144" s="1">
        <v>45215</v>
      </c>
      <c r="AM2144" t="s">
        <v>63</v>
      </c>
      <c r="AN2144">
        <v>2023</v>
      </c>
      <c r="AO2144">
        <v>2019</v>
      </c>
      <c r="AP2144">
        <v>172.20056419636501</v>
      </c>
      <c r="AQ2144">
        <v>0.69098181304463402</v>
      </c>
      <c r="AR2144">
        <v>300.54000000000002</v>
      </c>
      <c r="AS2144">
        <f t="shared" si="100"/>
        <v>35556.70437391755</v>
      </c>
      <c r="AT2144">
        <f t="shared" si="101"/>
        <v>9821.6472000000012</v>
      </c>
    </row>
    <row r="2145" spans="1:46" x14ac:dyDescent="0.25">
      <c r="A2145" t="s">
        <v>42</v>
      </c>
      <c r="B2145" t="s">
        <v>43</v>
      </c>
      <c r="C2145" t="s">
        <v>44</v>
      </c>
      <c r="D2145" t="str">
        <f t="shared" si="99"/>
        <v>GNSACR</v>
      </c>
      <c r="E2145" t="s">
        <v>3973</v>
      </c>
      <c r="F2145" t="s">
        <v>3974</v>
      </c>
      <c r="G2145" t="s">
        <v>47</v>
      </c>
      <c r="H2145" t="s">
        <v>3993</v>
      </c>
      <c r="I2145" t="s">
        <v>4036</v>
      </c>
      <c r="J2145" t="s">
        <v>68</v>
      </c>
      <c r="K2145">
        <v>45.04</v>
      </c>
      <c r="L2145">
        <v>45.04</v>
      </c>
      <c r="P2145" t="s">
        <v>51</v>
      </c>
      <c r="Q2145" t="s">
        <v>52</v>
      </c>
      <c r="R2145">
        <v>43637</v>
      </c>
      <c r="S2145" t="s">
        <v>53</v>
      </c>
      <c r="T2145" t="s">
        <v>521</v>
      </c>
      <c r="U2145" t="s">
        <v>55</v>
      </c>
      <c r="V2145" t="s">
        <v>56</v>
      </c>
      <c r="W2145" t="s">
        <v>57</v>
      </c>
      <c r="X2145" t="s">
        <v>339</v>
      </c>
      <c r="Y2145" t="s">
        <v>79</v>
      </c>
      <c r="Z2145">
        <v>1</v>
      </c>
      <c r="AA2145">
        <v>4</v>
      </c>
      <c r="AB2145">
        <v>4.33</v>
      </c>
      <c r="AC2145">
        <v>4.4000000000000004</v>
      </c>
      <c r="AD2145">
        <v>52</v>
      </c>
      <c r="AE2145">
        <v>4</v>
      </c>
      <c r="AF2145" t="s">
        <v>57</v>
      </c>
      <c r="AG2145">
        <v>25.252931790820099</v>
      </c>
      <c r="AH2145">
        <v>15.889587755805399</v>
      </c>
      <c r="AI2145">
        <v>21.332657063408401</v>
      </c>
      <c r="AJ2145">
        <v>245.127842232239</v>
      </c>
      <c r="AK2145" s="2">
        <v>1076.6246757671399</v>
      </c>
      <c r="AL2145" s="1">
        <v>45208</v>
      </c>
      <c r="AM2145" t="s">
        <v>63</v>
      </c>
      <c r="AN2145">
        <v>2023</v>
      </c>
      <c r="AO2145">
        <v>2019</v>
      </c>
      <c r="AP2145">
        <v>176.76142060567801</v>
      </c>
      <c r="AQ2145">
        <v>0.72109891310596697</v>
      </c>
      <c r="AR2145">
        <v>293.81</v>
      </c>
      <c r="AS2145">
        <f t="shared" si="100"/>
        <v>48491.175396551982</v>
      </c>
      <c r="AT2145">
        <f t="shared" si="101"/>
        <v>13233.2024</v>
      </c>
    </row>
    <row r="2146" spans="1:46" x14ac:dyDescent="0.25">
      <c r="A2146" t="s">
        <v>42</v>
      </c>
      <c r="B2146" t="s">
        <v>43</v>
      </c>
      <c r="C2146" t="s">
        <v>44</v>
      </c>
      <c r="D2146" t="str">
        <f t="shared" si="99"/>
        <v>GNSACR</v>
      </c>
      <c r="E2146" t="s">
        <v>3973</v>
      </c>
      <c r="F2146" t="s">
        <v>3974</v>
      </c>
      <c r="G2146" t="s">
        <v>47</v>
      </c>
      <c r="H2146" t="s">
        <v>3993</v>
      </c>
      <c r="I2146" t="s">
        <v>4037</v>
      </c>
      <c r="J2146" t="s">
        <v>158</v>
      </c>
      <c r="K2146">
        <v>36.94</v>
      </c>
      <c r="L2146">
        <v>36.94</v>
      </c>
      <c r="P2146" t="s">
        <v>51</v>
      </c>
      <c r="Q2146" t="s">
        <v>52</v>
      </c>
      <c r="R2146">
        <v>43676</v>
      </c>
      <c r="S2146" t="s">
        <v>53</v>
      </c>
      <c r="T2146" t="s">
        <v>521</v>
      </c>
      <c r="U2146" t="s">
        <v>55</v>
      </c>
      <c r="V2146" t="s">
        <v>56</v>
      </c>
      <c r="W2146" t="s">
        <v>57</v>
      </c>
      <c r="X2146" t="s">
        <v>90</v>
      </c>
      <c r="Y2146" t="s">
        <v>59</v>
      </c>
      <c r="Z2146">
        <v>1</v>
      </c>
      <c r="AA2146">
        <v>4</v>
      </c>
      <c r="AB2146">
        <v>4.25</v>
      </c>
      <c r="AC2146">
        <v>4.3</v>
      </c>
      <c r="AD2146">
        <v>51</v>
      </c>
      <c r="AE2146">
        <v>4</v>
      </c>
      <c r="AF2146" t="s">
        <v>57</v>
      </c>
      <c r="AG2146">
        <v>22.536984375745099</v>
      </c>
      <c r="AH2146">
        <v>14.818953246324</v>
      </c>
      <c r="AI2146">
        <v>20.627876594798</v>
      </c>
      <c r="AJ2146">
        <v>210.406423386851</v>
      </c>
      <c r="AK2146" s="2">
        <v>1195.9892803862199</v>
      </c>
      <c r="AL2146" s="1">
        <v>45215</v>
      </c>
      <c r="AM2146" t="s">
        <v>63</v>
      </c>
      <c r="AN2146">
        <v>2023</v>
      </c>
      <c r="AO2146">
        <v>2019</v>
      </c>
      <c r="AP2146">
        <v>172.20056419636501</v>
      </c>
      <c r="AQ2146">
        <v>0.81841876034249295</v>
      </c>
      <c r="AR2146">
        <v>253.74</v>
      </c>
      <c r="AS2146">
        <f t="shared" si="100"/>
        <v>44179.844017466959</v>
      </c>
      <c r="AT2146">
        <f t="shared" si="101"/>
        <v>9373.1556</v>
      </c>
    </row>
    <row r="2147" spans="1:46" x14ac:dyDescent="0.25">
      <c r="A2147" t="s">
        <v>42</v>
      </c>
      <c r="B2147" t="s">
        <v>43</v>
      </c>
      <c r="C2147" t="s">
        <v>44</v>
      </c>
      <c r="D2147" t="str">
        <f t="shared" si="99"/>
        <v>GNSACR</v>
      </c>
      <c r="E2147" t="s">
        <v>3973</v>
      </c>
      <c r="F2147" t="s">
        <v>3974</v>
      </c>
      <c r="G2147" t="s">
        <v>47</v>
      </c>
      <c r="H2147" t="s">
        <v>3993</v>
      </c>
      <c r="I2147" t="s">
        <v>4038</v>
      </c>
      <c r="J2147" t="s">
        <v>848</v>
      </c>
      <c r="K2147">
        <v>41.98</v>
      </c>
      <c r="L2147">
        <v>41.98</v>
      </c>
      <c r="P2147" t="s">
        <v>51</v>
      </c>
      <c r="Q2147" t="s">
        <v>52</v>
      </c>
      <c r="R2147">
        <v>43721</v>
      </c>
      <c r="S2147" t="s">
        <v>53</v>
      </c>
      <c r="T2147" t="s">
        <v>69</v>
      </c>
      <c r="U2147" t="s">
        <v>55</v>
      </c>
      <c r="V2147" t="s">
        <v>56</v>
      </c>
      <c r="W2147" t="s">
        <v>57</v>
      </c>
      <c r="X2147" t="s">
        <v>90</v>
      </c>
      <c r="Y2147" t="s">
        <v>59</v>
      </c>
      <c r="Z2147">
        <v>1</v>
      </c>
      <c r="AA2147">
        <v>4</v>
      </c>
      <c r="AB2147">
        <v>4.08</v>
      </c>
      <c r="AC2147">
        <v>4.2</v>
      </c>
      <c r="AD2147">
        <v>49</v>
      </c>
      <c r="AE2147">
        <v>4</v>
      </c>
      <c r="AF2147" t="s">
        <v>57</v>
      </c>
      <c r="AG2147">
        <v>26.6409880362128</v>
      </c>
      <c r="AH2147">
        <v>15.190107419138901</v>
      </c>
      <c r="AI2147">
        <v>19.1219554992987</v>
      </c>
      <c r="AJ2147">
        <v>235.313385315543</v>
      </c>
      <c r="AK2147" s="2">
        <v>1058.7742252512901</v>
      </c>
      <c r="AL2147" s="1">
        <v>45215</v>
      </c>
      <c r="AM2147" t="s">
        <v>63</v>
      </c>
      <c r="AN2147">
        <v>2023</v>
      </c>
      <c r="AO2147">
        <v>2019</v>
      </c>
      <c r="AP2147">
        <v>163.038901248559</v>
      </c>
      <c r="AQ2147">
        <v>0.69285859378518799</v>
      </c>
      <c r="AR2147">
        <v>287.33999999999997</v>
      </c>
      <c r="AS2147">
        <f t="shared" si="100"/>
        <v>44447.341976049152</v>
      </c>
      <c r="AT2147">
        <f t="shared" si="101"/>
        <v>12062.533199999998</v>
      </c>
    </row>
    <row r="2148" spans="1:46" x14ac:dyDescent="0.25">
      <c r="A2148" t="s">
        <v>42</v>
      </c>
      <c r="B2148" t="s">
        <v>43</v>
      </c>
      <c r="C2148" t="s">
        <v>43</v>
      </c>
      <c r="D2148" t="str">
        <f t="shared" si="99"/>
        <v>GNSASA</v>
      </c>
      <c r="E2148" t="s">
        <v>4006</v>
      </c>
      <c r="F2148" t="s">
        <v>4007</v>
      </c>
      <c r="G2148" t="s">
        <v>47</v>
      </c>
      <c r="H2148" t="s">
        <v>4008</v>
      </c>
      <c r="I2148" t="s">
        <v>4039</v>
      </c>
      <c r="J2148" t="s">
        <v>982</v>
      </c>
      <c r="K2148">
        <v>34.82</v>
      </c>
      <c r="L2148">
        <v>34.82</v>
      </c>
      <c r="P2148" t="s">
        <v>51</v>
      </c>
      <c r="Q2148" t="s">
        <v>52</v>
      </c>
      <c r="R2148">
        <v>43809</v>
      </c>
      <c r="S2148" t="s">
        <v>53</v>
      </c>
      <c r="T2148" t="s">
        <v>1265</v>
      </c>
      <c r="U2148" t="s">
        <v>55</v>
      </c>
      <c r="V2148" t="s">
        <v>56</v>
      </c>
      <c r="W2148" t="s">
        <v>57</v>
      </c>
      <c r="X2148" t="s">
        <v>339</v>
      </c>
      <c r="Y2148" t="s">
        <v>79</v>
      </c>
      <c r="Z2148">
        <v>1</v>
      </c>
      <c r="AA2148">
        <v>4</v>
      </c>
      <c r="AB2148">
        <v>3.67</v>
      </c>
      <c r="AC2148">
        <v>3.9</v>
      </c>
      <c r="AD2148">
        <v>44</v>
      </c>
      <c r="AE2148">
        <v>4</v>
      </c>
      <c r="AF2148" t="s">
        <v>57</v>
      </c>
      <c r="AG2148">
        <v>26.1319362996549</v>
      </c>
      <c r="AH2148">
        <v>16.1748329324552</v>
      </c>
      <c r="AI2148">
        <v>21.9373290932384</v>
      </c>
      <c r="AJ2148">
        <v>258.82259315924102</v>
      </c>
      <c r="AK2148" s="2">
        <v>1076.2617004757201</v>
      </c>
      <c r="AL2148" s="1">
        <v>45168</v>
      </c>
      <c r="AM2148" t="s">
        <v>63</v>
      </c>
      <c r="AN2148">
        <v>2023</v>
      </c>
      <c r="AO2148">
        <v>2019</v>
      </c>
      <c r="AP2148">
        <v>169.785638378778</v>
      </c>
      <c r="AQ2148">
        <v>0.65599233941032897</v>
      </c>
      <c r="AR2148">
        <v>331.97</v>
      </c>
      <c r="AS2148">
        <f t="shared" si="100"/>
        <v>37475.432410564572</v>
      </c>
      <c r="AT2148">
        <f t="shared" si="101"/>
        <v>11559.195400000001</v>
      </c>
    </row>
    <row r="2149" spans="1:46" x14ac:dyDescent="0.25">
      <c r="A2149" t="s">
        <v>42</v>
      </c>
      <c r="B2149" t="s">
        <v>43</v>
      </c>
      <c r="C2149" t="s">
        <v>43</v>
      </c>
      <c r="D2149" t="str">
        <f t="shared" si="99"/>
        <v>GNSASA</v>
      </c>
      <c r="E2149" t="s">
        <v>4006</v>
      </c>
      <c r="F2149" t="s">
        <v>4007</v>
      </c>
      <c r="G2149" t="s">
        <v>47</v>
      </c>
      <c r="H2149" t="s">
        <v>4008</v>
      </c>
      <c r="I2149" t="s">
        <v>4040</v>
      </c>
      <c r="J2149" t="s">
        <v>1949</v>
      </c>
      <c r="K2149">
        <v>32.85</v>
      </c>
      <c r="L2149">
        <v>32.85</v>
      </c>
      <c r="P2149" t="s">
        <v>51</v>
      </c>
      <c r="Q2149" t="s">
        <v>52</v>
      </c>
      <c r="R2149">
        <v>43810</v>
      </c>
      <c r="S2149" t="s">
        <v>53</v>
      </c>
      <c r="T2149" t="s">
        <v>788</v>
      </c>
      <c r="U2149" t="s">
        <v>55</v>
      </c>
      <c r="V2149" t="s">
        <v>56</v>
      </c>
      <c r="W2149" t="s">
        <v>57</v>
      </c>
      <c r="X2149" t="s">
        <v>339</v>
      </c>
      <c r="Y2149" t="s">
        <v>79</v>
      </c>
      <c r="Z2149">
        <v>1</v>
      </c>
      <c r="AA2149">
        <v>4</v>
      </c>
      <c r="AB2149">
        <v>3.67</v>
      </c>
      <c r="AC2149">
        <v>3.9</v>
      </c>
      <c r="AD2149">
        <v>44</v>
      </c>
      <c r="AE2149">
        <v>4</v>
      </c>
      <c r="AF2149" t="s">
        <v>57</v>
      </c>
      <c r="AG2149">
        <v>27.559363251747801</v>
      </c>
      <c r="AH2149">
        <v>14.6785389305533</v>
      </c>
      <c r="AI2149">
        <v>20.013089363627799</v>
      </c>
      <c r="AJ2149">
        <v>255.29542660228901</v>
      </c>
      <c r="AK2149" s="2">
        <v>1183.7231506017399</v>
      </c>
      <c r="AL2149" s="1">
        <v>45168</v>
      </c>
      <c r="AM2149" t="s">
        <v>63</v>
      </c>
      <c r="AN2149">
        <v>2023</v>
      </c>
      <c r="AO2149">
        <v>2019</v>
      </c>
      <c r="AP2149">
        <v>169.785638378778</v>
      </c>
      <c r="AQ2149">
        <v>0.66505554227290697</v>
      </c>
      <c r="AR2149">
        <v>327.45</v>
      </c>
      <c r="AS2149">
        <f t="shared" si="100"/>
        <v>38885.30549726716</v>
      </c>
      <c r="AT2149">
        <f t="shared" si="101"/>
        <v>10756.7325</v>
      </c>
    </row>
    <row r="2150" spans="1:46" x14ac:dyDescent="0.25">
      <c r="A2150" t="s">
        <v>42</v>
      </c>
      <c r="B2150" t="s">
        <v>43</v>
      </c>
      <c r="C2150" t="s">
        <v>43</v>
      </c>
      <c r="D2150" t="str">
        <f t="shared" si="99"/>
        <v>GNSASA</v>
      </c>
      <c r="E2150" t="s">
        <v>4006</v>
      </c>
      <c r="F2150" t="s">
        <v>4007</v>
      </c>
      <c r="G2150" t="s">
        <v>47</v>
      </c>
      <c r="H2150" t="s">
        <v>4008</v>
      </c>
      <c r="I2150" t="s">
        <v>4041</v>
      </c>
      <c r="J2150" t="s">
        <v>1067</v>
      </c>
      <c r="K2150">
        <v>35.1</v>
      </c>
      <c r="L2150">
        <v>35.1</v>
      </c>
      <c r="P2150" t="s">
        <v>51</v>
      </c>
      <c r="Q2150" t="s">
        <v>52</v>
      </c>
      <c r="R2150">
        <v>43797</v>
      </c>
      <c r="S2150" t="s">
        <v>53</v>
      </c>
      <c r="T2150" t="s">
        <v>69</v>
      </c>
      <c r="U2150" t="s">
        <v>55</v>
      </c>
      <c r="V2150" t="s">
        <v>56</v>
      </c>
      <c r="W2150" t="s">
        <v>57</v>
      </c>
      <c r="X2150" t="s">
        <v>271</v>
      </c>
      <c r="Y2150" t="s">
        <v>59</v>
      </c>
      <c r="Z2150">
        <v>1</v>
      </c>
      <c r="AA2150">
        <v>4</v>
      </c>
      <c r="AB2150">
        <v>3.83</v>
      </c>
      <c r="AC2150">
        <v>4</v>
      </c>
      <c r="AD2150">
        <v>46</v>
      </c>
      <c r="AE2150">
        <v>4</v>
      </c>
      <c r="AF2150" t="s">
        <v>57</v>
      </c>
      <c r="AG2150">
        <v>23.412009675032699</v>
      </c>
      <c r="AH2150">
        <v>14.388318329807401</v>
      </c>
      <c r="AI2150">
        <v>19.173678874576101</v>
      </c>
      <c r="AJ2150">
        <v>204.18435962650099</v>
      </c>
      <c r="AK2150" s="2">
        <v>1180.1390934587901</v>
      </c>
      <c r="AL2150" s="1">
        <v>45172</v>
      </c>
      <c r="AM2150" t="s">
        <v>63</v>
      </c>
      <c r="AN2150">
        <v>2023</v>
      </c>
      <c r="AO2150">
        <v>2019</v>
      </c>
      <c r="AP2150">
        <v>180.16024379383401</v>
      </c>
      <c r="AQ2150">
        <v>0.88234105748054303</v>
      </c>
      <c r="AR2150">
        <v>251.59</v>
      </c>
      <c r="AS2150">
        <f t="shared" si="100"/>
        <v>41422.882180403532</v>
      </c>
      <c r="AT2150">
        <f t="shared" si="101"/>
        <v>8830.8090000000011</v>
      </c>
    </row>
    <row r="2151" spans="1:46" x14ac:dyDescent="0.25">
      <c r="A2151" t="s">
        <v>42</v>
      </c>
      <c r="B2151" t="s">
        <v>43</v>
      </c>
      <c r="C2151" t="s">
        <v>43</v>
      </c>
      <c r="D2151" t="str">
        <f t="shared" si="99"/>
        <v>GNSASA</v>
      </c>
      <c r="E2151" t="s">
        <v>4006</v>
      </c>
      <c r="F2151" t="s">
        <v>4007</v>
      </c>
      <c r="G2151" t="s">
        <v>47</v>
      </c>
      <c r="H2151" t="s">
        <v>4008</v>
      </c>
      <c r="I2151" t="s">
        <v>4042</v>
      </c>
      <c r="J2151" t="s">
        <v>1940</v>
      </c>
      <c r="K2151">
        <v>16.670000000000002</v>
      </c>
      <c r="L2151">
        <v>16.670000000000002</v>
      </c>
      <c r="P2151" t="s">
        <v>51</v>
      </c>
      <c r="Q2151" t="s">
        <v>52</v>
      </c>
      <c r="R2151">
        <v>43802</v>
      </c>
      <c r="S2151" t="s">
        <v>53</v>
      </c>
      <c r="T2151" t="s">
        <v>104</v>
      </c>
      <c r="U2151" t="s">
        <v>55</v>
      </c>
      <c r="V2151" t="s">
        <v>56</v>
      </c>
      <c r="W2151" t="s">
        <v>57</v>
      </c>
      <c r="X2151" t="s">
        <v>119</v>
      </c>
      <c r="Y2151" t="s">
        <v>120</v>
      </c>
      <c r="Z2151">
        <v>1</v>
      </c>
      <c r="AA2151">
        <v>4</v>
      </c>
      <c r="AB2151">
        <v>3.75</v>
      </c>
      <c r="AC2151">
        <v>3.9</v>
      </c>
      <c r="AD2151">
        <v>45</v>
      </c>
      <c r="AE2151">
        <v>4</v>
      </c>
      <c r="AF2151" t="s">
        <v>57</v>
      </c>
      <c r="AG2151">
        <v>21.983827956690199</v>
      </c>
      <c r="AH2151">
        <v>15.1299274909813</v>
      </c>
      <c r="AI2151">
        <v>19.580637356777</v>
      </c>
      <c r="AJ2151">
        <v>191.66207517621601</v>
      </c>
      <c r="AK2151" s="2">
        <v>1089.0886932936801</v>
      </c>
      <c r="AL2151" s="1">
        <v>45175</v>
      </c>
      <c r="AM2151" t="s">
        <v>63</v>
      </c>
      <c r="AN2151">
        <v>2023</v>
      </c>
      <c r="AO2151">
        <v>2019</v>
      </c>
      <c r="AP2151">
        <v>175.015055919952</v>
      </c>
      <c r="AQ2151">
        <v>0.91314390579900495</v>
      </c>
      <c r="AR2151">
        <v>238.48</v>
      </c>
      <c r="AS2151">
        <f t="shared" si="100"/>
        <v>18155.108517205648</v>
      </c>
      <c r="AT2151">
        <f t="shared" si="101"/>
        <v>3975.4616000000001</v>
      </c>
    </row>
    <row r="2152" spans="1:46" x14ac:dyDescent="0.25">
      <c r="A2152" t="s">
        <v>42</v>
      </c>
      <c r="B2152" t="s">
        <v>43</v>
      </c>
      <c r="C2152" t="s">
        <v>43</v>
      </c>
      <c r="D2152" t="str">
        <f t="shared" si="99"/>
        <v>GNSASA</v>
      </c>
      <c r="E2152" t="s">
        <v>4006</v>
      </c>
      <c r="F2152" t="s">
        <v>4007</v>
      </c>
      <c r="G2152" t="s">
        <v>47</v>
      </c>
      <c r="H2152" t="s">
        <v>4008</v>
      </c>
      <c r="I2152" t="s">
        <v>4043</v>
      </c>
      <c r="J2152" t="s">
        <v>2214</v>
      </c>
      <c r="K2152">
        <v>21.52</v>
      </c>
      <c r="L2152">
        <v>21.52</v>
      </c>
      <c r="P2152" t="s">
        <v>51</v>
      </c>
      <c r="Q2152" t="s">
        <v>52</v>
      </c>
      <c r="R2152">
        <v>43805</v>
      </c>
      <c r="S2152" t="s">
        <v>53</v>
      </c>
      <c r="T2152" t="s">
        <v>788</v>
      </c>
      <c r="U2152" t="s">
        <v>55</v>
      </c>
      <c r="V2152" t="s">
        <v>56</v>
      </c>
      <c r="W2152" t="s">
        <v>57</v>
      </c>
      <c r="X2152" t="s">
        <v>271</v>
      </c>
      <c r="Y2152" t="s">
        <v>59</v>
      </c>
      <c r="Z2152">
        <v>1</v>
      </c>
      <c r="AA2152">
        <v>4</v>
      </c>
      <c r="AB2152">
        <v>3.67</v>
      </c>
      <c r="AC2152">
        <v>3.9</v>
      </c>
      <c r="AD2152">
        <v>44</v>
      </c>
      <c r="AE2152">
        <v>4</v>
      </c>
      <c r="AF2152" t="s">
        <v>57</v>
      </c>
      <c r="AG2152">
        <v>25.303673945703501</v>
      </c>
      <c r="AH2152">
        <v>15.282710819746599</v>
      </c>
      <c r="AI2152">
        <v>19.5068917455669</v>
      </c>
      <c r="AJ2152">
        <v>222.67172362327599</v>
      </c>
      <c r="AK2152" s="2">
        <v>1063.40182552032</v>
      </c>
      <c r="AL2152" s="1">
        <v>45169</v>
      </c>
      <c r="AM2152" t="s">
        <v>63</v>
      </c>
      <c r="AN2152">
        <v>2023</v>
      </c>
      <c r="AO2152">
        <v>2019</v>
      </c>
      <c r="AP2152">
        <v>169.785638378778</v>
      </c>
      <c r="AQ2152">
        <v>0.762493035110411</v>
      </c>
      <c r="AR2152">
        <v>285.60000000000002</v>
      </c>
      <c r="AS2152">
        <f t="shared" si="100"/>
        <v>22884.407285197285</v>
      </c>
      <c r="AT2152">
        <f t="shared" si="101"/>
        <v>6146.1120000000001</v>
      </c>
    </row>
    <row r="2153" spans="1:46" x14ac:dyDescent="0.25">
      <c r="A2153" t="s">
        <v>128</v>
      </c>
      <c r="B2153" t="s">
        <v>129</v>
      </c>
      <c r="C2153" t="s">
        <v>130</v>
      </c>
      <c r="D2153" t="str">
        <f t="shared" si="99"/>
        <v>NECOCA</v>
      </c>
      <c r="E2153" t="s">
        <v>4022</v>
      </c>
      <c r="F2153" t="s">
        <v>4023</v>
      </c>
      <c r="G2153" t="s">
        <v>47</v>
      </c>
      <c r="H2153" t="s">
        <v>4027</v>
      </c>
      <c r="I2153" t="s">
        <v>4044</v>
      </c>
      <c r="J2153" t="s">
        <v>655</v>
      </c>
      <c r="K2153">
        <v>2.72</v>
      </c>
      <c r="L2153">
        <v>2.72</v>
      </c>
      <c r="P2153" t="s">
        <v>51</v>
      </c>
      <c r="Q2153" t="s">
        <v>52</v>
      </c>
      <c r="R2153">
        <v>40642</v>
      </c>
      <c r="S2153" t="s">
        <v>53</v>
      </c>
      <c r="T2153" t="s">
        <v>100</v>
      </c>
      <c r="U2153" t="s">
        <v>55</v>
      </c>
      <c r="V2153" t="s">
        <v>56</v>
      </c>
      <c r="W2153" t="s">
        <v>57</v>
      </c>
      <c r="X2153" t="s">
        <v>4026</v>
      </c>
      <c r="Y2153" t="s">
        <v>137</v>
      </c>
      <c r="Z2153">
        <v>1</v>
      </c>
      <c r="AA2153">
        <v>13</v>
      </c>
      <c r="AB2153">
        <v>7.92</v>
      </c>
      <c r="AC2153">
        <v>12.6</v>
      </c>
      <c r="AD2153">
        <v>95</v>
      </c>
      <c r="AE2153">
        <v>8</v>
      </c>
      <c r="AF2153">
        <v>27.225000000000001</v>
      </c>
      <c r="AG2153">
        <v>23.520320197044299</v>
      </c>
      <c r="AH2153">
        <v>16.775828571162702</v>
      </c>
      <c r="AI2153">
        <v>25.716002551160301</v>
      </c>
      <c r="AJ2153">
        <v>273.64804780453699</v>
      </c>
      <c r="AK2153" s="2">
        <v>1160.6899888165799</v>
      </c>
      <c r="AL2153" s="1">
        <v>43531</v>
      </c>
      <c r="AM2153" t="s">
        <v>60</v>
      </c>
      <c r="AN2153">
        <v>2019</v>
      </c>
      <c r="AO2153">
        <v>2011</v>
      </c>
      <c r="AP2153">
        <v>308.09016054888201</v>
      </c>
      <c r="AQ2153">
        <v>1.1258628118149301</v>
      </c>
      <c r="AR2153">
        <v>291.02999999999997</v>
      </c>
      <c r="AS2153">
        <f t="shared" si="100"/>
        <v>3157.0767695810973</v>
      </c>
      <c r="AT2153">
        <f t="shared" si="101"/>
        <v>791.60159999999996</v>
      </c>
    </row>
    <row r="2154" spans="1:46" x14ac:dyDescent="0.25">
      <c r="A2154" t="s">
        <v>340</v>
      </c>
      <c r="B2154" t="s">
        <v>341</v>
      </c>
      <c r="C2154" t="s">
        <v>342</v>
      </c>
      <c r="D2154" t="str">
        <f t="shared" si="99"/>
        <v>RDBOBA</v>
      </c>
      <c r="E2154" t="s">
        <v>2672</v>
      </c>
      <c r="F2154" t="s">
        <v>2673</v>
      </c>
      <c r="G2154" t="s">
        <v>47</v>
      </c>
      <c r="H2154" t="s">
        <v>3657</v>
      </c>
      <c r="I2154" t="s">
        <v>4045</v>
      </c>
      <c r="J2154" t="s">
        <v>1067</v>
      </c>
      <c r="K2154">
        <v>14.12</v>
      </c>
      <c r="L2154">
        <v>14.12</v>
      </c>
      <c r="P2154" t="s">
        <v>51</v>
      </c>
      <c r="Q2154" t="s">
        <v>52</v>
      </c>
      <c r="R2154">
        <v>43586</v>
      </c>
      <c r="S2154" t="s">
        <v>477</v>
      </c>
      <c r="T2154" t="s">
        <v>553</v>
      </c>
      <c r="U2154" t="s">
        <v>55</v>
      </c>
      <c r="V2154" t="s">
        <v>56</v>
      </c>
      <c r="W2154" t="s">
        <v>57</v>
      </c>
      <c r="X2154" t="s">
        <v>271</v>
      </c>
      <c r="Y2154" t="s">
        <v>362</v>
      </c>
      <c r="Z2154">
        <v>1</v>
      </c>
      <c r="AA2154">
        <v>4</v>
      </c>
      <c r="AB2154">
        <v>3.83</v>
      </c>
      <c r="AC2154">
        <v>4.5</v>
      </c>
      <c r="AD2154">
        <v>46</v>
      </c>
      <c r="AE2154">
        <v>4</v>
      </c>
      <c r="AF2154" t="s">
        <v>57</v>
      </c>
      <c r="AG2154">
        <v>20.263555524712199</v>
      </c>
      <c r="AH2154">
        <v>12.581843178873999</v>
      </c>
      <c r="AI2154">
        <v>16.5527289134195</v>
      </c>
      <c r="AJ2154">
        <v>162.432367411315</v>
      </c>
      <c r="AK2154" s="2">
        <v>1331.3467596052201</v>
      </c>
      <c r="AL2154" s="1">
        <v>45016</v>
      </c>
      <c r="AM2154" t="s">
        <v>63</v>
      </c>
      <c r="AN2154">
        <v>2023</v>
      </c>
      <c r="AO2154">
        <v>2019</v>
      </c>
      <c r="AP2154">
        <v>135.28522913234099</v>
      </c>
      <c r="AQ2154">
        <v>0.83287112838642796</v>
      </c>
      <c r="AR2154">
        <v>209.05</v>
      </c>
      <c r="AS2154">
        <f t="shared" si="100"/>
        <v>18798.616245625708</v>
      </c>
      <c r="AT2154">
        <f t="shared" si="101"/>
        <v>2951.7860000000001</v>
      </c>
    </row>
    <row r="2155" spans="1:46" x14ac:dyDescent="0.25">
      <c r="A2155" t="s">
        <v>42</v>
      </c>
      <c r="B2155" t="s">
        <v>43</v>
      </c>
      <c r="C2155" t="s">
        <v>43</v>
      </c>
      <c r="D2155" t="str">
        <f t="shared" si="99"/>
        <v>GNSASA</v>
      </c>
      <c r="E2155" t="s">
        <v>4006</v>
      </c>
      <c r="F2155" t="s">
        <v>4007</v>
      </c>
      <c r="G2155" t="s">
        <v>47</v>
      </c>
      <c r="H2155" t="s">
        <v>4008</v>
      </c>
      <c r="I2155" t="s">
        <v>4046</v>
      </c>
      <c r="J2155" t="s">
        <v>182</v>
      </c>
      <c r="K2155">
        <v>28.36</v>
      </c>
      <c r="L2155">
        <v>28.36</v>
      </c>
      <c r="P2155" t="s">
        <v>51</v>
      </c>
      <c r="Q2155" t="s">
        <v>52</v>
      </c>
      <c r="R2155">
        <v>43803</v>
      </c>
      <c r="S2155" t="s">
        <v>53</v>
      </c>
      <c r="T2155" t="s">
        <v>521</v>
      </c>
      <c r="U2155" t="s">
        <v>55</v>
      </c>
      <c r="V2155" t="s">
        <v>56</v>
      </c>
      <c r="W2155" t="s">
        <v>57</v>
      </c>
      <c r="X2155" t="s">
        <v>339</v>
      </c>
      <c r="Y2155" t="s">
        <v>79</v>
      </c>
      <c r="Z2155">
        <v>1</v>
      </c>
      <c r="AA2155">
        <v>4</v>
      </c>
      <c r="AB2155">
        <v>3.75</v>
      </c>
      <c r="AC2155">
        <v>3.9</v>
      </c>
      <c r="AD2155">
        <v>45</v>
      </c>
      <c r="AE2155">
        <v>4</v>
      </c>
      <c r="AF2155" t="s">
        <v>57</v>
      </c>
      <c r="AG2155">
        <v>20.125277510718099</v>
      </c>
      <c r="AH2155">
        <v>14.1566907111758</v>
      </c>
      <c r="AI2155">
        <v>17.9530864751816</v>
      </c>
      <c r="AJ2155">
        <v>162.83101686467199</v>
      </c>
      <c r="AK2155" s="2">
        <v>1140.58000408465</v>
      </c>
      <c r="AL2155" s="1">
        <v>45175</v>
      </c>
      <c r="AM2155" t="s">
        <v>63</v>
      </c>
      <c r="AN2155">
        <v>2023</v>
      </c>
      <c r="AO2155">
        <v>2019</v>
      </c>
      <c r="AP2155">
        <v>175.015055919952</v>
      </c>
      <c r="AQ2155">
        <v>1.0748262787390599</v>
      </c>
      <c r="AR2155">
        <v>202.61</v>
      </c>
      <c r="AS2155">
        <f t="shared" si="100"/>
        <v>32346.848915840674</v>
      </c>
      <c r="AT2155">
        <f t="shared" si="101"/>
        <v>5746.0196000000005</v>
      </c>
    </row>
    <row r="2156" spans="1:46" x14ac:dyDescent="0.25">
      <c r="A2156" t="s">
        <v>42</v>
      </c>
      <c r="B2156" t="s">
        <v>43</v>
      </c>
      <c r="C2156" t="s">
        <v>43</v>
      </c>
      <c r="D2156" t="str">
        <f t="shared" si="99"/>
        <v>GNSASA</v>
      </c>
      <c r="E2156" t="s">
        <v>4006</v>
      </c>
      <c r="F2156" t="s">
        <v>4007</v>
      </c>
      <c r="G2156" t="s">
        <v>47</v>
      </c>
      <c r="H2156" t="s">
        <v>4008</v>
      </c>
      <c r="I2156" t="s">
        <v>4047</v>
      </c>
      <c r="J2156" t="s">
        <v>3872</v>
      </c>
      <c r="K2156">
        <v>61.92</v>
      </c>
      <c r="L2156">
        <v>61.92</v>
      </c>
      <c r="P2156" t="s">
        <v>51</v>
      </c>
      <c r="Q2156" t="s">
        <v>52</v>
      </c>
      <c r="R2156">
        <v>43806</v>
      </c>
      <c r="S2156" t="s">
        <v>53</v>
      </c>
      <c r="T2156" t="s">
        <v>521</v>
      </c>
      <c r="U2156" t="s">
        <v>55</v>
      </c>
      <c r="V2156" t="s">
        <v>56</v>
      </c>
      <c r="W2156" t="s">
        <v>57</v>
      </c>
      <c r="X2156" t="s">
        <v>271</v>
      </c>
      <c r="Y2156" t="s">
        <v>59</v>
      </c>
      <c r="Z2156">
        <v>1</v>
      </c>
      <c r="AA2156">
        <v>4</v>
      </c>
      <c r="AB2156">
        <v>3.75</v>
      </c>
      <c r="AC2156">
        <v>3.9</v>
      </c>
      <c r="AD2156">
        <v>45</v>
      </c>
      <c r="AE2156">
        <v>4</v>
      </c>
      <c r="AF2156" t="s">
        <v>57</v>
      </c>
      <c r="AG2156">
        <v>21.050008874005702</v>
      </c>
      <c r="AH2156">
        <v>14.403714809423899</v>
      </c>
      <c r="AI2156">
        <v>19.4560314812177</v>
      </c>
      <c r="AJ2156">
        <v>185.17010727630401</v>
      </c>
      <c r="AK2156" s="2">
        <v>1194.9468032080899</v>
      </c>
      <c r="AL2156" s="1">
        <v>45173</v>
      </c>
      <c r="AM2156" t="s">
        <v>63</v>
      </c>
      <c r="AN2156">
        <v>2023</v>
      </c>
      <c r="AO2156">
        <v>2019</v>
      </c>
      <c r="AP2156">
        <v>175.015055919952</v>
      </c>
      <c r="AQ2156">
        <v>0.94515825742219695</v>
      </c>
      <c r="AR2156">
        <v>230.41</v>
      </c>
      <c r="AS2156">
        <f t="shared" si="100"/>
        <v>73991.10605464493</v>
      </c>
      <c r="AT2156">
        <f t="shared" si="101"/>
        <v>14266.9872</v>
      </c>
    </row>
    <row r="2157" spans="1:46" x14ac:dyDescent="0.25">
      <c r="A2157" t="s">
        <v>340</v>
      </c>
      <c r="B2157" t="s">
        <v>367</v>
      </c>
      <c r="C2157" t="s">
        <v>372</v>
      </c>
      <c r="D2157" t="str">
        <f t="shared" si="99"/>
        <v>RDIPPD</v>
      </c>
      <c r="E2157" t="s">
        <v>4002</v>
      </c>
      <c r="F2157" t="s">
        <v>4003</v>
      </c>
      <c r="G2157" t="s">
        <v>47</v>
      </c>
      <c r="H2157" t="s">
        <v>4004</v>
      </c>
      <c r="I2157" t="s">
        <v>4048</v>
      </c>
      <c r="J2157" t="s">
        <v>144</v>
      </c>
      <c r="K2157">
        <v>60.13</v>
      </c>
      <c r="L2157">
        <v>60.13</v>
      </c>
      <c r="P2157" t="s">
        <v>51</v>
      </c>
      <c r="Q2157" t="s">
        <v>52</v>
      </c>
      <c r="R2157">
        <v>43607</v>
      </c>
      <c r="S2157" t="s">
        <v>477</v>
      </c>
      <c r="T2157" t="s">
        <v>553</v>
      </c>
      <c r="U2157" t="s">
        <v>55</v>
      </c>
      <c r="V2157" t="s">
        <v>109</v>
      </c>
      <c r="W2157" t="s">
        <v>57</v>
      </c>
      <c r="X2157" t="s">
        <v>221</v>
      </c>
      <c r="Y2157" t="s">
        <v>355</v>
      </c>
      <c r="Z2157">
        <v>2</v>
      </c>
      <c r="AA2157">
        <v>4</v>
      </c>
      <c r="AB2157">
        <v>4.33</v>
      </c>
      <c r="AC2157">
        <v>4.5</v>
      </c>
      <c r="AD2157">
        <v>52</v>
      </c>
      <c r="AE2157">
        <v>4</v>
      </c>
      <c r="AF2157" t="s">
        <v>57</v>
      </c>
      <c r="AG2157">
        <v>20.422095078843299</v>
      </c>
      <c r="AH2157">
        <v>13.850587001034601</v>
      </c>
      <c r="AI2157">
        <v>16.268968732223598</v>
      </c>
      <c r="AJ2157">
        <v>154.18689805362399</v>
      </c>
      <c r="AK2157" s="2">
        <v>1085.3420382679799</v>
      </c>
      <c r="AL2157" s="1">
        <v>45180</v>
      </c>
      <c r="AM2157" t="s">
        <v>63</v>
      </c>
      <c r="AN2157">
        <v>2023</v>
      </c>
      <c r="AO2157">
        <v>2019</v>
      </c>
      <c r="AP2157">
        <v>140.79870725645401</v>
      </c>
      <c r="AQ2157">
        <v>0.91316907619145504</v>
      </c>
      <c r="AR2157">
        <v>172.3</v>
      </c>
      <c r="AS2157">
        <f t="shared" si="100"/>
        <v>65261.616761053636</v>
      </c>
      <c r="AT2157">
        <f t="shared" si="101"/>
        <v>10360.399000000001</v>
      </c>
    </row>
    <row r="2158" spans="1:46" x14ac:dyDescent="0.25">
      <c r="A2158" t="s">
        <v>340</v>
      </c>
      <c r="B2158" t="s">
        <v>367</v>
      </c>
      <c r="C2158" t="s">
        <v>372</v>
      </c>
      <c r="D2158" t="str">
        <f t="shared" si="99"/>
        <v>RDIPPD</v>
      </c>
      <c r="E2158" t="s">
        <v>4002</v>
      </c>
      <c r="F2158" t="s">
        <v>4003</v>
      </c>
      <c r="G2158" t="s">
        <v>47</v>
      </c>
      <c r="H2158" t="s">
        <v>4004</v>
      </c>
      <c r="I2158" t="s">
        <v>4049</v>
      </c>
      <c r="J2158" t="s">
        <v>68</v>
      </c>
      <c r="K2158">
        <v>54.34</v>
      </c>
      <c r="L2158">
        <v>54.34</v>
      </c>
      <c r="P2158" t="s">
        <v>51</v>
      </c>
      <c r="Q2158" t="s">
        <v>52</v>
      </c>
      <c r="R2158">
        <v>43592</v>
      </c>
      <c r="S2158" t="s">
        <v>477</v>
      </c>
      <c r="T2158" t="s">
        <v>361</v>
      </c>
      <c r="U2158" t="s">
        <v>55</v>
      </c>
      <c r="V2158" t="s">
        <v>109</v>
      </c>
      <c r="W2158" t="s">
        <v>57</v>
      </c>
      <c r="X2158" t="s">
        <v>1426</v>
      </c>
      <c r="Y2158" t="s">
        <v>348</v>
      </c>
      <c r="Z2158">
        <v>2</v>
      </c>
      <c r="AA2158">
        <v>4</v>
      </c>
      <c r="AB2158">
        <v>4.33</v>
      </c>
      <c r="AC2158">
        <v>4.5</v>
      </c>
      <c r="AD2158">
        <v>52</v>
      </c>
      <c r="AE2158">
        <v>4</v>
      </c>
      <c r="AF2158" t="s">
        <v>57</v>
      </c>
      <c r="AG2158">
        <v>24.084171998750499</v>
      </c>
      <c r="AH2158">
        <v>14.940014073784001</v>
      </c>
      <c r="AI2158">
        <v>19.677960976533299</v>
      </c>
      <c r="AJ2158">
        <v>221.07209674015499</v>
      </c>
      <c r="AK2158" s="2">
        <v>1124.7048758707899</v>
      </c>
      <c r="AL2158" s="1">
        <v>45180</v>
      </c>
      <c r="AM2158" t="s">
        <v>63</v>
      </c>
      <c r="AN2158">
        <v>2023</v>
      </c>
      <c r="AO2158">
        <v>2019</v>
      </c>
      <c r="AP2158">
        <v>140.79870725645401</v>
      </c>
      <c r="AQ2158">
        <v>0.63689045036718095</v>
      </c>
      <c r="AR2158">
        <v>247.04</v>
      </c>
      <c r="AS2158">
        <f t="shared" si="100"/>
        <v>61116.462954818729</v>
      </c>
      <c r="AT2158">
        <f t="shared" si="101"/>
        <v>13424.1536</v>
      </c>
    </row>
    <row r="2159" spans="1:46" x14ac:dyDescent="0.25">
      <c r="A2159" t="s">
        <v>340</v>
      </c>
      <c r="B2159" t="s">
        <v>367</v>
      </c>
      <c r="C2159" t="s">
        <v>372</v>
      </c>
      <c r="D2159" t="str">
        <f t="shared" si="99"/>
        <v>RDIPPD</v>
      </c>
      <c r="E2159" t="s">
        <v>4002</v>
      </c>
      <c r="F2159" t="s">
        <v>4003</v>
      </c>
      <c r="G2159" t="s">
        <v>47</v>
      </c>
      <c r="H2159" t="s">
        <v>4004</v>
      </c>
      <c r="I2159" t="s">
        <v>4050</v>
      </c>
      <c r="J2159" t="s">
        <v>1511</v>
      </c>
      <c r="K2159">
        <v>18.649999999999999</v>
      </c>
      <c r="L2159">
        <v>18.649999999999999</v>
      </c>
      <c r="P2159" t="s">
        <v>51</v>
      </c>
      <c r="Q2159" t="s">
        <v>52</v>
      </c>
      <c r="R2159">
        <v>43640</v>
      </c>
      <c r="S2159" t="s">
        <v>477</v>
      </c>
      <c r="T2159" t="s">
        <v>104</v>
      </c>
      <c r="U2159" t="s">
        <v>55</v>
      </c>
      <c r="V2159" t="s">
        <v>109</v>
      </c>
      <c r="W2159" t="s">
        <v>57</v>
      </c>
      <c r="X2159" t="s">
        <v>221</v>
      </c>
      <c r="Y2159" t="s">
        <v>355</v>
      </c>
      <c r="Z2159">
        <v>2</v>
      </c>
      <c r="AA2159">
        <v>4</v>
      </c>
      <c r="AB2159">
        <v>4.25</v>
      </c>
      <c r="AC2159">
        <v>4.4000000000000004</v>
      </c>
      <c r="AD2159">
        <v>51</v>
      </c>
      <c r="AE2159">
        <v>4</v>
      </c>
      <c r="AF2159" t="s">
        <v>57</v>
      </c>
      <c r="AG2159">
        <v>21.793080837301002</v>
      </c>
      <c r="AH2159">
        <v>13.650629911095599</v>
      </c>
      <c r="AI2159">
        <v>18.2799171728415</v>
      </c>
      <c r="AJ2159">
        <v>190.642260283078</v>
      </c>
      <c r="AK2159" s="2">
        <v>1249.04750809438</v>
      </c>
      <c r="AL2159" s="1">
        <v>45182</v>
      </c>
      <c r="AM2159" t="s">
        <v>63</v>
      </c>
      <c r="AN2159">
        <v>2023</v>
      </c>
      <c r="AO2159">
        <v>2019</v>
      </c>
      <c r="AP2159">
        <v>138.634755053622</v>
      </c>
      <c r="AQ2159">
        <v>0.72719844407933598</v>
      </c>
      <c r="AR2159">
        <v>214.19</v>
      </c>
      <c r="AS2159">
        <f t="shared" si="100"/>
        <v>23294.736025960185</v>
      </c>
      <c r="AT2159">
        <f t="shared" si="101"/>
        <v>3994.6434999999997</v>
      </c>
    </row>
    <row r="2160" spans="1:46" x14ac:dyDescent="0.25">
      <c r="A2160" t="s">
        <v>340</v>
      </c>
      <c r="B2160" t="s">
        <v>367</v>
      </c>
      <c r="C2160" t="s">
        <v>372</v>
      </c>
      <c r="D2160" t="str">
        <f t="shared" si="99"/>
        <v>RDIPPD</v>
      </c>
      <c r="E2160" t="s">
        <v>4002</v>
      </c>
      <c r="F2160" t="s">
        <v>4003</v>
      </c>
      <c r="G2160" t="s">
        <v>47</v>
      </c>
      <c r="H2160" t="s">
        <v>4004</v>
      </c>
      <c r="I2160" t="s">
        <v>4051</v>
      </c>
      <c r="J2160" t="s">
        <v>152</v>
      </c>
      <c r="K2160">
        <v>46</v>
      </c>
      <c r="L2160">
        <v>46</v>
      </c>
      <c r="P2160" t="s">
        <v>51</v>
      </c>
      <c r="Q2160" t="s">
        <v>52</v>
      </c>
      <c r="R2160">
        <v>43672</v>
      </c>
      <c r="S2160" t="s">
        <v>477</v>
      </c>
      <c r="T2160" t="s">
        <v>104</v>
      </c>
      <c r="U2160" t="s">
        <v>55</v>
      </c>
      <c r="V2160" t="s">
        <v>109</v>
      </c>
      <c r="W2160" t="s">
        <v>57</v>
      </c>
      <c r="X2160" t="s">
        <v>221</v>
      </c>
      <c r="Y2160" t="s">
        <v>355</v>
      </c>
      <c r="Z2160">
        <v>2</v>
      </c>
      <c r="AA2160">
        <v>4</v>
      </c>
      <c r="AB2160">
        <v>4.17</v>
      </c>
      <c r="AC2160">
        <v>4.3</v>
      </c>
      <c r="AD2160">
        <v>50</v>
      </c>
      <c r="AE2160">
        <v>4</v>
      </c>
      <c r="AF2160" t="s">
        <v>57</v>
      </c>
      <c r="AG2160">
        <v>24.2843886255638</v>
      </c>
      <c r="AH2160">
        <v>14.722396317135701</v>
      </c>
      <c r="AI2160">
        <v>19.212302139874801</v>
      </c>
      <c r="AJ2160">
        <v>217.14907910089499</v>
      </c>
      <c r="AK2160" s="2">
        <v>1129.3884219090201</v>
      </c>
      <c r="AL2160" s="1">
        <v>45180</v>
      </c>
      <c r="AM2160" t="s">
        <v>63</v>
      </c>
      <c r="AN2160">
        <v>2023</v>
      </c>
      <c r="AO2160">
        <v>2019</v>
      </c>
      <c r="AP2160">
        <v>136.40763803516799</v>
      </c>
      <c r="AQ2160">
        <v>0.62817507032478903</v>
      </c>
      <c r="AR2160">
        <v>245.34</v>
      </c>
      <c r="AS2160">
        <f t="shared" si="100"/>
        <v>51951.86740781492</v>
      </c>
      <c r="AT2160">
        <f t="shared" si="101"/>
        <v>11285.64</v>
      </c>
    </row>
    <row r="2161" spans="1:46" x14ac:dyDescent="0.25">
      <c r="A2161" t="s">
        <v>340</v>
      </c>
      <c r="B2161" t="s">
        <v>367</v>
      </c>
      <c r="C2161" t="s">
        <v>368</v>
      </c>
      <c r="D2161" t="str">
        <f t="shared" si="99"/>
        <v>RDIPMA</v>
      </c>
      <c r="E2161" t="s">
        <v>3236</v>
      </c>
      <c r="F2161" t="s">
        <v>3237</v>
      </c>
      <c r="G2161" t="s">
        <v>47</v>
      </c>
      <c r="H2161" t="s">
        <v>3700</v>
      </c>
      <c r="I2161" t="s">
        <v>4052</v>
      </c>
      <c r="J2161" t="s">
        <v>154</v>
      </c>
      <c r="K2161">
        <v>42.2</v>
      </c>
      <c r="L2161">
        <v>42.2</v>
      </c>
      <c r="P2161" t="s">
        <v>51</v>
      </c>
      <c r="Q2161" t="s">
        <v>52</v>
      </c>
      <c r="R2161">
        <v>43620</v>
      </c>
      <c r="S2161" t="s">
        <v>477</v>
      </c>
      <c r="T2161" t="s">
        <v>553</v>
      </c>
      <c r="U2161" t="s">
        <v>55</v>
      </c>
      <c r="V2161" t="s">
        <v>56</v>
      </c>
      <c r="W2161" t="s">
        <v>57</v>
      </c>
      <c r="X2161" t="s">
        <v>101</v>
      </c>
      <c r="Y2161" t="s">
        <v>355</v>
      </c>
      <c r="Z2161">
        <v>1</v>
      </c>
      <c r="AA2161">
        <v>4</v>
      </c>
      <c r="AB2161">
        <v>3.75</v>
      </c>
      <c r="AC2161">
        <v>4.4000000000000004</v>
      </c>
      <c r="AD2161">
        <v>45</v>
      </c>
      <c r="AE2161">
        <v>4</v>
      </c>
      <c r="AF2161" t="s">
        <v>57</v>
      </c>
      <c r="AG2161">
        <v>16.717037967017699</v>
      </c>
      <c r="AH2161">
        <v>12.568228504985999</v>
      </c>
      <c r="AI2161">
        <v>15.598318625374899</v>
      </c>
      <c r="AJ2161">
        <v>119.25079341916999</v>
      </c>
      <c r="AK2161" s="2">
        <v>1256.57200525485</v>
      </c>
      <c r="AL2161" s="1">
        <v>45000</v>
      </c>
      <c r="AM2161" t="s">
        <v>63</v>
      </c>
      <c r="AN2161">
        <v>2023</v>
      </c>
      <c r="AO2161">
        <v>2019</v>
      </c>
      <c r="AP2161">
        <v>133.13579421355399</v>
      </c>
      <c r="AQ2161">
        <v>1.11643529066995</v>
      </c>
      <c r="AR2161">
        <v>154.65</v>
      </c>
      <c r="AS2161">
        <f t="shared" si="100"/>
        <v>53027.338621754672</v>
      </c>
      <c r="AT2161">
        <f t="shared" si="101"/>
        <v>6526.2300000000005</v>
      </c>
    </row>
    <row r="2162" spans="1:46" x14ac:dyDescent="0.25">
      <c r="A2162" t="s">
        <v>128</v>
      </c>
      <c r="B2162" t="s">
        <v>328</v>
      </c>
      <c r="C2162" t="s">
        <v>328</v>
      </c>
      <c r="D2162" t="str">
        <f t="shared" si="99"/>
        <v>NESBSB</v>
      </c>
      <c r="E2162" t="s">
        <v>4053</v>
      </c>
      <c r="F2162" t="s">
        <v>4054</v>
      </c>
      <c r="G2162" t="s">
        <v>47</v>
      </c>
      <c r="H2162" t="s">
        <v>4055</v>
      </c>
      <c r="I2162" t="s">
        <v>4056</v>
      </c>
      <c r="J2162" t="s">
        <v>112</v>
      </c>
      <c r="K2162">
        <v>38.5</v>
      </c>
      <c r="L2162">
        <v>38.5</v>
      </c>
      <c r="P2162" t="s">
        <v>51</v>
      </c>
      <c r="Q2162" t="s">
        <v>52</v>
      </c>
      <c r="R2162">
        <v>43633</v>
      </c>
      <c r="S2162" t="s">
        <v>53</v>
      </c>
      <c r="T2162" t="s">
        <v>104</v>
      </c>
      <c r="U2162" t="s">
        <v>55</v>
      </c>
      <c r="V2162" t="s">
        <v>56</v>
      </c>
      <c r="W2162" t="s">
        <v>57</v>
      </c>
      <c r="X2162" t="s">
        <v>90</v>
      </c>
      <c r="Y2162" t="s">
        <v>470</v>
      </c>
      <c r="Z2162">
        <v>1</v>
      </c>
      <c r="AA2162">
        <v>4</v>
      </c>
      <c r="AB2162">
        <v>3.83</v>
      </c>
      <c r="AC2162">
        <v>4.4000000000000004</v>
      </c>
      <c r="AD2162">
        <v>46</v>
      </c>
      <c r="AE2162">
        <v>4</v>
      </c>
      <c r="AF2162" t="s">
        <v>57</v>
      </c>
      <c r="AG2162">
        <v>23.347233079853901</v>
      </c>
      <c r="AH2162">
        <v>15.3617952607318</v>
      </c>
      <c r="AI2162">
        <v>18.4303876280369</v>
      </c>
      <c r="AJ2162">
        <v>195.78924334354099</v>
      </c>
      <c r="AK2162" s="2">
        <v>992.568507111739</v>
      </c>
      <c r="AL2162" s="1">
        <v>45034</v>
      </c>
      <c r="AM2162" t="s">
        <v>63</v>
      </c>
      <c r="AN2162">
        <v>2023</v>
      </c>
      <c r="AO2162">
        <v>2019</v>
      </c>
      <c r="AP2162">
        <v>182.55802415554101</v>
      </c>
      <c r="AQ2162">
        <v>0.93242111281474205</v>
      </c>
      <c r="AR2162">
        <v>267.01</v>
      </c>
      <c r="AS2162">
        <f t="shared" si="100"/>
        <v>38213.887523801954</v>
      </c>
      <c r="AT2162">
        <f t="shared" si="101"/>
        <v>10279.885</v>
      </c>
    </row>
    <row r="2163" spans="1:46" x14ac:dyDescent="0.25">
      <c r="A2163" t="s">
        <v>340</v>
      </c>
      <c r="B2163" t="s">
        <v>341</v>
      </c>
      <c r="C2163" t="s">
        <v>342</v>
      </c>
      <c r="D2163" t="str">
        <f t="shared" si="99"/>
        <v>RDBOBA</v>
      </c>
      <c r="E2163" t="s">
        <v>2672</v>
      </c>
      <c r="F2163" t="s">
        <v>2673</v>
      </c>
      <c r="G2163" t="s">
        <v>47</v>
      </c>
      <c r="H2163" t="s">
        <v>3657</v>
      </c>
      <c r="I2163" t="s">
        <v>4057</v>
      </c>
      <c r="J2163" t="s">
        <v>3898</v>
      </c>
      <c r="K2163">
        <v>9.15</v>
      </c>
      <c r="L2163">
        <v>9.15</v>
      </c>
      <c r="P2163" t="s">
        <v>51</v>
      </c>
      <c r="Q2163" t="s">
        <v>52</v>
      </c>
      <c r="R2163">
        <v>43602</v>
      </c>
      <c r="S2163" t="s">
        <v>477</v>
      </c>
      <c r="T2163" t="s">
        <v>1272</v>
      </c>
      <c r="U2163" t="s">
        <v>55</v>
      </c>
      <c r="V2163" t="s">
        <v>56</v>
      </c>
      <c r="W2163" t="s">
        <v>57</v>
      </c>
      <c r="X2163" t="s">
        <v>119</v>
      </c>
      <c r="Y2163" t="s">
        <v>487</v>
      </c>
      <c r="Z2163">
        <v>1</v>
      </c>
      <c r="AA2163">
        <v>4</v>
      </c>
      <c r="AB2163">
        <v>2.75</v>
      </c>
      <c r="AC2163">
        <v>4.5</v>
      </c>
      <c r="AD2163">
        <v>33</v>
      </c>
      <c r="AE2163">
        <v>3</v>
      </c>
      <c r="AF2163" t="s">
        <v>57</v>
      </c>
      <c r="AG2163">
        <v>17.4348053715077</v>
      </c>
      <c r="AH2163">
        <v>11.2435476316078</v>
      </c>
      <c r="AI2163">
        <v>12.615587629326599</v>
      </c>
      <c r="AJ2163">
        <v>155.741563494068</v>
      </c>
      <c r="AK2163" s="2">
        <v>1276.67175481921</v>
      </c>
      <c r="AL2163" s="1">
        <v>44617.3</v>
      </c>
      <c r="AM2163" t="s">
        <v>60</v>
      </c>
      <c r="AN2163">
        <v>2022</v>
      </c>
      <c r="AO2163">
        <v>2019</v>
      </c>
      <c r="AP2163">
        <v>102.46258881889599</v>
      </c>
      <c r="AQ2163">
        <v>0.65790137533066795</v>
      </c>
      <c r="AR2163">
        <v>264.64999999999998</v>
      </c>
      <c r="AS2163">
        <f t="shared" si="100"/>
        <v>11681.546556595773</v>
      </c>
      <c r="AT2163">
        <f t="shared" si="101"/>
        <v>2421.5474999999997</v>
      </c>
    </row>
    <row r="2164" spans="1:46" x14ac:dyDescent="0.25">
      <c r="A2164" t="s">
        <v>340</v>
      </c>
      <c r="B2164" t="s">
        <v>341</v>
      </c>
      <c r="C2164" t="s">
        <v>342</v>
      </c>
      <c r="D2164" t="str">
        <f t="shared" si="99"/>
        <v>RDBOBA</v>
      </c>
      <c r="E2164" t="s">
        <v>3744</v>
      </c>
      <c r="F2164" t="s">
        <v>3745</v>
      </c>
      <c r="G2164" t="s">
        <v>47</v>
      </c>
      <c r="H2164" t="s">
        <v>3880</v>
      </c>
      <c r="I2164" t="s">
        <v>4058</v>
      </c>
      <c r="J2164" t="s">
        <v>3989</v>
      </c>
      <c r="K2164">
        <v>22.39</v>
      </c>
      <c r="L2164">
        <v>22.39</v>
      </c>
      <c r="P2164" t="s">
        <v>51</v>
      </c>
      <c r="Q2164" t="s">
        <v>52</v>
      </c>
      <c r="R2164">
        <v>43628</v>
      </c>
      <c r="S2164" t="s">
        <v>477</v>
      </c>
      <c r="T2164" t="s">
        <v>553</v>
      </c>
      <c r="U2164" t="s">
        <v>55</v>
      </c>
      <c r="V2164" t="s">
        <v>56</v>
      </c>
      <c r="W2164" t="s">
        <v>57</v>
      </c>
      <c r="X2164" t="s">
        <v>221</v>
      </c>
      <c r="Y2164" t="s">
        <v>355</v>
      </c>
      <c r="Z2164">
        <v>1</v>
      </c>
      <c r="AA2164">
        <v>4</v>
      </c>
      <c r="AB2164">
        <v>4</v>
      </c>
      <c r="AC2164">
        <v>4.4000000000000004</v>
      </c>
      <c r="AD2164">
        <v>48</v>
      </c>
      <c r="AE2164">
        <v>4</v>
      </c>
      <c r="AF2164" t="s">
        <v>57</v>
      </c>
      <c r="AG2164">
        <v>17.659201450503001</v>
      </c>
      <c r="AH2164">
        <v>13.187910206312299</v>
      </c>
      <c r="AI2164">
        <v>17.611590592324699</v>
      </c>
      <c r="AJ2164">
        <v>146.21812052210001</v>
      </c>
      <c r="AK2164" s="2">
        <v>1289.3081761006299</v>
      </c>
      <c r="AL2164" s="1">
        <v>45085</v>
      </c>
      <c r="AM2164" t="s">
        <v>63</v>
      </c>
      <c r="AN2164">
        <v>2023</v>
      </c>
      <c r="AO2164">
        <v>2019</v>
      </c>
      <c r="AP2164">
        <v>140.51155522863201</v>
      </c>
      <c r="AQ2164">
        <v>0.96097224288554906</v>
      </c>
      <c r="AR2164">
        <v>178.57</v>
      </c>
      <c r="AS2164">
        <f t="shared" si="100"/>
        <v>28867.610062893105</v>
      </c>
      <c r="AT2164">
        <f t="shared" si="101"/>
        <v>3998.1822999999999</v>
      </c>
    </row>
    <row r="2165" spans="1:46" x14ac:dyDescent="0.25">
      <c r="A2165" t="s">
        <v>128</v>
      </c>
      <c r="B2165" t="s">
        <v>328</v>
      </c>
      <c r="C2165" t="s">
        <v>328</v>
      </c>
      <c r="D2165" t="str">
        <f t="shared" si="99"/>
        <v>NESBSB</v>
      </c>
      <c r="E2165" t="s">
        <v>4053</v>
      </c>
      <c r="F2165" t="s">
        <v>4054</v>
      </c>
      <c r="G2165" t="s">
        <v>47</v>
      </c>
      <c r="H2165" t="s">
        <v>4055</v>
      </c>
      <c r="I2165" t="s">
        <v>4059</v>
      </c>
      <c r="J2165" t="s">
        <v>68</v>
      </c>
      <c r="K2165">
        <v>39.61</v>
      </c>
      <c r="L2165">
        <v>39.61</v>
      </c>
      <c r="P2165" t="s">
        <v>51</v>
      </c>
      <c r="Q2165" t="s">
        <v>52</v>
      </c>
      <c r="R2165">
        <v>43655</v>
      </c>
      <c r="S2165" t="s">
        <v>53</v>
      </c>
      <c r="T2165" t="s">
        <v>1265</v>
      </c>
      <c r="U2165" t="s">
        <v>55</v>
      </c>
      <c r="V2165" t="s">
        <v>56</v>
      </c>
      <c r="W2165" t="s">
        <v>57</v>
      </c>
      <c r="X2165" t="s">
        <v>149</v>
      </c>
      <c r="Y2165" t="s">
        <v>839</v>
      </c>
      <c r="Z2165">
        <v>1</v>
      </c>
      <c r="AA2165">
        <v>4</v>
      </c>
      <c r="AB2165">
        <v>3.75</v>
      </c>
      <c r="AC2165">
        <v>4.3</v>
      </c>
      <c r="AD2165">
        <v>45</v>
      </c>
      <c r="AE2165">
        <v>4</v>
      </c>
      <c r="AF2165" t="s">
        <v>57</v>
      </c>
      <c r="AG2165">
        <v>21.473194622239699</v>
      </c>
      <c r="AH2165">
        <v>15.2486856414939</v>
      </c>
      <c r="AI2165">
        <v>19.831762377915901</v>
      </c>
      <c r="AJ2165">
        <v>188.711573911198</v>
      </c>
      <c r="AK2165" s="2">
        <v>1085.9419393660801</v>
      </c>
      <c r="AL2165" s="1">
        <v>45034</v>
      </c>
      <c r="AM2165" t="s">
        <v>63</v>
      </c>
      <c r="AN2165">
        <v>2023</v>
      </c>
      <c r="AO2165">
        <v>2019</v>
      </c>
      <c r="AP2165">
        <v>177.285689413667</v>
      </c>
      <c r="AQ2165">
        <v>0.93945318635884001</v>
      </c>
      <c r="AR2165">
        <v>260.54000000000002</v>
      </c>
      <c r="AS2165">
        <f t="shared" si="100"/>
        <v>43014.160218290432</v>
      </c>
      <c r="AT2165">
        <f t="shared" si="101"/>
        <v>10319.9894</v>
      </c>
    </row>
    <row r="2166" spans="1:46" x14ac:dyDescent="0.25">
      <c r="A2166" t="s">
        <v>42</v>
      </c>
      <c r="B2166" t="s">
        <v>43</v>
      </c>
      <c r="C2166" t="s">
        <v>43</v>
      </c>
      <c r="D2166" t="str">
        <f t="shared" si="99"/>
        <v>GNSASA</v>
      </c>
      <c r="E2166" t="s">
        <v>2682</v>
      </c>
      <c r="F2166" t="s">
        <v>2683</v>
      </c>
      <c r="G2166" t="s">
        <v>47</v>
      </c>
      <c r="H2166" t="s">
        <v>4060</v>
      </c>
      <c r="I2166" t="s">
        <v>4061</v>
      </c>
      <c r="J2166" t="s">
        <v>154</v>
      </c>
      <c r="K2166">
        <v>34.35</v>
      </c>
      <c r="L2166">
        <v>34.35</v>
      </c>
      <c r="P2166" t="s">
        <v>51</v>
      </c>
      <c r="Q2166" t="s">
        <v>52</v>
      </c>
      <c r="R2166">
        <v>43791</v>
      </c>
      <c r="S2166" t="s">
        <v>53</v>
      </c>
      <c r="T2166" t="s">
        <v>788</v>
      </c>
      <c r="U2166" t="s">
        <v>55</v>
      </c>
      <c r="V2166" t="s">
        <v>56</v>
      </c>
      <c r="W2166" t="s">
        <v>57</v>
      </c>
      <c r="X2166" t="s">
        <v>760</v>
      </c>
      <c r="Y2166" t="s">
        <v>59</v>
      </c>
      <c r="Z2166">
        <v>1</v>
      </c>
      <c r="AA2166">
        <v>4</v>
      </c>
      <c r="AB2166">
        <v>3.5</v>
      </c>
      <c r="AC2166">
        <v>4</v>
      </c>
      <c r="AD2166">
        <v>42</v>
      </c>
      <c r="AE2166">
        <v>4</v>
      </c>
      <c r="AF2166" t="s">
        <v>57</v>
      </c>
      <c r="AG2166">
        <v>24.3431619869272</v>
      </c>
      <c r="AH2166">
        <v>13.855686214208101</v>
      </c>
      <c r="AI2166">
        <v>16.798264994808601</v>
      </c>
      <c r="AJ2166">
        <v>188.542797519397</v>
      </c>
      <c r="AK2166" s="2">
        <v>1112.22105919507</v>
      </c>
      <c r="AL2166" s="1">
        <v>45047</v>
      </c>
      <c r="AM2166" t="s">
        <v>63</v>
      </c>
      <c r="AN2166">
        <v>2023</v>
      </c>
      <c r="AO2166">
        <v>2019</v>
      </c>
      <c r="AP2166">
        <v>159.09883821506699</v>
      </c>
      <c r="AQ2166">
        <v>0.84383408068770105</v>
      </c>
      <c r="AR2166">
        <v>263.07</v>
      </c>
      <c r="AS2166">
        <f t="shared" si="100"/>
        <v>38204.793383350654</v>
      </c>
      <c r="AT2166">
        <f t="shared" si="101"/>
        <v>9036.4544999999998</v>
      </c>
    </row>
    <row r="2167" spans="1:46" x14ac:dyDescent="0.25">
      <c r="A2167" t="s">
        <v>42</v>
      </c>
      <c r="B2167" t="s">
        <v>43</v>
      </c>
      <c r="C2167" t="s">
        <v>43</v>
      </c>
      <c r="D2167" t="str">
        <f t="shared" si="99"/>
        <v>GNSASA</v>
      </c>
      <c r="E2167" t="s">
        <v>2682</v>
      </c>
      <c r="F2167" t="s">
        <v>2683</v>
      </c>
      <c r="G2167" t="s">
        <v>47</v>
      </c>
      <c r="H2167" t="s">
        <v>4060</v>
      </c>
      <c r="I2167" t="s">
        <v>4062</v>
      </c>
      <c r="J2167" t="s">
        <v>174</v>
      </c>
      <c r="K2167">
        <v>25.66</v>
      </c>
      <c r="L2167">
        <v>25.66</v>
      </c>
      <c r="P2167" t="s">
        <v>51</v>
      </c>
      <c r="Q2167" t="s">
        <v>52</v>
      </c>
      <c r="R2167">
        <v>43792</v>
      </c>
      <c r="S2167" t="s">
        <v>53</v>
      </c>
      <c r="T2167" t="s">
        <v>1265</v>
      </c>
      <c r="U2167" t="s">
        <v>55</v>
      </c>
      <c r="V2167" t="s">
        <v>56</v>
      </c>
      <c r="W2167" t="s">
        <v>57</v>
      </c>
      <c r="X2167" t="s">
        <v>760</v>
      </c>
      <c r="Y2167" t="s">
        <v>59</v>
      </c>
      <c r="Z2167">
        <v>1</v>
      </c>
      <c r="AA2167">
        <v>4</v>
      </c>
      <c r="AB2167">
        <v>3.5</v>
      </c>
      <c r="AC2167">
        <v>4</v>
      </c>
      <c r="AD2167">
        <v>42</v>
      </c>
      <c r="AE2167">
        <v>4</v>
      </c>
      <c r="AF2167" t="s">
        <v>57</v>
      </c>
      <c r="AG2167">
        <v>24.854742313803399</v>
      </c>
      <c r="AH2167">
        <v>15.260574787901801</v>
      </c>
      <c r="AI2167">
        <v>20.939579071055999</v>
      </c>
      <c r="AJ2167">
        <v>234.01307985962401</v>
      </c>
      <c r="AK2167" s="2">
        <v>1144.8175608287099</v>
      </c>
      <c r="AL2167" s="1">
        <v>45048</v>
      </c>
      <c r="AM2167" t="s">
        <v>63</v>
      </c>
      <c r="AN2167">
        <v>2023</v>
      </c>
      <c r="AO2167">
        <v>2019</v>
      </c>
      <c r="AP2167">
        <v>159.09883821506699</v>
      </c>
      <c r="AQ2167">
        <v>0.67987156235243296</v>
      </c>
      <c r="AR2167">
        <v>326.51</v>
      </c>
      <c r="AS2167">
        <f t="shared" si="100"/>
        <v>29376.018610864696</v>
      </c>
      <c r="AT2167">
        <f t="shared" si="101"/>
        <v>8378.2466000000004</v>
      </c>
    </row>
    <row r="2168" spans="1:46" x14ac:dyDescent="0.25">
      <c r="A2168" t="s">
        <v>42</v>
      </c>
      <c r="B2168" t="s">
        <v>43</v>
      </c>
      <c r="C2168" t="s">
        <v>43</v>
      </c>
      <c r="D2168" t="str">
        <f t="shared" si="99"/>
        <v>GNSASA</v>
      </c>
      <c r="E2168" t="s">
        <v>2682</v>
      </c>
      <c r="F2168" t="s">
        <v>2683</v>
      </c>
      <c r="G2168" t="s">
        <v>47</v>
      </c>
      <c r="H2168" t="s">
        <v>4060</v>
      </c>
      <c r="I2168" t="s">
        <v>4063</v>
      </c>
      <c r="J2168" t="s">
        <v>985</v>
      </c>
      <c r="K2168">
        <v>15.25</v>
      </c>
      <c r="L2168">
        <v>15.25</v>
      </c>
      <c r="P2168" t="s">
        <v>51</v>
      </c>
      <c r="Q2168" t="s">
        <v>52</v>
      </c>
      <c r="R2168">
        <v>43794</v>
      </c>
      <c r="S2168" t="s">
        <v>53</v>
      </c>
      <c r="T2168" t="s">
        <v>104</v>
      </c>
      <c r="U2168" t="s">
        <v>55</v>
      </c>
      <c r="V2168" t="s">
        <v>56</v>
      </c>
      <c r="W2168" t="s">
        <v>57</v>
      </c>
      <c r="X2168" t="s">
        <v>760</v>
      </c>
      <c r="Y2168" t="s">
        <v>59</v>
      </c>
      <c r="Z2168">
        <v>1</v>
      </c>
      <c r="AA2168">
        <v>4</v>
      </c>
      <c r="AB2168">
        <v>3.5</v>
      </c>
      <c r="AC2168">
        <v>4</v>
      </c>
      <c r="AD2168">
        <v>42</v>
      </c>
      <c r="AE2168">
        <v>4</v>
      </c>
      <c r="AF2168" t="s">
        <v>57</v>
      </c>
      <c r="AG2168">
        <v>23.923074619185002</v>
      </c>
      <c r="AH2168">
        <v>14.0772311730681</v>
      </c>
      <c r="AI2168">
        <v>18.259246089952999</v>
      </c>
      <c r="AJ2168">
        <v>199.67796070154</v>
      </c>
      <c r="AK2168" s="2">
        <v>1173.1633184897801</v>
      </c>
      <c r="AL2168" s="1">
        <v>45048</v>
      </c>
      <c r="AM2168" t="s">
        <v>63</v>
      </c>
      <c r="AN2168">
        <v>2023</v>
      </c>
      <c r="AO2168">
        <v>2019</v>
      </c>
      <c r="AP2168">
        <v>159.09883821506699</v>
      </c>
      <c r="AQ2168">
        <v>0.79677715886167999</v>
      </c>
      <c r="AR2168">
        <v>278.60000000000002</v>
      </c>
      <c r="AS2168">
        <f t="shared" si="100"/>
        <v>17890.740606969146</v>
      </c>
      <c r="AT2168">
        <f t="shared" si="101"/>
        <v>4248.6500000000005</v>
      </c>
    </row>
    <row r="2169" spans="1:46" x14ac:dyDescent="0.25">
      <c r="A2169" t="s">
        <v>128</v>
      </c>
      <c r="B2169" t="s">
        <v>328</v>
      </c>
      <c r="C2169" t="s">
        <v>328</v>
      </c>
      <c r="D2169" t="str">
        <f t="shared" si="99"/>
        <v>NESBSB</v>
      </c>
      <c r="E2169" t="s">
        <v>4053</v>
      </c>
      <c r="F2169" t="s">
        <v>4054</v>
      </c>
      <c r="G2169" t="s">
        <v>47</v>
      </c>
      <c r="H2169" t="s">
        <v>4055</v>
      </c>
      <c r="I2169" t="s">
        <v>4064</v>
      </c>
      <c r="J2169" t="s">
        <v>103</v>
      </c>
      <c r="K2169">
        <v>18.170000000000002</v>
      </c>
      <c r="L2169">
        <v>18.170000000000002</v>
      </c>
      <c r="P2169" t="s">
        <v>51</v>
      </c>
      <c r="Q2169" t="s">
        <v>52</v>
      </c>
      <c r="R2169">
        <v>43654</v>
      </c>
      <c r="S2169" t="s">
        <v>53</v>
      </c>
      <c r="T2169" t="s">
        <v>104</v>
      </c>
      <c r="U2169" t="s">
        <v>55</v>
      </c>
      <c r="V2169" t="s">
        <v>56</v>
      </c>
      <c r="W2169" t="s">
        <v>57</v>
      </c>
      <c r="X2169" t="s">
        <v>291</v>
      </c>
      <c r="Y2169" t="s">
        <v>470</v>
      </c>
      <c r="Z2169">
        <v>1</v>
      </c>
      <c r="AA2169">
        <v>4</v>
      </c>
      <c r="AB2169">
        <v>3.75</v>
      </c>
      <c r="AC2169">
        <v>4.3</v>
      </c>
      <c r="AD2169">
        <v>45</v>
      </c>
      <c r="AE2169">
        <v>4</v>
      </c>
      <c r="AF2169" t="s">
        <v>57</v>
      </c>
      <c r="AG2169">
        <v>21.690559304422202</v>
      </c>
      <c r="AH2169">
        <v>15.1546531967417</v>
      </c>
      <c r="AI2169">
        <v>21.681277017769499</v>
      </c>
      <c r="AJ2169">
        <v>212.35586231338101</v>
      </c>
      <c r="AK2169" s="2">
        <v>1201.9958613997701</v>
      </c>
      <c r="AL2169" s="1">
        <v>45034</v>
      </c>
      <c r="AM2169" t="s">
        <v>63</v>
      </c>
      <c r="AN2169">
        <v>2023</v>
      </c>
      <c r="AO2169">
        <v>2019</v>
      </c>
      <c r="AP2169">
        <v>177.285689413667</v>
      </c>
      <c r="AQ2169">
        <v>0.83485187308858</v>
      </c>
      <c r="AR2169">
        <v>293.19</v>
      </c>
      <c r="AS2169">
        <f t="shared" si="100"/>
        <v>21840.264801633824</v>
      </c>
      <c r="AT2169">
        <f t="shared" si="101"/>
        <v>5327.2623000000003</v>
      </c>
    </row>
    <row r="2170" spans="1:46" x14ac:dyDescent="0.25">
      <c r="A2170" t="s">
        <v>340</v>
      </c>
      <c r="B2170" t="s">
        <v>385</v>
      </c>
      <c r="C2170" t="s">
        <v>385</v>
      </c>
      <c r="D2170" t="str">
        <f t="shared" si="99"/>
        <v>RDPOPO</v>
      </c>
      <c r="E2170" t="s">
        <v>1624</v>
      </c>
      <c r="F2170" t="s">
        <v>1625</v>
      </c>
      <c r="G2170" t="s">
        <v>47</v>
      </c>
      <c r="H2170" t="s">
        <v>4065</v>
      </c>
      <c r="I2170" t="s">
        <v>4066</v>
      </c>
      <c r="J2170" t="s">
        <v>1262</v>
      </c>
      <c r="K2170">
        <v>10.32</v>
      </c>
      <c r="L2170">
        <v>10.32</v>
      </c>
      <c r="P2170" t="s">
        <v>51</v>
      </c>
      <c r="Q2170" t="s">
        <v>52</v>
      </c>
      <c r="R2170">
        <v>43767</v>
      </c>
      <c r="S2170" t="s">
        <v>53</v>
      </c>
      <c r="T2170" t="s">
        <v>788</v>
      </c>
      <c r="U2170" t="s">
        <v>55</v>
      </c>
      <c r="V2170" t="s">
        <v>56</v>
      </c>
      <c r="W2170" t="s">
        <v>57</v>
      </c>
      <c r="X2170" t="s">
        <v>271</v>
      </c>
      <c r="Y2170" t="s">
        <v>150</v>
      </c>
      <c r="Z2170">
        <v>1</v>
      </c>
      <c r="AA2170">
        <v>4</v>
      </c>
      <c r="AB2170">
        <v>3.5</v>
      </c>
      <c r="AC2170">
        <v>4.0999999999999996</v>
      </c>
      <c r="AD2170">
        <v>42</v>
      </c>
      <c r="AE2170">
        <v>4</v>
      </c>
      <c r="AF2170" t="s">
        <v>57</v>
      </c>
      <c r="AG2170">
        <v>21.286333189912899</v>
      </c>
      <c r="AH2170">
        <v>12.9566273986862</v>
      </c>
      <c r="AI2170">
        <v>14.2381645726153</v>
      </c>
      <c r="AJ2170">
        <v>138.63682230316701</v>
      </c>
      <c r="AK2170" s="2">
        <v>1079.8916612938899</v>
      </c>
      <c r="AL2170" s="1">
        <v>45043</v>
      </c>
      <c r="AM2170" t="s">
        <v>63</v>
      </c>
      <c r="AN2170">
        <v>2023</v>
      </c>
      <c r="AO2170">
        <v>2019</v>
      </c>
      <c r="AP2170">
        <v>149.27641070305401</v>
      </c>
      <c r="AQ2170">
        <v>1.07674431816261</v>
      </c>
      <c r="AR2170">
        <v>195.97</v>
      </c>
      <c r="AS2170">
        <f t="shared" si="100"/>
        <v>11144.481944552945</v>
      </c>
      <c r="AT2170">
        <f t="shared" si="101"/>
        <v>2022.4104</v>
      </c>
    </row>
    <row r="2171" spans="1:46" x14ac:dyDescent="0.25">
      <c r="A2171" t="s">
        <v>340</v>
      </c>
      <c r="B2171" t="s">
        <v>385</v>
      </c>
      <c r="C2171" t="s">
        <v>385</v>
      </c>
      <c r="D2171" t="str">
        <f t="shared" si="99"/>
        <v>RDPOPO</v>
      </c>
      <c r="E2171" t="s">
        <v>1624</v>
      </c>
      <c r="F2171" t="s">
        <v>1625</v>
      </c>
      <c r="G2171" t="s">
        <v>47</v>
      </c>
      <c r="H2171" t="s">
        <v>4065</v>
      </c>
      <c r="I2171" t="s">
        <v>4067</v>
      </c>
      <c r="J2171" t="s">
        <v>1253</v>
      </c>
      <c r="K2171">
        <v>9.4600000000000009</v>
      </c>
      <c r="L2171">
        <v>9.4600000000000009</v>
      </c>
      <c r="P2171" t="s">
        <v>51</v>
      </c>
      <c r="Q2171" t="s">
        <v>52</v>
      </c>
      <c r="R2171">
        <v>43770</v>
      </c>
      <c r="S2171" t="s">
        <v>53</v>
      </c>
      <c r="T2171" t="s">
        <v>1265</v>
      </c>
      <c r="U2171" t="s">
        <v>55</v>
      </c>
      <c r="V2171" t="s">
        <v>56</v>
      </c>
      <c r="W2171" t="s">
        <v>57</v>
      </c>
      <c r="X2171" t="s">
        <v>271</v>
      </c>
      <c r="Y2171" t="s">
        <v>150</v>
      </c>
      <c r="Z2171">
        <v>1</v>
      </c>
      <c r="AA2171">
        <v>4</v>
      </c>
      <c r="AB2171">
        <v>3.42</v>
      </c>
      <c r="AC2171">
        <v>4</v>
      </c>
      <c r="AD2171">
        <v>41</v>
      </c>
      <c r="AE2171">
        <v>3</v>
      </c>
      <c r="AF2171" t="s">
        <v>57</v>
      </c>
      <c r="AG2171">
        <v>23.256013957332801</v>
      </c>
      <c r="AH2171">
        <v>15.680401780566701</v>
      </c>
      <c r="AI2171">
        <v>15.681425883123399</v>
      </c>
      <c r="AJ2171">
        <v>165.19198043912399</v>
      </c>
      <c r="AK2171" s="2">
        <v>812.04724146900799</v>
      </c>
      <c r="AL2171" s="1">
        <v>45043</v>
      </c>
      <c r="AM2171" t="s">
        <v>63</v>
      </c>
      <c r="AN2171">
        <v>2023</v>
      </c>
      <c r="AO2171">
        <v>2019</v>
      </c>
      <c r="AP2171">
        <v>144.65461476041</v>
      </c>
      <c r="AQ2171">
        <v>0.87567577055423396</v>
      </c>
      <c r="AR2171">
        <v>236.26</v>
      </c>
      <c r="AS2171">
        <f t="shared" si="100"/>
        <v>7681.9669042968162</v>
      </c>
      <c r="AT2171">
        <f t="shared" si="101"/>
        <v>2235.0196000000001</v>
      </c>
    </row>
    <row r="2172" spans="1:46" x14ac:dyDescent="0.25">
      <c r="A2172" t="s">
        <v>340</v>
      </c>
      <c r="B2172" t="s">
        <v>385</v>
      </c>
      <c r="C2172" t="s">
        <v>385</v>
      </c>
      <c r="D2172" t="str">
        <f t="shared" si="99"/>
        <v>RDPOPO</v>
      </c>
      <c r="E2172" t="s">
        <v>1624</v>
      </c>
      <c r="F2172" t="s">
        <v>1625</v>
      </c>
      <c r="G2172" t="s">
        <v>47</v>
      </c>
      <c r="H2172" t="s">
        <v>4065</v>
      </c>
      <c r="I2172" t="s">
        <v>4068</v>
      </c>
      <c r="J2172" t="s">
        <v>1264</v>
      </c>
      <c r="K2172">
        <v>10.42</v>
      </c>
      <c r="L2172">
        <v>10.42</v>
      </c>
      <c r="P2172" t="s">
        <v>51</v>
      </c>
      <c r="Q2172" t="s">
        <v>52</v>
      </c>
      <c r="R2172">
        <v>43621</v>
      </c>
      <c r="S2172" t="s">
        <v>53</v>
      </c>
      <c r="T2172" t="s">
        <v>104</v>
      </c>
      <c r="U2172" t="s">
        <v>55</v>
      </c>
      <c r="V2172" t="s">
        <v>56</v>
      </c>
      <c r="W2172" t="s">
        <v>57</v>
      </c>
      <c r="X2172" t="s">
        <v>271</v>
      </c>
      <c r="Y2172" t="s">
        <v>150</v>
      </c>
      <c r="Z2172">
        <v>1</v>
      </c>
      <c r="AA2172">
        <v>4</v>
      </c>
      <c r="AB2172">
        <v>3.83</v>
      </c>
      <c r="AC2172">
        <v>4.4000000000000004</v>
      </c>
      <c r="AD2172">
        <v>46</v>
      </c>
      <c r="AE2172">
        <v>4</v>
      </c>
      <c r="AF2172" t="s">
        <v>57</v>
      </c>
      <c r="AG2172">
        <v>22.8479909123573</v>
      </c>
      <c r="AH2172">
        <v>15.1505164317309</v>
      </c>
      <c r="AI2172">
        <v>16.7769349937955</v>
      </c>
      <c r="AJ2172">
        <v>176.247763899961</v>
      </c>
      <c r="AK2172" s="2">
        <v>930.61032525955704</v>
      </c>
      <c r="AL2172" s="1">
        <v>45042</v>
      </c>
      <c r="AM2172" t="s">
        <v>63</v>
      </c>
      <c r="AN2172">
        <v>2023</v>
      </c>
      <c r="AO2172">
        <v>2019</v>
      </c>
      <c r="AP2172">
        <v>167.609555734206</v>
      </c>
      <c r="AQ2172">
        <v>0.95098826802331604</v>
      </c>
      <c r="AR2172">
        <v>238.62</v>
      </c>
      <c r="AS2172">
        <f t="shared" si="100"/>
        <v>9696.9595892045836</v>
      </c>
      <c r="AT2172">
        <f t="shared" si="101"/>
        <v>2486.4204</v>
      </c>
    </row>
    <row r="2173" spans="1:46" x14ac:dyDescent="0.25">
      <c r="A2173" t="s">
        <v>42</v>
      </c>
      <c r="B2173" t="s">
        <v>43</v>
      </c>
      <c r="C2173" t="s">
        <v>43</v>
      </c>
      <c r="D2173" t="str">
        <f t="shared" si="99"/>
        <v>GNSASA</v>
      </c>
      <c r="E2173" t="s">
        <v>4006</v>
      </c>
      <c r="F2173" t="s">
        <v>4007</v>
      </c>
      <c r="G2173" t="s">
        <v>47</v>
      </c>
      <c r="H2173" t="s">
        <v>4008</v>
      </c>
      <c r="I2173" t="s">
        <v>4069</v>
      </c>
      <c r="J2173" t="s">
        <v>180</v>
      </c>
      <c r="K2173">
        <v>49.74</v>
      </c>
      <c r="L2173">
        <v>49.74</v>
      </c>
      <c r="P2173" t="s">
        <v>51</v>
      </c>
      <c r="Q2173" t="s">
        <v>52</v>
      </c>
      <c r="R2173">
        <v>43796</v>
      </c>
      <c r="S2173" t="s">
        <v>53</v>
      </c>
      <c r="T2173" t="s">
        <v>788</v>
      </c>
      <c r="U2173" t="s">
        <v>55</v>
      </c>
      <c r="V2173" t="s">
        <v>56</v>
      </c>
      <c r="W2173" t="s">
        <v>57</v>
      </c>
      <c r="X2173" t="s">
        <v>777</v>
      </c>
      <c r="Y2173" t="s">
        <v>120</v>
      </c>
      <c r="Z2173">
        <v>1</v>
      </c>
      <c r="AA2173">
        <v>4</v>
      </c>
      <c r="AB2173">
        <v>3.83</v>
      </c>
      <c r="AC2173">
        <v>4</v>
      </c>
      <c r="AD2173">
        <v>46</v>
      </c>
      <c r="AE2173">
        <v>4</v>
      </c>
      <c r="AF2173" t="s">
        <v>57</v>
      </c>
      <c r="AG2173">
        <v>25.075179807026899</v>
      </c>
      <c r="AH2173">
        <v>14.476294253124101</v>
      </c>
      <c r="AI2173">
        <v>16.357697525675</v>
      </c>
      <c r="AJ2173">
        <v>186.76519192071399</v>
      </c>
      <c r="AK2173" s="2">
        <v>995.13572930927899</v>
      </c>
      <c r="AL2173" s="1">
        <v>45175</v>
      </c>
      <c r="AM2173" t="s">
        <v>63</v>
      </c>
      <c r="AN2173">
        <v>2023</v>
      </c>
      <c r="AO2173">
        <v>2019</v>
      </c>
      <c r="AP2173">
        <v>180.16024379383401</v>
      </c>
      <c r="AQ2173">
        <v>0.96463501544932495</v>
      </c>
      <c r="AR2173">
        <v>230.12</v>
      </c>
      <c r="AS2173">
        <f t="shared" si="100"/>
        <v>49498.051175843539</v>
      </c>
      <c r="AT2173">
        <f t="shared" si="101"/>
        <v>11446.168800000001</v>
      </c>
    </row>
    <row r="2174" spans="1:46" x14ac:dyDescent="0.25">
      <c r="A2174" t="s">
        <v>42</v>
      </c>
      <c r="B2174" t="s">
        <v>43</v>
      </c>
      <c r="C2174" t="s">
        <v>43</v>
      </c>
      <c r="D2174" t="str">
        <f t="shared" si="99"/>
        <v>GNSASA</v>
      </c>
      <c r="E2174" t="s">
        <v>4006</v>
      </c>
      <c r="F2174" t="s">
        <v>4007</v>
      </c>
      <c r="G2174" t="s">
        <v>47</v>
      </c>
      <c r="H2174" t="s">
        <v>4070</v>
      </c>
      <c r="I2174" t="s">
        <v>4071</v>
      </c>
      <c r="J2174" t="s">
        <v>1256</v>
      </c>
      <c r="K2174">
        <v>57.58</v>
      </c>
      <c r="L2174">
        <v>57.58</v>
      </c>
      <c r="P2174" t="s">
        <v>51</v>
      </c>
      <c r="Q2174" t="s">
        <v>52</v>
      </c>
      <c r="R2174">
        <v>43619</v>
      </c>
      <c r="S2174" t="s">
        <v>53</v>
      </c>
      <c r="T2174" t="s">
        <v>69</v>
      </c>
      <c r="U2174" t="s">
        <v>55</v>
      </c>
      <c r="V2174" t="s">
        <v>109</v>
      </c>
      <c r="W2174" t="s">
        <v>57</v>
      </c>
      <c r="X2174" t="s">
        <v>339</v>
      </c>
      <c r="Y2174" t="s">
        <v>79</v>
      </c>
      <c r="Z2174">
        <v>2</v>
      </c>
      <c r="AA2174">
        <v>4</v>
      </c>
      <c r="AB2174">
        <v>4.17</v>
      </c>
      <c r="AC2174">
        <v>4.4000000000000004</v>
      </c>
      <c r="AD2174">
        <v>50</v>
      </c>
      <c r="AE2174">
        <v>4</v>
      </c>
      <c r="AF2174" t="s">
        <v>57</v>
      </c>
      <c r="AG2174">
        <v>25.044166592601499</v>
      </c>
      <c r="AH2174">
        <v>16.5078257561049</v>
      </c>
      <c r="AI2174">
        <v>20.266892305098398</v>
      </c>
      <c r="AJ2174">
        <v>261.05685970653298</v>
      </c>
      <c r="AK2174" s="2">
        <v>949.17685252162698</v>
      </c>
      <c r="AL2174" s="1">
        <v>45168</v>
      </c>
      <c r="AM2174" t="s">
        <v>63</v>
      </c>
      <c r="AN2174">
        <v>2023</v>
      </c>
      <c r="AO2174">
        <v>2019</v>
      </c>
      <c r="AP2174">
        <v>191.16250861111101</v>
      </c>
      <c r="AQ2174">
        <v>0.73226387855123398</v>
      </c>
      <c r="AR2174">
        <v>303.08</v>
      </c>
      <c r="AS2174">
        <f t="shared" si="100"/>
        <v>54653.603168195281</v>
      </c>
      <c r="AT2174">
        <f t="shared" si="101"/>
        <v>17451.346399999999</v>
      </c>
    </row>
    <row r="2175" spans="1:46" x14ac:dyDescent="0.25">
      <c r="A2175" t="s">
        <v>340</v>
      </c>
      <c r="B2175" t="s">
        <v>341</v>
      </c>
      <c r="C2175" t="s">
        <v>342</v>
      </c>
      <c r="D2175" t="str">
        <f t="shared" si="99"/>
        <v>RDBOBA</v>
      </c>
      <c r="E2175" t="s">
        <v>2672</v>
      </c>
      <c r="F2175" t="s">
        <v>2673</v>
      </c>
      <c r="G2175" t="s">
        <v>47</v>
      </c>
      <c r="H2175" t="s">
        <v>3657</v>
      </c>
      <c r="I2175" t="s">
        <v>4072</v>
      </c>
      <c r="J2175" t="s">
        <v>212</v>
      </c>
      <c r="K2175">
        <v>30.64</v>
      </c>
      <c r="L2175">
        <v>30.64</v>
      </c>
      <c r="P2175" t="s">
        <v>51</v>
      </c>
      <c r="Q2175" t="s">
        <v>52</v>
      </c>
      <c r="R2175">
        <v>43766</v>
      </c>
      <c r="S2175" t="s">
        <v>477</v>
      </c>
      <c r="T2175" t="s">
        <v>3332</v>
      </c>
      <c r="U2175" t="s">
        <v>55</v>
      </c>
      <c r="V2175" t="s">
        <v>56</v>
      </c>
      <c r="W2175" t="s">
        <v>57</v>
      </c>
      <c r="X2175" t="s">
        <v>119</v>
      </c>
      <c r="Y2175" t="s">
        <v>487</v>
      </c>
      <c r="Z2175">
        <v>1</v>
      </c>
      <c r="AA2175">
        <v>4</v>
      </c>
      <c r="AB2175">
        <v>3.42</v>
      </c>
      <c r="AC2175">
        <v>4.0999999999999996</v>
      </c>
      <c r="AD2175">
        <v>41</v>
      </c>
      <c r="AE2175">
        <v>3</v>
      </c>
      <c r="AF2175" t="s">
        <v>57</v>
      </c>
      <c r="AG2175">
        <v>19.217539678898898</v>
      </c>
      <c r="AH2175">
        <v>12.1183711229155</v>
      </c>
      <c r="AI2175">
        <v>16.078685569848101</v>
      </c>
      <c r="AJ2175">
        <v>145.60089211263801</v>
      </c>
      <c r="AK2175" s="2">
        <v>1394.05890069356</v>
      </c>
      <c r="AL2175" s="1">
        <v>45015</v>
      </c>
      <c r="AM2175" t="s">
        <v>63</v>
      </c>
      <c r="AN2175">
        <v>2023</v>
      </c>
      <c r="AO2175">
        <v>2019</v>
      </c>
      <c r="AP2175">
        <v>122.351269518706</v>
      </c>
      <c r="AQ2175">
        <v>0.84031950452648396</v>
      </c>
      <c r="AR2175">
        <v>192.04</v>
      </c>
      <c r="AS2175">
        <f t="shared" si="100"/>
        <v>42713.964717250681</v>
      </c>
      <c r="AT2175">
        <f t="shared" si="101"/>
        <v>5884.1055999999999</v>
      </c>
    </row>
    <row r="2176" spans="1:46" x14ac:dyDescent="0.25">
      <c r="A2176" t="s">
        <v>340</v>
      </c>
      <c r="B2176" t="s">
        <v>367</v>
      </c>
      <c r="C2176" t="s">
        <v>372</v>
      </c>
      <c r="D2176" t="str">
        <f t="shared" si="99"/>
        <v>RDIPPD</v>
      </c>
      <c r="E2176" t="s">
        <v>4002</v>
      </c>
      <c r="F2176" t="s">
        <v>4003</v>
      </c>
      <c r="G2176" t="s">
        <v>47</v>
      </c>
      <c r="H2176" t="s">
        <v>4004</v>
      </c>
      <c r="I2176" t="s">
        <v>4073</v>
      </c>
      <c r="J2176" t="s">
        <v>1262</v>
      </c>
      <c r="K2176">
        <v>43.02</v>
      </c>
      <c r="L2176">
        <v>43.02</v>
      </c>
      <c r="P2176" t="s">
        <v>51</v>
      </c>
      <c r="Q2176" t="s">
        <v>52</v>
      </c>
      <c r="R2176">
        <v>43630</v>
      </c>
      <c r="S2176" t="s">
        <v>477</v>
      </c>
      <c r="T2176" t="s">
        <v>491</v>
      </c>
      <c r="U2176" t="s">
        <v>55</v>
      </c>
      <c r="V2176" t="s">
        <v>109</v>
      </c>
      <c r="W2176" t="s">
        <v>57</v>
      </c>
      <c r="X2176" t="s">
        <v>221</v>
      </c>
      <c r="Y2176" t="s">
        <v>355</v>
      </c>
      <c r="Z2176">
        <v>2</v>
      </c>
      <c r="AA2176">
        <v>4</v>
      </c>
      <c r="AB2176">
        <v>4.25</v>
      </c>
      <c r="AC2176">
        <v>4.4000000000000004</v>
      </c>
      <c r="AD2176">
        <v>51</v>
      </c>
      <c r="AE2176">
        <v>4</v>
      </c>
      <c r="AF2176" t="s">
        <v>57</v>
      </c>
      <c r="AG2176">
        <v>22.381658672609898</v>
      </c>
      <c r="AH2176">
        <v>14.0009996212986</v>
      </c>
      <c r="AI2176">
        <v>16.198483204660999</v>
      </c>
      <c r="AJ2176">
        <v>164.84798124546401</v>
      </c>
      <c r="AK2176" s="2">
        <v>1052.5716745550701</v>
      </c>
      <c r="AL2176" s="1">
        <v>45182</v>
      </c>
      <c r="AM2176" t="s">
        <v>63</v>
      </c>
      <c r="AN2176">
        <v>2023</v>
      </c>
      <c r="AO2176">
        <v>2019</v>
      </c>
      <c r="AP2176">
        <v>138.634755053622</v>
      </c>
      <c r="AQ2176">
        <v>0.84098545827619697</v>
      </c>
      <c r="AR2176">
        <v>185.21</v>
      </c>
      <c r="AS2176">
        <f t="shared" si="100"/>
        <v>45281.633439359117</v>
      </c>
      <c r="AT2176">
        <f t="shared" si="101"/>
        <v>7967.7342000000008</v>
      </c>
    </row>
    <row r="2177" spans="1:46" x14ac:dyDescent="0.25">
      <c r="A2177" t="s">
        <v>340</v>
      </c>
      <c r="B2177" t="s">
        <v>367</v>
      </c>
      <c r="C2177" t="s">
        <v>372</v>
      </c>
      <c r="D2177" t="str">
        <f t="shared" si="99"/>
        <v>RDIPPD</v>
      </c>
      <c r="E2177" t="s">
        <v>4002</v>
      </c>
      <c r="F2177" t="s">
        <v>4003</v>
      </c>
      <c r="G2177" t="s">
        <v>47</v>
      </c>
      <c r="H2177" t="s">
        <v>4004</v>
      </c>
      <c r="I2177" t="s">
        <v>4074</v>
      </c>
      <c r="J2177" t="s">
        <v>50</v>
      </c>
      <c r="K2177">
        <v>27.61</v>
      </c>
      <c r="L2177">
        <v>27.61</v>
      </c>
      <c r="P2177" t="s">
        <v>51</v>
      </c>
      <c r="Q2177" t="s">
        <v>52</v>
      </c>
      <c r="R2177">
        <v>43599</v>
      </c>
      <c r="S2177" t="s">
        <v>477</v>
      </c>
      <c r="T2177" t="s">
        <v>361</v>
      </c>
      <c r="U2177" t="s">
        <v>55</v>
      </c>
      <c r="V2177" t="s">
        <v>109</v>
      </c>
      <c r="W2177" t="s">
        <v>57</v>
      </c>
      <c r="X2177" t="s">
        <v>1426</v>
      </c>
      <c r="Y2177" t="s">
        <v>348</v>
      </c>
      <c r="Z2177">
        <v>2</v>
      </c>
      <c r="AA2177">
        <v>4</v>
      </c>
      <c r="AB2177">
        <v>4.33</v>
      </c>
      <c r="AC2177">
        <v>4.5</v>
      </c>
      <c r="AD2177">
        <v>52</v>
      </c>
      <c r="AE2177">
        <v>4</v>
      </c>
      <c r="AF2177" t="s">
        <v>57</v>
      </c>
      <c r="AG2177">
        <v>24.175970251129201</v>
      </c>
      <c r="AH2177">
        <v>14.8178733305284</v>
      </c>
      <c r="AI2177">
        <v>18.389210025810002</v>
      </c>
      <c r="AJ2177">
        <v>206.28944465901</v>
      </c>
      <c r="AK2177" s="2">
        <v>1071.2635712635699</v>
      </c>
      <c r="AL2177" s="1">
        <v>45180</v>
      </c>
      <c r="AM2177" t="s">
        <v>63</v>
      </c>
      <c r="AN2177">
        <v>2023</v>
      </c>
      <c r="AO2177">
        <v>2019</v>
      </c>
      <c r="AP2177">
        <v>140.79870725645401</v>
      </c>
      <c r="AQ2177">
        <v>0.68252986714463304</v>
      </c>
      <c r="AR2177">
        <v>230.52</v>
      </c>
      <c r="AS2177">
        <f t="shared" si="100"/>
        <v>29577.587202587165</v>
      </c>
      <c r="AT2177">
        <f t="shared" si="101"/>
        <v>6364.6572000000006</v>
      </c>
    </row>
    <row r="2178" spans="1:46" x14ac:dyDescent="0.25">
      <c r="A2178" t="s">
        <v>340</v>
      </c>
      <c r="B2178" t="s">
        <v>367</v>
      </c>
      <c r="C2178" t="s">
        <v>372</v>
      </c>
      <c r="D2178" t="str">
        <f t="shared" si="99"/>
        <v>RDIPPD</v>
      </c>
      <c r="E2178" t="s">
        <v>4002</v>
      </c>
      <c r="F2178" t="s">
        <v>4003</v>
      </c>
      <c r="G2178" t="s">
        <v>47</v>
      </c>
      <c r="H2178" t="s">
        <v>4004</v>
      </c>
      <c r="I2178" t="s">
        <v>4075</v>
      </c>
      <c r="J2178" t="s">
        <v>310</v>
      </c>
      <c r="K2178">
        <v>40.200000000000003</v>
      </c>
      <c r="L2178">
        <v>40.200000000000003</v>
      </c>
      <c r="P2178" t="s">
        <v>51</v>
      </c>
      <c r="Q2178" t="s">
        <v>52</v>
      </c>
      <c r="R2178">
        <v>43622</v>
      </c>
      <c r="S2178" t="s">
        <v>477</v>
      </c>
      <c r="T2178" t="s">
        <v>553</v>
      </c>
      <c r="U2178" t="s">
        <v>55</v>
      </c>
      <c r="V2178" t="s">
        <v>109</v>
      </c>
      <c r="W2178" t="s">
        <v>57</v>
      </c>
      <c r="X2178" t="s">
        <v>221</v>
      </c>
      <c r="Y2178" t="s">
        <v>355</v>
      </c>
      <c r="Z2178">
        <v>2</v>
      </c>
      <c r="AA2178">
        <v>4</v>
      </c>
      <c r="AB2178">
        <v>4.25</v>
      </c>
      <c r="AC2178">
        <v>4.4000000000000004</v>
      </c>
      <c r="AD2178">
        <v>51</v>
      </c>
      <c r="AE2178">
        <v>4</v>
      </c>
      <c r="AF2178" t="s">
        <v>57</v>
      </c>
      <c r="AG2178">
        <v>21.5178829202465</v>
      </c>
      <c r="AH2178">
        <v>14.912072525349799</v>
      </c>
      <c r="AI2178">
        <v>19.611626425541999</v>
      </c>
      <c r="AJ2178">
        <v>196.19033685282901</v>
      </c>
      <c r="AK2178" s="2">
        <v>1121.02153237121</v>
      </c>
      <c r="AL2178" s="1">
        <v>45182</v>
      </c>
      <c r="AM2178" t="s">
        <v>63</v>
      </c>
      <c r="AN2178">
        <v>2023</v>
      </c>
      <c r="AO2178">
        <v>2019</v>
      </c>
      <c r="AP2178">
        <v>138.634755053622</v>
      </c>
      <c r="AQ2178">
        <v>0.70663396208763396</v>
      </c>
      <c r="AR2178">
        <v>220.42</v>
      </c>
      <c r="AS2178">
        <f t="shared" si="100"/>
        <v>45065.065601322647</v>
      </c>
      <c r="AT2178">
        <f t="shared" si="101"/>
        <v>8860.884</v>
      </c>
    </row>
    <row r="2179" spans="1:46" x14ac:dyDescent="0.25">
      <c r="A2179" t="s">
        <v>340</v>
      </c>
      <c r="B2179" t="s">
        <v>367</v>
      </c>
      <c r="C2179" t="s">
        <v>372</v>
      </c>
      <c r="D2179" t="str">
        <f t="shared" ref="D2179:D2242" si="102">LEFT(E2179,6)</f>
        <v>RDIPPD</v>
      </c>
      <c r="E2179" t="s">
        <v>4002</v>
      </c>
      <c r="F2179" t="s">
        <v>4003</v>
      </c>
      <c r="G2179" t="s">
        <v>47</v>
      </c>
      <c r="H2179" t="s">
        <v>4004</v>
      </c>
      <c r="I2179" t="s">
        <v>4076</v>
      </c>
      <c r="J2179" t="s">
        <v>318</v>
      </c>
      <c r="K2179">
        <v>41.53</v>
      </c>
      <c r="L2179">
        <v>41.53</v>
      </c>
      <c r="P2179" t="s">
        <v>51</v>
      </c>
      <c r="Q2179" t="s">
        <v>52</v>
      </c>
      <c r="R2179">
        <v>43682</v>
      </c>
      <c r="S2179" t="s">
        <v>477</v>
      </c>
      <c r="T2179" t="s">
        <v>486</v>
      </c>
      <c r="U2179" t="s">
        <v>55</v>
      </c>
      <c r="V2179" t="s">
        <v>109</v>
      </c>
      <c r="W2179" t="s">
        <v>57</v>
      </c>
      <c r="X2179" t="s">
        <v>221</v>
      </c>
      <c r="Y2179" t="s">
        <v>355</v>
      </c>
      <c r="Z2179">
        <v>2</v>
      </c>
      <c r="AA2179">
        <v>4</v>
      </c>
      <c r="AB2179">
        <v>4.08</v>
      </c>
      <c r="AC2179">
        <v>4.2</v>
      </c>
      <c r="AD2179">
        <v>49</v>
      </c>
      <c r="AE2179">
        <v>4</v>
      </c>
      <c r="AF2179" t="s">
        <v>57</v>
      </c>
      <c r="AG2179">
        <v>25.403807647647199</v>
      </c>
      <c r="AH2179">
        <v>16.450649765914001</v>
      </c>
      <c r="AI2179">
        <v>21.5794010580851</v>
      </c>
      <c r="AJ2179">
        <v>249.69674227990001</v>
      </c>
      <c r="AK2179" s="2">
        <v>1053.6647824376701</v>
      </c>
      <c r="AL2179" s="1">
        <v>45180</v>
      </c>
      <c r="AM2179" t="s">
        <v>63</v>
      </c>
      <c r="AN2179">
        <v>2023</v>
      </c>
      <c r="AO2179">
        <v>2019</v>
      </c>
      <c r="AP2179">
        <v>134.11879551550899</v>
      </c>
      <c r="AQ2179">
        <v>0.53712673337631001</v>
      </c>
      <c r="AR2179">
        <v>283.75</v>
      </c>
      <c r="AS2179">
        <f t="shared" ref="AS2179:AS2242" si="103">AK2179*L2179</f>
        <v>43758.698414636441</v>
      </c>
      <c r="AT2179">
        <f t="shared" ref="AT2179:AT2242" si="104">AR2179*L2179</f>
        <v>11784.137500000001</v>
      </c>
    </row>
    <row r="2180" spans="1:46" x14ac:dyDescent="0.25">
      <c r="A2180" t="s">
        <v>340</v>
      </c>
      <c r="B2180" t="s">
        <v>367</v>
      </c>
      <c r="C2180" t="s">
        <v>372</v>
      </c>
      <c r="D2180" t="str">
        <f t="shared" si="102"/>
        <v>RDIPPD</v>
      </c>
      <c r="E2180" t="s">
        <v>4002</v>
      </c>
      <c r="F2180" t="s">
        <v>4003</v>
      </c>
      <c r="G2180" t="s">
        <v>47</v>
      </c>
      <c r="H2180" t="s">
        <v>4010</v>
      </c>
      <c r="I2180" t="s">
        <v>4077</v>
      </c>
      <c r="J2180" t="s">
        <v>276</v>
      </c>
      <c r="K2180">
        <v>34.78</v>
      </c>
      <c r="L2180">
        <v>34.78</v>
      </c>
      <c r="P2180" t="s">
        <v>51</v>
      </c>
      <c r="Q2180" t="s">
        <v>52</v>
      </c>
      <c r="R2180">
        <v>43630</v>
      </c>
      <c r="S2180" t="s">
        <v>477</v>
      </c>
      <c r="T2180" t="s">
        <v>1272</v>
      </c>
      <c r="U2180" t="s">
        <v>55</v>
      </c>
      <c r="V2180" t="s">
        <v>56</v>
      </c>
      <c r="W2180" t="s">
        <v>57</v>
      </c>
      <c r="X2180" t="s">
        <v>221</v>
      </c>
      <c r="Y2180" t="s">
        <v>355</v>
      </c>
      <c r="Z2180">
        <v>1</v>
      </c>
      <c r="AA2180">
        <v>4</v>
      </c>
      <c r="AB2180">
        <v>4.25</v>
      </c>
      <c r="AC2180">
        <v>4.4000000000000004</v>
      </c>
      <c r="AD2180">
        <v>51</v>
      </c>
      <c r="AE2180">
        <v>4</v>
      </c>
      <c r="AF2180" t="s">
        <v>57</v>
      </c>
      <c r="AG2180">
        <v>21.811368916910499</v>
      </c>
      <c r="AH2180">
        <v>12.467237233173</v>
      </c>
      <c r="AI2180">
        <v>18.234419389840799</v>
      </c>
      <c r="AJ2180">
        <v>193.83580073565801</v>
      </c>
      <c r="AK2180" s="2">
        <v>1496.9215027996099</v>
      </c>
      <c r="AL2180" s="1">
        <v>45182</v>
      </c>
      <c r="AM2180" t="s">
        <v>63</v>
      </c>
      <c r="AN2180">
        <v>2023</v>
      </c>
      <c r="AO2180">
        <v>2019</v>
      </c>
      <c r="AP2180">
        <v>144.99097285488301</v>
      </c>
      <c r="AQ2180">
        <v>0.74800925476409996</v>
      </c>
      <c r="AR2180">
        <v>228.82</v>
      </c>
      <c r="AS2180">
        <f t="shared" si="103"/>
        <v>52062.929867370432</v>
      </c>
      <c r="AT2180">
        <f t="shared" si="104"/>
        <v>7958.3595999999998</v>
      </c>
    </row>
    <row r="2181" spans="1:46" x14ac:dyDescent="0.25">
      <c r="A2181" t="s">
        <v>340</v>
      </c>
      <c r="B2181" t="s">
        <v>367</v>
      </c>
      <c r="C2181" t="s">
        <v>372</v>
      </c>
      <c r="D2181" t="str">
        <f t="shared" si="102"/>
        <v>RDIPPD</v>
      </c>
      <c r="E2181" t="s">
        <v>4002</v>
      </c>
      <c r="F2181" t="s">
        <v>4003</v>
      </c>
      <c r="G2181" t="s">
        <v>47</v>
      </c>
      <c r="H2181" t="s">
        <v>4010</v>
      </c>
      <c r="I2181" t="s">
        <v>4078</v>
      </c>
      <c r="J2181" t="s">
        <v>141</v>
      </c>
      <c r="K2181">
        <v>32.96</v>
      </c>
      <c r="L2181">
        <v>32.96</v>
      </c>
      <c r="P2181" t="s">
        <v>51</v>
      </c>
      <c r="Q2181" t="s">
        <v>52</v>
      </c>
      <c r="R2181">
        <v>43626</v>
      </c>
      <c r="S2181" t="s">
        <v>477</v>
      </c>
      <c r="T2181" t="s">
        <v>553</v>
      </c>
      <c r="U2181" t="s">
        <v>55</v>
      </c>
      <c r="V2181" t="s">
        <v>56</v>
      </c>
      <c r="W2181" t="s">
        <v>57</v>
      </c>
      <c r="X2181" t="s">
        <v>221</v>
      </c>
      <c r="Y2181" t="s">
        <v>355</v>
      </c>
      <c r="Z2181">
        <v>1</v>
      </c>
      <c r="AA2181">
        <v>4</v>
      </c>
      <c r="AB2181">
        <v>4.25</v>
      </c>
      <c r="AC2181">
        <v>4.4000000000000004</v>
      </c>
      <c r="AD2181">
        <v>51</v>
      </c>
      <c r="AE2181">
        <v>4</v>
      </c>
      <c r="AF2181" t="s">
        <v>57</v>
      </c>
      <c r="AG2181">
        <v>19.5870008387217</v>
      </c>
      <c r="AH2181">
        <v>12.3215053938964</v>
      </c>
      <c r="AI2181">
        <v>17.8057300072863</v>
      </c>
      <c r="AJ2181">
        <v>167.18649051054501</v>
      </c>
      <c r="AK2181" s="2">
        <v>1494.6440838900601</v>
      </c>
      <c r="AL2181" s="1">
        <v>45180</v>
      </c>
      <c r="AM2181" t="s">
        <v>63</v>
      </c>
      <c r="AN2181">
        <v>2023</v>
      </c>
      <c r="AO2181">
        <v>2019</v>
      </c>
      <c r="AP2181">
        <v>144.99097285488301</v>
      </c>
      <c r="AQ2181">
        <v>0.86724096194684697</v>
      </c>
      <c r="AR2181">
        <v>197.36</v>
      </c>
      <c r="AS2181">
        <f t="shared" si="103"/>
        <v>49263.469005016384</v>
      </c>
      <c r="AT2181">
        <f t="shared" si="104"/>
        <v>6504.9856000000009</v>
      </c>
    </row>
    <row r="2182" spans="1:46" x14ac:dyDescent="0.25">
      <c r="A2182" t="s">
        <v>128</v>
      </c>
      <c r="B2182" t="s">
        <v>328</v>
      </c>
      <c r="C2182" t="s">
        <v>328</v>
      </c>
      <c r="D2182" t="str">
        <f t="shared" si="102"/>
        <v>NESBSB</v>
      </c>
      <c r="E2182" t="s">
        <v>2332</v>
      </c>
      <c r="F2182" t="s">
        <v>2333</v>
      </c>
      <c r="G2182" t="s">
        <v>47</v>
      </c>
      <c r="H2182" t="s">
        <v>3756</v>
      </c>
      <c r="I2182" t="s">
        <v>4079</v>
      </c>
      <c r="J2182" t="s">
        <v>139</v>
      </c>
      <c r="K2182">
        <v>13.83</v>
      </c>
      <c r="L2182">
        <v>13.83</v>
      </c>
      <c r="P2182" t="s">
        <v>51</v>
      </c>
      <c r="Q2182" t="s">
        <v>52</v>
      </c>
      <c r="R2182">
        <v>43557</v>
      </c>
      <c r="S2182" t="s">
        <v>53</v>
      </c>
      <c r="T2182" t="s">
        <v>69</v>
      </c>
      <c r="U2182" t="s">
        <v>55</v>
      </c>
      <c r="V2182" t="s">
        <v>56</v>
      </c>
      <c r="W2182" t="s">
        <v>57</v>
      </c>
      <c r="X2182" t="s">
        <v>1182</v>
      </c>
      <c r="Y2182" t="s">
        <v>470</v>
      </c>
      <c r="Z2182">
        <v>1</v>
      </c>
      <c r="AA2182">
        <v>5</v>
      </c>
      <c r="AB2182">
        <v>4.5</v>
      </c>
      <c r="AC2182">
        <v>4.5999999999999996</v>
      </c>
      <c r="AD2182">
        <v>54</v>
      </c>
      <c r="AE2182">
        <v>4</v>
      </c>
      <c r="AF2182" t="s">
        <v>57</v>
      </c>
      <c r="AG2182">
        <v>22.579800149717101</v>
      </c>
      <c r="AH2182">
        <v>16.225068786999199</v>
      </c>
      <c r="AI2182">
        <v>22.967453749268099</v>
      </c>
      <c r="AJ2182">
        <v>233.63915773756801</v>
      </c>
      <c r="AK2182" s="2">
        <v>1110.83582032147</v>
      </c>
      <c r="AL2182" s="1">
        <v>45208</v>
      </c>
      <c r="AM2182" t="s">
        <v>63</v>
      </c>
      <c r="AN2182">
        <v>2023</v>
      </c>
      <c r="AO2182">
        <v>2019</v>
      </c>
      <c r="AP2182">
        <v>222.43738411381099</v>
      </c>
      <c r="AQ2182">
        <v>0.95205523880402398</v>
      </c>
      <c r="AR2182">
        <v>270.02999999999997</v>
      </c>
      <c r="AS2182">
        <f t="shared" si="103"/>
        <v>15362.859395045931</v>
      </c>
      <c r="AT2182">
        <f t="shared" si="104"/>
        <v>3734.5148999999997</v>
      </c>
    </row>
    <row r="2183" spans="1:46" x14ac:dyDescent="0.25">
      <c r="A2183" t="s">
        <v>128</v>
      </c>
      <c r="B2183" t="s">
        <v>328</v>
      </c>
      <c r="C2183" t="s">
        <v>328</v>
      </c>
      <c r="D2183" t="str">
        <f t="shared" si="102"/>
        <v>NESBSB</v>
      </c>
      <c r="E2183" t="s">
        <v>4053</v>
      </c>
      <c r="F2183" t="s">
        <v>4054</v>
      </c>
      <c r="G2183" t="s">
        <v>47</v>
      </c>
      <c r="H2183" t="s">
        <v>4055</v>
      </c>
      <c r="I2183" t="s">
        <v>4080</v>
      </c>
      <c r="J2183" t="s">
        <v>65</v>
      </c>
      <c r="K2183">
        <v>38.99</v>
      </c>
      <c r="L2183">
        <v>38.99</v>
      </c>
      <c r="P2183" t="s">
        <v>51</v>
      </c>
      <c r="Q2183" t="s">
        <v>52</v>
      </c>
      <c r="R2183">
        <v>43657</v>
      </c>
      <c r="S2183" t="s">
        <v>53</v>
      </c>
      <c r="T2183" t="s">
        <v>104</v>
      </c>
      <c r="U2183" t="s">
        <v>55</v>
      </c>
      <c r="V2183" t="s">
        <v>56</v>
      </c>
      <c r="W2183" t="s">
        <v>57</v>
      </c>
      <c r="X2183" t="s">
        <v>291</v>
      </c>
      <c r="Y2183" t="s">
        <v>470</v>
      </c>
      <c r="Z2183">
        <v>1</v>
      </c>
      <c r="AA2183">
        <v>4</v>
      </c>
      <c r="AB2183">
        <v>3.75</v>
      </c>
      <c r="AC2183">
        <v>4.3</v>
      </c>
      <c r="AD2183">
        <v>45</v>
      </c>
      <c r="AE2183">
        <v>4</v>
      </c>
      <c r="AF2183" t="s">
        <v>57</v>
      </c>
      <c r="AG2183">
        <v>23.701437522309899</v>
      </c>
      <c r="AH2183">
        <v>15.485550925028701</v>
      </c>
      <c r="AI2183">
        <v>19.6986705743427</v>
      </c>
      <c r="AJ2183">
        <v>208.499113419732</v>
      </c>
      <c r="AK2183" s="2">
        <v>1047.47979271698</v>
      </c>
      <c r="AL2183" s="1">
        <v>45034</v>
      </c>
      <c r="AM2183" t="s">
        <v>63</v>
      </c>
      <c r="AN2183">
        <v>2023</v>
      </c>
      <c r="AO2183">
        <v>2019</v>
      </c>
      <c r="AP2183">
        <v>177.285689413667</v>
      </c>
      <c r="AQ2183">
        <v>0.85029469193363405</v>
      </c>
      <c r="AR2183">
        <v>287.86</v>
      </c>
      <c r="AS2183">
        <f t="shared" si="103"/>
        <v>40841.237118035053</v>
      </c>
      <c r="AT2183">
        <f t="shared" si="104"/>
        <v>11223.661400000001</v>
      </c>
    </row>
    <row r="2184" spans="1:46" x14ac:dyDescent="0.25">
      <c r="A2184" t="s">
        <v>128</v>
      </c>
      <c r="B2184" t="s">
        <v>129</v>
      </c>
      <c r="C2184" t="s">
        <v>130</v>
      </c>
      <c r="D2184" t="str">
        <f t="shared" si="102"/>
        <v>NECOCA</v>
      </c>
      <c r="E2184" t="s">
        <v>3901</v>
      </c>
      <c r="F2184" t="s">
        <v>3902</v>
      </c>
      <c r="G2184" t="s">
        <v>47</v>
      </c>
      <c r="H2184" t="s">
        <v>4081</v>
      </c>
      <c r="I2184" t="s">
        <v>4082</v>
      </c>
      <c r="J2184" t="s">
        <v>62</v>
      </c>
      <c r="K2184">
        <v>18.899999999999999</v>
      </c>
      <c r="L2184">
        <v>18.899999999999999</v>
      </c>
      <c r="P2184" t="s">
        <v>51</v>
      </c>
      <c r="Q2184" t="s">
        <v>52</v>
      </c>
      <c r="R2184">
        <v>43644</v>
      </c>
      <c r="S2184" t="s">
        <v>53</v>
      </c>
      <c r="T2184" t="s">
        <v>66</v>
      </c>
      <c r="U2184" t="s">
        <v>55</v>
      </c>
      <c r="V2184" t="s">
        <v>109</v>
      </c>
      <c r="W2184" t="s">
        <v>57</v>
      </c>
      <c r="X2184" t="s">
        <v>136</v>
      </c>
      <c r="Y2184" t="s">
        <v>137</v>
      </c>
      <c r="Z2184">
        <v>2</v>
      </c>
      <c r="AA2184">
        <v>4</v>
      </c>
      <c r="AB2184">
        <v>3.83</v>
      </c>
      <c r="AC2184">
        <v>4.4000000000000004</v>
      </c>
      <c r="AD2184">
        <v>46</v>
      </c>
      <c r="AE2184">
        <v>4</v>
      </c>
      <c r="AF2184" t="s">
        <v>57</v>
      </c>
      <c r="AG2184">
        <v>25.9821740617631</v>
      </c>
      <c r="AH2184">
        <v>15.983721557844699</v>
      </c>
      <c r="AI2184">
        <v>19.625011478000399</v>
      </c>
      <c r="AJ2184">
        <v>221.00988389705699</v>
      </c>
      <c r="AK2184" s="2">
        <v>978.05713859673995</v>
      </c>
      <c r="AL2184" s="1">
        <v>45021</v>
      </c>
      <c r="AM2184" t="s">
        <v>63</v>
      </c>
      <c r="AN2184">
        <v>2023</v>
      </c>
      <c r="AO2184">
        <v>2019</v>
      </c>
      <c r="AP2184">
        <v>146.05880278745701</v>
      </c>
      <c r="AQ2184">
        <v>0.66087000369399096</v>
      </c>
      <c r="AR2184">
        <v>300.06</v>
      </c>
      <c r="AS2184">
        <f t="shared" si="103"/>
        <v>18485.279919478384</v>
      </c>
      <c r="AT2184">
        <f t="shared" si="104"/>
        <v>5671.134</v>
      </c>
    </row>
    <row r="2185" spans="1:46" x14ac:dyDescent="0.25">
      <c r="A2185" t="s">
        <v>128</v>
      </c>
      <c r="B2185" t="s">
        <v>129</v>
      </c>
      <c r="C2185" t="s">
        <v>130</v>
      </c>
      <c r="D2185" t="str">
        <f t="shared" si="102"/>
        <v>NECOCA</v>
      </c>
      <c r="E2185" t="s">
        <v>3901</v>
      </c>
      <c r="F2185" t="s">
        <v>3902</v>
      </c>
      <c r="G2185" t="s">
        <v>47</v>
      </c>
      <c r="H2185" t="s">
        <v>4081</v>
      </c>
      <c r="I2185" t="s">
        <v>4083</v>
      </c>
      <c r="J2185" t="s">
        <v>65</v>
      </c>
      <c r="K2185">
        <v>6.4</v>
      </c>
      <c r="L2185">
        <v>6.4</v>
      </c>
      <c r="P2185" t="s">
        <v>51</v>
      </c>
      <c r="Q2185" t="s">
        <v>52</v>
      </c>
      <c r="R2185">
        <v>43644</v>
      </c>
      <c r="S2185" t="s">
        <v>53</v>
      </c>
      <c r="T2185" t="s">
        <v>104</v>
      </c>
      <c r="U2185" t="s">
        <v>55</v>
      </c>
      <c r="V2185" t="s">
        <v>109</v>
      </c>
      <c r="W2185" t="s">
        <v>57</v>
      </c>
      <c r="X2185" t="s">
        <v>149</v>
      </c>
      <c r="Y2185" t="s">
        <v>150</v>
      </c>
      <c r="Z2185">
        <v>2</v>
      </c>
      <c r="AA2185">
        <v>4</v>
      </c>
      <c r="AB2185">
        <v>3.83</v>
      </c>
      <c r="AC2185">
        <v>4.4000000000000004</v>
      </c>
      <c r="AD2185">
        <v>46</v>
      </c>
      <c r="AE2185">
        <v>4</v>
      </c>
      <c r="AF2185" t="s">
        <v>57</v>
      </c>
      <c r="AG2185">
        <v>21.665592134104799</v>
      </c>
      <c r="AH2185">
        <v>14.6132816300789</v>
      </c>
      <c r="AI2185">
        <v>14.435593207406001</v>
      </c>
      <c r="AJ2185">
        <v>136.60569524210399</v>
      </c>
      <c r="AK2185" s="2">
        <v>860.69493139620397</v>
      </c>
      <c r="AL2185" s="1">
        <v>45021</v>
      </c>
      <c r="AM2185" t="s">
        <v>63</v>
      </c>
      <c r="AN2185">
        <v>2023</v>
      </c>
      <c r="AO2185">
        <v>2019</v>
      </c>
      <c r="AP2185">
        <v>146.05880278745701</v>
      </c>
      <c r="AQ2185">
        <v>1.06919995193904</v>
      </c>
      <c r="AR2185">
        <v>185.46</v>
      </c>
      <c r="AS2185">
        <f t="shared" si="103"/>
        <v>5508.447560935706</v>
      </c>
      <c r="AT2185">
        <f t="shared" si="104"/>
        <v>1186.9440000000002</v>
      </c>
    </row>
    <row r="2186" spans="1:46" x14ac:dyDescent="0.25">
      <c r="A2186" t="s">
        <v>42</v>
      </c>
      <c r="B2186" t="s">
        <v>91</v>
      </c>
      <c r="C2186" t="s">
        <v>91</v>
      </c>
      <c r="D2186" t="str">
        <f t="shared" si="102"/>
        <v>GNVIVI</v>
      </c>
      <c r="E2186" t="s">
        <v>1417</v>
      </c>
      <c r="F2186" t="s">
        <v>1418</v>
      </c>
      <c r="G2186" t="s">
        <v>47</v>
      </c>
      <c r="H2186" t="s">
        <v>4084</v>
      </c>
      <c r="I2186" t="s">
        <v>4085</v>
      </c>
      <c r="J2186" t="s">
        <v>1264</v>
      </c>
      <c r="K2186">
        <v>57.38</v>
      </c>
      <c r="L2186">
        <v>57.38</v>
      </c>
      <c r="P2186" t="s">
        <v>51</v>
      </c>
      <c r="Q2186" t="s">
        <v>52</v>
      </c>
      <c r="R2186">
        <v>43626</v>
      </c>
      <c r="S2186" t="s">
        <v>53</v>
      </c>
      <c r="T2186" t="s">
        <v>69</v>
      </c>
      <c r="U2186" t="s">
        <v>55</v>
      </c>
      <c r="V2186" t="s">
        <v>109</v>
      </c>
      <c r="W2186" t="s">
        <v>57</v>
      </c>
      <c r="X2186" t="s">
        <v>221</v>
      </c>
      <c r="Y2186" t="s">
        <v>59</v>
      </c>
      <c r="Z2186">
        <v>2</v>
      </c>
      <c r="AA2186">
        <v>4</v>
      </c>
      <c r="AB2186">
        <v>4.17</v>
      </c>
      <c r="AC2186">
        <v>4.4000000000000004</v>
      </c>
      <c r="AD2186">
        <v>50</v>
      </c>
      <c r="AE2186">
        <v>4</v>
      </c>
      <c r="AF2186" t="s">
        <v>57</v>
      </c>
      <c r="AG2186">
        <v>23.926402611927401</v>
      </c>
      <c r="AH2186">
        <v>16.176387029777899</v>
      </c>
      <c r="AI2186">
        <v>21.510963568447199</v>
      </c>
      <c r="AJ2186">
        <v>238.893332016269</v>
      </c>
      <c r="AK2186" s="2">
        <v>1047.15876654208</v>
      </c>
      <c r="AL2186" s="1">
        <v>45160</v>
      </c>
      <c r="AM2186" t="s">
        <v>63</v>
      </c>
      <c r="AN2186">
        <v>2023</v>
      </c>
      <c r="AO2186">
        <v>2019</v>
      </c>
      <c r="AP2186">
        <v>180.59588314503799</v>
      </c>
      <c r="AQ2186">
        <v>0.75596870628745205</v>
      </c>
      <c r="AR2186">
        <v>285.52999999999997</v>
      </c>
      <c r="AS2186">
        <f t="shared" si="103"/>
        <v>60085.970024184557</v>
      </c>
      <c r="AT2186">
        <f t="shared" si="104"/>
        <v>16383.711399999998</v>
      </c>
    </row>
    <row r="2187" spans="1:46" x14ac:dyDescent="0.25">
      <c r="A2187" t="s">
        <v>42</v>
      </c>
      <c r="B2187" t="s">
        <v>91</v>
      </c>
      <c r="C2187" t="s">
        <v>91</v>
      </c>
      <c r="D2187" t="str">
        <f t="shared" si="102"/>
        <v>GNVIVI</v>
      </c>
      <c r="E2187" t="s">
        <v>1417</v>
      </c>
      <c r="F2187" t="s">
        <v>1418</v>
      </c>
      <c r="G2187" t="s">
        <v>47</v>
      </c>
      <c r="H2187" t="s">
        <v>4084</v>
      </c>
      <c r="I2187" t="s">
        <v>4086</v>
      </c>
      <c r="J2187" t="s">
        <v>448</v>
      </c>
      <c r="K2187">
        <v>27.69</v>
      </c>
      <c r="L2187">
        <v>27.69</v>
      </c>
      <c r="P2187" t="s">
        <v>51</v>
      </c>
      <c r="Q2187" t="s">
        <v>52</v>
      </c>
      <c r="R2187">
        <v>43630</v>
      </c>
      <c r="S2187" t="s">
        <v>53</v>
      </c>
      <c r="T2187" t="s">
        <v>69</v>
      </c>
      <c r="U2187" t="s">
        <v>55</v>
      </c>
      <c r="V2187" t="s">
        <v>109</v>
      </c>
      <c r="W2187" t="s">
        <v>57</v>
      </c>
      <c r="X2187" t="s">
        <v>339</v>
      </c>
      <c r="Y2187" t="s">
        <v>79</v>
      </c>
      <c r="Z2187">
        <v>2</v>
      </c>
      <c r="AA2187">
        <v>4</v>
      </c>
      <c r="AB2187">
        <v>4.17</v>
      </c>
      <c r="AC2187">
        <v>4.4000000000000004</v>
      </c>
      <c r="AD2187">
        <v>50</v>
      </c>
      <c r="AE2187">
        <v>4</v>
      </c>
      <c r="AF2187" t="s">
        <v>57</v>
      </c>
      <c r="AG2187">
        <v>23.2840028641236</v>
      </c>
      <c r="AH2187">
        <v>17.884620288313201</v>
      </c>
      <c r="AI2187">
        <v>22.404495069025</v>
      </c>
      <c r="AJ2187">
        <v>232.99321373968701</v>
      </c>
      <c r="AK2187" s="2">
        <v>891.83770866405996</v>
      </c>
      <c r="AL2187" s="1">
        <v>45160</v>
      </c>
      <c r="AM2187" t="s">
        <v>63</v>
      </c>
      <c r="AN2187">
        <v>2023</v>
      </c>
      <c r="AO2187">
        <v>2019</v>
      </c>
      <c r="AP2187">
        <v>180.59588314503799</v>
      </c>
      <c r="AQ2187">
        <v>0.77511220282496895</v>
      </c>
      <c r="AR2187">
        <v>278.48</v>
      </c>
      <c r="AS2187">
        <f t="shared" si="103"/>
        <v>24694.986152907823</v>
      </c>
      <c r="AT2187">
        <f t="shared" si="104"/>
        <v>7711.1112000000012</v>
      </c>
    </row>
    <row r="2188" spans="1:46" x14ac:dyDescent="0.25">
      <c r="A2188" t="s">
        <v>128</v>
      </c>
      <c r="B2188" t="s">
        <v>328</v>
      </c>
      <c r="C2188" t="s">
        <v>328</v>
      </c>
      <c r="D2188" t="str">
        <f t="shared" si="102"/>
        <v>NESBSB</v>
      </c>
      <c r="E2188" t="s">
        <v>4053</v>
      </c>
      <c r="F2188" t="s">
        <v>4054</v>
      </c>
      <c r="G2188" t="s">
        <v>47</v>
      </c>
      <c r="H2188" t="s">
        <v>4087</v>
      </c>
      <c r="I2188" t="s">
        <v>4088</v>
      </c>
      <c r="J2188" t="s">
        <v>62</v>
      </c>
      <c r="K2188">
        <v>29.44</v>
      </c>
      <c r="L2188">
        <v>29.44</v>
      </c>
      <c r="P2188" t="s">
        <v>51</v>
      </c>
      <c r="Q2188" t="s">
        <v>52</v>
      </c>
      <c r="R2188">
        <v>43581</v>
      </c>
      <c r="S2188" t="s">
        <v>53</v>
      </c>
      <c r="T2188" t="s">
        <v>54</v>
      </c>
      <c r="U2188" t="s">
        <v>55</v>
      </c>
      <c r="V2188" t="s">
        <v>109</v>
      </c>
      <c r="W2188" t="s">
        <v>57</v>
      </c>
      <c r="X2188" t="s">
        <v>90</v>
      </c>
      <c r="Y2188" t="s">
        <v>470</v>
      </c>
      <c r="Z2188">
        <v>2</v>
      </c>
      <c r="AA2188">
        <v>5</v>
      </c>
      <c r="AB2188">
        <v>4</v>
      </c>
      <c r="AC2188">
        <v>4.5999999999999996</v>
      </c>
      <c r="AD2188">
        <v>48</v>
      </c>
      <c r="AE2188">
        <v>4</v>
      </c>
      <c r="AF2188" t="s">
        <v>57</v>
      </c>
      <c r="AG2188">
        <v>21.017392408101099</v>
      </c>
      <c r="AH2188">
        <v>17.305845201698599</v>
      </c>
      <c r="AI2188">
        <v>18.6068365339137</v>
      </c>
      <c r="AJ2188">
        <v>190.870017114419</v>
      </c>
      <c r="AK2188" s="2">
        <v>792.59291301287396</v>
      </c>
      <c r="AL2188" s="1">
        <v>45034</v>
      </c>
      <c r="AM2188" t="s">
        <v>63</v>
      </c>
      <c r="AN2188">
        <v>2023</v>
      </c>
      <c r="AO2188">
        <v>2019</v>
      </c>
      <c r="AP2188">
        <v>181.227097348858</v>
      </c>
      <c r="AQ2188">
        <v>0.94947912767367504</v>
      </c>
      <c r="AR2188">
        <v>244</v>
      </c>
      <c r="AS2188">
        <f t="shared" si="103"/>
        <v>23333.93535909901</v>
      </c>
      <c r="AT2188">
        <f t="shared" si="104"/>
        <v>7183.3600000000006</v>
      </c>
    </row>
    <row r="2189" spans="1:46" x14ac:dyDescent="0.25">
      <c r="A2189" t="s">
        <v>128</v>
      </c>
      <c r="B2189" t="s">
        <v>328</v>
      </c>
      <c r="C2189" t="s">
        <v>328</v>
      </c>
      <c r="D2189" t="str">
        <f t="shared" si="102"/>
        <v>NESBSB</v>
      </c>
      <c r="E2189" t="s">
        <v>4053</v>
      </c>
      <c r="F2189" t="s">
        <v>4054</v>
      </c>
      <c r="G2189" t="s">
        <v>47</v>
      </c>
      <c r="H2189" t="s">
        <v>4055</v>
      </c>
      <c r="I2189" t="s">
        <v>4089</v>
      </c>
      <c r="J2189" t="s">
        <v>50</v>
      </c>
      <c r="K2189">
        <v>37.57</v>
      </c>
      <c r="L2189">
        <v>37.57</v>
      </c>
      <c r="P2189" t="s">
        <v>51</v>
      </c>
      <c r="Q2189" t="s">
        <v>52</v>
      </c>
      <c r="R2189">
        <v>43663</v>
      </c>
      <c r="S2189" t="s">
        <v>53</v>
      </c>
      <c r="T2189" t="s">
        <v>521</v>
      </c>
      <c r="U2189" t="s">
        <v>55</v>
      </c>
      <c r="V2189" t="s">
        <v>56</v>
      </c>
      <c r="W2189" t="s">
        <v>57</v>
      </c>
      <c r="X2189" t="s">
        <v>90</v>
      </c>
      <c r="Y2189" t="s">
        <v>470</v>
      </c>
      <c r="Z2189">
        <v>1</v>
      </c>
      <c r="AA2189">
        <v>4</v>
      </c>
      <c r="AB2189">
        <v>3.75</v>
      </c>
      <c r="AC2189">
        <v>4.3</v>
      </c>
      <c r="AD2189">
        <v>45</v>
      </c>
      <c r="AE2189">
        <v>4</v>
      </c>
      <c r="AF2189" t="s">
        <v>57</v>
      </c>
      <c r="AG2189">
        <v>21.685210530936899</v>
      </c>
      <c r="AH2189">
        <v>15.05493879284</v>
      </c>
      <c r="AI2189">
        <v>18.103404794076301</v>
      </c>
      <c r="AJ2189">
        <v>175.102038758741</v>
      </c>
      <c r="AK2189" s="2">
        <v>1021.82581643145</v>
      </c>
      <c r="AL2189" s="1">
        <v>45034</v>
      </c>
      <c r="AM2189" t="s">
        <v>63</v>
      </c>
      <c r="AN2189">
        <v>2023</v>
      </c>
      <c r="AO2189">
        <v>2019</v>
      </c>
      <c r="AP2189">
        <v>177.285689413667</v>
      </c>
      <c r="AQ2189">
        <v>1.0124707323250199</v>
      </c>
      <c r="AR2189">
        <v>241.75</v>
      </c>
      <c r="AS2189">
        <f t="shared" si="103"/>
        <v>38389.995923329574</v>
      </c>
      <c r="AT2189">
        <f t="shared" si="104"/>
        <v>9082.5475000000006</v>
      </c>
    </row>
    <row r="2190" spans="1:46" x14ac:dyDescent="0.25">
      <c r="A2190" t="s">
        <v>128</v>
      </c>
      <c r="B2190" t="s">
        <v>328</v>
      </c>
      <c r="C2190" t="s">
        <v>328</v>
      </c>
      <c r="D2190" t="str">
        <f t="shared" si="102"/>
        <v>NESBSB</v>
      </c>
      <c r="E2190" t="s">
        <v>4053</v>
      </c>
      <c r="F2190" t="s">
        <v>4054</v>
      </c>
      <c r="G2190" t="s">
        <v>47</v>
      </c>
      <c r="H2190" t="s">
        <v>4087</v>
      </c>
      <c r="I2190" t="s">
        <v>4090</v>
      </c>
      <c r="J2190" t="s">
        <v>127</v>
      </c>
      <c r="K2190">
        <v>20.149999999999999</v>
      </c>
      <c r="L2190">
        <v>20.149999999999999</v>
      </c>
      <c r="P2190" t="s">
        <v>51</v>
      </c>
      <c r="Q2190" t="s">
        <v>52</v>
      </c>
      <c r="R2190">
        <v>43581</v>
      </c>
      <c r="S2190" t="s">
        <v>53</v>
      </c>
      <c r="T2190" t="s">
        <v>553</v>
      </c>
      <c r="U2190" t="s">
        <v>55</v>
      </c>
      <c r="V2190" t="s">
        <v>109</v>
      </c>
      <c r="W2190" t="s">
        <v>57</v>
      </c>
      <c r="X2190" t="s">
        <v>221</v>
      </c>
      <c r="Y2190" t="s">
        <v>470</v>
      </c>
      <c r="Z2190">
        <v>2</v>
      </c>
      <c r="AA2190">
        <v>5</v>
      </c>
      <c r="AB2190">
        <v>4</v>
      </c>
      <c r="AC2190">
        <v>4.5999999999999996</v>
      </c>
      <c r="AD2190">
        <v>48</v>
      </c>
      <c r="AE2190">
        <v>4</v>
      </c>
      <c r="AF2190" t="s">
        <v>57</v>
      </c>
      <c r="AG2190">
        <v>19.712997669426301</v>
      </c>
      <c r="AH2190">
        <v>16.522315108716601</v>
      </c>
      <c r="AI2190">
        <v>20.258707669528601</v>
      </c>
      <c r="AJ2190">
        <v>191.834423622012</v>
      </c>
      <c r="AK2190" s="2">
        <v>944.88739395658001</v>
      </c>
      <c r="AL2190" s="1">
        <v>45034</v>
      </c>
      <c r="AM2190" t="s">
        <v>63</v>
      </c>
      <c r="AN2190">
        <v>2023</v>
      </c>
      <c r="AO2190">
        <v>2019</v>
      </c>
      <c r="AP2190">
        <v>181.227097348858</v>
      </c>
      <c r="AQ2190">
        <v>0.94470582457059604</v>
      </c>
      <c r="AR2190">
        <v>245.24</v>
      </c>
      <c r="AS2190">
        <f t="shared" si="103"/>
        <v>19039.480988225085</v>
      </c>
      <c r="AT2190">
        <f t="shared" si="104"/>
        <v>4941.5860000000002</v>
      </c>
    </row>
    <row r="2191" spans="1:46" x14ac:dyDescent="0.25">
      <c r="A2191" t="s">
        <v>128</v>
      </c>
      <c r="B2191" t="s">
        <v>328</v>
      </c>
      <c r="C2191" t="s">
        <v>328</v>
      </c>
      <c r="D2191" t="str">
        <f t="shared" si="102"/>
        <v>NESBSB</v>
      </c>
      <c r="E2191" t="s">
        <v>4053</v>
      </c>
      <c r="F2191" t="s">
        <v>4054</v>
      </c>
      <c r="G2191" t="s">
        <v>47</v>
      </c>
      <c r="H2191" t="s">
        <v>4055</v>
      </c>
      <c r="I2191" t="s">
        <v>4091</v>
      </c>
      <c r="J2191" t="s">
        <v>276</v>
      </c>
      <c r="K2191">
        <v>40.21</v>
      </c>
      <c r="L2191">
        <v>40.21</v>
      </c>
      <c r="P2191" t="s">
        <v>51</v>
      </c>
      <c r="Q2191" t="s">
        <v>52</v>
      </c>
      <c r="R2191">
        <v>43608</v>
      </c>
      <c r="S2191" t="s">
        <v>53</v>
      </c>
      <c r="T2191" t="s">
        <v>788</v>
      </c>
      <c r="U2191" t="s">
        <v>55</v>
      </c>
      <c r="V2191" t="s">
        <v>56</v>
      </c>
      <c r="W2191" t="s">
        <v>57</v>
      </c>
      <c r="X2191" t="s">
        <v>90</v>
      </c>
      <c r="Y2191" t="s">
        <v>470</v>
      </c>
      <c r="Z2191">
        <v>1</v>
      </c>
      <c r="AA2191">
        <v>4</v>
      </c>
      <c r="AB2191">
        <v>3.92</v>
      </c>
      <c r="AC2191">
        <v>4.5</v>
      </c>
      <c r="AD2191">
        <v>47</v>
      </c>
      <c r="AE2191">
        <v>4</v>
      </c>
      <c r="AF2191" t="s">
        <v>57</v>
      </c>
      <c r="AG2191">
        <v>23.3099327261958</v>
      </c>
      <c r="AH2191">
        <v>15.4804567807211</v>
      </c>
      <c r="AI2191">
        <v>16.826393162680699</v>
      </c>
      <c r="AJ2191">
        <v>176.39246994361</v>
      </c>
      <c r="AK2191" s="2">
        <v>892.66428659910605</v>
      </c>
      <c r="AL2191" s="1">
        <v>45034</v>
      </c>
      <c r="AM2191" t="s">
        <v>63</v>
      </c>
      <c r="AN2191">
        <v>2023</v>
      </c>
      <c r="AO2191">
        <v>2019</v>
      </c>
      <c r="AP2191">
        <v>187.777075011699</v>
      </c>
      <c r="AQ2191">
        <v>1.0645413325848201</v>
      </c>
      <c r="AR2191">
        <v>237.72</v>
      </c>
      <c r="AS2191">
        <f t="shared" si="103"/>
        <v>35894.030964150057</v>
      </c>
      <c r="AT2191">
        <f t="shared" si="104"/>
        <v>9558.7212</v>
      </c>
    </row>
    <row r="2192" spans="1:46" x14ac:dyDescent="0.25">
      <c r="A2192" t="s">
        <v>128</v>
      </c>
      <c r="B2192" t="s">
        <v>328</v>
      </c>
      <c r="C2192" t="s">
        <v>328</v>
      </c>
      <c r="D2192" t="str">
        <f t="shared" si="102"/>
        <v>NESBSB</v>
      </c>
      <c r="E2192" t="s">
        <v>4053</v>
      </c>
      <c r="F2192" t="s">
        <v>4054</v>
      </c>
      <c r="G2192" t="s">
        <v>47</v>
      </c>
      <c r="H2192" t="s">
        <v>4055</v>
      </c>
      <c r="I2192" t="s">
        <v>4092</v>
      </c>
      <c r="J2192" t="s">
        <v>144</v>
      </c>
      <c r="K2192">
        <v>51.1</v>
      </c>
      <c r="L2192">
        <v>51.1</v>
      </c>
      <c r="P2192" t="s">
        <v>51</v>
      </c>
      <c r="Q2192" t="s">
        <v>52</v>
      </c>
      <c r="R2192">
        <v>43640</v>
      </c>
      <c r="S2192" t="s">
        <v>53</v>
      </c>
      <c r="T2192" t="s">
        <v>521</v>
      </c>
      <c r="U2192" t="s">
        <v>55</v>
      </c>
      <c r="V2192" t="s">
        <v>56</v>
      </c>
      <c r="W2192" t="s">
        <v>57</v>
      </c>
      <c r="X2192" t="s">
        <v>90</v>
      </c>
      <c r="Y2192" t="s">
        <v>470</v>
      </c>
      <c r="Z2192">
        <v>1</v>
      </c>
      <c r="AA2192">
        <v>4</v>
      </c>
      <c r="AB2192">
        <v>3.83</v>
      </c>
      <c r="AC2192">
        <v>4.4000000000000004</v>
      </c>
      <c r="AD2192">
        <v>46</v>
      </c>
      <c r="AE2192">
        <v>4</v>
      </c>
      <c r="AF2192" t="s">
        <v>57</v>
      </c>
      <c r="AG2192">
        <v>21.806916747892899</v>
      </c>
      <c r="AH2192">
        <v>15.390874640615399</v>
      </c>
      <c r="AI2192">
        <v>17.337883061689499</v>
      </c>
      <c r="AJ2192">
        <v>169.19788980026399</v>
      </c>
      <c r="AK2192" s="2">
        <v>929.87083015129895</v>
      </c>
      <c r="AL2192" s="1">
        <v>45034</v>
      </c>
      <c r="AM2192" t="s">
        <v>63</v>
      </c>
      <c r="AN2192">
        <v>2023</v>
      </c>
      <c r="AO2192">
        <v>2019</v>
      </c>
      <c r="AP2192">
        <v>182.55802415554101</v>
      </c>
      <c r="AQ2192">
        <v>1.07896158971633</v>
      </c>
      <c r="AR2192">
        <v>230.74</v>
      </c>
      <c r="AS2192">
        <f t="shared" si="103"/>
        <v>47516.399420731381</v>
      </c>
      <c r="AT2192">
        <f t="shared" si="104"/>
        <v>11790.814</v>
      </c>
    </row>
    <row r="2193" spans="1:46" x14ac:dyDescent="0.25">
      <c r="A2193" t="s">
        <v>128</v>
      </c>
      <c r="B2193" t="s">
        <v>328</v>
      </c>
      <c r="C2193" t="s">
        <v>328</v>
      </c>
      <c r="D2193" t="str">
        <f t="shared" si="102"/>
        <v>NESBSB</v>
      </c>
      <c r="E2193" t="s">
        <v>4053</v>
      </c>
      <c r="F2193" t="s">
        <v>4054</v>
      </c>
      <c r="G2193" t="s">
        <v>47</v>
      </c>
      <c r="H2193" t="s">
        <v>4055</v>
      </c>
      <c r="I2193" t="s">
        <v>4093</v>
      </c>
      <c r="J2193" t="s">
        <v>139</v>
      </c>
      <c r="K2193">
        <v>37.58</v>
      </c>
      <c r="L2193">
        <v>37.58</v>
      </c>
      <c r="P2193" t="s">
        <v>51</v>
      </c>
      <c r="Q2193" t="s">
        <v>52</v>
      </c>
      <c r="R2193">
        <v>43620</v>
      </c>
      <c r="S2193" t="s">
        <v>53</v>
      </c>
      <c r="T2193" t="s">
        <v>788</v>
      </c>
      <c r="U2193" t="s">
        <v>55</v>
      </c>
      <c r="V2193" t="s">
        <v>56</v>
      </c>
      <c r="W2193" t="s">
        <v>57</v>
      </c>
      <c r="X2193" t="s">
        <v>101</v>
      </c>
      <c r="Y2193" t="s">
        <v>470</v>
      </c>
      <c r="Z2193">
        <v>1</v>
      </c>
      <c r="AA2193">
        <v>4</v>
      </c>
      <c r="AB2193">
        <v>3.83</v>
      </c>
      <c r="AC2193">
        <v>4.4000000000000004</v>
      </c>
      <c r="AD2193">
        <v>46</v>
      </c>
      <c r="AE2193">
        <v>4</v>
      </c>
      <c r="AF2193" t="s">
        <v>57</v>
      </c>
      <c r="AG2193">
        <v>23.7203779404363</v>
      </c>
      <c r="AH2193">
        <v>15.4458059365693</v>
      </c>
      <c r="AI2193">
        <v>20.396826632836401</v>
      </c>
      <c r="AJ2193">
        <v>217.448974483782</v>
      </c>
      <c r="AK2193" s="2">
        <v>1088.5408855303499</v>
      </c>
      <c r="AL2193" s="1">
        <v>45034</v>
      </c>
      <c r="AM2193" t="s">
        <v>63</v>
      </c>
      <c r="AN2193">
        <v>2023</v>
      </c>
      <c r="AO2193">
        <v>2019</v>
      </c>
      <c r="AP2193">
        <v>182.55802415554101</v>
      </c>
      <c r="AQ2193">
        <v>0.83954419462740004</v>
      </c>
      <c r="AR2193">
        <v>296.55</v>
      </c>
      <c r="AS2193">
        <f t="shared" si="103"/>
        <v>40907.36647823055</v>
      </c>
      <c r="AT2193">
        <f t="shared" si="104"/>
        <v>11144.349</v>
      </c>
    </row>
    <row r="2194" spans="1:46" x14ac:dyDescent="0.25">
      <c r="A2194" t="s">
        <v>128</v>
      </c>
      <c r="B2194" t="s">
        <v>328</v>
      </c>
      <c r="C2194" t="s">
        <v>328</v>
      </c>
      <c r="D2194" t="str">
        <f t="shared" si="102"/>
        <v>NESBSB</v>
      </c>
      <c r="E2194" t="s">
        <v>4053</v>
      </c>
      <c r="F2194" t="s">
        <v>4054</v>
      </c>
      <c r="G2194" t="s">
        <v>47</v>
      </c>
      <c r="H2194" t="s">
        <v>4055</v>
      </c>
      <c r="I2194" t="s">
        <v>4094</v>
      </c>
      <c r="J2194" t="s">
        <v>310</v>
      </c>
      <c r="K2194">
        <v>25.3</v>
      </c>
      <c r="L2194">
        <v>25.3</v>
      </c>
      <c r="P2194" t="s">
        <v>51</v>
      </c>
      <c r="Q2194" t="s">
        <v>52</v>
      </c>
      <c r="R2194">
        <v>43605</v>
      </c>
      <c r="S2194" t="s">
        <v>53</v>
      </c>
      <c r="T2194" t="s">
        <v>521</v>
      </c>
      <c r="U2194" t="s">
        <v>55</v>
      </c>
      <c r="V2194" t="s">
        <v>56</v>
      </c>
      <c r="W2194" t="s">
        <v>57</v>
      </c>
      <c r="X2194" t="s">
        <v>101</v>
      </c>
      <c r="Y2194" t="s">
        <v>470</v>
      </c>
      <c r="Z2194">
        <v>1</v>
      </c>
      <c r="AA2194">
        <v>4</v>
      </c>
      <c r="AB2194">
        <v>3.92</v>
      </c>
      <c r="AC2194">
        <v>4.5</v>
      </c>
      <c r="AD2194">
        <v>47</v>
      </c>
      <c r="AE2194">
        <v>4</v>
      </c>
      <c r="AF2194" t="s">
        <v>57</v>
      </c>
      <c r="AG2194">
        <v>21.3045009888259</v>
      </c>
      <c r="AH2194">
        <v>15.372748254261101</v>
      </c>
      <c r="AI2194">
        <v>22.093539084815401</v>
      </c>
      <c r="AJ2194">
        <v>210.01285080945101</v>
      </c>
      <c r="AK2194" s="2">
        <v>1190.3436999302601</v>
      </c>
      <c r="AL2194" s="1">
        <v>45034</v>
      </c>
      <c r="AM2194" t="s">
        <v>63</v>
      </c>
      <c r="AN2194">
        <v>2023</v>
      </c>
      <c r="AO2194">
        <v>2019</v>
      </c>
      <c r="AP2194">
        <v>187.777075011699</v>
      </c>
      <c r="AQ2194">
        <v>0.89412183248763599</v>
      </c>
      <c r="AR2194">
        <v>283.02999999999997</v>
      </c>
      <c r="AS2194">
        <f t="shared" si="103"/>
        <v>30115.695608235579</v>
      </c>
      <c r="AT2194">
        <f t="shared" si="104"/>
        <v>7160.6589999999997</v>
      </c>
    </row>
    <row r="2195" spans="1:46" x14ac:dyDescent="0.25">
      <c r="A2195" t="s">
        <v>340</v>
      </c>
      <c r="B2195" t="s">
        <v>341</v>
      </c>
      <c r="C2195" t="s">
        <v>342</v>
      </c>
      <c r="D2195" t="str">
        <f t="shared" si="102"/>
        <v>RDBOBA</v>
      </c>
      <c r="E2195" t="s">
        <v>2672</v>
      </c>
      <c r="F2195" t="s">
        <v>2673</v>
      </c>
      <c r="G2195" t="s">
        <v>47</v>
      </c>
      <c r="H2195" t="s">
        <v>3657</v>
      </c>
      <c r="I2195" t="s">
        <v>4095</v>
      </c>
      <c r="J2195" t="s">
        <v>139</v>
      </c>
      <c r="K2195">
        <v>29.21</v>
      </c>
      <c r="L2195">
        <v>29.21</v>
      </c>
      <c r="P2195" t="s">
        <v>51</v>
      </c>
      <c r="Q2195" t="s">
        <v>52</v>
      </c>
      <c r="R2195">
        <v>43741</v>
      </c>
      <c r="S2195" t="s">
        <v>477</v>
      </c>
      <c r="T2195" t="s">
        <v>486</v>
      </c>
      <c r="U2195" t="s">
        <v>55</v>
      </c>
      <c r="V2195" t="s">
        <v>56</v>
      </c>
      <c r="W2195" t="s">
        <v>57</v>
      </c>
      <c r="X2195" t="s">
        <v>119</v>
      </c>
      <c r="Y2195" t="s">
        <v>487</v>
      </c>
      <c r="Z2195">
        <v>1</v>
      </c>
      <c r="AA2195">
        <v>4</v>
      </c>
      <c r="AB2195">
        <v>3.42</v>
      </c>
      <c r="AC2195">
        <v>4.0999999999999996</v>
      </c>
      <c r="AD2195">
        <v>41</v>
      </c>
      <c r="AE2195">
        <v>3</v>
      </c>
      <c r="AF2195" t="s">
        <v>57</v>
      </c>
      <c r="AG2195">
        <v>18.615024331928399</v>
      </c>
      <c r="AH2195">
        <v>12.904335355012099</v>
      </c>
      <c r="AI2195">
        <v>20.2244468542339</v>
      </c>
      <c r="AJ2195">
        <v>174.00861589168801</v>
      </c>
      <c r="AK2195" s="2">
        <v>1545.20989850971</v>
      </c>
      <c r="AL2195" s="1">
        <v>45015</v>
      </c>
      <c r="AM2195" t="s">
        <v>63</v>
      </c>
      <c r="AN2195">
        <v>2023</v>
      </c>
      <c r="AO2195">
        <v>2019</v>
      </c>
      <c r="AP2195">
        <v>122.351269518706</v>
      </c>
      <c r="AQ2195">
        <v>0.70313339883620196</v>
      </c>
      <c r="AR2195">
        <v>229.51</v>
      </c>
      <c r="AS2195">
        <f t="shared" si="103"/>
        <v>45135.58113546863</v>
      </c>
      <c r="AT2195">
        <f t="shared" si="104"/>
        <v>6703.9871000000003</v>
      </c>
    </row>
    <row r="2196" spans="1:46" x14ac:dyDescent="0.25">
      <c r="A2196" t="s">
        <v>340</v>
      </c>
      <c r="B2196" t="s">
        <v>341</v>
      </c>
      <c r="C2196" t="s">
        <v>342</v>
      </c>
      <c r="D2196" t="str">
        <f t="shared" si="102"/>
        <v>RDBOBA</v>
      </c>
      <c r="E2196" t="s">
        <v>2672</v>
      </c>
      <c r="F2196" t="s">
        <v>2673</v>
      </c>
      <c r="G2196" t="s">
        <v>47</v>
      </c>
      <c r="H2196" t="s">
        <v>3657</v>
      </c>
      <c r="I2196" t="s">
        <v>4096</v>
      </c>
      <c r="J2196" t="s">
        <v>479</v>
      </c>
      <c r="K2196">
        <v>32.56</v>
      </c>
      <c r="L2196">
        <v>32.56</v>
      </c>
      <c r="P2196" t="s">
        <v>51</v>
      </c>
      <c r="Q2196" t="s">
        <v>52</v>
      </c>
      <c r="R2196">
        <v>43714</v>
      </c>
      <c r="S2196" t="s">
        <v>477</v>
      </c>
      <c r="T2196" t="s">
        <v>521</v>
      </c>
      <c r="U2196" t="s">
        <v>55</v>
      </c>
      <c r="V2196" t="s">
        <v>56</v>
      </c>
      <c r="W2196" t="s">
        <v>57</v>
      </c>
      <c r="X2196" t="s">
        <v>271</v>
      </c>
      <c r="Y2196" t="s">
        <v>362</v>
      </c>
      <c r="Z2196">
        <v>1</v>
      </c>
      <c r="AA2196">
        <v>4</v>
      </c>
      <c r="AB2196">
        <v>3.58</v>
      </c>
      <c r="AC2196">
        <v>4.2</v>
      </c>
      <c r="AD2196">
        <v>43</v>
      </c>
      <c r="AE2196">
        <v>4</v>
      </c>
      <c r="AF2196" t="s">
        <v>57</v>
      </c>
      <c r="AG2196">
        <v>20.640185643295698</v>
      </c>
      <c r="AH2196">
        <v>12.5906331522838</v>
      </c>
      <c r="AI2196">
        <v>15.8211073051505</v>
      </c>
      <c r="AJ2196">
        <v>156.868641867989</v>
      </c>
      <c r="AK2196" s="2">
        <v>1270.8089678259601</v>
      </c>
      <c r="AL2196" s="1">
        <v>45034.5</v>
      </c>
      <c r="AM2196" t="s">
        <v>63</v>
      </c>
      <c r="AN2196">
        <v>2023</v>
      </c>
      <c r="AO2196">
        <v>2019</v>
      </c>
      <c r="AP2196">
        <v>127.49390454378199</v>
      </c>
      <c r="AQ2196">
        <v>0.81274308890283398</v>
      </c>
      <c r="AR2196">
        <v>201.73</v>
      </c>
      <c r="AS2196">
        <f t="shared" si="103"/>
        <v>41377.539992413265</v>
      </c>
      <c r="AT2196">
        <f t="shared" si="104"/>
        <v>6568.3288000000002</v>
      </c>
    </row>
    <row r="2197" spans="1:46" x14ac:dyDescent="0.25">
      <c r="A2197" t="s">
        <v>340</v>
      </c>
      <c r="B2197" t="s">
        <v>341</v>
      </c>
      <c r="C2197" t="s">
        <v>342</v>
      </c>
      <c r="D2197" t="str">
        <f t="shared" si="102"/>
        <v>RDBOBA</v>
      </c>
      <c r="E2197" t="s">
        <v>2672</v>
      </c>
      <c r="F2197" t="s">
        <v>2673</v>
      </c>
      <c r="G2197" t="s">
        <v>47</v>
      </c>
      <c r="H2197" t="s">
        <v>3657</v>
      </c>
      <c r="I2197" t="s">
        <v>4097</v>
      </c>
      <c r="J2197" t="s">
        <v>3896</v>
      </c>
      <c r="K2197">
        <v>14.45</v>
      </c>
      <c r="L2197">
        <v>14.45</v>
      </c>
      <c r="P2197" t="s">
        <v>51</v>
      </c>
      <c r="Q2197" t="s">
        <v>52</v>
      </c>
      <c r="R2197">
        <v>43768</v>
      </c>
      <c r="S2197" t="s">
        <v>477</v>
      </c>
      <c r="T2197" t="s">
        <v>54</v>
      </c>
      <c r="U2197" t="s">
        <v>55</v>
      </c>
      <c r="V2197" t="s">
        <v>56</v>
      </c>
      <c r="W2197" t="s">
        <v>57</v>
      </c>
      <c r="X2197" t="s">
        <v>359</v>
      </c>
      <c r="Y2197" t="s">
        <v>348</v>
      </c>
      <c r="Z2197">
        <v>1</v>
      </c>
      <c r="AA2197">
        <v>4</v>
      </c>
      <c r="AB2197">
        <v>2.33</v>
      </c>
      <c r="AC2197">
        <v>4.0999999999999996</v>
      </c>
      <c r="AD2197">
        <v>28</v>
      </c>
      <c r="AE2197">
        <v>2</v>
      </c>
      <c r="AF2197" t="s">
        <v>57</v>
      </c>
      <c r="AG2197">
        <v>17.4348053715077</v>
      </c>
      <c r="AH2197">
        <v>11.2435476316078</v>
      </c>
      <c r="AI2197">
        <v>12.615587629326599</v>
      </c>
      <c r="AJ2197">
        <v>155.741563494068</v>
      </c>
      <c r="AK2197" s="2">
        <v>1276.67175481921</v>
      </c>
      <c r="AL2197" s="1">
        <v>44617.3</v>
      </c>
      <c r="AM2197" t="s">
        <v>60</v>
      </c>
      <c r="AN2197">
        <v>2022</v>
      </c>
      <c r="AO2197">
        <v>2019</v>
      </c>
      <c r="AP2197">
        <v>90.805983263300405</v>
      </c>
      <c r="AQ2197">
        <v>0.58305555194172098</v>
      </c>
      <c r="AR2197">
        <v>276.77999999999997</v>
      </c>
      <c r="AS2197">
        <f t="shared" si="103"/>
        <v>18447.906857137583</v>
      </c>
      <c r="AT2197">
        <f t="shared" si="104"/>
        <v>3999.4709999999995</v>
      </c>
    </row>
    <row r="2198" spans="1:46" x14ac:dyDescent="0.25">
      <c r="A2198" t="s">
        <v>340</v>
      </c>
      <c r="B2198" t="s">
        <v>341</v>
      </c>
      <c r="C2198" t="s">
        <v>342</v>
      </c>
      <c r="D2198" t="str">
        <f t="shared" si="102"/>
        <v>RDBOBA</v>
      </c>
      <c r="E2198" t="s">
        <v>2672</v>
      </c>
      <c r="F2198" t="s">
        <v>2673</v>
      </c>
      <c r="G2198" t="s">
        <v>47</v>
      </c>
      <c r="H2198" t="s">
        <v>3657</v>
      </c>
      <c r="I2198" t="s">
        <v>4098</v>
      </c>
      <c r="J2198" t="s">
        <v>50</v>
      </c>
      <c r="K2198">
        <v>52.84</v>
      </c>
      <c r="L2198">
        <v>52.84</v>
      </c>
      <c r="P2198" t="s">
        <v>51</v>
      </c>
      <c r="Q2198" t="s">
        <v>52</v>
      </c>
      <c r="R2198">
        <v>43763</v>
      </c>
      <c r="S2198" t="s">
        <v>477</v>
      </c>
      <c r="T2198" t="s">
        <v>553</v>
      </c>
      <c r="U2198" t="s">
        <v>55</v>
      </c>
      <c r="V2198" t="s">
        <v>56</v>
      </c>
      <c r="W2198" t="s">
        <v>57</v>
      </c>
      <c r="X2198" t="s">
        <v>119</v>
      </c>
      <c r="Y2198" t="s">
        <v>487</v>
      </c>
      <c r="Z2198">
        <v>1</v>
      </c>
      <c r="AA2198">
        <v>4</v>
      </c>
      <c r="AB2198">
        <v>3.42</v>
      </c>
      <c r="AC2198">
        <v>4.0999999999999996</v>
      </c>
      <c r="AD2198">
        <v>41</v>
      </c>
      <c r="AE2198">
        <v>3</v>
      </c>
      <c r="AF2198" t="s">
        <v>57</v>
      </c>
      <c r="AG2198">
        <v>17.0471192322489</v>
      </c>
      <c r="AH2198">
        <v>11.900072410292401</v>
      </c>
      <c r="AI2198">
        <v>14.355978621783599</v>
      </c>
      <c r="AJ2198">
        <v>115.02614914404499</v>
      </c>
      <c r="AK2198" s="2">
        <v>1289.39029214375</v>
      </c>
      <c r="AL2198" s="1">
        <v>45015</v>
      </c>
      <c r="AM2198" t="s">
        <v>63</v>
      </c>
      <c r="AN2198">
        <v>2023</v>
      </c>
      <c r="AO2198">
        <v>2019</v>
      </c>
      <c r="AP2198">
        <v>122.351269518706</v>
      </c>
      <c r="AQ2198">
        <v>1.0636822186013399</v>
      </c>
      <c r="AR2198">
        <v>151.72</v>
      </c>
      <c r="AS2198">
        <f t="shared" si="103"/>
        <v>68131.383036875748</v>
      </c>
      <c r="AT2198">
        <f t="shared" si="104"/>
        <v>8016.8848000000007</v>
      </c>
    </row>
    <row r="2199" spans="1:46" x14ac:dyDescent="0.25">
      <c r="A2199" t="s">
        <v>340</v>
      </c>
      <c r="B2199" t="s">
        <v>341</v>
      </c>
      <c r="C2199" t="s">
        <v>342</v>
      </c>
      <c r="D2199" t="str">
        <f t="shared" si="102"/>
        <v>RDBOBA</v>
      </c>
      <c r="E2199" t="s">
        <v>2672</v>
      </c>
      <c r="F2199" t="s">
        <v>2673</v>
      </c>
      <c r="G2199" t="s">
        <v>47</v>
      </c>
      <c r="H2199" t="s">
        <v>3657</v>
      </c>
      <c r="I2199" t="s">
        <v>4099</v>
      </c>
      <c r="J2199" t="s">
        <v>1851</v>
      </c>
      <c r="K2199">
        <v>22.8</v>
      </c>
      <c r="L2199">
        <v>22.8</v>
      </c>
      <c r="P2199" t="s">
        <v>51</v>
      </c>
      <c r="Q2199" t="s">
        <v>52</v>
      </c>
      <c r="R2199">
        <v>43608</v>
      </c>
      <c r="S2199" t="s">
        <v>477</v>
      </c>
      <c r="T2199" t="s">
        <v>1656</v>
      </c>
      <c r="U2199" t="s">
        <v>55</v>
      </c>
      <c r="V2199" t="s">
        <v>56</v>
      </c>
      <c r="W2199" t="s">
        <v>57</v>
      </c>
      <c r="X2199" t="s">
        <v>221</v>
      </c>
      <c r="Y2199" t="s">
        <v>355</v>
      </c>
      <c r="Z2199">
        <v>1</v>
      </c>
      <c r="AA2199">
        <v>4</v>
      </c>
      <c r="AB2199">
        <v>3.83</v>
      </c>
      <c r="AC2199">
        <v>4.5</v>
      </c>
      <c r="AD2199">
        <v>46</v>
      </c>
      <c r="AE2199">
        <v>4</v>
      </c>
      <c r="AF2199" t="s">
        <v>57</v>
      </c>
      <c r="AG2199">
        <v>21.820230433951401</v>
      </c>
      <c r="AH2199">
        <v>13.1217677724339</v>
      </c>
      <c r="AI2199">
        <v>17.234800468590102</v>
      </c>
      <c r="AJ2199">
        <v>181.43427894093301</v>
      </c>
      <c r="AK2199" s="2">
        <v>1274.47606474807</v>
      </c>
      <c r="AL2199" s="1">
        <v>45015</v>
      </c>
      <c r="AM2199" t="s">
        <v>63</v>
      </c>
      <c r="AN2199">
        <v>2023</v>
      </c>
      <c r="AO2199">
        <v>2019</v>
      </c>
      <c r="AP2199">
        <v>135.28522913234099</v>
      </c>
      <c r="AQ2199">
        <v>0.74564316027834898</v>
      </c>
      <c r="AR2199">
        <v>233.5</v>
      </c>
      <c r="AS2199">
        <f t="shared" si="103"/>
        <v>29058.054276255996</v>
      </c>
      <c r="AT2199">
        <f t="shared" si="104"/>
        <v>5323.8</v>
      </c>
    </row>
    <row r="2200" spans="1:46" x14ac:dyDescent="0.25">
      <c r="A2200" t="s">
        <v>42</v>
      </c>
      <c r="B2200" t="s">
        <v>43</v>
      </c>
      <c r="C2200" t="s">
        <v>44</v>
      </c>
      <c r="D2200" t="str">
        <f t="shared" si="102"/>
        <v>GNSACR</v>
      </c>
      <c r="E2200" t="s">
        <v>3973</v>
      </c>
      <c r="F2200" t="s">
        <v>3974</v>
      </c>
      <c r="G2200" t="s">
        <v>47</v>
      </c>
      <c r="H2200" t="s">
        <v>3993</v>
      </c>
      <c r="I2200" t="s">
        <v>4100</v>
      </c>
      <c r="J2200" t="s">
        <v>1262</v>
      </c>
      <c r="K2200">
        <v>27.43</v>
      </c>
      <c r="L2200">
        <v>27.43</v>
      </c>
      <c r="P2200" t="s">
        <v>51</v>
      </c>
      <c r="Q2200" t="s">
        <v>52</v>
      </c>
      <c r="R2200">
        <v>43690</v>
      </c>
      <c r="S2200" t="s">
        <v>53</v>
      </c>
      <c r="T2200" t="s">
        <v>521</v>
      </c>
      <c r="U2200" t="s">
        <v>55</v>
      </c>
      <c r="V2200" t="s">
        <v>56</v>
      </c>
      <c r="W2200" t="s">
        <v>57</v>
      </c>
      <c r="X2200" t="s">
        <v>4101</v>
      </c>
      <c r="Y2200" t="s">
        <v>120</v>
      </c>
      <c r="Z2200">
        <v>1</v>
      </c>
      <c r="AA2200">
        <v>4</v>
      </c>
      <c r="AB2200">
        <v>4.17</v>
      </c>
      <c r="AC2200">
        <v>4.2</v>
      </c>
      <c r="AD2200">
        <v>50</v>
      </c>
      <c r="AE2200">
        <v>4</v>
      </c>
      <c r="AF2200" t="s">
        <v>57</v>
      </c>
      <c r="AG2200">
        <v>19.4687787634034</v>
      </c>
      <c r="AH2200">
        <v>14.347519499532799</v>
      </c>
      <c r="AI2200">
        <v>20.596373368753898</v>
      </c>
      <c r="AJ2200">
        <v>180.73801372493401</v>
      </c>
      <c r="AK2200" s="2">
        <v>1273.9348761133599</v>
      </c>
      <c r="AL2200" s="1">
        <v>45215</v>
      </c>
      <c r="AM2200" t="s">
        <v>63</v>
      </c>
      <c r="AN2200">
        <v>2023</v>
      </c>
      <c r="AO2200">
        <v>2019</v>
      </c>
      <c r="AP2200">
        <v>167.623972056112</v>
      </c>
      <c r="AQ2200">
        <v>0.92744170748285204</v>
      </c>
      <c r="AR2200">
        <v>219.32</v>
      </c>
      <c r="AS2200">
        <f t="shared" si="103"/>
        <v>34944.033651789461</v>
      </c>
      <c r="AT2200">
        <f t="shared" si="104"/>
        <v>6015.9475999999995</v>
      </c>
    </row>
    <row r="2201" spans="1:46" x14ac:dyDescent="0.25">
      <c r="A2201" t="s">
        <v>128</v>
      </c>
      <c r="B2201" t="s">
        <v>129</v>
      </c>
      <c r="C2201" t="s">
        <v>214</v>
      </c>
      <c r="D2201" t="str">
        <f t="shared" si="102"/>
        <v>NECOCE</v>
      </c>
      <c r="E2201" t="s">
        <v>1403</v>
      </c>
      <c r="F2201" t="s">
        <v>1404</v>
      </c>
      <c r="G2201" t="s">
        <v>47</v>
      </c>
      <c r="H2201" t="s">
        <v>3925</v>
      </c>
      <c r="I2201" t="s">
        <v>4102</v>
      </c>
      <c r="J2201" t="s">
        <v>1279</v>
      </c>
      <c r="K2201">
        <v>15.51</v>
      </c>
      <c r="L2201">
        <v>15.51</v>
      </c>
      <c r="P2201" t="s">
        <v>51</v>
      </c>
      <c r="Q2201" t="s">
        <v>52</v>
      </c>
      <c r="R2201">
        <v>43642</v>
      </c>
      <c r="S2201" t="s">
        <v>53</v>
      </c>
      <c r="T2201" t="s">
        <v>788</v>
      </c>
      <c r="U2201" t="s">
        <v>55</v>
      </c>
      <c r="V2201" t="s">
        <v>56</v>
      </c>
      <c r="W2201" t="s">
        <v>57</v>
      </c>
      <c r="X2201" t="s">
        <v>616</v>
      </c>
      <c r="Y2201" t="s">
        <v>137</v>
      </c>
      <c r="Z2201">
        <v>1</v>
      </c>
      <c r="AA2201">
        <v>4</v>
      </c>
      <c r="AB2201">
        <v>3.83</v>
      </c>
      <c r="AC2201">
        <v>4.4000000000000004</v>
      </c>
      <c r="AD2201">
        <v>46</v>
      </c>
      <c r="AE2201">
        <v>4</v>
      </c>
      <c r="AF2201" t="s">
        <v>57</v>
      </c>
      <c r="AG2201">
        <v>23.680827786563199</v>
      </c>
      <c r="AH2201">
        <v>16.3602444969505</v>
      </c>
      <c r="AI2201">
        <v>18.742763106170599</v>
      </c>
      <c r="AJ2201">
        <v>193.34346889482401</v>
      </c>
      <c r="AK2201" s="2">
        <v>891.58787799276797</v>
      </c>
      <c r="AL2201" s="1">
        <v>45042</v>
      </c>
      <c r="AM2201" t="s">
        <v>63</v>
      </c>
      <c r="AN2201">
        <v>2023</v>
      </c>
      <c r="AO2201">
        <v>2019</v>
      </c>
      <c r="AP2201">
        <v>149.648246620565</v>
      </c>
      <c r="AQ2201">
        <v>0.77400207762886397</v>
      </c>
      <c r="AR2201">
        <v>269.11</v>
      </c>
      <c r="AS2201">
        <f t="shared" si="103"/>
        <v>13828.527987667831</v>
      </c>
      <c r="AT2201">
        <f t="shared" si="104"/>
        <v>4173.8960999999999</v>
      </c>
    </row>
    <row r="2202" spans="1:46" x14ac:dyDescent="0.25">
      <c r="A2202" t="s">
        <v>128</v>
      </c>
      <c r="B2202" t="s">
        <v>129</v>
      </c>
      <c r="C2202" t="s">
        <v>214</v>
      </c>
      <c r="D2202" t="str">
        <f t="shared" si="102"/>
        <v>NECOCE</v>
      </c>
      <c r="E2202" t="s">
        <v>3565</v>
      </c>
      <c r="F2202" t="s">
        <v>3566</v>
      </c>
      <c r="G2202" t="s">
        <v>47</v>
      </c>
      <c r="H2202" t="s">
        <v>3685</v>
      </c>
      <c r="I2202" t="s">
        <v>4103</v>
      </c>
      <c r="J2202" t="s">
        <v>4104</v>
      </c>
      <c r="K2202">
        <v>20.86</v>
      </c>
      <c r="L2202">
        <v>20.86</v>
      </c>
      <c r="P2202" t="s">
        <v>51</v>
      </c>
      <c r="Q2202" t="s">
        <v>52</v>
      </c>
      <c r="R2202">
        <v>43580</v>
      </c>
      <c r="S2202" t="s">
        <v>53</v>
      </c>
      <c r="T2202" t="s">
        <v>69</v>
      </c>
      <c r="U2202" t="s">
        <v>55</v>
      </c>
      <c r="V2202" t="s">
        <v>56</v>
      </c>
      <c r="W2202" t="s">
        <v>57</v>
      </c>
      <c r="X2202" t="s">
        <v>1182</v>
      </c>
      <c r="Y2202" t="s">
        <v>222</v>
      </c>
      <c r="Z2202">
        <v>1</v>
      </c>
      <c r="AA2202">
        <v>5</v>
      </c>
      <c r="AB2202">
        <v>4.33</v>
      </c>
      <c r="AC2202">
        <v>4.5999999999999996</v>
      </c>
      <c r="AD2202">
        <v>52</v>
      </c>
      <c r="AE2202">
        <v>4</v>
      </c>
      <c r="AF2202" t="s">
        <v>57</v>
      </c>
      <c r="AG2202">
        <v>21.389687402434099</v>
      </c>
      <c r="AH2202">
        <v>15.2101259374958</v>
      </c>
      <c r="AI2202">
        <v>17.5801204684483</v>
      </c>
      <c r="AJ2202">
        <v>170.941602661193</v>
      </c>
      <c r="AK2202" s="2">
        <v>967.53424500595202</v>
      </c>
      <c r="AL2202" s="1">
        <v>45153</v>
      </c>
      <c r="AM2202" t="s">
        <v>63</v>
      </c>
      <c r="AN2202">
        <v>2023</v>
      </c>
      <c r="AO2202">
        <v>2019</v>
      </c>
      <c r="AP2202">
        <v>175.012207063895</v>
      </c>
      <c r="AQ2202">
        <v>1.02381283630978</v>
      </c>
      <c r="AR2202">
        <v>211.36</v>
      </c>
      <c r="AS2202">
        <f t="shared" si="103"/>
        <v>20182.76435082416</v>
      </c>
      <c r="AT2202">
        <f t="shared" si="104"/>
        <v>4408.9696000000004</v>
      </c>
    </row>
    <row r="2203" spans="1:46" x14ac:dyDescent="0.25">
      <c r="A2203" t="s">
        <v>340</v>
      </c>
      <c r="B2203" t="s">
        <v>367</v>
      </c>
      <c r="C2203" t="s">
        <v>372</v>
      </c>
      <c r="D2203" t="str">
        <f t="shared" si="102"/>
        <v>RDIPPD</v>
      </c>
      <c r="E2203" t="s">
        <v>4002</v>
      </c>
      <c r="F2203" t="s">
        <v>4003</v>
      </c>
      <c r="G2203" t="s">
        <v>47</v>
      </c>
      <c r="H2203" t="s">
        <v>4010</v>
      </c>
      <c r="I2203" t="s">
        <v>4105</v>
      </c>
      <c r="J2203" t="s">
        <v>148</v>
      </c>
      <c r="K2203">
        <v>30.74</v>
      </c>
      <c r="L2203">
        <v>30.74</v>
      </c>
      <c r="P2203" t="s">
        <v>51</v>
      </c>
      <c r="Q2203" t="s">
        <v>52</v>
      </c>
      <c r="R2203">
        <v>43637</v>
      </c>
      <c r="S2203" t="s">
        <v>477</v>
      </c>
      <c r="T2203" t="s">
        <v>553</v>
      </c>
      <c r="U2203" t="s">
        <v>55</v>
      </c>
      <c r="V2203" t="s">
        <v>56</v>
      </c>
      <c r="W2203" t="s">
        <v>57</v>
      </c>
      <c r="X2203" t="s">
        <v>221</v>
      </c>
      <c r="Y2203" t="s">
        <v>355</v>
      </c>
      <c r="Z2203">
        <v>1</v>
      </c>
      <c r="AA2203">
        <v>4</v>
      </c>
      <c r="AB2203">
        <v>4.25</v>
      </c>
      <c r="AC2203">
        <v>4.4000000000000004</v>
      </c>
      <c r="AD2203">
        <v>51</v>
      </c>
      <c r="AE2203">
        <v>4</v>
      </c>
      <c r="AF2203" t="s">
        <v>57</v>
      </c>
      <c r="AG2203">
        <v>20.543160872264501</v>
      </c>
      <c r="AH2203">
        <v>13.487120983828699</v>
      </c>
      <c r="AI2203">
        <v>17.612820060769501</v>
      </c>
      <c r="AJ2203">
        <v>171.33550322471001</v>
      </c>
      <c r="AK2203" s="2">
        <v>1232.8223813652501</v>
      </c>
      <c r="AL2203" s="1">
        <v>45182</v>
      </c>
      <c r="AM2203" t="s">
        <v>63</v>
      </c>
      <c r="AN2203">
        <v>2023</v>
      </c>
      <c r="AO2203">
        <v>2019</v>
      </c>
      <c r="AP2203">
        <v>144.99097285488301</v>
      </c>
      <c r="AQ2203">
        <v>0.84624009692097402</v>
      </c>
      <c r="AR2203">
        <v>202.26</v>
      </c>
      <c r="AS2203">
        <f t="shared" si="103"/>
        <v>37896.960003167784</v>
      </c>
      <c r="AT2203">
        <f t="shared" si="104"/>
        <v>6217.4723999999997</v>
      </c>
    </row>
    <row r="2204" spans="1:46" x14ac:dyDescent="0.25">
      <c r="A2204" t="s">
        <v>340</v>
      </c>
      <c r="B2204" t="s">
        <v>367</v>
      </c>
      <c r="C2204" t="s">
        <v>372</v>
      </c>
      <c r="D2204" t="str">
        <f t="shared" si="102"/>
        <v>RDIPPD</v>
      </c>
      <c r="E2204" t="s">
        <v>4002</v>
      </c>
      <c r="F2204" t="s">
        <v>4003</v>
      </c>
      <c r="G2204" t="s">
        <v>47</v>
      </c>
      <c r="H2204" t="s">
        <v>4010</v>
      </c>
      <c r="I2204" t="s">
        <v>4106</v>
      </c>
      <c r="J2204" t="s">
        <v>848</v>
      </c>
      <c r="K2204">
        <v>24.46</v>
      </c>
      <c r="L2204">
        <v>24.46</v>
      </c>
      <c r="P2204" t="s">
        <v>51</v>
      </c>
      <c r="Q2204" t="s">
        <v>52</v>
      </c>
      <c r="R2204">
        <v>43644</v>
      </c>
      <c r="S2204" t="s">
        <v>477</v>
      </c>
      <c r="T2204" t="s">
        <v>1656</v>
      </c>
      <c r="U2204" t="s">
        <v>55</v>
      </c>
      <c r="V2204" t="s">
        <v>56</v>
      </c>
      <c r="W2204" t="s">
        <v>57</v>
      </c>
      <c r="X2204" t="s">
        <v>221</v>
      </c>
      <c r="Y2204" t="s">
        <v>355</v>
      </c>
      <c r="Z2204">
        <v>1</v>
      </c>
      <c r="AA2204">
        <v>4</v>
      </c>
      <c r="AB2204">
        <v>4.25</v>
      </c>
      <c r="AC2204">
        <v>4.4000000000000004</v>
      </c>
      <c r="AD2204">
        <v>51</v>
      </c>
      <c r="AE2204">
        <v>4</v>
      </c>
      <c r="AF2204" t="s">
        <v>57</v>
      </c>
      <c r="AG2204">
        <v>19.644748931599501</v>
      </c>
      <c r="AH2204">
        <v>13.691920398925999</v>
      </c>
      <c r="AI2204">
        <v>17.933750335788101</v>
      </c>
      <c r="AJ2204">
        <v>161.61061229585999</v>
      </c>
      <c r="AK2204" s="2">
        <v>1218.0146356769101</v>
      </c>
      <c r="AL2204" s="1">
        <v>45180</v>
      </c>
      <c r="AM2204" t="s">
        <v>63</v>
      </c>
      <c r="AN2204">
        <v>2023</v>
      </c>
      <c r="AO2204">
        <v>2019</v>
      </c>
      <c r="AP2204">
        <v>144.99097285488301</v>
      </c>
      <c r="AQ2204">
        <v>0.89716244988570404</v>
      </c>
      <c r="AR2204">
        <v>190.78</v>
      </c>
      <c r="AS2204">
        <f t="shared" si="103"/>
        <v>29792.637988657221</v>
      </c>
      <c r="AT2204">
        <f t="shared" si="104"/>
        <v>4666.4787999999999</v>
      </c>
    </row>
    <row r="2205" spans="1:46" x14ac:dyDescent="0.25">
      <c r="A2205" t="s">
        <v>42</v>
      </c>
      <c r="B2205" t="s">
        <v>91</v>
      </c>
      <c r="C2205" t="s">
        <v>91</v>
      </c>
      <c r="D2205" t="str">
        <f t="shared" si="102"/>
        <v>GNVIVI</v>
      </c>
      <c r="E2205" t="s">
        <v>1417</v>
      </c>
      <c r="F2205" t="s">
        <v>1418</v>
      </c>
      <c r="G2205" t="s">
        <v>47</v>
      </c>
      <c r="H2205" t="s">
        <v>4107</v>
      </c>
      <c r="I2205" t="s">
        <v>4108</v>
      </c>
      <c r="J2205" t="s">
        <v>833</v>
      </c>
      <c r="K2205">
        <v>51.54</v>
      </c>
      <c r="L2205">
        <v>51.54</v>
      </c>
      <c r="P2205" t="s">
        <v>51</v>
      </c>
      <c r="Q2205" t="s">
        <v>52</v>
      </c>
      <c r="R2205">
        <v>43605</v>
      </c>
      <c r="S2205" t="s">
        <v>53</v>
      </c>
      <c r="T2205" t="s">
        <v>521</v>
      </c>
      <c r="U2205" t="s">
        <v>55</v>
      </c>
      <c r="V2205" t="s">
        <v>56</v>
      </c>
      <c r="W2205" t="s">
        <v>57</v>
      </c>
      <c r="X2205" t="s">
        <v>339</v>
      </c>
      <c r="Y2205" t="s">
        <v>79</v>
      </c>
      <c r="Z2205">
        <v>1</v>
      </c>
      <c r="AA2205">
        <v>4</v>
      </c>
      <c r="AB2205">
        <v>4.25</v>
      </c>
      <c r="AC2205">
        <v>4.5</v>
      </c>
      <c r="AD2205">
        <v>51</v>
      </c>
      <c r="AE2205">
        <v>4</v>
      </c>
      <c r="AF2205" t="s">
        <v>57</v>
      </c>
      <c r="AG2205">
        <v>21.6929297473554</v>
      </c>
      <c r="AH2205">
        <v>15.062007872987</v>
      </c>
      <c r="AI2205">
        <v>18.4287288669906</v>
      </c>
      <c r="AJ2205">
        <v>182.406669645477</v>
      </c>
      <c r="AK2205" s="2">
        <v>1032.7668086099</v>
      </c>
      <c r="AL2205" s="1">
        <v>45160</v>
      </c>
      <c r="AM2205" t="s">
        <v>63</v>
      </c>
      <c r="AN2205">
        <v>2023</v>
      </c>
      <c r="AO2205">
        <v>2019</v>
      </c>
      <c r="AP2205">
        <v>204.02753838199899</v>
      </c>
      <c r="AQ2205">
        <v>1.11853113035035</v>
      </c>
      <c r="AR2205">
        <v>220.22</v>
      </c>
      <c r="AS2205">
        <f t="shared" si="103"/>
        <v>53228.801315754245</v>
      </c>
      <c r="AT2205">
        <f t="shared" si="104"/>
        <v>11350.138800000001</v>
      </c>
    </row>
    <row r="2206" spans="1:46" x14ac:dyDescent="0.25">
      <c r="A2206" t="s">
        <v>42</v>
      </c>
      <c r="B2206" t="s">
        <v>91</v>
      </c>
      <c r="C2206" t="s">
        <v>91</v>
      </c>
      <c r="D2206" t="str">
        <f t="shared" si="102"/>
        <v>GNVIVI</v>
      </c>
      <c r="E2206" t="s">
        <v>1417</v>
      </c>
      <c r="F2206" t="s">
        <v>1418</v>
      </c>
      <c r="G2206" t="s">
        <v>47</v>
      </c>
      <c r="H2206" t="s">
        <v>4107</v>
      </c>
      <c r="I2206" t="s">
        <v>4109</v>
      </c>
      <c r="J2206" t="s">
        <v>1253</v>
      </c>
      <c r="K2206">
        <v>58.36</v>
      </c>
      <c r="L2206">
        <v>58.36</v>
      </c>
      <c r="P2206" t="s">
        <v>51</v>
      </c>
      <c r="Q2206" t="s">
        <v>52</v>
      </c>
      <c r="R2206">
        <v>43644</v>
      </c>
      <c r="S2206" t="s">
        <v>53</v>
      </c>
      <c r="T2206" t="s">
        <v>1265</v>
      </c>
      <c r="U2206" t="s">
        <v>55</v>
      </c>
      <c r="V2206" t="s">
        <v>56</v>
      </c>
      <c r="W2206" t="s">
        <v>57</v>
      </c>
      <c r="X2206" t="s">
        <v>339</v>
      </c>
      <c r="Y2206" t="s">
        <v>79</v>
      </c>
      <c r="Z2206">
        <v>1</v>
      </c>
      <c r="AA2206">
        <v>4</v>
      </c>
      <c r="AB2206">
        <v>4.17</v>
      </c>
      <c r="AC2206">
        <v>4.4000000000000004</v>
      </c>
      <c r="AD2206">
        <v>50</v>
      </c>
      <c r="AE2206">
        <v>4</v>
      </c>
      <c r="AF2206" t="s">
        <v>57</v>
      </c>
      <c r="AG2206">
        <v>24.542722660427</v>
      </c>
      <c r="AH2206">
        <v>16.5223943423196</v>
      </c>
      <c r="AI2206">
        <v>22.585478098715502</v>
      </c>
      <c r="AJ2206">
        <v>253.73623992472699</v>
      </c>
      <c r="AK2206" s="2">
        <v>1055.2713357643499</v>
      </c>
      <c r="AL2206" s="1">
        <v>45160</v>
      </c>
      <c r="AM2206" t="s">
        <v>63</v>
      </c>
      <c r="AN2206">
        <v>2023</v>
      </c>
      <c r="AO2206">
        <v>2019</v>
      </c>
      <c r="AP2206">
        <v>199.39156645415801</v>
      </c>
      <c r="AQ2206">
        <v>0.78582218493231304</v>
      </c>
      <c r="AR2206">
        <v>308.52999999999997</v>
      </c>
      <c r="AS2206">
        <f t="shared" si="103"/>
        <v>61585.635155207463</v>
      </c>
      <c r="AT2206">
        <f t="shared" si="104"/>
        <v>18005.810799999999</v>
      </c>
    </row>
    <row r="2207" spans="1:46" x14ac:dyDescent="0.25">
      <c r="A2207" t="s">
        <v>42</v>
      </c>
      <c r="B2207" t="s">
        <v>91</v>
      </c>
      <c r="C2207" t="s">
        <v>91</v>
      </c>
      <c r="D2207" t="str">
        <f t="shared" si="102"/>
        <v>GNVIVI</v>
      </c>
      <c r="E2207" t="s">
        <v>1417</v>
      </c>
      <c r="F2207" t="s">
        <v>1418</v>
      </c>
      <c r="G2207" t="s">
        <v>47</v>
      </c>
      <c r="H2207" t="s">
        <v>4107</v>
      </c>
      <c r="I2207" t="s">
        <v>4110</v>
      </c>
      <c r="J2207" t="s">
        <v>1282</v>
      </c>
      <c r="K2207">
        <v>33.56</v>
      </c>
      <c r="L2207">
        <v>33.56</v>
      </c>
      <c r="P2207" t="s">
        <v>51</v>
      </c>
      <c r="Q2207" t="s">
        <v>52</v>
      </c>
      <c r="R2207">
        <v>43641</v>
      </c>
      <c r="S2207" t="s">
        <v>53</v>
      </c>
      <c r="T2207" t="s">
        <v>69</v>
      </c>
      <c r="U2207" t="s">
        <v>55</v>
      </c>
      <c r="V2207" t="s">
        <v>56</v>
      </c>
      <c r="W2207" t="s">
        <v>57</v>
      </c>
      <c r="X2207" t="s">
        <v>339</v>
      </c>
      <c r="Y2207" t="s">
        <v>79</v>
      </c>
      <c r="Z2207">
        <v>1</v>
      </c>
      <c r="AA2207">
        <v>4</v>
      </c>
      <c r="AB2207">
        <v>4.17</v>
      </c>
      <c r="AC2207">
        <v>4.4000000000000004</v>
      </c>
      <c r="AD2207">
        <v>50</v>
      </c>
      <c r="AE2207">
        <v>4</v>
      </c>
      <c r="AF2207" t="s">
        <v>57</v>
      </c>
      <c r="AG2207">
        <v>24.3663378056658</v>
      </c>
      <c r="AH2207">
        <v>16.085290253083802</v>
      </c>
      <c r="AI2207">
        <v>18.704025924606</v>
      </c>
      <c r="AJ2207">
        <v>205.698916052079</v>
      </c>
      <c r="AK2207" s="2">
        <v>931.06940966196203</v>
      </c>
      <c r="AL2207" s="1">
        <v>45160</v>
      </c>
      <c r="AM2207" t="s">
        <v>63</v>
      </c>
      <c r="AN2207">
        <v>2023</v>
      </c>
      <c r="AO2207">
        <v>2019</v>
      </c>
      <c r="AP2207">
        <v>199.39156645415801</v>
      </c>
      <c r="AQ2207">
        <v>0.96933698184231898</v>
      </c>
      <c r="AR2207">
        <v>250.12</v>
      </c>
      <c r="AS2207">
        <f t="shared" si="103"/>
        <v>31246.689388255447</v>
      </c>
      <c r="AT2207">
        <f t="shared" si="104"/>
        <v>8394.0272000000004</v>
      </c>
    </row>
    <row r="2208" spans="1:46" x14ac:dyDescent="0.25">
      <c r="A2208" t="s">
        <v>42</v>
      </c>
      <c r="B2208" t="s">
        <v>91</v>
      </c>
      <c r="C2208" t="s">
        <v>91</v>
      </c>
      <c r="D2208" t="str">
        <f t="shared" si="102"/>
        <v>GNVIVI</v>
      </c>
      <c r="E2208" t="s">
        <v>1417</v>
      </c>
      <c r="F2208" t="s">
        <v>1418</v>
      </c>
      <c r="G2208" t="s">
        <v>47</v>
      </c>
      <c r="H2208" t="s">
        <v>4107</v>
      </c>
      <c r="I2208" t="s">
        <v>4111</v>
      </c>
      <c r="J2208" t="s">
        <v>572</v>
      </c>
      <c r="K2208">
        <v>49.25</v>
      </c>
      <c r="L2208">
        <v>49.25</v>
      </c>
      <c r="P2208" t="s">
        <v>51</v>
      </c>
      <c r="Q2208" t="s">
        <v>52</v>
      </c>
      <c r="R2208">
        <v>43664</v>
      </c>
      <c r="S2208" t="s">
        <v>53</v>
      </c>
      <c r="T2208" t="s">
        <v>104</v>
      </c>
      <c r="U2208" t="s">
        <v>55</v>
      </c>
      <c r="V2208" t="s">
        <v>56</v>
      </c>
      <c r="W2208" t="s">
        <v>57</v>
      </c>
      <c r="X2208" t="s">
        <v>339</v>
      </c>
      <c r="Y2208" t="s">
        <v>79</v>
      </c>
      <c r="Z2208">
        <v>1</v>
      </c>
      <c r="AA2208">
        <v>4</v>
      </c>
      <c r="AB2208">
        <v>4.08</v>
      </c>
      <c r="AC2208">
        <v>4.3</v>
      </c>
      <c r="AD2208">
        <v>49</v>
      </c>
      <c r="AE2208">
        <v>4</v>
      </c>
      <c r="AF2208" t="s">
        <v>57</v>
      </c>
      <c r="AG2208">
        <v>22.084986994410102</v>
      </c>
      <c r="AH2208">
        <v>15.348286518876</v>
      </c>
      <c r="AI2208">
        <v>16.997167155306201</v>
      </c>
      <c r="AJ2208">
        <v>173.56998377092299</v>
      </c>
      <c r="AK2208" s="2">
        <v>932.81883593068301</v>
      </c>
      <c r="AL2208" s="1">
        <v>45160</v>
      </c>
      <c r="AM2208" t="s">
        <v>63</v>
      </c>
      <c r="AN2208">
        <v>2023</v>
      </c>
      <c r="AO2208">
        <v>2019</v>
      </c>
      <c r="AP2208">
        <v>194.69124883827601</v>
      </c>
      <c r="AQ2208">
        <v>1.1216873137191099</v>
      </c>
      <c r="AR2208">
        <v>212.62</v>
      </c>
      <c r="AS2208">
        <f t="shared" si="103"/>
        <v>45941.327669586135</v>
      </c>
      <c r="AT2208">
        <f t="shared" si="104"/>
        <v>10471.535</v>
      </c>
    </row>
    <row r="2209" spans="1:46" x14ac:dyDescent="0.25">
      <c r="A2209" t="s">
        <v>42</v>
      </c>
      <c r="B2209" t="s">
        <v>91</v>
      </c>
      <c r="C2209" t="s">
        <v>91</v>
      </c>
      <c r="D2209" t="str">
        <f t="shared" si="102"/>
        <v>GNVIVI</v>
      </c>
      <c r="E2209" t="s">
        <v>4112</v>
      </c>
      <c r="F2209" t="s">
        <v>4113</v>
      </c>
      <c r="G2209" t="s">
        <v>47</v>
      </c>
      <c r="H2209" t="s">
        <v>4114</v>
      </c>
      <c r="I2209" t="s">
        <v>4115</v>
      </c>
      <c r="J2209" t="s">
        <v>1256</v>
      </c>
      <c r="K2209">
        <v>54.68</v>
      </c>
      <c r="L2209">
        <v>54.68</v>
      </c>
      <c r="P2209" t="s">
        <v>51</v>
      </c>
      <c r="Q2209" t="s">
        <v>52</v>
      </c>
      <c r="R2209">
        <v>43763</v>
      </c>
      <c r="S2209" t="s">
        <v>53</v>
      </c>
      <c r="T2209" t="s">
        <v>521</v>
      </c>
      <c r="U2209" t="s">
        <v>55</v>
      </c>
      <c r="V2209" t="s">
        <v>56</v>
      </c>
      <c r="W2209" t="s">
        <v>57</v>
      </c>
      <c r="X2209" t="s">
        <v>339</v>
      </c>
      <c r="Y2209" t="s">
        <v>79</v>
      </c>
      <c r="Z2209">
        <v>1</v>
      </c>
      <c r="AA2209">
        <v>4</v>
      </c>
      <c r="AB2209">
        <v>3.83</v>
      </c>
      <c r="AC2209">
        <v>4.0999999999999996</v>
      </c>
      <c r="AD2209">
        <v>46</v>
      </c>
      <c r="AE2209">
        <v>4</v>
      </c>
      <c r="AF2209" t="s">
        <v>57</v>
      </c>
      <c r="AG2209">
        <v>21.3320633218915</v>
      </c>
      <c r="AH2209">
        <v>15.500913013710999</v>
      </c>
      <c r="AI2209">
        <v>19.500972892882899</v>
      </c>
      <c r="AJ2209">
        <v>187.952423553936</v>
      </c>
      <c r="AK2209" s="2">
        <v>1041.4719815291801</v>
      </c>
      <c r="AL2209" s="1">
        <v>45160</v>
      </c>
      <c r="AM2209" t="s">
        <v>63</v>
      </c>
      <c r="AN2209">
        <v>2023</v>
      </c>
      <c r="AO2209">
        <v>2019</v>
      </c>
      <c r="AP2209">
        <v>180.23914702831601</v>
      </c>
      <c r="AQ2209">
        <v>0.95896154792914101</v>
      </c>
      <c r="AR2209">
        <v>235.82</v>
      </c>
      <c r="AS2209">
        <f t="shared" si="103"/>
        <v>56947.68795001557</v>
      </c>
      <c r="AT2209">
        <f t="shared" si="104"/>
        <v>12894.6376</v>
      </c>
    </row>
    <row r="2210" spans="1:46" x14ac:dyDescent="0.25">
      <c r="A2210" t="s">
        <v>42</v>
      </c>
      <c r="B2210" t="s">
        <v>91</v>
      </c>
      <c r="C2210" t="s">
        <v>91</v>
      </c>
      <c r="D2210" t="str">
        <f t="shared" si="102"/>
        <v>GNVIVI</v>
      </c>
      <c r="E2210" t="s">
        <v>1417</v>
      </c>
      <c r="F2210" t="s">
        <v>1418</v>
      </c>
      <c r="G2210" t="s">
        <v>47</v>
      </c>
      <c r="H2210" t="s">
        <v>4084</v>
      </c>
      <c r="I2210" t="s">
        <v>4116</v>
      </c>
      <c r="J2210" t="s">
        <v>380</v>
      </c>
      <c r="K2210">
        <v>50.11</v>
      </c>
      <c r="L2210">
        <v>50.11</v>
      </c>
      <c r="P2210" t="s">
        <v>51</v>
      </c>
      <c r="Q2210" t="s">
        <v>52</v>
      </c>
      <c r="R2210">
        <v>43634</v>
      </c>
      <c r="S2210" t="s">
        <v>53</v>
      </c>
      <c r="T2210" t="s">
        <v>66</v>
      </c>
      <c r="U2210" t="s">
        <v>55</v>
      </c>
      <c r="V2210" t="s">
        <v>109</v>
      </c>
      <c r="W2210" t="s">
        <v>57</v>
      </c>
      <c r="X2210" t="s">
        <v>339</v>
      </c>
      <c r="Y2210" t="s">
        <v>79</v>
      </c>
      <c r="Z2210">
        <v>2</v>
      </c>
      <c r="AA2210">
        <v>4</v>
      </c>
      <c r="AB2210">
        <v>4.17</v>
      </c>
      <c r="AC2210">
        <v>4.4000000000000004</v>
      </c>
      <c r="AD2210">
        <v>50</v>
      </c>
      <c r="AE2210">
        <v>4</v>
      </c>
      <c r="AF2210" t="s">
        <v>57</v>
      </c>
      <c r="AG2210">
        <v>25.500376700744201</v>
      </c>
      <c r="AH2210">
        <v>15.9671409545464</v>
      </c>
      <c r="AI2210">
        <v>22.4959369946267</v>
      </c>
      <c r="AJ2210">
        <v>264.37308456958999</v>
      </c>
      <c r="AK2210" s="2">
        <v>1124.7624539568401</v>
      </c>
      <c r="AL2210" s="1">
        <v>45160</v>
      </c>
      <c r="AM2210" t="s">
        <v>63</v>
      </c>
      <c r="AN2210">
        <v>2023</v>
      </c>
      <c r="AO2210">
        <v>2019</v>
      </c>
      <c r="AP2210">
        <v>180.59588314503799</v>
      </c>
      <c r="AQ2210">
        <v>0.68310994456585905</v>
      </c>
      <c r="AR2210">
        <v>315.98</v>
      </c>
      <c r="AS2210">
        <f t="shared" si="103"/>
        <v>56361.846567777255</v>
      </c>
      <c r="AT2210">
        <f t="shared" si="104"/>
        <v>15833.757800000001</v>
      </c>
    </row>
    <row r="2211" spans="1:46" x14ac:dyDescent="0.25">
      <c r="A2211" t="s">
        <v>42</v>
      </c>
      <c r="B2211" t="s">
        <v>91</v>
      </c>
      <c r="C2211" t="s">
        <v>91</v>
      </c>
      <c r="D2211" t="str">
        <f t="shared" si="102"/>
        <v>GNVIVI</v>
      </c>
      <c r="E2211" t="s">
        <v>1417</v>
      </c>
      <c r="F2211" t="s">
        <v>1418</v>
      </c>
      <c r="G2211" t="s">
        <v>47</v>
      </c>
      <c r="H2211" t="s">
        <v>4107</v>
      </c>
      <c r="I2211" t="s">
        <v>4117</v>
      </c>
      <c r="J2211" t="s">
        <v>1952</v>
      </c>
      <c r="K2211">
        <v>15.57</v>
      </c>
      <c r="L2211">
        <v>15.57</v>
      </c>
      <c r="P2211" t="s">
        <v>51</v>
      </c>
      <c r="Q2211" t="s">
        <v>52</v>
      </c>
      <c r="R2211">
        <v>43670</v>
      </c>
      <c r="S2211" t="s">
        <v>53</v>
      </c>
      <c r="T2211" t="s">
        <v>69</v>
      </c>
      <c r="U2211" t="s">
        <v>55</v>
      </c>
      <c r="V2211" t="s">
        <v>56</v>
      </c>
      <c r="W2211" t="s">
        <v>57</v>
      </c>
      <c r="X2211" t="s">
        <v>339</v>
      </c>
      <c r="Y2211" t="s">
        <v>79</v>
      </c>
      <c r="Z2211">
        <v>1</v>
      </c>
      <c r="AA2211">
        <v>4</v>
      </c>
      <c r="AB2211">
        <v>4.08</v>
      </c>
      <c r="AC2211">
        <v>4.3</v>
      </c>
      <c r="AD2211">
        <v>49</v>
      </c>
      <c r="AE2211">
        <v>4</v>
      </c>
      <c r="AF2211" t="s">
        <v>57</v>
      </c>
      <c r="AG2211">
        <v>20.571915978951001</v>
      </c>
      <c r="AH2211">
        <v>14.5487726531926</v>
      </c>
      <c r="AI2211">
        <v>16.153804014496501</v>
      </c>
      <c r="AJ2211">
        <v>150.354751212054</v>
      </c>
      <c r="AK2211" s="2">
        <v>971.70002355663905</v>
      </c>
      <c r="AL2211" s="1">
        <v>45160</v>
      </c>
      <c r="AM2211" t="s">
        <v>63</v>
      </c>
      <c r="AN2211">
        <v>2023</v>
      </c>
      <c r="AO2211">
        <v>2019</v>
      </c>
      <c r="AP2211">
        <v>194.69124883827601</v>
      </c>
      <c r="AQ2211">
        <v>1.2948792590111899</v>
      </c>
      <c r="AR2211">
        <v>184.18</v>
      </c>
      <c r="AS2211">
        <f t="shared" si="103"/>
        <v>15129.369366776871</v>
      </c>
      <c r="AT2211">
        <f t="shared" si="104"/>
        <v>2867.6826000000001</v>
      </c>
    </row>
    <row r="2212" spans="1:46" x14ac:dyDescent="0.25">
      <c r="A2212" t="s">
        <v>42</v>
      </c>
      <c r="B2212" t="s">
        <v>91</v>
      </c>
      <c r="C2212" t="s">
        <v>91</v>
      </c>
      <c r="D2212" t="str">
        <f t="shared" si="102"/>
        <v>GNVIVI</v>
      </c>
      <c r="E2212" t="s">
        <v>1417</v>
      </c>
      <c r="F2212" t="s">
        <v>1418</v>
      </c>
      <c r="G2212" t="s">
        <v>47</v>
      </c>
      <c r="H2212" t="s">
        <v>4107</v>
      </c>
      <c r="I2212" t="s">
        <v>4118</v>
      </c>
      <c r="J2212" t="s">
        <v>160</v>
      </c>
      <c r="K2212">
        <v>52.55</v>
      </c>
      <c r="L2212">
        <v>52.55</v>
      </c>
      <c r="P2212" t="s">
        <v>51</v>
      </c>
      <c r="Q2212" t="s">
        <v>52</v>
      </c>
      <c r="R2212">
        <v>43698</v>
      </c>
      <c r="S2212" t="s">
        <v>53</v>
      </c>
      <c r="T2212" t="s">
        <v>521</v>
      </c>
      <c r="U2212" t="s">
        <v>55</v>
      </c>
      <c r="V2212" t="s">
        <v>56</v>
      </c>
      <c r="W2212" t="s">
        <v>57</v>
      </c>
      <c r="X2212" t="s">
        <v>339</v>
      </c>
      <c r="Y2212" t="s">
        <v>79</v>
      </c>
      <c r="Z2212">
        <v>1</v>
      </c>
      <c r="AA2212">
        <v>4</v>
      </c>
      <c r="AB2212">
        <v>4</v>
      </c>
      <c r="AC2212">
        <v>4.2</v>
      </c>
      <c r="AD2212">
        <v>48</v>
      </c>
      <c r="AE2212">
        <v>4</v>
      </c>
      <c r="AF2212" t="s">
        <v>57</v>
      </c>
      <c r="AG2212">
        <v>21.1198702414199</v>
      </c>
      <c r="AH2212">
        <v>14.923373612050201</v>
      </c>
      <c r="AI2212">
        <v>21.055956766642499</v>
      </c>
      <c r="AJ2212">
        <v>202.66054436677101</v>
      </c>
      <c r="AK2212" s="2">
        <v>1209.51579902659</v>
      </c>
      <c r="AL2212" s="1">
        <v>45160</v>
      </c>
      <c r="AM2212" t="s">
        <v>63</v>
      </c>
      <c r="AN2212">
        <v>2023</v>
      </c>
      <c r="AO2212">
        <v>2019</v>
      </c>
      <c r="AP2212">
        <v>189.929920287486</v>
      </c>
      <c r="AQ2212">
        <v>0.93718252302606597</v>
      </c>
      <c r="AR2212">
        <v>250.18</v>
      </c>
      <c r="AS2212">
        <f t="shared" si="103"/>
        <v>63560.055238847301</v>
      </c>
      <c r="AT2212">
        <f t="shared" si="104"/>
        <v>13146.958999999999</v>
      </c>
    </row>
    <row r="2213" spans="1:46" x14ac:dyDescent="0.25">
      <c r="A2213" t="s">
        <v>128</v>
      </c>
      <c r="B2213" t="s">
        <v>129</v>
      </c>
      <c r="C2213" t="s">
        <v>130</v>
      </c>
      <c r="D2213" t="str">
        <f t="shared" si="102"/>
        <v>NECOCA</v>
      </c>
      <c r="E2213" t="s">
        <v>3901</v>
      </c>
      <c r="F2213" t="s">
        <v>3902</v>
      </c>
      <c r="G2213" t="s">
        <v>47</v>
      </c>
      <c r="H2213" t="s">
        <v>4081</v>
      </c>
      <c r="I2213" t="s">
        <v>4119</v>
      </c>
      <c r="J2213" t="s">
        <v>50</v>
      </c>
      <c r="K2213">
        <v>18.420000000000002</v>
      </c>
      <c r="L2213">
        <v>18.420000000000002</v>
      </c>
      <c r="P2213" t="s">
        <v>51</v>
      </c>
      <c r="Q2213" t="s">
        <v>52</v>
      </c>
      <c r="R2213">
        <v>43644</v>
      </c>
      <c r="S2213" t="s">
        <v>53</v>
      </c>
      <c r="T2213" t="s">
        <v>124</v>
      </c>
      <c r="U2213" t="s">
        <v>55</v>
      </c>
      <c r="V2213" t="s">
        <v>109</v>
      </c>
      <c r="W2213" t="s">
        <v>57</v>
      </c>
      <c r="X2213" t="s">
        <v>136</v>
      </c>
      <c r="Y2213" t="s">
        <v>137</v>
      </c>
      <c r="Z2213">
        <v>2</v>
      </c>
      <c r="AA2213">
        <v>4</v>
      </c>
      <c r="AB2213">
        <v>3.83</v>
      </c>
      <c r="AC2213">
        <v>4.4000000000000004</v>
      </c>
      <c r="AD2213">
        <v>46</v>
      </c>
      <c r="AE2213">
        <v>4</v>
      </c>
      <c r="AF2213" t="s">
        <v>57</v>
      </c>
      <c r="AG2213">
        <v>20.328335774137201</v>
      </c>
      <c r="AH2213">
        <v>14.3673755947801</v>
      </c>
      <c r="AI2213">
        <v>14.354330413134299</v>
      </c>
      <c r="AJ2213">
        <v>119.358297853957</v>
      </c>
      <c r="AK2213" s="2">
        <v>885.39724580217</v>
      </c>
      <c r="AL2213" s="1">
        <v>45021</v>
      </c>
      <c r="AM2213" t="s">
        <v>63</v>
      </c>
      <c r="AN2213">
        <v>2023</v>
      </c>
      <c r="AO2213">
        <v>2019</v>
      </c>
      <c r="AP2213">
        <v>146.05880278745701</v>
      </c>
      <c r="AQ2213">
        <v>1.22370044993578</v>
      </c>
      <c r="AR2213">
        <v>162.05000000000001</v>
      </c>
      <c r="AS2213">
        <f t="shared" si="103"/>
        <v>16309.017267675972</v>
      </c>
      <c r="AT2213">
        <f t="shared" si="104"/>
        <v>2984.9610000000007</v>
      </c>
    </row>
    <row r="2214" spans="1:46" x14ac:dyDescent="0.25">
      <c r="A2214" t="s">
        <v>128</v>
      </c>
      <c r="B2214" t="s">
        <v>129</v>
      </c>
      <c r="C2214" t="s">
        <v>214</v>
      </c>
      <c r="D2214" t="str">
        <f t="shared" si="102"/>
        <v>NECOCE</v>
      </c>
      <c r="E2214" t="s">
        <v>3857</v>
      </c>
      <c r="F2214" t="s">
        <v>3858</v>
      </c>
      <c r="G2214" t="s">
        <v>47</v>
      </c>
      <c r="H2214" t="s">
        <v>3960</v>
      </c>
      <c r="I2214" t="s">
        <v>4120</v>
      </c>
      <c r="J2214" t="s">
        <v>212</v>
      </c>
      <c r="K2214">
        <v>21.9</v>
      </c>
      <c r="L2214">
        <v>21.9</v>
      </c>
      <c r="P2214" t="s">
        <v>51</v>
      </c>
      <c r="Q2214" t="s">
        <v>52</v>
      </c>
      <c r="R2214">
        <v>43671</v>
      </c>
      <c r="S2214" t="s">
        <v>53</v>
      </c>
      <c r="T2214" t="s">
        <v>66</v>
      </c>
      <c r="U2214" t="s">
        <v>55</v>
      </c>
      <c r="V2214" t="s">
        <v>109</v>
      </c>
      <c r="W2214" t="s">
        <v>57</v>
      </c>
      <c r="X2214" t="s">
        <v>149</v>
      </c>
      <c r="Y2214" t="s">
        <v>150</v>
      </c>
      <c r="Z2214">
        <v>2</v>
      </c>
      <c r="AA2214">
        <v>4</v>
      </c>
      <c r="AB2214">
        <v>3.75</v>
      </c>
      <c r="AC2214">
        <v>4.3</v>
      </c>
      <c r="AD2214">
        <v>45</v>
      </c>
      <c r="AE2214">
        <v>4</v>
      </c>
      <c r="AF2214" t="s">
        <v>57</v>
      </c>
      <c r="AG2214">
        <v>25.798680813574201</v>
      </c>
      <c r="AH2214">
        <v>15.155949739293799</v>
      </c>
      <c r="AI2214">
        <v>22.996593846366199</v>
      </c>
      <c r="AJ2214">
        <v>274.06506643382897</v>
      </c>
      <c r="AK2214" s="2">
        <v>1274.69804818274</v>
      </c>
      <c r="AL2214" s="1">
        <v>45042</v>
      </c>
      <c r="AM2214" t="s">
        <v>63</v>
      </c>
      <c r="AN2214">
        <v>2023</v>
      </c>
      <c r="AO2214">
        <v>2019</v>
      </c>
      <c r="AP2214">
        <v>150.074540732261</v>
      </c>
      <c r="AQ2214">
        <v>0.54758726708606298</v>
      </c>
      <c r="AR2214">
        <v>377.43</v>
      </c>
      <c r="AS2214">
        <f t="shared" si="103"/>
        <v>27915.887255202004</v>
      </c>
      <c r="AT2214">
        <f t="shared" si="104"/>
        <v>8265.7169999999987</v>
      </c>
    </row>
    <row r="2215" spans="1:46" x14ac:dyDescent="0.25">
      <c r="A2215" t="s">
        <v>128</v>
      </c>
      <c r="B2215" t="s">
        <v>129</v>
      </c>
      <c r="C2215" t="s">
        <v>214</v>
      </c>
      <c r="D2215" t="str">
        <f t="shared" si="102"/>
        <v>NECOCE</v>
      </c>
      <c r="E2215" t="s">
        <v>3857</v>
      </c>
      <c r="F2215" t="s">
        <v>3858</v>
      </c>
      <c r="G2215" t="s">
        <v>47</v>
      </c>
      <c r="H2215" t="s">
        <v>3920</v>
      </c>
      <c r="I2215" t="s">
        <v>4121</v>
      </c>
      <c r="J2215" t="s">
        <v>68</v>
      </c>
      <c r="K2215">
        <v>28.67</v>
      </c>
      <c r="L2215">
        <v>28.67</v>
      </c>
      <c r="P2215" t="s">
        <v>51</v>
      </c>
      <c r="Q2215" t="s">
        <v>52</v>
      </c>
      <c r="R2215">
        <v>43595</v>
      </c>
      <c r="S2215" t="s">
        <v>53</v>
      </c>
      <c r="T2215" t="s">
        <v>69</v>
      </c>
      <c r="U2215" t="s">
        <v>55</v>
      </c>
      <c r="V2215" t="s">
        <v>56</v>
      </c>
      <c r="W2215" t="s">
        <v>57</v>
      </c>
      <c r="X2215" t="s">
        <v>1402</v>
      </c>
      <c r="Y2215" t="s">
        <v>146</v>
      </c>
      <c r="Z2215">
        <v>1</v>
      </c>
      <c r="AA2215">
        <v>4</v>
      </c>
      <c r="AB2215">
        <v>3.92</v>
      </c>
      <c r="AC2215">
        <v>4.5</v>
      </c>
      <c r="AD2215">
        <v>47</v>
      </c>
      <c r="AE2215">
        <v>4</v>
      </c>
      <c r="AF2215" t="s">
        <v>57</v>
      </c>
      <c r="AG2215">
        <v>19.524299098303501</v>
      </c>
      <c r="AH2215">
        <v>12.705856917185899</v>
      </c>
      <c r="AI2215">
        <v>14.556477581040401</v>
      </c>
      <c r="AJ2215">
        <v>127.77146822555299</v>
      </c>
      <c r="AK2215" s="2">
        <v>1148.04389563175</v>
      </c>
      <c r="AL2215" s="1">
        <v>45043</v>
      </c>
      <c r="AM2215" t="s">
        <v>63</v>
      </c>
      <c r="AN2215">
        <v>2023</v>
      </c>
      <c r="AO2215">
        <v>2019</v>
      </c>
      <c r="AP2215">
        <v>153.87053188764699</v>
      </c>
      <c r="AQ2215">
        <v>1.2042636280583601</v>
      </c>
      <c r="AR2215">
        <v>176.34</v>
      </c>
      <c r="AS2215">
        <f t="shared" si="103"/>
        <v>32914.418487762276</v>
      </c>
      <c r="AT2215">
        <f t="shared" si="104"/>
        <v>5055.6678000000002</v>
      </c>
    </row>
    <row r="2216" spans="1:46" x14ac:dyDescent="0.25">
      <c r="A2216" t="s">
        <v>128</v>
      </c>
      <c r="B2216" t="s">
        <v>129</v>
      </c>
      <c r="C2216" t="s">
        <v>214</v>
      </c>
      <c r="D2216" t="str">
        <f t="shared" si="102"/>
        <v>NECOCE</v>
      </c>
      <c r="E2216" t="s">
        <v>3857</v>
      </c>
      <c r="F2216" t="s">
        <v>3858</v>
      </c>
      <c r="G2216" t="s">
        <v>47</v>
      </c>
      <c r="H2216" t="s">
        <v>3920</v>
      </c>
      <c r="I2216" t="s">
        <v>4122</v>
      </c>
      <c r="J2216" t="s">
        <v>112</v>
      </c>
      <c r="K2216">
        <v>19.07</v>
      </c>
      <c r="L2216">
        <v>19.07</v>
      </c>
      <c r="P2216" t="s">
        <v>51</v>
      </c>
      <c r="Q2216" t="s">
        <v>52</v>
      </c>
      <c r="R2216">
        <v>43601</v>
      </c>
      <c r="S2216" t="s">
        <v>53</v>
      </c>
      <c r="T2216" t="s">
        <v>1265</v>
      </c>
      <c r="U2216" t="s">
        <v>55</v>
      </c>
      <c r="V2216" t="s">
        <v>56</v>
      </c>
      <c r="W2216" t="s">
        <v>57</v>
      </c>
      <c r="X2216" t="s">
        <v>149</v>
      </c>
      <c r="Y2216" t="s">
        <v>150</v>
      </c>
      <c r="Z2216">
        <v>1</v>
      </c>
      <c r="AA2216">
        <v>4</v>
      </c>
      <c r="AB2216">
        <v>3.92</v>
      </c>
      <c r="AC2216">
        <v>4.5</v>
      </c>
      <c r="AD2216">
        <v>47</v>
      </c>
      <c r="AE2216">
        <v>4</v>
      </c>
      <c r="AF2216" t="s">
        <v>57</v>
      </c>
      <c r="AG2216">
        <v>22.6207201296642</v>
      </c>
      <c r="AH2216">
        <v>13.4524977966806</v>
      </c>
      <c r="AI2216">
        <v>17.8619189097599</v>
      </c>
      <c r="AJ2216">
        <v>183.71980104993401</v>
      </c>
      <c r="AK2216" s="2">
        <v>1256.7021926106099</v>
      </c>
      <c r="AL2216" s="1">
        <v>45042</v>
      </c>
      <c r="AM2216" t="s">
        <v>63</v>
      </c>
      <c r="AN2216">
        <v>2023</v>
      </c>
      <c r="AO2216">
        <v>2019</v>
      </c>
      <c r="AP2216">
        <v>153.87053188764699</v>
      </c>
      <c r="AQ2216">
        <v>0.83752829585215005</v>
      </c>
      <c r="AR2216">
        <v>253.55</v>
      </c>
      <c r="AS2216">
        <f t="shared" si="103"/>
        <v>23965.310813084332</v>
      </c>
      <c r="AT2216">
        <f t="shared" si="104"/>
        <v>4835.1985000000004</v>
      </c>
    </row>
    <row r="2217" spans="1:46" x14ac:dyDescent="0.25">
      <c r="A2217" t="s">
        <v>128</v>
      </c>
      <c r="B2217" t="s">
        <v>129</v>
      </c>
      <c r="C2217" t="s">
        <v>130</v>
      </c>
      <c r="D2217" t="str">
        <f t="shared" si="102"/>
        <v>NECOCA</v>
      </c>
      <c r="E2217" t="s">
        <v>170</v>
      </c>
      <c r="F2217" t="s">
        <v>171</v>
      </c>
      <c r="G2217" t="s">
        <v>47</v>
      </c>
      <c r="H2217" t="s">
        <v>4123</v>
      </c>
      <c r="I2217" t="s">
        <v>4124</v>
      </c>
      <c r="J2217" t="s">
        <v>2235</v>
      </c>
      <c r="K2217">
        <v>0.22</v>
      </c>
      <c r="L2217">
        <v>0.22</v>
      </c>
      <c r="P2217" t="s">
        <v>51</v>
      </c>
      <c r="Q2217" t="s">
        <v>52</v>
      </c>
      <c r="R2217">
        <v>41050</v>
      </c>
      <c r="S2217" t="s">
        <v>53</v>
      </c>
      <c r="T2217" t="s">
        <v>54</v>
      </c>
      <c r="U2217" t="s">
        <v>55</v>
      </c>
      <c r="V2217" t="s">
        <v>56</v>
      </c>
      <c r="W2217" t="s">
        <v>57</v>
      </c>
      <c r="X2217" t="s">
        <v>149</v>
      </c>
      <c r="Y2217" t="s">
        <v>150</v>
      </c>
      <c r="Z2217">
        <v>1</v>
      </c>
      <c r="AA2217">
        <v>12</v>
      </c>
      <c r="AB2217">
        <v>6.83</v>
      </c>
      <c r="AC2217">
        <v>11.5</v>
      </c>
      <c r="AD2217">
        <v>82</v>
      </c>
      <c r="AE2217">
        <v>7</v>
      </c>
      <c r="AF2217">
        <v>32.07</v>
      </c>
      <c r="AG2217">
        <v>28.5707380457381</v>
      </c>
      <c r="AH2217">
        <v>16.471783063679901</v>
      </c>
      <c r="AI2217">
        <v>24.280269855567798</v>
      </c>
      <c r="AJ2217">
        <v>312.68543500512902</v>
      </c>
      <c r="AK2217" s="2">
        <v>1133.5603048266</v>
      </c>
      <c r="AL2217" s="1">
        <v>43530</v>
      </c>
      <c r="AM2217" t="s">
        <v>60</v>
      </c>
      <c r="AN2217">
        <v>2019</v>
      </c>
      <c r="AO2217">
        <v>2012</v>
      </c>
      <c r="AP2217">
        <v>291.70791239895601</v>
      </c>
      <c r="AQ2217">
        <v>0.93291173729972998</v>
      </c>
      <c r="AR2217">
        <v>350.23</v>
      </c>
      <c r="AS2217">
        <f t="shared" si="103"/>
        <v>249.383267061852</v>
      </c>
      <c r="AT2217">
        <f t="shared" si="104"/>
        <v>77.050600000000003</v>
      </c>
    </row>
    <row r="2218" spans="1:46" x14ac:dyDescent="0.25">
      <c r="A2218" t="s">
        <v>128</v>
      </c>
      <c r="B2218" t="s">
        <v>129</v>
      </c>
      <c r="C2218" t="s">
        <v>130</v>
      </c>
      <c r="D2218" t="str">
        <f t="shared" si="102"/>
        <v>NECOCA</v>
      </c>
      <c r="E2218" t="s">
        <v>170</v>
      </c>
      <c r="F2218" t="s">
        <v>171</v>
      </c>
      <c r="G2218" t="s">
        <v>47</v>
      </c>
      <c r="H2218" t="s">
        <v>4125</v>
      </c>
      <c r="I2218" t="s">
        <v>4126</v>
      </c>
      <c r="J2218" t="s">
        <v>2064</v>
      </c>
      <c r="K2218">
        <v>0.16</v>
      </c>
      <c r="L2218">
        <v>0.16</v>
      </c>
      <c r="P2218" t="s">
        <v>51</v>
      </c>
      <c r="Q2218" t="s">
        <v>52</v>
      </c>
      <c r="R2218">
        <v>40654</v>
      </c>
      <c r="S2218" t="s">
        <v>53</v>
      </c>
      <c r="T2218" t="s">
        <v>54</v>
      </c>
      <c r="U2218" t="s">
        <v>55</v>
      </c>
      <c r="V2218" t="s">
        <v>56</v>
      </c>
      <c r="W2218" t="s">
        <v>57</v>
      </c>
      <c r="X2218" t="s">
        <v>149</v>
      </c>
      <c r="Y2218" t="s">
        <v>150</v>
      </c>
      <c r="Z2218">
        <v>1</v>
      </c>
      <c r="AA2218">
        <v>13</v>
      </c>
      <c r="AB2218">
        <v>6.17</v>
      </c>
      <c r="AC2218">
        <v>12.6</v>
      </c>
      <c r="AD2218">
        <v>74</v>
      </c>
      <c r="AE2218">
        <v>6</v>
      </c>
      <c r="AF2218" t="s">
        <v>57</v>
      </c>
      <c r="AG2218">
        <v>25.6235294117647</v>
      </c>
      <c r="AH2218">
        <v>16.8176470588235</v>
      </c>
      <c r="AI2218">
        <v>26.630642238186098</v>
      </c>
      <c r="AJ2218">
        <v>306.93857853955001</v>
      </c>
      <c r="AK2218" s="2">
        <v>1183.4313168425899</v>
      </c>
      <c r="AL2218" s="1">
        <v>42887</v>
      </c>
      <c r="AM2218" t="s">
        <v>63</v>
      </c>
      <c r="AN2218">
        <v>2017</v>
      </c>
      <c r="AO2218">
        <v>2011</v>
      </c>
      <c r="AP2218">
        <v>276.22770018977701</v>
      </c>
      <c r="AQ2218">
        <v>0.89994454755117803</v>
      </c>
      <c r="AR2218">
        <v>364.09</v>
      </c>
      <c r="AS2218">
        <f t="shared" si="103"/>
        <v>189.34901069481438</v>
      </c>
      <c r="AT2218">
        <f t="shared" si="104"/>
        <v>58.254399999999997</v>
      </c>
    </row>
    <row r="2219" spans="1:46" x14ac:dyDescent="0.25">
      <c r="A2219" t="s">
        <v>128</v>
      </c>
      <c r="B2219" t="s">
        <v>129</v>
      </c>
      <c r="C2219" t="s">
        <v>130</v>
      </c>
      <c r="D2219" t="str">
        <f t="shared" si="102"/>
        <v>NECOCA</v>
      </c>
      <c r="E2219" t="s">
        <v>170</v>
      </c>
      <c r="F2219" t="s">
        <v>171</v>
      </c>
      <c r="G2219" t="s">
        <v>47</v>
      </c>
      <c r="H2219" t="s">
        <v>178</v>
      </c>
      <c r="I2219" t="s">
        <v>4127</v>
      </c>
      <c r="J2219" t="s">
        <v>615</v>
      </c>
      <c r="K2219">
        <v>0.32</v>
      </c>
      <c r="L2219">
        <v>0.32</v>
      </c>
      <c r="P2219" t="s">
        <v>51</v>
      </c>
      <c r="Q2219" t="s">
        <v>52</v>
      </c>
      <c r="R2219">
        <v>32813</v>
      </c>
      <c r="S2219" t="s">
        <v>75</v>
      </c>
      <c r="T2219" t="s">
        <v>135</v>
      </c>
      <c r="U2219" t="s">
        <v>77</v>
      </c>
      <c r="V2219" t="s">
        <v>56</v>
      </c>
      <c r="W2219" t="s">
        <v>57</v>
      </c>
      <c r="X2219" t="s">
        <v>119</v>
      </c>
      <c r="Y2219" t="s">
        <v>137</v>
      </c>
      <c r="Z2219">
        <v>1</v>
      </c>
      <c r="AA2219">
        <v>34</v>
      </c>
      <c r="AB2219">
        <v>29.33</v>
      </c>
      <c r="AC2219">
        <v>34</v>
      </c>
      <c r="AD2219">
        <v>352</v>
      </c>
      <c r="AE2219">
        <v>29</v>
      </c>
      <c r="AF2219">
        <v>44.147727272727302</v>
      </c>
      <c r="AG2219">
        <v>31.5151294150936</v>
      </c>
      <c r="AH2219">
        <v>23.944179395901799</v>
      </c>
      <c r="AI2219">
        <v>44.383436322462998</v>
      </c>
      <c r="AJ2219">
        <v>694.98583190205397</v>
      </c>
      <c r="AK2219" s="2">
        <v>985.38273323186297</v>
      </c>
      <c r="AL2219" s="1">
        <v>43531</v>
      </c>
      <c r="AM2219" t="s">
        <v>60</v>
      </c>
      <c r="AN2219">
        <v>2019</v>
      </c>
      <c r="AO2219">
        <v>1989</v>
      </c>
      <c r="AP2219">
        <v>490.999249100226</v>
      </c>
      <c r="AQ2219">
        <v>0.70648814200492005</v>
      </c>
      <c r="AR2219">
        <v>701.79</v>
      </c>
      <c r="AS2219">
        <f t="shared" si="103"/>
        <v>315.32247463419617</v>
      </c>
      <c r="AT2219">
        <f t="shared" si="104"/>
        <v>224.5728</v>
      </c>
    </row>
    <row r="2220" spans="1:46" x14ac:dyDescent="0.25">
      <c r="A2220" t="s">
        <v>128</v>
      </c>
      <c r="B2220" t="s">
        <v>129</v>
      </c>
      <c r="C2220" t="s">
        <v>130</v>
      </c>
      <c r="D2220" t="str">
        <f t="shared" si="102"/>
        <v>NECOCA</v>
      </c>
      <c r="E2220" t="s">
        <v>170</v>
      </c>
      <c r="F2220" t="s">
        <v>171</v>
      </c>
      <c r="G2220" t="s">
        <v>47</v>
      </c>
      <c r="H2220" t="s">
        <v>178</v>
      </c>
      <c r="I2220" t="s">
        <v>4128</v>
      </c>
      <c r="J2220" t="s">
        <v>748</v>
      </c>
      <c r="K2220">
        <v>1.07</v>
      </c>
      <c r="L2220">
        <v>1.07</v>
      </c>
      <c r="P2220" t="s">
        <v>51</v>
      </c>
      <c r="Q2220" t="s">
        <v>52</v>
      </c>
      <c r="R2220">
        <v>32813</v>
      </c>
      <c r="S2220" t="s">
        <v>75</v>
      </c>
      <c r="T2220" t="s">
        <v>135</v>
      </c>
      <c r="U2220" t="s">
        <v>77</v>
      </c>
      <c r="V2220" t="s">
        <v>56</v>
      </c>
      <c r="W2220" t="s">
        <v>57</v>
      </c>
      <c r="X2220" t="s">
        <v>119</v>
      </c>
      <c r="Y2220" t="s">
        <v>137</v>
      </c>
      <c r="Z2220">
        <v>1</v>
      </c>
      <c r="AA2220">
        <v>34</v>
      </c>
      <c r="AB2220">
        <v>29.33</v>
      </c>
      <c r="AC2220">
        <v>34</v>
      </c>
      <c r="AD2220">
        <v>352</v>
      </c>
      <c r="AE2220">
        <v>29</v>
      </c>
      <c r="AF2220">
        <v>39.85</v>
      </c>
      <c r="AG2220">
        <v>31.296038427549401</v>
      </c>
      <c r="AH2220">
        <v>23.745103508276198</v>
      </c>
      <c r="AI2220">
        <v>44.105458656717502</v>
      </c>
      <c r="AJ2220">
        <v>644.25126571138401</v>
      </c>
      <c r="AK2220" s="2">
        <v>995.62731812179697</v>
      </c>
      <c r="AL2220" s="1">
        <v>43531</v>
      </c>
      <c r="AM2220" t="s">
        <v>60</v>
      </c>
      <c r="AN2220">
        <v>2019</v>
      </c>
      <c r="AO2220">
        <v>1989</v>
      </c>
      <c r="AP2220">
        <v>490.999249100226</v>
      </c>
      <c r="AQ2220">
        <v>0.76212384085588503</v>
      </c>
      <c r="AR2220">
        <v>650.55999999999995</v>
      </c>
      <c r="AS2220">
        <f t="shared" si="103"/>
        <v>1065.3212303903229</v>
      </c>
      <c r="AT2220">
        <f t="shared" si="104"/>
        <v>696.0992</v>
      </c>
    </row>
    <row r="2221" spans="1:46" x14ac:dyDescent="0.25">
      <c r="A2221" t="s">
        <v>340</v>
      </c>
      <c r="B2221" t="s">
        <v>367</v>
      </c>
      <c r="C2221" t="s">
        <v>368</v>
      </c>
      <c r="D2221" t="str">
        <f t="shared" si="102"/>
        <v>RDIPMA</v>
      </c>
      <c r="E2221" t="s">
        <v>516</v>
      </c>
      <c r="F2221" t="s">
        <v>517</v>
      </c>
      <c r="G2221" t="s">
        <v>47</v>
      </c>
      <c r="H2221" t="s">
        <v>4129</v>
      </c>
      <c r="I2221" t="s">
        <v>4130</v>
      </c>
      <c r="J2221" t="s">
        <v>68</v>
      </c>
      <c r="K2221">
        <v>79.56</v>
      </c>
      <c r="L2221">
        <v>79.56</v>
      </c>
      <c r="P2221" t="s">
        <v>51</v>
      </c>
      <c r="Q2221" t="s">
        <v>52</v>
      </c>
      <c r="R2221">
        <v>43748</v>
      </c>
      <c r="S2221" t="s">
        <v>477</v>
      </c>
      <c r="T2221" t="s">
        <v>1272</v>
      </c>
      <c r="U2221" t="s">
        <v>55</v>
      </c>
      <c r="V2221" t="s">
        <v>56</v>
      </c>
      <c r="W2221" t="s">
        <v>57</v>
      </c>
      <c r="X2221" t="s">
        <v>271</v>
      </c>
      <c r="Y2221" t="s">
        <v>362</v>
      </c>
      <c r="Z2221">
        <v>1</v>
      </c>
      <c r="AA2221">
        <v>4</v>
      </c>
      <c r="AB2221">
        <v>3.83</v>
      </c>
      <c r="AC2221">
        <v>4.0999999999999996</v>
      </c>
      <c r="AD2221">
        <v>46</v>
      </c>
      <c r="AE2221">
        <v>4</v>
      </c>
      <c r="AF2221" t="s">
        <v>57</v>
      </c>
      <c r="AG2221">
        <v>22.4264140407155</v>
      </c>
      <c r="AH2221">
        <v>13.174842437404701</v>
      </c>
      <c r="AI2221">
        <v>18.622131478928601</v>
      </c>
      <c r="AJ2221">
        <v>203.90697475465299</v>
      </c>
      <c r="AK2221" s="2">
        <v>1367.9472696905</v>
      </c>
      <c r="AL2221" s="1">
        <v>45159</v>
      </c>
      <c r="AM2221" t="s">
        <v>63</v>
      </c>
      <c r="AN2221">
        <v>2023</v>
      </c>
      <c r="AO2221">
        <v>2019</v>
      </c>
      <c r="AP2221">
        <v>135.842528300601</v>
      </c>
      <c r="AQ2221">
        <v>0.66619853717142796</v>
      </c>
      <c r="AR2221">
        <v>243.91</v>
      </c>
      <c r="AS2221">
        <f t="shared" si="103"/>
        <v>108833.88477657617</v>
      </c>
      <c r="AT2221">
        <f t="shared" si="104"/>
        <v>19405.479599999999</v>
      </c>
    </row>
    <row r="2222" spans="1:46" x14ac:dyDescent="0.25">
      <c r="A2222" t="s">
        <v>128</v>
      </c>
      <c r="B2222" t="s">
        <v>244</v>
      </c>
      <c r="C2222" t="s">
        <v>284</v>
      </c>
      <c r="D2222" t="str">
        <f t="shared" si="102"/>
        <v>NEPIPC</v>
      </c>
      <c r="E2222" t="s">
        <v>4131</v>
      </c>
      <c r="F2222" t="s">
        <v>4132</v>
      </c>
      <c r="G2222" t="s">
        <v>47</v>
      </c>
      <c r="H2222" t="s">
        <v>4133</v>
      </c>
      <c r="I2222" t="s">
        <v>4134</v>
      </c>
      <c r="J2222" t="s">
        <v>62</v>
      </c>
      <c r="K2222">
        <v>10.17</v>
      </c>
      <c r="L2222">
        <v>10.17</v>
      </c>
      <c r="P2222" t="s">
        <v>51</v>
      </c>
      <c r="Q2222" t="s">
        <v>52</v>
      </c>
      <c r="R2222">
        <v>43633</v>
      </c>
      <c r="S2222" t="s">
        <v>53</v>
      </c>
      <c r="T2222" t="s">
        <v>69</v>
      </c>
      <c r="U2222" t="s">
        <v>55</v>
      </c>
      <c r="V2222" t="s">
        <v>56</v>
      </c>
      <c r="W2222" t="s">
        <v>57</v>
      </c>
      <c r="X2222" t="s">
        <v>149</v>
      </c>
      <c r="Y2222" t="s">
        <v>150</v>
      </c>
      <c r="Z2222">
        <v>1</v>
      </c>
      <c r="AA2222">
        <v>4</v>
      </c>
      <c r="AB2222">
        <v>3.83</v>
      </c>
      <c r="AC2222">
        <v>4.4000000000000004</v>
      </c>
      <c r="AD2222">
        <v>46</v>
      </c>
      <c r="AE2222">
        <v>4</v>
      </c>
      <c r="AF2222" t="s">
        <v>57</v>
      </c>
      <c r="AG2222">
        <v>18.9624813877093</v>
      </c>
      <c r="AH2222">
        <v>12.9336428606584</v>
      </c>
      <c r="AI2222">
        <v>15.0187007706326</v>
      </c>
      <c r="AJ2222">
        <v>126.42720988631299</v>
      </c>
      <c r="AK2222" s="2">
        <v>1143.1435075813399</v>
      </c>
      <c r="AL2222" s="1">
        <v>45033</v>
      </c>
      <c r="AM2222" t="s">
        <v>63</v>
      </c>
      <c r="AN2222">
        <v>2023</v>
      </c>
      <c r="AO2222">
        <v>2019</v>
      </c>
      <c r="AP2222">
        <v>162.505530953273</v>
      </c>
      <c r="AQ2222">
        <v>1.2853683245830001</v>
      </c>
      <c r="AR2222">
        <v>174.44</v>
      </c>
      <c r="AS2222">
        <f t="shared" si="103"/>
        <v>11625.769472102227</v>
      </c>
      <c r="AT2222">
        <f t="shared" si="104"/>
        <v>1774.0547999999999</v>
      </c>
    </row>
    <row r="2223" spans="1:46" x14ac:dyDescent="0.25">
      <c r="A2223" t="s">
        <v>128</v>
      </c>
      <c r="B2223" t="s">
        <v>244</v>
      </c>
      <c r="C2223" t="s">
        <v>284</v>
      </c>
      <c r="D2223" t="str">
        <f t="shared" si="102"/>
        <v>NEPIPC</v>
      </c>
      <c r="E2223" t="s">
        <v>4131</v>
      </c>
      <c r="F2223" t="s">
        <v>4132</v>
      </c>
      <c r="G2223" t="s">
        <v>47</v>
      </c>
      <c r="H2223" t="s">
        <v>4133</v>
      </c>
      <c r="I2223" t="s">
        <v>4135</v>
      </c>
      <c r="J2223" t="s">
        <v>212</v>
      </c>
      <c r="K2223">
        <v>35.590000000000003</v>
      </c>
      <c r="L2223">
        <v>35.590000000000003</v>
      </c>
      <c r="P2223" t="s">
        <v>51</v>
      </c>
      <c r="Q2223" t="s">
        <v>52</v>
      </c>
      <c r="R2223">
        <v>43608</v>
      </c>
      <c r="S2223" t="s">
        <v>53</v>
      </c>
      <c r="T2223" t="s">
        <v>521</v>
      </c>
      <c r="U2223" t="s">
        <v>55</v>
      </c>
      <c r="V2223" t="s">
        <v>56</v>
      </c>
      <c r="W2223" t="s">
        <v>57</v>
      </c>
      <c r="X2223" t="s">
        <v>149</v>
      </c>
      <c r="Y2223" t="s">
        <v>150</v>
      </c>
      <c r="Z2223">
        <v>1</v>
      </c>
      <c r="AA2223">
        <v>4</v>
      </c>
      <c r="AB2223">
        <v>3.92</v>
      </c>
      <c r="AC2223">
        <v>4.5</v>
      </c>
      <c r="AD2223">
        <v>47</v>
      </c>
      <c r="AE2223">
        <v>4</v>
      </c>
      <c r="AF2223" t="s">
        <v>57</v>
      </c>
      <c r="AG2223">
        <v>20.401514503968301</v>
      </c>
      <c r="AH2223">
        <v>13.724602291340601</v>
      </c>
      <c r="AI2223">
        <v>16.284076027214802</v>
      </c>
      <c r="AJ2223">
        <v>149.18199489403301</v>
      </c>
      <c r="AK2223" s="2">
        <v>1099.1948104048299</v>
      </c>
      <c r="AL2223" s="1">
        <v>45033</v>
      </c>
      <c r="AM2223" t="s">
        <v>63</v>
      </c>
      <c r="AN2223">
        <v>2023</v>
      </c>
      <c r="AO2223">
        <v>2019</v>
      </c>
      <c r="AP2223">
        <v>167.34646389662799</v>
      </c>
      <c r="AQ2223">
        <v>1.12176046456207</v>
      </c>
      <c r="AR2223">
        <v>203.38</v>
      </c>
      <c r="AS2223">
        <f t="shared" si="103"/>
        <v>39120.343302307898</v>
      </c>
      <c r="AT2223">
        <f t="shared" si="104"/>
        <v>7238.2942000000003</v>
      </c>
    </row>
    <row r="2224" spans="1:46" x14ac:dyDescent="0.25">
      <c r="A2224" t="s">
        <v>340</v>
      </c>
      <c r="B2224" t="s">
        <v>367</v>
      </c>
      <c r="C2224" t="s">
        <v>368</v>
      </c>
      <c r="D2224" t="str">
        <f t="shared" si="102"/>
        <v>RDIPMA</v>
      </c>
      <c r="E2224" t="s">
        <v>516</v>
      </c>
      <c r="F2224" t="s">
        <v>517</v>
      </c>
      <c r="G2224" t="s">
        <v>47</v>
      </c>
      <c r="H2224" t="s">
        <v>4136</v>
      </c>
      <c r="I2224" t="s">
        <v>4137</v>
      </c>
      <c r="J2224" t="s">
        <v>50</v>
      </c>
      <c r="K2224">
        <v>32.97</v>
      </c>
      <c r="L2224">
        <v>32.97</v>
      </c>
      <c r="P2224" t="s">
        <v>51</v>
      </c>
      <c r="Q2224" t="s">
        <v>52</v>
      </c>
      <c r="R2224">
        <v>43693</v>
      </c>
      <c r="S2224" t="s">
        <v>477</v>
      </c>
      <c r="T2224" t="s">
        <v>104</v>
      </c>
      <c r="U2224" t="s">
        <v>55</v>
      </c>
      <c r="V2224" t="s">
        <v>109</v>
      </c>
      <c r="W2224" t="s">
        <v>57</v>
      </c>
      <c r="X2224" t="s">
        <v>271</v>
      </c>
      <c r="Y2224" t="s">
        <v>362</v>
      </c>
      <c r="Z2224">
        <v>2</v>
      </c>
      <c r="AA2224">
        <v>4</v>
      </c>
      <c r="AB2224">
        <v>4</v>
      </c>
      <c r="AC2224">
        <v>4.2</v>
      </c>
      <c r="AD2224">
        <v>48</v>
      </c>
      <c r="AE2224">
        <v>4</v>
      </c>
      <c r="AF2224" t="s">
        <v>57</v>
      </c>
      <c r="AG2224">
        <v>22.5113316654184</v>
      </c>
      <c r="AH2224">
        <v>15.6487949251275</v>
      </c>
      <c r="AI2224">
        <v>13.9586751953029</v>
      </c>
      <c r="AJ2224">
        <v>144.877549291175</v>
      </c>
      <c r="AK2224" s="2">
        <v>725.75915330974499</v>
      </c>
      <c r="AL2224" s="1">
        <v>45159</v>
      </c>
      <c r="AM2224" t="s">
        <v>63</v>
      </c>
      <c r="AN2224">
        <v>2023</v>
      </c>
      <c r="AO2224">
        <v>2019</v>
      </c>
      <c r="AP2224">
        <v>136.92808415252301</v>
      </c>
      <c r="AQ2224">
        <v>0.94512976525661996</v>
      </c>
      <c r="AR2224">
        <v>171.28</v>
      </c>
      <c r="AS2224">
        <f t="shared" si="103"/>
        <v>23928.279284622291</v>
      </c>
      <c r="AT2224">
        <f t="shared" si="104"/>
        <v>5647.1016</v>
      </c>
    </row>
    <row r="2225" spans="1:46" x14ac:dyDescent="0.25">
      <c r="A2225" t="s">
        <v>128</v>
      </c>
      <c r="B2225" t="s">
        <v>129</v>
      </c>
      <c r="C2225" t="s">
        <v>214</v>
      </c>
      <c r="D2225" t="str">
        <f t="shared" si="102"/>
        <v>NECOCE</v>
      </c>
      <c r="E2225" t="s">
        <v>3857</v>
      </c>
      <c r="F2225" t="s">
        <v>3858</v>
      </c>
      <c r="G2225" t="s">
        <v>47</v>
      </c>
      <c r="H2225" t="s">
        <v>3960</v>
      </c>
      <c r="I2225" t="s">
        <v>4138</v>
      </c>
      <c r="J2225" t="s">
        <v>65</v>
      </c>
      <c r="K2225">
        <v>13.29</v>
      </c>
      <c r="L2225">
        <v>13.29</v>
      </c>
      <c r="P2225" t="s">
        <v>51</v>
      </c>
      <c r="Q2225" t="s">
        <v>52</v>
      </c>
      <c r="R2225">
        <v>43581</v>
      </c>
      <c r="S2225" t="s">
        <v>53</v>
      </c>
      <c r="T2225" t="s">
        <v>486</v>
      </c>
      <c r="U2225" t="s">
        <v>55</v>
      </c>
      <c r="V2225" t="s">
        <v>109</v>
      </c>
      <c r="W2225" t="s">
        <v>57</v>
      </c>
      <c r="X2225" t="s">
        <v>136</v>
      </c>
      <c r="Y2225" t="s">
        <v>137</v>
      </c>
      <c r="Z2225">
        <v>2</v>
      </c>
      <c r="AA2225">
        <v>5</v>
      </c>
      <c r="AB2225">
        <v>4</v>
      </c>
      <c r="AC2225">
        <v>4.5999999999999996</v>
      </c>
      <c r="AD2225">
        <v>48</v>
      </c>
      <c r="AE2225">
        <v>4</v>
      </c>
      <c r="AF2225" t="s">
        <v>57</v>
      </c>
      <c r="AG2225">
        <v>21.257703982566799</v>
      </c>
      <c r="AH2225">
        <v>16.741025150119199</v>
      </c>
      <c r="AI2225">
        <v>18.447303603554701</v>
      </c>
      <c r="AJ2225">
        <v>185.84439310538801</v>
      </c>
      <c r="AK2225" s="2">
        <v>838.06734003847203</v>
      </c>
      <c r="AL2225" s="1">
        <v>45043</v>
      </c>
      <c r="AM2225" t="s">
        <v>63</v>
      </c>
      <c r="AN2225">
        <v>2023</v>
      </c>
      <c r="AO2225">
        <v>2019</v>
      </c>
      <c r="AP2225">
        <v>162.86216947057301</v>
      </c>
      <c r="AQ2225">
        <v>0.87633620121225497</v>
      </c>
      <c r="AR2225">
        <v>248.2</v>
      </c>
      <c r="AS2225">
        <f t="shared" si="103"/>
        <v>11137.914949111293</v>
      </c>
      <c r="AT2225">
        <f t="shared" si="104"/>
        <v>3298.5779999999995</v>
      </c>
    </row>
    <row r="2226" spans="1:46" x14ac:dyDescent="0.25">
      <c r="A2226" t="s">
        <v>128</v>
      </c>
      <c r="B2226" t="s">
        <v>129</v>
      </c>
      <c r="C2226" t="s">
        <v>214</v>
      </c>
      <c r="D2226" t="str">
        <f t="shared" si="102"/>
        <v>NECOCE</v>
      </c>
      <c r="E2226" t="s">
        <v>3857</v>
      </c>
      <c r="F2226" t="s">
        <v>3858</v>
      </c>
      <c r="G2226" t="s">
        <v>47</v>
      </c>
      <c r="H2226" t="s">
        <v>3960</v>
      </c>
      <c r="I2226" t="s">
        <v>4139</v>
      </c>
      <c r="J2226" t="s">
        <v>1952</v>
      </c>
      <c r="K2226">
        <v>34.22</v>
      </c>
      <c r="L2226">
        <v>34.22</v>
      </c>
      <c r="P2226" t="s">
        <v>51</v>
      </c>
      <c r="Q2226" t="s">
        <v>52</v>
      </c>
      <c r="R2226">
        <v>43671</v>
      </c>
      <c r="S2226" t="s">
        <v>53</v>
      </c>
      <c r="T2226" t="s">
        <v>66</v>
      </c>
      <c r="U2226" t="s">
        <v>55</v>
      </c>
      <c r="V2226" t="s">
        <v>109</v>
      </c>
      <c r="W2226" t="s">
        <v>57</v>
      </c>
      <c r="X2226" t="s">
        <v>874</v>
      </c>
      <c r="Y2226" t="s">
        <v>137</v>
      </c>
      <c r="Z2226">
        <v>2</v>
      </c>
      <c r="AA2226">
        <v>4</v>
      </c>
      <c r="AB2226">
        <v>3.75</v>
      </c>
      <c r="AC2226">
        <v>4.3</v>
      </c>
      <c r="AD2226">
        <v>45</v>
      </c>
      <c r="AE2226">
        <v>4</v>
      </c>
      <c r="AF2226" t="s">
        <v>57</v>
      </c>
      <c r="AG2226">
        <v>22.833170323743101</v>
      </c>
      <c r="AH2226">
        <v>15.8352664587934</v>
      </c>
      <c r="AI2226">
        <v>19.0495112244522</v>
      </c>
      <c r="AJ2226">
        <v>203.20044069886001</v>
      </c>
      <c r="AK2226" s="2">
        <v>974.58708853359894</v>
      </c>
      <c r="AL2226" s="1">
        <v>45043</v>
      </c>
      <c r="AM2226" t="s">
        <v>63</v>
      </c>
      <c r="AN2226">
        <v>2023</v>
      </c>
      <c r="AO2226">
        <v>2019</v>
      </c>
      <c r="AP2226">
        <v>150.074540732261</v>
      </c>
      <c r="AQ2226">
        <v>0.73855420891861401</v>
      </c>
      <c r="AR2226">
        <v>279.83999999999997</v>
      </c>
      <c r="AS2226">
        <f t="shared" si="103"/>
        <v>33350.370169619753</v>
      </c>
      <c r="AT2226">
        <f t="shared" si="104"/>
        <v>9576.1247999999996</v>
      </c>
    </row>
    <row r="2227" spans="1:46" x14ac:dyDescent="0.25">
      <c r="A2227" t="s">
        <v>128</v>
      </c>
      <c r="B2227" t="s">
        <v>244</v>
      </c>
      <c r="C2227" t="s">
        <v>266</v>
      </c>
      <c r="D2227" t="str">
        <f t="shared" si="102"/>
        <v>NEPIIT</v>
      </c>
      <c r="E2227" t="s">
        <v>2476</v>
      </c>
      <c r="F2227" t="s">
        <v>2477</v>
      </c>
      <c r="G2227" t="s">
        <v>47</v>
      </c>
      <c r="H2227" t="s">
        <v>4140</v>
      </c>
      <c r="I2227" t="s">
        <v>4141</v>
      </c>
      <c r="J2227" t="s">
        <v>112</v>
      </c>
      <c r="K2227">
        <v>29.16</v>
      </c>
      <c r="L2227">
        <v>29.16</v>
      </c>
      <c r="P2227" t="s">
        <v>51</v>
      </c>
      <c r="Q2227" t="s">
        <v>52</v>
      </c>
      <c r="R2227">
        <v>43803</v>
      </c>
      <c r="S2227" t="s">
        <v>53</v>
      </c>
      <c r="T2227" t="s">
        <v>521</v>
      </c>
      <c r="U2227" t="s">
        <v>55</v>
      </c>
      <c r="V2227" t="s">
        <v>56</v>
      </c>
      <c r="W2227" t="s">
        <v>57</v>
      </c>
      <c r="X2227" t="s">
        <v>707</v>
      </c>
      <c r="Y2227" t="s">
        <v>137</v>
      </c>
      <c r="Z2227">
        <v>1</v>
      </c>
      <c r="AA2227">
        <v>4</v>
      </c>
      <c r="AB2227">
        <v>3.25</v>
      </c>
      <c r="AC2227">
        <v>3.9</v>
      </c>
      <c r="AD2227">
        <v>39</v>
      </c>
      <c r="AE2227">
        <v>3</v>
      </c>
      <c r="AF2227" t="s">
        <v>57</v>
      </c>
      <c r="AG2227">
        <v>21.3633831749687</v>
      </c>
      <c r="AH2227">
        <v>14.3725758825619</v>
      </c>
      <c r="AI2227">
        <v>17.1692958098952</v>
      </c>
      <c r="AJ2227">
        <v>163.63418963147399</v>
      </c>
      <c r="AK2227" s="2">
        <v>1058.2624372104599</v>
      </c>
      <c r="AL2227" s="1">
        <v>45000</v>
      </c>
      <c r="AM2227" t="s">
        <v>63</v>
      </c>
      <c r="AN2227">
        <v>2023</v>
      </c>
      <c r="AO2227">
        <v>2019</v>
      </c>
      <c r="AP2227">
        <v>136.37066401681801</v>
      </c>
      <c r="AQ2227">
        <v>0.83338735214164605</v>
      </c>
      <c r="AR2227">
        <v>250</v>
      </c>
      <c r="AS2227">
        <f t="shared" si="103"/>
        <v>30858.932669057012</v>
      </c>
      <c r="AT2227">
        <f t="shared" si="104"/>
        <v>7290</v>
      </c>
    </row>
    <row r="2228" spans="1:46" x14ac:dyDescent="0.25">
      <c r="A2228" t="s">
        <v>128</v>
      </c>
      <c r="B2228" t="s">
        <v>244</v>
      </c>
      <c r="C2228" t="s">
        <v>266</v>
      </c>
      <c r="D2228" t="str">
        <f t="shared" si="102"/>
        <v>NEPIIT</v>
      </c>
      <c r="E2228" t="s">
        <v>2476</v>
      </c>
      <c r="F2228" t="s">
        <v>2477</v>
      </c>
      <c r="G2228" t="s">
        <v>47</v>
      </c>
      <c r="H2228" t="s">
        <v>4140</v>
      </c>
      <c r="I2228" t="s">
        <v>4142</v>
      </c>
      <c r="J2228" t="s">
        <v>144</v>
      </c>
      <c r="K2228">
        <v>48.42</v>
      </c>
      <c r="L2228">
        <v>48.42</v>
      </c>
      <c r="P2228" t="s">
        <v>51</v>
      </c>
      <c r="Q2228" t="s">
        <v>52</v>
      </c>
      <c r="R2228">
        <v>43825</v>
      </c>
      <c r="S2228" t="s">
        <v>53</v>
      </c>
      <c r="T2228" t="s">
        <v>788</v>
      </c>
      <c r="U2228" t="s">
        <v>55</v>
      </c>
      <c r="V2228" t="s">
        <v>56</v>
      </c>
      <c r="W2228" t="s">
        <v>57</v>
      </c>
      <c r="X2228" t="s">
        <v>707</v>
      </c>
      <c r="Y2228" t="s">
        <v>137</v>
      </c>
      <c r="Z2228">
        <v>1</v>
      </c>
      <c r="AA2228">
        <v>4</v>
      </c>
      <c r="AB2228">
        <v>3.25</v>
      </c>
      <c r="AC2228">
        <v>3.9</v>
      </c>
      <c r="AD2228">
        <v>39</v>
      </c>
      <c r="AE2228">
        <v>3</v>
      </c>
      <c r="AF2228" t="s">
        <v>57</v>
      </c>
      <c r="AG2228">
        <v>20.896464390586601</v>
      </c>
      <c r="AH2228">
        <v>13.5315104492561</v>
      </c>
      <c r="AI2228">
        <v>17.167362059776899</v>
      </c>
      <c r="AJ2228">
        <v>158.4128628361</v>
      </c>
      <c r="AK2228" s="2">
        <v>1190.99761961747</v>
      </c>
      <c r="AL2228" s="1">
        <v>45000</v>
      </c>
      <c r="AM2228" t="s">
        <v>63</v>
      </c>
      <c r="AN2228">
        <v>2023</v>
      </c>
      <c r="AO2228">
        <v>2019</v>
      </c>
      <c r="AP2228">
        <v>136.37066401681801</v>
      </c>
      <c r="AQ2228">
        <v>0.86085600358041903</v>
      </c>
      <c r="AR2228">
        <v>242.02</v>
      </c>
      <c r="AS2228">
        <f t="shared" si="103"/>
        <v>57668.104741877898</v>
      </c>
      <c r="AT2228">
        <f t="shared" si="104"/>
        <v>11718.608400000001</v>
      </c>
    </row>
    <row r="2229" spans="1:46" x14ac:dyDescent="0.25">
      <c r="A2229" t="s">
        <v>128</v>
      </c>
      <c r="B2229" t="s">
        <v>244</v>
      </c>
      <c r="C2229" t="s">
        <v>284</v>
      </c>
      <c r="D2229" t="str">
        <f t="shared" si="102"/>
        <v>NEPIPC</v>
      </c>
      <c r="E2229" t="s">
        <v>4131</v>
      </c>
      <c r="F2229" t="s">
        <v>4132</v>
      </c>
      <c r="G2229" t="s">
        <v>47</v>
      </c>
      <c r="H2229" t="s">
        <v>4133</v>
      </c>
      <c r="I2229" t="s">
        <v>4143</v>
      </c>
      <c r="J2229" t="s">
        <v>112</v>
      </c>
      <c r="K2229">
        <v>11.8</v>
      </c>
      <c r="L2229">
        <v>11.8</v>
      </c>
      <c r="P2229" t="s">
        <v>51</v>
      </c>
      <c r="Q2229" t="s">
        <v>52</v>
      </c>
      <c r="R2229">
        <v>43606</v>
      </c>
      <c r="S2229" t="s">
        <v>53</v>
      </c>
      <c r="T2229" t="s">
        <v>104</v>
      </c>
      <c r="U2229" t="s">
        <v>55</v>
      </c>
      <c r="V2229" t="s">
        <v>56</v>
      </c>
      <c r="W2229" t="s">
        <v>57</v>
      </c>
      <c r="X2229" t="s">
        <v>3972</v>
      </c>
      <c r="Y2229" t="s">
        <v>150</v>
      </c>
      <c r="Z2229">
        <v>1</v>
      </c>
      <c r="AA2229">
        <v>4</v>
      </c>
      <c r="AB2229">
        <v>3.92</v>
      </c>
      <c r="AC2229">
        <v>4.5</v>
      </c>
      <c r="AD2229">
        <v>47</v>
      </c>
      <c r="AE2229">
        <v>4</v>
      </c>
      <c r="AF2229" t="s">
        <v>57</v>
      </c>
      <c r="AG2229">
        <v>22.736979395436201</v>
      </c>
      <c r="AH2229">
        <v>15.2979442009112</v>
      </c>
      <c r="AI2229">
        <v>18.420696633800599</v>
      </c>
      <c r="AJ2229">
        <v>189.38407907540801</v>
      </c>
      <c r="AK2229" s="2">
        <v>1002.18990518403</v>
      </c>
      <c r="AL2229" s="1">
        <v>45033</v>
      </c>
      <c r="AM2229" t="s">
        <v>63</v>
      </c>
      <c r="AN2229">
        <v>2023</v>
      </c>
      <c r="AO2229">
        <v>2019</v>
      </c>
      <c r="AP2229">
        <v>167.34646389662799</v>
      </c>
      <c r="AQ2229">
        <v>0.88363533362270996</v>
      </c>
      <c r="AR2229">
        <v>258.19</v>
      </c>
      <c r="AS2229">
        <f t="shared" si="103"/>
        <v>11825.840881171554</v>
      </c>
      <c r="AT2229">
        <f t="shared" si="104"/>
        <v>3046.6420000000003</v>
      </c>
    </row>
    <row r="2230" spans="1:46" x14ac:dyDescent="0.25">
      <c r="A2230" t="s">
        <v>128</v>
      </c>
      <c r="B2230" t="s">
        <v>244</v>
      </c>
      <c r="C2230" t="s">
        <v>284</v>
      </c>
      <c r="D2230" t="str">
        <f t="shared" si="102"/>
        <v>NEPIPC</v>
      </c>
      <c r="E2230" t="s">
        <v>4131</v>
      </c>
      <c r="F2230" t="s">
        <v>4132</v>
      </c>
      <c r="G2230" t="s">
        <v>47</v>
      </c>
      <c r="H2230" t="s">
        <v>4133</v>
      </c>
      <c r="I2230" t="s">
        <v>4144</v>
      </c>
      <c r="J2230" t="s">
        <v>68</v>
      </c>
      <c r="K2230">
        <v>7.74</v>
      </c>
      <c r="L2230">
        <v>7.74</v>
      </c>
      <c r="P2230" t="s">
        <v>51</v>
      </c>
      <c r="Q2230" t="s">
        <v>52</v>
      </c>
      <c r="R2230">
        <v>43627</v>
      </c>
      <c r="S2230" t="s">
        <v>53</v>
      </c>
      <c r="T2230" t="s">
        <v>1265</v>
      </c>
      <c r="U2230" t="s">
        <v>55</v>
      </c>
      <c r="V2230" t="s">
        <v>56</v>
      </c>
      <c r="W2230" t="s">
        <v>57</v>
      </c>
      <c r="X2230" t="s">
        <v>119</v>
      </c>
      <c r="Y2230" t="s">
        <v>137</v>
      </c>
      <c r="Z2230">
        <v>1</v>
      </c>
      <c r="AA2230">
        <v>4</v>
      </c>
      <c r="AB2230">
        <v>3.83</v>
      </c>
      <c r="AC2230">
        <v>4.4000000000000004</v>
      </c>
      <c r="AD2230">
        <v>46</v>
      </c>
      <c r="AE2230">
        <v>4</v>
      </c>
      <c r="AF2230" t="s">
        <v>57</v>
      </c>
      <c r="AG2230">
        <v>23.499977660533599</v>
      </c>
      <c r="AH2230">
        <v>14.343910825774699</v>
      </c>
      <c r="AI2230">
        <v>15.340412165135399</v>
      </c>
      <c r="AJ2230">
        <v>162.597105779999</v>
      </c>
      <c r="AK2230" s="2">
        <v>949.318607938132</v>
      </c>
      <c r="AL2230" s="1">
        <v>45033</v>
      </c>
      <c r="AM2230" t="s">
        <v>63</v>
      </c>
      <c r="AN2230">
        <v>2023</v>
      </c>
      <c r="AO2230">
        <v>2019</v>
      </c>
      <c r="AP2230">
        <v>162.505530953273</v>
      </c>
      <c r="AQ2230">
        <v>0.999436799158962</v>
      </c>
      <c r="AR2230">
        <v>224.35</v>
      </c>
      <c r="AS2230">
        <f t="shared" si="103"/>
        <v>7347.7260254411422</v>
      </c>
      <c r="AT2230">
        <f t="shared" si="104"/>
        <v>1736.4690000000001</v>
      </c>
    </row>
    <row r="2231" spans="1:46" x14ac:dyDescent="0.25">
      <c r="A2231" t="s">
        <v>128</v>
      </c>
      <c r="B2231" t="s">
        <v>244</v>
      </c>
      <c r="C2231" t="s">
        <v>284</v>
      </c>
      <c r="D2231" t="str">
        <f t="shared" si="102"/>
        <v>NEPIPC</v>
      </c>
      <c r="E2231" t="s">
        <v>4131</v>
      </c>
      <c r="F2231" t="s">
        <v>4132</v>
      </c>
      <c r="G2231" t="s">
        <v>47</v>
      </c>
      <c r="H2231" t="s">
        <v>4133</v>
      </c>
      <c r="I2231" t="s">
        <v>4145</v>
      </c>
      <c r="J2231" t="s">
        <v>103</v>
      </c>
      <c r="K2231">
        <v>20.170000000000002</v>
      </c>
      <c r="L2231">
        <v>20.170000000000002</v>
      </c>
      <c r="P2231" t="s">
        <v>51</v>
      </c>
      <c r="Q2231" t="s">
        <v>52</v>
      </c>
      <c r="R2231">
        <v>43616</v>
      </c>
      <c r="S2231" t="s">
        <v>53</v>
      </c>
      <c r="T2231" t="s">
        <v>1265</v>
      </c>
      <c r="U2231" t="s">
        <v>55</v>
      </c>
      <c r="V2231" t="s">
        <v>56</v>
      </c>
      <c r="W2231" t="s">
        <v>57</v>
      </c>
      <c r="X2231" t="s">
        <v>3972</v>
      </c>
      <c r="Y2231" t="s">
        <v>150</v>
      </c>
      <c r="Z2231">
        <v>1</v>
      </c>
      <c r="AA2231">
        <v>4</v>
      </c>
      <c r="AB2231">
        <v>3.92</v>
      </c>
      <c r="AC2231">
        <v>4.5</v>
      </c>
      <c r="AD2231">
        <v>47</v>
      </c>
      <c r="AE2231">
        <v>4</v>
      </c>
      <c r="AF2231" t="s">
        <v>57</v>
      </c>
      <c r="AG2231">
        <v>23.853686508483701</v>
      </c>
      <c r="AH2231">
        <v>14.7548759275151</v>
      </c>
      <c r="AI2231">
        <v>17.088618398763099</v>
      </c>
      <c r="AJ2231">
        <v>182.94630658644999</v>
      </c>
      <c r="AK2231" s="2">
        <v>999.41519135818601</v>
      </c>
      <c r="AL2231" s="1">
        <v>45033</v>
      </c>
      <c r="AM2231" t="s">
        <v>63</v>
      </c>
      <c r="AN2231">
        <v>2023</v>
      </c>
      <c r="AO2231">
        <v>2019</v>
      </c>
      <c r="AP2231">
        <v>167.34646389662799</v>
      </c>
      <c r="AQ2231">
        <v>0.91472993917780698</v>
      </c>
      <c r="AR2231">
        <v>249.41</v>
      </c>
      <c r="AS2231">
        <f t="shared" si="103"/>
        <v>20158.204409694612</v>
      </c>
      <c r="AT2231">
        <f t="shared" si="104"/>
        <v>5030.5997000000007</v>
      </c>
    </row>
    <row r="2232" spans="1:46" x14ac:dyDescent="0.25">
      <c r="A2232" t="s">
        <v>340</v>
      </c>
      <c r="B2232" t="s">
        <v>367</v>
      </c>
      <c r="C2232" t="s">
        <v>368</v>
      </c>
      <c r="D2232" t="str">
        <f t="shared" si="102"/>
        <v>RDIPMA</v>
      </c>
      <c r="E2232" t="s">
        <v>516</v>
      </c>
      <c r="F2232" t="s">
        <v>517</v>
      </c>
      <c r="G2232" t="s">
        <v>47</v>
      </c>
      <c r="H2232" t="s">
        <v>4136</v>
      </c>
      <c r="I2232" t="s">
        <v>4146</v>
      </c>
      <c r="J2232" t="s">
        <v>65</v>
      </c>
      <c r="K2232">
        <v>38.85</v>
      </c>
      <c r="L2232">
        <v>38.85</v>
      </c>
      <c r="P2232" t="s">
        <v>51</v>
      </c>
      <c r="Q2232" t="s">
        <v>52</v>
      </c>
      <c r="R2232">
        <v>43697</v>
      </c>
      <c r="S2232" t="s">
        <v>477</v>
      </c>
      <c r="T2232" t="s">
        <v>104</v>
      </c>
      <c r="U2232" t="s">
        <v>55</v>
      </c>
      <c r="V2232" t="s">
        <v>109</v>
      </c>
      <c r="W2232" t="s">
        <v>57</v>
      </c>
      <c r="X2232" t="s">
        <v>221</v>
      </c>
      <c r="Y2232" t="s">
        <v>355</v>
      </c>
      <c r="Z2232">
        <v>2</v>
      </c>
      <c r="AA2232">
        <v>4</v>
      </c>
      <c r="AB2232">
        <v>4</v>
      </c>
      <c r="AC2232">
        <v>4.2</v>
      </c>
      <c r="AD2232">
        <v>48</v>
      </c>
      <c r="AE2232">
        <v>4</v>
      </c>
      <c r="AF2232" t="s">
        <v>57</v>
      </c>
      <c r="AG2232">
        <v>24.639377405533502</v>
      </c>
      <c r="AH2232">
        <v>16.080642141252401</v>
      </c>
      <c r="AI2232">
        <v>17.412618682801401</v>
      </c>
      <c r="AJ2232">
        <v>195.22225658489799</v>
      </c>
      <c r="AK2232" s="2">
        <v>859.01825948754299</v>
      </c>
      <c r="AL2232" s="1">
        <v>45159</v>
      </c>
      <c r="AM2232" t="s">
        <v>63</v>
      </c>
      <c r="AN2232">
        <v>2023</v>
      </c>
      <c r="AO2232">
        <v>2019</v>
      </c>
      <c r="AP2232">
        <v>136.92808415252301</v>
      </c>
      <c r="AQ2232">
        <v>0.70139586821636601</v>
      </c>
      <c r="AR2232">
        <v>230.79</v>
      </c>
      <c r="AS2232">
        <f t="shared" si="103"/>
        <v>33372.859381091046</v>
      </c>
      <c r="AT2232">
        <f t="shared" si="104"/>
        <v>8966.1915000000008</v>
      </c>
    </row>
    <row r="2233" spans="1:46" x14ac:dyDescent="0.25">
      <c r="A2233" t="s">
        <v>42</v>
      </c>
      <c r="B2233" t="s">
        <v>91</v>
      </c>
      <c r="C2233" t="s">
        <v>91</v>
      </c>
      <c r="D2233" t="str">
        <f t="shared" si="102"/>
        <v>GNVIVI</v>
      </c>
      <c r="E2233" t="s">
        <v>1417</v>
      </c>
      <c r="F2233" t="s">
        <v>1418</v>
      </c>
      <c r="G2233" t="s">
        <v>47</v>
      </c>
      <c r="H2233" t="s">
        <v>4107</v>
      </c>
      <c r="I2233" t="s">
        <v>4147</v>
      </c>
      <c r="J2233" t="s">
        <v>158</v>
      </c>
      <c r="K2233">
        <v>23.98</v>
      </c>
      <c r="L2233">
        <v>23.98</v>
      </c>
      <c r="P2233" t="s">
        <v>51</v>
      </c>
      <c r="Q2233" t="s">
        <v>52</v>
      </c>
      <c r="R2233">
        <v>43718</v>
      </c>
      <c r="S2233" t="s">
        <v>53</v>
      </c>
      <c r="T2233" t="s">
        <v>788</v>
      </c>
      <c r="U2233" t="s">
        <v>55</v>
      </c>
      <c r="V2233" t="s">
        <v>56</v>
      </c>
      <c r="W2233" t="s">
        <v>57</v>
      </c>
      <c r="X2233" t="s">
        <v>339</v>
      </c>
      <c r="Y2233" t="s">
        <v>79</v>
      </c>
      <c r="Z2233">
        <v>1</v>
      </c>
      <c r="AA2233">
        <v>4</v>
      </c>
      <c r="AB2233">
        <v>3.92</v>
      </c>
      <c r="AC2233">
        <v>4.2</v>
      </c>
      <c r="AD2233">
        <v>47</v>
      </c>
      <c r="AE2233">
        <v>4</v>
      </c>
      <c r="AF2233" t="s">
        <v>57</v>
      </c>
      <c r="AG2233">
        <v>24.7352845065659</v>
      </c>
      <c r="AH2233">
        <v>15.2824377383259</v>
      </c>
      <c r="AI2233">
        <v>19.973951249273799</v>
      </c>
      <c r="AJ2233">
        <v>226.32666340070099</v>
      </c>
      <c r="AK2233" s="2">
        <v>1088.90209629631</v>
      </c>
      <c r="AL2233" s="1">
        <v>45160</v>
      </c>
      <c r="AM2233" t="s">
        <v>63</v>
      </c>
      <c r="AN2233">
        <v>2023</v>
      </c>
      <c r="AO2233">
        <v>2019</v>
      </c>
      <c r="AP2233">
        <v>185.111229882521</v>
      </c>
      <c r="AQ2233">
        <v>0.81789404350820805</v>
      </c>
      <c r="AR2233">
        <v>281.63</v>
      </c>
      <c r="AS2233">
        <f t="shared" si="103"/>
        <v>26111.872269185515</v>
      </c>
      <c r="AT2233">
        <f t="shared" si="104"/>
        <v>6753.4874</v>
      </c>
    </row>
    <row r="2234" spans="1:46" x14ac:dyDescent="0.25">
      <c r="A2234" t="s">
        <v>128</v>
      </c>
      <c r="B2234" t="s">
        <v>328</v>
      </c>
      <c r="C2234" t="s">
        <v>328</v>
      </c>
      <c r="D2234" t="str">
        <f t="shared" si="102"/>
        <v>NESBSB</v>
      </c>
      <c r="E2234" t="s">
        <v>4053</v>
      </c>
      <c r="F2234" t="s">
        <v>4054</v>
      </c>
      <c r="G2234" t="s">
        <v>47</v>
      </c>
      <c r="H2234" t="s">
        <v>4055</v>
      </c>
      <c r="I2234" t="s">
        <v>4148</v>
      </c>
      <c r="J2234" t="s">
        <v>141</v>
      </c>
      <c r="K2234">
        <v>34.119999999999997</v>
      </c>
      <c r="L2234">
        <v>34.119999999999997</v>
      </c>
      <c r="P2234" t="s">
        <v>51</v>
      </c>
      <c r="Q2234" t="s">
        <v>52</v>
      </c>
      <c r="R2234">
        <v>43616</v>
      </c>
      <c r="S2234" t="s">
        <v>53</v>
      </c>
      <c r="T2234" t="s">
        <v>521</v>
      </c>
      <c r="U2234" t="s">
        <v>55</v>
      </c>
      <c r="V2234" t="s">
        <v>56</v>
      </c>
      <c r="W2234" t="s">
        <v>57</v>
      </c>
      <c r="X2234" t="s">
        <v>221</v>
      </c>
      <c r="Y2234" t="s">
        <v>470</v>
      </c>
      <c r="Z2234">
        <v>1</v>
      </c>
      <c r="AA2234">
        <v>4</v>
      </c>
      <c r="AB2234">
        <v>3.92</v>
      </c>
      <c r="AC2234">
        <v>4.5</v>
      </c>
      <c r="AD2234">
        <v>47</v>
      </c>
      <c r="AE2234">
        <v>4</v>
      </c>
      <c r="AF2234" t="s">
        <v>57</v>
      </c>
      <c r="AG2234">
        <v>18.9364868277152</v>
      </c>
      <c r="AH2234">
        <v>15.3814039012961</v>
      </c>
      <c r="AI2234">
        <v>19.386676263319899</v>
      </c>
      <c r="AJ2234">
        <v>160.55488388526999</v>
      </c>
      <c r="AK2234" s="2">
        <v>1044.92781956607</v>
      </c>
      <c r="AL2234" s="1">
        <v>45034</v>
      </c>
      <c r="AM2234" t="s">
        <v>63</v>
      </c>
      <c r="AN2234">
        <v>2023</v>
      </c>
      <c r="AO2234">
        <v>2019</v>
      </c>
      <c r="AP2234">
        <v>187.777075011699</v>
      </c>
      <c r="AQ2234">
        <v>1.1695506886348099</v>
      </c>
      <c r="AR2234">
        <v>216.38</v>
      </c>
      <c r="AS2234">
        <f t="shared" si="103"/>
        <v>35652.937203594302</v>
      </c>
      <c r="AT2234">
        <f t="shared" si="104"/>
        <v>7382.8855999999996</v>
      </c>
    </row>
    <row r="2235" spans="1:46" x14ac:dyDescent="0.25">
      <c r="A2235" t="s">
        <v>128</v>
      </c>
      <c r="B2235" t="s">
        <v>129</v>
      </c>
      <c r="C2235" t="s">
        <v>214</v>
      </c>
      <c r="D2235" t="str">
        <f t="shared" si="102"/>
        <v>NECOCE</v>
      </c>
      <c r="E2235" t="s">
        <v>611</v>
      </c>
      <c r="F2235" t="s">
        <v>612</v>
      </c>
      <c r="G2235" t="s">
        <v>47</v>
      </c>
      <c r="H2235" t="s">
        <v>4149</v>
      </c>
      <c r="I2235" t="s">
        <v>4150</v>
      </c>
      <c r="J2235" t="s">
        <v>499</v>
      </c>
      <c r="K2235">
        <v>36.29</v>
      </c>
      <c r="L2235">
        <v>36.29</v>
      </c>
      <c r="P2235" t="s">
        <v>51</v>
      </c>
      <c r="Q2235" t="s">
        <v>52</v>
      </c>
      <c r="R2235">
        <v>43702</v>
      </c>
      <c r="S2235" t="s">
        <v>53</v>
      </c>
      <c r="T2235" t="s">
        <v>462</v>
      </c>
      <c r="U2235" t="s">
        <v>55</v>
      </c>
      <c r="V2235" t="s">
        <v>109</v>
      </c>
      <c r="W2235" t="s">
        <v>57</v>
      </c>
      <c r="X2235" t="s">
        <v>149</v>
      </c>
      <c r="Y2235" t="s">
        <v>150</v>
      </c>
      <c r="Z2235">
        <v>2</v>
      </c>
      <c r="AA2235">
        <v>4</v>
      </c>
      <c r="AB2235">
        <v>4.08</v>
      </c>
      <c r="AC2235">
        <v>4.2</v>
      </c>
      <c r="AD2235">
        <v>49</v>
      </c>
      <c r="AE2235">
        <v>4</v>
      </c>
      <c r="AF2235" t="s">
        <v>57</v>
      </c>
      <c r="AG2235">
        <v>22.9464606465854</v>
      </c>
      <c r="AH2235">
        <v>16.1202120043082</v>
      </c>
      <c r="AI2235">
        <v>19.044013716580501</v>
      </c>
      <c r="AJ2235">
        <v>202.67488064464001</v>
      </c>
      <c r="AK2235" s="2">
        <v>928.32430288978105</v>
      </c>
      <c r="AL2235" s="1">
        <v>45175</v>
      </c>
      <c r="AM2235" t="s">
        <v>63</v>
      </c>
      <c r="AN2235">
        <v>2023</v>
      </c>
      <c r="AO2235">
        <v>2019</v>
      </c>
      <c r="AP2235">
        <v>167.06461684076501</v>
      </c>
      <c r="AQ2235">
        <v>0.82429858258403399</v>
      </c>
      <c r="AR2235">
        <v>246.21</v>
      </c>
      <c r="AS2235">
        <f t="shared" si="103"/>
        <v>33688.888951870154</v>
      </c>
      <c r="AT2235">
        <f t="shared" si="104"/>
        <v>8934.9609</v>
      </c>
    </row>
    <row r="2236" spans="1:46" x14ac:dyDescent="0.25">
      <c r="A2236" t="s">
        <v>42</v>
      </c>
      <c r="B2236" t="s">
        <v>91</v>
      </c>
      <c r="C2236" t="s">
        <v>91</v>
      </c>
      <c r="D2236" t="str">
        <f t="shared" si="102"/>
        <v>GNVIVI</v>
      </c>
      <c r="E2236" t="s">
        <v>1417</v>
      </c>
      <c r="F2236" t="s">
        <v>1418</v>
      </c>
      <c r="G2236" t="s">
        <v>47</v>
      </c>
      <c r="H2236" t="s">
        <v>4084</v>
      </c>
      <c r="I2236" t="s">
        <v>4151</v>
      </c>
      <c r="J2236" t="s">
        <v>212</v>
      </c>
      <c r="K2236">
        <v>33.03</v>
      </c>
      <c r="L2236">
        <v>33.03</v>
      </c>
      <c r="P2236" t="s">
        <v>51</v>
      </c>
      <c r="Q2236" t="s">
        <v>52</v>
      </c>
      <c r="R2236">
        <v>43644</v>
      </c>
      <c r="S2236" t="s">
        <v>53</v>
      </c>
      <c r="T2236" t="s">
        <v>54</v>
      </c>
      <c r="U2236" t="s">
        <v>55</v>
      </c>
      <c r="V2236" t="s">
        <v>109</v>
      </c>
      <c r="W2236" t="s">
        <v>57</v>
      </c>
      <c r="X2236" t="s">
        <v>221</v>
      </c>
      <c r="Y2236" t="s">
        <v>59</v>
      </c>
      <c r="Z2236">
        <v>2</v>
      </c>
      <c r="AA2236">
        <v>4</v>
      </c>
      <c r="AB2236">
        <v>4.17</v>
      </c>
      <c r="AC2236">
        <v>4.4000000000000004</v>
      </c>
      <c r="AD2236">
        <v>50</v>
      </c>
      <c r="AE2236">
        <v>4</v>
      </c>
      <c r="AF2236" t="s">
        <v>57</v>
      </c>
      <c r="AG2236">
        <v>24.948557137573498</v>
      </c>
      <c r="AH2236">
        <v>18.582631107083699</v>
      </c>
      <c r="AI2236">
        <v>19.7823169874375</v>
      </c>
      <c r="AJ2236">
        <v>229.38545650908699</v>
      </c>
      <c r="AK2236" s="2">
        <v>727.028010780145</v>
      </c>
      <c r="AL2236" s="1">
        <v>45160</v>
      </c>
      <c r="AM2236" t="s">
        <v>63</v>
      </c>
      <c r="AN2236">
        <v>2023</v>
      </c>
      <c r="AO2236">
        <v>2019</v>
      </c>
      <c r="AP2236">
        <v>180.59588314503799</v>
      </c>
      <c r="AQ2236">
        <v>0.78730310933153402</v>
      </c>
      <c r="AR2236">
        <v>274.16000000000003</v>
      </c>
      <c r="AS2236">
        <f t="shared" si="103"/>
        <v>24013.735196068192</v>
      </c>
      <c r="AT2236">
        <f t="shared" si="104"/>
        <v>9055.5048000000006</v>
      </c>
    </row>
    <row r="2237" spans="1:46" x14ac:dyDescent="0.25">
      <c r="A2237" t="s">
        <v>42</v>
      </c>
      <c r="B2237" t="s">
        <v>91</v>
      </c>
      <c r="C2237" t="s">
        <v>91</v>
      </c>
      <c r="D2237" t="str">
        <f t="shared" si="102"/>
        <v>GNVIVI</v>
      </c>
      <c r="E2237" t="s">
        <v>1417</v>
      </c>
      <c r="F2237" t="s">
        <v>1418</v>
      </c>
      <c r="G2237" t="s">
        <v>47</v>
      </c>
      <c r="H2237" t="s">
        <v>4084</v>
      </c>
      <c r="I2237" t="s">
        <v>4152</v>
      </c>
      <c r="J2237" t="s">
        <v>103</v>
      </c>
      <c r="K2237">
        <v>37.01</v>
      </c>
      <c r="L2237">
        <v>37.01</v>
      </c>
      <c r="P2237" t="s">
        <v>51</v>
      </c>
      <c r="Q2237" t="s">
        <v>52</v>
      </c>
      <c r="R2237">
        <v>43648</v>
      </c>
      <c r="S2237" t="s">
        <v>53</v>
      </c>
      <c r="T2237" t="s">
        <v>124</v>
      </c>
      <c r="U2237" t="s">
        <v>55</v>
      </c>
      <c r="V2237" t="s">
        <v>109</v>
      </c>
      <c r="W2237" t="s">
        <v>57</v>
      </c>
      <c r="X2237" t="s">
        <v>221</v>
      </c>
      <c r="Y2237" t="s">
        <v>59</v>
      </c>
      <c r="Z2237">
        <v>2</v>
      </c>
      <c r="AA2237">
        <v>4</v>
      </c>
      <c r="AB2237">
        <v>4.08</v>
      </c>
      <c r="AC2237">
        <v>4.3</v>
      </c>
      <c r="AD2237">
        <v>49</v>
      </c>
      <c r="AE2237">
        <v>4</v>
      </c>
      <c r="AF2237" t="s">
        <v>57</v>
      </c>
      <c r="AG2237">
        <v>23.9168354877282</v>
      </c>
      <c r="AH2237">
        <v>15.4636117590896</v>
      </c>
      <c r="AI2237">
        <v>17.385536875018499</v>
      </c>
      <c r="AJ2237">
        <v>192.03752093394499</v>
      </c>
      <c r="AK2237" s="2">
        <v>934.32060287988202</v>
      </c>
      <c r="AL2237" s="1">
        <v>45160</v>
      </c>
      <c r="AM2237" t="s">
        <v>63</v>
      </c>
      <c r="AN2237">
        <v>2023</v>
      </c>
      <c r="AO2237">
        <v>2019</v>
      </c>
      <c r="AP2237">
        <v>176.72386803321501</v>
      </c>
      <c r="AQ2237">
        <v>0.92025697464612699</v>
      </c>
      <c r="AR2237">
        <v>231.05</v>
      </c>
      <c r="AS2237">
        <f t="shared" si="103"/>
        <v>34579.205512584434</v>
      </c>
      <c r="AT2237">
        <f t="shared" si="104"/>
        <v>8551.1605</v>
      </c>
    </row>
    <row r="2238" spans="1:46" x14ac:dyDescent="0.25">
      <c r="A2238" t="s">
        <v>340</v>
      </c>
      <c r="B2238" t="s">
        <v>341</v>
      </c>
      <c r="C2238" t="s">
        <v>342</v>
      </c>
      <c r="D2238" t="str">
        <f t="shared" si="102"/>
        <v>RDBOBA</v>
      </c>
      <c r="E2238" t="s">
        <v>2672</v>
      </c>
      <c r="F2238" t="s">
        <v>2673</v>
      </c>
      <c r="G2238" t="s">
        <v>47</v>
      </c>
      <c r="H2238" t="s">
        <v>3657</v>
      </c>
      <c r="I2238" t="s">
        <v>4153</v>
      </c>
      <c r="J2238" t="s">
        <v>4154</v>
      </c>
      <c r="K2238">
        <v>10.58</v>
      </c>
      <c r="L2238">
        <v>10.58</v>
      </c>
      <c r="P2238" t="s">
        <v>51</v>
      </c>
      <c r="Q2238" t="s">
        <v>52</v>
      </c>
      <c r="R2238">
        <v>43607</v>
      </c>
      <c r="S2238" t="s">
        <v>477</v>
      </c>
      <c r="T2238" t="s">
        <v>3332</v>
      </c>
      <c r="U2238" t="s">
        <v>55</v>
      </c>
      <c r="V2238" t="s">
        <v>56</v>
      </c>
      <c r="W2238" t="s">
        <v>57</v>
      </c>
      <c r="X2238" t="s">
        <v>1440</v>
      </c>
      <c r="Y2238" t="s">
        <v>348</v>
      </c>
      <c r="Z2238">
        <v>1</v>
      </c>
      <c r="AA2238">
        <v>4</v>
      </c>
      <c r="AB2238">
        <v>3.83</v>
      </c>
      <c r="AC2238">
        <v>4.5</v>
      </c>
      <c r="AD2238">
        <v>46</v>
      </c>
      <c r="AE2238">
        <v>4</v>
      </c>
      <c r="AF2238" t="s">
        <v>57</v>
      </c>
      <c r="AG2238">
        <v>21.913113112672001</v>
      </c>
      <c r="AH2238">
        <v>12.9541875704251</v>
      </c>
      <c r="AI2238">
        <v>15.554110598681801</v>
      </c>
      <c r="AJ2238">
        <v>162.91831435978199</v>
      </c>
      <c r="AK2238" s="2">
        <v>1180.14382687903</v>
      </c>
      <c r="AL2238" s="1">
        <v>45016</v>
      </c>
      <c r="AM2238" t="s">
        <v>63</v>
      </c>
      <c r="AN2238">
        <v>2023</v>
      </c>
      <c r="AO2238">
        <v>2019</v>
      </c>
      <c r="AP2238">
        <v>135.28522913234099</v>
      </c>
      <c r="AQ2238">
        <v>0.83038687003342404</v>
      </c>
      <c r="AR2238">
        <v>209.67</v>
      </c>
      <c r="AS2238">
        <f t="shared" si="103"/>
        <v>12485.921688380138</v>
      </c>
      <c r="AT2238">
        <f t="shared" si="104"/>
        <v>2218.3085999999998</v>
      </c>
    </row>
    <row r="2239" spans="1:46" x14ac:dyDescent="0.25">
      <c r="A2239" t="s">
        <v>340</v>
      </c>
      <c r="B2239" t="s">
        <v>367</v>
      </c>
      <c r="C2239" t="s">
        <v>372</v>
      </c>
      <c r="D2239" t="str">
        <f t="shared" si="102"/>
        <v>RDIPPD</v>
      </c>
      <c r="E2239" t="s">
        <v>1329</v>
      </c>
      <c r="F2239" t="s">
        <v>1330</v>
      </c>
      <c r="G2239" t="s">
        <v>47</v>
      </c>
      <c r="H2239" t="s">
        <v>4155</v>
      </c>
      <c r="I2239" t="s">
        <v>4156</v>
      </c>
      <c r="J2239" t="s">
        <v>139</v>
      </c>
      <c r="K2239">
        <v>56.49</v>
      </c>
      <c r="L2239">
        <v>56.49</v>
      </c>
      <c r="P2239" t="s">
        <v>51</v>
      </c>
      <c r="Q2239" t="s">
        <v>52</v>
      </c>
      <c r="R2239">
        <v>43703</v>
      </c>
      <c r="S2239" t="s">
        <v>477</v>
      </c>
      <c r="T2239" t="s">
        <v>553</v>
      </c>
      <c r="U2239" t="s">
        <v>55</v>
      </c>
      <c r="V2239" t="s">
        <v>56</v>
      </c>
      <c r="W2239" t="s">
        <v>57</v>
      </c>
      <c r="X2239" t="s">
        <v>4157</v>
      </c>
      <c r="Y2239" t="s">
        <v>362</v>
      </c>
      <c r="Z2239">
        <v>1</v>
      </c>
      <c r="AA2239">
        <v>4</v>
      </c>
      <c r="AB2239">
        <v>4.08</v>
      </c>
      <c r="AC2239">
        <v>4.2</v>
      </c>
      <c r="AD2239">
        <v>49</v>
      </c>
      <c r="AE2239">
        <v>4</v>
      </c>
      <c r="AF2239" t="s">
        <v>57</v>
      </c>
      <c r="AG2239">
        <v>18.6600561100195</v>
      </c>
      <c r="AH2239">
        <v>12.5880017088325</v>
      </c>
      <c r="AI2239">
        <v>16.475990750765298</v>
      </c>
      <c r="AJ2239">
        <v>145.257926456218</v>
      </c>
      <c r="AK2239" s="2">
        <v>1327.95583390557</v>
      </c>
      <c r="AL2239" s="1">
        <v>45183</v>
      </c>
      <c r="AM2239" t="s">
        <v>63</v>
      </c>
      <c r="AN2239">
        <v>2023</v>
      </c>
      <c r="AO2239">
        <v>2019</v>
      </c>
      <c r="AP2239">
        <v>138.97307056460701</v>
      </c>
      <c r="AQ2239">
        <v>0.95673312951011102</v>
      </c>
      <c r="AR2239">
        <v>173.02</v>
      </c>
      <c r="AS2239">
        <f t="shared" si="103"/>
        <v>75016.225057325646</v>
      </c>
      <c r="AT2239">
        <f t="shared" si="104"/>
        <v>9773.8998000000011</v>
      </c>
    </row>
    <row r="2240" spans="1:46" x14ac:dyDescent="0.25">
      <c r="A2240" t="s">
        <v>340</v>
      </c>
      <c r="B2240" t="s">
        <v>367</v>
      </c>
      <c r="C2240" t="s">
        <v>372</v>
      </c>
      <c r="D2240" t="str">
        <f t="shared" si="102"/>
        <v>RDIPPD</v>
      </c>
      <c r="E2240" t="s">
        <v>1329</v>
      </c>
      <c r="F2240" t="s">
        <v>1330</v>
      </c>
      <c r="G2240" t="s">
        <v>47</v>
      </c>
      <c r="H2240" t="s">
        <v>4155</v>
      </c>
      <c r="I2240" t="s">
        <v>4158</v>
      </c>
      <c r="J2240" t="s">
        <v>141</v>
      </c>
      <c r="K2240">
        <v>32.950000000000003</v>
      </c>
      <c r="L2240">
        <v>32.950000000000003</v>
      </c>
      <c r="P2240" t="s">
        <v>51</v>
      </c>
      <c r="Q2240" t="s">
        <v>52</v>
      </c>
      <c r="R2240">
        <v>43664</v>
      </c>
      <c r="S2240" t="s">
        <v>477</v>
      </c>
      <c r="T2240" t="s">
        <v>1272</v>
      </c>
      <c r="U2240" t="s">
        <v>55</v>
      </c>
      <c r="V2240" t="s">
        <v>56</v>
      </c>
      <c r="W2240" t="s">
        <v>57</v>
      </c>
      <c r="X2240" t="s">
        <v>221</v>
      </c>
      <c r="Y2240" t="s">
        <v>355</v>
      </c>
      <c r="Z2240">
        <v>1</v>
      </c>
      <c r="AA2240">
        <v>4</v>
      </c>
      <c r="AB2240">
        <v>4.17</v>
      </c>
      <c r="AC2240">
        <v>4.3</v>
      </c>
      <c r="AD2240">
        <v>50</v>
      </c>
      <c r="AE2240">
        <v>4</v>
      </c>
      <c r="AF2240" t="s">
        <v>57</v>
      </c>
      <c r="AG2240">
        <v>20.1392478866671</v>
      </c>
      <c r="AH2240">
        <v>11.848425140142201</v>
      </c>
      <c r="AI2240">
        <v>16.476110728949301</v>
      </c>
      <c r="AJ2240">
        <v>161.844038910607</v>
      </c>
      <c r="AK2240" s="2">
        <v>1512.06445839343</v>
      </c>
      <c r="AL2240" s="1">
        <v>45183</v>
      </c>
      <c r="AM2240" t="s">
        <v>63</v>
      </c>
      <c r="AN2240">
        <v>2023</v>
      </c>
      <c r="AO2240">
        <v>2019</v>
      </c>
      <c r="AP2240">
        <v>141.98640354156001</v>
      </c>
      <c r="AQ2240">
        <v>0.87730388154725603</v>
      </c>
      <c r="AR2240">
        <v>191.91</v>
      </c>
      <c r="AS2240">
        <f t="shared" si="103"/>
        <v>49822.523904063521</v>
      </c>
      <c r="AT2240">
        <f t="shared" si="104"/>
        <v>6323.4345000000003</v>
      </c>
    </row>
    <row r="2241" spans="1:46" x14ac:dyDescent="0.25">
      <c r="A2241" t="s">
        <v>340</v>
      </c>
      <c r="B2241" t="s">
        <v>367</v>
      </c>
      <c r="C2241" t="s">
        <v>372</v>
      </c>
      <c r="D2241" t="str">
        <f t="shared" si="102"/>
        <v>RDIPPD</v>
      </c>
      <c r="E2241" t="s">
        <v>1329</v>
      </c>
      <c r="F2241" t="s">
        <v>1330</v>
      </c>
      <c r="G2241" t="s">
        <v>47</v>
      </c>
      <c r="H2241" t="s">
        <v>4155</v>
      </c>
      <c r="I2241" t="s">
        <v>4159</v>
      </c>
      <c r="J2241" t="s">
        <v>312</v>
      </c>
      <c r="K2241">
        <v>35.22</v>
      </c>
      <c r="L2241">
        <v>35.22</v>
      </c>
      <c r="P2241" t="s">
        <v>51</v>
      </c>
      <c r="Q2241" t="s">
        <v>52</v>
      </c>
      <c r="R2241">
        <v>43703</v>
      </c>
      <c r="S2241" t="s">
        <v>477</v>
      </c>
      <c r="T2241" t="s">
        <v>553</v>
      </c>
      <c r="U2241" t="s">
        <v>55</v>
      </c>
      <c r="V2241" t="s">
        <v>56</v>
      </c>
      <c r="W2241" t="s">
        <v>57</v>
      </c>
      <c r="X2241" t="s">
        <v>221</v>
      </c>
      <c r="Y2241" t="s">
        <v>355</v>
      </c>
      <c r="Z2241">
        <v>1</v>
      </c>
      <c r="AA2241">
        <v>4</v>
      </c>
      <c r="AB2241">
        <v>4.08</v>
      </c>
      <c r="AC2241">
        <v>4.2</v>
      </c>
      <c r="AD2241">
        <v>49</v>
      </c>
      <c r="AE2241">
        <v>4</v>
      </c>
      <c r="AF2241" t="s">
        <v>57</v>
      </c>
      <c r="AG2241">
        <v>18.626754409469299</v>
      </c>
      <c r="AH2241">
        <v>12.4292049953815</v>
      </c>
      <c r="AI2241">
        <v>15.540744051569501</v>
      </c>
      <c r="AJ2241">
        <v>136.228161259291</v>
      </c>
      <c r="AK2241" s="2">
        <v>1284.54951675288</v>
      </c>
      <c r="AL2241" s="1">
        <v>45182</v>
      </c>
      <c r="AM2241" t="s">
        <v>63</v>
      </c>
      <c r="AN2241">
        <v>2023</v>
      </c>
      <c r="AO2241">
        <v>2019</v>
      </c>
      <c r="AP2241">
        <v>138.97307056460701</v>
      </c>
      <c r="AQ2241">
        <v>1.0201493529674199</v>
      </c>
      <c r="AR2241">
        <v>162.26</v>
      </c>
      <c r="AS2241">
        <f t="shared" si="103"/>
        <v>45241.833980036434</v>
      </c>
      <c r="AT2241">
        <f t="shared" si="104"/>
        <v>5714.7971999999991</v>
      </c>
    </row>
    <row r="2242" spans="1:46" x14ac:dyDescent="0.25">
      <c r="A2242" t="s">
        <v>340</v>
      </c>
      <c r="B2242" t="s">
        <v>367</v>
      </c>
      <c r="C2242" t="s">
        <v>368</v>
      </c>
      <c r="D2242" t="str">
        <f t="shared" si="102"/>
        <v>RDIPMA</v>
      </c>
      <c r="E2242" t="s">
        <v>516</v>
      </c>
      <c r="F2242" t="s">
        <v>517</v>
      </c>
      <c r="G2242" t="s">
        <v>47</v>
      </c>
      <c r="H2242" t="s">
        <v>4136</v>
      </c>
      <c r="I2242" t="s">
        <v>4160</v>
      </c>
      <c r="J2242" t="s">
        <v>62</v>
      </c>
      <c r="K2242">
        <v>40.729999999999997</v>
      </c>
      <c r="L2242">
        <v>40.729999999999997</v>
      </c>
      <c r="P2242" t="s">
        <v>51</v>
      </c>
      <c r="Q2242" t="s">
        <v>52</v>
      </c>
      <c r="R2242">
        <v>43723</v>
      </c>
      <c r="S2242" t="s">
        <v>477</v>
      </c>
      <c r="T2242" t="s">
        <v>361</v>
      </c>
      <c r="U2242" t="s">
        <v>55</v>
      </c>
      <c r="V2242" t="s">
        <v>109</v>
      </c>
      <c r="W2242" t="s">
        <v>57</v>
      </c>
      <c r="X2242" t="s">
        <v>271</v>
      </c>
      <c r="Y2242" t="s">
        <v>362</v>
      </c>
      <c r="Z2242">
        <v>2</v>
      </c>
      <c r="AA2242">
        <v>4</v>
      </c>
      <c r="AB2242">
        <v>3.92</v>
      </c>
      <c r="AC2242">
        <v>4.2</v>
      </c>
      <c r="AD2242">
        <v>47</v>
      </c>
      <c r="AE2242">
        <v>4</v>
      </c>
      <c r="AF2242" t="s">
        <v>57</v>
      </c>
      <c r="AG2242">
        <v>23.1445413031879</v>
      </c>
      <c r="AH2242">
        <v>14.8825656750641</v>
      </c>
      <c r="AI2242">
        <v>9.4228015629906103</v>
      </c>
      <c r="AJ2242">
        <v>98.940130911204307</v>
      </c>
      <c r="AK2242" s="2">
        <v>570.48342821477695</v>
      </c>
      <c r="AL2242" s="1">
        <v>45159</v>
      </c>
      <c r="AM2242" t="s">
        <v>63</v>
      </c>
      <c r="AN2242">
        <v>2023</v>
      </c>
      <c r="AO2242">
        <v>2019</v>
      </c>
      <c r="AP2242">
        <v>134.32390301686601</v>
      </c>
      <c r="AQ2242">
        <v>1.3576281108564201</v>
      </c>
      <c r="AR2242">
        <v>117.49</v>
      </c>
      <c r="AS2242">
        <f t="shared" si="103"/>
        <v>23235.790031187862</v>
      </c>
      <c r="AT2242">
        <f t="shared" si="104"/>
        <v>4785.3676999999998</v>
      </c>
    </row>
    <row r="2243" spans="1:46" x14ac:dyDescent="0.25">
      <c r="A2243" t="s">
        <v>42</v>
      </c>
      <c r="B2243" t="s">
        <v>91</v>
      </c>
      <c r="C2243" t="s">
        <v>91</v>
      </c>
      <c r="D2243" t="str">
        <f t="shared" ref="D2243:D2306" si="105">LEFT(E2243,6)</f>
        <v>GNVIVI</v>
      </c>
      <c r="E2243" t="s">
        <v>4112</v>
      </c>
      <c r="F2243" t="s">
        <v>4113</v>
      </c>
      <c r="G2243" t="s">
        <v>47</v>
      </c>
      <c r="H2243" t="s">
        <v>4161</v>
      </c>
      <c r="I2243" t="s">
        <v>4162</v>
      </c>
      <c r="J2243" t="s">
        <v>1347</v>
      </c>
      <c r="K2243">
        <v>42.54</v>
      </c>
      <c r="L2243">
        <v>42.54</v>
      </c>
      <c r="P2243" t="s">
        <v>51</v>
      </c>
      <c r="Q2243" t="s">
        <v>52</v>
      </c>
      <c r="R2243">
        <v>43642</v>
      </c>
      <c r="S2243" t="s">
        <v>53</v>
      </c>
      <c r="T2243" t="s">
        <v>124</v>
      </c>
      <c r="U2243" t="s">
        <v>55</v>
      </c>
      <c r="V2243" t="s">
        <v>109</v>
      </c>
      <c r="W2243" t="s">
        <v>57</v>
      </c>
      <c r="X2243" t="s">
        <v>339</v>
      </c>
      <c r="Y2243" t="s">
        <v>79</v>
      </c>
      <c r="Z2243">
        <v>2</v>
      </c>
      <c r="AA2243">
        <v>4</v>
      </c>
      <c r="AB2243">
        <v>4.17</v>
      </c>
      <c r="AC2243">
        <v>4.4000000000000004</v>
      </c>
      <c r="AD2243">
        <v>50</v>
      </c>
      <c r="AE2243">
        <v>4</v>
      </c>
      <c r="AF2243" t="s">
        <v>57</v>
      </c>
      <c r="AG2243">
        <v>24.4857207443563</v>
      </c>
      <c r="AH2243">
        <v>16.432161478386298</v>
      </c>
      <c r="AI2243">
        <v>17.8453280742159</v>
      </c>
      <c r="AJ2243">
        <v>199.42692251289199</v>
      </c>
      <c r="AK2243" s="2">
        <v>849.03835889000902</v>
      </c>
      <c r="AL2243" s="1">
        <v>45160</v>
      </c>
      <c r="AM2243" t="s">
        <v>63</v>
      </c>
      <c r="AN2243">
        <v>2023</v>
      </c>
      <c r="AO2243">
        <v>2019</v>
      </c>
      <c r="AP2243">
        <v>180.59588314503799</v>
      </c>
      <c r="AQ2243">
        <v>0.90557423676516602</v>
      </c>
      <c r="AR2243">
        <v>238.36</v>
      </c>
      <c r="AS2243">
        <f t="shared" ref="AS2243:AS2306" si="106">AK2243*L2243</f>
        <v>36118.09178718098</v>
      </c>
      <c r="AT2243">
        <f t="shared" ref="AT2243:AT2306" si="107">AR2243*L2243</f>
        <v>10139.8344</v>
      </c>
    </row>
    <row r="2244" spans="1:46" x14ac:dyDescent="0.25">
      <c r="A2244" t="s">
        <v>340</v>
      </c>
      <c r="B2244" t="s">
        <v>367</v>
      </c>
      <c r="C2244" t="s">
        <v>368</v>
      </c>
      <c r="D2244" t="str">
        <f t="shared" si="105"/>
        <v>RDIPMA</v>
      </c>
      <c r="E2244" t="s">
        <v>3174</v>
      </c>
      <c r="F2244" t="s">
        <v>3175</v>
      </c>
      <c r="G2244" t="s">
        <v>47</v>
      </c>
      <c r="H2244" t="s">
        <v>4163</v>
      </c>
      <c r="I2244" t="s">
        <v>4164</v>
      </c>
      <c r="J2244" t="s">
        <v>50</v>
      </c>
      <c r="K2244">
        <v>56.12</v>
      </c>
      <c r="L2244">
        <v>56.12</v>
      </c>
      <c r="P2244" t="s">
        <v>51</v>
      </c>
      <c r="Q2244" t="s">
        <v>52</v>
      </c>
      <c r="R2244">
        <v>43717</v>
      </c>
      <c r="S2244" t="s">
        <v>477</v>
      </c>
      <c r="T2244" t="s">
        <v>553</v>
      </c>
      <c r="U2244" t="s">
        <v>55</v>
      </c>
      <c r="V2244" t="s">
        <v>109</v>
      </c>
      <c r="W2244" t="s">
        <v>57</v>
      </c>
      <c r="X2244" t="s">
        <v>271</v>
      </c>
      <c r="Y2244" t="s">
        <v>362</v>
      </c>
      <c r="Z2244">
        <v>2</v>
      </c>
      <c r="AA2244">
        <v>4</v>
      </c>
      <c r="AB2244">
        <v>3.5</v>
      </c>
      <c r="AC2244">
        <v>4.2</v>
      </c>
      <c r="AD2244">
        <v>42</v>
      </c>
      <c r="AE2244">
        <v>4</v>
      </c>
      <c r="AF2244" t="s">
        <v>57</v>
      </c>
      <c r="AG2244">
        <v>21.512102380103201</v>
      </c>
      <c r="AH2244">
        <v>13.8756809815788</v>
      </c>
      <c r="AI2244">
        <v>17.324457543854201</v>
      </c>
      <c r="AJ2244">
        <v>171.61957421315799</v>
      </c>
      <c r="AK2244" s="2">
        <v>1159.6297883135301</v>
      </c>
      <c r="AL2244" s="1">
        <v>45010.666666666664</v>
      </c>
      <c r="AM2244" t="s">
        <v>63</v>
      </c>
      <c r="AN2244">
        <v>2023</v>
      </c>
      <c r="AO2244">
        <v>2019</v>
      </c>
      <c r="AP2244">
        <v>121.184829311114</v>
      </c>
      <c r="AQ2244">
        <v>0.70612475218355597</v>
      </c>
      <c r="AR2244">
        <v>225.88</v>
      </c>
      <c r="AS2244">
        <f t="shared" si="106"/>
        <v>65078.423720155304</v>
      </c>
      <c r="AT2244">
        <f t="shared" si="107"/>
        <v>12676.3856</v>
      </c>
    </row>
    <row r="2245" spans="1:46" x14ac:dyDescent="0.25">
      <c r="A2245" t="s">
        <v>340</v>
      </c>
      <c r="B2245" t="s">
        <v>367</v>
      </c>
      <c r="C2245" t="s">
        <v>368</v>
      </c>
      <c r="D2245" t="str">
        <f t="shared" si="105"/>
        <v>RDIPMA</v>
      </c>
      <c r="E2245" t="s">
        <v>516</v>
      </c>
      <c r="F2245" t="s">
        <v>517</v>
      </c>
      <c r="G2245" t="s">
        <v>47</v>
      </c>
      <c r="H2245" t="s">
        <v>4129</v>
      </c>
      <c r="I2245" t="s">
        <v>4165</v>
      </c>
      <c r="J2245" t="s">
        <v>212</v>
      </c>
      <c r="K2245">
        <v>38.840000000000003</v>
      </c>
      <c r="L2245">
        <v>38.840000000000003</v>
      </c>
      <c r="P2245" t="s">
        <v>51</v>
      </c>
      <c r="Q2245" t="s">
        <v>52</v>
      </c>
      <c r="R2245">
        <v>43762</v>
      </c>
      <c r="S2245" t="s">
        <v>477</v>
      </c>
      <c r="T2245" t="s">
        <v>521</v>
      </c>
      <c r="U2245" t="s">
        <v>55</v>
      </c>
      <c r="V2245" t="s">
        <v>56</v>
      </c>
      <c r="W2245" t="s">
        <v>57</v>
      </c>
      <c r="X2245" t="s">
        <v>221</v>
      </c>
      <c r="Y2245" t="s">
        <v>355</v>
      </c>
      <c r="Z2245">
        <v>1</v>
      </c>
      <c r="AA2245">
        <v>4</v>
      </c>
      <c r="AB2245">
        <v>3.83</v>
      </c>
      <c r="AC2245">
        <v>4.0999999999999996</v>
      </c>
      <c r="AD2245">
        <v>46</v>
      </c>
      <c r="AE2245">
        <v>4</v>
      </c>
      <c r="AF2245" t="s">
        <v>57</v>
      </c>
      <c r="AG2245">
        <v>19.517529047392301</v>
      </c>
      <c r="AH2245">
        <v>12.132110038101899</v>
      </c>
      <c r="AI2245">
        <v>16.370195203569899</v>
      </c>
      <c r="AJ2245">
        <v>154.39798479433301</v>
      </c>
      <c r="AK2245" s="2">
        <v>1410.59666642095</v>
      </c>
      <c r="AL2245" s="1">
        <v>45159</v>
      </c>
      <c r="AM2245" t="s">
        <v>63</v>
      </c>
      <c r="AN2245">
        <v>2023</v>
      </c>
      <c r="AO2245">
        <v>2019</v>
      </c>
      <c r="AP2245">
        <v>135.842528300601</v>
      </c>
      <c r="AQ2245">
        <v>0.87982060440458998</v>
      </c>
      <c r="AR2245">
        <v>184.69</v>
      </c>
      <c r="AS2245">
        <f t="shared" si="106"/>
        <v>54787.574523789699</v>
      </c>
      <c r="AT2245">
        <f t="shared" si="107"/>
        <v>7173.3596000000007</v>
      </c>
    </row>
    <row r="2246" spans="1:46" x14ac:dyDescent="0.25">
      <c r="A2246" t="s">
        <v>340</v>
      </c>
      <c r="B2246" t="s">
        <v>367</v>
      </c>
      <c r="C2246" t="s">
        <v>368</v>
      </c>
      <c r="D2246" t="str">
        <f t="shared" si="105"/>
        <v>RDIPMA</v>
      </c>
      <c r="E2246" t="s">
        <v>516</v>
      </c>
      <c r="F2246" t="s">
        <v>517</v>
      </c>
      <c r="G2246" t="s">
        <v>47</v>
      </c>
      <c r="H2246" t="s">
        <v>4129</v>
      </c>
      <c r="I2246" t="s">
        <v>4166</v>
      </c>
      <c r="J2246" t="s">
        <v>204</v>
      </c>
      <c r="K2246">
        <v>61.76</v>
      </c>
      <c r="L2246">
        <v>61.76</v>
      </c>
      <c r="P2246" t="s">
        <v>51</v>
      </c>
      <c r="Q2246" t="s">
        <v>52</v>
      </c>
      <c r="R2246">
        <v>43770</v>
      </c>
      <c r="S2246" t="s">
        <v>477</v>
      </c>
      <c r="T2246" t="s">
        <v>521</v>
      </c>
      <c r="U2246" t="s">
        <v>55</v>
      </c>
      <c r="V2246" t="s">
        <v>56</v>
      </c>
      <c r="W2246" t="s">
        <v>57</v>
      </c>
      <c r="X2246" t="s">
        <v>221</v>
      </c>
      <c r="Y2246" t="s">
        <v>355</v>
      </c>
      <c r="Z2246">
        <v>1</v>
      </c>
      <c r="AA2246">
        <v>4</v>
      </c>
      <c r="AB2246">
        <v>3.75</v>
      </c>
      <c r="AC2246">
        <v>4</v>
      </c>
      <c r="AD2246">
        <v>45</v>
      </c>
      <c r="AE2246">
        <v>4</v>
      </c>
      <c r="AF2246" t="s">
        <v>57</v>
      </c>
      <c r="AG2246">
        <v>22.7495047537647</v>
      </c>
      <c r="AH2246">
        <v>14.104667090728601</v>
      </c>
      <c r="AI2246">
        <v>18.162222498561501</v>
      </c>
      <c r="AJ2246">
        <v>201.98339875480599</v>
      </c>
      <c r="AK2246" s="2">
        <v>1168.43495687009</v>
      </c>
      <c r="AL2246" s="1">
        <v>45159</v>
      </c>
      <c r="AM2246" t="s">
        <v>63</v>
      </c>
      <c r="AN2246">
        <v>2023</v>
      </c>
      <c r="AO2246">
        <v>2019</v>
      </c>
      <c r="AP2246">
        <v>133.13579421355399</v>
      </c>
      <c r="AQ2246">
        <v>0.65914226136560705</v>
      </c>
      <c r="AR2246">
        <v>242.58</v>
      </c>
      <c r="AS2246">
        <f t="shared" si="106"/>
        <v>72162.542936296755</v>
      </c>
      <c r="AT2246">
        <f t="shared" si="107"/>
        <v>14981.7408</v>
      </c>
    </row>
    <row r="2247" spans="1:46" x14ac:dyDescent="0.25">
      <c r="A2247" t="s">
        <v>128</v>
      </c>
      <c r="B2247" t="s">
        <v>328</v>
      </c>
      <c r="C2247" t="s">
        <v>328</v>
      </c>
      <c r="D2247" t="str">
        <f t="shared" si="105"/>
        <v>NESBSB</v>
      </c>
      <c r="E2247" t="s">
        <v>4167</v>
      </c>
      <c r="F2247" t="s">
        <v>4168</v>
      </c>
      <c r="G2247" t="s">
        <v>47</v>
      </c>
      <c r="H2247" t="s">
        <v>4169</v>
      </c>
      <c r="I2247" t="s">
        <v>4170</v>
      </c>
      <c r="J2247" t="s">
        <v>112</v>
      </c>
      <c r="K2247">
        <v>31.76</v>
      </c>
      <c r="L2247">
        <v>31.76</v>
      </c>
      <c r="P2247" t="s">
        <v>51</v>
      </c>
      <c r="Q2247" t="s">
        <v>52</v>
      </c>
      <c r="R2247">
        <v>43686</v>
      </c>
      <c r="S2247" t="s">
        <v>53</v>
      </c>
      <c r="T2247" t="s">
        <v>1265</v>
      </c>
      <c r="U2247" t="s">
        <v>55</v>
      </c>
      <c r="V2247" t="s">
        <v>56</v>
      </c>
      <c r="W2247" t="s">
        <v>57</v>
      </c>
      <c r="X2247" t="s">
        <v>221</v>
      </c>
      <c r="Y2247" t="s">
        <v>470</v>
      </c>
      <c r="Z2247">
        <v>1</v>
      </c>
      <c r="AA2247">
        <v>4</v>
      </c>
      <c r="AB2247">
        <v>3.58</v>
      </c>
      <c r="AC2247">
        <v>4.2</v>
      </c>
      <c r="AD2247">
        <v>43</v>
      </c>
      <c r="AE2247">
        <v>4</v>
      </c>
      <c r="AF2247" t="s">
        <v>57</v>
      </c>
      <c r="AG2247">
        <v>24.003007389769898</v>
      </c>
      <c r="AH2247">
        <v>16.182008869372002</v>
      </c>
      <c r="AI2247">
        <v>22.122960947061301</v>
      </c>
      <c r="AJ2247">
        <v>234.61196960453699</v>
      </c>
      <c r="AK2247" s="2">
        <v>1076.4973301125899</v>
      </c>
      <c r="AL2247" s="1">
        <v>45002</v>
      </c>
      <c r="AM2247" t="s">
        <v>63</v>
      </c>
      <c r="AN2247">
        <v>2023</v>
      </c>
      <c r="AO2247">
        <v>2019</v>
      </c>
      <c r="AP2247">
        <v>166.60366975021</v>
      </c>
      <c r="AQ2247">
        <v>0.71012433863045599</v>
      </c>
      <c r="AR2247">
        <v>338.64</v>
      </c>
      <c r="AS2247">
        <f t="shared" si="106"/>
        <v>34189.555204375858</v>
      </c>
      <c r="AT2247">
        <f t="shared" si="107"/>
        <v>10755.206400000001</v>
      </c>
    </row>
    <row r="2248" spans="1:46" x14ac:dyDescent="0.25">
      <c r="A2248" t="s">
        <v>128</v>
      </c>
      <c r="B2248" t="s">
        <v>244</v>
      </c>
      <c r="C2248" t="s">
        <v>266</v>
      </c>
      <c r="D2248" t="str">
        <f t="shared" si="105"/>
        <v>NEPIIT</v>
      </c>
      <c r="E2248" t="s">
        <v>2819</v>
      </c>
      <c r="F2248" t="s">
        <v>2820</v>
      </c>
      <c r="G2248" t="s">
        <v>47</v>
      </c>
      <c r="H2248" t="s">
        <v>4171</v>
      </c>
      <c r="I2248" t="s">
        <v>4172</v>
      </c>
      <c r="J2248" t="s">
        <v>141</v>
      </c>
      <c r="K2248">
        <v>14.21</v>
      </c>
      <c r="L2248">
        <v>14.21</v>
      </c>
      <c r="P2248" t="s">
        <v>51</v>
      </c>
      <c r="Q2248" t="s">
        <v>52</v>
      </c>
      <c r="R2248">
        <v>43661</v>
      </c>
      <c r="S2248" t="s">
        <v>53</v>
      </c>
      <c r="T2248" t="s">
        <v>462</v>
      </c>
      <c r="U2248" t="s">
        <v>55</v>
      </c>
      <c r="V2248" t="s">
        <v>109</v>
      </c>
      <c r="W2248" t="s">
        <v>57</v>
      </c>
      <c r="X2248" t="s">
        <v>149</v>
      </c>
      <c r="Y2248" t="s">
        <v>150</v>
      </c>
      <c r="Z2248">
        <v>2</v>
      </c>
      <c r="AA2248">
        <v>4</v>
      </c>
      <c r="AB2248">
        <v>4.08</v>
      </c>
      <c r="AC2248">
        <v>4.3</v>
      </c>
      <c r="AD2248">
        <v>49</v>
      </c>
      <c r="AE2248">
        <v>4</v>
      </c>
      <c r="AF2248" t="s">
        <v>57</v>
      </c>
      <c r="AG2248">
        <v>22.708333245650099</v>
      </c>
      <c r="AH2248">
        <v>15.290785624028601</v>
      </c>
      <c r="AI2248">
        <v>19.8627989072247</v>
      </c>
      <c r="AJ2248">
        <v>205.55872636837199</v>
      </c>
      <c r="AK2248" s="2">
        <v>1081.6604869697601</v>
      </c>
      <c r="AL2248" s="1">
        <v>45162</v>
      </c>
      <c r="AM2248" t="s">
        <v>63</v>
      </c>
      <c r="AN2248">
        <v>2023</v>
      </c>
      <c r="AO2248">
        <v>2019</v>
      </c>
      <c r="AP2248">
        <v>164.60847492686</v>
      </c>
      <c r="AQ2248">
        <v>0.80078563355112797</v>
      </c>
      <c r="AR2248">
        <v>254.33</v>
      </c>
      <c r="AS2248">
        <f t="shared" si="106"/>
        <v>15370.395519840291</v>
      </c>
      <c r="AT2248">
        <f t="shared" si="107"/>
        <v>3614.0293000000006</v>
      </c>
    </row>
    <row r="2249" spans="1:46" x14ac:dyDescent="0.25">
      <c r="A2249" t="s">
        <v>128</v>
      </c>
      <c r="B2249" t="s">
        <v>244</v>
      </c>
      <c r="C2249" t="s">
        <v>266</v>
      </c>
      <c r="D2249" t="str">
        <f t="shared" si="105"/>
        <v>NEPIIT</v>
      </c>
      <c r="E2249" t="s">
        <v>2819</v>
      </c>
      <c r="F2249" t="s">
        <v>2820</v>
      </c>
      <c r="G2249" t="s">
        <v>47</v>
      </c>
      <c r="H2249" t="s">
        <v>4171</v>
      </c>
      <c r="I2249" t="s">
        <v>4173</v>
      </c>
      <c r="J2249" t="s">
        <v>976</v>
      </c>
      <c r="K2249">
        <v>22.71</v>
      </c>
      <c r="L2249">
        <v>22.71</v>
      </c>
      <c r="P2249" t="s">
        <v>51</v>
      </c>
      <c r="Q2249" t="s">
        <v>52</v>
      </c>
      <c r="R2249">
        <v>43661</v>
      </c>
      <c r="S2249" t="s">
        <v>53</v>
      </c>
      <c r="T2249" t="s">
        <v>69</v>
      </c>
      <c r="U2249" t="s">
        <v>55</v>
      </c>
      <c r="V2249" t="s">
        <v>109</v>
      </c>
      <c r="W2249" t="s">
        <v>57</v>
      </c>
      <c r="X2249" t="s">
        <v>149</v>
      </c>
      <c r="Y2249" t="s">
        <v>150</v>
      </c>
      <c r="Z2249">
        <v>2</v>
      </c>
      <c r="AA2249">
        <v>4</v>
      </c>
      <c r="AB2249">
        <v>4.08</v>
      </c>
      <c r="AC2249">
        <v>4.3</v>
      </c>
      <c r="AD2249">
        <v>49</v>
      </c>
      <c r="AE2249">
        <v>4</v>
      </c>
      <c r="AF2249" t="s">
        <v>57</v>
      </c>
      <c r="AG2249">
        <v>20.142252874127401</v>
      </c>
      <c r="AH2249">
        <v>13.8736646719088</v>
      </c>
      <c r="AI2249">
        <v>10.3305607726621</v>
      </c>
      <c r="AJ2249">
        <v>90.145234068412904</v>
      </c>
      <c r="AK2249" s="2">
        <v>683.36326458069698</v>
      </c>
      <c r="AL2249" s="1">
        <v>45162</v>
      </c>
      <c r="AM2249" t="s">
        <v>63</v>
      </c>
      <c r="AN2249">
        <v>2023</v>
      </c>
      <c r="AO2249">
        <v>2019</v>
      </c>
      <c r="AP2249">
        <v>164.60847492686</v>
      </c>
      <c r="AQ2249">
        <v>1.82603635819432</v>
      </c>
      <c r="AR2249">
        <v>111.53</v>
      </c>
      <c r="AS2249">
        <f t="shared" si="106"/>
        <v>15519.179738627628</v>
      </c>
      <c r="AT2249">
        <f t="shared" si="107"/>
        <v>2532.8463000000002</v>
      </c>
    </row>
    <row r="2250" spans="1:46" x14ac:dyDescent="0.25">
      <c r="A2250" t="s">
        <v>128</v>
      </c>
      <c r="B2250" t="s">
        <v>244</v>
      </c>
      <c r="C2250" t="s">
        <v>266</v>
      </c>
      <c r="D2250" t="str">
        <f t="shared" si="105"/>
        <v>NEPIIT</v>
      </c>
      <c r="E2250" t="s">
        <v>2819</v>
      </c>
      <c r="F2250" t="s">
        <v>2820</v>
      </c>
      <c r="G2250" t="s">
        <v>47</v>
      </c>
      <c r="H2250" t="s">
        <v>4174</v>
      </c>
      <c r="I2250" t="s">
        <v>4175</v>
      </c>
      <c r="J2250" t="s">
        <v>212</v>
      </c>
      <c r="K2250">
        <v>14.78</v>
      </c>
      <c r="L2250">
        <v>14.78</v>
      </c>
      <c r="P2250" t="s">
        <v>51</v>
      </c>
      <c r="Q2250" t="s">
        <v>52</v>
      </c>
      <c r="R2250">
        <v>43749</v>
      </c>
      <c r="S2250" t="s">
        <v>53</v>
      </c>
      <c r="T2250" t="s">
        <v>1265</v>
      </c>
      <c r="U2250" t="s">
        <v>55</v>
      </c>
      <c r="V2250" t="s">
        <v>56</v>
      </c>
      <c r="W2250" t="s">
        <v>57</v>
      </c>
      <c r="X2250" t="s">
        <v>149</v>
      </c>
      <c r="Y2250" t="s">
        <v>150</v>
      </c>
      <c r="Z2250">
        <v>1</v>
      </c>
      <c r="AA2250">
        <v>4</v>
      </c>
      <c r="AB2250">
        <v>3.83</v>
      </c>
      <c r="AC2250">
        <v>4.0999999999999996</v>
      </c>
      <c r="AD2250">
        <v>46</v>
      </c>
      <c r="AE2250">
        <v>4</v>
      </c>
      <c r="AF2250" t="s">
        <v>57</v>
      </c>
      <c r="AG2250">
        <v>22.157915415705101</v>
      </c>
      <c r="AH2250">
        <v>13.8714553211721</v>
      </c>
      <c r="AI2250">
        <v>19.503329666410199</v>
      </c>
      <c r="AJ2250">
        <v>191.09003453475199</v>
      </c>
      <c r="AK2250" s="2">
        <v>1290.54997142768</v>
      </c>
      <c r="AL2250" s="1">
        <v>45162</v>
      </c>
      <c r="AM2250" t="s">
        <v>63</v>
      </c>
      <c r="AN2250">
        <v>2023</v>
      </c>
      <c r="AO2250">
        <v>2019</v>
      </c>
      <c r="AP2250">
        <v>172.74962432268001</v>
      </c>
      <c r="AQ2250">
        <v>0.90402215240200501</v>
      </c>
      <c r="AR2250">
        <v>239.02</v>
      </c>
      <c r="AS2250">
        <f t="shared" si="106"/>
        <v>19074.328577701111</v>
      </c>
      <c r="AT2250">
        <f t="shared" si="107"/>
        <v>3532.7156</v>
      </c>
    </row>
    <row r="2251" spans="1:46" x14ac:dyDescent="0.25">
      <c r="A2251" t="s">
        <v>340</v>
      </c>
      <c r="B2251" t="s">
        <v>341</v>
      </c>
      <c r="C2251" t="s">
        <v>342</v>
      </c>
      <c r="D2251" t="str">
        <f t="shared" si="105"/>
        <v>RDBOBA</v>
      </c>
      <c r="E2251" t="s">
        <v>2672</v>
      </c>
      <c r="F2251" t="s">
        <v>2673</v>
      </c>
      <c r="G2251" t="s">
        <v>47</v>
      </c>
      <c r="H2251" t="s">
        <v>3657</v>
      </c>
      <c r="I2251" t="s">
        <v>4176</v>
      </c>
      <c r="J2251" t="s">
        <v>189</v>
      </c>
      <c r="K2251">
        <v>1.1000000000000001</v>
      </c>
      <c r="L2251">
        <v>1.1000000000000001</v>
      </c>
      <c r="N2251">
        <v>1.1000000000000001</v>
      </c>
      <c r="P2251" t="s">
        <v>51</v>
      </c>
      <c r="Q2251" t="s">
        <v>52</v>
      </c>
      <c r="R2251">
        <v>43606</v>
      </c>
      <c r="S2251" t="s">
        <v>477</v>
      </c>
      <c r="T2251" t="s">
        <v>737</v>
      </c>
      <c r="U2251" t="s">
        <v>55</v>
      </c>
      <c r="V2251" t="s">
        <v>56</v>
      </c>
      <c r="W2251" t="s">
        <v>51</v>
      </c>
      <c r="X2251" t="s">
        <v>221</v>
      </c>
      <c r="Y2251" t="s">
        <v>355</v>
      </c>
      <c r="Z2251">
        <v>1</v>
      </c>
      <c r="AA2251">
        <v>4</v>
      </c>
      <c r="AB2251">
        <v>2.75</v>
      </c>
      <c r="AC2251">
        <v>4.5</v>
      </c>
      <c r="AD2251">
        <v>33</v>
      </c>
      <c r="AE2251">
        <v>3</v>
      </c>
      <c r="AF2251" t="s">
        <v>57</v>
      </c>
      <c r="AG2251">
        <v>17.4348053715077</v>
      </c>
      <c r="AH2251">
        <v>11.2435476316078</v>
      </c>
      <c r="AI2251">
        <v>12.615587629326599</v>
      </c>
      <c r="AJ2251">
        <v>155.741563494068</v>
      </c>
      <c r="AK2251" s="2">
        <v>1276.67175481921</v>
      </c>
      <c r="AL2251" s="1">
        <v>44617.3</v>
      </c>
      <c r="AM2251" t="s">
        <v>60</v>
      </c>
      <c r="AN2251">
        <v>2022</v>
      </c>
      <c r="AO2251">
        <v>2019</v>
      </c>
      <c r="AP2251">
        <v>102.46258881889599</v>
      </c>
      <c r="AQ2251">
        <v>0.65790137533066795</v>
      </c>
      <c r="AR2251">
        <v>264.64999999999998</v>
      </c>
      <c r="AS2251">
        <f t="shared" si="106"/>
        <v>1404.3389303011311</v>
      </c>
      <c r="AT2251">
        <f t="shared" si="107"/>
        <v>291.11500000000001</v>
      </c>
    </row>
    <row r="2252" spans="1:46" x14ac:dyDescent="0.25">
      <c r="A2252" t="s">
        <v>340</v>
      </c>
      <c r="B2252" t="s">
        <v>341</v>
      </c>
      <c r="C2252" t="s">
        <v>342</v>
      </c>
      <c r="D2252" t="str">
        <f t="shared" si="105"/>
        <v>RDBOBA</v>
      </c>
      <c r="E2252" t="s">
        <v>2672</v>
      </c>
      <c r="F2252" t="s">
        <v>2673</v>
      </c>
      <c r="G2252" t="s">
        <v>47</v>
      </c>
      <c r="H2252" t="s">
        <v>3657</v>
      </c>
      <c r="I2252" t="s">
        <v>4177</v>
      </c>
      <c r="J2252" t="s">
        <v>191</v>
      </c>
      <c r="K2252">
        <v>1.1000000000000001</v>
      </c>
      <c r="L2252">
        <v>1.1000000000000001</v>
      </c>
      <c r="N2252">
        <v>1.1000000000000001</v>
      </c>
      <c r="P2252" t="s">
        <v>51</v>
      </c>
      <c r="Q2252" t="s">
        <v>52</v>
      </c>
      <c r="R2252">
        <v>43606</v>
      </c>
      <c r="S2252" t="s">
        <v>477</v>
      </c>
      <c r="T2252" t="s">
        <v>737</v>
      </c>
      <c r="U2252" t="s">
        <v>55</v>
      </c>
      <c r="V2252" t="s">
        <v>56</v>
      </c>
      <c r="W2252" t="s">
        <v>51</v>
      </c>
      <c r="X2252" t="s">
        <v>359</v>
      </c>
      <c r="Y2252" t="s">
        <v>348</v>
      </c>
      <c r="Z2252">
        <v>1</v>
      </c>
      <c r="AA2252">
        <v>4</v>
      </c>
      <c r="AB2252">
        <v>2.75</v>
      </c>
      <c r="AC2252">
        <v>4.5</v>
      </c>
      <c r="AD2252">
        <v>33</v>
      </c>
      <c r="AE2252">
        <v>3</v>
      </c>
      <c r="AF2252" t="s">
        <v>57</v>
      </c>
      <c r="AG2252">
        <v>17.4348053715077</v>
      </c>
      <c r="AH2252">
        <v>11.2435476316078</v>
      </c>
      <c r="AI2252">
        <v>12.615587629326599</v>
      </c>
      <c r="AJ2252">
        <v>155.741563494068</v>
      </c>
      <c r="AK2252" s="2">
        <v>1276.67175481921</v>
      </c>
      <c r="AL2252" s="1">
        <v>44617.3</v>
      </c>
      <c r="AM2252" t="s">
        <v>60</v>
      </c>
      <c r="AN2252">
        <v>2022</v>
      </c>
      <c r="AO2252">
        <v>2019</v>
      </c>
      <c r="AP2252">
        <v>102.46258881889599</v>
      </c>
      <c r="AQ2252">
        <v>0.65790137533066795</v>
      </c>
      <c r="AR2252">
        <v>264.64999999999998</v>
      </c>
      <c r="AS2252">
        <f t="shared" si="106"/>
        <v>1404.3389303011311</v>
      </c>
      <c r="AT2252">
        <f t="shared" si="107"/>
        <v>291.11500000000001</v>
      </c>
    </row>
    <row r="2253" spans="1:46" x14ac:dyDescent="0.25">
      <c r="A2253" t="s">
        <v>128</v>
      </c>
      <c r="B2253" t="s">
        <v>244</v>
      </c>
      <c r="C2253" t="s">
        <v>266</v>
      </c>
      <c r="D2253" t="str">
        <f t="shared" si="105"/>
        <v>NEPIIT</v>
      </c>
      <c r="E2253" t="s">
        <v>2819</v>
      </c>
      <c r="F2253" t="s">
        <v>2820</v>
      </c>
      <c r="G2253" t="s">
        <v>47</v>
      </c>
      <c r="H2253" t="s">
        <v>4171</v>
      </c>
      <c r="I2253" t="s">
        <v>4178</v>
      </c>
      <c r="J2253" t="s">
        <v>62</v>
      </c>
      <c r="K2253">
        <v>9.01</v>
      </c>
      <c r="L2253">
        <v>9.01</v>
      </c>
      <c r="P2253" t="s">
        <v>51</v>
      </c>
      <c r="Q2253" t="s">
        <v>52</v>
      </c>
      <c r="R2253">
        <v>43661</v>
      </c>
      <c r="S2253" t="s">
        <v>53</v>
      </c>
      <c r="T2253" t="s">
        <v>69</v>
      </c>
      <c r="U2253" t="s">
        <v>55</v>
      </c>
      <c r="V2253" t="s">
        <v>109</v>
      </c>
      <c r="W2253" t="s">
        <v>57</v>
      </c>
      <c r="X2253" t="s">
        <v>149</v>
      </c>
      <c r="Y2253" t="s">
        <v>150</v>
      </c>
      <c r="Z2253">
        <v>2</v>
      </c>
      <c r="AA2253">
        <v>4</v>
      </c>
      <c r="AB2253">
        <v>4.08</v>
      </c>
      <c r="AC2253">
        <v>4.3</v>
      </c>
      <c r="AD2253">
        <v>49</v>
      </c>
      <c r="AE2253">
        <v>4</v>
      </c>
      <c r="AF2253" t="s">
        <v>57</v>
      </c>
      <c r="AG2253">
        <v>19.668223692924901</v>
      </c>
      <c r="AH2253">
        <v>13.5371657721569</v>
      </c>
      <c r="AI2253">
        <v>17.283447753904699</v>
      </c>
      <c r="AJ2253">
        <v>155.33055959994701</v>
      </c>
      <c r="AK2253" s="2">
        <v>1200.8396115584101</v>
      </c>
      <c r="AL2253" s="1">
        <v>45162</v>
      </c>
      <c r="AM2253" t="s">
        <v>63</v>
      </c>
      <c r="AN2253">
        <v>2023</v>
      </c>
      <c r="AO2253">
        <v>2019</v>
      </c>
      <c r="AP2253">
        <v>164.60847492686</v>
      </c>
      <c r="AQ2253">
        <v>1.05973013520847</v>
      </c>
      <c r="AR2253">
        <v>192.18</v>
      </c>
      <c r="AS2253">
        <f t="shared" si="106"/>
        <v>10819.564900141275</v>
      </c>
      <c r="AT2253">
        <f t="shared" si="107"/>
        <v>1731.5418</v>
      </c>
    </row>
    <row r="2254" spans="1:46" x14ac:dyDescent="0.25">
      <c r="A2254" t="s">
        <v>42</v>
      </c>
      <c r="B2254" t="s">
        <v>91</v>
      </c>
      <c r="C2254" t="s">
        <v>91</v>
      </c>
      <c r="D2254" t="str">
        <f t="shared" si="105"/>
        <v>GNVIVI</v>
      </c>
      <c r="E2254" t="s">
        <v>4112</v>
      </c>
      <c r="F2254" t="s">
        <v>4113</v>
      </c>
      <c r="G2254" t="s">
        <v>47</v>
      </c>
      <c r="H2254" t="s">
        <v>4114</v>
      </c>
      <c r="I2254" t="s">
        <v>4179</v>
      </c>
      <c r="J2254" t="s">
        <v>2740</v>
      </c>
      <c r="K2254">
        <v>29.6</v>
      </c>
      <c r="L2254">
        <v>29.6</v>
      </c>
      <c r="P2254" t="s">
        <v>51</v>
      </c>
      <c r="Q2254" t="s">
        <v>52</v>
      </c>
      <c r="R2254">
        <v>43789</v>
      </c>
      <c r="S2254" t="s">
        <v>53</v>
      </c>
      <c r="T2254" t="s">
        <v>1265</v>
      </c>
      <c r="U2254" t="s">
        <v>55</v>
      </c>
      <c r="V2254" t="s">
        <v>56</v>
      </c>
      <c r="W2254" t="s">
        <v>57</v>
      </c>
      <c r="X2254" t="s">
        <v>1815</v>
      </c>
      <c r="Y2254" t="s">
        <v>59</v>
      </c>
      <c r="Z2254">
        <v>1</v>
      </c>
      <c r="AA2254">
        <v>4</v>
      </c>
      <c r="AB2254">
        <v>3.75</v>
      </c>
      <c r="AC2254">
        <v>4</v>
      </c>
      <c r="AD2254">
        <v>45</v>
      </c>
      <c r="AE2254">
        <v>4</v>
      </c>
      <c r="AF2254" t="s">
        <v>57</v>
      </c>
      <c r="AG2254">
        <v>22.903555094402801</v>
      </c>
      <c r="AH2254">
        <v>15.8043338896953</v>
      </c>
      <c r="AI2254">
        <v>21.2816381869665</v>
      </c>
      <c r="AJ2254">
        <v>220.25962529062599</v>
      </c>
      <c r="AK2254" s="2">
        <v>1084.8327348084699</v>
      </c>
      <c r="AL2254" s="1">
        <v>45160</v>
      </c>
      <c r="AM2254" t="s">
        <v>63</v>
      </c>
      <c r="AN2254">
        <v>2023</v>
      </c>
      <c r="AO2254">
        <v>2019</v>
      </c>
      <c r="AP2254">
        <v>175.31796604174099</v>
      </c>
      <c r="AQ2254">
        <v>0.79596052072827495</v>
      </c>
      <c r="AR2254">
        <v>278.75</v>
      </c>
      <c r="AS2254">
        <f t="shared" si="106"/>
        <v>32111.048950330711</v>
      </c>
      <c r="AT2254">
        <f t="shared" si="107"/>
        <v>8251</v>
      </c>
    </row>
    <row r="2255" spans="1:46" x14ac:dyDescent="0.25">
      <c r="A2255" t="s">
        <v>42</v>
      </c>
      <c r="B2255" t="s">
        <v>91</v>
      </c>
      <c r="C2255" t="s">
        <v>91</v>
      </c>
      <c r="D2255" t="str">
        <f t="shared" si="105"/>
        <v>GNVIVI</v>
      </c>
      <c r="E2255" t="s">
        <v>4112</v>
      </c>
      <c r="F2255" t="s">
        <v>4113</v>
      </c>
      <c r="G2255" t="s">
        <v>47</v>
      </c>
      <c r="H2255" t="s">
        <v>4114</v>
      </c>
      <c r="I2255" t="s">
        <v>4180</v>
      </c>
      <c r="J2255" t="s">
        <v>982</v>
      </c>
      <c r="K2255">
        <v>18.72</v>
      </c>
      <c r="L2255">
        <v>18.72</v>
      </c>
      <c r="P2255" t="s">
        <v>51</v>
      </c>
      <c r="Q2255" t="s">
        <v>52</v>
      </c>
      <c r="R2255">
        <v>43788</v>
      </c>
      <c r="S2255" t="s">
        <v>53</v>
      </c>
      <c r="T2255" t="s">
        <v>69</v>
      </c>
      <c r="U2255" t="s">
        <v>55</v>
      </c>
      <c r="V2255" t="s">
        <v>56</v>
      </c>
      <c r="W2255" t="s">
        <v>57</v>
      </c>
      <c r="X2255" t="s">
        <v>1815</v>
      </c>
      <c r="Y2255" t="s">
        <v>59</v>
      </c>
      <c r="Z2255">
        <v>1</v>
      </c>
      <c r="AA2255">
        <v>4</v>
      </c>
      <c r="AB2255">
        <v>3.75</v>
      </c>
      <c r="AC2255">
        <v>4</v>
      </c>
      <c r="AD2255">
        <v>45</v>
      </c>
      <c r="AE2255">
        <v>4</v>
      </c>
      <c r="AF2255" t="s">
        <v>57</v>
      </c>
      <c r="AG2255">
        <v>20.3301623985285</v>
      </c>
      <c r="AH2255">
        <v>13.896481119333799</v>
      </c>
      <c r="AI2255">
        <v>15.451835124714099</v>
      </c>
      <c r="AJ2255">
        <v>142.825136056003</v>
      </c>
      <c r="AK2255" s="2">
        <v>1018.78021121504</v>
      </c>
      <c r="AL2255" s="1">
        <v>45160</v>
      </c>
      <c r="AM2255" t="s">
        <v>63</v>
      </c>
      <c r="AN2255">
        <v>2023</v>
      </c>
      <c r="AO2255">
        <v>2019</v>
      </c>
      <c r="AP2255">
        <v>175.31796604174099</v>
      </c>
      <c r="AQ2255">
        <v>1.2275007809059399</v>
      </c>
      <c r="AR2255">
        <v>180.75</v>
      </c>
      <c r="AS2255">
        <f t="shared" si="106"/>
        <v>19071.565553945547</v>
      </c>
      <c r="AT2255">
        <f t="shared" si="107"/>
        <v>3383.64</v>
      </c>
    </row>
    <row r="2256" spans="1:46" x14ac:dyDescent="0.25">
      <c r="A2256" t="s">
        <v>42</v>
      </c>
      <c r="B2256" t="s">
        <v>91</v>
      </c>
      <c r="C2256" t="s">
        <v>91</v>
      </c>
      <c r="D2256" t="str">
        <f t="shared" si="105"/>
        <v>GNVIVI</v>
      </c>
      <c r="E2256" t="s">
        <v>1417</v>
      </c>
      <c r="F2256" t="s">
        <v>1418</v>
      </c>
      <c r="G2256" t="s">
        <v>47</v>
      </c>
      <c r="H2256" t="s">
        <v>4084</v>
      </c>
      <c r="I2256" t="s">
        <v>4181</v>
      </c>
      <c r="J2256" t="s">
        <v>318</v>
      </c>
      <c r="K2256">
        <v>62.33</v>
      </c>
      <c r="L2256">
        <v>62.33</v>
      </c>
      <c r="P2256" t="s">
        <v>51</v>
      </c>
      <c r="Q2256" t="s">
        <v>52</v>
      </c>
      <c r="R2256">
        <v>43682</v>
      </c>
      <c r="S2256" t="s">
        <v>53</v>
      </c>
      <c r="T2256" t="s">
        <v>96</v>
      </c>
      <c r="U2256" t="s">
        <v>55</v>
      </c>
      <c r="V2256" t="s">
        <v>109</v>
      </c>
      <c r="W2256" t="s">
        <v>57</v>
      </c>
      <c r="X2256" t="s">
        <v>339</v>
      </c>
      <c r="Y2256" t="s">
        <v>79</v>
      </c>
      <c r="Z2256">
        <v>2</v>
      </c>
      <c r="AA2256">
        <v>4</v>
      </c>
      <c r="AB2256">
        <v>4</v>
      </c>
      <c r="AC2256">
        <v>4.2</v>
      </c>
      <c r="AD2256">
        <v>48</v>
      </c>
      <c r="AE2256">
        <v>4</v>
      </c>
      <c r="AF2256" t="s">
        <v>57</v>
      </c>
      <c r="AG2256">
        <v>18.938948456107401</v>
      </c>
      <c r="AH2256">
        <v>16.032401414080098</v>
      </c>
      <c r="AI2256">
        <v>16.447104587180899</v>
      </c>
      <c r="AJ2256">
        <v>140.53090741740499</v>
      </c>
      <c r="AK2256" s="2">
        <v>814.45688950456497</v>
      </c>
      <c r="AL2256" s="1">
        <v>45160</v>
      </c>
      <c r="AM2256" t="s">
        <v>63</v>
      </c>
      <c r="AN2256">
        <v>2023</v>
      </c>
      <c r="AO2256">
        <v>2019</v>
      </c>
      <c r="AP2256">
        <v>172.79572843727399</v>
      </c>
      <c r="AQ2256">
        <v>1.2295923481376001</v>
      </c>
      <c r="AR2256">
        <v>170.25</v>
      </c>
      <c r="AS2256">
        <f t="shared" si="106"/>
        <v>50765.097922819536</v>
      </c>
      <c r="AT2256">
        <f t="shared" si="107"/>
        <v>10611.682499999999</v>
      </c>
    </row>
    <row r="2257" spans="1:46" x14ac:dyDescent="0.25">
      <c r="A2257" t="s">
        <v>128</v>
      </c>
      <c r="B2257" t="s">
        <v>129</v>
      </c>
      <c r="C2257" t="s">
        <v>130</v>
      </c>
      <c r="D2257" t="str">
        <f t="shared" si="105"/>
        <v>NECOCA</v>
      </c>
      <c r="E2257" t="s">
        <v>195</v>
      </c>
      <c r="F2257" t="s">
        <v>196</v>
      </c>
      <c r="G2257" t="s">
        <v>47</v>
      </c>
      <c r="H2257" t="s">
        <v>1755</v>
      </c>
      <c r="I2257" t="s">
        <v>4182</v>
      </c>
      <c r="J2257" t="s">
        <v>4183</v>
      </c>
      <c r="K2257">
        <v>2.54</v>
      </c>
      <c r="L2257">
        <v>2.54</v>
      </c>
      <c r="P2257" t="s">
        <v>51</v>
      </c>
      <c r="Q2257" t="s">
        <v>213</v>
      </c>
      <c r="R2257">
        <v>42675</v>
      </c>
      <c r="S2257" t="s">
        <v>357</v>
      </c>
      <c r="T2257" t="s">
        <v>970</v>
      </c>
      <c r="U2257" t="s">
        <v>55</v>
      </c>
      <c r="V2257" t="s">
        <v>109</v>
      </c>
      <c r="W2257" t="s">
        <v>57</v>
      </c>
      <c r="X2257" t="s">
        <v>149</v>
      </c>
      <c r="Y2257" t="s">
        <v>150</v>
      </c>
      <c r="Z2257">
        <v>2</v>
      </c>
      <c r="AA2257">
        <v>7</v>
      </c>
      <c r="AB2257">
        <v>2.25</v>
      </c>
      <c r="AC2257">
        <v>7</v>
      </c>
      <c r="AD2257">
        <v>27</v>
      </c>
      <c r="AE2257">
        <v>2</v>
      </c>
      <c r="AF2257">
        <v>20.11166666666</v>
      </c>
      <c r="AG2257">
        <v>17.597167555717899</v>
      </c>
      <c r="AH2257">
        <v>12.0399421806581</v>
      </c>
      <c r="AI2257">
        <v>9.3055638334939808</v>
      </c>
      <c r="AJ2257">
        <v>65.479623632350396</v>
      </c>
      <c r="AK2257" s="2">
        <v>843.504295751786</v>
      </c>
      <c r="AL2257" s="1">
        <v>43521</v>
      </c>
      <c r="AM2257" t="s">
        <v>60</v>
      </c>
      <c r="AN2257">
        <v>2019</v>
      </c>
      <c r="AO2257">
        <v>2016</v>
      </c>
      <c r="AP2257">
        <v>70.267926688730896</v>
      </c>
      <c r="AQ2257">
        <v>1.0731266123834999</v>
      </c>
      <c r="AR2257">
        <v>256.37</v>
      </c>
      <c r="AS2257">
        <f t="shared" si="106"/>
        <v>2142.5009112095363</v>
      </c>
      <c r="AT2257">
        <f t="shared" si="107"/>
        <v>651.1798</v>
      </c>
    </row>
    <row r="2258" spans="1:46" x14ac:dyDescent="0.25">
      <c r="A2258" t="s">
        <v>128</v>
      </c>
      <c r="B2258" t="s">
        <v>328</v>
      </c>
      <c r="C2258" t="s">
        <v>328</v>
      </c>
      <c r="D2258" t="str">
        <f t="shared" si="105"/>
        <v>NESBSB</v>
      </c>
      <c r="E2258" t="s">
        <v>4167</v>
      </c>
      <c r="F2258" t="s">
        <v>4168</v>
      </c>
      <c r="G2258" t="s">
        <v>47</v>
      </c>
      <c r="H2258" t="s">
        <v>4169</v>
      </c>
      <c r="I2258" t="s">
        <v>4184</v>
      </c>
      <c r="J2258" t="s">
        <v>68</v>
      </c>
      <c r="K2258">
        <v>30.42</v>
      </c>
      <c r="L2258">
        <v>30.42</v>
      </c>
      <c r="P2258" t="s">
        <v>51</v>
      </c>
      <c r="Q2258" t="s">
        <v>52</v>
      </c>
      <c r="R2258">
        <v>43698</v>
      </c>
      <c r="S2258" t="s">
        <v>53</v>
      </c>
      <c r="T2258" t="s">
        <v>104</v>
      </c>
      <c r="U2258" t="s">
        <v>55</v>
      </c>
      <c r="V2258" t="s">
        <v>56</v>
      </c>
      <c r="W2258" t="s">
        <v>57</v>
      </c>
      <c r="X2258" t="s">
        <v>1574</v>
      </c>
      <c r="Y2258" t="s">
        <v>565</v>
      </c>
      <c r="Z2258">
        <v>1</v>
      </c>
      <c r="AA2258">
        <v>4</v>
      </c>
      <c r="AB2258">
        <v>3.58</v>
      </c>
      <c r="AC2258">
        <v>4.2</v>
      </c>
      <c r="AD2258">
        <v>43</v>
      </c>
      <c r="AE2258">
        <v>4</v>
      </c>
      <c r="AF2258" t="s">
        <v>57</v>
      </c>
      <c r="AG2258">
        <v>24.2257308426409</v>
      </c>
      <c r="AH2258">
        <v>15.5258986668007</v>
      </c>
      <c r="AI2258">
        <v>19.3683979188223</v>
      </c>
      <c r="AJ2258">
        <v>210.383307436032</v>
      </c>
      <c r="AK2258" s="2">
        <v>1023.03460170732</v>
      </c>
      <c r="AL2258" s="1">
        <v>45002</v>
      </c>
      <c r="AM2258" t="s">
        <v>63</v>
      </c>
      <c r="AN2258">
        <v>2023</v>
      </c>
      <c r="AO2258">
        <v>2019</v>
      </c>
      <c r="AP2258">
        <v>166.60366975021</v>
      </c>
      <c r="AQ2258">
        <v>0.79190536445419601</v>
      </c>
      <c r="AR2258">
        <v>303.67</v>
      </c>
      <c r="AS2258">
        <f t="shared" si="106"/>
        <v>31120.712583936678</v>
      </c>
      <c r="AT2258">
        <f t="shared" si="107"/>
        <v>9237.6414000000004</v>
      </c>
    </row>
    <row r="2259" spans="1:46" x14ac:dyDescent="0.25">
      <c r="A2259" t="s">
        <v>128</v>
      </c>
      <c r="B2259" t="s">
        <v>328</v>
      </c>
      <c r="C2259" t="s">
        <v>328</v>
      </c>
      <c r="D2259" t="str">
        <f t="shared" si="105"/>
        <v>NESBSB</v>
      </c>
      <c r="E2259" t="s">
        <v>4167</v>
      </c>
      <c r="F2259" t="s">
        <v>4168</v>
      </c>
      <c r="G2259" t="s">
        <v>47</v>
      </c>
      <c r="H2259" t="s">
        <v>4169</v>
      </c>
      <c r="I2259" t="s">
        <v>4185</v>
      </c>
      <c r="J2259" t="s">
        <v>65</v>
      </c>
      <c r="K2259">
        <v>44.03</v>
      </c>
      <c r="L2259">
        <v>44.03</v>
      </c>
      <c r="P2259" t="s">
        <v>51</v>
      </c>
      <c r="Q2259" t="s">
        <v>52</v>
      </c>
      <c r="R2259">
        <v>43678</v>
      </c>
      <c r="S2259" t="s">
        <v>53</v>
      </c>
      <c r="T2259" t="s">
        <v>521</v>
      </c>
      <c r="U2259" t="s">
        <v>55</v>
      </c>
      <c r="V2259" t="s">
        <v>56</v>
      </c>
      <c r="W2259" t="s">
        <v>57</v>
      </c>
      <c r="X2259" t="s">
        <v>2867</v>
      </c>
      <c r="Y2259" t="s">
        <v>565</v>
      </c>
      <c r="Z2259">
        <v>1</v>
      </c>
      <c r="AA2259">
        <v>4</v>
      </c>
      <c r="AB2259">
        <v>3.58</v>
      </c>
      <c r="AC2259">
        <v>4.2</v>
      </c>
      <c r="AD2259">
        <v>43</v>
      </c>
      <c r="AE2259">
        <v>4</v>
      </c>
      <c r="AF2259" t="s">
        <v>57</v>
      </c>
      <c r="AG2259">
        <v>17.857260411755998</v>
      </c>
      <c r="AH2259">
        <v>13.8677723231225</v>
      </c>
      <c r="AI2259">
        <v>16.1114220330286</v>
      </c>
      <c r="AJ2259">
        <v>128.59791962763299</v>
      </c>
      <c r="AK2259" s="2">
        <v>1063.83466404112</v>
      </c>
      <c r="AL2259" s="1">
        <v>45002</v>
      </c>
      <c r="AM2259" t="s">
        <v>63</v>
      </c>
      <c r="AN2259">
        <v>2023</v>
      </c>
      <c r="AO2259">
        <v>2019</v>
      </c>
      <c r="AP2259">
        <v>166.60366975021</v>
      </c>
      <c r="AQ2259">
        <v>1.2955393853386299</v>
      </c>
      <c r="AR2259">
        <v>185.62</v>
      </c>
      <c r="AS2259">
        <f t="shared" si="106"/>
        <v>46840.64025773052</v>
      </c>
      <c r="AT2259">
        <f t="shared" si="107"/>
        <v>8172.8486000000003</v>
      </c>
    </row>
    <row r="2260" spans="1:46" x14ac:dyDescent="0.25">
      <c r="A2260" t="s">
        <v>128</v>
      </c>
      <c r="B2260" t="s">
        <v>244</v>
      </c>
      <c r="C2260" t="s">
        <v>284</v>
      </c>
      <c r="D2260" t="str">
        <f t="shared" si="105"/>
        <v>NEPIPC</v>
      </c>
      <c r="E2260" t="s">
        <v>4131</v>
      </c>
      <c r="F2260" t="s">
        <v>4132</v>
      </c>
      <c r="G2260" t="s">
        <v>47</v>
      </c>
      <c r="H2260" t="s">
        <v>4133</v>
      </c>
      <c r="I2260" t="s">
        <v>4186</v>
      </c>
      <c r="J2260" t="s">
        <v>50</v>
      </c>
      <c r="K2260">
        <v>18.579999999999998</v>
      </c>
      <c r="L2260">
        <v>18.579999999999998</v>
      </c>
      <c r="P2260" t="s">
        <v>51</v>
      </c>
      <c r="Q2260" t="s">
        <v>52</v>
      </c>
      <c r="R2260">
        <v>43630</v>
      </c>
      <c r="S2260" t="s">
        <v>53</v>
      </c>
      <c r="T2260" t="s">
        <v>104</v>
      </c>
      <c r="U2260" t="s">
        <v>55</v>
      </c>
      <c r="V2260" t="s">
        <v>56</v>
      </c>
      <c r="W2260" t="s">
        <v>57</v>
      </c>
      <c r="X2260" t="s">
        <v>149</v>
      </c>
      <c r="Y2260" t="s">
        <v>150</v>
      </c>
      <c r="Z2260">
        <v>1</v>
      </c>
      <c r="AA2260">
        <v>4</v>
      </c>
      <c r="AB2260">
        <v>3.83</v>
      </c>
      <c r="AC2260">
        <v>4.4000000000000004</v>
      </c>
      <c r="AD2260">
        <v>46</v>
      </c>
      <c r="AE2260">
        <v>4</v>
      </c>
      <c r="AF2260" t="s">
        <v>57</v>
      </c>
      <c r="AG2260">
        <v>22.344086874080201</v>
      </c>
      <c r="AH2260">
        <v>13.657316197345899</v>
      </c>
      <c r="AI2260">
        <v>17.756420222105699</v>
      </c>
      <c r="AJ2260">
        <v>177.54647907180899</v>
      </c>
      <c r="AK2260" s="2">
        <v>1212.0898213417299</v>
      </c>
      <c r="AL2260" s="1">
        <v>45033</v>
      </c>
      <c r="AM2260" t="s">
        <v>63</v>
      </c>
      <c r="AN2260">
        <v>2023</v>
      </c>
      <c r="AO2260">
        <v>2019</v>
      </c>
      <c r="AP2260">
        <v>162.505530953273</v>
      </c>
      <c r="AQ2260">
        <v>0.91528444722098701</v>
      </c>
      <c r="AR2260">
        <v>244.97</v>
      </c>
      <c r="AS2260">
        <f t="shared" si="106"/>
        <v>22520.628880529341</v>
      </c>
      <c r="AT2260">
        <f t="shared" si="107"/>
        <v>4551.5425999999998</v>
      </c>
    </row>
    <row r="2261" spans="1:46" x14ac:dyDescent="0.25">
      <c r="A2261" t="s">
        <v>128</v>
      </c>
      <c r="B2261" t="s">
        <v>244</v>
      </c>
      <c r="C2261" t="s">
        <v>266</v>
      </c>
      <c r="D2261" t="str">
        <f t="shared" si="105"/>
        <v>NEPIIT</v>
      </c>
      <c r="E2261" t="s">
        <v>2819</v>
      </c>
      <c r="F2261" t="s">
        <v>2820</v>
      </c>
      <c r="G2261" t="s">
        <v>47</v>
      </c>
      <c r="H2261" t="s">
        <v>4174</v>
      </c>
      <c r="I2261" t="s">
        <v>4187</v>
      </c>
      <c r="J2261" t="s">
        <v>1061</v>
      </c>
      <c r="K2261">
        <v>12.75</v>
      </c>
      <c r="L2261">
        <v>12.75</v>
      </c>
      <c r="P2261" t="s">
        <v>51</v>
      </c>
      <c r="Q2261" t="s">
        <v>52</v>
      </c>
      <c r="R2261">
        <v>43657</v>
      </c>
      <c r="S2261" t="s">
        <v>53</v>
      </c>
      <c r="T2261" t="s">
        <v>69</v>
      </c>
      <c r="U2261" t="s">
        <v>55</v>
      </c>
      <c r="V2261" t="s">
        <v>56</v>
      </c>
      <c r="W2261" t="s">
        <v>57</v>
      </c>
      <c r="X2261" t="s">
        <v>149</v>
      </c>
      <c r="Y2261" t="s">
        <v>150</v>
      </c>
      <c r="Z2261">
        <v>1</v>
      </c>
      <c r="AA2261">
        <v>4</v>
      </c>
      <c r="AB2261">
        <v>4.08</v>
      </c>
      <c r="AC2261">
        <v>4.3</v>
      </c>
      <c r="AD2261">
        <v>49</v>
      </c>
      <c r="AE2261">
        <v>4</v>
      </c>
      <c r="AF2261" t="s">
        <v>57</v>
      </c>
      <c r="AG2261">
        <v>23.244975678860701</v>
      </c>
      <c r="AH2261">
        <v>14.4915936223138</v>
      </c>
      <c r="AI2261">
        <v>19.814304684110599</v>
      </c>
      <c r="AJ2261">
        <v>204.50011163119899</v>
      </c>
      <c r="AK2261" s="2">
        <v>1201.31434095596</v>
      </c>
      <c r="AL2261" s="1">
        <v>45161</v>
      </c>
      <c r="AM2261" t="s">
        <v>63</v>
      </c>
      <c r="AN2261">
        <v>2023</v>
      </c>
      <c r="AO2261">
        <v>2019</v>
      </c>
      <c r="AP2261">
        <v>186.948307893308</v>
      </c>
      <c r="AQ2261">
        <v>0.914172155712342</v>
      </c>
      <c r="AR2261">
        <v>248.08</v>
      </c>
      <c r="AS2261">
        <f t="shared" si="106"/>
        <v>15316.75784718849</v>
      </c>
      <c r="AT2261">
        <f t="shared" si="107"/>
        <v>3163.02</v>
      </c>
    </row>
    <row r="2262" spans="1:46" x14ac:dyDescent="0.25">
      <c r="A2262" t="s">
        <v>128</v>
      </c>
      <c r="B2262" t="s">
        <v>244</v>
      </c>
      <c r="C2262" t="s">
        <v>266</v>
      </c>
      <c r="D2262" t="str">
        <f t="shared" si="105"/>
        <v>NEPIIT</v>
      </c>
      <c r="E2262" t="s">
        <v>2819</v>
      </c>
      <c r="F2262" t="s">
        <v>2820</v>
      </c>
      <c r="G2262" t="s">
        <v>47</v>
      </c>
      <c r="H2262" t="s">
        <v>4174</v>
      </c>
      <c r="I2262" t="s">
        <v>4188</v>
      </c>
      <c r="J2262" t="s">
        <v>194</v>
      </c>
      <c r="K2262">
        <v>26.66</v>
      </c>
      <c r="L2262">
        <v>26.66</v>
      </c>
      <c r="P2262" t="s">
        <v>51</v>
      </c>
      <c r="Q2262" t="s">
        <v>52</v>
      </c>
      <c r="R2262">
        <v>43708</v>
      </c>
      <c r="S2262" t="s">
        <v>53</v>
      </c>
      <c r="T2262" t="s">
        <v>1265</v>
      </c>
      <c r="U2262" t="s">
        <v>55</v>
      </c>
      <c r="V2262" t="s">
        <v>56</v>
      </c>
      <c r="W2262" t="s">
        <v>57</v>
      </c>
      <c r="X2262" t="s">
        <v>149</v>
      </c>
      <c r="Y2262" t="s">
        <v>150</v>
      </c>
      <c r="Z2262">
        <v>1</v>
      </c>
      <c r="AA2262">
        <v>4</v>
      </c>
      <c r="AB2262">
        <v>4</v>
      </c>
      <c r="AC2262">
        <v>4.2</v>
      </c>
      <c r="AD2262">
        <v>48</v>
      </c>
      <c r="AE2262">
        <v>4</v>
      </c>
      <c r="AF2262" t="s">
        <v>57</v>
      </c>
      <c r="AG2262">
        <v>24.327681346985401</v>
      </c>
      <c r="AH2262">
        <v>14.082561180828</v>
      </c>
      <c r="AI2262">
        <v>18.440045717050801</v>
      </c>
      <c r="AJ2262">
        <v>197.92537221631</v>
      </c>
      <c r="AK2262" s="2">
        <v>1183.8830935388601</v>
      </c>
      <c r="AL2262" s="1">
        <v>45162</v>
      </c>
      <c r="AM2262" t="s">
        <v>63</v>
      </c>
      <c r="AN2262">
        <v>2023</v>
      </c>
      <c r="AO2262">
        <v>2019</v>
      </c>
      <c r="AP2262">
        <v>182.32351499814899</v>
      </c>
      <c r="AQ2262">
        <v>0.921173030807237</v>
      </c>
      <c r="AR2262">
        <v>242.45</v>
      </c>
      <c r="AS2262">
        <f t="shared" si="106"/>
        <v>31562.323273746009</v>
      </c>
      <c r="AT2262">
        <f t="shared" si="107"/>
        <v>6463.7169999999996</v>
      </c>
    </row>
    <row r="2263" spans="1:46" x14ac:dyDescent="0.25">
      <c r="A2263" t="s">
        <v>128</v>
      </c>
      <c r="B2263" t="s">
        <v>244</v>
      </c>
      <c r="C2263" t="s">
        <v>266</v>
      </c>
      <c r="D2263" t="str">
        <f t="shared" si="105"/>
        <v>NEPIIT</v>
      </c>
      <c r="E2263" t="s">
        <v>2819</v>
      </c>
      <c r="F2263" t="s">
        <v>2820</v>
      </c>
      <c r="G2263" t="s">
        <v>47</v>
      </c>
      <c r="H2263" t="s">
        <v>4174</v>
      </c>
      <c r="I2263" t="s">
        <v>4189</v>
      </c>
      <c r="J2263" t="s">
        <v>65</v>
      </c>
      <c r="K2263">
        <v>11.46</v>
      </c>
      <c r="L2263">
        <v>11.46</v>
      </c>
      <c r="P2263" t="s">
        <v>51</v>
      </c>
      <c r="Q2263" t="s">
        <v>52</v>
      </c>
      <c r="R2263">
        <v>43760</v>
      </c>
      <c r="S2263" t="s">
        <v>53</v>
      </c>
      <c r="T2263" t="s">
        <v>788</v>
      </c>
      <c r="U2263" t="s">
        <v>55</v>
      </c>
      <c r="V2263" t="s">
        <v>56</v>
      </c>
      <c r="W2263" t="s">
        <v>57</v>
      </c>
      <c r="X2263" t="s">
        <v>149</v>
      </c>
      <c r="Y2263" t="s">
        <v>150</v>
      </c>
      <c r="Z2263">
        <v>1</v>
      </c>
      <c r="AA2263">
        <v>4</v>
      </c>
      <c r="AB2263">
        <v>3.83</v>
      </c>
      <c r="AC2263">
        <v>4.0999999999999996</v>
      </c>
      <c r="AD2263">
        <v>46</v>
      </c>
      <c r="AE2263">
        <v>4</v>
      </c>
      <c r="AF2263" t="s">
        <v>57</v>
      </c>
      <c r="AG2263">
        <v>24.105321886291499</v>
      </c>
      <c r="AH2263">
        <v>14.324253642834</v>
      </c>
      <c r="AI2263">
        <v>17.396675315410398</v>
      </c>
      <c r="AJ2263">
        <v>186.58791496282399</v>
      </c>
      <c r="AK2263" s="2">
        <v>1079.5241727095399</v>
      </c>
      <c r="AL2263" s="1">
        <v>45162</v>
      </c>
      <c r="AM2263" t="s">
        <v>63</v>
      </c>
      <c r="AN2263">
        <v>2023</v>
      </c>
      <c r="AO2263">
        <v>2019</v>
      </c>
      <c r="AP2263">
        <v>172.74962432268001</v>
      </c>
      <c r="AQ2263">
        <v>0.92583501111043998</v>
      </c>
      <c r="AR2263">
        <v>233.39</v>
      </c>
      <c r="AS2263">
        <f t="shared" si="106"/>
        <v>12371.347019251329</v>
      </c>
      <c r="AT2263">
        <f t="shared" si="107"/>
        <v>2674.6494000000002</v>
      </c>
    </row>
    <row r="2264" spans="1:46" x14ac:dyDescent="0.25">
      <c r="A2264" t="s">
        <v>128</v>
      </c>
      <c r="B2264" t="s">
        <v>244</v>
      </c>
      <c r="C2264" t="s">
        <v>266</v>
      </c>
      <c r="D2264" t="str">
        <f t="shared" si="105"/>
        <v>NEPIIT</v>
      </c>
      <c r="E2264" t="s">
        <v>2819</v>
      </c>
      <c r="F2264" t="s">
        <v>2820</v>
      </c>
      <c r="G2264" t="s">
        <v>47</v>
      </c>
      <c r="H2264" t="s">
        <v>4174</v>
      </c>
      <c r="I2264" t="s">
        <v>4190</v>
      </c>
      <c r="J2264" t="s">
        <v>50</v>
      </c>
      <c r="K2264">
        <v>12.52</v>
      </c>
      <c r="L2264">
        <v>12.52</v>
      </c>
      <c r="P2264" t="s">
        <v>51</v>
      </c>
      <c r="Q2264" t="s">
        <v>52</v>
      </c>
      <c r="R2264">
        <v>43762</v>
      </c>
      <c r="S2264" t="s">
        <v>53</v>
      </c>
      <c r="T2264" t="s">
        <v>788</v>
      </c>
      <c r="U2264" t="s">
        <v>55</v>
      </c>
      <c r="V2264" t="s">
        <v>56</v>
      </c>
      <c r="W2264" t="s">
        <v>57</v>
      </c>
      <c r="X2264" t="s">
        <v>149</v>
      </c>
      <c r="Y2264" t="s">
        <v>150</v>
      </c>
      <c r="Z2264">
        <v>1</v>
      </c>
      <c r="AA2264">
        <v>4</v>
      </c>
      <c r="AB2264">
        <v>3.83</v>
      </c>
      <c r="AC2264">
        <v>4.0999999999999996</v>
      </c>
      <c r="AD2264">
        <v>46</v>
      </c>
      <c r="AE2264">
        <v>4</v>
      </c>
      <c r="AF2264" t="s">
        <v>57</v>
      </c>
      <c r="AG2264">
        <v>26.2438928228393</v>
      </c>
      <c r="AH2264">
        <v>15.1696267507667</v>
      </c>
      <c r="AI2264">
        <v>19.080412301555199</v>
      </c>
      <c r="AJ2264">
        <v>220.82771192998399</v>
      </c>
      <c r="AK2264" s="2">
        <v>1055.7183817463999</v>
      </c>
      <c r="AL2264" s="1">
        <v>45162</v>
      </c>
      <c r="AM2264" t="s">
        <v>63</v>
      </c>
      <c r="AN2264">
        <v>2023</v>
      </c>
      <c r="AO2264">
        <v>2019</v>
      </c>
      <c r="AP2264">
        <v>172.74962432268001</v>
      </c>
      <c r="AQ2264">
        <v>0.78228236308245702</v>
      </c>
      <c r="AR2264">
        <v>276.22000000000003</v>
      </c>
      <c r="AS2264">
        <f t="shared" si="106"/>
        <v>13217.594139464927</v>
      </c>
      <c r="AT2264">
        <f t="shared" si="107"/>
        <v>3458.2744000000002</v>
      </c>
    </row>
    <row r="2265" spans="1:46" x14ac:dyDescent="0.25">
      <c r="A2265" t="s">
        <v>128</v>
      </c>
      <c r="B2265" t="s">
        <v>244</v>
      </c>
      <c r="C2265" t="s">
        <v>266</v>
      </c>
      <c r="D2265" t="str">
        <f t="shared" si="105"/>
        <v>NEPIIT</v>
      </c>
      <c r="E2265" t="s">
        <v>2819</v>
      </c>
      <c r="F2265" t="s">
        <v>2820</v>
      </c>
      <c r="G2265" t="s">
        <v>47</v>
      </c>
      <c r="H2265" t="s">
        <v>4174</v>
      </c>
      <c r="I2265" t="s">
        <v>4191</v>
      </c>
      <c r="J2265" t="s">
        <v>1851</v>
      </c>
      <c r="K2265">
        <v>9.4700000000000006</v>
      </c>
      <c r="L2265">
        <v>9.4700000000000006</v>
      </c>
      <c r="P2265" t="s">
        <v>51</v>
      </c>
      <c r="Q2265" t="s">
        <v>52</v>
      </c>
      <c r="R2265">
        <v>43763</v>
      </c>
      <c r="S2265" t="s">
        <v>53</v>
      </c>
      <c r="T2265" t="s">
        <v>69</v>
      </c>
      <c r="U2265" t="s">
        <v>55</v>
      </c>
      <c r="V2265" t="s">
        <v>56</v>
      </c>
      <c r="W2265" t="s">
        <v>57</v>
      </c>
      <c r="X2265" t="s">
        <v>149</v>
      </c>
      <c r="Y2265" t="s">
        <v>150</v>
      </c>
      <c r="Z2265">
        <v>1</v>
      </c>
      <c r="AA2265">
        <v>4</v>
      </c>
      <c r="AB2265">
        <v>3.83</v>
      </c>
      <c r="AC2265">
        <v>4.0999999999999996</v>
      </c>
      <c r="AD2265">
        <v>46</v>
      </c>
      <c r="AE2265">
        <v>4</v>
      </c>
      <c r="AF2265" t="s">
        <v>57</v>
      </c>
      <c r="AG2265">
        <v>21.7902146466243</v>
      </c>
      <c r="AH2265">
        <v>15.2993271670589</v>
      </c>
      <c r="AI2265">
        <v>21.0814595034315</v>
      </c>
      <c r="AJ2265">
        <v>201.292407044779</v>
      </c>
      <c r="AK2265" s="2">
        <v>1146.7430833713299</v>
      </c>
      <c r="AL2265" s="1">
        <v>45162</v>
      </c>
      <c r="AM2265" t="s">
        <v>63</v>
      </c>
      <c r="AN2265">
        <v>2023</v>
      </c>
      <c r="AO2265">
        <v>2019</v>
      </c>
      <c r="AP2265">
        <v>172.74962432268001</v>
      </c>
      <c r="AQ2265">
        <v>0.85820238755578404</v>
      </c>
      <c r="AR2265">
        <v>251.78</v>
      </c>
      <c r="AS2265">
        <f t="shared" si="106"/>
        <v>10859.656999526494</v>
      </c>
      <c r="AT2265">
        <f t="shared" si="107"/>
        <v>2384.3566000000001</v>
      </c>
    </row>
    <row r="2266" spans="1:46" x14ac:dyDescent="0.25">
      <c r="A2266" t="s">
        <v>128</v>
      </c>
      <c r="B2266" t="s">
        <v>244</v>
      </c>
      <c r="C2266" t="s">
        <v>266</v>
      </c>
      <c r="D2266" t="str">
        <f t="shared" si="105"/>
        <v>NEPIIT</v>
      </c>
      <c r="E2266" t="s">
        <v>2476</v>
      </c>
      <c r="F2266" t="s">
        <v>2477</v>
      </c>
      <c r="G2266" t="s">
        <v>47</v>
      </c>
      <c r="H2266" t="s">
        <v>4140</v>
      </c>
      <c r="I2266" t="s">
        <v>4192</v>
      </c>
      <c r="J2266" t="s">
        <v>276</v>
      </c>
      <c r="K2266">
        <v>22.5</v>
      </c>
      <c r="L2266">
        <v>22.5</v>
      </c>
      <c r="P2266" t="s">
        <v>51</v>
      </c>
      <c r="Q2266" t="s">
        <v>52</v>
      </c>
      <c r="R2266">
        <v>43784</v>
      </c>
      <c r="S2266" t="s">
        <v>53</v>
      </c>
      <c r="T2266" t="s">
        <v>521</v>
      </c>
      <c r="U2266" t="s">
        <v>55</v>
      </c>
      <c r="V2266" t="s">
        <v>56</v>
      </c>
      <c r="W2266" t="s">
        <v>57</v>
      </c>
      <c r="X2266" t="s">
        <v>707</v>
      </c>
      <c r="Y2266" t="s">
        <v>137</v>
      </c>
      <c r="Z2266">
        <v>1</v>
      </c>
      <c r="AA2266">
        <v>4</v>
      </c>
      <c r="AB2266">
        <v>3.33</v>
      </c>
      <c r="AC2266">
        <v>4</v>
      </c>
      <c r="AD2266">
        <v>40</v>
      </c>
      <c r="AE2266">
        <v>3</v>
      </c>
      <c r="AF2266" t="s">
        <v>57</v>
      </c>
      <c r="AG2266">
        <v>18.833355073850601</v>
      </c>
      <c r="AH2266">
        <v>12.583296660204301</v>
      </c>
      <c r="AI2266">
        <v>15.4313251447985</v>
      </c>
      <c r="AJ2266">
        <v>128.41636224942101</v>
      </c>
      <c r="AK2266" s="2">
        <v>1240.86481339222</v>
      </c>
      <c r="AL2266" s="1">
        <v>45000</v>
      </c>
      <c r="AM2266" t="s">
        <v>63</v>
      </c>
      <c r="AN2266">
        <v>2023</v>
      </c>
      <c r="AO2266">
        <v>2019</v>
      </c>
      <c r="AP2266">
        <v>141.78672934594201</v>
      </c>
      <c r="AQ2266">
        <v>1.1041173170016501</v>
      </c>
      <c r="AR2266">
        <v>192.26</v>
      </c>
      <c r="AS2266">
        <f t="shared" si="106"/>
        <v>27919.45830132495</v>
      </c>
      <c r="AT2266">
        <f t="shared" si="107"/>
        <v>4325.8499999999995</v>
      </c>
    </row>
    <row r="2267" spans="1:46" x14ac:dyDescent="0.25">
      <c r="A2267" t="s">
        <v>128</v>
      </c>
      <c r="B2267" t="s">
        <v>129</v>
      </c>
      <c r="C2267" t="s">
        <v>214</v>
      </c>
      <c r="D2267" t="str">
        <f t="shared" si="105"/>
        <v>NECOCE</v>
      </c>
      <c r="E2267" t="s">
        <v>611</v>
      </c>
      <c r="F2267" t="s">
        <v>612</v>
      </c>
      <c r="G2267" t="s">
        <v>47</v>
      </c>
      <c r="H2267" t="s">
        <v>4193</v>
      </c>
      <c r="I2267" t="s">
        <v>4194</v>
      </c>
      <c r="J2267" t="s">
        <v>501</v>
      </c>
      <c r="K2267">
        <v>43.48</v>
      </c>
      <c r="L2267">
        <v>43.48</v>
      </c>
      <c r="P2267" t="s">
        <v>51</v>
      </c>
      <c r="Q2267" t="s">
        <v>52</v>
      </c>
      <c r="R2267">
        <v>43763</v>
      </c>
      <c r="S2267" t="s">
        <v>53</v>
      </c>
      <c r="T2267" t="s">
        <v>104</v>
      </c>
      <c r="U2267" t="s">
        <v>55</v>
      </c>
      <c r="V2267" t="s">
        <v>56</v>
      </c>
      <c r="W2267" t="s">
        <v>57</v>
      </c>
      <c r="X2267" t="s">
        <v>149</v>
      </c>
      <c r="Y2267" t="s">
        <v>150</v>
      </c>
      <c r="Z2267">
        <v>1</v>
      </c>
      <c r="AA2267">
        <v>4</v>
      </c>
      <c r="AB2267">
        <v>3.92</v>
      </c>
      <c r="AC2267">
        <v>4.0999999999999996</v>
      </c>
      <c r="AD2267">
        <v>47</v>
      </c>
      <c r="AE2267">
        <v>4</v>
      </c>
      <c r="AF2267" t="s">
        <v>57</v>
      </c>
      <c r="AG2267">
        <v>22.1791541247519</v>
      </c>
      <c r="AH2267">
        <v>14.481109919971001</v>
      </c>
      <c r="AI2267">
        <v>20.861293660083799</v>
      </c>
      <c r="AJ2267">
        <v>206.104280551946</v>
      </c>
      <c r="AK2267" s="2">
        <v>1267.01872431642</v>
      </c>
      <c r="AL2267" s="1">
        <v>45175</v>
      </c>
      <c r="AM2267" t="s">
        <v>63</v>
      </c>
      <c r="AN2267">
        <v>2023</v>
      </c>
      <c r="AO2267">
        <v>2019</v>
      </c>
      <c r="AP2267">
        <v>153.87053188764699</v>
      </c>
      <c r="AQ2267">
        <v>0.74656640548941</v>
      </c>
      <c r="AR2267">
        <v>256.89999999999998</v>
      </c>
      <c r="AS2267">
        <f t="shared" si="106"/>
        <v>55089.974133277938</v>
      </c>
      <c r="AT2267">
        <f t="shared" si="107"/>
        <v>11170.011999999999</v>
      </c>
    </row>
    <row r="2268" spans="1:46" x14ac:dyDescent="0.25">
      <c r="A2268" t="s">
        <v>128</v>
      </c>
      <c r="B2268" t="s">
        <v>129</v>
      </c>
      <c r="C2268" t="s">
        <v>214</v>
      </c>
      <c r="D2268" t="str">
        <f t="shared" si="105"/>
        <v>NECOCE</v>
      </c>
      <c r="E2268" t="s">
        <v>611</v>
      </c>
      <c r="F2268" t="s">
        <v>612</v>
      </c>
      <c r="G2268" t="s">
        <v>47</v>
      </c>
      <c r="H2268" t="s">
        <v>4193</v>
      </c>
      <c r="I2268" t="s">
        <v>4195</v>
      </c>
      <c r="J2268" t="s">
        <v>4196</v>
      </c>
      <c r="K2268">
        <v>48.42</v>
      </c>
      <c r="L2268">
        <v>48.42</v>
      </c>
      <c r="P2268" t="s">
        <v>51</v>
      </c>
      <c r="Q2268" t="s">
        <v>52</v>
      </c>
      <c r="R2268">
        <v>43719</v>
      </c>
      <c r="S2268" t="s">
        <v>53</v>
      </c>
      <c r="T2268" t="s">
        <v>521</v>
      </c>
      <c r="U2268" t="s">
        <v>55</v>
      </c>
      <c r="V2268" t="s">
        <v>56</v>
      </c>
      <c r="W2268" t="s">
        <v>57</v>
      </c>
      <c r="X2268" t="s">
        <v>149</v>
      </c>
      <c r="Y2268" t="s">
        <v>150</v>
      </c>
      <c r="Z2268">
        <v>1</v>
      </c>
      <c r="AA2268">
        <v>4</v>
      </c>
      <c r="AB2268">
        <v>4</v>
      </c>
      <c r="AC2268">
        <v>4.2</v>
      </c>
      <c r="AD2268">
        <v>48</v>
      </c>
      <c r="AE2268">
        <v>4</v>
      </c>
      <c r="AF2268" t="s">
        <v>57</v>
      </c>
      <c r="AG2268">
        <v>21.602977675154001</v>
      </c>
      <c r="AH2268">
        <v>14.7735045345578</v>
      </c>
      <c r="AI2268">
        <v>21.046938300531401</v>
      </c>
      <c r="AJ2268">
        <v>201.57058194205399</v>
      </c>
      <c r="AK2268" s="2">
        <v>1226.56244207597</v>
      </c>
      <c r="AL2268" s="1">
        <v>45175</v>
      </c>
      <c r="AM2268" t="s">
        <v>63</v>
      </c>
      <c r="AN2268">
        <v>2023</v>
      </c>
      <c r="AO2268">
        <v>2019</v>
      </c>
      <c r="AP2268">
        <v>158.09873766355</v>
      </c>
      <c r="AQ2268">
        <v>0.78433438123921595</v>
      </c>
      <c r="AR2268">
        <v>249.83</v>
      </c>
      <c r="AS2268">
        <f t="shared" si="106"/>
        <v>59390.153445318472</v>
      </c>
      <c r="AT2268">
        <f t="shared" si="107"/>
        <v>12096.768600000001</v>
      </c>
    </row>
    <row r="2269" spans="1:46" x14ac:dyDescent="0.25">
      <c r="A2269" t="s">
        <v>128</v>
      </c>
      <c r="B2269" t="s">
        <v>129</v>
      </c>
      <c r="C2269" t="s">
        <v>214</v>
      </c>
      <c r="D2269" t="str">
        <f t="shared" si="105"/>
        <v>NECOCE</v>
      </c>
      <c r="E2269" t="s">
        <v>1394</v>
      </c>
      <c r="F2269" t="s">
        <v>1395</v>
      </c>
      <c r="G2269" t="s">
        <v>47</v>
      </c>
      <c r="H2269" t="s">
        <v>4197</v>
      </c>
      <c r="I2269" t="s">
        <v>4198</v>
      </c>
      <c r="J2269" t="s">
        <v>4199</v>
      </c>
      <c r="K2269">
        <v>32.340000000000003</v>
      </c>
      <c r="L2269">
        <v>32.340000000000003</v>
      </c>
      <c r="P2269" t="s">
        <v>51</v>
      </c>
      <c r="Q2269" t="s">
        <v>52</v>
      </c>
      <c r="R2269">
        <v>43702</v>
      </c>
      <c r="S2269" t="s">
        <v>53</v>
      </c>
      <c r="T2269" t="s">
        <v>104</v>
      </c>
      <c r="U2269" t="s">
        <v>55</v>
      </c>
      <c r="V2269" t="s">
        <v>109</v>
      </c>
      <c r="W2269" t="s">
        <v>57</v>
      </c>
      <c r="X2269" t="s">
        <v>1399</v>
      </c>
      <c r="Y2269" t="s">
        <v>150</v>
      </c>
      <c r="Z2269">
        <v>2</v>
      </c>
      <c r="AA2269">
        <v>4</v>
      </c>
      <c r="AB2269">
        <v>4</v>
      </c>
      <c r="AC2269">
        <v>4.2</v>
      </c>
      <c r="AD2269">
        <v>48</v>
      </c>
      <c r="AE2269">
        <v>4</v>
      </c>
      <c r="AF2269" t="s">
        <v>57</v>
      </c>
      <c r="AG2269">
        <v>20.660558241852002</v>
      </c>
      <c r="AH2269">
        <v>14.8416969723012</v>
      </c>
      <c r="AI2269">
        <v>19.783090695113799</v>
      </c>
      <c r="AJ2269">
        <v>189.36246744051701</v>
      </c>
      <c r="AK2269" s="2">
        <v>1175.0046582410901</v>
      </c>
      <c r="AL2269" s="1">
        <v>45169</v>
      </c>
      <c r="AM2269" t="s">
        <v>63</v>
      </c>
      <c r="AN2269">
        <v>2023</v>
      </c>
      <c r="AO2269">
        <v>2019</v>
      </c>
      <c r="AP2269">
        <v>162.86216947057301</v>
      </c>
      <c r="AQ2269">
        <v>0.86005517181873103</v>
      </c>
      <c r="AR2269">
        <v>235.97</v>
      </c>
      <c r="AS2269">
        <f t="shared" si="106"/>
        <v>37999.650647516857</v>
      </c>
      <c r="AT2269">
        <f t="shared" si="107"/>
        <v>7631.2698000000009</v>
      </c>
    </row>
    <row r="2270" spans="1:46" x14ac:dyDescent="0.25">
      <c r="A2270" t="s">
        <v>128</v>
      </c>
      <c r="B2270" t="s">
        <v>129</v>
      </c>
      <c r="C2270" t="s">
        <v>214</v>
      </c>
      <c r="D2270" t="str">
        <f t="shared" si="105"/>
        <v>NECOCE</v>
      </c>
      <c r="E2270" t="s">
        <v>1394</v>
      </c>
      <c r="F2270" t="s">
        <v>1395</v>
      </c>
      <c r="G2270" t="s">
        <v>47</v>
      </c>
      <c r="H2270" t="s">
        <v>4200</v>
      </c>
      <c r="I2270" t="s">
        <v>4201</v>
      </c>
      <c r="J2270" t="s">
        <v>4202</v>
      </c>
      <c r="K2270">
        <v>33.46</v>
      </c>
      <c r="L2270">
        <v>33.46</v>
      </c>
      <c r="P2270" t="s">
        <v>51</v>
      </c>
      <c r="Q2270" t="s">
        <v>52</v>
      </c>
      <c r="R2270">
        <v>43664</v>
      </c>
      <c r="S2270" t="s">
        <v>53</v>
      </c>
      <c r="T2270" t="s">
        <v>788</v>
      </c>
      <c r="U2270" t="s">
        <v>55</v>
      </c>
      <c r="V2270" t="s">
        <v>56</v>
      </c>
      <c r="W2270" t="s">
        <v>57</v>
      </c>
      <c r="X2270" t="s">
        <v>1399</v>
      </c>
      <c r="Y2270" t="s">
        <v>150</v>
      </c>
      <c r="Z2270">
        <v>1</v>
      </c>
      <c r="AA2270">
        <v>4</v>
      </c>
      <c r="AB2270">
        <v>4.08</v>
      </c>
      <c r="AC2270">
        <v>4.3</v>
      </c>
      <c r="AD2270">
        <v>49</v>
      </c>
      <c r="AE2270">
        <v>4</v>
      </c>
      <c r="AF2270" t="s">
        <v>57</v>
      </c>
      <c r="AG2270">
        <v>23.756785071886501</v>
      </c>
      <c r="AH2270">
        <v>14.186764607041001</v>
      </c>
      <c r="AI2270">
        <v>17.226226861496201</v>
      </c>
      <c r="AJ2270">
        <v>186.38436418585201</v>
      </c>
      <c r="AK2270" s="2">
        <v>1087.2188817912599</v>
      </c>
      <c r="AL2270" s="1">
        <v>45169</v>
      </c>
      <c r="AM2270" t="s">
        <v>63</v>
      </c>
      <c r="AN2270">
        <v>2023</v>
      </c>
      <c r="AO2270">
        <v>2019</v>
      </c>
      <c r="AP2270">
        <v>162.32988178387501</v>
      </c>
      <c r="AQ2270">
        <v>0.87094152180066398</v>
      </c>
      <c r="AR2270">
        <v>234.46</v>
      </c>
      <c r="AS2270">
        <f t="shared" si="106"/>
        <v>36378.34378473556</v>
      </c>
      <c r="AT2270">
        <f t="shared" si="107"/>
        <v>7845.0316000000003</v>
      </c>
    </row>
    <row r="2271" spans="1:46" x14ac:dyDescent="0.25">
      <c r="A2271" t="s">
        <v>128</v>
      </c>
      <c r="B2271" t="s">
        <v>129</v>
      </c>
      <c r="C2271" t="s">
        <v>214</v>
      </c>
      <c r="D2271" t="str">
        <f t="shared" si="105"/>
        <v>NECOCE</v>
      </c>
      <c r="E2271" t="s">
        <v>1394</v>
      </c>
      <c r="F2271" t="s">
        <v>1395</v>
      </c>
      <c r="G2271" t="s">
        <v>47</v>
      </c>
      <c r="H2271" t="s">
        <v>4197</v>
      </c>
      <c r="I2271" t="s">
        <v>4203</v>
      </c>
      <c r="J2271" t="s">
        <v>4204</v>
      </c>
      <c r="K2271">
        <v>30.55</v>
      </c>
      <c r="L2271">
        <v>30.55</v>
      </c>
      <c r="P2271" t="s">
        <v>51</v>
      </c>
      <c r="Q2271" t="s">
        <v>52</v>
      </c>
      <c r="R2271">
        <v>43702</v>
      </c>
      <c r="S2271" t="s">
        <v>107</v>
      </c>
      <c r="T2271" t="s">
        <v>104</v>
      </c>
      <c r="U2271" t="s">
        <v>55</v>
      </c>
      <c r="V2271" t="s">
        <v>109</v>
      </c>
      <c r="W2271" t="s">
        <v>57</v>
      </c>
      <c r="X2271" t="s">
        <v>1402</v>
      </c>
      <c r="Y2271" t="s">
        <v>146</v>
      </c>
      <c r="Z2271">
        <v>2</v>
      </c>
      <c r="AA2271">
        <v>4</v>
      </c>
      <c r="AB2271">
        <v>4</v>
      </c>
      <c r="AC2271">
        <v>4.2</v>
      </c>
      <c r="AD2271">
        <v>48</v>
      </c>
      <c r="AE2271">
        <v>4</v>
      </c>
      <c r="AF2271" t="s">
        <v>57</v>
      </c>
      <c r="AG2271">
        <v>23.387975130675201</v>
      </c>
      <c r="AH2271">
        <v>16.0212638363212</v>
      </c>
      <c r="AI2271">
        <v>20.795690521821101</v>
      </c>
      <c r="AJ2271">
        <v>227.21687234331199</v>
      </c>
      <c r="AK2271" s="2">
        <v>1065.5244755910401</v>
      </c>
      <c r="AL2271" s="1">
        <v>45169</v>
      </c>
      <c r="AM2271" t="s">
        <v>63</v>
      </c>
      <c r="AN2271">
        <v>2023</v>
      </c>
      <c r="AO2271">
        <v>2019</v>
      </c>
      <c r="AP2271">
        <v>162.86216947057301</v>
      </c>
      <c r="AQ2271">
        <v>0.71676970020297304</v>
      </c>
      <c r="AR2271">
        <v>283.14</v>
      </c>
      <c r="AS2271">
        <f t="shared" si="106"/>
        <v>32551.772729306274</v>
      </c>
      <c r="AT2271">
        <f t="shared" si="107"/>
        <v>8649.9269999999997</v>
      </c>
    </row>
    <row r="2272" spans="1:46" x14ac:dyDescent="0.25">
      <c r="A2272" t="s">
        <v>128</v>
      </c>
      <c r="B2272" t="s">
        <v>129</v>
      </c>
      <c r="C2272" t="s">
        <v>214</v>
      </c>
      <c r="D2272" t="str">
        <f t="shared" si="105"/>
        <v>NECOCE</v>
      </c>
      <c r="E2272" t="s">
        <v>611</v>
      </c>
      <c r="F2272" t="s">
        <v>612</v>
      </c>
      <c r="G2272" t="s">
        <v>47</v>
      </c>
      <c r="H2272" t="s">
        <v>4193</v>
      </c>
      <c r="I2272" t="s">
        <v>4205</v>
      </c>
      <c r="J2272" t="s">
        <v>2214</v>
      </c>
      <c r="K2272">
        <v>29.55</v>
      </c>
      <c r="L2272">
        <v>29.55</v>
      </c>
      <c r="P2272" t="s">
        <v>51</v>
      </c>
      <c r="Q2272" t="s">
        <v>52</v>
      </c>
      <c r="R2272">
        <v>43734</v>
      </c>
      <c r="S2272" t="s">
        <v>53</v>
      </c>
      <c r="T2272" t="s">
        <v>104</v>
      </c>
      <c r="U2272" t="s">
        <v>55</v>
      </c>
      <c r="V2272" t="s">
        <v>56</v>
      </c>
      <c r="W2272" t="s">
        <v>57</v>
      </c>
      <c r="X2272" t="s">
        <v>149</v>
      </c>
      <c r="Y2272" t="s">
        <v>150</v>
      </c>
      <c r="Z2272">
        <v>1</v>
      </c>
      <c r="AA2272">
        <v>4</v>
      </c>
      <c r="AB2272">
        <v>4</v>
      </c>
      <c r="AC2272">
        <v>4.2</v>
      </c>
      <c r="AD2272">
        <v>48</v>
      </c>
      <c r="AE2272">
        <v>4</v>
      </c>
      <c r="AF2272" t="s">
        <v>57</v>
      </c>
      <c r="AG2272">
        <v>18.785082085179202</v>
      </c>
      <c r="AH2272">
        <v>12.887202954869601</v>
      </c>
      <c r="AI2272">
        <v>14.5039087527178</v>
      </c>
      <c r="AJ2272">
        <v>122.695627939258</v>
      </c>
      <c r="AK2272" s="2">
        <v>1111.9310076336401</v>
      </c>
      <c r="AL2272" s="1">
        <v>45175</v>
      </c>
      <c r="AM2272" t="s">
        <v>63</v>
      </c>
      <c r="AN2272">
        <v>2023</v>
      </c>
      <c r="AO2272">
        <v>2019</v>
      </c>
      <c r="AP2272">
        <v>158.09873766355</v>
      </c>
      <c r="AQ2272">
        <v>1.28854418302353</v>
      </c>
      <c r="AR2272">
        <v>152.07</v>
      </c>
      <c r="AS2272">
        <f t="shared" si="106"/>
        <v>32857.561275574066</v>
      </c>
      <c r="AT2272">
        <f t="shared" si="107"/>
        <v>4493.6684999999998</v>
      </c>
    </row>
    <row r="2273" spans="1:46" x14ac:dyDescent="0.25">
      <c r="A2273" t="s">
        <v>42</v>
      </c>
      <c r="B2273" t="s">
        <v>91</v>
      </c>
      <c r="C2273" t="s">
        <v>91</v>
      </c>
      <c r="D2273" t="str">
        <f t="shared" si="105"/>
        <v>GNVIVI</v>
      </c>
      <c r="E2273" t="s">
        <v>1417</v>
      </c>
      <c r="F2273" t="s">
        <v>1418</v>
      </c>
      <c r="G2273" t="s">
        <v>47</v>
      </c>
      <c r="H2273" t="s">
        <v>4084</v>
      </c>
      <c r="I2273" t="s">
        <v>4206</v>
      </c>
      <c r="J2273" t="s">
        <v>310</v>
      </c>
      <c r="K2273">
        <v>53.15</v>
      </c>
      <c r="L2273">
        <v>53.15</v>
      </c>
      <c r="P2273" t="s">
        <v>51</v>
      </c>
      <c r="Q2273" t="s">
        <v>52</v>
      </c>
      <c r="R2273">
        <v>43651</v>
      </c>
      <c r="S2273" t="s">
        <v>53</v>
      </c>
      <c r="T2273" t="s">
        <v>124</v>
      </c>
      <c r="U2273" t="s">
        <v>55</v>
      </c>
      <c r="V2273" t="s">
        <v>109</v>
      </c>
      <c r="W2273" t="s">
        <v>57</v>
      </c>
      <c r="X2273" t="s">
        <v>221</v>
      </c>
      <c r="Y2273" t="s">
        <v>59</v>
      </c>
      <c r="Z2273">
        <v>2</v>
      </c>
      <c r="AA2273">
        <v>4</v>
      </c>
      <c r="AB2273">
        <v>4.08</v>
      </c>
      <c r="AC2273">
        <v>4.3</v>
      </c>
      <c r="AD2273">
        <v>49</v>
      </c>
      <c r="AE2273">
        <v>4</v>
      </c>
      <c r="AF2273" t="s">
        <v>57</v>
      </c>
      <c r="AG2273">
        <v>23.3825694935488</v>
      </c>
      <c r="AH2273">
        <v>16.125204719087101</v>
      </c>
      <c r="AI2273">
        <v>18.842517803682899</v>
      </c>
      <c r="AJ2273">
        <v>204.37466968175701</v>
      </c>
      <c r="AK2273" s="2">
        <v>915.49482996079496</v>
      </c>
      <c r="AL2273" s="1">
        <v>45160</v>
      </c>
      <c r="AM2273" t="s">
        <v>63</v>
      </c>
      <c r="AN2273">
        <v>2023</v>
      </c>
      <c r="AO2273">
        <v>2019</v>
      </c>
      <c r="AP2273">
        <v>176.72386803321501</v>
      </c>
      <c r="AQ2273">
        <v>0.86470533901486302</v>
      </c>
      <c r="AR2273">
        <v>245.89</v>
      </c>
      <c r="AS2273">
        <f t="shared" si="106"/>
        <v>48658.550212416252</v>
      </c>
      <c r="AT2273">
        <f t="shared" si="107"/>
        <v>13069.053499999998</v>
      </c>
    </row>
    <row r="2274" spans="1:46" x14ac:dyDescent="0.25">
      <c r="A2274" t="s">
        <v>128</v>
      </c>
      <c r="B2274" t="s">
        <v>129</v>
      </c>
      <c r="C2274" t="s">
        <v>214</v>
      </c>
      <c r="D2274" t="str">
        <f t="shared" si="105"/>
        <v>NECOCE</v>
      </c>
      <c r="E2274" t="s">
        <v>611</v>
      </c>
      <c r="F2274" t="s">
        <v>612</v>
      </c>
      <c r="G2274" t="s">
        <v>47</v>
      </c>
      <c r="H2274" t="s">
        <v>4193</v>
      </c>
      <c r="I2274" t="s">
        <v>4207</v>
      </c>
      <c r="J2274" t="s">
        <v>199</v>
      </c>
      <c r="K2274">
        <v>60.79</v>
      </c>
      <c r="L2274">
        <v>60.79</v>
      </c>
      <c r="P2274" t="s">
        <v>51</v>
      </c>
      <c r="Q2274" t="s">
        <v>52</v>
      </c>
      <c r="R2274">
        <v>43703</v>
      </c>
      <c r="S2274" t="s">
        <v>53</v>
      </c>
      <c r="T2274" t="s">
        <v>788</v>
      </c>
      <c r="U2274" t="s">
        <v>55</v>
      </c>
      <c r="V2274" t="s">
        <v>56</v>
      </c>
      <c r="W2274" t="s">
        <v>57</v>
      </c>
      <c r="X2274" t="s">
        <v>149</v>
      </c>
      <c r="Y2274" t="s">
        <v>150</v>
      </c>
      <c r="Z2274">
        <v>1</v>
      </c>
      <c r="AA2274">
        <v>4</v>
      </c>
      <c r="AB2274">
        <v>4.08</v>
      </c>
      <c r="AC2274">
        <v>4.2</v>
      </c>
      <c r="AD2274">
        <v>49</v>
      </c>
      <c r="AE2274">
        <v>4</v>
      </c>
      <c r="AF2274" t="s">
        <v>57</v>
      </c>
      <c r="AG2274">
        <v>23.647637786346898</v>
      </c>
      <c r="AH2274">
        <v>14.520644289759501</v>
      </c>
      <c r="AI2274">
        <v>19.0304278929646</v>
      </c>
      <c r="AJ2274">
        <v>201.72685735243999</v>
      </c>
      <c r="AK2274" s="2">
        <v>1147.4613998564801</v>
      </c>
      <c r="AL2274" s="1">
        <v>45175</v>
      </c>
      <c r="AM2274" t="s">
        <v>63</v>
      </c>
      <c r="AN2274">
        <v>2023</v>
      </c>
      <c r="AO2274">
        <v>2019</v>
      </c>
      <c r="AP2274">
        <v>162.32988178387501</v>
      </c>
      <c r="AQ2274">
        <v>0.80470138639133404</v>
      </c>
      <c r="AR2274">
        <v>248.65</v>
      </c>
      <c r="AS2274">
        <f t="shared" si="106"/>
        <v>69754.178497275425</v>
      </c>
      <c r="AT2274">
        <f t="shared" si="107"/>
        <v>15115.433500000001</v>
      </c>
    </row>
    <row r="2275" spans="1:46" x14ac:dyDescent="0.25">
      <c r="A2275" t="s">
        <v>128</v>
      </c>
      <c r="B2275" t="s">
        <v>328</v>
      </c>
      <c r="C2275" t="s">
        <v>328</v>
      </c>
      <c r="D2275" t="str">
        <f t="shared" si="105"/>
        <v>NESBSB</v>
      </c>
      <c r="E2275" t="s">
        <v>4208</v>
      </c>
      <c r="F2275" t="s">
        <v>4209</v>
      </c>
      <c r="G2275" t="s">
        <v>47</v>
      </c>
      <c r="H2275" t="s">
        <v>4210</v>
      </c>
      <c r="I2275" t="s">
        <v>4211</v>
      </c>
      <c r="J2275" t="s">
        <v>103</v>
      </c>
      <c r="K2275">
        <v>31.27</v>
      </c>
      <c r="L2275">
        <v>31.27</v>
      </c>
      <c r="P2275" t="s">
        <v>51</v>
      </c>
      <c r="Q2275" t="s">
        <v>52</v>
      </c>
      <c r="R2275">
        <v>43804</v>
      </c>
      <c r="S2275" t="s">
        <v>53</v>
      </c>
      <c r="T2275" t="s">
        <v>1265</v>
      </c>
      <c r="U2275" t="s">
        <v>55</v>
      </c>
      <c r="V2275" t="s">
        <v>56</v>
      </c>
      <c r="W2275" t="s">
        <v>57</v>
      </c>
      <c r="X2275" t="s">
        <v>4212</v>
      </c>
      <c r="Y2275" t="s">
        <v>565</v>
      </c>
      <c r="Z2275">
        <v>1</v>
      </c>
      <c r="AA2275">
        <v>4</v>
      </c>
      <c r="AB2275">
        <v>3.25</v>
      </c>
      <c r="AC2275">
        <v>3.9</v>
      </c>
      <c r="AD2275">
        <v>39</v>
      </c>
      <c r="AE2275">
        <v>3</v>
      </c>
      <c r="AF2275" t="s">
        <v>57</v>
      </c>
      <c r="AG2275">
        <v>22.726854370296</v>
      </c>
      <c r="AH2275">
        <v>14.364261206202</v>
      </c>
      <c r="AI2275">
        <v>18.7202931547045</v>
      </c>
      <c r="AJ2275">
        <v>194.67517161707201</v>
      </c>
      <c r="AK2275" s="2">
        <v>1155.19732908577</v>
      </c>
      <c r="AL2275" s="1">
        <v>44998</v>
      </c>
      <c r="AM2275" t="s">
        <v>63</v>
      </c>
      <c r="AN2275">
        <v>2023</v>
      </c>
      <c r="AO2275">
        <v>2019</v>
      </c>
      <c r="AP2275">
        <v>144.87004484767999</v>
      </c>
      <c r="AQ2275">
        <v>0.74416292352185998</v>
      </c>
      <c r="AR2275">
        <v>298.91000000000003</v>
      </c>
      <c r="AS2275">
        <f t="shared" si="106"/>
        <v>36123.02048051203</v>
      </c>
      <c r="AT2275">
        <f t="shared" si="107"/>
        <v>9346.9157000000014</v>
      </c>
    </row>
    <row r="2276" spans="1:46" x14ac:dyDescent="0.25">
      <c r="A2276" t="s">
        <v>128</v>
      </c>
      <c r="B2276" t="s">
        <v>328</v>
      </c>
      <c r="C2276" t="s">
        <v>328</v>
      </c>
      <c r="D2276" t="str">
        <f t="shared" si="105"/>
        <v>NESBSB</v>
      </c>
      <c r="E2276" t="s">
        <v>4208</v>
      </c>
      <c r="F2276" t="s">
        <v>4209</v>
      </c>
      <c r="G2276" t="s">
        <v>47</v>
      </c>
      <c r="H2276" t="s">
        <v>4213</v>
      </c>
      <c r="I2276" t="s">
        <v>4214</v>
      </c>
      <c r="J2276" t="s">
        <v>68</v>
      </c>
      <c r="K2276">
        <v>22.34</v>
      </c>
      <c r="L2276">
        <v>22.34</v>
      </c>
      <c r="P2276" t="s">
        <v>51</v>
      </c>
      <c r="Q2276" t="s">
        <v>52</v>
      </c>
      <c r="R2276">
        <v>43671</v>
      </c>
      <c r="S2276" t="s">
        <v>53</v>
      </c>
      <c r="T2276" t="s">
        <v>66</v>
      </c>
      <c r="U2276" t="s">
        <v>55</v>
      </c>
      <c r="V2276" t="s">
        <v>109</v>
      </c>
      <c r="W2276" t="s">
        <v>57</v>
      </c>
      <c r="X2276" t="s">
        <v>4212</v>
      </c>
      <c r="Y2276" t="s">
        <v>565</v>
      </c>
      <c r="Z2276">
        <v>2</v>
      </c>
      <c r="AA2276">
        <v>4</v>
      </c>
      <c r="AB2276">
        <v>3.67</v>
      </c>
      <c r="AC2276">
        <v>4.3</v>
      </c>
      <c r="AD2276">
        <v>44</v>
      </c>
      <c r="AE2276">
        <v>4</v>
      </c>
      <c r="AF2276" t="s">
        <v>57</v>
      </c>
      <c r="AG2276">
        <v>26.628789750811301</v>
      </c>
      <c r="AH2276">
        <v>16.685922210054802</v>
      </c>
      <c r="AI2276">
        <v>18.164156288616201</v>
      </c>
      <c r="AJ2276">
        <v>220.505706304998</v>
      </c>
      <c r="AK2276" s="2">
        <v>830.66310180289804</v>
      </c>
      <c r="AL2276" s="1">
        <v>44999</v>
      </c>
      <c r="AM2276" t="s">
        <v>63</v>
      </c>
      <c r="AN2276">
        <v>2023</v>
      </c>
      <c r="AO2276">
        <v>2019</v>
      </c>
      <c r="AP2276">
        <v>164.149010397437</v>
      </c>
      <c r="AQ2276">
        <v>0.74442069163684199</v>
      </c>
      <c r="AR2276">
        <v>298.47000000000003</v>
      </c>
      <c r="AS2276">
        <f t="shared" si="106"/>
        <v>18557.013694276742</v>
      </c>
      <c r="AT2276">
        <f t="shared" si="107"/>
        <v>6667.8198000000002</v>
      </c>
    </row>
    <row r="2277" spans="1:46" x14ac:dyDescent="0.25">
      <c r="A2277" t="s">
        <v>128</v>
      </c>
      <c r="B2277" t="s">
        <v>328</v>
      </c>
      <c r="C2277" t="s">
        <v>328</v>
      </c>
      <c r="D2277" t="str">
        <f t="shared" si="105"/>
        <v>NESBSB</v>
      </c>
      <c r="E2277" t="s">
        <v>4208</v>
      </c>
      <c r="F2277" t="s">
        <v>4209</v>
      </c>
      <c r="G2277" t="s">
        <v>47</v>
      </c>
      <c r="H2277" t="s">
        <v>4213</v>
      </c>
      <c r="I2277" t="s">
        <v>4215</v>
      </c>
      <c r="J2277" t="s">
        <v>141</v>
      </c>
      <c r="K2277">
        <v>21.94</v>
      </c>
      <c r="L2277">
        <v>21.94</v>
      </c>
      <c r="P2277" t="s">
        <v>51</v>
      </c>
      <c r="Q2277" t="s">
        <v>52</v>
      </c>
      <c r="R2277">
        <v>43671</v>
      </c>
      <c r="S2277" t="s">
        <v>53</v>
      </c>
      <c r="T2277" t="s">
        <v>497</v>
      </c>
      <c r="U2277" t="s">
        <v>55</v>
      </c>
      <c r="V2277" t="s">
        <v>109</v>
      </c>
      <c r="W2277" t="s">
        <v>57</v>
      </c>
      <c r="X2277" t="s">
        <v>4212</v>
      </c>
      <c r="Y2277" t="s">
        <v>565</v>
      </c>
      <c r="Z2277">
        <v>2</v>
      </c>
      <c r="AA2277">
        <v>4</v>
      </c>
      <c r="AB2277">
        <v>3.67</v>
      </c>
      <c r="AC2277">
        <v>4.3</v>
      </c>
      <c r="AD2277">
        <v>44</v>
      </c>
      <c r="AE2277">
        <v>4</v>
      </c>
      <c r="AF2277" t="s">
        <v>57</v>
      </c>
      <c r="AG2277">
        <v>20.752068912757199</v>
      </c>
      <c r="AH2277">
        <v>16.8866114735557</v>
      </c>
      <c r="AI2277">
        <v>13.2026446260616</v>
      </c>
      <c r="AJ2277">
        <v>141.43337741254501</v>
      </c>
      <c r="AK2277" s="2">
        <v>589.50301365490805</v>
      </c>
      <c r="AL2277" s="1">
        <v>44998</v>
      </c>
      <c r="AM2277" t="s">
        <v>63</v>
      </c>
      <c r="AN2277">
        <v>2023</v>
      </c>
      <c r="AO2277">
        <v>2019</v>
      </c>
      <c r="AP2277">
        <v>164.149010397437</v>
      </c>
      <c r="AQ2277">
        <v>1.1606101289558599</v>
      </c>
      <c r="AR2277">
        <v>191.44</v>
      </c>
      <c r="AS2277">
        <f t="shared" si="106"/>
        <v>12933.696119588683</v>
      </c>
      <c r="AT2277">
        <f t="shared" si="107"/>
        <v>4200.1936000000005</v>
      </c>
    </row>
    <row r="2278" spans="1:46" x14ac:dyDescent="0.25">
      <c r="A2278" t="s">
        <v>128</v>
      </c>
      <c r="B2278" t="s">
        <v>328</v>
      </c>
      <c r="C2278" t="s">
        <v>328</v>
      </c>
      <c r="D2278" t="str">
        <f t="shared" si="105"/>
        <v>NESBSB</v>
      </c>
      <c r="E2278" t="s">
        <v>4208</v>
      </c>
      <c r="F2278" t="s">
        <v>4209</v>
      </c>
      <c r="G2278" t="s">
        <v>47</v>
      </c>
      <c r="H2278" t="s">
        <v>4213</v>
      </c>
      <c r="I2278" t="s">
        <v>4216</v>
      </c>
      <c r="J2278" t="s">
        <v>139</v>
      </c>
      <c r="K2278">
        <v>32.200000000000003</v>
      </c>
      <c r="L2278">
        <v>32.200000000000003</v>
      </c>
      <c r="P2278" t="s">
        <v>51</v>
      </c>
      <c r="Q2278" t="s">
        <v>52</v>
      </c>
      <c r="R2278">
        <v>43671</v>
      </c>
      <c r="S2278" t="s">
        <v>53</v>
      </c>
      <c r="T2278" t="s">
        <v>69</v>
      </c>
      <c r="U2278" t="s">
        <v>55</v>
      </c>
      <c r="V2278" t="s">
        <v>109</v>
      </c>
      <c r="W2278" t="s">
        <v>57</v>
      </c>
      <c r="X2278" t="s">
        <v>2666</v>
      </c>
      <c r="Y2278" t="s">
        <v>565</v>
      </c>
      <c r="Z2278">
        <v>2</v>
      </c>
      <c r="AA2278">
        <v>4</v>
      </c>
      <c r="AB2278">
        <v>3.67</v>
      </c>
      <c r="AC2278">
        <v>4.3</v>
      </c>
      <c r="AD2278">
        <v>44</v>
      </c>
      <c r="AE2278">
        <v>4</v>
      </c>
      <c r="AF2278" t="s">
        <v>57</v>
      </c>
      <c r="AG2278">
        <v>26.475884099392299</v>
      </c>
      <c r="AH2278">
        <v>18.1404536687659</v>
      </c>
      <c r="AI2278">
        <v>18.850547194112</v>
      </c>
      <c r="AJ2278">
        <v>232.20793852994399</v>
      </c>
      <c r="AK2278" s="2">
        <v>735.08844405188802</v>
      </c>
      <c r="AL2278" s="1">
        <v>44998</v>
      </c>
      <c r="AM2278" t="s">
        <v>63</v>
      </c>
      <c r="AN2278">
        <v>2023</v>
      </c>
      <c r="AO2278">
        <v>2019</v>
      </c>
      <c r="AP2278">
        <v>164.149010397437</v>
      </c>
      <c r="AQ2278">
        <v>0.70690524810058997</v>
      </c>
      <c r="AR2278">
        <v>314.31</v>
      </c>
      <c r="AS2278">
        <f t="shared" si="106"/>
        <v>23669.847898470794</v>
      </c>
      <c r="AT2278">
        <f t="shared" si="107"/>
        <v>10120.782000000001</v>
      </c>
    </row>
    <row r="2279" spans="1:46" x14ac:dyDescent="0.25">
      <c r="A2279" t="s">
        <v>128</v>
      </c>
      <c r="B2279" t="s">
        <v>328</v>
      </c>
      <c r="C2279" t="s">
        <v>328</v>
      </c>
      <c r="D2279" t="str">
        <f t="shared" si="105"/>
        <v>NESBSB</v>
      </c>
      <c r="E2279" t="s">
        <v>4208</v>
      </c>
      <c r="F2279" t="s">
        <v>4209</v>
      </c>
      <c r="G2279" t="s">
        <v>47</v>
      </c>
      <c r="H2279" t="s">
        <v>4213</v>
      </c>
      <c r="I2279" t="s">
        <v>4217</v>
      </c>
      <c r="J2279" t="s">
        <v>65</v>
      </c>
      <c r="K2279">
        <v>19.43</v>
      </c>
      <c r="L2279">
        <v>19.43</v>
      </c>
      <c r="P2279" t="s">
        <v>51</v>
      </c>
      <c r="Q2279" t="s">
        <v>52</v>
      </c>
      <c r="R2279">
        <v>43671</v>
      </c>
      <c r="S2279" t="s">
        <v>53</v>
      </c>
      <c r="T2279" t="s">
        <v>462</v>
      </c>
      <c r="U2279" t="s">
        <v>55</v>
      </c>
      <c r="V2279" t="s">
        <v>109</v>
      </c>
      <c r="W2279" t="s">
        <v>57</v>
      </c>
      <c r="X2279" t="s">
        <v>4212</v>
      </c>
      <c r="Y2279" t="s">
        <v>565</v>
      </c>
      <c r="Z2279">
        <v>2</v>
      </c>
      <c r="AA2279">
        <v>4</v>
      </c>
      <c r="AB2279">
        <v>3.67</v>
      </c>
      <c r="AC2279">
        <v>4.3</v>
      </c>
      <c r="AD2279">
        <v>44</v>
      </c>
      <c r="AE2279">
        <v>4</v>
      </c>
      <c r="AF2279" t="s">
        <v>57</v>
      </c>
      <c r="AG2279">
        <v>28.153418776731499</v>
      </c>
      <c r="AH2279">
        <v>20.516616155242001</v>
      </c>
      <c r="AI2279">
        <v>15.557576675065899</v>
      </c>
      <c r="AJ2279">
        <v>203.49598628712599</v>
      </c>
      <c r="AK2279" s="2">
        <v>470.58773293051303</v>
      </c>
      <c r="AL2279" s="1">
        <v>44998</v>
      </c>
      <c r="AM2279" t="s">
        <v>63</v>
      </c>
      <c r="AN2279">
        <v>2023</v>
      </c>
      <c r="AO2279">
        <v>2019</v>
      </c>
      <c r="AP2279">
        <v>164.149010397437</v>
      </c>
      <c r="AQ2279">
        <v>0.80664495350698595</v>
      </c>
      <c r="AR2279">
        <v>275.44</v>
      </c>
      <c r="AS2279">
        <f t="shared" si="106"/>
        <v>9143.5196508398676</v>
      </c>
      <c r="AT2279">
        <f t="shared" si="107"/>
        <v>5351.7991999999995</v>
      </c>
    </row>
    <row r="2280" spans="1:46" x14ac:dyDescent="0.25">
      <c r="A2280" t="s">
        <v>42</v>
      </c>
      <c r="B2280" t="s">
        <v>91</v>
      </c>
      <c r="C2280" t="s">
        <v>91</v>
      </c>
      <c r="D2280" t="str">
        <f t="shared" si="105"/>
        <v>GNVIVI</v>
      </c>
      <c r="E2280" t="s">
        <v>1417</v>
      </c>
      <c r="F2280" t="s">
        <v>1418</v>
      </c>
      <c r="G2280" t="s">
        <v>47</v>
      </c>
      <c r="H2280" t="s">
        <v>4107</v>
      </c>
      <c r="I2280" t="s">
        <v>4218</v>
      </c>
      <c r="J2280" t="s">
        <v>65</v>
      </c>
      <c r="K2280">
        <v>34.090000000000003</v>
      </c>
      <c r="L2280">
        <v>34.090000000000003</v>
      </c>
      <c r="P2280" t="s">
        <v>51</v>
      </c>
      <c r="Q2280" t="s">
        <v>52</v>
      </c>
      <c r="R2280">
        <v>43734</v>
      </c>
      <c r="S2280" t="s">
        <v>53</v>
      </c>
      <c r="T2280" t="s">
        <v>1265</v>
      </c>
      <c r="U2280" t="s">
        <v>55</v>
      </c>
      <c r="V2280" t="s">
        <v>56</v>
      </c>
      <c r="W2280" t="s">
        <v>57</v>
      </c>
      <c r="X2280" t="s">
        <v>339</v>
      </c>
      <c r="Y2280" t="s">
        <v>79</v>
      </c>
      <c r="Z2280">
        <v>1</v>
      </c>
      <c r="AA2280">
        <v>4</v>
      </c>
      <c r="AB2280">
        <v>3.92</v>
      </c>
      <c r="AC2280">
        <v>4.2</v>
      </c>
      <c r="AD2280">
        <v>47</v>
      </c>
      <c r="AE2280">
        <v>4</v>
      </c>
      <c r="AF2280" t="s">
        <v>57</v>
      </c>
      <c r="AG2280">
        <v>24.412143995019299</v>
      </c>
      <c r="AH2280">
        <v>16.0932724292967</v>
      </c>
      <c r="AI2280">
        <v>23.460415323881101</v>
      </c>
      <c r="AJ2280">
        <v>258.91140304909197</v>
      </c>
      <c r="AK2280" s="2">
        <v>1153.4136470470701</v>
      </c>
      <c r="AL2280" s="1">
        <v>45160</v>
      </c>
      <c r="AM2280" t="s">
        <v>63</v>
      </c>
      <c r="AN2280">
        <v>2023</v>
      </c>
      <c r="AO2280">
        <v>2019</v>
      </c>
      <c r="AP2280">
        <v>185.111229882521</v>
      </c>
      <c r="AQ2280">
        <v>0.71495974183655997</v>
      </c>
      <c r="AR2280">
        <v>322.18</v>
      </c>
      <c r="AS2280">
        <f t="shared" si="106"/>
        <v>39319.871227834621</v>
      </c>
      <c r="AT2280">
        <f t="shared" si="107"/>
        <v>10983.116200000002</v>
      </c>
    </row>
    <row r="2281" spans="1:46" x14ac:dyDescent="0.25">
      <c r="A2281" t="s">
        <v>128</v>
      </c>
      <c r="B2281" t="s">
        <v>244</v>
      </c>
      <c r="C2281" t="s">
        <v>266</v>
      </c>
      <c r="D2281" t="str">
        <f t="shared" si="105"/>
        <v>NEPIIT</v>
      </c>
      <c r="E2281" t="s">
        <v>2819</v>
      </c>
      <c r="F2281" t="s">
        <v>2820</v>
      </c>
      <c r="G2281" t="s">
        <v>47</v>
      </c>
      <c r="H2281" t="s">
        <v>4174</v>
      </c>
      <c r="I2281" t="s">
        <v>4219</v>
      </c>
      <c r="J2281" t="s">
        <v>1256</v>
      </c>
      <c r="K2281">
        <v>19.98</v>
      </c>
      <c r="L2281">
        <v>19.98</v>
      </c>
      <c r="P2281" t="s">
        <v>51</v>
      </c>
      <c r="Q2281" t="s">
        <v>52</v>
      </c>
      <c r="R2281">
        <v>43700</v>
      </c>
      <c r="S2281" t="s">
        <v>53</v>
      </c>
      <c r="T2281" t="s">
        <v>69</v>
      </c>
      <c r="U2281" t="s">
        <v>55</v>
      </c>
      <c r="V2281" t="s">
        <v>56</v>
      </c>
      <c r="W2281" t="s">
        <v>57</v>
      </c>
      <c r="X2281" t="s">
        <v>149</v>
      </c>
      <c r="Y2281" t="s">
        <v>150</v>
      </c>
      <c r="Z2281">
        <v>1</v>
      </c>
      <c r="AA2281">
        <v>4</v>
      </c>
      <c r="AB2281">
        <v>4</v>
      </c>
      <c r="AC2281">
        <v>4.2</v>
      </c>
      <c r="AD2281">
        <v>48</v>
      </c>
      <c r="AE2281">
        <v>4</v>
      </c>
      <c r="AF2281" t="s">
        <v>57</v>
      </c>
      <c r="AG2281">
        <v>21.999118452674001</v>
      </c>
      <c r="AH2281">
        <v>14.434821580957401</v>
      </c>
      <c r="AI2281">
        <v>16.666655050045499</v>
      </c>
      <c r="AJ2281">
        <v>162.38364525885501</v>
      </c>
      <c r="AK2281" s="2">
        <v>1018.44064912376</v>
      </c>
      <c r="AL2281" s="1">
        <v>45162</v>
      </c>
      <c r="AM2281" t="s">
        <v>63</v>
      </c>
      <c r="AN2281">
        <v>2023</v>
      </c>
      <c r="AO2281">
        <v>2019</v>
      </c>
      <c r="AP2281">
        <v>182.32351499814899</v>
      </c>
      <c r="AQ2281">
        <v>1.1227948153738501</v>
      </c>
      <c r="AR2281">
        <v>198.91</v>
      </c>
      <c r="AS2281">
        <f t="shared" si="106"/>
        <v>20348.444169492723</v>
      </c>
      <c r="AT2281">
        <f t="shared" si="107"/>
        <v>3974.2217999999998</v>
      </c>
    </row>
    <row r="2282" spans="1:46" x14ac:dyDescent="0.25">
      <c r="A2282" t="s">
        <v>128</v>
      </c>
      <c r="B2282" t="s">
        <v>244</v>
      </c>
      <c r="C2282" t="s">
        <v>266</v>
      </c>
      <c r="D2282" t="str">
        <f t="shared" si="105"/>
        <v>NEPIIT</v>
      </c>
      <c r="E2282" t="s">
        <v>2819</v>
      </c>
      <c r="F2282" t="s">
        <v>2820</v>
      </c>
      <c r="G2282" t="s">
        <v>47</v>
      </c>
      <c r="H2282" t="s">
        <v>4174</v>
      </c>
      <c r="I2282" t="s">
        <v>4220</v>
      </c>
      <c r="J2282" t="s">
        <v>1952</v>
      </c>
      <c r="K2282">
        <v>17.559999999999999</v>
      </c>
      <c r="L2282">
        <v>17.559999999999999</v>
      </c>
      <c r="P2282" t="s">
        <v>51</v>
      </c>
      <c r="Q2282" t="s">
        <v>52</v>
      </c>
      <c r="R2282">
        <v>43661</v>
      </c>
      <c r="S2282" t="s">
        <v>53</v>
      </c>
      <c r="T2282" t="s">
        <v>104</v>
      </c>
      <c r="U2282" t="s">
        <v>55</v>
      </c>
      <c r="V2282" t="s">
        <v>56</v>
      </c>
      <c r="W2282" t="s">
        <v>57</v>
      </c>
      <c r="X2282" t="s">
        <v>149</v>
      </c>
      <c r="Y2282" t="s">
        <v>150</v>
      </c>
      <c r="Z2282">
        <v>1</v>
      </c>
      <c r="AA2282">
        <v>4</v>
      </c>
      <c r="AB2282">
        <v>4.08</v>
      </c>
      <c r="AC2282">
        <v>4.3</v>
      </c>
      <c r="AD2282">
        <v>49</v>
      </c>
      <c r="AE2282">
        <v>4</v>
      </c>
      <c r="AF2282" t="s">
        <v>57</v>
      </c>
      <c r="AG2282">
        <v>23.764777608391601</v>
      </c>
      <c r="AH2282">
        <v>15.7591349170357</v>
      </c>
      <c r="AI2282">
        <v>21.264845795541699</v>
      </c>
      <c r="AJ2282">
        <v>221.861065323605</v>
      </c>
      <c r="AK2282" s="2">
        <v>1090.2035931517601</v>
      </c>
      <c r="AL2282" s="1">
        <v>45162</v>
      </c>
      <c r="AM2282" t="s">
        <v>63</v>
      </c>
      <c r="AN2282">
        <v>2023</v>
      </c>
      <c r="AO2282">
        <v>2019</v>
      </c>
      <c r="AP2282">
        <v>186.948307893308</v>
      </c>
      <c r="AQ2282">
        <v>0.84263684401148198</v>
      </c>
      <c r="AR2282">
        <v>269.14</v>
      </c>
      <c r="AS2282">
        <f t="shared" si="106"/>
        <v>19143.975095744907</v>
      </c>
      <c r="AT2282">
        <f t="shared" si="107"/>
        <v>4726.0983999999999</v>
      </c>
    </row>
    <row r="2283" spans="1:46" x14ac:dyDescent="0.25">
      <c r="A2283" t="s">
        <v>128</v>
      </c>
      <c r="B2283" t="s">
        <v>244</v>
      </c>
      <c r="C2283" t="s">
        <v>266</v>
      </c>
      <c r="D2283" t="str">
        <f t="shared" si="105"/>
        <v>NEPIIT</v>
      </c>
      <c r="E2283" t="s">
        <v>2819</v>
      </c>
      <c r="F2283" t="s">
        <v>2820</v>
      </c>
      <c r="G2283" t="s">
        <v>47</v>
      </c>
      <c r="H2283" t="s">
        <v>4174</v>
      </c>
      <c r="I2283" t="s">
        <v>4221</v>
      </c>
      <c r="J2283" t="s">
        <v>174</v>
      </c>
      <c r="K2283">
        <v>16.899999999999999</v>
      </c>
      <c r="L2283">
        <v>16.899999999999999</v>
      </c>
      <c r="P2283" t="s">
        <v>51</v>
      </c>
      <c r="Q2283" t="s">
        <v>52</v>
      </c>
      <c r="R2283">
        <v>43675</v>
      </c>
      <c r="S2283" t="s">
        <v>53</v>
      </c>
      <c r="T2283" t="s">
        <v>1265</v>
      </c>
      <c r="U2283" t="s">
        <v>55</v>
      </c>
      <c r="V2283" t="s">
        <v>56</v>
      </c>
      <c r="W2283" t="s">
        <v>57</v>
      </c>
      <c r="X2283" t="s">
        <v>149</v>
      </c>
      <c r="Y2283" t="s">
        <v>150</v>
      </c>
      <c r="Z2283">
        <v>1</v>
      </c>
      <c r="AA2283">
        <v>4</v>
      </c>
      <c r="AB2283">
        <v>4.08</v>
      </c>
      <c r="AC2283">
        <v>4.3</v>
      </c>
      <c r="AD2283">
        <v>49</v>
      </c>
      <c r="AE2283">
        <v>4</v>
      </c>
      <c r="AF2283" t="s">
        <v>57</v>
      </c>
      <c r="AG2283">
        <v>25.076890313272099</v>
      </c>
      <c r="AH2283">
        <v>15.6533276547406</v>
      </c>
      <c r="AI2283">
        <v>21.3023111169732</v>
      </c>
      <c r="AJ2283">
        <v>234.90400541757799</v>
      </c>
      <c r="AK2283" s="2">
        <v>1106.93849260653</v>
      </c>
      <c r="AL2283" s="1">
        <v>45162</v>
      </c>
      <c r="AM2283" t="s">
        <v>63</v>
      </c>
      <c r="AN2283">
        <v>2023</v>
      </c>
      <c r="AO2283">
        <v>2019</v>
      </c>
      <c r="AP2283">
        <v>186.948307893308</v>
      </c>
      <c r="AQ2283">
        <v>0.795849809206014</v>
      </c>
      <c r="AR2283">
        <v>284.95999999999998</v>
      </c>
      <c r="AS2283">
        <f t="shared" si="106"/>
        <v>18707.260525050355</v>
      </c>
      <c r="AT2283">
        <f t="shared" si="107"/>
        <v>4815.8239999999996</v>
      </c>
    </row>
    <row r="2284" spans="1:46" x14ac:dyDescent="0.25">
      <c r="A2284" t="s">
        <v>42</v>
      </c>
      <c r="B2284" t="s">
        <v>91</v>
      </c>
      <c r="C2284" t="s">
        <v>91</v>
      </c>
      <c r="D2284" t="str">
        <f t="shared" si="105"/>
        <v>GNVIVI</v>
      </c>
      <c r="E2284" t="s">
        <v>1417</v>
      </c>
      <c r="F2284" t="s">
        <v>1418</v>
      </c>
      <c r="G2284" t="s">
        <v>47</v>
      </c>
      <c r="H2284" t="s">
        <v>4107</v>
      </c>
      <c r="I2284" t="s">
        <v>4222</v>
      </c>
      <c r="J2284" t="s">
        <v>479</v>
      </c>
      <c r="K2284">
        <v>38.36</v>
      </c>
      <c r="L2284">
        <v>38.36</v>
      </c>
      <c r="P2284" t="s">
        <v>51</v>
      </c>
      <c r="Q2284" t="s">
        <v>52</v>
      </c>
      <c r="R2284">
        <v>43738</v>
      </c>
      <c r="S2284" t="s">
        <v>53</v>
      </c>
      <c r="T2284" t="s">
        <v>104</v>
      </c>
      <c r="U2284" t="s">
        <v>55</v>
      </c>
      <c r="V2284" t="s">
        <v>56</v>
      </c>
      <c r="W2284" t="s">
        <v>57</v>
      </c>
      <c r="X2284" t="s">
        <v>339</v>
      </c>
      <c r="Y2284" t="s">
        <v>79</v>
      </c>
      <c r="Z2284">
        <v>1</v>
      </c>
      <c r="AA2284">
        <v>4</v>
      </c>
      <c r="AB2284">
        <v>3.92</v>
      </c>
      <c r="AC2284">
        <v>4.2</v>
      </c>
      <c r="AD2284">
        <v>47</v>
      </c>
      <c r="AE2284">
        <v>4</v>
      </c>
      <c r="AF2284" t="s">
        <v>57</v>
      </c>
      <c r="AG2284">
        <v>21.269871591361799</v>
      </c>
      <c r="AH2284">
        <v>15.1314891796795</v>
      </c>
      <c r="AI2284">
        <v>18.7167666871023</v>
      </c>
      <c r="AJ2284">
        <v>182.444915879391</v>
      </c>
      <c r="AK2284" s="2">
        <v>1037.28976289769</v>
      </c>
      <c r="AL2284" s="1">
        <v>45160</v>
      </c>
      <c r="AM2284" t="s">
        <v>63</v>
      </c>
      <c r="AN2284">
        <v>2023</v>
      </c>
      <c r="AO2284">
        <v>2019</v>
      </c>
      <c r="AP2284">
        <v>185.111229882521</v>
      </c>
      <c r="AQ2284">
        <v>1.0146143508043399</v>
      </c>
      <c r="AR2284">
        <v>227.03</v>
      </c>
      <c r="AS2284">
        <f t="shared" si="106"/>
        <v>39790.435304755389</v>
      </c>
      <c r="AT2284">
        <f t="shared" si="107"/>
        <v>8708.8708000000006</v>
      </c>
    </row>
    <row r="2285" spans="1:46" x14ac:dyDescent="0.25">
      <c r="A2285" t="s">
        <v>42</v>
      </c>
      <c r="B2285" t="s">
        <v>91</v>
      </c>
      <c r="C2285" t="s">
        <v>91</v>
      </c>
      <c r="D2285" t="str">
        <f t="shared" si="105"/>
        <v>GNVIVI</v>
      </c>
      <c r="E2285" t="s">
        <v>1417</v>
      </c>
      <c r="F2285" t="s">
        <v>1418</v>
      </c>
      <c r="G2285" t="s">
        <v>47</v>
      </c>
      <c r="H2285" t="s">
        <v>4107</v>
      </c>
      <c r="I2285" t="s">
        <v>4223</v>
      </c>
      <c r="J2285" t="s">
        <v>1511</v>
      </c>
      <c r="K2285">
        <v>21.73</v>
      </c>
      <c r="L2285">
        <v>21.73</v>
      </c>
      <c r="P2285" t="s">
        <v>51</v>
      </c>
      <c r="Q2285" t="s">
        <v>52</v>
      </c>
      <c r="R2285">
        <v>43726</v>
      </c>
      <c r="S2285" t="s">
        <v>53</v>
      </c>
      <c r="T2285" t="s">
        <v>104</v>
      </c>
      <c r="U2285" t="s">
        <v>55</v>
      </c>
      <c r="V2285" t="s">
        <v>56</v>
      </c>
      <c r="W2285" t="s">
        <v>57</v>
      </c>
      <c r="X2285" t="s">
        <v>339</v>
      </c>
      <c r="Y2285" t="s">
        <v>79</v>
      </c>
      <c r="Z2285">
        <v>1</v>
      </c>
      <c r="AA2285">
        <v>4</v>
      </c>
      <c r="AB2285">
        <v>3.92</v>
      </c>
      <c r="AC2285">
        <v>4.2</v>
      </c>
      <c r="AD2285">
        <v>47</v>
      </c>
      <c r="AE2285">
        <v>4</v>
      </c>
      <c r="AF2285" t="s">
        <v>57</v>
      </c>
      <c r="AG2285">
        <v>24.650935284676901</v>
      </c>
      <c r="AH2285">
        <v>16.520205431531402</v>
      </c>
      <c r="AI2285">
        <v>24.190946460332398</v>
      </c>
      <c r="AJ2285">
        <v>271.89218084927302</v>
      </c>
      <c r="AK2285" s="2">
        <v>1128.5793297222999</v>
      </c>
      <c r="AL2285" s="1">
        <v>45160</v>
      </c>
      <c r="AM2285" t="s">
        <v>63</v>
      </c>
      <c r="AN2285">
        <v>2023</v>
      </c>
      <c r="AO2285">
        <v>2019</v>
      </c>
      <c r="AP2285">
        <v>185.111229882521</v>
      </c>
      <c r="AQ2285">
        <v>0.68082586746081997</v>
      </c>
      <c r="AR2285">
        <v>338.33</v>
      </c>
      <c r="AS2285">
        <f t="shared" si="106"/>
        <v>24524.028834865578</v>
      </c>
      <c r="AT2285">
        <f t="shared" si="107"/>
        <v>7351.9108999999999</v>
      </c>
    </row>
    <row r="2286" spans="1:46" x14ac:dyDescent="0.25">
      <c r="A2286" t="s">
        <v>42</v>
      </c>
      <c r="B2286" t="s">
        <v>43</v>
      </c>
      <c r="C2286" t="s">
        <v>44</v>
      </c>
      <c r="D2286" t="str">
        <f t="shared" si="105"/>
        <v>GNSACR</v>
      </c>
      <c r="E2286" t="s">
        <v>4224</v>
      </c>
      <c r="F2286" t="s">
        <v>4225</v>
      </c>
      <c r="G2286" t="s">
        <v>47</v>
      </c>
      <c r="H2286" t="s">
        <v>4226</v>
      </c>
      <c r="I2286" t="s">
        <v>4227</v>
      </c>
      <c r="J2286" t="s">
        <v>3872</v>
      </c>
      <c r="K2286">
        <v>24.26</v>
      </c>
      <c r="L2286">
        <v>24.26</v>
      </c>
      <c r="P2286" t="s">
        <v>51</v>
      </c>
      <c r="Q2286" t="s">
        <v>52</v>
      </c>
      <c r="R2286">
        <v>43721</v>
      </c>
      <c r="S2286" t="s">
        <v>53</v>
      </c>
      <c r="T2286" t="s">
        <v>462</v>
      </c>
      <c r="U2286" t="s">
        <v>55</v>
      </c>
      <c r="V2286" t="s">
        <v>109</v>
      </c>
      <c r="W2286" t="s">
        <v>57</v>
      </c>
      <c r="X2286" t="s">
        <v>101</v>
      </c>
      <c r="Y2286" t="s">
        <v>59</v>
      </c>
      <c r="Z2286">
        <v>2</v>
      </c>
      <c r="AA2286">
        <v>4</v>
      </c>
      <c r="AB2286">
        <v>4.08</v>
      </c>
      <c r="AC2286">
        <v>4.2</v>
      </c>
      <c r="AD2286">
        <v>49</v>
      </c>
      <c r="AE2286">
        <v>4</v>
      </c>
      <c r="AF2286" t="s">
        <v>57</v>
      </c>
      <c r="AG2286">
        <v>23.846307489518701</v>
      </c>
      <c r="AH2286">
        <v>14.3252312372262</v>
      </c>
      <c r="AI2286">
        <v>20.975370473396101</v>
      </c>
      <c r="AJ2286">
        <v>264.03922195773998</v>
      </c>
      <c r="AK2286" s="2">
        <v>1301.41700355174</v>
      </c>
      <c r="AL2286" s="1">
        <v>45216</v>
      </c>
      <c r="AM2286" t="s">
        <v>63</v>
      </c>
      <c r="AN2286">
        <v>2023</v>
      </c>
      <c r="AO2286">
        <v>2019</v>
      </c>
      <c r="AP2286">
        <v>184.922162514625</v>
      </c>
      <c r="AQ2286">
        <v>0.70035868589334904</v>
      </c>
      <c r="AR2286">
        <v>297.5</v>
      </c>
      <c r="AS2286">
        <f t="shared" si="106"/>
        <v>31572.376506165216</v>
      </c>
      <c r="AT2286">
        <f t="shared" si="107"/>
        <v>7217.35</v>
      </c>
    </row>
    <row r="2287" spans="1:46" x14ac:dyDescent="0.25">
      <c r="A2287" t="s">
        <v>42</v>
      </c>
      <c r="B2287" t="s">
        <v>43</v>
      </c>
      <c r="C2287" t="s">
        <v>44</v>
      </c>
      <c r="D2287" t="str">
        <f t="shared" si="105"/>
        <v>GNSACR</v>
      </c>
      <c r="E2287" t="s">
        <v>4224</v>
      </c>
      <c r="F2287" t="s">
        <v>4225</v>
      </c>
      <c r="G2287" t="s">
        <v>47</v>
      </c>
      <c r="H2287" t="s">
        <v>4226</v>
      </c>
      <c r="I2287" t="s">
        <v>4228</v>
      </c>
      <c r="J2287" t="s">
        <v>182</v>
      </c>
      <c r="K2287">
        <v>17.47</v>
      </c>
      <c r="L2287">
        <v>17.47</v>
      </c>
      <c r="P2287" t="s">
        <v>51</v>
      </c>
      <c r="Q2287" t="s">
        <v>52</v>
      </c>
      <c r="R2287">
        <v>43717</v>
      </c>
      <c r="S2287" t="s">
        <v>53</v>
      </c>
      <c r="T2287" t="s">
        <v>66</v>
      </c>
      <c r="U2287" t="s">
        <v>55</v>
      </c>
      <c r="V2287" t="s">
        <v>109</v>
      </c>
      <c r="W2287" t="s">
        <v>57</v>
      </c>
      <c r="X2287" t="s">
        <v>339</v>
      </c>
      <c r="Y2287" t="s">
        <v>79</v>
      </c>
      <c r="Z2287">
        <v>2</v>
      </c>
      <c r="AA2287">
        <v>4</v>
      </c>
      <c r="AB2287">
        <v>4.08</v>
      </c>
      <c r="AC2287">
        <v>4.2</v>
      </c>
      <c r="AD2287">
        <v>49</v>
      </c>
      <c r="AE2287">
        <v>4</v>
      </c>
      <c r="AF2287" t="s">
        <v>57</v>
      </c>
      <c r="AG2287">
        <v>25.707823300687402</v>
      </c>
      <c r="AH2287">
        <v>16.375618533446001</v>
      </c>
      <c r="AI2287">
        <v>22.158823553567998</v>
      </c>
      <c r="AJ2287">
        <v>285.27329609317201</v>
      </c>
      <c r="AK2287" s="2">
        <v>1052.1105898061001</v>
      </c>
      <c r="AL2287" s="1">
        <v>45216</v>
      </c>
      <c r="AM2287" t="s">
        <v>63</v>
      </c>
      <c r="AN2287">
        <v>2023</v>
      </c>
      <c r="AO2287">
        <v>2019</v>
      </c>
      <c r="AP2287">
        <v>184.922162514625</v>
      </c>
      <c r="AQ2287">
        <v>0.64822808530325404</v>
      </c>
      <c r="AR2287">
        <v>321.43</v>
      </c>
      <c r="AS2287">
        <f t="shared" si="106"/>
        <v>18380.372003912566</v>
      </c>
      <c r="AT2287">
        <f t="shared" si="107"/>
        <v>5615.3820999999998</v>
      </c>
    </row>
    <row r="2288" spans="1:46" x14ac:dyDescent="0.25">
      <c r="A2288" t="s">
        <v>340</v>
      </c>
      <c r="B2288" t="s">
        <v>367</v>
      </c>
      <c r="C2288" t="s">
        <v>368</v>
      </c>
      <c r="D2288" t="str">
        <f t="shared" si="105"/>
        <v>RDIPMA</v>
      </c>
      <c r="E2288" t="s">
        <v>3174</v>
      </c>
      <c r="F2288" t="s">
        <v>3175</v>
      </c>
      <c r="G2288" t="s">
        <v>47</v>
      </c>
      <c r="H2288" t="s">
        <v>4163</v>
      </c>
      <c r="I2288" t="s">
        <v>4229</v>
      </c>
      <c r="J2288" t="s">
        <v>139</v>
      </c>
      <c r="K2288">
        <v>52.25</v>
      </c>
      <c r="L2288">
        <v>52.25</v>
      </c>
      <c r="P2288" t="s">
        <v>51</v>
      </c>
      <c r="Q2288" t="s">
        <v>52</v>
      </c>
      <c r="R2288">
        <v>43733</v>
      </c>
      <c r="S2288" t="s">
        <v>477</v>
      </c>
      <c r="T2288" t="s">
        <v>553</v>
      </c>
      <c r="U2288" t="s">
        <v>55</v>
      </c>
      <c r="V2288" t="s">
        <v>109</v>
      </c>
      <c r="W2288" t="s">
        <v>57</v>
      </c>
      <c r="X2288" t="s">
        <v>359</v>
      </c>
      <c r="Y2288" t="s">
        <v>348</v>
      </c>
      <c r="Z2288">
        <v>2</v>
      </c>
      <c r="AA2288">
        <v>4</v>
      </c>
      <c r="AB2288">
        <v>3.5</v>
      </c>
      <c r="AC2288">
        <v>4.2</v>
      </c>
      <c r="AD2288">
        <v>42</v>
      </c>
      <c r="AE2288">
        <v>4</v>
      </c>
      <c r="AF2288" t="s">
        <v>57</v>
      </c>
      <c r="AG2288">
        <v>21.2535386991477</v>
      </c>
      <c r="AH2288">
        <v>14.369523040981999</v>
      </c>
      <c r="AI2288">
        <v>13.4222652758256</v>
      </c>
      <c r="AJ2288">
        <v>128.95401388962401</v>
      </c>
      <c r="AK2288" s="2">
        <v>850.34335880102799</v>
      </c>
      <c r="AL2288" s="1">
        <v>45012</v>
      </c>
      <c r="AM2288" t="s">
        <v>63</v>
      </c>
      <c r="AN2288">
        <v>2023</v>
      </c>
      <c r="AO2288">
        <v>2019</v>
      </c>
      <c r="AP2288">
        <v>121.184829311114</v>
      </c>
      <c r="AQ2288">
        <v>0.93975228576319603</v>
      </c>
      <c r="AR2288">
        <v>169.73</v>
      </c>
      <c r="AS2288">
        <f t="shared" si="106"/>
        <v>44430.440497353709</v>
      </c>
      <c r="AT2288">
        <f t="shared" si="107"/>
        <v>8868.3924999999999</v>
      </c>
    </row>
    <row r="2289" spans="1:46" x14ac:dyDescent="0.25">
      <c r="A2289" t="s">
        <v>340</v>
      </c>
      <c r="B2289" t="s">
        <v>367</v>
      </c>
      <c r="C2289" t="s">
        <v>368</v>
      </c>
      <c r="D2289" t="str">
        <f t="shared" si="105"/>
        <v>RDIPMA</v>
      </c>
      <c r="E2289" t="s">
        <v>3174</v>
      </c>
      <c r="F2289" t="s">
        <v>3175</v>
      </c>
      <c r="G2289" t="s">
        <v>47</v>
      </c>
      <c r="H2289" t="s">
        <v>4230</v>
      </c>
      <c r="I2289" t="s">
        <v>4231</v>
      </c>
      <c r="J2289" t="s">
        <v>68</v>
      </c>
      <c r="K2289">
        <v>92.12</v>
      </c>
      <c r="L2289">
        <v>92.12</v>
      </c>
      <c r="P2289" t="s">
        <v>51</v>
      </c>
      <c r="Q2289" t="s">
        <v>52</v>
      </c>
      <c r="R2289">
        <v>43789</v>
      </c>
      <c r="S2289" t="s">
        <v>477</v>
      </c>
      <c r="T2289" t="s">
        <v>521</v>
      </c>
      <c r="U2289" t="s">
        <v>55</v>
      </c>
      <c r="V2289" t="s">
        <v>56</v>
      </c>
      <c r="W2289" t="s">
        <v>57</v>
      </c>
      <c r="X2289" t="s">
        <v>221</v>
      </c>
      <c r="Y2289" t="s">
        <v>355</v>
      </c>
      <c r="Z2289">
        <v>1</v>
      </c>
      <c r="AA2289">
        <v>4</v>
      </c>
      <c r="AB2289">
        <v>3.33</v>
      </c>
      <c r="AC2289">
        <v>4</v>
      </c>
      <c r="AD2289">
        <v>40</v>
      </c>
      <c r="AE2289">
        <v>3</v>
      </c>
      <c r="AF2289" t="s">
        <v>57</v>
      </c>
      <c r="AG2289">
        <v>18.903587907160301</v>
      </c>
      <c r="AH2289">
        <v>12.0937090339814</v>
      </c>
      <c r="AI2289">
        <v>16.363263533095399</v>
      </c>
      <c r="AJ2289">
        <v>149.61451583781701</v>
      </c>
      <c r="AK2289" s="2">
        <v>1420.45751197759</v>
      </c>
      <c r="AL2289" s="1">
        <v>45012</v>
      </c>
      <c r="AM2289" t="s">
        <v>63</v>
      </c>
      <c r="AN2289">
        <v>2023</v>
      </c>
      <c r="AO2289">
        <v>2019</v>
      </c>
      <c r="AP2289">
        <v>119.661272846738</v>
      </c>
      <c r="AQ2289">
        <v>0.79979721336967002</v>
      </c>
      <c r="AR2289">
        <v>199.92</v>
      </c>
      <c r="AS2289">
        <f t="shared" si="106"/>
        <v>130852.5460033756</v>
      </c>
      <c r="AT2289">
        <f t="shared" si="107"/>
        <v>18416.630399999998</v>
      </c>
    </row>
    <row r="2290" spans="1:46" x14ac:dyDescent="0.25">
      <c r="A2290" t="s">
        <v>42</v>
      </c>
      <c r="B2290" t="s">
        <v>43</v>
      </c>
      <c r="C2290" t="s">
        <v>44</v>
      </c>
      <c r="D2290" t="str">
        <f t="shared" si="105"/>
        <v>GNSACR</v>
      </c>
      <c r="E2290" t="s">
        <v>4224</v>
      </c>
      <c r="F2290" t="s">
        <v>4225</v>
      </c>
      <c r="G2290" t="s">
        <v>47</v>
      </c>
      <c r="H2290" t="s">
        <v>4226</v>
      </c>
      <c r="I2290" t="s">
        <v>4232</v>
      </c>
      <c r="J2290" t="s">
        <v>180</v>
      </c>
      <c r="K2290">
        <v>35.33</v>
      </c>
      <c r="L2290">
        <v>35.33</v>
      </c>
      <c r="P2290" t="s">
        <v>51</v>
      </c>
      <c r="Q2290" t="s">
        <v>52</v>
      </c>
      <c r="R2290">
        <v>43748</v>
      </c>
      <c r="S2290" t="s">
        <v>53</v>
      </c>
      <c r="T2290" t="s">
        <v>124</v>
      </c>
      <c r="U2290" t="s">
        <v>55</v>
      </c>
      <c r="V2290" t="s">
        <v>109</v>
      </c>
      <c r="W2290" t="s">
        <v>57</v>
      </c>
      <c r="X2290" t="s">
        <v>101</v>
      </c>
      <c r="Y2290" t="s">
        <v>59</v>
      </c>
      <c r="Z2290">
        <v>2</v>
      </c>
      <c r="AA2290">
        <v>4</v>
      </c>
      <c r="AB2290">
        <v>4</v>
      </c>
      <c r="AC2290">
        <v>4.0999999999999996</v>
      </c>
      <c r="AD2290">
        <v>48</v>
      </c>
      <c r="AE2290">
        <v>4</v>
      </c>
      <c r="AF2290" t="s">
        <v>57</v>
      </c>
      <c r="AG2290">
        <v>25.777881627678401</v>
      </c>
      <c r="AH2290">
        <v>18.082628497167299</v>
      </c>
      <c r="AI2290">
        <v>13.1505172238158</v>
      </c>
      <c r="AJ2290">
        <v>163.87886264155699</v>
      </c>
      <c r="AK2290" s="2">
        <v>526.24810427110299</v>
      </c>
      <c r="AL2290" s="1">
        <v>45216</v>
      </c>
      <c r="AM2290" t="s">
        <v>63</v>
      </c>
      <c r="AN2290">
        <v>2023</v>
      </c>
      <c r="AO2290">
        <v>2019</v>
      </c>
      <c r="AP2290">
        <v>181.52536110584199</v>
      </c>
      <c r="AQ2290">
        <v>1.10768013751037</v>
      </c>
      <c r="AR2290">
        <v>185.78</v>
      </c>
      <c r="AS2290">
        <f t="shared" si="106"/>
        <v>18592.345523898068</v>
      </c>
      <c r="AT2290">
        <f t="shared" si="107"/>
        <v>6563.6073999999999</v>
      </c>
    </row>
    <row r="2291" spans="1:46" x14ac:dyDescent="0.25">
      <c r="A2291" t="s">
        <v>42</v>
      </c>
      <c r="B2291" t="s">
        <v>43</v>
      </c>
      <c r="C2291" t="s">
        <v>44</v>
      </c>
      <c r="D2291" t="str">
        <f t="shared" si="105"/>
        <v>GNSACR</v>
      </c>
      <c r="E2291" t="s">
        <v>4233</v>
      </c>
      <c r="F2291" t="s">
        <v>4234</v>
      </c>
      <c r="G2291" t="s">
        <v>47</v>
      </c>
      <c r="H2291" t="s">
        <v>4235</v>
      </c>
      <c r="I2291" t="s">
        <v>4236</v>
      </c>
      <c r="J2291" t="s">
        <v>587</v>
      </c>
      <c r="K2291">
        <v>45.32</v>
      </c>
      <c r="L2291">
        <v>45.32</v>
      </c>
      <c r="P2291" t="s">
        <v>51</v>
      </c>
      <c r="Q2291" t="s">
        <v>52</v>
      </c>
      <c r="R2291">
        <v>43724</v>
      </c>
      <c r="S2291" t="s">
        <v>53</v>
      </c>
      <c r="T2291" t="s">
        <v>104</v>
      </c>
      <c r="U2291" t="s">
        <v>55</v>
      </c>
      <c r="V2291" t="s">
        <v>109</v>
      </c>
      <c r="W2291" t="s">
        <v>57</v>
      </c>
      <c r="X2291" t="s">
        <v>90</v>
      </c>
      <c r="Y2291" t="s">
        <v>59</v>
      </c>
      <c r="Z2291">
        <v>2</v>
      </c>
      <c r="AA2291">
        <v>4</v>
      </c>
      <c r="AB2291">
        <v>3.92</v>
      </c>
      <c r="AC2291">
        <v>4.2</v>
      </c>
      <c r="AD2291">
        <v>47</v>
      </c>
      <c r="AE2291">
        <v>4</v>
      </c>
      <c r="AF2291" t="s">
        <v>57</v>
      </c>
      <c r="AG2291">
        <v>26.4701142108187</v>
      </c>
      <c r="AH2291">
        <v>17.210189604573898</v>
      </c>
      <c r="AI2291">
        <v>22.032828594107901</v>
      </c>
      <c r="AJ2291">
        <v>283.62405762353899</v>
      </c>
      <c r="AK2291" s="2">
        <v>951.26837023050598</v>
      </c>
      <c r="AL2291" s="1">
        <v>45147</v>
      </c>
      <c r="AM2291" t="s">
        <v>63</v>
      </c>
      <c r="AN2291">
        <v>2023</v>
      </c>
      <c r="AO2291">
        <v>2019</v>
      </c>
      <c r="AP2291">
        <v>178.022385808808</v>
      </c>
      <c r="AQ2291">
        <v>0.62767025935825904</v>
      </c>
      <c r="AR2291">
        <v>331.95</v>
      </c>
      <c r="AS2291">
        <f t="shared" si="106"/>
        <v>43111.482538846532</v>
      </c>
      <c r="AT2291">
        <f t="shared" si="107"/>
        <v>15043.974</v>
      </c>
    </row>
    <row r="2292" spans="1:46" x14ac:dyDescent="0.25">
      <c r="A2292" t="s">
        <v>42</v>
      </c>
      <c r="B2292" t="s">
        <v>43</v>
      </c>
      <c r="C2292" t="s">
        <v>44</v>
      </c>
      <c r="D2292" t="str">
        <f t="shared" si="105"/>
        <v>GNSACR</v>
      </c>
      <c r="E2292" t="s">
        <v>4233</v>
      </c>
      <c r="F2292" t="s">
        <v>4234</v>
      </c>
      <c r="G2292" t="s">
        <v>47</v>
      </c>
      <c r="H2292" t="s">
        <v>4235</v>
      </c>
      <c r="I2292" t="s">
        <v>4237</v>
      </c>
      <c r="J2292" t="s">
        <v>512</v>
      </c>
      <c r="K2292">
        <v>36.590000000000003</v>
      </c>
      <c r="L2292">
        <v>36.590000000000003</v>
      </c>
      <c r="P2292" t="s">
        <v>51</v>
      </c>
      <c r="Q2292" t="s">
        <v>52</v>
      </c>
      <c r="R2292">
        <v>43726</v>
      </c>
      <c r="S2292" t="s">
        <v>53</v>
      </c>
      <c r="T2292" t="s">
        <v>66</v>
      </c>
      <c r="U2292" t="s">
        <v>55</v>
      </c>
      <c r="V2292" t="s">
        <v>109</v>
      </c>
      <c r="W2292" t="s">
        <v>57</v>
      </c>
      <c r="X2292" t="s">
        <v>4101</v>
      </c>
      <c r="Y2292" t="s">
        <v>120</v>
      </c>
      <c r="Z2292">
        <v>2</v>
      </c>
      <c r="AA2292">
        <v>4</v>
      </c>
      <c r="AB2292">
        <v>3.92</v>
      </c>
      <c r="AC2292">
        <v>4.2</v>
      </c>
      <c r="AD2292">
        <v>47</v>
      </c>
      <c r="AE2292">
        <v>4</v>
      </c>
      <c r="AF2292" t="s">
        <v>57</v>
      </c>
      <c r="AG2292">
        <v>23.875664020845701</v>
      </c>
      <c r="AH2292">
        <v>17.766841424551199</v>
      </c>
      <c r="AI2292">
        <v>20.844445233877899</v>
      </c>
      <c r="AJ2292">
        <v>248.94031161313401</v>
      </c>
      <c r="AK2292" s="2">
        <v>833.11093561659095</v>
      </c>
      <c r="AL2292" s="1">
        <v>45147</v>
      </c>
      <c r="AM2292" t="s">
        <v>63</v>
      </c>
      <c r="AN2292">
        <v>2023</v>
      </c>
      <c r="AO2292">
        <v>2019</v>
      </c>
      <c r="AP2292">
        <v>178.022385808808</v>
      </c>
      <c r="AQ2292">
        <v>0.71512076391012103</v>
      </c>
      <c r="AR2292">
        <v>291.36</v>
      </c>
      <c r="AS2292">
        <f t="shared" si="106"/>
        <v>30483.529134211065</v>
      </c>
      <c r="AT2292">
        <f t="shared" si="107"/>
        <v>10660.862400000002</v>
      </c>
    </row>
    <row r="2293" spans="1:46" x14ac:dyDescent="0.25">
      <c r="A2293" t="s">
        <v>340</v>
      </c>
      <c r="B2293" t="s">
        <v>341</v>
      </c>
      <c r="C2293" t="s">
        <v>342</v>
      </c>
      <c r="D2293" t="str">
        <f t="shared" si="105"/>
        <v>RDBOBA</v>
      </c>
      <c r="E2293" t="s">
        <v>850</v>
      </c>
      <c r="F2293" t="s">
        <v>851</v>
      </c>
      <c r="G2293" t="s">
        <v>47</v>
      </c>
      <c r="H2293" t="s">
        <v>4238</v>
      </c>
      <c r="I2293" t="s">
        <v>4239</v>
      </c>
      <c r="J2293" t="s">
        <v>310</v>
      </c>
      <c r="K2293">
        <v>26.28</v>
      </c>
      <c r="L2293">
        <v>26.28</v>
      </c>
      <c r="P2293" t="s">
        <v>51</v>
      </c>
      <c r="Q2293" t="s">
        <v>52</v>
      </c>
      <c r="R2293">
        <v>44151</v>
      </c>
      <c r="S2293" t="s">
        <v>477</v>
      </c>
      <c r="T2293" t="s">
        <v>54</v>
      </c>
      <c r="U2293" t="s">
        <v>55</v>
      </c>
      <c r="V2293" t="s">
        <v>56</v>
      </c>
      <c r="W2293" t="s">
        <v>57</v>
      </c>
      <c r="X2293" t="s">
        <v>58</v>
      </c>
      <c r="Y2293" t="s">
        <v>348</v>
      </c>
      <c r="Z2293">
        <v>1</v>
      </c>
      <c r="AA2293">
        <v>3</v>
      </c>
      <c r="AB2293">
        <v>2.92</v>
      </c>
      <c r="AC2293">
        <v>3</v>
      </c>
      <c r="AD2293">
        <v>35</v>
      </c>
      <c r="AE2293">
        <v>3</v>
      </c>
      <c r="AF2293" t="s">
        <v>57</v>
      </c>
      <c r="AG2293">
        <v>9.3858960924367594</v>
      </c>
      <c r="AH2293">
        <v>8.4147493858758509</v>
      </c>
      <c r="AI2293">
        <v>3.25594458777744</v>
      </c>
      <c r="AJ2293">
        <v>13.763937084971801</v>
      </c>
      <c r="AK2293" s="2">
        <v>570.16362214658204</v>
      </c>
      <c r="AL2293" s="1">
        <v>45210</v>
      </c>
      <c r="AM2293" t="s">
        <v>63</v>
      </c>
      <c r="AN2293">
        <v>2023</v>
      </c>
      <c r="AO2293">
        <v>2020</v>
      </c>
      <c r="AP2293">
        <v>107.30940869115101</v>
      </c>
      <c r="AQ2293">
        <v>7.7964181344826002</v>
      </c>
      <c r="AR2293">
        <v>16.350000000000001</v>
      </c>
      <c r="AS2293">
        <f t="shared" si="106"/>
        <v>14983.899990012176</v>
      </c>
      <c r="AT2293">
        <f t="shared" si="107"/>
        <v>429.67800000000005</v>
      </c>
    </row>
    <row r="2294" spans="1:46" x14ac:dyDescent="0.25">
      <c r="A2294" t="s">
        <v>340</v>
      </c>
      <c r="B2294" t="s">
        <v>367</v>
      </c>
      <c r="C2294" t="s">
        <v>368</v>
      </c>
      <c r="D2294" t="str">
        <f t="shared" si="105"/>
        <v>RDIPMA</v>
      </c>
      <c r="E2294" t="s">
        <v>3174</v>
      </c>
      <c r="F2294" t="s">
        <v>3175</v>
      </c>
      <c r="G2294" t="s">
        <v>47</v>
      </c>
      <c r="H2294" t="s">
        <v>4230</v>
      </c>
      <c r="I2294" t="s">
        <v>4240</v>
      </c>
      <c r="J2294" t="s">
        <v>103</v>
      </c>
      <c r="K2294">
        <v>56.75</v>
      </c>
      <c r="L2294">
        <v>56.75</v>
      </c>
      <c r="P2294" t="s">
        <v>51</v>
      </c>
      <c r="Q2294" t="s">
        <v>52</v>
      </c>
      <c r="R2294">
        <v>43804</v>
      </c>
      <c r="S2294" t="s">
        <v>477</v>
      </c>
      <c r="T2294" t="s">
        <v>1656</v>
      </c>
      <c r="U2294" t="s">
        <v>55</v>
      </c>
      <c r="V2294" t="s">
        <v>56</v>
      </c>
      <c r="W2294" t="s">
        <v>57</v>
      </c>
      <c r="X2294" t="s">
        <v>777</v>
      </c>
      <c r="Y2294" t="s">
        <v>487</v>
      </c>
      <c r="Z2294">
        <v>1</v>
      </c>
      <c r="AA2294">
        <v>4</v>
      </c>
      <c r="AB2294">
        <v>3.25</v>
      </c>
      <c r="AC2294">
        <v>3.9</v>
      </c>
      <c r="AD2294">
        <v>39</v>
      </c>
      <c r="AE2294">
        <v>3</v>
      </c>
      <c r="AF2294" t="s">
        <v>57</v>
      </c>
      <c r="AG2294">
        <v>19.282289113574301</v>
      </c>
      <c r="AH2294">
        <v>11.900329730595701</v>
      </c>
      <c r="AI2294">
        <v>14.8041802479719</v>
      </c>
      <c r="AJ2294">
        <v>139.893980459321</v>
      </c>
      <c r="AK2294" s="2">
        <v>1331.45174686004</v>
      </c>
      <c r="AL2294" s="1">
        <v>45012</v>
      </c>
      <c r="AM2294" t="s">
        <v>63</v>
      </c>
      <c r="AN2294">
        <v>2023</v>
      </c>
      <c r="AO2294">
        <v>2019</v>
      </c>
      <c r="AP2294">
        <v>116.99330327186701</v>
      </c>
      <c r="AQ2294">
        <v>0.83629976706458398</v>
      </c>
      <c r="AR2294">
        <v>188.06</v>
      </c>
      <c r="AS2294">
        <f t="shared" si="106"/>
        <v>75559.886634307273</v>
      </c>
      <c r="AT2294">
        <f t="shared" si="107"/>
        <v>10672.405000000001</v>
      </c>
    </row>
    <row r="2295" spans="1:46" x14ac:dyDescent="0.25">
      <c r="A2295" t="s">
        <v>340</v>
      </c>
      <c r="B2295" t="s">
        <v>367</v>
      </c>
      <c r="C2295" t="s">
        <v>372</v>
      </c>
      <c r="D2295" t="str">
        <f t="shared" si="105"/>
        <v>RDIPPD</v>
      </c>
      <c r="E2295" t="s">
        <v>1329</v>
      </c>
      <c r="F2295" t="s">
        <v>1330</v>
      </c>
      <c r="G2295" t="s">
        <v>47</v>
      </c>
      <c r="H2295" t="s">
        <v>4155</v>
      </c>
      <c r="I2295" t="s">
        <v>4241</v>
      </c>
      <c r="J2295" t="s">
        <v>127</v>
      </c>
      <c r="K2295">
        <v>55.09</v>
      </c>
      <c r="L2295">
        <v>55.09</v>
      </c>
      <c r="P2295" t="s">
        <v>51</v>
      </c>
      <c r="Q2295" t="s">
        <v>52</v>
      </c>
      <c r="R2295">
        <v>43692</v>
      </c>
      <c r="S2295" t="s">
        <v>477</v>
      </c>
      <c r="T2295" t="s">
        <v>54</v>
      </c>
      <c r="U2295" t="s">
        <v>55</v>
      </c>
      <c r="V2295" t="s">
        <v>56</v>
      </c>
      <c r="W2295" t="s">
        <v>57</v>
      </c>
      <c r="X2295" t="s">
        <v>221</v>
      </c>
      <c r="Y2295" t="s">
        <v>355</v>
      </c>
      <c r="Z2295">
        <v>1</v>
      </c>
      <c r="AA2295">
        <v>4</v>
      </c>
      <c r="AB2295">
        <v>4.08</v>
      </c>
      <c r="AC2295">
        <v>4.2</v>
      </c>
      <c r="AD2295">
        <v>49</v>
      </c>
      <c r="AE2295">
        <v>4</v>
      </c>
      <c r="AF2295" t="s">
        <v>57</v>
      </c>
      <c r="AG2295">
        <v>20.3379061371086</v>
      </c>
      <c r="AH2295">
        <v>12.694019690682699</v>
      </c>
      <c r="AI2295">
        <v>18.446213820413401</v>
      </c>
      <c r="AJ2295">
        <v>178.11362987517299</v>
      </c>
      <c r="AK2295" s="2">
        <v>1460.2631447496201</v>
      </c>
      <c r="AL2295" s="1">
        <v>45182.666666666664</v>
      </c>
      <c r="AM2295" t="s">
        <v>63</v>
      </c>
      <c r="AN2295">
        <v>2023</v>
      </c>
      <c r="AO2295">
        <v>2019</v>
      </c>
      <c r="AP2295">
        <v>138.97307056460701</v>
      </c>
      <c r="AQ2295">
        <v>0.78024949950210498</v>
      </c>
      <c r="AR2295">
        <v>212.15</v>
      </c>
      <c r="AS2295">
        <f t="shared" si="106"/>
        <v>80445.896644256572</v>
      </c>
      <c r="AT2295">
        <f t="shared" si="107"/>
        <v>11687.343500000001</v>
      </c>
    </row>
    <row r="2296" spans="1:46" x14ac:dyDescent="0.25">
      <c r="A2296" t="s">
        <v>340</v>
      </c>
      <c r="B2296" t="s">
        <v>367</v>
      </c>
      <c r="C2296" t="s">
        <v>372</v>
      </c>
      <c r="D2296" t="str">
        <f t="shared" si="105"/>
        <v>RDIPPD</v>
      </c>
      <c r="E2296" t="s">
        <v>1329</v>
      </c>
      <c r="F2296" t="s">
        <v>1330</v>
      </c>
      <c r="G2296" t="s">
        <v>47</v>
      </c>
      <c r="H2296" t="s">
        <v>4155</v>
      </c>
      <c r="I2296" t="s">
        <v>4242</v>
      </c>
      <c r="J2296" t="s">
        <v>144</v>
      </c>
      <c r="K2296">
        <v>48.93</v>
      </c>
      <c r="L2296">
        <v>48.93</v>
      </c>
      <c r="P2296" t="s">
        <v>51</v>
      </c>
      <c r="Q2296" t="s">
        <v>52</v>
      </c>
      <c r="R2296">
        <v>43703</v>
      </c>
      <c r="S2296" t="s">
        <v>477</v>
      </c>
      <c r="T2296" t="s">
        <v>54</v>
      </c>
      <c r="U2296" t="s">
        <v>55</v>
      </c>
      <c r="V2296" t="s">
        <v>56</v>
      </c>
      <c r="W2296" t="s">
        <v>57</v>
      </c>
      <c r="X2296" t="s">
        <v>4157</v>
      </c>
      <c r="Y2296" t="s">
        <v>362</v>
      </c>
      <c r="Z2296">
        <v>1</v>
      </c>
      <c r="AA2296">
        <v>4</v>
      </c>
      <c r="AB2296">
        <v>4.08</v>
      </c>
      <c r="AC2296">
        <v>4.2</v>
      </c>
      <c r="AD2296">
        <v>49</v>
      </c>
      <c r="AE2296">
        <v>4</v>
      </c>
      <c r="AF2296" t="s">
        <v>57</v>
      </c>
      <c r="AG2296">
        <v>20.045037774253899</v>
      </c>
      <c r="AH2296">
        <v>13.0181018727286</v>
      </c>
      <c r="AI2296">
        <v>15.672937763713501</v>
      </c>
      <c r="AJ2296">
        <v>152.76138741700501</v>
      </c>
      <c r="AK2296" s="2">
        <v>1172.5409497917799</v>
      </c>
      <c r="AL2296" s="1">
        <v>45182</v>
      </c>
      <c r="AM2296" t="s">
        <v>63</v>
      </c>
      <c r="AN2296">
        <v>2023</v>
      </c>
      <c r="AO2296">
        <v>2019</v>
      </c>
      <c r="AP2296">
        <v>138.97307056460701</v>
      </c>
      <c r="AQ2296">
        <v>0.90973951542637599</v>
      </c>
      <c r="AR2296">
        <v>181.95</v>
      </c>
      <c r="AS2296">
        <f t="shared" si="106"/>
        <v>57372.428673311791</v>
      </c>
      <c r="AT2296">
        <f t="shared" si="107"/>
        <v>8902.8135000000002</v>
      </c>
    </row>
    <row r="2297" spans="1:46" x14ac:dyDescent="0.25">
      <c r="A2297" t="s">
        <v>128</v>
      </c>
      <c r="B2297" t="s">
        <v>129</v>
      </c>
      <c r="C2297" t="s">
        <v>214</v>
      </c>
      <c r="D2297" t="str">
        <f t="shared" si="105"/>
        <v>NECOCE</v>
      </c>
      <c r="E2297" t="s">
        <v>1394</v>
      </c>
      <c r="F2297" t="s">
        <v>1395</v>
      </c>
      <c r="G2297" t="s">
        <v>47</v>
      </c>
      <c r="H2297" t="s">
        <v>4197</v>
      </c>
      <c r="I2297" t="s">
        <v>4243</v>
      </c>
      <c r="J2297" t="s">
        <v>4244</v>
      </c>
      <c r="K2297">
        <v>19.63</v>
      </c>
      <c r="L2297">
        <v>19.63</v>
      </c>
      <c r="P2297" t="s">
        <v>51</v>
      </c>
      <c r="Q2297" t="s">
        <v>52</v>
      </c>
      <c r="R2297">
        <v>43702</v>
      </c>
      <c r="S2297" t="s">
        <v>107</v>
      </c>
      <c r="T2297" t="s">
        <v>54</v>
      </c>
      <c r="U2297" t="s">
        <v>55</v>
      </c>
      <c r="V2297" t="s">
        <v>109</v>
      </c>
      <c r="W2297" t="s">
        <v>57</v>
      </c>
      <c r="X2297" t="s">
        <v>1402</v>
      </c>
      <c r="Y2297" t="s">
        <v>146</v>
      </c>
      <c r="Z2297">
        <v>2</v>
      </c>
      <c r="AA2297">
        <v>4</v>
      </c>
      <c r="AB2297">
        <v>4</v>
      </c>
      <c r="AC2297">
        <v>4.2</v>
      </c>
      <c r="AD2297">
        <v>48</v>
      </c>
      <c r="AE2297">
        <v>4</v>
      </c>
      <c r="AF2297" t="s">
        <v>57</v>
      </c>
      <c r="AG2297">
        <v>20.078062838163401</v>
      </c>
      <c r="AH2297">
        <v>13.541837074464899</v>
      </c>
      <c r="AI2297">
        <v>19.3130078038722</v>
      </c>
      <c r="AJ2297">
        <v>178.32994397731599</v>
      </c>
      <c r="AK2297" s="2">
        <v>1340.9261672057601</v>
      </c>
      <c r="AL2297" s="1">
        <v>45169</v>
      </c>
      <c r="AM2297" t="s">
        <v>63</v>
      </c>
      <c r="AN2297">
        <v>2023</v>
      </c>
      <c r="AO2297">
        <v>2019</v>
      </c>
      <c r="AP2297">
        <v>162.86216947057301</v>
      </c>
      <c r="AQ2297">
        <v>0.91326316735280999</v>
      </c>
      <c r="AR2297">
        <v>222.22</v>
      </c>
      <c r="AS2297">
        <f t="shared" si="106"/>
        <v>26322.38066224907</v>
      </c>
      <c r="AT2297">
        <f t="shared" si="107"/>
        <v>4362.1786000000002</v>
      </c>
    </row>
    <row r="2298" spans="1:46" x14ac:dyDescent="0.25">
      <c r="A2298" t="s">
        <v>340</v>
      </c>
      <c r="B2298" t="s">
        <v>367</v>
      </c>
      <c r="C2298" t="s">
        <v>368</v>
      </c>
      <c r="D2298" t="str">
        <f t="shared" si="105"/>
        <v>RDIPMA</v>
      </c>
      <c r="E2298" t="s">
        <v>3174</v>
      </c>
      <c r="F2298" t="s">
        <v>3175</v>
      </c>
      <c r="G2298" t="s">
        <v>47</v>
      </c>
      <c r="H2298" t="s">
        <v>4230</v>
      </c>
      <c r="I2298" t="s">
        <v>4245</v>
      </c>
      <c r="J2298" t="s">
        <v>65</v>
      </c>
      <c r="K2298">
        <v>45.03</v>
      </c>
      <c r="L2298">
        <v>45.03</v>
      </c>
      <c r="P2298" t="s">
        <v>51</v>
      </c>
      <c r="Q2298" t="s">
        <v>52</v>
      </c>
      <c r="R2298">
        <v>43776</v>
      </c>
      <c r="S2298" t="s">
        <v>477</v>
      </c>
      <c r="T2298" t="s">
        <v>521</v>
      </c>
      <c r="U2298" t="s">
        <v>55</v>
      </c>
      <c r="V2298" t="s">
        <v>56</v>
      </c>
      <c r="W2298" t="s">
        <v>57</v>
      </c>
      <c r="X2298" t="s">
        <v>271</v>
      </c>
      <c r="Y2298" t="s">
        <v>362</v>
      </c>
      <c r="Z2298">
        <v>1</v>
      </c>
      <c r="AA2298">
        <v>4</v>
      </c>
      <c r="AB2298">
        <v>3.33</v>
      </c>
      <c r="AC2298">
        <v>4</v>
      </c>
      <c r="AD2298">
        <v>40</v>
      </c>
      <c r="AE2298">
        <v>3</v>
      </c>
      <c r="AF2298" t="s">
        <v>57</v>
      </c>
      <c r="AG2298">
        <v>20.748239386744501</v>
      </c>
      <c r="AH2298">
        <v>13.132396600621201</v>
      </c>
      <c r="AI2298">
        <v>17.396264957172299</v>
      </c>
      <c r="AJ2298">
        <v>174.44416295287601</v>
      </c>
      <c r="AK2298" s="2">
        <v>1285.3208535885401</v>
      </c>
      <c r="AL2298" s="1">
        <v>45008</v>
      </c>
      <c r="AM2298" t="s">
        <v>63</v>
      </c>
      <c r="AN2298">
        <v>2023</v>
      </c>
      <c r="AO2298">
        <v>2019</v>
      </c>
      <c r="AP2298">
        <v>119.661272846738</v>
      </c>
      <c r="AQ2298">
        <v>0.68595744805209502</v>
      </c>
      <c r="AR2298">
        <v>233.09</v>
      </c>
      <c r="AS2298">
        <f t="shared" si="106"/>
        <v>57877.998037091966</v>
      </c>
      <c r="AT2298">
        <f t="shared" si="107"/>
        <v>10496.0427</v>
      </c>
    </row>
    <row r="2299" spans="1:46" x14ac:dyDescent="0.25">
      <c r="A2299" t="s">
        <v>42</v>
      </c>
      <c r="B2299" t="s">
        <v>43</v>
      </c>
      <c r="C2299" t="s">
        <v>44</v>
      </c>
      <c r="D2299" t="str">
        <f t="shared" si="105"/>
        <v>GNSACR</v>
      </c>
      <c r="E2299" t="s">
        <v>4233</v>
      </c>
      <c r="F2299" t="s">
        <v>4234</v>
      </c>
      <c r="G2299" t="s">
        <v>47</v>
      </c>
      <c r="H2299" t="s">
        <v>4235</v>
      </c>
      <c r="I2299" t="s">
        <v>4246</v>
      </c>
      <c r="J2299" t="s">
        <v>515</v>
      </c>
      <c r="K2299">
        <v>34.22</v>
      </c>
      <c r="L2299">
        <v>34.22</v>
      </c>
      <c r="P2299" t="s">
        <v>51</v>
      </c>
      <c r="Q2299" t="s">
        <v>52</v>
      </c>
      <c r="R2299">
        <v>43725</v>
      </c>
      <c r="S2299" t="s">
        <v>53</v>
      </c>
      <c r="T2299" t="s">
        <v>69</v>
      </c>
      <c r="U2299" t="s">
        <v>55</v>
      </c>
      <c r="V2299" t="s">
        <v>109</v>
      </c>
      <c r="W2299" t="s">
        <v>57</v>
      </c>
      <c r="X2299" t="s">
        <v>4247</v>
      </c>
      <c r="Y2299" t="s">
        <v>79</v>
      </c>
      <c r="Z2299">
        <v>2</v>
      </c>
      <c r="AA2299">
        <v>4</v>
      </c>
      <c r="AB2299">
        <v>3.92</v>
      </c>
      <c r="AC2299">
        <v>4.2</v>
      </c>
      <c r="AD2299">
        <v>47</v>
      </c>
      <c r="AE2299">
        <v>4</v>
      </c>
      <c r="AF2299" t="s">
        <v>57</v>
      </c>
      <c r="AG2299">
        <v>23.1365686268913</v>
      </c>
      <c r="AH2299">
        <v>15.742813806189</v>
      </c>
      <c r="AI2299">
        <v>19.843874512934999</v>
      </c>
      <c r="AJ2299">
        <v>232.88429998792299</v>
      </c>
      <c r="AK2299" s="2">
        <v>1038.1882596571299</v>
      </c>
      <c r="AL2299" s="1">
        <v>45147</v>
      </c>
      <c r="AM2299" t="s">
        <v>63</v>
      </c>
      <c r="AN2299">
        <v>2023</v>
      </c>
      <c r="AO2299">
        <v>2019</v>
      </c>
      <c r="AP2299">
        <v>178.022385808808</v>
      </c>
      <c r="AQ2299">
        <v>0.764424161774926</v>
      </c>
      <c r="AR2299">
        <v>272.57</v>
      </c>
      <c r="AS2299">
        <f t="shared" si="106"/>
        <v>35526.802245466984</v>
      </c>
      <c r="AT2299">
        <f t="shared" si="107"/>
        <v>9327.3454000000002</v>
      </c>
    </row>
    <row r="2300" spans="1:46" x14ac:dyDescent="0.25">
      <c r="A2300" t="s">
        <v>42</v>
      </c>
      <c r="B2300" t="s">
        <v>43</v>
      </c>
      <c r="C2300" t="s">
        <v>44</v>
      </c>
      <c r="D2300" t="str">
        <f t="shared" si="105"/>
        <v>GNSACR</v>
      </c>
      <c r="E2300" t="s">
        <v>4233</v>
      </c>
      <c r="F2300" t="s">
        <v>4234</v>
      </c>
      <c r="G2300" t="s">
        <v>47</v>
      </c>
      <c r="H2300" t="s">
        <v>4235</v>
      </c>
      <c r="I2300" t="s">
        <v>4248</v>
      </c>
      <c r="J2300" t="s">
        <v>861</v>
      </c>
      <c r="K2300">
        <v>38.479999999999997</v>
      </c>
      <c r="L2300">
        <v>38.479999999999997</v>
      </c>
      <c r="P2300" t="s">
        <v>51</v>
      </c>
      <c r="Q2300" t="s">
        <v>52</v>
      </c>
      <c r="R2300">
        <v>43816</v>
      </c>
      <c r="S2300" t="s">
        <v>53</v>
      </c>
      <c r="T2300" t="s">
        <v>497</v>
      </c>
      <c r="U2300" t="s">
        <v>55</v>
      </c>
      <c r="V2300" t="s">
        <v>109</v>
      </c>
      <c r="W2300" t="s">
        <v>57</v>
      </c>
      <c r="X2300" t="s">
        <v>4247</v>
      </c>
      <c r="Y2300" t="s">
        <v>79</v>
      </c>
      <c r="Z2300">
        <v>2</v>
      </c>
      <c r="AA2300">
        <v>4</v>
      </c>
      <c r="AB2300">
        <v>3.67</v>
      </c>
      <c r="AC2300">
        <v>3.9</v>
      </c>
      <c r="AD2300">
        <v>44</v>
      </c>
      <c r="AE2300">
        <v>4</v>
      </c>
      <c r="AF2300" t="s">
        <v>57</v>
      </c>
      <c r="AG2300">
        <v>22.366373743045699</v>
      </c>
      <c r="AH2300">
        <v>17.393689549169999</v>
      </c>
      <c r="AI2300">
        <v>15.504828639875299</v>
      </c>
      <c r="AJ2300">
        <v>176.920542292395</v>
      </c>
      <c r="AK2300" s="2">
        <v>652.09519484576504</v>
      </c>
      <c r="AL2300" s="1">
        <v>45147</v>
      </c>
      <c r="AM2300" t="s">
        <v>63</v>
      </c>
      <c r="AN2300">
        <v>2023</v>
      </c>
      <c r="AO2300">
        <v>2019</v>
      </c>
      <c r="AP2300">
        <v>166.88029724027299</v>
      </c>
      <c r="AQ2300">
        <v>0.94324997582514702</v>
      </c>
      <c r="AR2300">
        <v>212.38</v>
      </c>
      <c r="AS2300">
        <f t="shared" si="106"/>
        <v>25092.623097665037</v>
      </c>
      <c r="AT2300">
        <f t="shared" si="107"/>
        <v>8172.3823999999995</v>
      </c>
    </row>
    <row r="2301" spans="1:46" x14ac:dyDescent="0.25">
      <c r="A2301" t="s">
        <v>128</v>
      </c>
      <c r="B2301" t="s">
        <v>129</v>
      </c>
      <c r="C2301" t="s">
        <v>130</v>
      </c>
      <c r="D2301" t="str">
        <f t="shared" si="105"/>
        <v>NECOCA</v>
      </c>
      <c r="E2301" t="s">
        <v>4022</v>
      </c>
      <c r="F2301" t="s">
        <v>4023</v>
      </c>
      <c r="G2301" t="s">
        <v>47</v>
      </c>
      <c r="H2301" t="s">
        <v>4249</v>
      </c>
      <c r="I2301" t="s">
        <v>4250</v>
      </c>
      <c r="J2301" t="s">
        <v>165</v>
      </c>
      <c r="K2301">
        <v>18.78</v>
      </c>
      <c r="L2301">
        <v>18.78</v>
      </c>
      <c r="P2301" t="s">
        <v>51</v>
      </c>
      <c r="Q2301" t="s">
        <v>52</v>
      </c>
      <c r="R2301">
        <v>43731</v>
      </c>
      <c r="S2301" t="s">
        <v>357</v>
      </c>
      <c r="T2301" t="s">
        <v>54</v>
      </c>
      <c r="U2301" t="s">
        <v>55</v>
      </c>
      <c r="V2301" t="s">
        <v>109</v>
      </c>
      <c r="W2301" t="s">
        <v>57</v>
      </c>
      <c r="X2301" t="s">
        <v>4029</v>
      </c>
      <c r="Y2301" t="s">
        <v>137</v>
      </c>
      <c r="Z2301">
        <v>2</v>
      </c>
      <c r="AA2301">
        <v>4</v>
      </c>
      <c r="AB2301">
        <v>3.83</v>
      </c>
      <c r="AC2301">
        <v>4.2</v>
      </c>
      <c r="AD2301">
        <v>46</v>
      </c>
      <c r="AE2301">
        <v>4</v>
      </c>
      <c r="AF2301" t="s">
        <v>57</v>
      </c>
      <c r="AG2301">
        <v>13.866135179071399</v>
      </c>
      <c r="AH2301">
        <v>11.6612216730963</v>
      </c>
      <c r="AI2301">
        <v>10.0234402003233</v>
      </c>
      <c r="AJ2301">
        <v>53.2786538304074</v>
      </c>
      <c r="AK2301" s="2">
        <v>938.50981760838704</v>
      </c>
      <c r="AL2301" s="1">
        <v>45114</v>
      </c>
      <c r="AM2301" t="s">
        <v>63</v>
      </c>
      <c r="AN2301">
        <v>2023</v>
      </c>
      <c r="AO2301">
        <v>2019</v>
      </c>
      <c r="AP2301">
        <v>146.05880278745701</v>
      </c>
      <c r="AQ2301">
        <v>2.74141316055732</v>
      </c>
      <c r="AR2301">
        <v>68.540000000000006</v>
      </c>
      <c r="AS2301">
        <f t="shared" si="106"/>
        <v>17625.214374685511</v>
      </c>
      <c r="AT2301">
        <f t="shared" si="107"/>
        <v>1287.1812000000002</v>
      </c>
    </row>
    <row r="2302" spans="1:46" x14ac:dyDescent="0.25">
      <c r="A2302" t="s">
        <v>128</v>
      </c>
      <c r="B2302" t="s">
        <v>129</v>
      </c>
      <c r="C2302" t="s">
        <v>130</v>
      </c>
      <c r="D2302" t="str">
        <f t="shared" si="105"/>
        <v>NECOCA</v>
      </c>
      <c r="E2302" t="s">
        <v>4022</v>
      </c>
      <c r="F2302" t="s">
        <v>4023</v>
      </c>
      <c r="G2302" t="s">
        <v>47</v>
      </c>
      <c r="H2302" t="s">
        <v>4249</v>
      </c>
      <c r="I2302" t="s">
        <v>4251</v>
      </c>
      <c r="J2302" t="s">
        <v>4252</v>
      </c>
      <c r="K2302">
        <v>14.09</v>
      </c>
      <c r="L2302">
        <v>14.09</v>
      </c>
      <c r="P2302" t="s">
        <v>51</v>
      </c>
      <c r="Q2302" t="s">
        <v>52</v>
      </c>
      <c r="R2302">
        <v>43731</v>
      </c>
      <c r="S2302" t="s">
        <v>357</v>
      </c>
      <c r="T2302" t="s">
        <v>54</v>
      </c>
      <c r="U2302" t="s">
        <v>55</v>
      </c>
      <c r="V2302" t="s">
        <v>109</v>
      </c>
      <c r="W2302" t="s">
        <v>57</v>
      </c>
      <c r="X2302" t="s">
        <v>4026</v>
      </c>
      <c r="Y2302" t="s">
        <v>137</v>
      </c>
      <c r="Z2302">
        <v>2</v>
      </c>
      <c r="AA2302">
        <v>4</v>
      </c>
      <c r="AB2302">
        <v>3.83</v>
      </c>
      <c r="AC2302">
        <v>4.2</v>
      </c>
      <c r="AD2302">
        <v>46</v>
      </c>
      <c r="AE2302">
        <v>4</v>
      </c>
      <c r="AF2302" t="s">
        <v>57</v>
      </c>
      <c r="AG2302">
        <v>20.814813788631401</v>
      </c>
      <c r="AH2302">
        <v>14.1655361279799</v>
      </c>
      <c r="AI2302">
        <v>16.436811677891701</v>
      </c>
      <c r="AJ2302">
        <v>147.08423799013599</v>
      </c>
      <c r="AK2302" s="2">
        <v>1042.94562291581</v>
      </c>
      <c r="AL2302" s="1">
        <v>45114</v>
      </c>
      <c r="AM2302" t="s">
        <v>63</v>
      </c>
      <c r="AN2302">
        <v>2023</v>
      </c>
      <c r="AO2302">
        <v>2019</v>
      </c>
      <c r="AP2302">
        <v>146.05880278745701</v>
      </c>
      <c r="AQ2302">
        <v>0.99302824546877599</v>
      </c>
      <c r="AR2302">
        <v>189.21</v>
      </c>
      <c r="AS2302">
        <f t="shared" si="106"/>
        <v>14695.103826883762</v>
      </c>
      <c r="AT2302">
        <f t="shared" si="107"/>
        <v>2665.9689000000003</v>
      </c>
    </row>
    <row r="2303" spans="1:46" x14ac:dyDescent="0.25">
      <c r="A2303" t="s">
        <v>340</v>
      </c>
      <c r="B2303" t="s">
        <v>341</v>
      </c>
      <c r="C2303" t="s">
        <v>342</v>
      </c>
      <c r="D2303" t="str">
        <f t="shared" si="105"/>
        <v>RDBOBA</v>
      </c>
      <c r="E2303" t="s">
        <v>2672</v>
      </c>
      <c r="F2303" t="s">
        <v>2673</v>
      </c>
      <c r="G2303" t="s">
        <v>47</v>
      </c>
      <c r="H2303" t="s">
        <v>3657</v>
      </c>
      <c r="I2303" t="s">
        <v>4253</v>
      </c>
      <c r="J2303" t="s">
        <v>4254</v>
      </c>
      <c r="K2303">
        <v>1.7</v>
      </c>
      <c r="L2303">
        <v>1.7</v>
      </c>
      <c r="P2303" t="s">
        <v>51</v>
      </c>
      <c r="Q2303" t="s">
        <v>52</v>
      </c>
      <c r="R2303">
        <v>43725</v>
      </c>
      <c r="S2303" t="s">
        <v>477</v>
      </c>
      <c r="T2303" t="s">
        <v>4255</v>
      </c>
      <c r="U2303" t="s">
        <v>55</v>
      </c>
      <c r="V2303" t="s">
        <v>56</v>
      </c>
      <c r="W2303" t="s">
        <v>57</v>
      </c>
      <c r="X2303" t="s">
        <v>58</v>
      </c>
      <c r="Y2303" t="s">
        <v>348</v>
      </c>
      <c r="Z2303">
        <v>1</v>
      </c>
      <c r="AA2303">
        <v>4</v>
      </c>
      <c r="AB2303">
        <v>2.42</v>
      </c>
      <c r="AC2303">
        <v>4.2</v>
      </c>
      <c r="AD2303">
        <v>29</v>
      </c>
      <c r="AE2303">
        <v>2</v>
      </c>
      <c r="AF2303" t="s">
        <v>57</v>
      </c>
      <c r="AG2303">
        <v>17.4348053715077</v>
      </c>
      <c r="AH2303">
        <v>11.2435476316078</v>
      </c>
      <c r="AI2303">
        <v>12.615587629326599</v>
      </c>
      <c r="AJ2303">
        <v>155.741563494068</v>
      </c>
      <c r="AK2303" s="2">
        <v>1276.67175481921</v>
      </c>
      <c r="AL2303" s="1">
        <v>44617.3</v>
      </c>
      <c r="AM2303" t="s">
        <v>60</v>
      </c>
      <c r="AN2303">
        <v>2022</v>
      </c>
      <c r="AO2303">
        <v>2019</v>
      </c>
      <c r="AP2303">
        <v>93.080367421544096</v>
      </c>
      <c r="AQ2303">
        <v>0.59765913050622099</v>
      </c>
      <c r="AR2303">
        <v>274.32</v>
      </c>
      <c r="AS2303">
        <f t="shared" si="106"/>
        <v>2170.3419831926572</v>
      </c>
      <c r="AT2303">
        <f t="shared" si="107"/>
        <v>466.34399999999999</v>
      </c>
    </row>
    <row r="2304" spans="1:46" x14ac:dyDescent="0.25">
      <c r="A2304" t="s">
        <v>128</v>
      </c>
      <c r="B2304" t="s">
        <v>328</v>
      </c>
      <c r="C2304" t="s">
        <v>328</v>
      </c>
      <c r="D2304" t="str">
        <f t="shared" si="105"/>
        <v>NESBSB</v>
      </c>
      <c r="E2304" t="s">
        <v>4208</v>
      </c>
      <c r="F2304" t="s">
        <v>4209</v>
      </c>
      <c r="G2304" t="s">
        <v>47</v>
      </c>
      <c r="H2304" t="s">
        <v>4213</v>
      </c>
      <c r="I2304" t="s">
        <v>4256</v>
      </c>
      <c r="J2304" t="s">
        <v>127</v>
      </c>
      <c r="K2304">
        <v>20.21</v>
      </c>
      <c r="L2304">
        <v>20.21</v>
      </c>
      <c r="P2304" t="s">
        <v>51</v>
      </c>
      <c r="Q2304" t="s">
        <v>52</v>
      </c>
      <c r="R2304">
        <v>43702</v>
      </c>
      <c r="S2304" t="s">
        <v>53</v>
      </c>
      <c r="T2304" t="s">
        <v>462</v>
      </c>
      <c r="U2304" t="s">
        <v>55</v>
      </c>
      <c r="V2304" t="s">
        <v>109</v>
      </c>
      <c r="W2304" t="s">
        <v>57</v>
      </c>
      <c r="X2304" t="s">
        <v>4257</v>
      </c>
      <c r="Y2304" t="s">
        <v>565</v>
      </c>
      <c r="Z2304">
        <v>2</v>
      </c>
      <c r="AA2304">
        <v>4</v>
      </c>
      <c r="AB2304">
        <v>3.58</v>
      </c>
      <c r="AC2304">
        <v>4.2</v>
      </c>
      <c r="AD2304">
        <v>43</v>
      </c>
      <c r="AE2304">
        <v>4</v>
      </c>
      <c r="AF2304" t="s">
        <v>57</v>
      </c>
      <c r="AG2304">
        <v>22.090964929099499</v>
      </c>
      <c r="AH2304">
        <v>16.1731680148437</v>
      </c>
      <c r="AI2304">
        <v>16.826078675222799</v>
      </c>
      <c r="AJ2304">
        <v>186.995290006918</v>
      </c>
      <c r="AK2304" s="2">
        <v>819.03570985333295</v>
      </c>
      <c r="AL2304" s="1">
        <v>44998</v>
      </c>
      <c r="AM2304" t="s">
        <v>63</v>
      </c>
      <c r="AN2304">
        <v>2023</v>
      </c>
      <c r="AO2304">
        <v>2019</v>
      </c>
      <c r="AP2304">
        <v>159.73046525596999</v>
      </c>
      <c r="AQ2304">
        <v>0.85419512571712697</v>
      </c>
      <c r="AR2304">
        <v>256.22000000000003</v>
      </c>
      <c r="AS2304">
        <f t="shared" si="106"/>
        <v>16552.711696135859</v>
      </c>
      <c r="AT2304">
        <f t="shared" si="107"/>
        <v>5178.2062000000005</v>
      </c>
    </row>
    <row r="2305" spans="1:46" x14ac:dyDescent="0.25">
      <c r="A2305" t="s">
        <v>42</v>
      </c>
      <c r="B2305" t="s">
        <v>43</v>
      </c>
      <c r="C2305" t="s">
        <v>44</v>
      </c>
      <c r="D2305" t="str">
        <f t="shared" si="105"/>
        <v>GNSACR</v>
      </c>
      <c r="E2305" t="s">
        <v>4233</v>
      </c>
      <c r="F2305" t="s">
        <v>4234</v>
      </c>
      <c r="G2305" t="s">
        <v>47</v>
      </c>
      <c r="H2305" t="s">
        <v>4258</v>
      </c>
      <c r="I2305" t="s">
        <v>4259</v>
      </c>
      <c r="J2305" t="s">
        <v>1802</v>
      </c>
      <c r="K2305">
        <v>22.6</v>
      </c>
      <c r="L2305">
        <v>22.6</v>
      </c>
      <c r="P2305" t="s">
        <v>51</v>
      </c>
      <c r="Q2305" t="s">
        <v>52</v>
      </c>
      <c r="R2305">
        <v>43740</v>
      </c>
      <c r="S2305" t="s">
        <v>53</v>
      </c>
      <c r="T2305" t="s">
        <v>104</v>
      </c>
      <c r="U2305" t="s">
        <v>55</v>
      </c>
      <c r="V2305" t="s">
        <v>56</v>
      </c>
      <c r="W2305" t="s">
        <v>57</v>
      </c>
      <c r="X2305" t="s">
        <v>90</v>
      </c>
      <c r="Y2305" t="s">
        <v>59</v>
      </c>
      <c r="Z2305">
        <v>1</v>
      </c>
      <c r="AA2305">
        <v>4</v>
      </c>
      <c r="AB2305">
        <v>3.83</v>
      </c>
      <c r="AC2305">
        <v>4.0999999999999996</v>
      </c>
      <c r="AD2305">
        <v>46</v>
      </c>
      <c r="AE2305">
        <v>4</v>
      </c>
      <c r="AF2305" t="s">
        <v>57</v>
      </c>
      <c r="AG2305">
        <v>20.835432962325399</v>
      </c>
      <c r="AH2305">
        <v>13.9089491289342</v>
      </c>
      <c r="AI2305">
        <v>18.9113066193161</v>
      </c>
      <c r="AJ2305">
        <v>178.97530043500299</v>
      </c>
      <c r="AK2305" s="2">
        <v>1244.9114713977799</v>
      </c>
      <c r="AL2305" s="1">
        <v>45147</v>
      </c>
      <c r="AM2305" t="s">
        <v>63</v>
      </c>
      <c r="AN2305">
        <v>2023</v>
      </c>
      <c r="AO2305">
        <v>2019</v>
      </c>
      <c r="AP2305">
        <v>149.30591798461799</v>
      </c>
      <c r="AQ2305">
        <v>0.83422638554999895</v>
      </c>
      <c r="AR2305">
        <v>233.4</v>
      </c>
      <c r="AS2305">
        <f t="shared" si="106"/>
        <v>28134.999253589827</v>
      </c>
      <c r="AT2305">
        <f t="shared" si="107"/>
        <v>5274.84</v>
      </c>
    </row>
    <row r="2306" spans="1:46" x14ac:dyDescent="0.25">
      <c r="A2306" t="s">
        <v>42</v>
      </c>
      <c r="B2306" t="s">
        <v>43</v>
      </c>
      <c r="C2306" t="s">
        <v>44</v>
      </c>
      <c r="D2306" t="str">
        <f t="shared" si="105"/>
        <v>GNSACR</v>
      </c>
      <c r="E2306" t="s">
        <v>4233</v>
      </c>
      <c r="F2306" t="s">
        <v>4234</v>
      </c>
      <c r="G2306" t="s">
        <v>47</v>
      </c>
      <c r="H2306" t="s">
        <v>4258</v>
      </c>
      <c r="I2306" t="s">
        <v>4260</v>
      </c>
      <c r="J2306" t="s">
        <v>551</v>
      </c>
      <c r="K2306">
        <v>20.82</v>
      </c>
      <c r="L2306">
        <v>20.82</v>
      </c>
      <c r="P2306" t="s">
        <v>51</v>
      </c>
      <c r="Q2306" t="s">
        <v>52</v>
      </c>
      <c r="R2306">
        <v>43760</v>
      </c>
      <c r="S2306" t="s">
        <v>53</v>
      </c>
      <c r="T2306" t="s">
        <v>788</v>
      </c>
      <c r="U2306" t="s">
        <v>55</v>
      </c>
      <c r="V2306" t="s">
        <v>56</v>
      </c>
      <c r="W2306" t="s">
        <v>57</v>
      </c>
      <c r="X2306" t="s">
        <v>90</v>
      </c>
      <c r="Y2306" t="s">
        <v>59</v>
      </c>
      <c r="Z2306">
        <v>1</v>
      </c>
      <c r="AA2306">
        <v>4</v>
      </c>
      <c r="AB2306">
        <v>3.83</v>
      </c>
      <c r="AC2306">
        <v>4.0999999999999996</v>
      </c>
      <c r="AD2306">
        <v>46</v>
      </c>
      <c r="AE2306">
        <v>4</v>
      </c>
      <c r="AF2306" t="s">
        <v>57</v>
      </c>
      <c r="AG2306">
        <v>25.230782479140899</v>
      </c>
      <c r="AH2306">
        <v>14.4501606516032</v>
      </c>
      <c r="AI2306">
        <v>18.628060162011199</v>
      </c>
      <c r="AJ2306">
        <v>217.11908895448499</v>
      </c>
      <c r="AK2306" s="2">
        <v>1135.87986082968</v>
      </c>
      <c r="AL2306" s="1">
        <v>45147</v>
      </c>
      <c r="AM2306" t="s">
        <v>63</v>
      </c>
      <c r="AN2306">
        <v>2023</v>
      </c>
      <c r="AO2306">
        <v>2019</v>
      </c>
      <c r="AP2306">
        <v>149.30591798461799</v>
      </c>
      <c r="AQ2306">
        <v>0.68766831467276901</v>
      </c>
      <c r="AR2306">
        <v>283.14</v>
      </c>
      <c r="AS2306">
        <f t="shared" si="106"/>
        <v>23649.018702473935</v>
      </c>
      <c r="AT2306">
        <f t="shared" si="107"/>
        <v>5894.9748</v>
      </c>
    </row>
    <row r="2307" spans="1:46" x14ac:dyDescent="0.25">
      <c r="A2307" t="s">
        <v>340</v>
      </c>
      <c r="B2307" t="s">
        <v>367</v>
      </c>
      <c r="C2307" t="s">
        <v>372</v>
      </c>
      <c r="D2307" t="str">
        <f t="shared" ref="D2307:D2370" si="108">LEFT(E2307,6)</f>
        <v>RDIPPD</v>
      </c>
      <c r="E2307" t="s">
        <v>1069</v>
      </c>
      <c r="F2307" t="s">
        <v>1070</v>
      </c>
      <c r="G2307" t="s">
        <v>47</v>
      </c>
      <c r="H2307" t="s">
        <v>1442</v>
      </c>
      <c r="I2307" t="s">
        <v>4261</v>
      </c>
      <c r="J2307" t="s">
        <v>4262</v>
      </c>
      <c r="K2307">
        <v>9.0500000000000007</v>
      </c>
      <c r="L2307">
        <v>9.0500000000000007</v>
      </c>
      <c r="P2307" t="s">
        <v>51</v>
      </c>
      <c r="Q2307" t="s">
        <v>52</v>
      </c>
      <c r="R2307">
        <v>42349</v>
      </c>
      <c r="S2307" t="s">
        <v>477</v>
      </c>
      <c r="T2307" t="s">
        <v>54</v>
      </c>
      <c r="U2307" t="s">
        <v>55</v>
      </c>
      <c r="V2307" t="s">
        <v>56</v>
      </c>
      <c r="W2307" t="s">
        <v>57</v>
      </c>
      <c r="X2307" t="s">
        <v>1334</v>
      </c>
      <c r="Y2307" t="s">
        <v>348</v>
      </c>
      <c r="Z2307">
        <v>1</v>
      </c>
      <c r="AA2307">
        <v>8</v>
      </c>
      <c r="AB2307">
        <v>3.58</v>
      </c>
      <c r="AC2307">
        <v>7.9</v>
      </c>
      <c r="AD2307">
        <v>43</v>
      </c>
      <c r="AE2307">
        <v>4</v>
      </c>
      <c r="AF2307">
        <v>23.433333333333302</v>
      </c>
      <c r="AG2307">
        <v>20.029442904888</v>
      </c>
      <c r="AH2307">
        <v>12.015867790828199</v>
      </c>
      <c r="AI2307">
        <v>14.133629027175701</v>
      </c>
      <c r="AJ2307">
        <v>137.171982575328</v>
      </c>
      <c r="AK2307" s="2">
        <v>1246.30268961052</v>
      </c>
      <c r="AL2307" s="1">
        <v>43656.350763888891</v>
      </c>
      <c r="AM2307" t="s">
        <v>60</v>
      </c>
      <c r="AN2307">
        <v>2019</v>
      </c>
      <c r="AO2307">
        <v>2015</v>
      </c>
      <c r="AP2307">
        <v>120.88159077000201</v>
      </c>
      <c r="AQ2307">
        <v>0.88124111426048202</v>
      </c>
      <c r="AR2307">
        <v>279.48</v>
      </c>
      <c r="AS2307">
        <f t="shared" ref="AS2307:AS2370" si="109">AK2307*L2307</f>
        <v>11279.039340975207</v>
      </c>
      <c r="AT2307">
        <f t="shared" ref="AT2307:AT2370" si="110">AR2307*L2307</f>
        <v>2529.2940000000003</v>
      </c>
    </row>
    <row r="2308" spans="1:46" x14ac:dyDescent="0.25">
      <c r="A2308" t="s">
        <v>42</v>
      </c>
      <c r="B2308" t="s">
        <v>43</v>
      </c>
      <c r="C2308" t="s">
        <v>44</v>
      </c>
      <c r="D2308" t="str">
        <f t="shared" si="108"/>
        <v>GNSACR</v>
      </c>
      <c r="E2308" t="s">
        <v>3973</v>
      </c>
      <c r="F2308" t="s">
        <v>3974</v>
      </c>
      <c r="G2308" t="s">
        <v>47</v>
      </c>
      <c r="H2308" t="s">
        <v>3975</v>
      </c>
      <c r="I2308" t="s">
        <v>4263</v>
      </c>
      <c r="J2308" t="s">
        <v>65</v>
      </c>
      <c r="K2308">
        <v>21.16</v>
      </c>
      <c r="L2308">
        <v>21.16</v>
      </c>
      <c r="P2308" t="s">
        <v>51</v>
      </c>
      <c r="Q2308" t="s">
        <v>52</v>
      </c>
      <c r="R2308">
        <v>43752</v>
      </c>
      <c r="S2308" t="s">
        <v>53</v>
      </c>
      <c r="T2308" t="s">
        <v>497</v>
      </c>
      <c r="U2308" t="s">
        <v>55</v>
      </c>
      <c r="V2308" t="s">
        <v>109</v>
      </c>
      <c r="W2308" t="s">
        <v>57</v>
      </c>
      <c r="X2308" t="s">
        <v>110</v>
      </c>
      <c r="Y2308" t="s">
        <v>59</v>
      </c>
      <c r="Z2308">
        <v>2</v>
      </c>
      <c r="AA2308">
        <v>4</v>
      </c>
      <c r="AB2308">
        <v>4</v>
      </c>
      <c r="AC2308">
        <v>4.0999999999999996</v>
      </c>
      <c r="AD2308">
        <v>48</v>
      </c>
      <c r="AE2308">
        <v>4</v>
      </c>
      <c r="AF2308" t="s">
        <v>57</v>
      </c>
      <c r="AG2308">
        <v>22.086327222169398</v>
      </c>
      <c r="AH2308">
        <v>15.7134584919354</v>
      </c>
      <c r="AI2308">
        <v>12.4290045088496</v>
      </c>
      <c r="AJ2308">
        <v>143.36635223477401</v>
      </c>
      <c r="AK2308" s="2">
        <v>640.91863461741195</v>
      </c>
      <c r="AL2308" s="1">
        <v>45208</v>
      </c>
      <c r="AM2308" t="s">
        <v>63</v>
      </c>
      <c r="AN2308">
        <v>2023</v>
      </c>
      <c r="AO2308">
        <v>2019</v>
      </c>
      <c r="AP2308">
        <v>181.52536110584199</v>
      </c>
      <c r="AQ2308">
        <v>1.2661643284930599</v>
      </c>
      <c r="AR2308">
        <v>162.52000000000001</v>
      </c>
      <c r="AS2308">
        <f t="shared" si="109"/>
        <v>13561.838308504437</v>
      </c>
      <c r="AT2308">
        <f t="shared" si="110"/>
        <v>3438.9232000000002</v>
      </c>
    </row>
    <row r="2309" spans="1:46" x14ac:dyDescent="0.25">
      <c r="A2309" t="s">
        <v>42</v>
      </c>
      <c r="B2309" t="s">
        <v>43</v>
      </c>
      <c r="C2309" t="s">
        <v>44</v>
      </c>
      <c r="D2309" t="str">
        <f t="shared" si="108"/>
        <v>GNSACR</v>
      </c>
      <c r="E2309" t="s">
        <v>3973</v>
      </c>
      <c r="F2309" t="s">
        <v>3974</v>
      </c>
      <c r="G2309" t="s">
        <v>47</v>
      </c>
      <c r="H2309" t="s">
        <v>3975</v>
      </c>
      <c r="I2309" t="s">
        <v>4264</v>
      </c>
      <c r="J2309" t="s">
        <v>50</v>
      </c>
      <c r="K2309">
        <v>42.45</v>
      </c>
      <c r="L2309">
        <v>42.45</v>
      </c>
      <c r="P2309" t="s">
        <v>51</v>
      </c>
      <c r="Q2309" t="s">
        <v>52</v>
      </c>
      <c r="R2309">
        <v>43749</v>
      </c>
      <c r="S2309" t="s">
        <v>53</v>
      </c>
      <c r="T2309" t="s">
        <v>69</v>
      </c>
      <c r="U2309" t="s">
        <v>55</v>
      </c>
      <c r="V2309" t="s">
        <v>109</v>
      </c>
      <c r="W2309" t="s">
        <v>57</v>
      </c>
      <c r="X2309" t="s">
        <v>110</v>
      </c>
      <c r="Y2309" t="s">
        <v>59</v>
      </c>
      <c r="Z2309">
        <v>2</v>
      </c>
      <c r="AA2309">
        <v>4</v>
      </c>
      <c r="AB2309">
        <v>4</v>
      </c>
      <c r="AC2309">
        <v>4.0999999999999996</v>
      </c>
      <c r="AD2309">
        <v>48</v>
      </c>
      <c r="AE2309">
        <v>4</v>
      </c>
      <c r="AF2309" t="s">
        <v>57</v>
      </c>
      <c r="AG2309">
        <v>23.4971245342023</v>
      </c>
      <c r="AH2309">
        <v>15.7574148903966</v>
      </c>
      <c r="AI2309">
        <v>18.401942939528901</v>
      </c>
      <c r="AJ2309">
        <v>216.373446489413</v>
      </c>
      <c r="AK2309" s="2">
        <v>947.94985522849504</v>
      </c>
      <c r="AL2309" s="1">
        <v>45208</v>
      </c>
      <c r="AM2309" t="s">
        <v>63</v>
      </c>
      <c r="AN2309">
        <v>2023</v>
      </c>
      <c r="AO2309">
        <v>2019</v>
      </c>
      <c r="AP2309">
        <v>181.52536110584199</v>
      </c>
      <c r="AQ2309">
        <v>0.83894472289012501</v>
      </c>
      <c r="AR2309">
        <v>245.28</v>
      </c>
      <c r="AS2309">
        <f t="shared" si="109"/>
        <v>40240.471354449619</v>
      </c>
      <c r="AT2309">
        <f t="shared" si="110"/>
        <v>10412.136</v>
      </c>
    </row>
    <row r="2310" spans="1:46" x14ac:dyDescent="0.25">
      <c r="A2310" t="s">
        <v>42</v>
      </c>
      <c r="B2310" t="s">
        <v>43</v>
      </c>
      <c r="C2310" t="s">
        <v>44</v>
      </c>
      <c r="D2310" t="str">
        <f t="shared" si="108"/>
        <v>GNSACR</v>
      </c>
      <c r="E2310" t="s">
        <v>4224</v>
      </c>
      <c r="F2310" t="s">
        <v>4225</v>
      </c>
      <c r="G2310" t="s">
        <v>47</v>
      </c>
      <c r="H2310" t="s">
        <v>4265</v>
      </c>
      <c r="I2310" t="s">
        <v>4266</v>
      </c>
      <c r="J2310" t="s">
        <v>1421</v>
      </c>
      <c r="K2310">
        <v>42</v>
      </c>
      <c r="L2310">
        <v>42</v>
      </c>
      <c r="P2310" t="s">
        <v>51</v>
      </c>
      <c r="Q2310" t="s">
        <v>52</v>
      </c>
      <c r="R2310">
        <v>43738</v>
      </c>
      <c r="S2310" t="s">
        <v>53</v>
      </c>
      <c r="T2310" t="s">
        <v>1265</v>
      </c>
      <c r="U2310" t="s">
        <v>55</v>
      </c>
      <c r="V2310" t="s">
        <v>56</v>
      </c>
      <c r="W2310" t="s">
        <v>57</v>
      </c>
      <c r="X2310" t="s">
        <v>119</v>
      </c>
      <c r="Y2310" t="s">
        <v>120</v>
      </c>
      <c r="Z2310">
        <v>1</v>
      </c>
      <c r="AA2310">
        <v>4</v>
      </c>
      <c r="AB2310">
        <v>4.08</v>
      </c>
      <c r="AC2310">
        <v>4.2</v>
      </c>
      <c r="AD2310">
        <v>49</v>
      </c>
      <c r="AE2310">
        <v>4</v>
      </c>
      <c r="AF2310" t="s">
        <v>57</v>
      </c>
      <c r="AG2310">
        <v>23.990341485666001</v>
      </c>
      <c r="AH2310">
        <v>15.0096584653172</v>
      </c>
      <c r="AI2310">
        <v>21.9814703434735</v>
      </c>
      <c r="AJ2310">
        <v>240.763391491687</v>
      </c>
      <c r="AK2310" s="2">
        <v>1242.23833867606</v>
      </c>
      <c r="AL2310" s="1">
        <v>45216</v>
      </c>
      <c r="AM2310" t="s">
        <v>63</v>
      </c>
      <c r="AN2310">
        <v>2023</v>
      </c>
      <c r="AO2310">
        <v>2019</v>
      </c>
      <c r="AP2310">
        <v>163.038901248559</v>
      </c>
      <c r="AQ2310">
        <v>0.67717479903579203</v>
      </c>
      <c r="AR2310">
        <v>293.99</v>
      </c>
      <c r="AS2310">
        <f t="shared" si="109"/>
        <v>52174.010224394522</v>
      </c>
      <c r="AT2310">
        <f t="shared" si="110"/>
        <v>12347.58</v>
      </c>
    </row>
    <row r="2311" spans="1:46" x14ac:dyDescent="0.25">
      <c r="A2311" t="s">
        <v>128</v>
      </c>
      <c r="B2311" t="s">
        <v>328</v>
      </c>
      <c r="C2311" t="s">
        <v>328</v>
      </c>
      <c r="D2311" t="str">
        <f t="shared" si="108"/>
        <v>NESBSB</v>
      </c>
      <c r="E2311" t="s">
        <v>4267</v>
      </c>
      <c r="F2311" t="s">
        <v>4268</v>
      </c>
      <c r="G2311" t="s">
        <v>47</v>
      </c>
      <c r="H2311" t="s">
        <v>4269</v>
      </c>
      <c r="I2311" t="s">
        <v>4270</v>
      </c>
      <c r="J2311" t="s">
        <v>68</v>
      </c>
      <c r="K2311">
        <v>24.2</v>
      </c>
      <c r="L2311">
        <v>24.2</v>
      </c>
      <c r="P2311" t="s">
        <v>51</v>
      </c>
      <c r="Q2311" t="s">
        <v>52</v>
      </c>
      <c r="R2311">
        <v>43733</v>
      </c>
      <c r="S2311" t="s">
        <v>357</v>
      </c>
      <c r="T2311" t="s">
        <v>124</v>
      </c>
      <c r="U2311" t="s">
        <v>55</v>
      </c>
      <c r="V2311" t="s">
        <v>109</v>
      </c>
      <c r="W2311" t="s">
        <v>57</v>
      </c>
      <c r="X2311" t="s">
        <v>564</v>
      </c>
      <c r="Y2311" t="s">
        <v>565</v>
      </c>
      <c r="Z2311">
        <v>2</v>
      </c>
      <c r="AA2311">
        <v>4</v>
      </c>
      <c r="AB2311">
        <v>3.5</v>
      </c>
      <c r="AC2311">
        <v>4.2</v>
      </c>
      <c r="AD2311">
        <v>42</v>
      </c>
      <c r="AE2311">
        <v>4</v>
      </c>
      <c r="AF2311" t="s">
        <v>57</v>
      </c>
      <c r="AG2311">
        <v>17.498979674161198</v>
      </c>
      <c r="AH2311">
        <v>11.9658890183722</v>
      </c>
      <c r="AI2311">
        <v>6.81608209374743</v>
      </c>
      <c r="AJ2311">
        <v>57.806321129448897</v>
      </c>
      <c r="AK2311" s="2">
        <v>606.11494147589895</v>
      </c>
      <c r="AL2311" s="1">
        <v>44999</v>
      </c>
      <c r="AM2311" t="s">
        <v>63</v>
      </c>
      <c r="AN2311">
        <v>2023</v>
      </c>
      <c r="AO2311">
        <v>2019</v>
      </c>
      <c r="AP2311">
        <v>155.25999528301301</v>
      </c>
      <c r="AQ2311">
        <v>2.6858653560625401</v>
      </c>
      <c r="AR2311">
        <v>80.22</v>
      </c>
      <c r="AS2311">
        <f t="shared" si="109"/>
        <v>14667.981583716753</v>
      </c>
      <c r="AT2311">
        <f t="shared" si="110"/>
        <v>1941.3239999999998</v>
      </c>
    </row>
    <row r="2312" spans="1:46" x14ac:dyDescent="0.25">
      <c r="A2312" t="s">
        <v>128</v>
      </c>
      <c r="B2312" t="s">
        <v>328</v>
      </c>
      <c r="C2312" t="s">
        <v>328</v>
      </c>
      <c r="D2312" t="str">
        <f t="shared" si="108"/>
        <v>NESBSB</v>
      </c>
      <c r="E2312" t="s">
        <v>4267</v>
      </c>
      <c r="F2312" t="s">
        <v>4268</v>
      </c>
      <c r="G2312" t="s">
        <v>47</v>
      </c>
      <c r="H2312" t="s">
        <v>4269</v>
      </c>
      <c r="I2312" t="s">
        <v>4271</v>
      </c>
      <c r="J2312" t="s">
        <v>103</v>
      </c>
      <c r="K2312">
        <v>37.119999999999997</v>
      </c>
      <c r="L2312">
        <v>37.119999999999997</v>
      </c>
      <c r="P2312" t="s">
        <v>51</v>
      </c>
      <c r="Q2312" t="s">
        <v>52</v>
      </c>
      <c r="R2312">
        <v>43733</v>
      </c>
      <c r="S2312" t="s">
        <v>357</v>
      </c>
      <c r="T2312" t="s">
        <v>521</v>
      </c>
      <c r="U2312" t="s">
        <v>55</v>
      </c>
      <c r="V2312" t="s">
        <v>109</v>
      </c>
      <c r="W2312" t="s">
        <v>57</v>
      </c>
      <c r="X2312" t="s">
        <v>4272</v>
      </c>
      <c r="Y2312" t="s">
        <v>565</v>
      </c>
      <c r="Z2312">
        <v>2</v>
      </c>
      <c r="AA2312">
        <v>4</v>
      </c>
      <c r="AB2312">
        <v>3.5</v>
      </c>
      <c r="AC2312">
        <v>4.2</v>
      </c>
      <c r="AD2312">
        <v>42</v>
      </c>
      <c r="AE2312">
        <v>4</v>
      </c>
      <c r="AF2312" t="s">
        <v>57</v>
      </c>
      <c r="AG2312">
        <v>20.714416324376799</v>
      </c>
      <c r="AH2312">
        <v>16.172703767488098</v>
      </c>
      <c r="AI2312">
        <v>15.7965490759559</v>
      </c>
      <c r="AJ2312">
        <v>160.413863585288</v>
      </c>
      <c r="AK2312" s="2">
        <v>768.73357305279103</v>
      </c>
      <c r="AL2312" s="1">
        <v>44999</v>
      </c>
      <c r="AM2312" t="s">
        <v>63</v>
      </c>
      <c r="AN2312">
        <v>2023</v>
      </c>
      <c r="AO2312">
        <v>2019</v>
      </c>
      <c r="AP2312">
        <v>155.25999528301301</v>
      </c>
      <c r="AQ2312">
        <v>0.96787142839724305</v>
      </c>
      <c r="AR2312">
        <v>222.6</v>
      </c>
      <c r="AS2312">
        <f t="shared" si="109"/>
        <v>28535.390231719601</v>
      </c>
      <c r="AT2312">
        <f t="shared" si="110"/>
        <v>8262.9119999999984</v>
      </c>
    </row>
    <row r="2313" spans="1:46" x14ac:dyDescent="0.25">
      <c r="A2313" t="s">
        <v>128</v>
      </c>
      <c r="B2313" t="s">
        <v>328</v>
      </c>
      <c r="C2313" t="s">
        <v>328</v>
      </c>
      <c r="D2313" t="str">
        <f t="shared" si="108"/>
        <v>NESBSB</v>
      </c>
      <c r="E2313" t="s">
        <v>4267</v>
      </c>
      <c r="F2313" t="s">
        <v>4268</v>
      </c>
      <c r="G2313" t="s">
        <v>47</v>
      </c>
      <c r="H2313" t="s">
        <v>4273</v>
      </c>
      <c r="I2313" t="s">
        <v>4274</v>
      </c>
      <c r="J2313" t="s">
        <v>65</v>
      </c>
      <c r="K2313">
        <v>28.55</v>
      </c>
      <c r="L2313">
        <v>28.55</v>
      </c>
      <c r="P2313" t="s">
        <v>51</v>
      </c>
      <c r="Q2313" t="s">
        <v>52</v>
      </c>
      <c r="R2313">
        <v>43787</v>
      </c>
      <c r="S2313" t="s">
        <v>53</v>
      </c>
      <c r="T2313" t="s">
        <v>1265</v>
      </c>
      <c r="U2313" t="s">
        <v>55</v>
      </c>
      <c r="V2313" t="s">
        <v>56</v>
      </c>
      <c r="W2313" t="s">
        <v>57</v>
      </c>
      <c r="X2313" t="s">
        <v>4272</v>
      </c>
      <c r="Y2313" t="s">
        <v>565</v>
      </c>
      <c r="Z2313">
        <v>1</v>
      </c>
      <c r="AA2313">
        <v>4</v>
      </c>
      <c r="AB2313">
        <v>3.33</v>
      </c>
      <c r="AC2313">
        <v>4</v>
      </c>
      <c r="AD2313">
        <v>40</v>
      </c>
      <c r="AE2313">
        <v>3</v>
      </c>
      <c r="AF2313" t="s">
        <v>57</v>
      </c>
      <c r="AG2313">
        <v>20.926827047062101</v>
      </c>
      <c r="AH2313">
        <v>13.6093105385002</v>
      </c>
      <c r="AI2313">
        <v>16.262407480073001</v>
      </c>
      <c r="AJ2313">
        <v>160.698137192464</v>
      </c>
      <c r="AK2313" s="2">
        <v>1117.95084732141</v>
      </c>
      <c r="AL2313" s="1">
        <v>44999</v>
      </c>
      <c r="AM2313" t="s">
        <v>63</v>
      </c>
      <c r="AN2313">
        <v>2023</v>
      </c>
      <c r="AO2313">
        <v>2019</v>
      </c>
      <c r="AP2313">
        <v>150.33213031886299</v>
      </c>
      <c r="AQ2313">
        <v>0.93549392012437405</v>
      </c>
      <c r="AR2313">
        <v>242.74</v>
      </c>
      <c r="AS2313">
        <f t="shared" si="109"/>
        <v>31917.496691026256</v>
      </c>
      <c r="AT2313">
        <f t="shared" si="110"/>
        <v>6930.2270000000008</v>
      </c>
    </row>
    <row r="2314" spans="1:46" x14ac:dyDescent="0.25">
      <c r="A2314" t="s">
        <v>128</v>
      </c>
      <c r="B2314" t="s">
        <v>328</v>
      </c>
      <c r="C2314" t="s">
        <v>328</v>
      </c>
      <c r="D2314" t="str">
        <f t="shared" si="108"/>
        <v>NESBSB</v>
      </c>
      <c r="E2314" t="s">
        <v>4267</v>
      </c>
      <c r="F2314" t="s">
        <v>4268</v>
      </c>
      <c r="G2314" t="s">
        <v>47</v>
      </c>
      <c r="H2314" t="s">
        <v>4269</v>
      </c>
      <c r="I2314" t="s">
        <v>4275</v>
      </c>
      <c r="J2314" t="s">
        <v>62</v>
      </c>
      <c r="K2314">
        <v>33.229999999999997</v>
      </c>
      <c r="L2314">
        <v>33.229999999999997</v>
      </c>
      <c r="P2314" t="s">
        <v>51</v>
      </c>
      <c r="Q2314" t="s">
        <v>52</v>
      </c>
      <c r="R2314">
        <v>43733</v>
      </c>
      <c r="S2314" t="s">
        <v>357</v>
      </c>
      <c r="T2314" t="s">
        <v>118</v>
      </c>
      <c r="U2314" t="s">
        <v>55</v>
      </c>
      <c r="V2314" t="s">
        <v>109</v>
      </c>
      <c r="W2314" t="s">
        <v>57</v>
      </c>
      <c r="X2314" t="s">
        <v>4272</v>
      </c>
      <c r="Y2314" t="s">
        <v>565</v>
      </c>
      <c r="Z2314">
        <v>2</v>
      </c>
      <c r="AA2314">
        <v>4</v>
      </c>
      <c r="AB2314">
        <v>3.5</v>
      </c>
      <c r="AC2314">
        <v>4.2</v>
      </c>
      <c r="AD2314">
        <v>42</v>
      </c>
      <c r="AE2314">
        <v>4</v>
      </c>
      <c r="AF2314" t="s">
        <v>57</v>
      </c>
      <c r="AG2314">
        <v>22.1231832815572</v>
      </c>
      <c r="AH2314">
        <v>17.0932004024992</v>
      </c>
      <c r="AI2314">
        <v>17.2606821703855</v>
      </c>
      <c r="AJ2314">
        <v>176.69130042675999</v>
      </c>
      <c r="AK2314" s="2">
        <v>752.17917552071594</v>
      </c>
      <c r="AL2314" s="1">
        <v>44999</v>
      </c>
      <c r="AM2314" t="s">
        <v>63</v>
      </c>
      <c r="AN2314">
        <v>2023</v>
      </c>
      <c r="AO2314">
        <v>2019</v>
      </c>
      <c r="AP2314">
        <v>155.25999528301301</v>
      </c>
      <c r="AQ2314">
        <v>0.87870763816902897</v>
      </c>
      <c r="AR2314">
        <v>245.19</v>
      </c>
      <c r="AS2314">
        <f t="shared" si="109"/>
        <v>24994.914002553389</v>
      </c>
      <c r="AT2314">
        <f t="shared" si="110"/>
        <v>8147.6636999999992</v>
      </c>
    </row>
    <row r="2315" spans="1:46" x14ac:dyDescent="0.25">
      <c r="A2315" t="s">
        <v>128</v>
      </c>
      <c r="B2315" t="s">
        <v>328</v>
      </c>
      <c r="C2315" t="s">
        <v>328</v>
      </c>
      <c r="D2315" t="str">
        <f t="shared" si="108"/>
        <v>NESBSB</v>
      </c>
      <c r="E2315" t="s">
        <v>4267</v>
      </c>
      <c r="F2315" t="s">
        <v>4268</v>
      </c>
      <c r="G2315" t="s">
        <v>47</v>
      </c>
      <c r="H2315" t="s">
        <v>4273</v>
      </c>
      <c r="I2315" t="s">
        <v>4276</v>
      </c>
      <c r="J2315" t="s">
        <v>50</v>
      </c>
      <c r="K2315">
        <v>11.59</v>
      </c>
      <c r="L2315">
        <v>11.59</v>
      </c>
      <c r="P2315" t="s">
        <v>51</v>
      </c>
      <c r="Q2315" t="s">
        <v>52</v>
      </c>
      <c r="R2315">
        <v>43798</v>
      </c>
      <c r="S2315" t="s">
        <v>53</v>
      </c>
      <c r="T2315" t="s">
        <v>69</v>
      </c>
      <c r="U2315" t="s">
        <v>55</v>
      </c>
      <c r="V2315" t="s">
        <v>56</v>
      </c>
      <c r="W2315" t="s">
        <v>57</v>
      </c>
      <c r="X2315" t="s">
        <v>564</v>
      </c>
      <c r="Y2315" t="s">
        <v>565</v>
      </c>
      <c r="Z2315">
        <v>1</v>
      </c>
      <c r="AA2315">
        <v>4</v>
      </c>
      <c r="AB2315">
        <v>3.33</v>
      </c>
      <c r="AC2315">
        <v>4</v>
      </c>
      <c r="AD2315">
        <v>40</v>
      </c>
      <c r="AE2315">
        <v>3</v>
      </c>
      <c r="AF2315" t="s">
        <v>57</v>
      </c>
      <c r="AG2315">
        <v>19.749245850276601</v>
      </c>
      <c r="AH2315">
        <v>13.4192464941437</v>
      </c>
      <c r="AI2315">
        <v>16.2519177029797</v>
      </c>
      <c r="AJ2315">
        <v>146.68541278548599</v>
      </c>
      <c r="AK2315" s="2">
        <v>1149.1017135125101</v>
      </c>
      <c r="AL2315" s="1">
        <v>44999</v>
      </c>
      <c r="AM2315" t="s">
        <v>63</v>
      </c>
      <c r="AN2315">
        <v>2023</v>
      </c>
      <c r="AO2315">
        <v>2019</v>
      </c>
      <c r="AP2315">
        <v>150.33213031886299</v>
      </c>
      <c r="AQ2315">
        <v>1.0248608056120001</v>
      </c>
      <c r="AR2315">
        <v>221.57</v>
      </c>
      <c r="AS2315">
        <f t="shared" si="109"/>
        <v>13318.088859609992</v>
      </c>
      <c r="AT2315">
        <f t="shared" si="110"/>
        <v>2567.9962999999998</v>
      </c>
    </row>
    <row r="2316" spans="1:46" x14ac:dyDescent="0.25">
      <c r="A2316" t="s">
        <v>42</v>
      </c>
      <c r="B2316" t="s">
        <v>43</v>
      </c>
      <c r="C2316" t="s">
        <v>44</v>
      </c>
      <c r="D2316" t="str">
        <f t="shared" si="108"/>
        <v>GNSACR</v>
      </c>
      <c r="E2316" t="s">
        <v>4224</v>
      </c>
      <c r="F2316" t="s">
        <v>4225</v>
      </c>
      <c r="G2316" t="s">
        <v>47</v>
      </c>
      <c r="H2316" t="s">
        <v>4226</v>
      </c>
      <c r="I2316" t="s">
        <v>4277</v>
      </c>
      <c r="J2316" t="s">
        <v>549</v>
      </c>
      <c r="K2316">
        <v>45.96</v>
      </c>
      <c r="L2316">
        <v>45.96</v>
      </c>
      <c r="P2316" t="s">
        <v>51</v>
      </c>
      <c r="Q2316" t="s">
        <v>52</v>
      </c>
      <c r="R2316">
        <v>43718</v>
      </c>
      <c r="S2316" t="s">
        <v>53</v>
      </c>
      <c r="T2316" t="s">
        <v>104</v>
      </c>
      <c r="U2316" t="s">
        <v>55</v>
      </c>
      <c r="V2316" t="s">
        <v>109</v>
      </c>
      <c r="W2316" t="s">
        <v>57</v>
      </c>
      <c r="X2316" t="s">
        <v>4278</v>
      </c>
      <c r="Y2316" t="s">
        <v>59</v>
      </c>
      <c r="Z2316">
        <v>2</v>
      </c>
      <c r="AA2316">
        <v>4</v>
      </c>
      <c r="AB2316">
        <v>4.08</v>
      </c>
      <c r="AC2316">
        <v>4.2</v>
      </c>
      <c r="AD2316">
        <v>49</v>
      </c>
      <c r="AE2316">
        <v>4</v>
      </c>
      <c r="AF2316" t="s">
        <v>57</v>
      </c>
      <c r="AG2316">
        <v>23.468460410994101</v>
      </c>
      <c r="AH2316">
        <v>14.9888422023974</v>
      </c>
      <c r="AI2316">
        <v>19.6371269509829</v>
      </c>
      <c r="AJ2316">
        <v>232.124149362645</v>
      </c>
      <c r="AK2316" s="2">
        <v>1112.1037261624899</v>
      </c>
      <c r="AL2316" s="1">
        <v>45216</v>
      </c>
      <c r="AM2316" t="s">
        <v>63</v>
      </c>
      <c r="AN2316">
        <v>2023</v>
      </c>
      <c r="AO2316">
        <v>2019</v>
      </c>
      <c r="AP2316">
        <v>184.922162514625</v>
      </c>
      <c r="AQ2316">
        <v>0.79665197706647695</v>
      </c>
      <c r="AR2316">
        <v>261.54000000000002</v>
      </c>
      <c r="AS2316">
        <f t="shared" si="109"/>
        <v>51112.28725442804</v>
      </c>
      <c r="AT2316">
        <f t="shared" si="110"/>
        <v>12020.378400000001</v>
      </c>
    </row>
    <row r="2317" spans="1:46" x14ac:dyDescent="0.25">
      <c r="A2317" t="s">
        <v>42</v>
      </c>
      <c r="B2317" t="s">
        <v>43</v>
      </c>
      <c r="C2317" t="s">
        <v>44</v>
      </c>
      <c r="D2317" t="str">
        <f t="shared" si="108"/>
        <v>GNSACR</v>
      </c>
      <c r="E2317" t="s">
        <v>4224</v>
      </c>
      <c r="F2317" t="s">
        <v>4225</v>
      </c>
      <c r="G2317" t="s">
        <v>47</v>
      </c>
      <c r="H2317" t="s">
        <v>4265</v>
      </c>
      <c r="I2317" t="s">
        <v>4279</v>
      </c>
      <c r="J2317" t="s">
        <v>1783</v>
      </c>
      <c r="K2317">
        <v>29.77</v>
      </c>
      <c r="L2317">
        <v>29.77</v>
      </c>
      <c r="P2317" t="s">
        <v>51</v>
      </c>
      <c r="Q2317" t="s">
        <v>52</v>
      </c>
      <c r="R2317">
        <v>43706</v>
      </c>
      <c r="S2317" t="s">
        <v>53</v>
      </c>
      <c r="T2317" t="s">
        <v>104</v>
      </c>
      <c r="U2317" t="s">
        <v>55</v>
      </c>
      <c r="V2317" t="s">
        <v>56</v>
      </c>
      <c r="W2317" t="s">
        <v>57</v>
      </c>
      <c r="X2317" t="s">
        <v>101</v>
      </c>
      <c r="Y2317" t="s">
        <v>59</v>
      </c>
      <c r="Z2317">
        <v>1</v>
      </c>
      <c r="AA2317">
        <v>4</v>
      </c>
      <c r="AB2317">
        <v>4.17</v>
      </c>
      <c r="AC2317">
        <v>4.2</v>
      </c>
      <c r="AD2317">
        <v>50</v>
      </c>
      <c r="AE2317">
        <v>4</v>
      </c>
      <c r="AF2317" t="s">
        <v>57</v>
      </c>
      <c r="AG2317">
        <v>25.0595618289729</v>
      </c>
      <c r="AH2317">
        <v>16.986797529922502</v>
      </c>
      <c r="AI2317">
        <v>22.572426744771001</v>
      </c>
      <c r="AJ2317">
        <v>268.11829832400502</v>
      </c>
      <c r="AK2317" s="2">
        <v>996.013787226452</v>
      </c>
      <c r="AL2317" s="1">
        <v>45216</v>
      </c>
      <c r="AM2317" t="s">
        <v>63</v>
      </c>
      <c r="AN2317">
        <v>2023</v>
      </c>
      <c r="AO2317">
        <v>2019</v>
      </c>
      <c r="AP2317">
        <v>167.623972056112</v>
      </c>
      <c r="AQ2317">
        <v>0.625186617638265</v>
      </c>
      <c r="AR2317">
        <v>325.36</v>
      </c>
      <c r="AS2317">
        <f t="shared" si="109"/>
        <v>29651.330445731477</v>
      </c>
      <c r="AT2317">
        <f t="shared" si="110"/>
        <v>9685.967200000001</v>
      </c>
    </row>
    <row r="2318" spans="1:46" x14ac:dyDescent="0.25">
      <c r="A2318" t="s">
        <v>42</v>
      </c>
      <c r="B2318" t="s">
        <v>91</v>
      </c>
      <c r="C2318" t="s">
        <v>91</v>
      </c>
      <c r="D2318" t="str">
        <f t="shared" si="108"/>
        <v>GNVIVI</v>
      </c>
      <c r="E2318" t="s">
        <v>4112</v>
      </c>
      <c r="F2318" t="s">
        <v>4113</v>
      </c>
      <c r="G2318" t="s">
        <v>47</v>
      </c>
      <c r="H2318" t="s">
        <v>4161</v>
      </c>
      <c r="I2318" t="s">
        <v>4280</v>
      </c>
      <c r="J2318" t="s">
        <v>1949</v>
      </c>
      <c r="K2318">
        <v>17.350000000000001</v>
      </c>
      <c r="L2318">
        <v>17.350000000000001</v>
      </c>
      <c r="P2318" t="s">
        <v>51</v>
      </c>
      <c r="Q2318" t="s">
        <v>52</v>
      </c>
      <c r="R2318">
        <v>43725</v>
      </c>
      <c r="S2318" t="s">
        <v>107</v>
      </c>
      <c r="T2318" t="s">
        <v>96</v>
      </c>
      <c r="U2318" t="s">
        <v>55</v>
      </c>
      <c r="V2318" t="s">
        <v>109</v>
      </c>
      <c r="W2318" t="s">
        <v>57</v>
      </c>
      <c r="X2318" t="s">
        <v>101</v>
      </c>
      <c r="Y2318" t="s">
        <v>59</v>
      </c>
      <c r="Z2318">
        <v>2</v>
      </c>
      <c r="AA2318">
        <v>4</v>
      </c>
      <c r="AB2318">
        <v>3.92</v>
      </c>
      <c r="AC2318">
        <v>4.2</v>
      </c>
      <c r="AD2318">
        <v>47</v>
      </c>
      <c r="AE2318">
        <v>4</v>
      </c>
      <c r="AF2318" t="s">
        <v>57</v>
      </c>
      <c r="AG2318">
        <v>23.3197349016983</v>
      </c>
      <c r="AH2318">
        <v>17.369321614079599</v>
      </c>
      <c r="AI2318">
        <v>18.234085395251601</v>
      </c>
      <c r="AJ2318">
        <v>193.67071566506499</v>
      </c>
      <c r="AK2318" s="2">
        <v>769.53502179743805</v>
      </c>
      <c r="AL2318" s="1">
        <v>45160</v>
      </c>
      <c r="AM2318" t="s">
        <v>63</v>
      </c>
      <c r="AN2318">
        <v>2023</v>
      </c>
      <c r="AO2318">
        <v>2019</v>
      </c>
      <c r="AP2318">
        <v>168.813916252686</v>
      </c>
      <c r="AQ2318">
        <v>0.87165432147539101</v>
      </c>
      <c r="AR2318">
        <v>236.3</v>
      </c>
      <c r="AS2318">
        <f t="shared" si="109"/>
        <v>13351.432628185552</v>
      </c>
      <c r="AT2318">
        <f t="shared" si="110"/>
        <v>4099.8050000000003</v>
      </c>
    </row>
    <row r="2319" spans="1:46" x14ac:dyDescent="0.25">
      <c r="A2319" t="s">
        <v>42</v>
      </c>
      <c r="B2319" t="s">
        <v>43</v>
      </c>
      <c r="C2319" t="s">
        <v>44</v>
      </c>
      <c r="D2319" t="str">
        <f t="shared" si="108"/>
        <v>GNSACR</v>
      </c>
      <c r="E2319" t="s">
        <v>3973</v>
      </c>
      <c r="F2319" t="s">
        <v>3974</v>
      </c>
      <c r="G2319" t="s">
        <v>47</v>
      </c>
      <c r="H2319" t="s">
        <v>3993</v>
      </c>
      <c r="I2319" t="s">
        <v>4281</v>
      </c>
      <c r="J2319" t="s">
        <v>806</v>
      </c>
      <c r="K2319">
        <v>27.98</v>
      </c>
      <c r="L2319">
        <v>27.98</v>
      </c>
      <c r="P2319" t="s">
        <v>51</v>
      </c>
      <c r="Q2319" t="s">
        <v>52</v>
      </c>
      <c r="R2319">
        <v>43768</v>
      </c>
      <c r="S2319" t="s">
        <v>53</v>
      </c>
      <c r="T2319" t="s">
        <v>788</v>
      </c>
      <c r="U2319" t="s">
        <v>55</v>
      </c>
      <c r="V2319" t="s">
        <v>56</v>
      </c>
      <c r="W2319" t="s">
        <v>57</v>
      </c>
      <c r="X2319" t="s">
        <v>119</v>
      </c>
      <c r="Y2319" t="s">
        <v>120</v>
      </c>
      <c r="Z2319">
        <v>1</v>
      </c>
      <c r="AA2319">
        <v>4</v>
      </c>
      <c r="AB2319">
        <v>4</v>
      </c>
      <c r="AC2319">
        <v>4.0999999999999996</v>
      </c>
      <c r="AD2319">
        <v>48</v>
      </c>
      <c r="AE2319">
        <v>4</v>
      </c>
      <c r="AF2319" t="s">
        <v>57</v>
      </c>
      <c r="AG2319">
        <v>26.151764891770899</v>
      </c>
      <c r="AH2319">
        <v>14.0556038646513</v>
      </c>
      <c r="AI2319">
        <v>19.1297640413278</v>
      </c>
      <c r="AJ2319">
        <v>238.146877067117</v>
      </c>
      <c r="AK2319" s="2">
        <v>1232.8797355583599</v>
      </c>
      <c r="AL2319" s="1">
        <v>45215</v>
      </c>
      <c r="AM2319" t="s">
        <v>63</v>
      </c>
      <c r="AN2319">
        <v>2023</v>
      </c>
      <c r="AO2319">
        <v>2019</v>
      </c>
      <c r="AP2319">
        <v>158.452662831033</v>
      </c>
      <c r="AQ2319">
        <v>0.66535687884068495</v>
      </c>
      <c r="AR2319">
        <v>292.64</v>
      </c>
      <c r="AS2319">
        <f t="shared" si="109"/>
        <v>34495.97500092291</v>
      </c>
      <c r="AT2319">
        <f t="shared" si="110"/>
        <v>8188.0671999999995</v>
      </c>
    </row>
    <row r="2320" spans="1:46" x14ac:dyDescent="0.25">
      <c r="A2320" t="s">
        <v>42</v>
      </c>
      <c r="B2320" t="s">
        <v>43</v>
      </c>
      <c r="C2320" t="s">
        <v>44</v>
      </c>
      <c r="D2320" t="str">
        <f t="shared" si="108"/>
        <v>GNSACR</v>
      </c>
      <c r="E2320" t="s">
        <v>3973</v>
      </c>
      <c r="F2320" t="s">
        <v>3974</v>
      </c>
      <c r="G2320" t="s">
        <v>47</v>
      </c>
      <c r="H2320" t="s">
        <v>3975</v>
      </c>
      <c r="I2320" t="s">
        <v>4282</v>
      </c>
      <c r="J2320" t="s">
        <v>204</v>
      </c>
      <c r="K2320">
        <v>22.96</v>
      </c>
      <c r="L2320">
        <v>22.96</v>
      </c>
      <c r="P2320" t="s">
        <v>51</v>
      </c>
      <c r="Q2320" t="s">
        <v>52</v>
      </c>
      <c r="R2320">
        <v>43754</v>
      </c>
      <c r="S2320" t="s">
        <v>53</v>
      </c>
      <c r="T2320" t="s">
        <v>124</v>
      </c>
      <c r="U2320" t="s">
        <v>55</v>
      </c>
      <c r="V2320" t="s">
        <v>109</v>
      </c>
      <c r="W2320" t="s">
        <v>57</v>
      </c>
      <c r="X2320" t="s">
        <v>90</v>
      </c>
      <c r="Y2320" t="s">
        <v>59</v>
      </c>
      <c r="Z2320">
        <v>2</v>
      </c>
      <c r="AA2320">
        <v>4</v>
      </c>
      <c r="AB2320">
        <v>4</v>
      </c>
      <c r="AC2320">
        <v>4.0999999999999996</v>
      </c>
      <c r="AD2320">
        <v>48</v>
      </c>
      <c r="AE2320">
        <v>4</v>
      </c>
      <c r="AF2320" t="s">
        <v>57</v>
      </c>
      <c r="AG2320">
        <v>20.5509308262506</v>
      </c>
      <c r="AH2320">
        <v>14.842776020677499</v>
      </c>
      <c r="AI2320">
        <v>16.483260639574201</v>
      </c>
      <c r="AJ2320">
        <v>180.77764719175201</v>
      </c>
      <c r="AK2320" s="2">
        <v>952.62719782041995</v>
      </c>
      <c r="AL2320" s="1">
        <v>45215</v>
      </c>
      <c r="AM2320" t="s">
        <v>63</v>
      </c>
      <c r="AN2320">
        <v>2023</v>
      </c>
      <c r="AO2320">
        <v>2019</v>
      </c>
      <c r="AP2320">
        <v>181.52536110584199</v>
      </c>
      <c r="AQ2320">
        <v>1.00413609716525</v>
      </c>
      <c r="AR2320">
        <v>204.93</v>
      </c>
      <c r="AS2320">
        <f t="shared" si="109"/>
        <v>21872.320461956842</v>
      </c>
      <c r="AT2320">
        <f t="shared" si="110"/>
        <v>4705.1928000000007</v>
      </c>
    </row>
    <row r="2321" spans="1:46" x14ac:dyDescent="0.25">
      <c r="A2321" t="s">
        <v>42</v>
      </c>
      <c r="B2321" t="s">
        <v>43</v>
      </c>
      <c r="C2321" t="s">
        <v>44</v>
      </c>
      <c r="D2321" t="str">
        <f t="shared" si="108"/>
        <v>GNSACR</v>
      </c>
      <c r="E2321" t="s">
        <v>3973</v>
      </c>
      <c r="F2321" t="s">
        <v>3974</v>
      </c>
      <c r="G2321" t="s">
        <v>47</v>
      </c>
      <c r="H2321" t="s">
        <v>3975</v>
      </c>
      <c r="I2321" t="s">
        <v>4283</v>
      </c>
      <c r="J2321" t="s">
        <v>156</v>
      </c>
      <c r="K2321">
        <v>28.8</v>
      </c>
      <c r="L2321">
        <v>28.8</v>
      </c>
      <c r="P2321" t="s">
        <v>51</v>
      </c>
      <c r="Q2321" t="s">
        <v>52</v>
      </c>
      <c r="R2321">
        <v>43753</v>
      </c>
      <c r="S2321" t="s">
        <v>53</v>
      </c>
      <c r="T2321" t="s">
        <v>124</v>
      </c>
      <c r="U2321" t="s">
        <v>55</v>
      </c>
      <c r="V2321" t="s">
        <v>109</v>
      </c>
      <c r="W2321" t="s">
        <v>57</v>
      </c>
      <c r="X2321" t="s">
        <v>90</v>
      </c>
      <c r="Y2321" t="s">
        <v>59</v>
      </c>
      <c r="Z2321">
        <v>2</v>
      </c>
      <c r="AA2321">
        <v>4</v>
      </c>
      <c r="AB2321">
        <v>4</v>
      </c>
      <c r="AC2321">
        <v>4.0999999999999996</v>
      </c>
      <c r="AD2321">
        <v>48</v>
      </c>
      <c r="AE2321">
        <v>4</v>
      </c>
      <c r="AF2321" t="s">
        <v>57</v>
      </c>
      <c r="AG2321">
        <v>26.270122566828402</v>
      </c>
      <c r="AH2321">
        <v>14.767430379046999</v>
      </c>
      <c r="AI2321">
        <v>17.993739251710402</v>
      </c>
      <c r="AJ2321">
        <v>229.53315772602599</v>
      </c>
      <c r="AK2321" s="2">
        <v>1050.5619744374501</v>
      </c>
      <c r="AL2321" s="1">
        <v>45215</v>
      </c>
      <c r="AM2321" t="s">
        <v>63</v>
      </c>
      <c r="AN2321">
        <v>2023</v>
      </c>
      <c r="AO2321">
        <v>2019</v>
      </c>
      <c r="AP2321">
        <v>181.52536110584199</v>
      </c>
      <c r="AQ2321">
        <v>0.79084591918747305</v>
      </c>
      <c r="AR2321">
        <v>260.2</v>
      </c>
      <c r="AS2321">
        <f t="shared" si="109"/>
        <v>30256.184863798564</v>
      </c>
      <c r="AT2321">
        <f t="shared" si="110"/>
        <v>7493.76</v>
      </c>
    </row>
    <row r="2322" spans="1:46" x14ac:dyDescent="0.25">
      <c r="A2322" t="s">
        <v>42</v>
      </c>
      <c r="B2322" t="s">
        <v>43</v>
      </c>
      <c r="C2322" t="s">
        <v>44</v>
      </c>
      <c r="D2322" t="str">
        <f t="shared" si="108"/>
        <v>GNSACR</v>
      </c>
      <c r="E2322" t="s">
        <v>3973</v>
      </c>
      <c r="F2322" t="s">
        <v>3974</v>
      </c>
      <c r="G2322" t="s">
        <v>47</v>
      </c>
      <c r="H2322" t="s">
        <v>3993</v>
      </c>
      <c r="I2322" t="s">
        <v>4284</v>
      </c>
      <c r="J2322" t="s">
        <v>62</v>
      </c>
      <c r="K2322">
        <v>30.79</v>
      </c>
      <c r="L2322">
        <v>30.79</v>
      </c>
      <c r="P2322" t="s">
        <v>51</v>
      </c>
      <c r="Q2322" t="s">
        <v>52</v>
      </c>
      <c r="R2322">
        <v>43784</v>
      </c>
      <c r="S2322" t="s">
        <v>53</v>
      </c>
      <c r="T2322" t="s">
        <v>1265</v>
      </c>
      <c r="U2322" t="s">
        <v>55</v>
      </c>
      <c r="V2322" t="s">
        <v>56</v>
      </c>
      <c r="W2322" t="s">
        <v>57</v>
      </c>
      <c r="X2322" t="s">
        <v>90</v>
      </c>
      <c r="Y2322" t="s">
        <v>59</v>
      </c>
      <c r="Z2322">
        <v>1</v>
      </c>
      <c r="AA2322">
        <v>4</v>
      </c>
      <c r="AB2322">
        <v>3.92</v>
      </c>
      <c r="AC2322">
        <v>4</v>
      </c>
      <c r="AD2322">
        <v>47</v>
      </c>
      <c r="AE2322">
        <v>4</v>
      </c>
      <c r="AF2322" t="s">
        <v>57</v>
      </c>
      <c r="AG2322">
        <v>23.589417580544499</v>
      </c>
      <c r="AH2322">
        <v>14.361388007358</v>
      </c>
      <c r="AI2322">
        <v>18.977909950994501</v>
      </c>
      <c r="AJ2322">
        <v>206.96864403090601</v>
      </c>
      <c r="AK2322" s="2">
        <v>1168.3810259386501</v>
      </c>
      <c r="AL2322" s="1">
        <v>45208</v>
      </c>
      <c r="AM2322" t="s">
        <v>63</v>
      </c>
      <c r="AN2322">
        <v>2023</v>
      </c>
      <c r="AO2322">
        <v>2019</v>
      </c>
      <c r="AP2322">
        <v>153.87257530814301</v>
      </c>
      <c r="AQ2322">
        <v>0.74345839210873899</v>
      </c>
      <c r="AR2322">
        <v>255.94</v>
      </c>
      <c r="AS2322">
        <f t="shared" si="109"/>
        <v>35974.451788651037</v>
      </c>
      <c r="AT2322">
        <f t="shared" si="110"/>
        <v>7880.3926000000001</v>
      </c>
    </row>
    <row r="2323" spans="1:46" x14ac:dyDescent="0.25">
      <c r="A2323" t="s">
        <v>42</v>
      </c>
      <c r="B2323" t="s">
        <v>43</v>
      </c>
      <c r="C2323" t="s">
        <v>44</v>
      </c>
      <c r="D2323" t="str">
        <f t="shared" si="108"/>
        <v>GNSACR</v>
      </c>
      <c r="E2323" t="s">
        <v>3973</v>
      </c>
      <c r="F2323" t="s">
        <v>3974</v>
      </c>
      <c r="G2323" t="s">
        <v>47</v>
      </c>
      <c r="H2323" t="s">
        <v>3993</v>
      </c>
      <c r="I2323" t="s">
        <v>4285</v>
      </c>
      <c r="J2323" t="s">
        <v>276</v>
      </c>
      <c r="K2323">
        <v>16.52</v>
      </c>
      <c r="L2323">
        <v>16.52</v>
      </c>
      <c r="P2323" t="s">
        <v>51</v>
      </c>
      <c r="Q2323" t="s">
        <v>52</v>
      </c>
      <c r="R2323">
        <v>43762</v>
      </c>
      <c r="S2323" t="s">
        <v>53</v>
      </c>
      <c r="T2323" t="s">
        <v>69</v>
      </c>
      <c r="U2323" t="s">
        <v>55</v>
      </c>
      <c r="V2323" t="s">
        <v>56</v>
      </c>
      <c r="W2323" t="s">
        <v>57</v>
      </c>
      <c r="X2323" t="s">
        <v>271</v>
      </c>
      <c r="Y2323" t="s">
        <v>59</v>
      </c>
      <c r="Z2323">
        <v>1</v>
      </c>
      <c r="AA2323">
        <v>4</v>
      </c>
      <c r="AB2323">
        <v>4</v>
      </c>
      <c r="AC2323">
        <v>4.0999999999999996</v>
      </c>
      <c r="AD2323">
        <v>48</v>
      </c>
      <c r="AE2323">
        <v>4</v>
      </c>
      <c r="AF2323" t="s">
        <v>57</v>
      </c>
      <c r="AG2323">
        <v>25.278486913094302</v>
      </c>
      <c r="AH2323">
        <v>15.424571024970099</v>
      </c>
      <c r="AI2323">
        <v>15.390120597445</v>
      </c>
      <c r="AJ2323">
        <v>182.653460100003</v>
      </c>
      <c r="AK2323" s="2">
        <v>823.61823290525604</v>
      </c>
      <c r="AL2323" s="1">
        <v>45215</v>
      </c>
      <c r="AM2323" t="s">
        <v>63</v>
      </c>
      <c r="AN2323">
        <v>2023</v>
      </c>
      <c r="AO2323">
        <v>2019</v>
      </c>
      <c r="AP2323">
        <v>158.452662831033</v>
      </c>
      <c r="AQ2323">
        <v>0.867504304294483</v>
      </c>
      <c r="AR2323">
        <v>224.44</v>
      </c>
      <c r="AS2323">
        <f t="shared" si="109"/>
        <v>13606.173207594829</v>
      </c>
      <c r="AT2323">
        <f t="shared" si="110"/>
        <v>3707.7487999999998</v>
      </c>
    </row>
    <row r="2324" spans="1:46" x14ac:dyDescent="0.25">
      <c r="A2324" t="s">
        <v>42</v>
      </c>
      <c r="B2324" t="s">
        <v>43</v>
      </c>
      <c r="C2324" t="s">
        <v>44</v>
      </c>
      <c r="D2324" t="str">
        <f t="shared" si="108"/>
        <v>GNSACR</v>
      </c>
      <c r="E2324" t="s">
        <v>3973</v>
      </c>
      <c r="F2324" t="s">
        <v>3974</v>
      </c>
      <c r="G2324" t="s">
        <v>47</v>
      </c>
      <c r="H2324" t="s">
        <v>3993</v>
      </c>
      <c r="I2324" t="s">
        <v>4286</v>
      </c>
      <c r="J2324" t="s">
        <v>154</v>
      </c>
      <c r="K2324">
        <v>15.78</v>
      </c>
      <c r="L2324">
        <v>15.78</v>
      </c>
      <c r="P2324" t="s">
        <v>51</v>
      </c>
      <c r="Q2324" t="s">
        <v>52</v>
      </c>
      <c r="R2324">
        <v>43763</v>
      </c>
      <c r="S2324" t="s">
        <v>53</v>
      </c>
      <c r="T2324" t="s">
        <v>69</v>
      </c>
      <c r="U2324" t="s">
        <v>55</v>
      </c>
      <c r="V2324" t="s">
        <v>56</v>
      </c>
      <c r="W2324" t="s">
        <v>57</v>
      </c>
      <c r="X2324" t="s">
        <v>339</v>
      </c>
      <c r="Y2324" t="s">
        <v>79</v>
      </c>
      <c r="Z2324">
        <v>1</v>
      </c>
      <c r="AA2324">
        <v>4</v>
      </c>
      <c r="AB2324">
        <v>4</v>
      </c>
      <c r="AC2324">
        <v>4.0999999999999996</v>
      </c>
      <c r="AD2324">
        <v>48</v>
      </c>
      <c r="AE2324">
        <v>4</v>
      </c>
      <c r="AF2324" t="s">
        <v>57</v>
      </c>
      <c r="AG2324">
        <v>27.2947366596687</v>
      </c>
      <c r="AH2324">
        <v>16.041633333298702</v>
      </c>
      <c r="AI2324">
        <v>22.207795544218399</v>
      </c>
      <c r="AJ2324">
        <v>276.97298687761901</v>
      </c>
      <c r="AK2324" s="2">
        <v>1098.79936132031</v>
      </c>
      <c r="AL2324" s="1">
        <v>45208</v>
      </c>
      <c r="AM2324" t="s">
        <v>63</v>
      </c>
      <c r="AN2324">
        <v>2023</v>
      </c>
      <c r="AO2324">
        <v>2019</v>
      </c>
      <c r="AP2324">
        <v>158.452662831033</v>
      </c>
      <c r="AQ2324">
        <v>0.572087063858852</v>
      </c>
      <c r="AR2324">
        <v>340.34</v>
      </c>
      <c r="AS2324">
        <f t="shared" si="109"/>
        <v>17339.053921634491</v>
      </c>
      <c r="AT2324">
        <f t="shared" si="110"/>
        <v>5370.5651999999991</v>
      </c>
    </row>
    <row r="2325" spans="1:46" x14ac:dyDescent="0.25">
      <c r="A2325" t="s">
        <v>42</v>
      </c>
      <c r="B2325" t="s">
        <v>43</v>
      </c>
      <c r="C2325" t="s">
        <v>44</v>
      </c>
      <c r="D2325" t="str">
        <f t="shared" si="108"/>
        <v>GNSACR</v>
      </c>
      <c r="E2325" t="s">
        <v>3973</v>
      </c>
      <c r="F2325" t="s">
        <v>3974</v>
      </c>
      <c r="G2325" t="s">
        <v>47</v>
      </c>
      <c r="H2325" t="s">
        <v>3993</v>
      </c>
      <c r="I2325" t="s">
        <v>4287</v>
      </c>
      <c r="J2325" t="s">
        <v>310</v>
      </c>
      <c r="K2325">
        <v>19.7</v>
      </c>
      <c r="L2325">
        <v>19.7</v>
      </c>
      <c r="P2325" t="s">
        <v>51</v>
      </c>
      <c r="Q2325" t="s">
        <v>52</v>
      </c>
      <c r="R2325">
        <v>43756</v>
      </c>
      <c r="S2325" t="s">
        <v>53</v>
      </c>
      <c r="T2325" t="s">
        <v>104</v>
      </c>
      <c r="U2325" t="s">
        <v>55</v>
      </c>
      <c r="V2325" t="s">
        <v>56</v>
      </c>
      <c r="W2325" t="s">
        <v>57</v>
      </c>
      <c r="X2325" t="s">
        <v>110</v>
      </c>
      <c r="Y2325" t="s">
        <v>59</v>
      </c>
      <c r="Z2325">
        <v>1</v>
      </c>
      <c r="AA2325">
        <v>4</v>
      </c>
      <c r="AB2325">
        <v>4</v>
      </c>
      <c r="AC2325">
        <v>4.0999999999999996</v>
      </c>
      <c r="AD2325">
        <v>48</v>
      </c>
      <c r="AE2325">
        <v>4</v>
      </c>
      <c r="AF2325" t="s">
        <v>57</v>
      </c>
      <c r="AG2325">
        <v>28.7856540721091</v>
      </c>
      <c r="AH2325">
        <v>16.099368851584099</v>
      </c>
      <c r="AI2325">
        <v>22.037541679168299</v>
      </c>
      <c r="AJ2325">
        <v>295.35494946555502</v>
      </c>
      <c r="AK2325" s="2">
        <v>1082.5689437316901</v>
      </c>
      <c r="AL2325" s="1">
        <v>45215</v>
      </c>
      <c r="AM2325" t="s">
        <v>63</v>
      </c>
      <c r="AN2325">
        <v>2023</v>
      </c>
      <c r="AO2325">
        <v>2019</v>
      </c>
      <c r="AP2325">
        <v>158.452662831033</v>
      </c>
      <c r="AQ2325">
        <v>0.53648216533277504</v>
      </c>
      <c r="AR2325">
        <v>362.93</v>
      </c>
      <c r="AS2325">
        <f t="shared" si="109"/>
        <v>21326.608191514293</v>
      </c>
      <c r="AT2325">
        <f t="shared" si="110"/>
        <v>7149.7209999999995</v>
      </c>
    </row>
    <row r="2326" spans="1:46" x14ac:dyDescent="0.25">
      <c r="A2326" t="s">
        <v>42</v>
      </c>
      <c r="B2326" t="s">
        <v>43</v>
      </c>
      <c r="C2326" t="s">
        <v>44</v>
      </c>
      <c r="D2326" t="str">
        <f t="shared" si="108"/>
        <v>GNSACR</v>
      </c>
      <c r="E2326" t="s">
        <v>4224</v>
      </c>
      <c r="F2326" t="s">
        <v>4225</v>
      </c>
      <c r="G2326" t="s">
        <v>47</v>
      </c>
      <c r="H2326" t="s">
        <v>4265</v>
      </c>
      <c r="I2326" t="s">
        <v>4288</v>
      </c>
      <c r="J2326" t="s">
        <v>1940</v>
      </c>
      <c r="K2326">
        <v>11.36</v>
      </c>
      <c r="L2326">
        <v>11.36</v>
      </c>
      <c r="P2326" t="s">
        <v>51</v>
      </c>
      <c r="Q2326" t="s">
        <v>52</v>
      </c>
      <c r="R2326">
        <v>43736</v>
      </c>
      <c r="S2326" t="s">
        <v>53</v>
      </c>
      <c r="T2326" t="s">
        <v>788</v>
      </c>
      <c r="U2326" t="s">
        <v>55</v>
      </c>
      <c r="V2326" t="s">
        <v>56</v>
      </c>
      <c r="W2326" t="s">
        <v>57</v>
      </c>
      <c r="X2326" t="s">
        <v>119</v>
      </c>
      <c r="Y2326" t="s">
        <v>120</v>
      </c>
      <c r="Z2326">
        <v>1</v>
      </c>
      <c r="AA2326">
        <v>4</v>
      </c>
      <c r="AB2326">
        <v>4.08</v>
      </c>
      <c r="AC2326">
        <v>4.2</v>
      </c>
      <c r="AD2326">
        <v>49</v>
      </c>
      <c r="AE2326">
        <v>4</v>
      </c>
      <c r="AF2326" t="s">
        <v>57</v>
      </c>
      <c r="AG2326">
        <v>25.7494201063652</v>
      </c>
      <c r="AH2326">
        <v>14.5317583244424</v>
      </c>
      <c r="AI2326">
        <v>18.938105914557301</v>
      </c>
      <c r="AJ2326">
        <v>229.91472919880599</v>
      </c>
      <c r="AK2326" s="2">
        <v>1141.8533399148</v>
      </c>
      <c r="AL2326" s="1">
        <v>45216</v>
      </c>
      <c r="AM2326" t="s">
        <v>63</v>
      </c>
      <c r="AN2326">
        <v>2023</v>
      </c>
      <c r="AO2326">
        <v>2019</v>
      </c>
      <c r="AP2326">
        <v>163.038901248559</v>
      </c>
      <c r="AQ2326">
        <v>0.709127691891284</v>
      </c>
      <c r="AR2326">
        <v>280.75</v>
      </c>
      <c r="AS2326">
        <f t="shared" si="109"/>
        <v>12971.453941432128</v>
      </c>
      <c r="AT2326">
        <f t="shared" si="110"/>
        <v>3189.3199999999997</v>
      </c>
    </row>
    <row r="2327" spans="1:46" x14ac:dyDescent="0.25">
      <c r="A2327" t="s">
        <v>42</v>
      </c>
      <c r="B2327" t="s">
        <v>43</v>
      </c>
      <c r="C2327" t="s">
        <v>44</v>
      </c>
      <c r="D2327" t="str">
        <f t="shared" si="108"/>
        <v>GNSACR</v>
      </c>
      <c r="E2327" t="s">
        <v>3973</v>
      </c>
      <c r="F2327" t="s">
        <v>3974</v>
      </c>
      <c r="G2327" t="s">
        <v>47</v>
      </c>
      <c r="H2327" t="s">
        <v>3993</v>
      </c>
      <c r="I2327" t="s">
        <v>4289</v>
      </c>
      <c r="J2327" t="s">
        <v>112</v>
      </c>
      <c r="K2327">
        <v>23.26</v>
      </c>
      <c r="L2327">
        <v>23.26</v>
      </c>
      <c r="P2327" t="s">
        <v>51</v>
      </c>
      <c r="Q2327" t="s">
        <v>52</v>
      </c>
      <c r="R2327">
        <v>43769</v>
      </c>
      <c r="S2327" t="s">
        <v>53</v>
      </c>
      <c r="T2327" t="s">
        <v>69</v>
      </c>
      <c r="U2327" t="s">
        <v>55</v>
      </c>
      <c r="V2327" t="s">
        <v>56</v>
      </c>
      <c r="W2327" t="s">
        <v>57</v>
      </c>
      <c r="X2327" t="s">
        <v>110</v>
      </c>
      <c r="Y2327" t="s">
        <v>59</v>
      </c>
      <c r="Z2327">
        <v>1</v>
      </c>
      <c r="AA2327">
        <v>4</v>
      </c>
      <c r="AB2327">
        <v>4</v>
      </c>
      <c r="AC2327">
        <v>4.0999999999999996</v>
      </c>
      <c r="AD2327">
        <v>48</v>
      </c>
      <c r="AE2327">
        <v>4</v>
      </c>
      <c r="AF2327" t="s">
        <v>57</v>
      </c>
      <c r="AG2327">
        <v>23.695791326799</v>
      </c>
      <c r="AH2327">
        <v>15.6993276572243</v>
      </c>
      <c r="AI2327">
        <v>13.0645912484063</v>
      </c>
      <c r="AJ2327">
        <v>141.137964326662</v>
      </c>
      <c r="AK2327" s="2">
        <v>674.90685279141906</v>
      </c>
      <c r="AL2327" s="1">
        <v>45208</v>
      </c>
      <c r="AM2327" t="s">
        <v>63</v>
      </c>
      <c r="AN2327">
        <v>2023</v>
      </c>
      <c r="AO2327">
        <v>2019</v>
      </c>
      <c r="AP2327">
        <v>158.452662831033</v>
      </c>
      <c r="AQ2327">
        <v>1.1226792421654599</v>
      </c>
      <c r="AR2327">
        <v>173.43</v>
      </c>
      <c r="AS2327">
        <f t="shared" si="109"/>
        <v>15698.333395928408</v>
      </c>
      <c r="AT2327">
        <f t="shared" si="110"/>
        <v>4033.9818000000005</v>
      </c>
    </row>
    <row r="2328" spans="1:46" x14ac:dyDescent="0.25">
      <c r="A2328" t="s">
        <v>340</v>
      </c>
      <c r="B2328" t="s">
        <v>367</v>
      </c>
      <c r="C2328" t="s">
        <v>368</v>
      </c>
      <c r="D2328" t="str">
        <f t="shared" si="108"/>
        <v>RDIPMA</v>
      </c>
      <c r="E2328" t="s">
        <v>1639</v>
      </c>
      <c r="F2328" t="s">
        <v>1640</v>
      </c>
      <c r="G2328" t="s">
        <v>47</v>
      </c>
      <c r="H2328" t="s">
        <v>4290</v>
      </c>
      <c r="I2328" t="s">
        <v>4291</v>
      </c>
      <c r="J2328" t="s">
        <v>158</v>
      </c>
      <c r="K2328">
        <v>15.89</v>
      </c>
      <c r="L2328">
        <v>15.89</v>
      </c>
      <c r="P2328" t="s">
        <v>51</v>
      </c>
      <c r="Q2328" t="s">
        <v>52</v>
      </c>
      <c r="R2328">
        <v>43816</v>
      </c>
      <c r="S2328" t="s">
        <v>477</v>
      </c>
      <c r="T2328" t="s">
        <v>1656</v>
      </c>
      <c r="U2328" t="s">
        <v>55</v>
      </c>
      <c r="V2328" t="s">
        <v>56</v>
      </c>
      <c r="W2328" t="s">
        <v>57</v>
      </c>
      <c r="X2328" t="s">
        <v>58</v>
      </c>
      <c r="Y2328" t="s">
        <v>348</v>
      </c>
      <c r="Z2328">
        <v>1</v>
      </c>
      <c r="AA2328">
        <v>4</v>
      </c>
      <c r="AB2328">
        <v>3.25</v>
      </c>
      <c r="AC2328">
        <v>3.9</v>
      </c>
      <c r="AD2328">
        <v>39</v>
      </c>
      <c r="AE2328">
        <v>3</v>
      </c>
      <c r="AF2328" t="s">
        <v>57</v>
      </c>
      <c r="AG2328">
        <v>21.588433082468001</v>
      </c>
      <c r="AH2328">
        <v>13.4399098386332</v>
      </c>
      <c r="AI2328">
        <v>16.941500261898799</v>
      </c>
      <c r="AJ2328">
        <v>176.55801091261699</v>
      </c>
      <c r="AK2328" s="2">
        <v>1194.1785742222901</v>
      </c>
      <c r="AL2328" s="1">
        <v>44999</v>
      </c>
      <c r="AM2328" t="s">
        <v>63</v>
      </c>
      <c r="AN2328">
        <v>2023</v>
      </c>
      <c r="AO2328">
        <v>2019</v>
      </c>
      <c r="AP2328">
        <v>116.99330327186701</v>
      </c>
      <c r="AQ2328">
        <v>0.66263378629571401</v>
      </c>
      <c r="AR2328">
        <v>237.35</v>
      </c>
      <c r="AS2328">
        <f t="shared" si="109"/>
        <v>18975.49754439219</v>
      </c>
      <c r="AT2328">
        <f t="shared" si="110"/>
        <v>3771.4915000000001</v>
      </c>
    </row>
    <row r="2329" spans="1:46" x14ac:dyDescent="0.25">
      <c r="A2329" t="s">
        <v>340</v>
      </c>
      <c r="B2329" t="s">
        <v>367</v>
      </c>
      <c r="C2329" t="s">
        <v>368</v>
      </c>
      <c r="D2329" t="str">
        <f t="shared" si="108"/>
        <v>RDIPMA</v>
      </c>
      <c r="E2329" t="s">
        <v>1639</v>
      </c>
      <c r="F2329" t="s">
        <v>1640</v>
      </c>
      <c r="G2329" t="s">
        <v>47</v>
      </c>
      <c r="H2329" t="s">
        <v>4290</v>
      </c>
      <c r="I2329" t="s">
        <v>4292</v>
      </c>
      <c r="J2329" t="s">
        <v>148</v>
      </c>
      <c r="K2329">
        <v>25.18</v>
      </c>
      <c r="L2329">
        <v>25.18</v>
      </c>
      <c r="P2329" t="s">
        <v>51</v>
      </c>
      <c r="Q2329" t="s">
        <v>52</v>
      </c>
      <c r="R2329">
        <v>43819</v>
      </c>
      <c r="S2329" t="s">
        <v>477</v>
      </c>
      <c r="T2329" t="s">
        <v>54</v>
      </c>
      <c r="U2329" t="s">
        <v>55</v>
      </c>
      <c r="V2329" t="s">
        <v>56</v>
      </c>
      <c r="W2329" t="s">
        <v>57</v>
      </c>
      <c r="X2329" t="s">
        <v>1334</v>
      </c>
      <c r="Y2329" t="s">
        <v>348</v>
      </c>
      <c r="Z2329">
        <v>1</v>
      </c>
      <c r="AA2329">
        <v>4</v>
      </c>
      <c r="AB2329">
        <v>3.25</v>
      </c>
      <c r="AC2329">
        <v>3.9</v>
      </c>
      <c r="AD2329">
        <v>39</v>
      </c>
      <c r="AE2329">
        <v>3</v>
      </c>
      <c r="AF2329" t="s">
        <v>57</v>
      </c>
      <c r="AG2329">
        <v>20.334060287170701</v>
      </c>
      <c r="AH2329">
        <v>12.2963976259704</v>
      </c>
      <c r="AI2329">
        <v>15.4818866653026</v>
      </c>
      <c r="AJ2329">
        <v>155.63710160383599</v>
      </c>
      <c r="AK2329" s="2">
        <v>1303.9215686274499</v>
      </c>
      <c r="AL2329" s="1">
        <v>44999</v>
      </c>
      <c r="AM2329" t="s">
        <v>63</v>
      </c>
      <c r="AN2329">
        <v>2023</v>
      </c>
      <c r="AO2329">
        <v>2019</v>
      </c>
      <c r="AP2329">
        <v>116.99330327186701</v>
      </c>
      <c r="AQ2329">
        <v>0.75170574410763902</v>
      </c>
      <c r="AR2329">
        <v>209.22</v>
      </c>
      <c r="AS2329">
        <f t="shared" si="109"/>
        <v>32832.745098039188</v>
      </c>
      <c r="AT2329">
        <f t="shared" si="110"/>
        <v>5268.1596</v>
      </c>
    </row>
    <row r="2330" spans="1:46" x14ac:dyDescent="0.25">
      <c r="A2330" t="s">
        <v>42</v>
      </c>
      <c r="B2330" t="s">
        <v>43</v>
      </c>
      <c r="C2330" t="s">
        <v>44</v>
      </c>
      <c r="D2330" t="str">
        <f t="shared" si="108"/>
        <v>GNSACR</v>
      </c>
      <c r="E2330" t="s">
        <v>4224</v>
      </c>
      <c r="F2330" t="s">
        <v>4225</v>
      </c>
      <c r="G2330" t="s">
        <v>47</v>
      </c>
      <c r="H2330" t="s">
        <v>4226</v>
      </c>
      <c r="I2330" t="s">
        <v>4293</v>
      </c>
      <c r="J2330" t="s">
        <v>585</v>
      </c>
      <c r="K2330">
        <v>13.53</v>
      </c>
      <c r="L2330">
        <v>13.53</v>
      </c>
      <c r="P2330" t="s">
        <v>51</v>
      </c>
      <c r="Q2330" t="s">
        <v>52</v>
      </c>
      <c r="R2330">
        <v>43731</v>
      </c>
      <c r="S2330" t="s">
        <v>53</v>
      </c>
      <c r="T2330" t="s">
        <v>54</v>
      </c>
      <c r="U2330" t="s">
        <v>55</v>
      </c>
      <c r="V2330" t="s">
        <v>109</v>
      </c>
      <c r="W2330" t="s">
        <v>57</v>
      </c>
      <c r="X2330" t="s">
        <v>90</v>
      </c>
      <c r="Y2330" t="s">
        <v>59</v>
      </c>
      <c r="Z2330">
        <v>2</v>
      </c>
      <c r="AA2330">
        <v>4</v>
      </c>
      <c r="AB2330">
        <v>4.08</v>
      </c>
      <c r="AC2330">
        <v>4.2</v>
      </c>
      <c r="AD2330">
        <v>49</v>
      </c>
      <c r="AE2330">
        <v>4</v>
      </c>
      <c r="AF2330" t="s">
        <v>57</v>
      </c>
      <c r="AG2330">
        <v>21.557852880736</v>
      </c>
      <c r="AH2330">
        <v>15.641578101880899</v>
      </c>
      <c r="AI2330">
        <v>18.463458675466399</v>
      </c>
      <c r="AJ2330">
        <v>208.38245082078501</v>
      </c>
      <c r="AK2330" s="2">
        <v>960.86426530161896</v>
      </c>
      <c r="AL2330" s="1">
        <v>45216</v>
      </c>
      <c r="AM2330" t="s">
        <v>63</v>
      </c>
      <c r="AN2330">
        <v>2023</v>
      </c>
      <c r="AO2330">
        <v>2019</v>
      </c>
      <c r="AP2330">
        <v>184.922162514625</v>
      </c>
      <c r="AQ2330">
        <v>0.88741715910455199</v>
      </c>
      <c r="AR2330">
        <v>234.79</v>
      </c>
      <c r="AS2330">
        <f t="shared" si="109"/>
        <v>13000.493509530905</v>
      </c>
      <c r="AT2330">
        <f t="shared" si="110"/>
        <v>3176.7086999999997</v>
      </c>
    </row>
    <row r="2331" spans="1:46" x14ac:dyDescent="0.25">
      <c r="A2331" t="s">
        <v>128</v>
      </c>
      <c r="B2331" t="s">
        <v>129</v>
      </c>
      <c r="C2331" t="s">
        <v>130</v>
      </c>
      <c r="D2331" t="str">
        <f t="shared" si="108"/>
        <v>NECOCA</v>
      </c>
      <c r="E2331" t="s">
        <v>4022</v>
      </c>
      <c r="F2331" t="s">
        <v>4023</v>
      </c>
      <c r="G2331" t="s">
        <v>47</v>
      </c>
      <c r="H2331" t="s">
        <v>4249</v>
      </c>
      <c r="I2331" t="s">
        <v>4294</v>
      </c>
      <c r="J2331" t="s">
        <v>4295</v>
      </c>
      <c r="K2331">
        <v>10.119999999999999</v>
      </c>
      <c r="L2331">
        <v>10.119999999999999</v>
      </c>
      <c r="P2331" t="s">
        <v>51</v>
      </c>
      <c r="Q2331" t="s">
        <v>52</v>
      </c>
      <c r="R2331">
        <v>43731</v>
      </c>
      <c r="S2331" t="s">
        <v>53</v>
      </c>
      <c r="T2331" t="s">
        <v>100</v>
      </c>
      <c r="U2331" t="s">
        <v>55</v>
      </c>
      <c r="V2331" t="s">
        <v>109</v>
      </c>
      <c r="W2331" t="s">
        <v>57</v>
      </c>
      <c r="X2331" t="s">
        <v>4026</v>
      </c>
      <c r="Y2331" t="s">
        <v>137</v>
      </c>
      <c r="Z2331">
        <v>2</v>
      </c>
      <c r="AA2331">
        <v>4</v>
      </c>
      <c r="AB2331">
        <v>3.83</v>
      </c>
      <c r="AC2331">
        <v>4.2</v>
      </c>
      <c r="AD2331">
        <v>46</v>
      </c>
      <c r="AE2331">
        <v>4</v>
      </c>
      <c r="AF2331" t="s">
        <v>57</v>
      </c>
      <c r="AG2331">
        <v>18.741628327345101</v>
      </c>
      <c r="AH2331">
        <v>13.8871643373776</v>
      </c>
      <c r="AI2331">
        <v>14.0322593742879</v>
      </c>
      <c r="AJ2331">
        <v>106.77756166884799</v>
      </c>
      <c r="AK2331" s="2">
        <v>926.42565343220099</v>
      </c>
      <c r="AL2331" s="1">
        <v>45114</v>
      </c>
      <c r="AM2331" t="s">
        <v>63</v>
      </c>
      <c r="AN2331">
        <v>2023</v>
      </c>
      <c r="AO2331">
        <v>2019</v>
      </c>
      <c r="AP2331">
        <v>146.05880278745701</v>
      </c>
      <c r="AQ2331">
        <v>1.3678791733457301</v>
      </c>
      <c r="AR2331">
        <v>137.36000000000001</v>
      </c>
      <c r="AS2331">
        <f t="shared" si="109"/>
        <v>9375.4276127338726</v>
      </c>
      <c r="AT2331">
        <f t="shared" si="110"/>
        <v>1390.0832</v>
      </c>
    </row>
    <row r="2332" spans="1:46" x14ac:dyDescent="0.25">
      <c r="A2332" t="s">
        <v>128</v>
      </c>
      <c r="B2332" t="s">
        <v>129</v>
      </c>
      <c r="C2332" t="s">
        <v>214</v>
      </c>
      <c r="D2332" t="str">
        <f t="shared" si="108"/>
        <v>NECOCE</v>
      </c>
      <c r="E2332" t="s">
        <v>4296</v>
      </c>
      <c r="F2332" t="s">
        <v>4297</v>
      </c>
      <c r="G2332" t="s">
        <v>47</v>
      </c>
      <c r="H2332" t="s">
        <v>4298</v>
      </c>
      <c r="I2332" t="s">
        <v>4299</v>
      </c>
      <c r="J2332" t="s">
        <v>848</v>
      </c>
      <c r="K2332">
        <v>34.1</v>
      </c>
      <c r="L2332">
        <v>34.1</v>
      </c>
      <c r="P2332" t="s">
        <v>51</v>
      </c>
      <c r="Q2332" t="s">
        <v>52</v>
      </c>
      <c r="R2332">
        <v>43794</v>
      </c>
      <c r="S2332" t="s">
        <v>53</v>
      </c>
      <c r="T2332" t="s">
        <v>521</v>
      </c>
      <c r="U2332" t="s">
        <v>55</v>
      </c>
      <c r="V2332" t="s">
        <v>56</v>
      </c>
      <c r="W2332" t="s">
        <v>57</v>
      </c>
      <c r="X2332" t="s">
        <v>136</v>
      </c>
      <c r="Y2332" t="s">
        <v>137</v>
      </c>
      <c r="Z2332">
        <v>1</v>
      </c>
      <c r="AA2332">
        <v>4</v>
      </c>
      <c r="AB2332">
        <v>3.75</v>
      </c>
      <c r="AC2332">
        <v>4</v>
      </c>
      <c r="AD2332">
        <v>45</v>
      </c>
      <c r="AE2332">
        <v>4</v>
      </c>
      <c r="AF2332" t="s">
        <v>57</v>
      </c>
      <c r="AG2332">
        <v>18.406821936059501</v>
      </c>
      <c r="AH2332">
        <v>13.4011426751602</v>
      </c>
      <c r="AI2332">
        <v>14.2944033110806</v>
      </c>
      <c r="AJ2332">
        <v>116.194497478057</v>
      </c>
      <c r="AK2332" s="2">
        <v>1013.42704062</v>
      </c>
      <c r="AL2332" s="1">
        <v>45154</v>
      </c>
      <c r="AM2332" t="s">
        <v>63</v>
      </c>
      <c r="AN2332">
        <v>2023</v>
      </c>
      <c r="AO2332">
        <v>2019</v>
      </c>
      <c r="AP2332">
        <v>145.434930090405</v>
      </c>
      <c r="AQ2332">
        <v>1.25165075151575</v>
      </c>
      <c r="AR2332">
        <v>149.9</v>
      </c>
      <c r="AS2332">
        <f t="shared" si="109"/>
        <v>34557.862085141998</v>
      </c>
      <c r="AT2332">
        <f t="shared" si="110"/>
        <v>5111.59</v>
      </c>
    </row>
    <row r="2333" spans="1:46" x14ac:dyDescent="0.25">
      <c r="A2333" t="s">
        <v>128</v>
      </c>
      <c r="B2333" t="s">
        <v>129</v>
      </c>
      <c r="C2333" t="s">
        <v>214</v>
      </c>
      <c r="D2333" t="str">
        <f t="shared" si="108"/>
        <v>NECOCE</v>
      </c>
      <c r="E2333" t="s">
        <v>4296</v>
      </c>
      <c r="F2333" t="s">
        <v>4297</v>
      </c>
      <c r="G2333" t="s">
        <v>47</v>
      </c>
      <c r="H2333" t="s">
        <v>4300</v>
      </c>
      <c r="I2333" t="s">
        <v>4301</v>
      </c>
      <c r="J2333" t="s">
        <v>476</v>
      </c>
      <c r="K2333">
        <v>31.31</v>
      </c>
      <c r="L2333">
        <v>31.31</v>
      </c>
      <c r="P2333" t="s">
        <v>51</v>
      </c>
      <c r="Q2333" t="s">
        <v>52</v>
      </c>
      <c r="R2333">
        <v>43769</v>
      </c>
      <c r="S2333" t="s">
        <v>53</v>
      </c>
      <c r="T2333" t="s">
        <v>556</v>
      </c>
      <c r="U2333" t="s">
        <v>55</v>
      </c>
      <c r="V2333" t="s">
        <v>109</v>
      </c>
      <c r="W2333" t="s">
        <v>57</v>
      </c>
      <c r="X2333" t="s">
        <v>221</v>
      </c>
      <c r="Y2333" t="s">
        <v>222</v>
      </c>
      <c r="Z2333">
        <v>2</v>
      </c>
      <c r="AA2333">
        <v>4</v>
      </c>
      <c r="AB2333">
        <v>3.83</v>
      </c>
      <c r="AC2333">
        <v>4.0999999999999996</v>
      </c>
      <c r="AD2333">
        <v>46</v>
      </c>
      <c r="AE2333">
        <v>4</v>
      </c>
      <c r="AF2333" t="s">
        <v>57</v>
      </c>
      <c r="AG2333">
        <v>21.728046674320201</v>
      </c>
      <c r="AH2333">
        <v>16.977666308973699</v>
      </c>
      <c r="AI2333">
        <v>11.8185205322609</v>
      </c>
      <c r="AJ2333">
        <v>119.138547876942</v>
      </c>
      <c r="AK2333" s="2">
        <v>543.85792067559601</v>
      </c>
      <c r="AL2333" s="1">
        <v>45154</v>
      </c>
      <c r="AM2333" t="s">
        <v>63</v>
      </c>
      <c r="AN2333">
        <v>2023</v>
      </c>
      <c r="AO2333">
        <v>2019</v>
      </c>
      <c r="AP2333">
        <v>154.363503057478</v>
      </c>
      <c r="AQ2333">
        <v>1.29566379486948</v>
      </c>
      <c r="AR2333">
        <v>150.75</v>
      </c>
      <c r="AS2333">
        <f t="shared" si="109"/>
        <v>17028.191496352909</v>
      </c>
      <c r="AT2333">
        <f t="shared" si="110"/>
        <v>4719.9825000000001</v>
      </c>
    </row>
    <row r="2334" spans="1:46" x14ac:dyDescent="0.25">
      <c r="A2334" t="s">
        <v>128</v>
      </c>
      <c r="B2334" t="s">
        <v>129</v>
      </c>
      <c r="C2334" t="s">
        <v>214</v>
      </c>
      <c r="D2334" t="str">
        <f t="shared" si="108"/>
        <v>NECOCE</v>
      </c>
      <c r="E2334" t="s">
        <v>4296</v>
      </c>
      <c r="F2334" t="s">
        <v>4297</v>
      </c>
      <c r="G2334" t="s">
        <v>47</v>
      </c>
      <c r="H2334" t="s">
        <v>4298</v>
      </c>
      <c r="I2334" t="s">
        <v>4302</v>
      </c>
      <c r="J2334" t="s">
        <v>479</v>
      </c>
      <c r="K2334">
        <v>22.99</v>
      </c>
      <c r="L2334">
        <v>22.99</v>
      </c>
      <c r="P2334" t="s">
        <v>51</v>
      </c>
      <c r="Q2334" t="s">
        <v>52</v>
      </c>
      <c r="R2334">
        <v>43794</v>
      </c>
      <c r="S2334" t="s">
        <v>53</v>
      </c>
      <c r="T2334" t="s">
        <v>1265</v>
      </c>
      <c r="U2334" t="s">
        <v>55</v>
      </c>
      <c r="V2334" t="s">
        <v>56</v>
      </c>
      <c r="W2334" t="s">
        <v>57</v>
      </c>
      <c r="X2334" t="s">
        <v>149</v>
      </c>
      <c r="Y2334" t="s">
        <v>150</v>
      </c>
      <c r="Z2334">
        <v>1</v>
      </c>
      <c r="AA2334">
        <v>4</v>
      </c>
      <c r="AB2334">
        <v>3.75</v>
      </c>
      <c r="AC2334">
        <v>4</v>
      </c>
      <c r="AD2334">
        <v>45</v>
      </c>
      <c r="AE2334">
        <v>4</v>
      </c>
      <c r="AF2334" t="s">
        <v>57</v>
      </c>
      <c r="AG2334">
        <v>23.3211848625802</v>
      </c>
      <c r="AH2334">
        <v>14.9906943359527</v>
      </c>
      <c r="AI2334">
        <v>19.285878035657099</v>
      </c>
      <c r="AJ2334">
        <v>199.28373549475899</v>
      </c>
      <c r="AK2334" s="2">
        <v>1092.7338233630501</v>
      </c>
      <c r="AL2334" s="1">
        <v>45154</v>
      </c>
      <c r="AM2334" t="s">
        <v>63</v>
      </c>
      <c r="AN2334">
        <v>2023</v>
      </c>
      <c r="AO2334">
        <v>2019</v>
      </c>
      <c r="AP2334">
        <v>145.434930090405</v>
      </c>
      <c r="AQ2334">
        <v>0.72978825757824906</v>
      </c>
      <c r="AR2334">
        <v>257.08999999999997</v>
      </c>
      <c r="AS2334">
        <f t="shared" si="109"/>
        <v>25121.950599116521</v>
      </c>
      <c r="AT2334">
        <f t="shared" si="110"/>
        <v>5910.4990999999991</v>
      </c>
    </row>
    <row r="2335" spans="1:46" x14ac:dyDescent="0.25">
      <c r="A2335" t="s">
        <v>128</v>
      </c>
      <c r="B2335" t="s">
        <v>129</v>
      </c>
      <c r="C2335" t="s">
        <v>130</v>
      </c>
      <c r="D2335" t="str">
        <f t="shared" si="108"/>
        <v>NECOCA</v>
      </c>
      <c r="E2335" t="s">
        <v>170</v>
      </c>
      <c r="F2335" t="s">
        <v>171</v>
      </c>
      <c r="G2335" t="s">
        <v>47</v>
      </c>
      <c r="H2335" t="s">
        <v>4303</v>
      </c>
      <c r="I2335" t="s">
        <v>4304</v>
      </c>
      <c r="J2335" t="s">
        <v>465</v>
      </c>
      <c r="K2335">
        <v>27.14</v>
      </c>
      <c r="L2335">
        <v>27.14</v>
      </c>
      <c r="P2335" t="s">
        <v>51</v>
      </c>
      <c r="Q2335" t="s">
        <v>52</v>
      </c>
      <c r="R2335">
        <v>43768</v>
      </c>
      <c r="S2335" t="s">
        <v>357</v>
      </c>
      <c r="T2335" t="s">
        <v>104</v>
      </c>
      <c r="U2335" t="s">
        <v>55</v>
      </c>
      <c r="V2335" t="s">
        <v>109</v>
      </c>
      <c r="W2335" t="s">
        <v>57</v>
      </c>
      <c r="X2335" t="s">
        <v>149</v>
      </c>
      <c r="Y2335" t="s">
        <v>150</v>
      </c>
      <c r="Z2335">
        <v>2</v>
      </c>
      <c r="AA2335">
        <v>4</v>
      </c>
      <c r="AB2335">
        <v>3.42</v>
      </c>
      <c r="AC2335">
        <v>4.0999999999999996</v>
      </c>
      <c r="AD2335">
        <v>41</v>
      </c>
      <c r="AE2335">
        <v>3</v>
      </c>
      <c r="AF2335" t="s">
        <v>57</v>
      </c>
      <c r="AG2335">
        <v>21.028902378410901</v>
      </c>
      <c r="AH2335">
        <v>14.450605523645001</v>
      </c>
      <c r="AI2335">
        <v>16.802647522609199</v>
      </c>
      <c r="AJ2335">
        <v>149.14421482015399</v>
      </c>
      <c r="AK2335" s="2">
        <v>1024.5089205650299</v>
      </c>
      <c r="AL2335" s="1">
        <v>45000</v>
      </c>
      <c r="AM2335" t="s">
        <v>63</v>
      </c>
      <c r="AN2335">
        <v>2023</v>
      </c>
      <c r="AO2335">
        <v>2019</v>
      </c>
      <c r="AP2335">
        <v>125.781452103221</v>
      </c>
      <c r="AQ2335">
        <v>0.84335454952037303</v>
      </c>
      <c r="AR2335">
        <v>218.55</v>
      </c>
      <c r="AS2335">
        <f t="shared" si="109"/>
        <v>27805.172104134912</v>
      </c>
      <c r="AT2335">
        <f t="shared" si="110"/>
        <v>5931.4470000000001</v>
      </c>
    </row>
    <row r="2336" spans="1:46" x14ac:dyDescent="0.25">
      <c r="A2336" t="s">
        <v>128</v>
      </c>
      <c r="B2336" t="s">
        <v>328</v>
      </c>
      <c r="C2336" t="s">
        <v>328</v>
      </c>
      <c r="D2336" t="str">
        <f t="shared" si="108"/>
        <v>NESBSB</v>
      </c>
      <c r="E2336" t="s">
        <v>4208</v>
      </c>
      <c r="F2336" t="s">
        <v>4209</v>
      </c>
      <c r="G2336" t="s">
        <v>47</v>
      </c>
      <c r="H2336" t="s">
        <v>4210</v>
      </c>
      <c r="I2336" t="s">
        <v>4305</v>
      </c>
      <c r="J2336" t="s">
        <v>50</v>
      </c>
      <c r="K2336">
        <v>15.52</v>
      </c>
      <c r="L2336">
        <v>15.52</v>
      </c>
      <c r="P2336" t="s">
        <v>51</v>
      </c>
      <c r="Q2336" t="s">
        <v>52</v>
      </c>
      <c r="R2336">
        <v>43794</v>
      </c>
      <c r="S2336" t="s">
        <v>53</v>
      </c>
      <c r="T2336" t="s">
        <v>1265</v>
      </c>
      <c r="U2336" t="s">
        <v>55</v>
      </c>
      <c r="V2336" t="s">
        <v>56</v>
      </c>
      <c r="W2336" t="s">
        <v>57</v>
      </c>
      <c r="X2336" t="s">
        <v>4257</v>
      </c>
      <c r="Y2336" t="s">
        <v>565</v>
      </c>
      <c r="Z2336">
        <v>1</v>
      </c>
      <c r="AA2336">
        <v>4</v>
      </c>
      <c r="AB2336">
        <v>3.33</v>
      </c>
      <c r="AC2336">
        <v>4</v>
      </c>
      <c r="AD2336">
        <v>40</v>
      </c>
      <c r="AE2336">
        <v>3</v>
      </c>
      <c r="AF2336" t="s">
        <v>57</v>
      </c>
      <c r="AG2336">
        <v>21.982088946103101</v>
      </c>
      <c r="AH2336">
        <v>14.6411559747126</v>
      </c>
      <c r="AI2336">
        <v>17.986749960806002</v>
      </c>
      <c r="AJ2336">
        <v>178.282427067768</v>
      </c>
      <c r="AK2336" s="2">
        <v>1068.34637679927</v>
      </c>
      <c r="AL2336" s="1">
        <v>44998</v>
      </c>
      <c r="AM2336" t="s">
        <v>63</v>
      </c>
      <c r="AN2336">
        <v>2023</v>
      </c>
      <c r="AO2336">
        <v>2019</v>
      </c>
      <c r="AP2336">
        <v>150.33213031886299</v>
      </c>
      <c r="AQ2336">
        <v>0.84322461159741202</v>
      </c>
      <c r="AR2336">
        <v>269.3</v>
      </c>
      <c r="AS2336">
        <f t="shared" si="109"/>
        <v>16580.735767924671</v>
      </c>
      <c r="AT2336">
        <f t="shared" si="110"/>
        <v>4179.5360000000001</v>
      </c>
    </row>
    <row r="2337" spans="1:46" x14ac:dyDescent="0.25">
      <c r="A2337" t="s">
        <v>128</v>
      </c>
      <c r="B2337" t="s">
        <v>328</v>
      </c>
      <c r="C2337" t="s">
        <v>328</v>
      </c>
      <c r="D2337" t="str">
        <f t="shared" si="108"/>
        <v>NESBSB</v>
      </c>
      <c r="E2337" t="s">
        <v>4208</v>
      </c>
      <c r="F2337" t="s">
        <v>4209</v>
      </c>
      <c r="G2337" t="s">
        <v>47</v>
      </c>
      <c r="H2337" t="s">
        <v>4210</v>
      </c>
      <c r="I2337" t="s">
        <v>4306</v>
      </c>
      <c r="J2337" t="s">
        <v>112</v>
      </c>
      <c r="K2337">
        <v>24.01</v>
      </c>
      <c r="L2337">
        <v>24.01</v>
      </c>
      <c r="P2337" t="s">
        <v>51</v>
      </c>
      <c r="Q2337" t="s">
        <v>52</v>
      </c>
      <c r="R2337">
        <v>43815</v>
      </c>
      <c r="S2337" t="s">
        <v>53</v>
      </c>
      <c r="T2337" t="s">
        <v>1265</v>
      </c>
      <c r="U2337" t="s">
        <v>55</v>
      </c>
      <c r="V2337" t="s">
        <v>56</v>
      </c>
      <c r="W2337" t="s">
        <v>57</v>
      </c>
      <c r="X2337" t="s">
        <v>4212</v>
      </c>
      <c r="Y2337" t="s">
        <v>565</v>
      </c>
      <c r="Z2337">
        <v>1</v>
      </c>
      <c r="AA2337">
        <v>4</v>
      </c>
      <c r="AB2337">
        <v>3.25</v>
      </c>
      <c r="AC2337">
        <v>3.9</v>
      </c>
      <c r="AD2337">
        <v>39</v>
      </c>
      <c r="AE2337">
        <v>3</v>
      </c>
      <c r="AF2337" t="s">
        <v>57</v>
      </c>
      <c r="AG2337">
        <v>21.131053926157001</v>
      </c>
      <c r="AH2337">
        <v>15.697719168617301</v>
      </c>
      <c r="AI2337">
        <v>20.434945056415199</v>
      </c>
      <c r="AJ2337">
        <v>194.732839775667</v>
      </c>
      <c r="AK2337" s="2">
        <v>1055.8700770451301</v>
      </c>
      <c r="AL2337" s="1">
        <v>44998</v>
      </c>
      <c r="AM2337" t="s">
        <v>63</v>
      </c>
      <c r="AN2337">
        <v>2023</v>
      </c>
      <c r="AO2337">
        <v>2019</v>
      </c>
      <c r="AP2337">
        <v>144.87004484767999</v>
      </c>
      <c r="AQ2337">
        <v>0.743942547207605</v>
      </c>
      <c r="AR2337">
        <v>299</v>
      </c>
      <c r="AS2337">
        <f t="shared" si="109"/>
        <v>25351.440549853574</v>
      </c>
      <c r="AT2337">
        <f t="shared" si="110"/>
        <v>7178.9900000000007</v>
      </c>
    </row>
    <row r="2338" spans="1:46" x14ac:dyDescent="0.25">
      <c r="A2338" t="s">
        <v>128</v>
      </c>
      <c r="B2338" t="s">
        <v>328</v>
      </c>
      <c r="C2338" t="s">
        <v>328</v>
      </c>
      <c r="D2338" t="str">
        <f t="shared" si="108"/>
        <v>NESBSB</v>
      </c>
      <c r="E2338" t="s">
        <v>4208</v>
      </c>
      <c r="F2338" t="s">
        <v>4209</v>
      </c>
      <c r="G2338" t="s">
        <v>47</v>
      </c>
      <c r="H2338" t="s">
        <v>4210</v>
      </c>
      <c r="I2338" t="s">
        <v>4307</v>
      </c>
      <c r="J2338" t="s">
        <v>62</v>
      </c>
      <c r="K2338">
        <v>11.24</v>
      </c>
      <c r="L2338">
        <v>11.24</v>
      </c>
      <c r="P2338" t="s">
        <v>51</v>
      </c>
      <c r="Q2338" t="s">
        <v>52</v>
      </c>
      <c r="R2338">
        <v>43788</v>
      </c>
      <c r="S2338" t="s">
        <v>53</v>
      </c>
      <c r="T2338" t="s">
        <v>69</v>
      </c>
      <c r="U2338" t="s">
        <v>55</v>
      </c>
      <c r="V2338" t="s">
        <v>56</v>
      </c>
      <c r="W2338" t="s">
        <v>57</v>
      </c>
      <c r="X2338" t="s">
        <v>4257</v>
      </c>
      <c r="Y2338" t="s">
        <v>565</v>
      </c>
      <c r="Z2338">
        <v>1</v>
      </c>
      <c r="AA2338">
        <v>4</v>
      </c>
      <c r="AB2338">
        <v>3.33</v>
      </c>
      <c r="AC2338">
        <v>4</v>
      </c>
      <c r="AD2338">
        <v>40</v>
      </c>
      <c r="AE2338">
        <v>3</v>
      </c>
      <c r="AF2338" t="s">
        <v>57</v>
      </c>
      <c r="AG2338">
        <v>22.5008210676529</v>
      </c>
      <c r="AH2338">
        <v>13.3751816388028</v>
      </c>
      <c r="AI2338">
        <v>15.9798819766514</v>
      </c>
      <c r="AJ2338">
        <v>164.217367709071</v>
      </c>
      <c r="AK2338" s="2">
        <v>1137.3242750438501</v>
      </c>
      <c r="AL2338" s="1">
        <v>44998</v>
      </c>
      <c r="AM2338" t="s">
        <v>63</v>
      </c>
      <c r="AN2338">
        <v>2023</v>
      </c>
      <c r="AO2338">
        <v>2019</v>
      </c>
      <c r="AP2338">
        <v>150.33213031886299</v>
      </c>
      <c r="AQ2338">
        <v>0.91544598732816296</v>
      </c>
      <c r="AR2338">
        <v>248.05</v>
      </c>
      <c r="AS2338">
        <f t="shared" si="109"/>
        <v>12783.524851492875</v>
      </c>
      <c r="AT2338">
        <f t="shared" si="110"/>
        <v>2788.0820000000003</v>
      </c>
    </row>
    <row r="2339" spans="1:46" x14ac:dyDescent="0.25">
      <c r="A2339" t="s">
        <v>128</v>
      </c>
      <c r="B2339" t="s">
        <v>328</v>
      </c>
      <c r="C2339" t="s">
        <v>328</v>
      </c>
      <c r="D2339" t="str">
        <f t="shared" si="108"/>
        <v>NESBSB</v>
      </c>
      <c r="E2339" t="s">
        <v>4267</v>
      </c>
      <c r="F2339" t="s">
        <v>4268</v>
      </c>
      <c r="G2339" t="s">
        <v>47</v>
      </c>
      <c r="H2339" t="s">
        <v>4273</v>
      </c>
      <c r="I2339" t="s">
        <v>4308</v>
      </c>
      <c r="J2339" t="s">
        <v>139</v>
      </c>
      <c r="K2339">
        <v>29.33</v>
      </c>
      <c r="L2339">
        <v>29.33</v>
      </c>
      <c r="P2339" t="s">
        <v>51</v>
      </c>
      <c r="Q2339" t="s">
        <v>52</v>
      </c>
      <c r="R2339">
        <v>43768</v>
      </c>
      <c r="S2339" t="s">
        <v>53</v>
      </c>
      <c r="T2339" t="s">
        <v>69</v>
      </c>
      <c r="U2339" t="s">
        <v>55</v>
      </c>
      <c r="V2339" t="s">
        <v>56</v>
      </c>
      <c r="W2339" t="s">
        <v>57</v>
      </c>
      <c r="X2339" t="s">
        <v>4309</v>
      </c>
      <c r="Y2339" t="s">
        <v>470</v>
      </c>
      <c r="Z2339">
        <v>1</v>
      </c>
      <c r="AA2339">
        <v>4</v>
      </c>
      <c r="AB2339">
        <v>3.42</v>
      </c>
      <c r="AC2339">
        <v>4.0999999999999996</v>
      </c>
      <c r="AD2339">
        <v>41</v>
      </c>
      <c r="AE2339">
        <v>3</v>
      </c>
      <c r="AF2339" t="s">
        <v>57</v>
      </c>
      <c r="AG2339">
        <v>22.3925043923198</v>
      </c>
      <c r="AH2339">
        <v>14.709821208886799</v>
      </c>
      <c r="AI2339">
        <v>19.373324905064798</v>
      </c>
      <c r="AJ2339">
        <v>195.04013651520401</v>
      </c>
      <c r="AK2339" s="2">
        <v>1139.8284687493599</v>
      </c>
      <c r="AL2339" s="1">
        <v>44999</v>
      </c>
      <c r="AM2339" t="s">
        <v>63</v>
      </c>
      <c r="AN2339">
        <v>2023</v>
      </c>
      <c r="AO2339">
        <v>2019</v>
      </c>
      <c r="AP2339">
        <v>155.78002234519701</v>
      </c>
      <c r="AQ2339">
        <v>0.79870751286647901</v>
      </c>
      <c r="AR2339">
        <v>290.01</v>
      </c>
      <c r="AS2339">
        <f t="shared" si="109"/>
        <v>33431.168988418722</v>
      </c>
      <c r="AT2339">
        <f t="shared" si="110"/>
        <v>8505.9933000000001</v>
      </c>
    </row>
    <row r="2340" spans="1:46" x14ac:dyDescent="0.25">
      <c r="A2340" t="s">
        <v>42</v>
      </c>
      <c r="B2340" t="s">
        <v>43</v>
      </c>
      <c r="C2340" t="s">
        <v>44</v>
      </c>
      <c r="D2340" t="str">
        <f t="shared" si="108"/>
        <v>GNSACR</v>
      </c>
      <c r="E2340" t="s">
        <v>3973</v>
      </c>
      <c r="F2340" t="s">
        <v>3974</v>
      </c>
      <c r="G2340" t="s">
        <v>47</v>
      </c>
      <c r="H2340" t="s">
        <v>3993</v>
      </c>
      <c r="I2340" t="s">
        <v>4310</v>
      </c>
      <c r="J2340" t="s">
        <v>326</v>
      </c>
      <c r="K2340">
        <v>25.5</v>
      </c>
      <c r="L2340">
        <v>25.5</v>
      </c>
      <c r="P2340" t="s">
        <v>51</v>
      </c>
      <c r="Q2340" t="s">
        <v>52</v>
      </c>
      <c r="R2340">
        <v>43763</v>
      </c>
      <c r="S2340" t="s">
        <v>53</v>
      </c>
      <c r="T2340" t="s">
        <v>1265</v>
      </c>
      <c r="U2340" t="s">
        <v>55</v>
      </c>
      <c r="V2340" t="s">
        <v>56</v>
      </c>
      <c r="W2340" t="s">
        <v>57</v>
      </c>
      <c r="X2340" t="s">
        <v>90</v>
      </c>
      <c r="Y2340" t="s">
        <v>59</v>
      </c>
      <c r="Z2340">
        <v>1</v>
      </c>
      <c r="AA2340">
        <v>4</v>
      </c>
      <c r="AB2340">
        <v>4</v>
      </c>
      <c r="AC2340">
        <v>4.0999999999999996</v>
      </c>
      <c r="AD2340">
        <v>48</v>
      </c>
      <c r="AE2340">
        <v>4</v>
      </c>
      <c r="AF2340" t="s">
        <v>57</v>
      </c>
      <c r="AG2340">
        <v>28.8415356377437</v>
      </c>
      <c r="AH2340">
        <v>16.725868188726899</v>
      </c>
      <c r="AI2340">
        <v>21.585942020451999</v>
      </c>
      <c r="AJ2340">
        <v>284.958995008513</v>
      </c>
      <c r="AK2340" s="2">
        <v>982.43490679492697</v>
      </c>
      <c r="AL2340" s="1">
        <v>45215</v>
      </c>
      <c r="AM2340" t="s">
        <v>63</v>
      </c>
      <c r="AN2340">
        <v>2023</v>
      </c>
      <c r="AO2340">
        <v>2019</v>
      </c>
      <c r="AP2340">
        <v>158.452662831033</v>
      </c>
      <c r="AQ2340">
        <v>0.55605425905681505</v>
      </c>
      <c r="AR2340">
        <v>350.16</v>
      </c>
      <c r="AS2340">
        <f t="shared" si="109"/>
        <v>25052.090123270638</v>
      </c>
      <c r="AT2340">
        <f t="shared" si="110"/>
        <v>8929.08</v>
      </c>
    </row>
    <row r="2341" spans="1:46" x14ac:dyDescent="0.25">
      <c r="A2341" t="s">
        <v>128</v>
      </c>
      <c r="B2341" t="s">
        <v>129</v>
      </c>
      <c r="C2341" t="s">
        <v>130</v>
      </c>
      <c r="D2341" t="str">
        <f t="shared" si="108"/>
        <v>NECOCA</v>
      </c>
      <c r="E2341" t="s">
        <v>170</v>
      </c>
      <c r="F2341" t="s">
        <v>171</v>
      </c>
      <c r="G2341" t="s">
        <v>47</v>
      </c>
      <c r="H2341" t="s">
        <v>4303</v>
      </c>
      <c r="I2341" t="s">
        <v>4311</v>
      </c>
      <c r="J2341" t="s">
        <v>496</v>
      </c>
      <c r="K2341">
        <v>14.83</v>
      </c>
      <c r="L2341">
        <v>14.83</v>
      </c>
      <c r="P2341" t="s">
        <v>51</v>
      </c>
      <c r="Q2341" t="s">
        <v>52</v>
      </c>
      <c r="R2341">
        <v>43768</v>
      </c>
      <c r="S2341" t="s">
        <v>53</v>
      </c>
      <c r="T2341" t="s">
        <v>54</v>
      </c>
      <c r="U2341" t="s">
        <v>55</v>
      </c>
      <c r="V2341" t="s">
        <v>109</v>
      </c>
      <c r="W2341" t="s">
        <v>57</v>
      </c>
      <c r="X2341" t="s">
        <v>149</v>
      </c>
      <c r="Y2341" t="s">
        <v>150</v>
      </c>
      <c r="Z2341">
        <v>2</v>
      </c>
      <c r="AA2341">
        <v>4</v>
      </c>
      <c r="AB2341">
        <v>3.42</v>
      </c>
      <c r="AC2341">
        <v>4.0999999999999996</v>
      </c>
      <c r="AD2341">
        <v>41</v>
      </c>
      <c r="AE2341">
        <v>3</v>
      </c>
      <c r="AF2341" t="s">
        <v>57</v>
      </c>
      <c r="AG2341">
        <v>22.188945816140201</v>
      </c>
      <c r="AH2341">
        <v>15.7982837432035</v>
      </c>
      <c r="AI2341">
        <v>19.109399997151201</v>
      </c>
      <c r="AJ2341">
        <v>179.94782899226101</v>
      </c>
      <c r="AK2341" s="2">
        <v>974.84899977856901</v>
      </c>
      <c r="AL2341" s="1">
        <v>45000</v>
      </c>
      <c r="AM2341" t="s">
        <v>63</v>
      </c>
      <c r="AN2341">
        <v>2023</v>
      </c>
      <c r="AO2341">
        <v>2019</v>
      </c>
      <c r="AP2341">
        <v>125.781452103221</v>
      </c>
      <c r="AQ2341">
        <v>0.69898843908047403</v>
      </c>
      <c r="AR2341">
        <v>263.69</v>
      </c>
      <c r="AS2341">
        <f t="shared" si="109"/>
        <v>14457.010666716178</v>
      </c>
      <c r="AT2341">
        <f t="shared" si="110"/>
        <v>3910.5227</v>
      </c>
    </row>
    <row r="2342" spans="1:46" x14ac:dyDescent="0.25">
      <c r="A2342" t="s">
        <v>42</v>
      </c>
      <c r="B2342" t="s">
        <v>43</v>
      </c>
      <c r="C2342" t="s">
        <v>44</v>
      </c>
      <c r="D2342" t="str">
        <f t="shared" si="108"/>
        <v>GNSACR</v>
      </c>
      <c r="E2342" t="s">
        <v>3973</v>
      </c>
      <c r="F2342" t="s">
        <v>3974</v>
      </c>
      <c r="G2342" t="s">
        <v>47</v>
      </c>
      <c r="H2342" t="s">
        <v>3975</v>
      </c>
      <c r="I2342" t="s">
        <v>4312</v>
      </c>
      <c r="J2342" t="s">
        <v>1253</v>
      </c>
      <c r="K2342">
        <v>32.979999999999997</v>
      </c>
      <c r="L2342">
        <v>32.979999999999997</v>
      </c>
      <c r="P2342" t="s">
        <v>51</v>
      </c>
      <c r="Q2342" t="s">
        <v>52</v>
      </c>
      <c r="R2342">
        <v>43752</v>
      </c>
      <c r="S2342" t="s">
        <v>53</v>
      </c>
      <c r="T2342" t="s">
        <v>124</v>
      </c>
      <c r="U2342" t="s">
        <v>55</v>
      </c>
      <c r="V2342" t="s">
        <v>109</v>
      </c>
      <c r="W2342" t="s">
        <v>57</v>
      </c>
      <c r="X2342" t="s">
        <v>4101</v>
      </c>
      <c r="Y2342" t="s">
        <v>120</v>
      </c>
      <c r="Z2342">
        <v>2</v>
      </c>
      <c r="AA2342">
        <v>4</v>
      </c>
      <c r="AB2342">
        <v>4</v>
      </c>
      <c r="AC2342">
        <v>4.0999999999999996</v>
      </c>
      <c r="AD2342">
        <v>48</v>
      </c>
      <c r="AE2342">
        <v>4</v>
      </c>
      <c r="AF2342" t="s">
        <v>57</v>
      </c>
      <c r="AG2342">
        <v>26.172909872822999</v>
      </c>
      <c r="AH2342">
        <v>15.0563532705225</v>
      </c>
      <c r="AI2342">
        <v>15.4227005684386</v>
      </c>
      <c r="AJ2342">
        <v>196.30924868221101</v>
      </c>
      <c r="AK2342" s="2">
        <v>873.61699358075202</v>
      </c>
      <c r="AL2342" s="1">
        <v>45216</v>
      </c>
      <c r="AM2342" t="s">
        <v>63</v>
      </c>
      <c r="AN2342">
        <v>2023</v>
      </c>
      <c r="AO2342">
        <v>2019</v>
      </c>
      <c r="AP2342">
        <v>181.52536110584199</v>
      </c>
      <c r="AQ2342">
        <v>0.92469082493254495</v>
      </c>
      <c r="AR2342">
        <v>222.54</v>
      </c>
      <c r="AS2342">
        <f t="shared" si="109"/>
        <v>28811.888448293201</v>
      </c>
      <c r="AT2342">
        <f t="shared" si="110"/>
        <v>7339.3691999999992</v>
      </c>
    </row>
    <row r="2343" spans="1:46" x14ac:dyDescent="0.25">
      <c r="A2343" t="s">
        <v>42</v>
      </c>
      <c r="B2343" t="s">
        <v>43</v>
      </c>
      <c r="C2343" t="s">
        <v>44</v>
      </c>
      <c r="D2343" t="str">
        <f t="shared" si="108"/>
        <v>GNSACR</v>
      </c>
      <c r="E2343" t="s">
        <v>4224</v>
      </c>
      <c r="F2343" t="s">
        <v>4225</v>
      </c>
      <c r="G2343" t="s">
        <v>47</v>
      </c>
      <c r="H2343" t="s">
        <v>4226</v>
      </c>
      <c r="I2343" t="s">
        <v>4313</v>
      </c>
      <c r="J2343" t="s">
        <v>1786</v>
      </c>
      <c r="K2343">
        <v>24.82</v>
      </c>
      <c r="L2343">
        <v>24.82</v>
      </c>
      <c r="P2343" t="s">
        <v>51</v>
      </c>
      <c r="Q2343" t="s">
        <v>52</v>
      </c>
      <c r="R2343">
        <v>43721</v>
      </c>
      <c r="S2343" t="s">
        <v>53</v>
      </c>
      <c r="T2343" t="s">
        <v>54</v>
      </c>
      <c r="U2343" t="s">
        <v>55</v>
      </c>
      <c r="V2343" t="s">
        <v>109</v>
      </c>
      <c r="W2343" t="s">
        <v>57</v>
      </c>
      <c r="X2343" t="s">
        <v>339</v>
      </c>
      <c r="Y2343" t="s">
        <v>79</v>
      </c>
      <c r="Z2343">
        <v>2</v>
      </c>
      <c r="AA2343">
        <v>4</v>
      </c>
      <c r="AB2343">
        <v>4.08</v>
      </c>
      <c r="AC2343">
        <v>4.2</v>
      </c>
      <c r="AD2343">
        <v>49</v>
      </c>
      <c r="AE2343">
        <v>4</v>
      </c>
      <c r="AF2343" t="s">
        <v>57</v>
      </c>
      <c r="AG2343">
        <v>23.572285270739499</v>
      </c>
      <c r="AH2343">
        <v>16.274980798759799</v>
      </c>
      <c r="AI2343">
        <v>16.6349858324316</v>
      </c>
      <c r="AJ2343">
        <v>202.21696041735899</v>
      </c>
      <c r="AK2343" s="2">
        <v>799.63461199416804</v>
      </c>
      <c r="AL2343" s="1">
        <v>45216</v>
      </c>
      <c r="AM2343" t="s">
        <v>63</v>
      </c>
      <c r="AN2343">
        <v>2023</v>
      </c>
      <c r="AO2343">
        <v>2019</v>
      </c>
      <c r="AP2343">
        <v>184.922162514625</v>
      </c>
      <c r="AQ2343">
        <v>0.91447404872944904</v>
      </c>
      <c r="AR2343">
        <v>227.84</v>
      </c>
      <c r="AS2343">
        <f t="shared" si="109"/>
        <v>19846.931069695253</v>
      </c>
      <c r="AT2343">
        <f t="shared" si="110"/>
        <v>5654.9888000000001</v>
      </c>
    </row>
    <row r="2344" spans="1:46" x14ac:dyDescent="0.25">
      <c r="A2344" t="s">
        <v>42</v>
      </c>
      <c r="B2344" t="s">
        <v>91</v>
      </c>
      <c r="C2344" t="s">
        <v>91</v>
      </c>
      <c r="D2344" t="str">
        <f t="shared" si="108"/>
        <v>GNVIVI</v>
      </c>
      <c r="E2344" t="s">
        <v>4314</v>
      </c>
      <c r="F2344" t="s">
        <v>4315</v>
      </c>
      <c r="G2344" t="s">
        <v>47</v>
      </c>
      <c r="H2344" t="s">
        <v>4316</v>
      </c>
      <c r="I2344" t="s">
        <v>4317</v>
      </c>
      <c r="J2344" t="s">
        <v>144</v>
      </c>
      <c r="K2344">
        <v>18.66</v>
      </c>
      <c r="L2344">
        <v>18.66</v>
      </c>
      <c r="P2344" t="s">
        <v>51</v>
      </c>
      <c r="Q2344" t="s">
        <v>52</v>
      </c>
      <c r="R2344">
        <v>43810</v>
      </c>
      <c r="S2344" t="s">
        <v>357</v>
      </c>
      <c r="T2344" t="s">
        <v>100</v>
      </c>
      <c r="U2344" t="s">
        <v>55</v>
      </c>
      <c r="V2344" t="s">
        <v>109</v>
      </c>
      <c r="W2344" t="s">
        <v>57</v>
      </c>
      <c r="X2344" t="s">
        <v>271</v>
      </c>
      <c r="Y2344" t="s">
        <v>59</v>
      </c>
      <c r="Z2344">
        <v>2</v>
      </c>
      <c r="AA2344">
        <v>4</v>
      </c>
      <c r="AB2344">
        <v>3.17</v>
      </c>
      <c r="AC2344">
        <v>3.9</v>
      </c>
      <c r="AD2344">
        <v>38</v>
      </c>
      <c r="AE2344">
        <v>3</v>
      </c>
      <c r="AF2344" t="s">
        <v>57</v>
      </c>
      <c r="AG2344">
        <v>20.796605968826601</v>
      </c>
      <c r="AH2344">
        <v>14.187219160215999</v>
      </c>
      <c r="AI2344">
        <v>15.602388498682901</v>
      </c>
      <c r="AJ2344">
        <v>151.60539660855301</v>
      </c>
      <c r="AK2344" s="2">
        <v>986.97613341056001</v>
      </c>
      <c r="AL2344" s="1">
        <v>44960</v>
      </c>
      <c r="AM2344" t="s">
        <v>63</v>
      </c>
      <c r="AN2344">
        <v>2023</v>
      </c>
      <c r="AO2344">
        <v>2019</v>
      </c>
      <c r="AP2344">
        <v>131.09165858314799</v>
      </c>
      <c r="AQ2344">
        <v>0.864689922098411</v>
      </c>
      <c r="AR2344">
        <v>226.07</v>
      </c>
      <c r="AS2344">
        <f t="shared" si="109"/>
        <v>18416.97464944105</v>
      </c>
      <c r="AT2344">
        <f t="shared" si="110"/>
        <v>4218.4661999999998</v>
      </c>
    </row>
    <row r="2345" spans="1:46" x14ac:dyDescent="0.25">
      <c r="A2345" t="s">
        <v>42</v>
      </c>
      <c r="B2345" t="s">
        <v>91</v>
      </c>
      <c r="C2345" t="s">
        <v>91</v>
      </c>
      <c r="D2345" t="str">
        <f t="shared" si="108"/>
        <v>GNVIVI</v>
      </c>
      <c r="E2345" t="s">
        <v>4314</v>
      </c>
      <c r="F2345" t="s">
        <v>4315</v>
      </c>
      <c r="G2345" t="s">
        <v>47</v>
      </c>
      <c r="H2345" t="s">
        <v>4318</v>
      </c>
      <c r="I2345" t="s">
        <v>4319</v>
      </c>
      <c r="J2345" t="s">
        <v>310</v>
      </c>
      <c r="K2345">
        <v>22.82</v>
      </c>
      <c r="L2345">
        <v>22.82</v>
      </c>
      <c r="P2345" t="s">
        <v>51</v>
      </c>
      <c r="Q2345" t="s">
        <v>52</v>
      </c>
      <c r="R2345">
        <v>44096</v>
      </c>
      <c r="S2345" t="s">
        <v>53</v>
      </c>
      <c r="T2345" t="s">
        <v>1265</v>
      </c>
      <c r="U2345" t="s">
        <v>55</v>
      </c>
      <c r="V2345" t="s">
        <v>56</v>
      </c>
      <c r="W2345" t="s">
        <v>57</v>
      </c>
      <c r="X2345" t="s">
        <v>90</v>
      </c>
      <c r="Y2345" t="s">
        <v>59</v>
      </c>
      <c r="Z2345">
        <v>1</v>
      </c>
      <c r="AA2345">
        <v>3</v>
      </c>
      <c r="AB2345">
        <v>2.42</v>
      </c>
      <c r="AC2345">
        <v>3.2</v>
      </c>
      <c r="AD2345">
        <v>29</v>
      </c>
      <c r="AE2345">
        <v>2</v>
      </c>
      <c r="AF2345" t="s">
        <v>57</v>
      </c>
      <c r="AG2345">
        <v>15.9027854880415</v>
      </c>
      <c r="AH2345">
        <v>11.459151053072899</v>
      </c>
      <c r="AI2345">
        <v>9.1845531204401105</v>
      </c>
      <c r="AJ2345">
        <v>66.341566741189894</v>
      </c>
      <c r="AK2345" s="2">
        <v>890.56015519146899</v>
      </c>
      <c r="AL2345" s="1">
        <v>44960</v>
      </c>
      <c r="AM2345" t="s">
        <v>63</v>
      </c>
      <c r="AN2345">
        <v>2023</v>
      </c>
      <c r="AO2345">
        <v>2020</v>
      </c>
      <c r="AP2345">
        <v>94.627829141919307</v>
      </c>
      <c r="AQ2345">
        <v>1.4263731441718801</v>
      </c>
      <c r="AR2345">
        <v>122.91</v>
      </c>
      <c r="AS2345">
        <f t="shared" si="109"/>
        <v>20322.582741469323</v>
      </c>
      <c r="AT2345">
        <f t="shared" si="110"/>
        <v>2804.8062</v>
      </c>
    </row>
    <row r="2346" spans="1:46" x14ac:dyDescent="0.25">
      <c r="A2346" t="s">
        <v>42</v>
      </c>
      <c r="B2346" t="s">
        <v>91</v>
      </c>
      <c r="C2346" t="s">
        <v>91</v>
      </c>
      <c r="D2346" t="str">
        <f t="shared" si="108"/>
        <v>GNVIVI</v>
      </c>
      <c r="E2346" t="s">
        <v>4314</v>
      </c>
      <c r="F2346" t="s">
        <v>4315</v>
      </c>
      <c r="G2346" t="s">
        <v>47</v>
      </c>
      <c r="H2346" t="s">
        <v>4318</v>
      </c>
      <c r="I2346" t="s">
        <v>4320</v>
      </c>
      <c r="J2346" t="s">
        <v>276</v>
      </c>
      <c r="K2346">
        <v>32.94</v>
      </c>
      <c r="L2346">
        <v>32.94</v>
      </c>
      <c r="P2346" t="s">
        <v>51</v>
      </c>
      <c r="Q2346" t="s">
        <v>52</v>
      </c>
      <c r="R2346">
        <v>44096</v>
      </c>
      <c r="S2346" t="s">
        <v>53</v>
      </c>
      <c r="T2346" t="s">
        <v>788</v>
      </c>
      <c r="U2346" t="s">
        <v>55</v>
      </c>
      <c r="V2346" t="s">
        <v>56</v>
      </c>
      <c r="W2346" t="s">
        <v>57</v>
      </c>
      <c r="X2346" t="s">
        <v>271</v>
      </c>
      <c r="Y2346" t="s">
        <v>59</v>
      </c>
      <c r="Z2346">
        <v>1</v>
      </c>
      <c r="AA2346">
        <v>3</v>
      </c>
      <c r="AB2346">
        <v>2.42</v>
      </c>
      <c r="AC2346">
        <v>3.2</v>
      </c>
      <c r="AD2346">
        <v>29</v>
      </c>
      <c r="AE2346">
        <v>2</v>
      </c>
      <c r="AF2346" t="s">
        <v>57</v>
      </c>
      <c r="AG2346">
        <v>19.01420510594</v>
      </c>
      <c r="AH2346">
        <v>12.145877994791899</v>
      </c>
      <c r="AI2346">
        <v>12.535567162702</v>
      </c>
      <c r="AJ2346">
        <v>108.664458261315</v>
      </c>
      <c r="AK2346" s="2">
        <v>1082.11853947859</v>
      </c>
      <c r="AL2346" s="1">
        <v>44960</v>
      </c>
      <c r="AM2346" t="s">
        <v>63</v>
      </c>
      <c r="AN2346">
        <v>2023</v>
      </c>
      <c r="AO2346">
        <v>2020</v>
      </c>
      <c r="AP2346">
        <v>94.627829141919307</v>
      </c>
      <c r="AQ2346">
        <v>0.87082594121400303</v>
      </c>
      <c r="AR2346">
        <v>201.32</v>
      </c>
      <c r="AS2346">
        <f t="shared" si="109"/>
        <v>35644.984690424753</v>
      </c>
      <c r="AT2346">
        <f t="shared" si="110"/>
        <v>6631.4807999999994</v>
      </c>
    </row>
    <row r="2347" spans="1:46" x14ac:dyDescent="0.25">
      <c r="A2347" t="s">
        <v>42</v>
      </c>
      <c r="B2347" t="s">
        <v>91</v>
      </c>
      <c r="C2347" t="s">
        <v>91</v>
      </c>
      <c r="D2347" t="str">
        <f t="shared" si="108"/>
        <v>GNVIVI</v>
      </c>
      <c r="E2347" t="s">
        <v>4314</v>
      </c>
      <c r="F2347" t="s">
        <v>4315</v>
      </c>
      <c r="G2347" t="s">
        <v>47</v>
      </c>
      <c r="H2347" t="s">
        <v>4316</v>
      </c>
      <c r="I2347" t="s">
        <v>4321</v>
      </c>
      <c r="J2347" t="s">
        <v>141</v>
      </c>
      <c r="K2347">
        <v>36.67</v>
      </c>
      <c r="L2347">
        <v>36.67</v>
      </c>
      <c r="P2347" t="s">
        <v>51</v>
      </c>
      <c r="Q2347" t="s">
        <v>52</v>
      </c>
      <c r="R2347">
        <v>43811</v>
      </c>
      <c r="S2347" t="s">
        <v>357</v>
      </c>
      <c r="T2347" t="s">
        <v>100</v>
      </c>
      <c r="U2347" t="s">
        <v>55</v>
      </c>
      <c r="V2347" t="s">
        <v>109</v>
      </c>
      <c r="W2347" t="s">
        <v>57</v>
      </c>
      <c r="X2347" t="s">
        <v>271</v>
      </c>
      <c r="Y2347" t="s">
        <v>59</v>
      </c>
      <c r="Z2347">
        <v>2</v>
      </c>
      <c r="AA2347">
        <v>4</v>
      </c>
      <c r="AB2347">
        <v>3.17</v>
      </c>
      <c r="AC2347">
        <v>3.9</v>
      </c>
      <c r="AD2347">
        <v>38</v>
      </c>
      <c r="AE2347">
        <v>3</v>
      </c>
      <c r="AF2347" t="s">
        <v>57</v>
      </c>
      <c r="AG2347">
        <v>20.366503955489701</v>
      </c>
      <c r="AH2347">
        <v>15.151606526718799</v>
      </c>
      <c r="AI2347">
        <v>14.546056596359399</v>
      </c>
      <c r="AJ2347">
        <v>134.593479232812</v>
      </c>
      <c r="AK2347" s="2">
        <v>806.277109425557</v>
      </c>
      <c r="AL2347" s="1">
        <v>44960</v>
      </c>
      <c r="AM2347" t="s">
        <v>63</v>
      </c>
      <c r="AN2347">
        <v>2023</v>
      </c>
      <c r="AO2347">
        <v>2019</v>
      </c>
      <c r="AP2347">
        <v>131.09165858314799</v>
      </c>
      <c r="AQ2347">
        <v>0.973982241415973</v>
      </c>
      <c r="AR2347">
        <v>200.7</v>
      </c>
      <c r="AS2347">
        <f t="shared" si="109"/>
        <v>29566.181602635177</v>
      </c>
      <c r="AT2347">
        <f t="shared" si="110"/>
        <v>7359.6689999999999</v>
      </c>
    </row>
    <row r="2348" spans="1:46" x14ac:dyDescent="0.25">
      <c r="A2348" t="s">
        <v>42</v>
      </c>
      <c r="B2348" t="s">
        <v>43</v>
      </c>
      <c r="C2348" t="s">
        <v>44</v>
      </c>
      <c r="D2348" t="str">
        <f t="shared" si="108"/>
        <v>GNSACR</v>
      </c>
      <c r="E2348" t="s">
        <v>1408</v>
      </c>
      <c r="F2348" t="s">
        <v>1409</v>
      </c>
      <c r="G2348" t="s">
        <v>47</v>
      </c>
      <c r="H2348" t="s">
        <v>4322</v>
      </c>
      <c r="I2348" t="s">
        <v>4323</v>
      </c>
      <c r="J2348" t="s">
        <v>1256</v>
      </c>
      <c r="K2348">
        <v>46.7</v>
      </c>
      <c r="L2348">
        <v>46.7</v>
      </c>
      <c r="P2348" t="s">
        <v>51</v>
      </c>
      <c r="Q2348" t="s">
        <v>52</v>
      </c>
      <c r="R2348">
        <v>43797</v>
      </c>
      <c r="S2348" t="s">
        <v>107</v>
      </c>
      <c r="T2348" t="s">
        <v>118</v>
      </c>
      <c r="U2348" t="s">
        <v>55</v>
      </c>
      <c r="V2348" t="s">
        <v>109</v>
      </c>
      <c r="W2348" t="s">
        <v>57</v>
      </c>
      <c r="X2348" t="s">
        <v>4247</v>
      </c>
      <c r="Y2348" t="s">
        <v>79</v>
      </c>
      <c r="Z2348">
        <v>2</v>
      </c>
      <c r="AA2348">
        <v>4</v>
      </c>
      <c r="AB2348">
        <v>3.92</v>
      </c>
      <c r="AC2348">
        <v>4</v>
      </c>
      <c r="AD2348">
        <v>47</v>
      </c>
      <c r="AE2348">
        <v>4</v>
      </c>
      <c r="AF2348" t="s">
        <v>57</v>
      </c>
      <c r="AG2348">
        <v>25.086600120551399</v>
      </c>
      <c r="AH2348">
        <v>16.103369907382699</v>
      </c>
      <c r="AI2348">
        <v>18.674431980661399</v>
      </c>
      <c r="AJ2348">
        <v>233.29240107477699</v>
      </c>
      <c r="AK2348" s="2">
        <v>915.00070419964402</v>
      </c>
      <c r="AL2348" s="1">
        <v>45208</v>
      </c>
      <c r="AM2348" t="s">
        <v>63</v>
      </c>
      <c r="AN2348">
        <v>2023</v>
      </c>
      <c r="AO2348">
        <v>2019</v>
      </c>
      <c r="AP2348">
        <v>178.022385808808</v>
      </c>
      <c r="AQ2348">
        <v>0.76308694577560399</v>
      </c>
      <c r="AR2348">
        <v>266.16000000000003</v>
      </c>
      <c r="AS2348">
        <f t="shared" si="109"/>
        <v>42730.532886123379</v>
      </c>
      <c r="AT2348">
        <f t="shared" si="110"/>
        <v>12429.672000000002</v>
      </c>
    </row>
    <row r="2349" spans="1:46" x14ac:dyDescent="0.25">
      <c r="A2349" t="s">
        <v>128</v>
      </c>
      <c r="B2349" t="s">
        <v>244</v>
      </c>
      <c r="C2349" t="s">
        <v>266</v>
      </c>
      <c r="D2349" t="str">
        <f t="shared" si="108"/>
        <v>NEPIIT</v>
      </c>
      <c r="E2349" t="s">
        <v>2476</v>
      </c>
      <c r="F2349" t="s">
        <v>2477</v>
      </c>
      <c r="G2349" t="s">
        <v>47</v>
      </c>
      <c r="H2349" t="s">
        <v>3814</v>
      </c>
      <c r="I2349" t="s">
        <v>4324</v>
      </c>
      <c r="J2349" t="s">
        <v>127</v>
      </c>
      <c r="K2349">
        <v>40.229999999999997</v>
      </c>
      <c r="L2349">
        <v>40.229999999999997</v>
      </c>
      <c r="P2349" t="s">
        <v>51</v>
      </c>
      <c r="Q2349" t="s">
        <v>52</v>
      </c>
      <c r="R2349">
        <v>43763</v>
      </c>
      <c r="S2349" t="s">
        <v>357</v>
      </c>
      <c r="T2349" t="s">
        <v>104</v>
      </c>
      <c r="U2349" t="s">
        <v>55</v>
      </c>
      <c r="V2349" t="s">
        <v>109</v>
      </c>
      <c r="W2349" t="s">
        <v>57</v>
      </c>
      <c r="X2349" t="s">
        <v>707</v>
      </c>
      <c r="Y2349" t="s">
        <v>137</v>
      </c>
      <c r="Z2349">
        <v>2</v>
      </c>
      <c r="AA2349">
        <v>4</v>
      </c>
      <c r="AB2349">
        <v>3.42</v>
      </c>
      <c r="AC2349">
        <v>4.0999999999999996</v>
      </c>
      <c r="AD2349">
        <v>41</v>
      </c>
      <c r="AE2349">
        <v>3</v>
      </c>
      <c r="AF2349" t="s">
        <v>57</v>
      </c>
      <c r="AG2349">
        <v>22.8567182303306</v>
      </c>
      <c r="AH2349">
        <v>15.536122173350201</v>
      </c>
      <c r="AI2349">
        <v>11.1194003908379</v>
      </c>
      <c r="AJ2349">
        <v>113.975095892292</v>
      </c>
      <c r="AK2349" s="2">
        <v>587.88167035464198</v>
      </c>
      <c r="AL2349" s="1">
        <v>45000</v>
      </c>
      <c r="AM2349" t="s">
        <v>63</v>
      </c>
      <c r="AN2349">
        <v>2023</v>
      </c>
      <c r="AO2349">
        <v>2019</v>
      </c>
      <c r="AP2349">
        <v>134.86996550724601</v>
      </c>
      <c r="AQ2349">
        <v>1.1833283793391201</v>
      </c>
      <c r="AR2349">
        <v>162.16</v>
      </c>
      <c r="AS2349">
        <f t="shared" si="109"/>
        <v>23650.479598367245</v>
      </c>
      <c r="AT2349">
        <f t="shared" si="110"/>
        <v>6523.6967999999997</v>
      </c>
    </row>
    <row r="2350" spans="1:46" x14ac:dyDescent="0.25">
      <c r="A2350" t="s">
        <v>128</v>
      </c>
      <c r="B2350" t="s">
        <v>129</v>
      </c>
      <c r="C2350" t="s">
        <v>214</v>
      </c>
      <c r="D2350" t="str">
        <f t="shared" si="108"/>
        <v>NECOCE</v>
      </c>
      <c r="E2350" t="s">
        <v>4296</v>
      </c>
      <c r="F2350" t="s">
        <v>4297</v>
      </c>
      <c r="G2350" t="s">
        <v>47</v>
      </c>
      <c r="H2350" t="s">
        <v>4300</v>
      </c>
      <c r="I2350" t="s">
        <v>4325</v>
      </c>
      <c r="J2350" t="s">
        <v>68</v>
      </c>
      <c r="K2350">
        <v>20.149999999999999</v>
      </c>
      <c r="L2350">
        <v>20.149999999999999</v>
      </c>
      <c r="P2350" t="s">
        <v>51</v>
      </c>
      <c r="Q2350" t="s">
        <v>52</v>
      </c>
      <c r="R2350">
        <v>43769</v>
      </c>
      <c r="S2350" t="s">
        <v>357</v>
      </c>
      <c r="T2350" t="s">
        <v>364</v>
      </c>
      <c r="U2350" t="s">
        <v>55</v>
      </c>
      <c r="V2350" t="s">
        <v>109</v>
      </c>
      <c r="W2350" t="s">
        <v>57</v>
      </c>
      <c r="X2350" t="s">
        <v>101</v>
      </c>
      <c r="Y2350" t="s">
        <v>222</v>
      </c>
      <c r="Z2350">
        <v>2</v>
      </c>
      <c r="AA2350">
        <v>4</v>
      </c>
      <c r="AB2350">
        <v>3.83</v>
      </c>
      <c r="AC2350">
        <v>4.0999999999999996</v>
      </c>
      <c r="AD2350">
        <v>46</v>
      </c>
      <c r="AE2350">
        <v>4</v>
      </c>
      <c r="AF2350" t="s">
        <v>57</v>
      </c>
      <c r="AG2350">
        <v>22.000297996315801</v>
      </c>
      <c r="AH2350">
        <v>13.473579084019701</v>
      </c>
      <c r="AI2350">
        <v>14.8378380304719</v>
      </c>
      <c r="AJ2350">
        <v>151.867627961279</v>
      </c>
      <c r="AK2350" s="2">
        <v>1040.67421226334</v>
      </c>
      <c r="AL2350" s="1">
        <v>45154</v>
      </c>
      <c r="AM2350" t="s">
        <v>63</v>
      </c>
      <c r="AN2350">
        <v>2023</v>
      </c>
      <c r="AO2350">
        <v>2019</v>
      </c>
      <c r="AP2350">
        <v>154.363503057478</v>
      </c>
      <c r="AQ2350">
        <v>1.01643454322494</v>
      </c>
      <c r="AR2350">
        <v>192.16</v>
      </c>
      <c r="AS2350">
        <f t="shared" si="109"/>
        <v>20969.585377106301</v>
      </c>
      <c r="AT2350">
        <f t="shared" si="110"/>
        <v>3872.0239999999994</v>
      </c>
    </row>
    <row r="2351" spans="1:46" x14ac:dyDescent="0.25">
      <c r="A2351" t="s">
        <v>340</v>
      </c>
      <c r="B2351" t="s">
        <v>341</v>
      </c>
      <c r="C2351" t="s">
        <v>342</v>
      </c>
      <c r="D2351" t="str">
        <f t="shared" si="108"/>
        <v>RDBOBA</v>
      </c>
      <c r="E2351" t="s">
        <v>1257</v>
      </c>
      <c r="F2351" t="s">
        <v>1258</v>
      </c>
      <c r="G2351" t="s">
        <v>47</v>
      </c>
      <c r="H2351" t="s">
        <v>4326</v>
      </c>
      <c r="I2351" t="s">
        <v>4327</v>
      </c>
      <c r="J2351" t="s">
        <v>68</v>
      </c>
      <c r="K2351">
        <v>18.12</v>
      </c>
      <c r="L2351">
        <v>18.12</v>
      </c>
      <c r="P2351" t="s">
        <v>51</v>
      </c>
      <c r="Q2351" t="s">
        <v>52</v>
      </c>
      <c r="R2351">
        <v>43769</v>
      </c>
      <c r="S2351" t="s">
        <v>477</v>
      </c>
      <c r="T2351" t="s">
        <v>104</v>
      </c>
      <c r="U2351" t="s">
        <v>55</v>
      </c>
      <c r="V2351" t="s">
        <v>109</v>
      </c>
      <c r="W2351" t="s">
        <v>57</v>
      </c>
      <c r="X2351" t="s">
        <v>959</v>
      </c>
      <c r="Y2351" t="s">
        <v>355</v>
      </c>
      <c r="Z2351">
        <v>2</v>
      </c>
      <c r="AA2351">
        <v>4</v>
      </c>
      <c r="AB2351">
        <v>3.58</v>
      </c>
      <c r="AC2351">
        <v>4.0999999999999996</v>
      </c>
      <c r="AD2351">
        <v>43</v>
      </c>
      <c r="AE2351">
        <v>4</v>
      </c>
      <c r="AF2351" t="s">
        <v>57</v>
      </c>
      <c r="AG2351">
        <v>20.743942899587701</v>
      </c>
      <c r="AH2351">
        <v>12.5781138239571</v>
      </c>
      <c r="AI2351">
        <v>17.746304183438401</v>
      </c>
      <c r="AJ2351">
        <v>177.27457526606401</v>
      </c>
      <c r="AK2351" s="2">
        <v>1428.1933248493699</v>
      </c>
      <c r="AL2351" s="1">
        <v>45063</v>
      </c>
      <c r="AM2351" t="s">
        <v>63</v>
      </c>
      <c r="AN2351">
        <v>2023</v>
      </c>
      <c r="AO2351">
        <v>2019</v>
      </c>
      <c r="AP2351">
        <v>115.96842640116201</v>
      </c>
      <c r="AQ2351">
        <v>0.65417404739009999</v>
      </c>
      <c r="AR2351">
        <v>218.83</v>
      </c>
      <c r="AS2351">
        <f t="shared" si="109"/>
        <v>25878.863046270584</v>
      </c>
      <c r="AT2351">
        <f t="shared" si="110"/>
        <v>3965.1996000000004</v>
      </c>
    </row>
    <row r="2352" spans="1:46" x14ac:dyDescent="0.25">
      <c r="A2352" t="s">
        <v>340</v>
      </c>
      <c r="B2352" t="s">
        <v>367</v>
      </c>
      <c r="C2352" t="s">
        <v>368</v>
      </c>
      <c r="D2352" t="str">
        <f t="shared" si="108"/>
        <v>RDIPMA</v>
      </c>
      <c r="E2352" t="s">
        <v>516</v>
      </c>
      <c r="F2352" t="s">
        <v>517</v>
      </c>
      <c r="G2352" t="s">
        <v>47</v>
      </c>
      <c r="H2352" t="s">
        <v>4136</v>
      </c>
      <c r="I2352" t="s">
        <v>4328</v>
      </c>
      <c r="J2352" t="s">
        <v>103</v>
      </c>
      <c r="K2352">
        <v>54.44</v>
      </c>
      <c r="L2352">
        <v>54.44</v>
      </c>
      <c r="P2352" t="s">
        <v>51</v>
      </c>
      <c r="Q2352" t="s">
        <v>52</v>
      </c>
      <c r="R2352">
        <v>43763</v>
      </c>
      <c r="S2352" t="s">
        <v>477</v>
      </c>
      <c r="T2352" t="s">
        <v>2559</v>
      </c>
      <c r="U2352" t="s">
        <v>55</v>
      </c>
      <c r="V2352" t="s">
        <v>109</v>
      </c>
      <c r="W2352" t="s">
        <v>57</v>
      </c>
      <c r="X2352" t="s">
        <v>271</v>
      </c>
      <c r="Y2352" t="s">
        <v>362</v>
      </c>
      <c r="Z2352">
        <v>2</v>
      </c>
      <c r="AA2352">
        <v>4</v>
      </c>
      <c r="AB2352">
        <v>3.83</v>
      </c>
      <c r="AC2352">
        <v>4.0999999999999996</v>
      </c>
      <c r="AD2352">
        <v>46</v>
      </c>
      <c r="AE2352">
        <v>4</v>
      </c>
      <c r="AF2352" t="s">
        <v>57</v>
      </c>
      <c r="AG2352">
        <v>21.6759886812894</v>
      </c>
      <c r="AH2352">
        <v>14.281194353959901</v>
      </c>
      <c r="AI2352">
        <v>15.1107884884248</v>
      </c>
      <c r="AJ2352">
        <v>153.36461444138001</v>
      </c>
      <c r="AK2352" s="2">
        <v>945.72703519665401</v>
      </c>
      <c r="AL2352" s="1">
        <v>45159</v>
      </c>
      <c r="AM2352" t="s">
        <v>63</v>
      </c>
      <c r="AN2352">
        <v>2023</v>
      </c>
      <c r="AO2352">
        <v>2019</v>
      </c>
      <c r="AP2352">
        <v>131.70865208987701</v>
      </c>
      <c r="AQ2352">
        <v>0.85879426991432395</v>
      </c>
      <c r="AR2352">
        <v>182.93</v>
      </c>
      <c r="AS2352">
        <f t="shared" si="109"/>
        <v>51485.379796105844</v>
      </c>
      <c r="AT2352">
        <f t="shared" si="110"/>
        <v>9958.7091999999993</v>
      </c>
    </row>
    <row r="2353" spans="1:46" x14ac:dyDescent="0.25">
      <c r="A2353" t="s">
        <v>340</v>
      </c>
      <c r="B2353" t="s">
        <v>341</v>
      </c>
      <c r="C2353" t="s">
        <v>342</v>
      </c>
      <c r="D2353" t="str">
        <f t="shared" si="108"/>
        <v>RDBOBA</v>
      </c>
      <c r="E2353" t="s">
        <v>1257</v>
      </c>
      <c r="F2353" t="s">
        <v>1258</v>
      </c>
      <c r="G2353" t="s">
        <v>47</v>
      </c>
      <c r="H2353" t="s">
        <v>4329</v>
      </c>
      <c r="I2353" t="s">
        <v>4330</v>
      </c>
      <c r="J2353" t="s">
        <v>978</v>
      </c>
      <c r="K2353">
        <v>28.76</v>
      </c>
      <c r="L2353">
        <v>28.76</v>
      </c>
      <c r="P2353" t="s">
        <v>51</v>
      </c>
      <c r="Q2353" t="s">
        <v>52</v>
      </c>
      <c r="R2353">
        <v>43785</v>
      </c>
      <c r="S2353" t="s">
        <v>477</v>
      </c>
      <c r="T2353" t="s">
        <v>1272</v>
      </c>
      <c r="U2353" t="s">
        <v>55</v>
      </c>
      <c r="V2353" t="s">
        <v>56</v>
      </c>
      <c r="W2353" t="s">
        <v>57</v>
      </c>
      <c r="X2353" t="s">
        <v>1273</v>
      </c>
      <c r="Y2353" t="s">
        <v>355</v>
      </c>
      <c r="Z2353">
        <v>1</v>
      </c>
      <c r="AA2353">
        <v>4</v>
      </c>
      <c r="AB2353">
        <v>3.5</v>
      </c>
      <c r="AC2353">
        <v>4</v>
      </c>
      <c r="AD2353">
        <v>42</v>
      </c>
      <c r="AE2353">
        <v>4</v>
      </c>
      <c r="AF2353" t="s">
        <v>57</v>
      </c>
      <c r="AG2353">
        <v>20.863276737284298</v>
      </c>
      <c r="AH2353">
        <v>13.0045948487251</v>
      </c>
      <c r="AI2353">
        <v>17.0212651742887</v>
      </c>
      <c r="AJ2353">
        <v>172.85997451286599</v>
      </c>
      <c r="AK2353" s="2">
        <v>1281.4695857903901</v>
      </c>
      <c r="AL2353" s="1">
        <v>45065</v>
      </c>
      <c r="AM2353" t="s">
        <v>63</v>
      </c>
      <c r="AN2353">
        <v>2023</v>
      </c>
      <c r="AO2353">
        <v>2019</v>
      </c>
      <c r="AP2353">
        <v>124.91634014335</v>
      </c>
      <c r="AQ2353">
        <v>0.72264467523713705</v>
      </c>
      <c r="AR2353">
        <v>219.73</v>
      </c>
      <c r="AS2353">
        <f t="shared" si="109"/>
        <v>36855.065287331621</v>
      </c>
      <c r="AT2353">
        <f t="shared" si="110"/>
        <v>6319.4348</v>
      </c>
    </row>
    <row r="2354" spans="1:46" x14ac:dyDescent="0.25">
      <c r="A2354" t="s">
        <v>42</v>
      </c>
      <c r="B2354" t="s">
        <v>91</v>
      </c>
      <c r="C2354" t="s">
        <v>91</v>
      </c>
      <c r="D2354" t="str">
        <f t="shared" si="108"/>
        <v>GNVIVI</v>
      </c>
      <c r="E2354" t="s">
        <v>2085</v>
      </c>
      <c r="F2354" t="s">
        <v>2086</v>
      </c>
      <c r="G2354" t="s">
        <v>47</v>
      </c>
      <c r="H2354" t="s">
        <v>4331</v>
      </c>
      <c r="I2354" t="s">
        <v>4332</v>
      </c>
      <c r="J2354" t="s">
        <v>127</v>
      </c>
      <c r="K2354">
        <v>50.05</v>
      </c>
      <c r="L2354">
        <v>50.05</v>
      </c>
      <c r="P2354" t="s">
        <v>51</v>
      </c>
      <c r="Q2354" t="s">
        <v>52</v>
      </c>
      <c r="R2354">
        <v>43812</v>
      </c>
      <c r="S2354" t="s">
        <v>357</v>
      </c>
      <c r="T2354" t="s">
        <v>69</v>
      </c>
      <c r="U2354" t="s">
        <v>55</v>
      </c>
      <c r="V2354" t="s">
        <v>109</v>
      </c>
      <c r="W2354" t="s">
        <v>57</v>
      </c>
      <c r="X2354" t="s">
        <v>90</v>
      </c>
      <c r="Y2354" t="s">
        <v>59</v>
      </c>
      <c r="Z2354">
        <v>2</v>
      </c>
      <c r="AA2354">
        <v>4</v>
      </c>
      <c r="AB2354">
        <v>3.17</v>
      </c>
      <c r="AC2354">
        <v>3.9</v>
      </c>
      <c r="AD2354">
        <v>38</v>
      </c>
      <c r="AE2354">
        <v>3</v>
      </c>
      <c r="AF2354" t="s">
        <v>57</v>
      </c>
      <c r="AG2354">
        <v>22.3654062790796</v>
      </c>
      <c r="AH2354">
        <v>15.3095538195907</v>
      </c>
      <c r="AI2354">
        <v>16.204733713558401</v>
      </c>
      <c r="AJ2354">
        <v>170.72651113281799</v>
      </c>
      <c r="AK2354" s="2">
        <v>888.25025929709898</v>
      </c>
      <c r="AL2354" s="1">
        <v>44958</v>
      </c>
      <c r="AM2354" t="s">
        <v>63</v>
      </c>
      <c r="AN2354">
        <v>2023</v>
      </c>
      <c r="AO2354">
        <v>2019</v>
      </c>
      <c r="AP2354">
        <v>131.09165858314799</v>
      </c>
      <c r="AQ2354">
        <v>0.76784594093394598</v>
      </c>
      <c r="AR2354">
        <v>254.58</v>
      </c>
      <c r="AS2354">
        <f t="shared" si="109"/>
        <v>44456.925477819801</v>
      </c>
      <c r="AT2354">
        <f t="shared" si="110"/>
        <v>12741.728999999999</v>
      </c>
    </row>
    <row r="2355" spans="1:46" x14ac:dyDescent="0.25">
      <c r="A2355" t="s">
        <v>340</v>
      </c>
      <c r="B2355" t="s">
        <v>367</v>
      </c>
      <c r="C2355" t="s">
        <v>368</v>
      </c>
      <c r="D2355" t="str">
        <f t="shared" si="108"/>
        <v>RDIPMA</v>
      </c>
      <c r="E2355" t="s">
        <v>4333</v>
      </c>
      <c r="F2355" t="s">
        <v>4334</v>
      </c>
      <c r="G2355" t="s">
        <v>47</v>
      </c>
      <c r="H2355" t="s">
        <v>4335</v>
      </c>
      <c r="I2355" t="s">
        <v>4336</v>
      </c>
      <c r="J2355" t="s">
        <v>65</v>
      </c>
      <c r="K2355">
        <v>53.67</v>
      </c>
      <c r="L2355">
        <v>53.67</v>
      </c>
      <c r="P2355" t="s">
        <v>51</v>
      </c>
      <c r="Q2355" t="s">
        <v>52</v>
      </c>
      <c r="R2355">
        <v>43885</v>
      </c>
      <c r="S2355" t="s">
        <v>477</v>
      </c>
      <c r="T2355" t="s">
        <v>3332</v>
      </c>
      <c r="U2355" t="s">
        <v>55</v>
      </c>
      <c r="V2355" t="s">
        <v>56</v>
      </c>
      <c r="W2355" t="s">
        <v>57</v>
      </c>
      <c r="X2355" t="s">
        <v>221</v>
      </c>
      <c r="Y2355" t="s">
        <v>355</v>
      </c>
      <c r="Z2355">
        <v>1</v>
      </c>
      <c r="AA2355">
        <v>4</v>
      </c>
      <c r="AB2355">
        <v>3.08</v>
      </c>
      <c r="AC2355">
        <v>3.8</v>
      </c>
      <c r="AD2355">
        <v>37</v>
      </c>
      <c r="AE2355">
        <v>3</v>
      </c>
      <c r="AF2355" t="s">
        <v>57</v>
      </c>
      <c r="AG2355">
        <v>19.802822822071199</v>
      </c>
      <c r="AH2355">
        <v>12.3934148390526</v>
      </c>
      <c r="AI2355">
        <v>15.4369105308293</v>
      </c>
      <c r="AJ2355">
        <v>147.923708040078</v>
      </c>
      <c r="AK2355" s="2">
        <v>1285.5504446176301</v>
      </c>
      <c r="AL2355" s="1">
        <v>45000</v>
      </c>
      <c r="AM2355" t="s">
        <v>63</v>
      </c>
      <c r="AN2355">
        <v>2023</v>
      </c>
      <c r="AO2355">
        <v>2020</v>
      </c>
      <c r="AP2355">
        <v>111.701052841736</v>
      </c>
      <c r="AQ2355">
        <v>0.75512610062121599</v>
      </c>
      <c r="AR2355">
        <v>201.27</v>
      </c>
      <c r="AS2355">
        <f t="shared" si="109"/>
        <v>68995.492362628211</v>
      </c>
      <c r="AT2355">
        <f t="shared" si="110"/>
        <v>10802.160900000001</v>
      </c>
    </row>
    <row r="2356" spans="1:46" x14ac:dyDescent="0.25">
      <c r="A2356" t="s">
        <v>340</v>
      </c>
      <c r="B2356" t="s">
        <v>341</v>
      </c>
      <c r="C2356" t="s">
        <v>342</v>
      </c>
      <c r="D2356" t="str">
        <f t="shared" si="108"/>
        <v>RDBOBA</v>
      </c>
      <c r="E2356" t="s">
        <v>1257</v>
      </c>
      <c r="F2356" t="s">
        <v>1258</v>
      </c>
      <c r="G2356" t="s">
        <v>47</v>
      </c>
      <c r="H2356" t="s">
        <v>4329</v>
      </c>
      <c r="I2356" t="s">
        <v>4337</v>
      </c>
      <c r="J2356" t="s">
        <v>318</v>
      </c>
      <c r="K2356">
        <v>26.41</v>
      </c>
      <c r="L2356">
        <v>26.41</v>
      </c>
      <c r="P2356" t="s">
        <v>51</v>
      </c>
      <c r="Q2356" t="s">
        <v>52</v>
      </c>
      <c r="R2356">
        <v>43814</v>
      </c>
      <c r="S2356" t="s">
        <v>477</v>
      </c>
      <c r="T2356" t="s">
        <v>1272</v>
      </c>
      <c r="U2356" t="s">
        <v>55</v>
      </c>
      <c r="V2356" t="s">
        <v>56</v>
      </c>
      <c r="W2356" t="s">
        <v>57</v>
      </c>
      <c r="X2356" t="s">
        <v>957</v>
      </c>
      <c r="Y2356" t="s">
        <v>348</v>
      </c>
      <c r="Z2356">
        <v>1</v>
      </c>
      <c r="AA2356">
        <v>4</v>
      </c>
      <c r="AB2356">
        <v>3.42</v>
      </c>
      <c r="AC2356">
        <v>3.9</v>
      </c>
      <c r="AD2356">
        <v>41</v>
      </c>
      <c r="AE2356">
        <v>3</v>
      </c>
      <c r="AF2356" t="s">
        <v>57</v>
      </c>
      <c r="AG2356">
        <v>19.569676565988399</v>
      </c>
      <c r="AH2356">
        <v>12.916268811077</v>
      </c>
      <c r="AI2356">
        <v>15.6859877225326</v>
      </c>
      <c r="AJ2356">
        <v>143.815247953198</v>
      </c>
      <c r="AK2356" s="2">
        <v>1197.14798680998</v>
      </c>
      <c r="AL2356" s="1">
        <v>45063</v>
      </c>
      <c r="AM2356" t="s">
        <v>63</v>
      </c>
      <c r="AN2356">
        <v>2023</v>
      </c>
      <c r="AO2356">
        <v>2019</v>
      </c>
      <c r="AP2356">
        <v>122.351269518706</v>
      </c>
      <c r="AQ2356">
        <v>0.85075311039704904</v>
      </c>
      <c r="AR2356">
        <v>183.59</v>
      </c>
      <c r="AS2356">
        <f t="shared" si="109"/>
        <v>31616.678331651572</v>
      </c>
      <c r="AT2356">
        <f t="shared" si="110"/>
        <v>4848.6118999999999</v>
      </c>
    </row>
    <row r="2357" spans="1:46" x14ac:dyDescent="0.25">
      <c r="A2357" t="s">
        <v>128</v>
      </c>
      <c r="B2357" t="s">
        <v>129</v>
      </c>
      <c r="C2357" t="s">
        <v>130</v>
      </c>
      <c r="D2357" t="str">
        <f t="shared" si="108"/>
        <v>NECOCA</v>
      </c>
      <c r="E2357" t="s">
        <v>170</v>
      </c>
      <c r="F2357" t="s">
        <v>171</v>
      </c>
      <c r="G2357" t="s">
        <v>47</v>
      </c>
      <c r="H2357" t="s">
        <v>4303</v>
      </c>
      <c r="I2357" t="s">
        <v>4338</v>
      </c>
      <c r="J2357" t="s">
        <v>504</v>
      </c>
      <c r="K2357">
        <v>15.76</v>
      </c>
      <c r="L2357">
        <v>15.76</v>
      </c>
      <c r="P2357" t="s">
        <v>51</v>
      </c>
      <c r="Q2357" t="s">
        <v>52</v>
      </c>
      <c r="R2357">
        <v>43798</v>
      </c>
      <c r="S2357" t="s">
        <v>53</v>
      </c>
      <c r="T2357" t="s">
        <v>124</v>
      </c>
      <c r="U2357" t="s">
        <v>55</v>
      </c>
      <c r="V2357" t="s">
        <v>109</v>
      </c>
      <c r="W2357" t="s">
        <v>57</v>
      </c>
      <c r="X2357" t="s">
        <v>149</v>
      </c>
      <c r="Y2357" t="s">
        <v>150</v>
      </c>
      <c r="Z2357">
        <v>2</v>
      </c>
      <c r="AA2357">
        <v>4</v>
      </c>
      <c r="AB2357">
        <v>3.33</v>
      </c>
      <c r="AC2357">
        <v>4</v>
      </c>
      <c r="AD2357">
        <v>40</v>
      </c>
      <c r="AE2357">
        <v>3</v>
      </c>
      <c r="AF2357" t="s">
        <v>57</v>
      </c>
      <c r="AG2357">
        <v>20.2533742461199</v>
      </c>
      <c r="AH2357">
        <v>12.316185996484499</v>
      </c>
      <c r="AI2357">
        <v>14.366743633979</v>
      </c>
      <c r="AJ2357">
        <v>125.882289916735</v>
      </c>
      <c r="AK2357" s="2">
        <v>1205.91301637383</v>
      </c>
      <c r="AL2357" s="1">
        <v>45000</v>
      </c>
      <c r="AM2357" t="s">
        <v>63</v>
      </c>
      <c r="AN2357">
        <v>2023</v>
      </c>
      <c r="AO2357">
        <v>2019</v>
      </c>
      <c r="AP2357">
        <v>121.69177451123601</v>
      </c>
      <c r="AQ2357">
        <v>0.96671084226168102</v>
      </c>
      <c r="AR2357">
        <v>186.91</v>
      </c>
      <c r="AS2357">
        <f t="shared" si="109"/>
        <v>19005.189138051563</v>
      </c>
      <c r="AT2357">
        <f t="shared" si="110"/>
        <v>2945.7015999999999</v>
      </c>
    </row>
    <row r="2358" spans="1:46" x14ac:dyDescent="0.25">
      <c r="A2358" t="s">
        <v>128</v>
      </c>
      <c r="B2358" t="s">
        <v>328</v>
      </c>
      <c r="C2358" t="s">
        <v>328</v>
      </c>
      <c r="D2358" t="str">
        <f t="shared" si="108"/>
        <v>NESBSB</v>
      </c>
      <c r="E2358" t="s">
        <v>4267</v>
      </c>
      <c r="F2358" t="s">
        <v>4268</v>
      </c>
      <c r="G2358" t="s">
        <v>47</v>
      </c>
      <c r="H2358" t="s">
        <v>4273</v>
      </c>
      <c r="I2358" t="s">
        <v>4339</v>
      </c>
      <c r="J2358" t="s">
        <v>212</v>
      </c>
      <c r="K2358">
        <v>18.29</v>
      </c>
      <c r="L2358">
        <v>18.29</v>
      </c>
      <c r="P2358" t="s">
        <v>51</v>
      </c>
      <c r="Q2358" t="s">
        <v>52</v>
      </c>
      <c r="R2358">
        <v>43767</v>
      </c>
      <c r="S2358" t="s">
        <v>53</v>
      </c>
      <c r="T2358" t="s">
        <v>521</v>
      </c>
      <c r="U2358" t="s">
        <v>55</v>
      </c>
      <c r="V2358" t="s">
        <v>56</v>
      </c>
      <c r="W2358" t="s">
        <v>57</v>
      </c>
      <c r="X2358" t="s">
        <v>1574</v>
      </c>
      <c r="Y2358" t="s">
        <v>565</v>
      </c>
      <c r="Z2358">
        <v>1</v>
      </c>
      <c r="AA2358">
        <v>4</v>
      </c>
      <c r="AB2358">
        <v>3.42</v>
      </c>
      <c r="AC2358">
        <v>4.0999999999999996</v>
      </c>
      <c r="AD2358">
        <v>41</v>
      </c>
      <c r="AE2358">
        <v>3</v>
      </c>
      <c r="AF2358" t="s">
        <v>57</v>
      </c>
      <c r="AG2358">
        <v>21.020133431786899</v>
      </c>
      <c r="AH2358">
        <v>15.2959205406273</v>
      </c>
      <c r="AI2358">
        <v>19.763688144119801</v>
      </c>
      <c r="AJ2358">
        <v>182.87187088329</v>
      </c>
      <c r="AK2358" s="2">
        <v>1075.5407592674001</v>
      </c>
      <c r="AL2358" s="1">
        <v>44999</v>
      </c>
      <c r="AM2358" t="s">
        <v>63</v>
      </c>
      <c r="AN2358">
        <v>2023</v>
      </c>
      <c r="AO2358">
        <v>2019</v>
      </c>
      <c r="AP2358">
        <v>155.78002234519701</v>
      </c>
      <c r="AQ2358">
        <v>0.85185338561235902</v>
      </c>
      <c r="AR2358">
        <v>271.92</v>
      </c>
      <c r="AS2358">
        <f t="shared" si="109"/>
        <v>19671.640487000746</v>
      </c>
      <c r="AT2358">
        <f t="shared" si="110"/>
        <v>4973.4168</v>
      </c>
    </row>
    <row r="2359" spans="1:46" x14ac:dyDescent="0.25">
      <c r="A2359" t="s">
        <v>128</v>
      </c>
      <c r="B2359" t="s">
        <v>328</v>
      </c>
      <c r="C2359" t="s">
        <v>328</v>
      </c>
      <c r="D2359" t="str">
        <f t="shared" si="108"/>
        <v>NESBSB</v>
      </c>
      <c r="E2359" t="s">
        <v>4267</v>
      </c>
      <c r="F2359" t="s">
        <v>4268</v>
      </c>
      <c r="G2359" t="s">
        <v>47</v>
      </c>
      <c r="H2359" t="s">
        <v>4273</v>
      </c>
      <c r="I2359" t="s">
        <v>4340</v>
      </c>
      <c r="J2359" t="s">
        <v>127</v>
      </c>
      <c r="K2359">
        <v>13.53</v>
      </c>
      <c r="L2359">
        <v>13.53</v>
      </c>
      <c r="P2359" t="s">
        <v>51</v>
      </c>
      <c r="Q2359" t="s">
        <v>52</v>
      </c>
      <c r="R2359">
        <v>43769</v>
      </c>
      <c r="S2359" t="s">
        <v>53</v>
      </c>
      <c r="T2359" t="s">
        <v>3327</v>
      </c>
      <c r="U2359" t="s">
        <v>55</v>
      </c>
      <c r="V2359" t="s">
        <v>56</v>
      </c>
      <c r="W2359" t="s">
        <v>57</v>
      </c>
      <c r="X2359" t="s">
        <v>4309</v>
      </c>
      <c r="Y2359" t="s">
        <v>470</v>
      </c>
      <c r="Z2359">
        <v>1</v>
      </c>
      <c r="AA2359">
        <v>4</v>
      </c>
      <c r="AB2359">
        <v>3.42</v>
      </c>
      <c r="AC2359">
        <v>4.0999999999999996</v>
      </c>
      <c r="AD2359">
        <v>41</v>
      </c>
      <c r="AE2359">
        <v>3</v>
      </c>
      <c r="AF2359" t="s">
        <v>57</v>
      </c>
      <c r="AG2359">
        <v>18.7888458114214</v>
      </c>
      <c r="AH2359">
        <v>13.926849710438599</v>
      </c>
      <c r="AI2359">
        <v>18.669677805842898</v>
      </c>
      <c r="AJ2359">
        <v>161.18450756965899</v>
      </c>
      <c r="AK2359" s="2">
        <v>1225.57858486645</v>
      </c>
      <c r="AL2359" s="1">
        <v>44999</v>
      </c>
      <c r="AM2359" t="s">
        <v>63</v>
      </c>
      <c r="AN2359">
        <v>2023</v>
      </c>
      <c r="AO2359">
        <v>2019</v>
      </c>
      <c r="AP2359">
        <v>155.78002234519701</v>
      </c>
      <c r="AQ2359">
        <v>0.96647019427641601</v>
      </c>
      <c r="AR2359">
        <v>239.67</v>
      </c>
      <c r="AS2359">
        <f t="shared" si="109"/>
        <v>16582.078253243068</v>
      </c>
      <c r="AT2359">
        <f t="shared" si="110"/>
        <v>3242.7350999999999</v>
      </c>
    </row>
    <row r="2360" spans="1:46" x14ac:dyDescent="0.25">
      <c r="A2360" t="s">
        <v>340</v>
      </c>
      <c r="B2360" t="s">
        <v>367</v>
      </c>
      <c r="C2360" t="s">
        <v>368</v>
      </c>
      <c r="D2360" t="str">
        <f t="shared" si="108"/>
        <v>RDIPMA</v>
      </c>
      <c r="E2360" t="s">
        <v>3174</v>
      </c>
      <c r="F2360" t="s">
        <v>3175</v>
      </c>
      <c r="G2360" t="s">
        <v>47</v>
      </c>
      <c r="H2360" t="s">
        <v>4341</v>
      </c>
      <c r="I2360" t="s">
        <v>4342</v>
      </c>
      <c r="J2360" t="s">
        <v>112</v>
      </c>
      <c r="K2360">
        <v>53.56</v>
      </c>
      <c r="L2360">
        <v>53.56</v>
      </c>
      <c r="P2360" t="s">
        <v>51</v>
      </c>
      <c r="Q2360" t="s">
        <v>52</v>
      </c>
      <c r="R2360">
        <v>43843</v>
      </c>
      <c r="S2360" t="s">
        <v>477</v>
      </c>
      <c r="T2360" t="s">
        <v>1656</v>
      </c>
      <c r="U2360" t="s">
        <v>55</v>
      </c>
      <c r="V2360" t="s">
        <v>56</v>
      </c>
      <c r="W2360" t="s">
        <v>57</v>
      </c>
      <c r="X2360" t="s">
        <v>359</v>
      </c>
      <c r="Y2360" t="s">
        <v>348</v>
      </c>
      <c r="Z2360">
        <v>1</v>
      </c>
      <c r="AA2360">
        <v>4</v>
      </c>
      <c r="AB2360">
        <v>3.17</v>
      </c>
      <c r="AC2360">
        <v>3.8</v>
      </c>
      <c r="AD2360">
        <v>38</v>
      </c>
      <c r="AE2360">
        <v>3</v>
      </c>
      <c r="AF2360" t="s">
        <v>57</v>
      </c>
      <c r="AG2360">
        <v>19.822035675369101</v>
      </c>
      <c r="AH2360">
        <v>12.338382591448401</v>
      </c>
      <c r="AI2360">
        <v>15.4683188447622</v>
      </c>
      <c r="AJ2360">
        <v>146.816610547083</v>
      </c>
      <c r="AK2360" s="2">
        <v>1305.8030458554199</v>
      </c>
      <c r="AL2360" s="1">
        <v>45012</v>
      </c>
      <c r="AM2360" t="s">
        <v>63</v>
      </c>
      <c r="AN2360">
        <v>2023</v>
      </c>
      <c r="AO2360">
        <v>2020</v>
      </c>
      <c r="AP2360">
        <v>114.339221136595</v>
      </c>
      <c r="AQ2360">
        <v>0.77878940748279402</v>
      </c>
      <c r="AR2360">
        <v>198.56</v>
      </c>
      <c r="AS2360">
        <f t="shared" si="109"/>
        <v>69938.811136016287</v>
      </c>
      <c r="AT2360">
        <f t="shared" si="110"/>
        <v>10634.873600000001</v>
      </c>
    </row>
    <row r="2361" spans="1:46" x14ac:dyDescent="0.25">
      <c r="A2361" t="s">
        <v>128</v>
      </c>
      <c r="B2361" t="s">
        <v>328</v>
      </c>
      <c r="C2361" t="s">
        <v>328</v>
      </c>
      <c r="D2361" t="str">
        <f t="shared" si="108"/>
        <v>NESBSB</v>
      </c>
      <c r="E2361" t="s">
        <v>4343</v>
      </c>
      <c r="F2361" t="s">
        <v>4344</v>
      </c>
      <c r="G2361" t="s">
        <v>47</v>
      </c>
      <c r="H2361" t="s">
        <v>4345</v>
      </c>
      <c r="I2361" t="s">
        <v>4346</v>
      </c>
      <c r="J2361" t="s">
        <v>276</v>
      </c>
      <c r="K2361">
        <v>36.33</v>
      </c>
      <c r="L2361">
        <v>36.33</v>
      </c>
      <c r="P2361" t="s">
        <v>51</v>
      </c>
      <c r="Q2361" t="s">
        <v>52</v>
      </c>
      <c r="R2361">
        <v>43782</v>
      </c>
      <c r="S2361" t="s">
        <v>53</v>
      </c>
      <c r="T2361" t="s">
        <v>497</v>
      </c>
      <c r="U2361" t="s">
        <v>55</v>
      </c>
      <c r="V2361" t="s">
        <v>109</v>
      </c>
      <c r="W2361" t="s">
        <v>57</v>
      </c>
      <c r="X2361" t="s">
        <v>826</v>
      </c>
      <c r="Y2361" t="s">
        <v>565</v>
      </c>
      <c r="Z2361">
        <v>2</v>
      </c>
      <c r="AA2361">
        <v>4</v>
      </c>
      <c r="AB2361">
        <v>3.33</v>
      </c>
      <c r="AC2361">
        <v>4</v>
      </c>
      <c r="AD2361">
        <v>40</v>
      </c>
      <c r="AE2361">
        <v>3</v>
      </c>
      <c r="AF2361" t="s">
        <v>57</v>
      </c>
      <c r="AG2361">
        <v>22.475638178911598</v>
      </c>
      <c r="AH2361">
        <v>15.5633760611878</v>
      </c>
      <c r="AI2361">
        <v>16.772465172387498</v>
      </c>
      <c r="AJ2361">
        <v>175.63330649510499</v>
      </c>
      <c r="AK2361" s="2">
        <v>880.23725960913896</v>
      </c>
      <c r="AL2361" s="1">
        <v>45001</v>
      </c>
      <c r="AM2361" t="s">
        <v>63</v>
      </c>
      <c r="AN2361">
        <v>2023</v>
      </c>
      <c r="AO2361">
        <v>2019</v>
      </c>
      <c r="AP2361">
        <v>146.181485701692</v>
      </c>
      <c r="AQ2361">
        <v>0.83231073091347796</v>
      </c>
      <c r="AR2361">
        <v>250.38</v>
      </c>
      <c r="AS2361">
        <f t="shared" si="109"/>
        <v>31979.019641600018</v>
      </c>
      <c r="AT2361">
        <f t="shared" si="110"/>
        <v>9096.3053999999993</v>
      </c>
    </row>
    <row r="2362" spans="1:46" x14ac:dyDescent="0.25">
      <c r="A2362" t="s">
        <v>128</v>
      </c>
      <c r="B2362" t="s">
        <v>328</v>
      </c>
      <c r="C2362" t="s">
        <v>328</v>
      </c>
      <c r="D2362" t="str">
        <f t="shared" si="108"/>
        <v>NESBSB</v>
      </c>
      <c r="E2362" t="s">
        <v>4343</v>
      </c>
      <c r="F2362" t="s">
        <v>4344</v>
      </c>
      <c r="G2362" t="s">
        <v>47</v>
      </c>
      <c r="H2362" t="s">
        <v>4345</v>
      </c>
      <c r="I2362" t="s">
        <v>4347</v>
      </c>
      <c r="J2362" t="s">
        <v>62</v>
      </c>
      <c r="K2362">
        <v>14.27</v>
      </c>
      <c r="L2362">
        <v>14.27</v>
      </c>
      <c r="P2362" t="s">
        <v>51</v>
      </c>
      <c r="Q2362" t="s">
        <v>52</v>
      </c>
      <c r="R2362">
        <v>43752</v>
      </c>
      <c r="S2362" t="s">
        <v>53</v>
      </c>
      <c r="T2362" t="s">
        <v>54</v>
      </c>
      <c r="U2362" t="s">
        <v>55</v>
      </c>
      <c r="V2362" t="s">
        <v>109</v>
      </c>
      <c r="W2362" t="s">
        <v>57</v>
      </c>
      <c r="X2362" t="s">
        <v>826</v>
      </c>
      <c r="Y2362" t="s">
        <v>565</v>
      </c>
      <c r="Z2362">
        <v>2</v>
      </c>
      <c r="AA2362">
        <v>4</v>
      </c>
      <c r="AB2362">
        <v>3.42</v>
      </c>
      <c r="AC2362">
        <v>4.0999999999999996</v>
      </c>
      <c r="AD2362">
        <v>41</v>
      </c>
      <c r="AE2362">
        <v>3</v>
      </c>
      <c r="AF2362" t="s">
        <v>57</v>
      </c>
      <c r="AG2362">
        <v>22.620212562601601</v>
      </c>
      <c r="AH2362">
        <v>17.2226111067205</v>
      </c>
      <c r="AI2362">
        <v>14.798172861014899</v>
      </c>
      <c r="AJ2362">
        <v>154.32158592105</v>
      </c>
      <c r="AK2362" s="2">
        <v>635.21423852236398</v>
      </c>
      <c r="AL2362" s="1">
        <v>45001</v>
      </c>
      <c r="AM2362" t="s">
        <v>63</v>
      </c>
      <c r="AN2362">
        <v>2023</v>
      </c>
      <c r="AO2362">
        <v>2019</v>
      </c>
      <c r="AP2362">
        <v>150.742061554126</v>
      </c>
      <c r="AQ2362">
        <v>0.97680477202486005</v>
      </c>
      <c r="AR2362">
        <v>216.99</v>
      </c>
      <c r="AS2362">
        <f t="shared" si="109"/>
        <v>9064.5071837141331</v>
      </c>
      <c r="AT2362">
        <f t="shared" si="110"/>
        <v>3096.4472999999998</v>
      </c>
    </row>
    <row r="2363" spans="1:46" x14ac:dyDescent="0.25">
      <c r="A2363" t="s">
        <v>128</v>
      </c>
      <c r="B2363" t="s">
        <v>328</v>
      </c>
      <c r="C2363" t="s">
        <v>328</v>
      </c>
      <c r="D2363" t="str">
        <f t="shared" si="108"/>
        <v>NESBSB</v>
      </c>
      <c r="E2363" t="s">
        <v>4343</v>
      </c>
      <c r="F2363" t="s">
        <v>4344</v>
      </c>
      <c r="G2363" t="s">
        <v>47</v>
      </c>
      <c r="H2363" t="s">
        <v>4345</v>
      </c>
      <c r="I2363" t="s">
        <v>4348</v>
      </c>
      <c r="J2363" t="s">
        <v>112</v>
      </c>
      <c r="K2363">
        <v>22.75</v>
      </c>
      <c r="L2363">
        <v>22.75</v>
      </c>
      <c r="P2363" t="s">
        <v>51</v>
      </c>
      <c r="Q2363" t="s">
        <v>52</v>
      </c>
      <c r="R2363">
        <v>43752</v>
      </c>
      <c r="S2363" t="s">
        <v>53</v>
      </c>
      <c r="T2363" t="s">
        <v>69</v>
      </c>
      <c r="U2363" t="s">
        <v>55</v>
      </c>
      <c r="V2363" t="s">
        <v>109</v>
      </c>
      <c r="W2363" t="s">
        <v>57</v>
      </c>
      <c r="X2363" t="s">
        <v>4349</v>
      </c>
      <c r="Y2363" t="s">
        <v>565</v>
      </c>
      <c r="Z2363">
        <v>2</v>
      </c>
      <c r="AA2363">
        <v>4</v>
      </c>
      <c r="AB2363">
        <v>3.42</v>
      </c>
      <c r="AC2363">
        <v>4.0999999999999996</v>
      </c>
      <c r="AD2363">
        <v>41</v>
      </c>
      <c r="AE2363">
        <v>3</v>
      </c>
      <c r="AF2363" t="s">
        <v>57</v>
      </c>
      <c r="AG2363">
        <v>18.505498929184999</v>
      </c>
      <c r="AH2363">
        <v>16.392291548841602</v>
      </c>
      <c r="AI2363">
        <v>15.704435024839</v>
      </c>
      <c r="AJ2363">
        <v>135.912872105855</v>
      </c>
      <c r="AK2363" s="2">
        <v>744.13733778252401</v>
      </c>
      <c r="AL2363" s="1">
        <v>45001</v>
      </c>
      <c r="AM2363" t="s">
        <v>63</v>
      </c>
      <c r="AN2363">
        <v>2023</v>
      </c>
      <c r="AO2363">
        <v>2019</v>
      </c>
      <c r="AP2363">
        <v>150.742061554126</v>
      </c>
      <c r="AQ2363">
        <v>1.10910805737901</v>
      </c>
      <c r="AR2363">
        <v>191.11</v>
      </c>
      <c r="AS2363">
        <f t="shared" si="109"/>
        <v>16929.124434552421</v>
      </c>
      <c r="AT2363">
        <f t="shared" si="110"/>
        <v>4347.7525000000005</v>
      </c>
    </row>
    <row r="2364" spans="1:46" x14ac:dyDescent="0.25">
      <c r="A2364" t="s">
        <v>128</v>
      </c>
      <c r="B2364" t="s">
        <v>328</v>
      </c>
      <c r="C2364" t="s">
        <v>328</v>
      </c>
      <c r="D2364" t="str">
        <f t="shared" si="108"/>
        <v>NESBSB</v>
      </c>
      <c r="E2364" t="s">
        <v>4343</v>
      </c>
      <c r="F2364" t="s">
        <v>4344</v>
      </c>
      <c r="G2364" t="s">
        <v>47</v>
      </c>
      <c r="H2364" t="s">
        <v>4345</v>
      </c>
      <c r="I2364" t="s">
        <v>4350</v>
      </c>
      <c r="J2364" t="s">
        <v>127</v>
      </c>
      <c r="K2364">
        <v>17.75</v>
      </c>
      <c r="L2364">
        <v>17.75</v>
      </c>
      <c r="P2364" t="s">
        <v>51</v>
      </c>
      <c r="Q2364" t="s">
        <v>52</v>
      </c>
      <c r="R2364">
        <v>43752</v>
      </c>
      <c r="S2364" t="s">
        <v>53</v>
      </c>
      <c r="T2364" t="s">
        <v>124</v>
      </c>
      <c r="U2364" t="s">
        <v>55</v>
      </c>
      <c r="V2364" t="s">
        <v>109</v>
      </c>
      <c r="W2364" t="s">
        <v>57</v>
      </c>
      <c r="X2364" t="s">
        <v>90</v>
      </c>
      <c r="Y2364" t="s">
        <v>470</v>
      </c>
      <c r="Z2364">
        <v>2</v>
      </c>
      <c r="AA2364">
        <v>4</v>
      </c>
      <c r="AB2364">
        <v>3.42</v>
      </c>
      <c r="AC2364">
        <v>4.0999999999999996</v>
      </c>
      <c r="AD2364">
        <v>41</v>
      </c>
      <c r="AE2364">
        <v>3</v>
      </c>
      <c r="AF2364" t="s">
        <v>57</v>
      </c>
      <c r="AG2364">
        <v>22.789882361020499</v>
      </c>
      <c r="AH2364">
        <v>15.7418521493155</v>
      </c>
      <c r="AI2364">
        <v>14.287029027146801</v>
      </c>
      <c r="AJ2364">
        <v>151.59982411604699</v>
      </c>
      <c r="AK2364" s="2">
        <v>734.07492172003901</v>
      </c>
      <c r="AL2364" s="1">
        <v>45001</v>
      </c>
      <c r="AM2364" t="s">
        <v>63</v>
      </c>
      <c r="AN2364">
        <v>2023</v>
      </c>
      <c r="AO2364">
        <v>2019</v>
      </c>
      <c r="AP2364">
        <v>150.742061554126</v>
      </c>
      <c r="AQ2364">
        <v>0.99434192904297602</v>
      </c>
      <c r="AR2364">
        <v>213.17</v>
      </c>
      <c r="AS2364">
        <f t="shared" si="109"/>
        <v>13029.829860530692</v>
      </c>
      <c r="AT2364">
        <f t="shared" si="110"/>
        <v>3783.7674999999999</v>
      </c>
    </row>
    <row r="2365" spans="1:46" x14ac:dyDescent="0.25">
      <c r="A2365" t="s">
        <v>128</v>
      </c>
      <c r="B2365" t="s">
        <v>328</v>
      </c>
      <c r="C2365" t="s">
        <v>328</v>
      </c>
      <c r="D2365" t="str">
        <f t="shared" si="108"/>
        <v>NESBSB</v>
      </c>
      <c r="E2365" t="s">
        <v>4343</v>
      </c>
      <c r="F2365" t="s">
        <v>4344</v>
      </c>
      <c r="G2365" t="s">
        <v>47</v>
      </c>
      <c r="H2365" t="s">
        <v>4345</v>
      </c>
      <c r="I2365" t="s">
        <v>4351</v>
      </c>
      <c r="J2365" t="s">
        <v>212</v>
      </c>
      <c r="K2365">
        <v>33.380000000000003</v>
      </c>
      <c r="L2365">
        <v>33.380000000000003</v>
      </c>
      <c r="P2365" t="s">
        <v>51</v>
      </c>
      <c r="Q2365" t="s">
        <v>52</v>
      </c>
      <c r="R2365">
        <v>43752</v>
      </c>
      <c r="S2365" t="s">
        <v>53</v>
      </c>
      <c r="T2365" t="s">
        <v>96</v>
      </c>
      <c r="U2365" t="s">
        <v>55</v>
      </c>
      <c r="V2365" t="s">
        <v>109</v>
      </c>
      <c r="W2365" t="s">
        <v>57</v>
      </c>
      <c r="X2365" t="s">
        <v>4349</v>
      </c>
      <c r="Y2365" t="s">
        <v>565</v>
      </c>
      <c r="Z2365">
        <v>2</v>
      </c>
      <c r="AA2365">
        <v>4</v>
      </c>
      <c r="AB2365">
        <v>3.42</v>
      </c>
      <c r="AC2365">
        <v>4.0999999999999996</v>
      </c>
      <c r="AD2365">
        <v>41</v>
      </c>
      <c r="AE2365">
        <v>3</v>
      </c>
      <c r="AF2365" t="s">
        <v>57</v>
      </c>
      <c r="AG2365">
        <v>18.3136405655648</v>
      </c>
      <c r="AH2365">
        <v>14.9840920053245</v>
      </c>
      <c r="AI2365">
        <v>11.4570328499246</v>
      </c>
      <c r="AJ2365">
        <v>102.48131086842101</v>
      </c>
      <c r="AK2365" s="2">
        <v>630.51873218546996</v>
      </c>
      <c r="AL2365" s="1">
        <v>45001</v>
      </c>
      <c r="AM2365" t="s">
        <v>63</v>
      </c>
      <c r="AN2365">
        <v>2023</v>
      </c>
      <c r="AO2365">
        <v>2019</v>
      </c>
      <c r="AP2365">
        <v>150.742061554126</v>
      </c>
      <c r="AQ2365">
        <v>1.47092245675573</v>
      </c>
      <c r="AR2365">
        <v>144.1</v>
      </c>
      <c r="AS2365">
        <f t="shared" si="109"/>
        <v>21046.715280350989</v>
      </c>
      <c r="AT2365">
        <f t="shared" si="110"/>
        <v>4810.058</v>
      </c>
    </row>
    <row r="2366" spans="1:46" x14ac:dyDescent="0.25">
      <c r="A2366" t="s">
        <v>128</v>
      </c>
      <c r="B2366" t="s">
        <v>244</v>
      </c>
      <c r="C2366" t="s">
        <v>284</v>
      </c>
      <c r="D2366" t="str">
        <f t="shared" si="108"/>
        <v>NEPIPC</v>
      </c>
      <c r="E2366" t="s">
        <v>1342</v>
      </c>
      <c r="F2366" t="s">
        <v>1343</v>
      </c>
      <c r="G2366" t="s">
        <v>47</v>
      </c>
      <c r="H2366" t="s">
        <v>4352</v>
      </c>
      <c r="I2366" t="s">
        <v>4353</v>
      </c>
      <c r="J2366" t="s">
        <v>806</v>
      </c>
      <c r="K2366">
        <v>27.29</v>
      </c>
      <c r="L2366">
        <v>27.29</v>
      </c>
      <c r="P2366" t="s">
        <v>51</v>
      </c>
      <c r="Q2366" t="s">
        <v>52</v>
      </c>
      <c r="R2366">
        <v>43794</v>
      </c>
      <c r="S2366" t="s">
        <v>53</v>
      </c>
      <c r="T2366" t="s">
        <v>69</v>
      </c>
      <c r="U2366" t="s">
        <v>55</v>
      </c>
      <c r="V2366" t="s">
        <v>109</v>
      </c>
      <c r="W2366" t="s">
        <v>57</v>
      </c>
      <c r="X2366" t="s">
        <v>149</v>
      </c>
      <c r="Y2366" t="s">
        <v>150</v>
      </c>
      <c r="Z2366">
        <v>2</v>
      </c>
      <c r="AA2366">
        <v>4</v>
      </c>
      <c r="AB2366">
        <v>3.75</v>
      </c>
      <c r="AC2366">
        <v>4</v>
      </c>
      <c r="AD2366">
        <v>45</v>
      </c>
      <c r="AE2366">
        <v>4</v>
      </c>
      <c r="AF2366" t="s">
        <v>57</v>
      </c>
      <c r="AG2366">
        <v>14.005298956715301</v>
      </c>
      <c r="AH2366">
        <v>10.5777524150382</v>
      </c>
      <c r="AI2366">
        <v>8.5190345774393901</v>
      </c>
      <c r="AJ2366">
        <v>52.019135953963399</v>
      </c>
      <c r="AK2366" s="2">
        <v>969.42385933907406</v>
      </c>
      <c r="AL2366" s="1">
        <v>45140</v>
      </c>
      <c r="AM2366" t="s">
        <v>63</v>
      </c>
      <c r="AN2366">
        <v>2023</v>
      </c>
      <c r="AO2366">
        <v>2019</v>
      </c>
      <c r="AP2366">
        <v>148.78336197414899</v>
      </c>
      <c r="AQ2366">
        <v>2.8601659609613899</v>
      </c>
      <c r="AR2366">
        <v>67.7</v>
      </c>
      <c r="AS2366">
        <f t="shared" si="109"/>
        <v>26455.577121363331</v>
      </c>
      <c r="AT2366">
        <f t="shared" si="110"/>
        <v>1847.5330000000001</v>
      </c>
    </row>
    <row r="2367" spans="1:46" x14ac:dyDescent="0.25">
      <c r="A2367" t="s">
        <v>128</v>
      </c>
      <c r="B2367" t="s">
        <v>244</v>
      </c>
      <c r="C2367" t="s">
        <v>284</v>
      </c>
      <c r="D2367" t="str">
        <f t="shared" si="108"/>
        <v>NEPIPC</v>
      </c>
      <c r="E2367" t="s">
        <v>1342</v>
      </c>
      <c r="F2367" t="s">
        <v>1343</v>
      </c>
      <c r="G2367" t="s">
        <v>47</v>
      </c>
      <c r="H2367" t="s">
        <v>4352</v>
      </c>
      <c r="I2367" t="s">
        <v>4354</v>
      </c>
      <c r="J2367" t="s">
        <v>1262</v>
      </c>
      <c r="K2367">
        <v>21.23</v>
      </c>
      <c r="L2367">
        <v>21.23</v>
      </c>
      <c r="P2367" t="s">
        <v>51</v>
      </c>
      <c r="Q2367" t="s">
        <v>52</v>
      </c>
      <c r="R2367">
        <v>43776</v>
      </c>
      <c r="S2367" t="s">
        <v>1587</v>
      </c>
      <c r="T2367" t="s">
        <v>100</v>
      </c>
      <c r="U2367" t="s">
        <v>55</v>
      </c>
      <c r="V2367" t="s">
        <v>109</v>
      </c>
      <c r="W2367" t="s">
        <v>57</v>
      </c>
      <c r="X2367" t="s">
        <v>149</v>
      </c>
      <c r="Y2367" t="s">
        <v>150</v>
      </c>
      <c r="Z2367">
        <v>2</v>
      </c>
      <c r="AA2367">
        <v>4</v>
      </c>
      <c r="AB2367">
        <v>3.75</v>
      </c>
      <c r="AC2367">
        <v>4</v>
      </c>
      <c r="AD2367">
        <v>45</v>
      </c>
      <c r="AE2367">
        <v>4</v>
      </c>
      <c r="AF2367" t="s">
        <v>57</v>
      </c>
      <c r="AG2367">
        <v>15.612866166030001</v>
      </c>
      <c r="AH2367">
        <v>11.928343749883499</v>
      </c>
      <c r="AI2367">
        <v>12.1047520312427</v>
      </c>
      <c r="AJ2367">
        <v>81.994258441423597</v>
      </c>
      <c r="AK2367" s="2">
        <v>1083.1926979036</v>
      </c>
      <c r="AL2367" s="1">
        <v>45140</v>
      </c>
      <c r="AM2367" t="s">
        <v>63</v>
      </c>
      <c r="AN2367">
        <v>2023</v>
      </c>
      <c r="AO2367">
        <v>2019</v>
      </c>
      <c r="AP2367">
        <v>148.78336197414899</v>
      </c>
      <c r="AQ2367">
        <v>1.81455829715734</v>
      </c>
      <c r="AR2367">
        <v>106.71</v>
      </c>
      <c r="AS2367">
        <f t="shared" si="109"/>
        <v>22996.18097649343</v>
      </c>
      <c r="AT2367">
        <f t="shared" si="110"/>
        <v>2265.4533000000001</v>
      </c>
    </row>
    <row r="2368" spans="1:46" x14ac:dyDescent="0.25">
      <c r="A2368" t="s">
        <v>340</v>
      </c>
      <c r="B2368" t="s">
        <v>341</v>
      </c>
      <c r="C2368" t="s">
        <v>342</v>
      </c>
      <c r="D2368" t="str">
        <f t="shared" si="108"/>
        <v>RDBOBA</v>
      </c>
      <c r="E2368" t="s">
        <v>535</v>
      </c>
      <c r="F2368" t="s">
        <v>536</v>
      </c>
      <c r="G2368" t="s">
        <v>47</v>
      </c>
      <c r="H2368" t="s">
        <v>4355</v>
      </c>
      <c r="I2368" t="s">
        <v>4356</v>
      </c>
      <c r="J2368" t="s">
        <v>2795</v>
      </c>
      <c r="K2368">
        <v>35.18</v>
      </c>
      <c r="L2368">
        <v>35.18</v>
      </c>
      <c r="P2368" t="s">
        <v>51</v>
      </c>
      <c r="Q2368" t="s">
        <v>52</v>
      </c>
      <c r="R2368">
        <v>43861</v>
      </c>
      <c r="S2368" t="s">
        <v>477</v>
      </c>
      <c r="T2368" t="s">
        <v>3953</v>
      </c>
      <c r="U2368" t="s">
        <v>55</v>
      </c>
      <c r="V2368" t="s">
        <v>56</v>
      </c>
      <c r="W2368" t="s">
        <v>57</v>
      </c>
      <c r="X2368" t="s">
        <v>241</v>
      </c>
      <c r="Y2368" t="s">
        <v>355</v>
      </c>
      <c r="Z2368">
        <v>1</v>
      </c>
      <c r="AA2368">
        <v>4</v>
      </c>
      <c r="AB2368">
        <v>3.75</v>
      </c>
      <c r="AC2368">
        <v>3.8</v>
      </c>
      <c r="AD2368">
        <v>45</v>
      </c>
      <c r="AE2368">
        <v>4</v>
      </c>
      <c r="AF2368" t="s">
        <v>57</v>
      </c>
      <c r="AG2368">
        <v>20.496168484988001</v>
      </c>
      <c r="AH2368">
        <v>12.1647101844361</v>
      </c>
      <c r="AI2368">
        <v>13.939622395836601</v>
      </c>
      <c r="AJ2368">
        <v>137.11339291853201</v>
      </c>
      <c r="AK2368" s="2">
        <v>1195.4251860202501</v>
      </c>
      <c r="AL2368" s="1">
        <v>45211</v>
      </c>
      <c r="AM2368" t="s">
        <v>63</v>
      </c>
      <c r="AN2368">
        <v>2023</v>
      </c>
      <c r="AO2368">
        <v>2020</v>
      </c>
      <c r="AP2368">
        <v>132.680008600489</v>
      </c>
      <c r="AQ2368">
        <v>0.96766629266714399</v>
      </c>
      <c r="AR2368">
        <v>158.72</v>
      </c>
      <c r="AS2368">
        <f t="shared" si="109"/>
        <v>42055.058044192396</v>
      </c>
      <c r="AT2368">
        <f t="shared" si="110"/>
        <v>5583.7695999999996</v>
      </c>
    </row>
    <row r="2369" spans="1:46" x14ac:dyDescent="0.25">
      <c r="A2369" t="s">
        <v>42</v>
      </c>
      <c r="B2369" t="s">
        <v>43</v>
      </c>
      <c r="C2369" t="s">
        <v>794</v>
      </c>
      <c r="D2369" t="str">
        <f t="shared" si="108"/>
        <v>GNSAPE</v>
      </c>
      <c r="E2369" t="s">
        <v>4357</v>
      </c>
      <c r="F2369" t="s">
        <v>4358</v>
      </c>
      <c r="G2369" t="s">
        <v>47</v>
      </c>
      <c r="H2369" t="s">
        <v>4359</v>
      </c>
      <c r="I2369" t="s">
        <v>4360</v>
      </c>
      <c r="J2369" t="s">
        <v>50</v>
      </c>
      <c r="K2369">
        <v>27.3</v>
      </c>
      <c r="L2369">
        <v>27.3</v>
      </c>
      <c r="P2369" t="s">
        <v>51</v>
      </c>
      <c r="Q2369" t="s">
        <v>52</v>
      </c>
      <c r="R2369">
        <v>43773</v>
      </c>
      <c r="S2369" t="s">
        <v>1587</v>
      </c>
      <c r="T2369" t="s">
        <v>104</v>
      </c>
      <c r="U2369" t="s">
        <v>55</v>
      </c>
      <c r="V2369" t="s">
        <v>109</v>
      </c>
      <c r="W2369" t="s">
        <v>57</v>
      </c>
      <c r="X2369" t="s">
        <v>221</v>
      </c>
      <c r="Y2369" t="s">
        <v>59</v>
      </c>
      <c r="Z2369">
        <v>2</v>
      </c>
      <c r="AA2369">
        <v>4</v>
      </c>
      <c r="AB2369">
        <v>3.83</v>
      </c>
      <c r="AC2369">
        <v>4</v>
      </c>
      <c r="AD2369">
        <v>46</v>
      </c>
      <c r="AE2369">
        <v>4</v>
      </c>
      <c r="AF2369" t="s">
        <v>57</v>
      </c>
      <c r="AG2369">
        <v>27.318954100157399</v>
      </c>
      <c r="AH2369">
        <v>16.4308878054131</v>
      </c>
      <c r="AI2369">
        <v>21.121774378876001</v>
      </c>
      <c r="AJ2369">
        <v>285.385913405937</v>
      </c>
      <c r="AK2369" s="2">
        <v>996.13559127416704</v>
      </c>
      <c r="AL2369" s="1">
        <v>45176</v>
      </c>
      <c r="AM2369" t="s">
        <v>63</v>
      </c>
      <c r="AN2369">
        <v>2023</v>
      </c>
      <c r="AO2369">
        <v>2019</v>
      </c>
      <c r="AP2369">
        <v>178.767615300774</v>
      </c>
      <c r="AQ2369">
        <v>0.62640658456919796</v>
      </c>
      <c r="AR2369">
        <v>341.11</v>
      </c>
      <c r="AS2369">
        <f t="shared" si="109"/>
        <v>27194.501641784762</v>
      </c>
      <c r="AT2369">
        <f t="shared" si="110"/>
        <v>9312.3029999999999</v>
      </c>
    </row>
    <row r="2370" spans="1:46" x14ac:dyDescent="0.25">
      <c r="A2370" t="s">
        <v>42</v>
      </c>
      <c r="B2370" t="s">
        <v>43</v>
      </c>
      <c r="C2370" t="s">
        <v>794</v>
      </c>
      <c r="D2370" t="str">
        <f t="shared" si="108"/>
        <v>GNSAPE</v>
      </c>
      <c r="E2370" t="s">
        <v>4357</v>
      </c>
      <c r="F2370" t="s">
        <v>4358</v>
      </c>
      <c r="G2370" t="s">
        <v>47</v>
      </c>
      <c r="H2370" t="s">
        <v>4359</v>
      </c>
      <c r="I2370" t="s">
        <v>4361</v>
      </c>
      <c r="J2370" t="s">
        <v>127</v>
      </c>
      <c r="K2370">
        <v>17.190000000000001</v>
      </c>
      <c r="L2370">
        <v>17.190000000000001</v>
      </c>
      <c r="P2370" t="s">
        <v>51</v>
      </c>
      <c r="Q2370" t="s">
        <v>52</v>
      </c>
      <c r="R2370">
        <v>43767</v>
      </c>
      <c r="S2370" t="s">
        <v>1587</v>
      </c>
      <c r="T2370" t="s">
        <v>100</v>
      </c>
      <c r="U2370" t="s">
        <v>55</v>
      </c>
      <c r="V2370" t="s">
        <v>109</v>
      </c>
      <c r="W2370" t="s">
        <v>57</v>
      </c>
      <c r="X2370" t="s">
        <v>339</v>
      </c>
      <c r="Y2370" t="s">
        <v>79</v>
      </c>
      <c r="Z2370">
        <v>2</v>
      </c>
      <c r="AA2370">
        <v>4</v>
      </c>
      <c r="AB2370">
        <v>3.92</v>
      </c>
      <c r="AC2370">
        <v>4.0999999999999996</v>
      </c>
      <c r="AD2370">
        <v>47</v>
      </c>
      <c r="AE2370">
        <v>4</v>
      </c>
      <c r="AF2370" t="s">
        <v>57</v>
      </c>
      <c r="AG2370">
        <v>24.8970656176357</v>
      </c>
      <c r="AH2370">
        <v>17.217258782977002</v>
      </c>
      <c r="AI2370">
        <v>25.505857610174498</v>
      </c>
      <c r="AJ2370">
        <v>326.50320658062299</v>
      </c>
      <c r="AK2370" s="2">
        <v>1095.52435035853</v>
      </c>
      <c r="AL2370" s="1">
        <v>45176</v>
      </c>
      <c r="AM2370" t="s">
        <v>63</v>
      </c>
      <c r="AN2370">
        <v>2023</v>
      </c>
      <c r="AO2370">
        <v>2019</v>
      </c>
      <c r="AP2370">
        <v>182.98762305799201</v>
      </c>
      <c r="AQ2370">
        <v>0.56044663381523996</v>
      </c>
      <c r="AR2370">
        <v>387.3</v>
      </c>
      <c r="AS2370">
        <f t="shared" si="109"/>
        <v>18832.063582663133</v>
      </c>
      <c r="AT2370">
        <f t="shared" si="110"/>
        <v>6657.6870000000008</v>
      </c>
    </row>
    <row r="2371" spans="1:46" x14ac:dyDescent="0.25">
      <c r="A2371" t="s">
        <v>42</v>
      </c>
      <c r="B2371" t="s">
        <v>43</v>
      </c>
      <c r="C2371" t="s">
        <v>794</v>
      </c>
      <c r="D2371" t="str">
        <f t="shared" ref="D2371:D2434" si="111">LEFT(E2371,6)</f>
        <v>GNSAPE</v>
      </c>
      <c r="E2371" t="s">
        <v>4357</v>
      </c>
      <c r="F2371" t="s">
        <v>4358</v>
      </c>
      <c r="G2371" t="s">
        <v>47</v>
      </c>
      <c r="H2371" t="s">
        <v>4359</v>
      </c>
      <c r="I2371" t="s">
        <v>4362</v>
      </c>
      <c r="J2371" t="s">
        <v>212</v>
      </c>
      <c r="K2371">
        <v>35.14</v>
      </c>
      <c r="L2371">
        <v>35.14</v>
      </c>
      <c r="P2371" t="s">
        <v>51</v>
      </c>
      <c r="Q2371" t="s">
        <v>52</v>
      </c>
      <c r="R2371">
        <v>43766</v>
      </c>
      <c r="S2371" t="s">
        <v>1587</v>
      </c>
      <c r="T2371" t="s">
        <v>124</v>
      </c>
      <c r="U2371" t="s">
        <v>55</v>
      </c>
      <c r="V2371" t="s">
        <v>109</v>
      </c>
      <c r="W2371" t="s">
        <v>57</v>
      </c>
      <c r="X2371" t="s">
        <v>119</v>
      </c>
      <c r="Y2371" t="s">
        <v>120</v>
      </c>
      <c r="Z2371">
        <v>2</v>
      </c>
      <c r="AA2371">
        <v>4</v>
      </c>
      <c r="AB2371">
        <v>3.92</v>
      </c>
      <c r="AC2371">
        <v>4.0999999999999996</v>
      </c>
      <c r="AD2371">
        <v>47</v>
      </c>
      <c r="AE2371">
        <v>4</v>
      </c>
      <c r="AF2371" t="s">
        <v>57</v>
      </c>
      <c r="AG2371">
        <v>21.082844378872402</v>
      </c>
      <c r="AH2371">
        <v>12.6489612582474</v>
      </c>
      <c r="AI2371">
        <v>13.5898776890454</v>
      </c>
      <c r="AJ2371">
        <v>143.256934681069</v>
      </c>
      <c r="AK2371" s="2">
        <v>1096.68779305931</v>
      </c>
      <c r="AL2371" s="1">
        <v>45176</v>
      </c>
      <c r="AM2371" t="s">
        <v>63</v>
      </c>
      <c r="AN2371">
        <v>2023</v>
      </c>
      <c r="AO2371">
        <v>2019</v>
      </c>
      <c r="AP2371">
        <v>182.98762305799201</v>
      </c>
      <c r="AQ2371">
        <v>1.2773386744968001</v>
      </c>
      <c r="AR2371">
        <v>169.93</v>
      </c>
      <c r="AS2371">
        <f t="shared" ref="AS2371:AS2434" si="112">AK2371*L2371</f>
        <v>38537.609048104154</v>
      </c>
      <c r="AT2371">
        <f t="shared" ref="AT2371:AT2434" si="113">AR2371*L2371</f>
        <v>5971.3402000000006</v>
      </c>
    </row>
    <row r="2372" spans="1:46" x14ac:dyDescent="0.25">
      <c r="A2372" t="s">
        <v>42</v>
      </c>
      <c r="B2372" t="s">
        <v>43</v>
      </c>
      <c r="C2372" t="s">
        <v>794</v>
      </c>
      <c r="D2372" t="str">
        <f t="shared" si="111"/>
        <v>GNSAPE</v>
      </c>
      <c r="E2372" t="s">
        <v>4357</v>
      </c>
      <c r="F2372" t="s">
        <v>4358</v>
      </c>
      <c r="G2372" t="s">
        <v>47</v>
      </c>
      <c r="H2372" t="s">
        <v>4359</v>
      </c>
      <c r="I2372" t="s">
        <v>4363</v>
      </c>
      <c r="J2372" t="s">
        <v>112</v>
      </c>
      <c r="K2372">
        <v>26.8</v>
      </c>
      <c r="L2372">
        <v>26.8</v>
      </c>
      <c r="P2372" t="s">
        <v>51</v>
      </c>
      <c r="Q2372" t="s">
        <v>52</v>
      </c>
      <c r="R2372">
        <v>43777</v>
      </c>
      <c r="S2372" t="s">
        <v>1587</v>
      </c>
      <c r="T2372" t="s">
        <v>118</v>
      </c>
      <c r="U2372" t="s">
        <v>55</v>
      </c>
      <c r="V2372" t="s">
        <v>109</v>
      </c>
      <c r="W2372" t="s">
        <v>57</v>
      </c>
      <c r="X2372" t="s">
        <v>359</v>
      </c>
      <c r="Y2372" t="s">
        <v>1079</v>
      </c>
      <c r="Z2372">
        <v>2</v>
      </c>
      <c r="AA2372">
        <v>4</v>
      </c>
      <c r="AB2372">
        <v>3.83</v>
      </c>
      <c r="AC2372">
        <v>4</v>
      </c>
      <c r="AD2372">
        <v>46</v>
      </c>
      <c r="AE2372">
        <v>4</v>
      </c>
      <c r="AF2372" t="s">
        <v>57</v>
      </c>
      <c r="AG2372">
        <v>18.976395257979899</v>
      </c>
      <c r="AH2372">
        <v>12.5206012054316</v>
      </c>
      <c r="AI2372">
        <v>14.8290861553415</v>
      </c>
      <c r="AJ2372">
        <v>143.63373488343899</v>
      </c>
      <c r="AK2372" s="2">
        <v>1204.4094126187399</v>
      </c>
      <c r="AL2372" s="1">
        <v>45176</v>
      </c>
      <c r="AM2372" t="s">
        <v>63</v>
      </c>
      <c r="AN2372">
        <v>2023</v>
      </c>
      <c r="AO2372">
        <v>2019</v>
      </c>
      <c r="AP2372">
        <v>178.767615300774</v>
      </c>
      <c r="AQ2372">
        <v>1.2446074416003099</v>
      </c>
      <c r="AR2372">
        <v>171.68</v>
      </c>
      <c r="AS2372">
        <f t="shared" si="112"/>
        <v>32278.172258182229</v>
      </c>
      <c r="AT2372">
        <f t="shared" si="113"/>
        <v>4601.0240000000003</v>
      </c>
    </row>
    <row r="2373" spans="1:46" x14ac:dyDescent="0.25">
      <c r="A2373" t="s">
        <v>42</v>
      </c>
      <c r="B2373" t="s">
        <v>43</v>
      </c>
      <c r="C2373" t="s">
        <v>794</v>
      </c>
      <c r="D2373" t="str">
        <f t="shared" si="111"/>
        <v>GNSAPE</v>
      </c>
      <c r="E2373" t="s">
        <v>4357</v>
      </c>
      <c r="F2373" t="s">
        <v>4358</v>
      </c>
      <c r="G2373" t="s">
        <v>47</v>
      </c>
      <c r="H2373" t="s">
        <v>4359</v>
      </c>
      <c r="I2373" t="s">
        <v>4364</v>
      </c>
      <c r="J2373" t="s">
        <v>103</v>
      </c>
      <c r="K2373">
        <v>34.18</v>
      </c>
      <c r="L2373">
        <v>34.18</v>
      </c>
      <c r="P2373" t="s">
        <v>51</v>
      </c>
      <c r="Q2373" t="s">
        <v>52</v>
      </c>
      <c r="R2373">
        <v>43776</v>
      </c>
      <c r="S2373" t="s">
        <v>357</v>
      </c>
      <c r="T2373" t="s">
        <v>124</v>
      </c>
      <c r="U2373" t="s">
        <v>55</v>
      </c>
      <c r="V2373" t="s">
        <v>109</v>
      </c>
      <c r="W2373" t="s">
        <v>57</v>
      </c>
      <c r="X2373" t="s">
        <v>119</v>
      </c>
      <c r="Y2373" t="s">
        <v>120</v>
      </c>
      <c r="Z2373">
        <v>2</v>
      </c>
      <c r="AA2373">
        <v>4</v>
      </c>
      <c r="AB2373">
        <v>3.83</v>
      </c>
      <c r="AC2373">
        <v>4</v>
      </c>
      <c r="AD2373">
        <v>46</v>
      </c>
      <c r="AE2373">
        <v>4</v>
      </c>
      <c r="AF2373" t="s">
        <v>57</v>
      </c>
      <c r="AG2373">
        <v>21.132659108077</v>
      </c>
      <c r="AH2373">
        <v>14.704638423232</v>
      </c>
      <c r="AI2373">
        <v>12.4762944278232</v>
      </c>
      <c r="AJ2373">
        <v>134.291733663196</v>
      </c>
      <c r="AK2373" s="2">
        <v>736.89643862052503</v>
      </c>
      <c r="AL2373" s="1">
        <v>45176</v>
      </c>
      <c r="AM2373" t="s">
        <v>63</v>
      </c>
      <c r="AN2373">
        <v>2023</v>
      </c>
      <c r="AO2373">
        <v>2019</v>
      </c>
      <c r="AP2373">
        <v>178.767615300774</v>
      </c>
      <c r="AQ2373">
        <v>1.3311885283209099</v>
      </c>
      <c r="AR2373">
        <v>160.51</v>
      </c>
      <c r="AS2373">
        <f t="shared" si="112"/>
        <v>25187.120272049546</v>
      </c>
      <c r="AT2373">
        <f t="shared" si="113"/>
        <v>5486.2317999999996</v>
      </c>
    </row>
    <row r="2374" spans="1:46" x14ac:dyDescent="0.25">
      <c r="A2374" t="s">
        <v>340</v>
      </c>
      <c r="B2374" t="s">
        <v>341</v>
      </c>
      <c r="C2374" t="s">
        <v>342</v>
      </c>
      <c r="D2374" t="str">
        <f t="shared" si="111"/>
        <v>RDBOBA</v>
      </c>
      <c r="E2374" t="s">
        <v>1257</v>
      </c>
      <c r="F2374" t="s">
        <v>1258</v>
      </c>
      <c r="G2374" t="s">
        <v>47</v>
      </c>
      <c r="H2374" t="s">
        <v>4326</v>
      </c>
      <c r="I2374" t="s">
        <v>4365</v>
      </c>
      <c r="J2374" t="s">
        <v>144</v>
      </c>
      <c r="K2374">
        <v>31.83</v>
      </c>
      <c r="L2374">
        <v>31.83</v>
      </c>
      <c r="P2374" t="s">
        <v>51</v>
      </c>
      <c r="Q2374" t="s">
        <v>52</v>
      </c>
      <c r="R2374">
        <v>43769</v>
      </c>
      <c r="S2374" t="s">
        <v>477</v>
      </c>
      <c r="T2374" t="s">
        <v>553</v>
      </c>
      <c r="U2374" t="s">
        <v>55</v>
      </c>
      <c r="V2374" t="s">
        <v>109</v>
      </c>
      <c r="W2374" t="s">
        <v>57</v>
      </c>
      <c r="X2374" t="s">
        <v>119</v>
      </c>
      <c r="Y2374" t="s">
        <v>487</v>
      </c>
      <c r="Z2374">
        <v>2</v>
      </c>
      <c r="AA2374">
        <v>4</v>
      </c>
      <c r="AB2374">
        <v>3.58</v>
      </c>
      <c r="AC2374">
        <v>4.0999999999999996</v>
      </c>
      <c r="AD2374">
        <v>43</v>
      </c>
      <c r="AE2374">
        <v>4</v>
      </c>
      <c r="AF2374" t="s">
        <v>57</v>
      </c>
      <c r="AG2374">
        <v>21.027140433257198</v>
      </c>
      <c r="AH2374">
        <v>13.745751521829201</v>
      </c>
      <c r="AI2374">
        <v>14.2194537890605</v>
      </c>
      <c r="AJ2374">
        <v>141.51938809276999</v>
      </c>
      <c r="AK2374" s="2">
        <v>959.12474159491398</v>
      </c>
      <c r="AL2374" s="1">
        <v>45063</v>
      </c>
      <c r="AM2374" t="s">
        <v>63</v>
      </c>
      <c r="AN2374">
        <v>2023</v>
      </c>
      <c r="AO2374">
        <v>2019</v>
      </c>
      <c r="AP2374">
        <v>115.96842640116201</v>
      </c>
      <c r="AQ2374">
        <v>0.819452570874183</v>
      </c>
      <c r="AR2374">
        <v>174.69</v>
      </c>
      <c r="AS2374">
        <f t="shared" si="112"/>
        <v>30528.94052496611</v>
      </c>
      <c r="AT2374">
        <f t="shared" si="113"/>
        <v>5560.3826999999992</v>
      </c>
    </row>
    <row r="2375" spans="1:46" x14ac:dyDescent="0.25">
      <c r="A2375" t="s">
        <v>42</v>
      </c>
      <c r="B2375" t="s">
        <v>43</v>
      </c>
      <c r="C2375" t="s">
        <v>794</v>
      </c>
      <c r="D2375" t="str">
        <f t="shared" si="111"/>
        <v>GNSAPE</v>
      </c>
      <c r="E2375" t="s">
        <v>4357</v>
      </c>
      <c r="F2375" t="s">
        <v>4358</v>
      </c>
      <c r="G2375" t="s">
        <v>47</v>
      </c>
      <c r="H2375" t="s">
        <v>4359</v>
      </c>
      <c r="I2375" t="s">
        <v>4366</v>
      </c>
      <c r="J2375" t="s">
        <v>62</v>
      </c>
      <c r="K2375">
        <v>32.090000000000003</v>
      </c>
      <c r="L2375">
        <v>32.090000000000003</v>
      </c>
      <c r="P2375" t="s">
        <v>51</v>
      </c>
      <c r="Q2375" t="s">
        <v>52</v>
      </c>
      <c r="R2375">
        <v>43774</v>
      </c>
      <c r="S2375" t="s">
        <v>1587</v>
      </c>
      <c r="T2375" t="s">
        <v>124</v>
      </c>
      <c r="U2375" t="s">
        <v>55</v>
      </c>
      <c r="V2375" t="s">
        <v>109</v>
      </c>
      <c r="W2375" t="s">
        <v>57</v>
      </c>
      <c r="X2375" t="s">
        <v>119</v>
      </c>
      <c r="Y2375" t="s">
        <v>120</v>
      </c>
      <c r="Z2375">
        <v>2</v>
      </c>
      <c r="AA2375">
        <v>4</v>
      </c>
      <c r="AB2375">
        <v>3.83</v>
      </c>
      <c r="AC2375">
        <v>4</v>
      </c>
      <c r="AD2375">
        <v>46</v>
      </c>
      <c r="AE2375">
        <v>4</v>
      </c>
      <c r="AF2375" t="s">
        <v>57</v>
      </c>
      <c r="AG2375">
        <v>22.449437415057801</v>
      </c>
      <c r="AH2375">
        <v>14.020032845748499</v>
      </c>
      <c r="AI2375">
        <v>17.736784956440999</v>
      </c>
      <c r="AJ2375">
        <v>200.198153719385</v>
      </c>
      <c r="AK2375" s="2">
        <v>1163.1026001433399</v>
      </c>
      <c r="AL2375" s="1">
        <v>45176</v>
      </c>
      <c r="AM2375" t="s">
        <v>63</v>
      </c>
      <c r="AN2375">
        <v>2023</v>
      </c>
      <c r="AO2375">
        <v>2019</v>
      </c>
      <c r="AP2375">
        <v>178.767615300774</v>
      </c>
      <c r="AQ2375">
        <v>0.89295336634997102</v>
      </c>
      <c r="AR2375">
        <v>239.29</v>
      </c>
      <c r="AS2375">
        <f t="shared" si="112"/>
        <v>37323.962438599781</v>
      </c>
      <c r="AT2375">
        <f t="shared" si="113"/>
        <v>7678.8161000000009</v>
      </c>
    </row>
    <row r="2376" spans="1:46" x14ac:dyDescent="0.25">
      <c r="A2376" t="s">
        <v>42</v>
      </c>
      <c r="B2376" t="s">
        <v>43</v>
      </c>
      <c r="C2376" t="s">
        <v>794</v>
      </c>
      <c r="D2376" t="str">
        <f t="shared" si="111"/>
        <v>GNSAPE</v>
      </c>
      <c r="E2376" t="s">
        <v>4357</v>
      </c>
      <c r="F2376" t="s">
        <v>4358</v>
      </c>
      <c r="G2376" t="s">
        <v>47</v>
      </c>
      <c r="H2376" t="s">
        <v>4359</v>
      </c>
      <c r="I2376" t="s">
        <v>4367</v>
      </c>
      <c r="J2376" t="s">
        <v>139</v>
      </c>
      <c r="K2376">
        <v>11.87</v>
      </c>
      <c r="L2376">
        <v>11.87</v>
      </c>
      <c r="P2376" t="s">
        <v>51</v>
      </c>
      <c r="Q2376" t="s">
        <v>52</v>
      </c>
      <c r="R2376">
        <v>43780</v>
      </c>
      <c r="S2376" t="s">
        <v>1587</v>
      </c>
      <c r="T2376" t="s">
        <v>104</v>
      </c>
      <c r="U2376" t="s">
        <v>55</v>
      </c>
      <c r="V2376" t="s">
        <v>109</v>
      </c>
      <c r="W2376" t="s">
        <v>57</v>
      </c>
      <c r="X2376" t="s">
        <v>119</v>
      </c>
      <c r="Y2376" t="s">
        <v>120</v>
      </c>
      <c r="Z2376">
        <v>2</v>
      </c>
      <c r="AA2376">
        <v>4</v>
      </c>
      <c r="AB2376">
        <v>3.83</v>
      </c>
      <c r="AC2376">
        <v>4</v>
      </c>
      <c r="AD2376">
        <v>46</v>
      </c>
      <c r="AE2376">
        <v>4</v>
      </c>
      <c r="AF2376" t="s">
        <v>57</v>
      </c>
      <c r="AG2376">
        <v>27.868661886265301</v>
      </c>
      <c r="AH2376">
        <v>15.8925395233109</v>
      </c>
      <c r="AI2376">
        <v>24.506754842456399</v>
      </c>
      <c r="AJ2376">
        <v>331.333110336365</v>
      </c>
      <c r="AK2376" s="2">
        <v>1235.4049141560399</v>
      </c>
      <c r="AL2376" s="1">
        <v>45176</v>
      </c>
      <c r="AM2376" t="s">
        <v>63</v>
      </c>
      <c r="AN2376">
        <v>2023</v>
      </c>
      <c r="AO2376">
        <v>2019</v>
      </c>
      <c r="AP2376">
        <v>178.767615300774</v>
      </c>
      <c r="AQ2376">
        <v>0.53954044954725899</v>
      </c>
      <c r="AR2376">
        <v>396.03</v>
      </c>
      <c r="AS2376">
        <f t="shared" si="112"/>
        <v>14664.256331032193</v>
      </c>
      <c r="AT2376">
        <f t="shared" si="113"/>
        <v>4700.8760999999995</v>
      </c>
    </row>
    <row r="2377" spans="1:46" x14ac:dyDescent="0.25">
      <c r="A2377" t="s">
        <v>340</v>
      </c>
      <c r="B2377" t="s">
        <v>367</v>
      </c>
      <c r="C2377" t="s">
        <v>368</v>
      </c>
      <c r="D2377" t="str">
        <f t="shared" si="111"/>
        <v>RDIPMA</v>
      </c>
      <c r="E2377" t="s">
        <v>4333</v>
      </c>
      <c r="F2377" t="s">
        <v>4334</v>
      </c>
      <c r="G2377" t="s">
        <v>47</v>
      </c>
      <c r="H2377" t="s">
        <v>4368</v>
      </c>
      <c r="I2377" t="s">
        <v>4369</v>
      </c>
      <c r="J2377" t="s">
        <v>103</v>
      </c>
      <c r="K2377">
        <v>57.73</v>
      </c>
      <c r="L2377">
        <v>57.73</v>
      </c>
      <c r="P2377" t="s">
        <v>51</v>
      </c>
      <c r="Q2377" t="s">
        <v>52</v>
      </c>
      <c r="R2377">
        <v>43783</v>
      </c>
      <c r="S2377" t="s">
        <v>477</v>
      </c>
      <c r="T2377" t="s">
        <v>491</v>
      </c>
      <c r="U2377" t="s">
        <v>55</v>
      </c>
      <c r="V2377" t="s">
        <v>109</v>
      </c>
      <c r="W2377" t="s">
        <v>57</v>
      </c>
      <c r="X2377" t="s">
        <v>221</v>
      </c>
      <c r="Y2377" t="s">
        <v>355</v>
      </c>
      <c r="Z2377">
        <v>2</v>
      </c>
      <c r="AA2377">
        <v>4</v>
      </c>
      <c r="AB2377">
        <v>3.33</v>
      </c>
      <c r="AC2377">
        <v>4</v>
      </c>
      <c r="AD2377">
        <v>40</v>
      </c>
      <c r="AE2377">
        <v>3</v>
      </c>
      <c r="AF2377" t="s">
        <v>57</v>
      </c>
      <c r="AG2377">
        <v>21.5335173925167</v>
      </c>
      <c r="AH2377">
        <v>13.9687648120543</v>
      </c>
      <c r="AI2377">
        <v>15.4488886157681</v>
      </c>
      <c r="AJ2377">
        <v>152.358811797371</v>
      </c>
      <c r="AK2377" s="2">
        <v>1014.3482591193</v>
      </c>
      <c r="AL2377" s="1">
        <v>45000</v>
      </c>
      <c r="AM2377" t="s">
        <v>63</v>
      </c>
      <c r="AN2377">
        <v>2023</v>
      </c>
      <c r="AO2377">
        <v>2019</v>
      </c>
      <c r="AP2377">
        <v>115.919290738123</v>
      </c>
      <c r="AQ2377">
        <v>0.76083089235619705</v>
      </c>
      <c r="AR2377">
        <v>203.28</v>
      </c>
      <c r="AS2377">
        <f t="shared" si="112"/>
        <v>58558.324998957185</v>
      </c>
      <c r="AT2377">
        <f t="shared" si="113"/>
        <v>11735.3544</v>
      </c>
    </row>
    <row r="2378" spans="1:46" x14ac:dyDescent="0.25">
      <c r="A2378" t="s">
        <v>42</v>
      </c>
      <c r="B2378" t="s">
        <v>91</v>
      </c>
      <c r="C2378" t="s">
        <v>91</v>
      </c>
      <c r="D2378" t="str">
        <f t="shared" si="111"/>
        <v>GNVIVI</v>
      </c>
      <c r="E2378" t="s">
        <v>4370</v>
      </c>
      <c r="F2378" t="s">
        <v>4371</v>
      </c>
      <c r="G2378" t="s">
        <v>47</v>
      </c>
      <c r="H2378" t="s">
        <v>4372</v>
      </c>
      <c r="I2378" t="s">
        <v>4373</v>
      </c>
      <c r="J2378" t="s">
        <v>806</v>
      </c>
      <c r="K2378">
        <v>46.7</v>
      </c>
      <c r="L2378">
        <v>46.7</v>
      </c>
      <c r="P2378" t="s">
        <v>51</v>
      </c>
      <c r="Q2378" t="s">
        <v>52</v>
      </c>
      <c r="R2378">
        <v>43802</v>
      </c>
      <c r="S2378" t="s">
        <v>53</v>
      </c>
      <c r="T2378" t="s">
        <v>118</v>
      </c>
      <c r="U2378" t="s">
        <v>55</v>
      </c>
      <c r="V2378" t="s">
        <v>109</v>
      </c>
      <c r="W2378" t="s">
        <v>57</v>
      </c>
      <c r="X2378" t="s">
        <v>110</v>
      </c>
      <c r="Y2378" t="s">
        <v>59</v>
      </c>
      <c r="Z2378">
        <v>2</v>
      </c>
      <c r="AA2378">
        <v>4</v>
      </c>
      <c r="AB2378">
        <v>3.75</v>
      </c>
      <c r="AC2378">
        <v>3.9</v>
      </c>
      <c r="AD2378">
        <v>45</v>
      </c>
      <c r="AE2378">
        <v>4</v>
      </c>
      <c r="AF2378" t="s">
        <v>57</v>
      </c>
      <c r="AG2378">
        <v>23.7101547516774</v>
      </c>
      <c r="AH2378">
        <v>15.734900532252</v>
      </c>
      <c r="AI2378">
        <v>15.1112016458775</v>
      </c>
      <c r="AJ2378">
        <v>174.270081798848</v>
      </c>
      <c r="AK2378" s="2">
        <v>785.80206308627203</v>
      </c>
      <c r="AL2378" s="1">
        <v>45192.666666666664</v>
      </c>
      <c r="AM2378" t="s">
        <v>63</v>
      </c>
      <c r="AN2378">
        <v>2023</v>
      </c>
      <c r="AO2378">
        <v>2019</v>
      </c>
      <c r="AP2378">
        <v>160.700311534978</v>
      </c>
      <c r="AQ2378">
        <v>0.92213367823208203</v>
      </c>
      <c r="AR2378">
        <v>211.99</v>
      </c>
      <c r="AS2378">
        <f t="shared" si="112"/>
        <v>36696.956346128907</v>
      </c>
      <c r="AT2378">
        <f t="shared" si="113"/>
        <v>9899.9330000000009</v>
      </c>
    </row>
    <row r="2379" spans="1:46" x14ac:dyDescent="0.25">
      <c r="A2379" t="s">
        <v>42</v>
      </c>
      <c r="B2379" t="s">
        <v>91</v>
      </c>
      <c r="C2379" t="s">
        <v>91</v>
      </c>
      <c r="D2379" t="str">
        <f t="shared" si="111"/>
        <v>GNVIVI</v>
      </c>
      <c r="E2379" t="s">
        <v>4370</v>
      </c>
      <c r="F2379" t="s">
        <v>4371</v>
      </c>
      <c r="G2379" t="s">
        <v>47</v>
      </c>
      <c r="H2379" t="s">
        <v>4374</v>
      </c>
      <c r="I2379" t="s">
        <v>4375</v>
      </c>
      <c r="J2379" t="s">
        <v>848</v>
      </c>
      <c r="K2379">
        <v>34.39</v>
      </c>
      <c r="L2379">
        <v>34.39</v>
      </c>
      <c r="P2379" t="s">
        <v>51</v>
      </c>
      <c r="Q2379" t="s">
        <v>52</v>
      </c>
      <c r="R2379">
        <v>43900</v>
      </c>
      <c r="S2379" t="s">
        <v>53</v>
      </c>
      <c r="T2379" t="s">
        <v>104</v>
      </c>
      <c r="U2379" t="s">
        <v>55</v>
      </c>
      <c r="V2379" t="s">
        <v>56</v>
      </c>
      <c r="W2379" t="s">
        <v>57</v>
      </c>
      <c r="X2379" t="s">
        <v>110</v>
      </c>
      <c r="Y2379" t="s">
        <v>59</v>
      </c>
      <c r="Z2379">
        <v>1</v>
      </c>
      <c r="AA2379">
        <v>4</v>
      </c>
      <c r="AB2379">
        <v>3.5</v>
      </c>
      <c r="AC2379">
        <v>3.7</v>
      </c>
      <c r="AD2379">
        <v>42</v>
      </c>
      <c r="AE2379">
        <v>4</v>
      </c>
      <c r="AF2379" t="s">
        <v>57</v>
      </c>
      <c r="AG2379">
        <v>23.3586848241066</v>
      </c>
      <c r="AH2379">
        <v>14.477360323388</v>
      </c>
      <c r="AI2379">
        <v>18.460137362731601</v>
      </c>
      <c r="AJ2379">
        <v>198.02467621724</v>
      </c>
      <c r="AK2379" s="2">
        <v>1121.4060173319899</v>
      </c>
      <c r="AL2379" s="1">
        <v>45194</v>
      </c>
      <c r="AM2379" t="s">
        <v>63</v>
      </c>
      <c r="AN2379">
        <v>2023</v>
      </c>
      <c r="AO2379">
        <v>2020</v>
      </c>
      <c r="AP2379">
        <v>160.307701359731</v>
      </c>
      <c r="AQ2379">
        <v>0.80953396527141697</v>
      </c>
      <c r="AR2379">
        <v>252.03</v>
      </c>
      <c r="AS2379">
        <f t="shared" si="112"/>
        <v>38565.152936047132</v>
      </c>
      <c r="AT2379">
        <f t="shared" si="113"/>
        <v>8667.3117000000002</v>
      </c>
    </row>
    <row r="2380" spans="1:46" x14ac:dyDescent="0.25">
      <c r="A2380" t="s">
        <v>42</v>
      </c>
      <c r="B2380" t="s">
        <v>91</v>
      </c>
      <c r="C2380" t="s">
        <v>91</v>
      </c>
      <c r="D2380" t="str">
        <f t="shared" si="111"/>
        <v>GNVIVI</v>
      </c>
      <c r="E2380" t="s">
        <v>4370</v>
      </c>
      <c r="F2380" t="s">
        <v>4371</v>
      </c>
      <c r="G2380" t="s">
        <v>47</v>
      </c>
      <c r="H2380" t="s">
        <v>4372</v>
      </c>
      <c r="I2380" t="s">
        <v>4376</v>
      </c>
      <c r="J2380" t="s">
        <v>1253</v>
      </c>
      <c r="K2380">
        <v>38.92</v>
      </c>
      <c r="L2380">
        <v>38.92</v>
      </c>
      <c r="P2380" t="s">
        <v>51</v>
      </c>
      <c r="Q2380" t="s">
        <v>52</v>
      </c>
      <c r="R2380">
        <v>43797</v>
      </c>
      <c r="S2380" t="s">
        <v>53</v>
      </c>
      <c r="T2380" t="s">
        <v>124</v>
      </c>
      <c r="U2380" t="s">
        <v>55</v>
      </c>
      <c r="V2380" t="s">
        <v>109</v>
      </c>
      <c r="W2380" t="s">
        <v>57</v>
      </c>
      <c r="X2380" t="s">
        <v>119</v>
      </c>
      <c r="Y2380" t="s">
        <v>120</v>
      </c>
      <c r="Z2380">
        <v>2</v>
      </c>
      <c r="AA2380">
        <v>4</v>
      </c>
      <c r="AB2380">
        <v>3.83</v>
      </c>
      <c r="AC2380">
        <v>4</v>
      </c>
      <c r="AD2380">
        <v>46</v>
      </c>
      <c r="AE2380">
        <v>4</v>
      </c>
      <c r="AF2380" t="s">
        <v>57</v>
      </c>
      <c r="AG2380">
        <v>24.115634101373299</v>
      </c>
      <c r="AH2380">
        <v>14.938726541254301</v>
      </c>
      <c r="AI2380">
        <v>15.265675128334401</v>
      </c>
      <c r="AJ2380">
        <v>172.71865915048201</v>
      </c>
      <c r="AK2380" s="2">
        <v>901.264789826173</v>
      </c>
      <c r="AL2380" s="1">
        <v>45190</v>
      </c>
      <c r="AM2380" t="s">
        <v>63</v>
      </c>
      <c r="AN2380">
        <v>2023</v>
      </c>
      <c r="AO2380">
        <v>2019</v>
      </c>
      <c r="AP2380">
        <v>164.78112819579101</v>
      </c>
      <c r="AQ2380">
        <v>0.95404358166203895</v>
      </c>
      <c r="AR2380">
        <v>208.63</v>
      </c>
      <c r="AS2380">
        <f t="shared" si="112"/>
        <v>35077.225620034653</v>
      </c>
      <c r="AT2380">
        <f t="shared" si="113"/>
        <v>8119.8796000000002</v>
      </c>
    </row>
    <row r="2381" spans="1:46" x14ac:dyDescent="0.25">
      <c r="A2381" t="s">
        <v>42</v>
      </c>
      <c r="B2381" t="s">
        <v>91</v>
      </c>
      <c r="C2381" t="s">
        <v>91</v>
      </c>
      <c r="D2381" t="str">
        <f t="shared" si="111"/>
        <v>GNVIVI</v>
      </c>
      <c r="E2381" t="s">
        <v>4370</v>
      </c>
      <c r="F2381" t="s">
        <v>4371</v>
      </c>
      <c r="G2381" t="s">
        <v>47</v>
      </c>
      <c r="H2381" t="s">
        <v>4374</v>
      </c>
      <c r="I2381" t="s">
        <v>4377</v>
      </c>
      <c r="J2381" t="s">
        <v>1511</v>
      </c>
      <c r="K2381">
        <v>61.69</v>
      </c>
      <c r="L2381">
        <v>61.69</v>
      </c>
      <c r="P2381" t="s">
        <v>51</v>
      </c>
      <c r="Q2381" t="s">
        <v>52</v>
      </c>
      <c r="R2381">
        <v>43889</v>
      </c>
      <c r="S2381" t="s">
        <v>53</v>
      </c>
      <c r="T2381" t="s">
        <v>104</v>
      </c>
      <c r="U2381" t="s">
        <v>55</v>
      </c>
      <c r="V2381" t="s">
        <v>56</v>
      </c>
      <c r="W2381" t="s">
        <v>57</v>
      </c>
      <c r="X2381" t="s">
        <v>101</v>
      </c>
      <c r="Y2381" t="s">
        <v>59</v>
      </c>
      <c r="Z2381">
        <v>1</v>
      </c>
      <c r="AA2381">
        <v>4</v>
      </c>
      <c r="AB2381">
        <v>3.58</v>
      </c>
      <c r="AC2381">
        <v>3.8</v>
      </c>
      <c r="AD2381">
        <v>43</v>
      </c>
      <c r="AE2381">
        <v>4</v>
      </c>
      <c r="AF2381" t="s">
        <v>57</v>
      </c>
      <c r="AG2381">
        <v>23.505783565834399</v>
      </c>
      <c r="AH2381">
        <v>15.607908209427601</v>
      </c>
      <c r="AI2381">
        <v>19.9372944980969</v>
      </c>
      <c r="AJ2381">
        <v>212.300423276575</v>
      </c>
      <c r="AK2381" s="2">
        <v>1042.4763192678299</v>
      </c>
      <c r="AL2381" s="1">
        <v>45190</v>
      </c>
      <c r="AM2381" t="s">
        <v>63</v>
      </c>
      <c r="AN2381">
        <v>2023</v>
      </c>
      <c r="AO2381">
        <v>2020</v>
      </c>
      <c r="AP2381">
        <v>165.347127686052</v>
      </c>
      <c r="AQ2381">
        <v>0.77883560067445301</v>
      </c>
      <c r="AR2381">
        <v>267.83</v>
      </c>
      <c r="AS2381">
        <f t="shared" si="112"/>
        <v>64310.364135632422</v>
      </c>
      <c r="AT2381">
        <f t="shared" si="113"/>
        <v>16522.432699999998</v>
      </c>
    </row>
    <row r="2382" spans="1:46" x14ac:dyDescent="0.25">
      <c r="A2382" t="s">
        <v>42</v>
      </c>
      <c r="B2382" t="s">
        <v>91</v>
      </c>
      <c r="C2382" t="s">
        <v>91</v>
      </c>
      <c r="D2382" t="str">
        <f t="shared" si="111"/>
        <v>GNVIVI</v>
      </c>
      <c r="E2382" t="s">
        <v>4370</v>
      </c>
      <c r="F2382" t="s">
        <v>4371</v>
      </c>
      <c r="G2382" t="s">
        <v>47</v>
      </c>
      <c r="H2382" t="s">
        <v>4372</v>
      </c>
      <c r="I2382" t="s">
        <v>4378</v>
      </c>
      <c r="J2382" t="s">
        <v>1122</v>
      </c>
      <c r="K2382">
        <v>42.31</v>
      </c>
      <c r="L2382">
        <v>42.31</v>
      </c>
      <c r="P2382" t="s">
        <v>51</v>
      </c>
      <c r="Q2382" t="s">
        <v>52</v>
      </c>
      <c r="R2382">
        <v>43801</v>
      </c>
      <c r="S2382" t="s">
        <v>53</v>
      </c>
      <c r="T2382" t="s">
        <v>96</v>
      </c>
      <c r="U2382" t="s">
        <v>55</v>
      </c>
      <c r="V2382" t="s">
        <v>109</v>
      </c>
      <c r="W2382" t="s">
        <v>57</v>
      </c>
      <c r="X2382" t="s">
        <v>110</v>
      </c>
      <c r="Y2382" t="s">
        <v>59</v>
      </c>
      <c r="Z2382">
        <v>2</v>
      </c>
      <c r="AA2382">
        <v>4</v>
      </c>
      <c r="AB2382">
        <v>3.75</v>
      </c>
      <c r="AC2382">
        <v>3.9</v>
      </c>
      <c r="AD2382">
        <v>45</v>
      </c>
      <c r="AE2382">
        <v>4</v>
      </c>
      <c r="AF2382" t="s">
        <v>57</v>
      </c>
      <c r="AG2382">
        <v>23.009012614558898</v>
      </c>
      <c r="AH2382">
        <v>14.7371902600238</v>
      </c>
      <c r="AI2382">
        <v>19.056193422433701</v>
      </c>
      <c r="AJ2382">
        <v>211.544161691661</v>
      </c>
      <c r="AK2382" s="2">
        <v>1116.22638898683</v>
      </c>
      <c r="AL2382" s="1">
        <v>45194</v>
      </c>
      <c r="AM2382" t="s">
        <v>63</v>
      </c>
      <c r="AN2382">
        <v>2023</v>
      </c>
      <c r="AO2382">
        <v>2019</v>
      </c>
      <c r="AP2382">
        <v>160.700311534978</v>
      </c>
      <c r="AQ2382">
        <v>0.75965373021832105</v>
      </c>
      <c r="AR2382">
        <v>257.33</v>
      </c>
      <c r="AS2382">
        <f t="shared" si="112"/>
        <v>47227.538518032779</v>
      </c>
      <c r="AT2382">
        <f t="shared" si="113"/>
        <v>10887.632299999999</v>
      </c>
    </row>
    <row r="2383" spans="1:46" x14ac:dyDescent="0.25">
      <c r="A2383" t="s">
        <v>128</v>
      </c>
      <c r="B2383" t="s">
        <v>129</v>
      </c>
      <c r="C2383" t="s">
        <v>130</v>
      </c>
      <c r="D2383" t="str">
        <f t="shared" si="111"/>
        <v>NECOCA</v>
      </c>
      <c r="E2383" t="s">
        <v>170</v>
      </c>
      <c r="F2383" t="s">
        <v>171</v>
      </c>
      <c r="G2383" t="s">
        <v>47</v>
      </c>
      <c r="H2383" t="s">
        <v>4303</v>
      </c>
      <c r="I2383" t="s">
        <v>4379</v>
      </c>
      <c r="J2383" t="s">
        <v>62</v>
      </c>
      <c r="K2383">
        <v>15.4</v>
      </c>
      <c r="L2383">
        <v>15.4</v>
      </c>
      <c r="P2383" t="s">
        <v>51</v>
      </c>
      <c r="Q2383" t="s">
        <v>52</v>
      </c>
      <c r="R2383">
        <v>43798</v>
      </c>
      <c r="S2383" t="s">
        <v>357</v>
      </c>
      <c r="T2383" t="s">
        <v>69</v>
      </c>
      <c r="U2383" t="s">
        <v>55</v>
      </c>
      <c r="V2383" t="s">
        <v>109</v>
      </c>
      <c r="W2383" t="s">
        <v>57</v>
      </c>
      <c r="X2383" t="s">
        <v>177</v>
      </c>
      <c r="Y2383" t="s">
        <v>146</v>
      </c>
      <c r="Z2383">
        <v>2</v>
      </c>
      <c r="AA2383">
        <v>4</v>
      </c>
      <c r="AB2383">
        <v>3.33</v>
      </c>
      <c r="AC2383">
        <v>4</v>
      </c>
      <c r="AD2383">
        <v>40</v>
      </c>
      <c r="AE2383">
        <v>3</v>
      </c>
      <c r="AF2383" t="s">
        <v>57</v>
      </c>
      <c r="AG2383">
        <v>20.659788153192899</v>
      </c>
      <c r="AH2383">
        <v>14.200295317238099</v>
      </c>
      <c r="AI2383">
        <v>16.946252322175699</v>
      </c>
      <c r="AJ2383">
        <v>146.45858226085599</v>
      </c>
      <c r="AK2383" s="2">
        <v>1070.0129517268001</v>
      </c>
      <c r="AL2383" s="1">
        <v>45000</v>
      </c>
      <c r="AM2383" t="s">
        <v>63</v>
      </c>
      <c r="AN2383">
        <v>2023</v>
      </c>
      <c r="AO2383">
        <v>2019</v>
      </c>
      <c r="AP2383">
        <v>121.69177451123601</v>
      </c>
      <c r="AQ2383">
        <v>0.83089548343771302</v>
      </c>
      <c r="AR2383">
        <v>217.46</v>
      </c>
      <c r="AS2383">
        <f t="shared" si="112"/>
        <v>16478.199456592723</v>
      </c>
      <c r="AT2383">
        <f t="shared" si="113"/>
        <v>3348.884</v>
      </c>
    </row>
    <row r="2384" spans="1:46" x14ac:dyDescent="0.25">
      <c r="A2384" t="s">
        <v>340</v>
      </c>
      <c r="B2384" t="s">
        <v>341</v>
      </c>
      <c r="C2384" t="s">
        <v>342</v>
      </c>
      <c r="D2384" t="str">
        <f t="shared" si="111"/>
        <v>RDBOBA</v>
      </c>
      <c r="E2384" t="s">
        <v>1257</v>
      </c>
      <c r="F2384" t="s">
        <v>1258</v>
      </c>
      <c r="G2384" t="s">
        <v>47</v>
      </c>
      <c r="H2384" t="s">
        <v>4329</v>
      </c>
      <c r="I2384" t="s">
        <v>4380</v>
      </c>
      <c r="J2384" t="s">
        <v>380</v>
      </c>
      <c r="K2384">
        <v>14.65</v>
      </c>
      <c r="L2384">
        <v>14.65</v>
      </c>
      <c r="P2384" t="s">
        <v>51</v>
      </c>
      <c r="Q2384" t="s">
        <v>52</v>
      </c>
      <c r="R2384">
        <v>43804</v>
      </c>
      <c r="S2384" t="s">
        <v>477</v>
      </c>
      <c r="T2384" t="s">
        <v>553</v>
      </c>
      <c r="U2384" t="s">
        <v>55</v>
      </c>
      <c r="V2384" t="s">
        <v>56</v>
      </c>
      <c r="W2384" t="s">
        <v>57</v>
      </c>
      <c r="X2384" t="s">
        <v>1273</v>
      </c>
      <c r="Y2384" t="s">
        <v>355</v>
      </c>
      <c r="Z2384">
        <v>1</v>
      </c>
      <c r="AA2384">
        <v>4</v>
      </c>
      <c r="AB2384">
        <v>3.42</v>
      </c>
      <c r="AC2384">
        <v>3.9</v>
      </c>
      <c r="AD2384">
        <v>41</v>
      </c>
      <c r="AE2384">
        <v>3</v>
      </c>
      <c r="AF2384" t="s">
        <v>57</v>
      </c>
      <c r="AG2384">
        <v>15.729726970316101</v>
      </c>
      <c r="AH2384">
        <v>11.2019785897101</v>
      </c>
      <c r="AI2384">
        <v>12.8412684842022</v>
      </c>
      <c r="AJ2384">
        <v>93.335680646959602</v>
      </c>
      <c r="AK2384" s="2">
        <v>1302.9524543842399</v>
      </c>
      <c r="AL2384" s="1">
        <v>45070</v>
      </c>
      <c r="AM2384" t="s">
        <v>63</v>
      </c>
      <c r="AN2384">
        <v>2023</v>
      </c>
      <c r="AO2384">
        <v>2019</v>
      </c>
      <c r="AP2384">
        <v>122.351269518706</v>
      </c>
      <c r="AQ2384">
        <v>1.31087349093748</v>
      </c>
      <c r="AR2384">
        <v>119.15</v>
      </c>
      <c r="AS2384">
        <f t="shared" si="112"/>
        <v>19088.253456729115</v>
      </c>
      <c r="AT2384">
        <f t="shared" si="113"/>
        <v>1745.5475000000001</v>
      </c>
    </row>
    <row r="2385" spans="1:46" x14ac:dyDescent="0.25">
      <c r="A2385" t="s">
        <v>340</v>
      </c>
      <c r="B2385" t="s">
        <v>341</v>
      </c>
      <c r="C2385" t="s">
        <v>342</v>
      </c>
      <c r="D2385" t="str">
        <f t="shared" si="111"/>
        <v>RDBOBA</v>
      </c>
      <c r="E2385" t="s">
        <v>4381</v>
      </c>
      <c r="F2385" t="s">
        <v>4382</v>
      </c>
      <c r="G2385" t="s">
        <v>47</v>
      </c>
      <c r="H2385" t="s">
        <v>4383</v>
      </c>
      <c r="I2385" t="s">
        <v>4384</v>
      </c>
      <c r="J2385" t="s">
        <v>62</v>
      </c>
      <c r="K2385">
        <v>36.32</v>
      </c>
      <c r="L2385">
        <v>36.32</v>
      </c>
      <c r="P2385" t="s">
        <v>51</v>
      </c>
      <c r="Q2385" t="s">
        <v>52</v>
      </c>
      <c r="R2385">
        <v>43812</v>
      </c>
      <c r="S2385" t="s">
        <v>477</v>
      </c>
      <c r="T2385" t="s">
        <v>486</v>
      </c>
      <c r="U2385" t="s">
        <v>55</v>
      </c>
      <c r="V2385" t="s">
        <v>56</v>
      </c>
      <c r="W2385" t="s">
        <v>57</v>
      </c>
      <c r="X2385" t="s">
        <v>101</v>
      </c>
      <c r="Y2385" t="s">
        <v>355</v>
      </c>
      <c r="Z2385">
        <v>1</v>
      </c>
      <c r="AA2385">
        <v>4</v>
      </c>
      <c r="AB2385">
        <v>3.58</v>
      </c>
      <c r="AC2385">
        <v>3.9</v>
      </c>
      <c r="AD2385">
        <v>43</v>
      </c>
      <c r="AE2385">
        <v>4</v>
      </c>
      <c r="AF2385" t="s">
        <v>57</v>
      </c>
      <c r="AG2385">
        <v>21.449873086121599</v>
      </c>
      <c r="AH2385">
        <v>13.781180162007001</v>
      </c>
      <c r="AI2385">
        <v>20.228863576339698</v>
      </c>
      <c r="AJ2385">
        <v>206.028804516458</v>
      </c>
      <c r="AK2385" s="2">
        <v>1356.01393067092</v>
      </c>
      <c r="AL2385" s="1">
        <v>45138</v>
      </c>
      <c r="AM2385" t="s">
        <v>63</v>
      </c>
      <c r="AN2385">
        <v>2023</v>
      </c>
      <c r="AO2385">
        <v>2019</v>
      </c>
      <c r="AP2385">
        <v>127.49390454378199</v>
      </c>
      <c r="AQ2385">
        <v>0.61881592160380305</v>
      </c>
      <c r="AR2385">
        <v>252.41</v>
      </c>
      <c r="AS2385">
        <f t="shared" si="112"/>
        <v>49250.425961967812</v>
      </c>
      <c r="AT2385">
        <f t="shared" si="113"/>
        <v>9167.5311999999994</v>
      </c>
    </row>
    <row r="2386" spans="1:46" x14ac:dyDescent="0.25">
      <c r="A2386" t="s">
        <v>128</v>
      </c>
      <c r="B2386" t="s">
        <v>244</v>
      </c>
      <c r="C2386" t="s">
        <v>284</v>
      </c>
      <c r="D2386" t="str">
        <f t="shared" si="111"/>
        <v>NEPIPC</v>
      </c>
      <c r="E2386" t="s">
        <v>1342</v>
      </c>
      <c r="F2386" t="s">
        <v>1343</v>
      </c>
      <c r="G2386" t="s">
        <v>47</v>
      </c>
      <c r="H2386" t="s">
        <v>4352</v>
      </c>
      <c r="I2386" t="s">
        <v>4385</v>
      </c>
      <c r="J2386" t="s">
        <v>1122</v>
      </c>
      <c r="K2386">
        <v>32.159999999999997</v>
      </c>
      <c r="L2386">
        <v>32.159999999999997</v>
      </c>
      <c r="P2386" t="s">
        <v>51</v>
      </c>
      <c r="Q2386" t="s">
        <v>52</v>
      </c>
      <c r="R2386">
        <v>43794</v>
      </c>
      <c r="S2386" t="s">
        <v>357</v>
      </c>
      <c r="T2386" t="s">
        <v>118</v>
      </c>
      <c r="U2386" t="s">
        <v>55</v>
      </c>
      <c r="V2386" t="s">
        <v>109</v>
      </c>
      <c r="W2386" t="s">
        <v>57</v>
      </c>
      <c r="X2386" t="s">
        <v>149</v>
      </c>
      <c r="Y2386" t="s">
        <v>150</v>
      </c>
      <c r="Z2386">
        <v>2</v>
      </c>
      <c r="AA2386">
        <v>4</v>
      </c>
      <c r="AB2386">
        <v>3.75</v>
      </c>
      <c r="AC2386">
        <v>4</v>
      </c>
      <c r="AD2386">
        <v>45</v>
      </c>
      <c r="AE2386">
        <v>4</v>
      </c>
      <c r="AF2386" t="s">
        <v>57</v>
      </c>
      <c r="AG2386">
        <v>16.217662873547301</v>
      </c>
      <c r="AH2386">
        <v>12.541899535304299</v>
      </c>
      <c r="AI2386">
        <v>10.224440383253199</v>
      </c>
      <c r="AJ2386">
        <v>73.689243783530003</v>
      </c>
      <c r="AK2386" s="2">
        <v>824.91052969916802</v>
      </c>
      <c r="AL2386" s="1">
        <v>45140</v>
      </c>
      <c r="AM2386" t="s">
        <v>63</v>
      </c>
      <c r="AN2386">
        <v>2023</v>
      </c>
      <c r="AO2386">
        <v>2019</v>
      </c>
      <c r="AP2386">
        <v>148.78336197414899</v>
      </c>
      <c r="AQ2386">
        <v>2.0190648503764801</v>
      </c>
      <c r="AR2386">
        <v>95.91</v>
      </c>
      <c r="AS2386">
        <f t="shared" si="112"/>
        <v>26529.122635125241</v>
      </c>
      <c r="AT2386">
        <f t="shared" si="113"/>
        <v>3084.4655999999995</v>
      </c>
    </row>
    <row r="2387" spans="1:46" x14ac:dyDescent="0.25">
      <c r="A2387" t="s">
        <v>340</v>
      </c>
      <c r="B2387" t="s">
        <v>367</v>
      </c>
      <c r="C2387" t="s">
        <v>372</v>
      </c>
      <c r="D2387" t="str">
        <f t="shared" si="111"/>
        <v>RDIPPD</v>
      </c>
      <c r="E2387" t="s">
        <v>4002</v>
      </c>
      <c r="F2387" t="s">
        <v>4003</v>
      </c>
      <c r="G2387" t="s">
        <v>47</v>
      </c>
      <c r="H2387" t="s">
        <v>4386</v>
      </c>
      <c r="I2387" t="s">
        <v>4387</v>
      </c>
      <c r="J2387" t="s">
        <v>158</v>
      </c>
      <c r="K2387">
        <v>60.35</v>
      </c>
      <c r="L2387">
        <v>60.35</v>
      </c>
      <c r="P2387" t="s">
        <v>51</v>
      </c>
      <c r="Q2387" t="s">
        <v>52</v>
      </c>
      <c r="R2387">
        <v>43915</v>
      </c>
      <c r="S2387" t="s">
        <v>477</v>
      </c>
      <c r="T2387" t="s">
        <v>104</v>
      </c>
      <c r="U2387" t="s">
        <v>55</v>
      </c>
      <c r="V2387" t="s">
        <v>109</v>
      </c>
      <c r="W2387" t="s">
        <v>57</v>
      </c>
      <c r="X2387" t="s">
        <v>221</v>
      </c>
      <c r="Y2387" t="s">
        <v>355</v>
      </c>
      <c r="Z2387">
        <v>2</v>
      </c>
      <c r="AA2387">
        <v>4</v>
      </c>
      <c r="AB2387">
        <v>3.5</v>
      </c>
      <c r="AC2387">
        <v>3.7</v>
      </c>
      <c r="AD2387">
        <v>42</v>
      </c>
      <c r="AE2387">
        <v>4</v>
      </c>
      <c r="AF2387" t="s">
        <v>57</v>
      </c>
      <c r="AG2387">
        <v>21.2880163464548</v>
      </c>
      <c r="AH2387">
        <v>13.418220902146199</v>
      </c>
      <c r="AI2387">
        <v>15.2449600039416</v>
      </c>
      <c r="AJ2387">
        <v>148.714643095501</v>
      </c>
      <c r="AK2387" s="2">
        <v>1082.50493076664</v>
      </c>
      <c r="AL2387" s="1">
        <v>45180</v>
      </c>
      <c r="AM2387" t="s">
        <v>63</v>
      </c>
      <c r="AN2387">
        <v>2023</v>
      </c>
      <c r="AO2387">
        <v>2020</v>
      </c>
      <c r="AP2387">
        <v>116.555740587036</v>
      </c>
      <c r="AQ2387">
        <v>0.78375429722940504</v>
      </c>
      <c r="AR2387">
        <v>176.89</v>
      </c>
      <c r="AS2387">
        <f t="shared" si="112"/>
        <v>65329.172571766721</v>
      </c>
      <c r="AT2387">
        <f t="shared" si="113"/>
        <v>10675.3115</v>
      </c>
    </row>
    <row r="2388" spans="1:46" x14ac:dyDescent="0.25">
      <c r="A2388" t="s">
        <v>128</v>
      </c>
      <c r="B2388" t="s">
        <v>328</v>
      </c>
      <c r="C2388" t="s">
        <v>328</v>
      </c>
      <c r="D2388" t="str">
        <f t="shared" si="111"/>
        <v>NESBSB</v>
      </c>
      <c r="E2388" t="s">
        <v>4343</v>
      </c>
      <c r="F2388" t="s">
        <v>4344</v>
      </c>
      <c r="G2388" t="s">
        <v>47</v>
      </c>
      <c r="H2388" t="s">
        <v>4345</v>
      </c>
      <c r="I2388" t="s">
        <v>4388</v>
      </c>
      <c r="J2388" t="s">
        <v>310</v>
      </c>
      <c r="K2388">
        <v>28.21</v>
      </c>
      <c r="L2388">
        <v>28.21</v>
      </c>
      <c r="P2388" t="s">
        <v>51</v>
      </c>
      <c r="Q2388" t="s">
        <v>52</v>
      </c>
      <c r="R2388">
        <v>43782</v>
      </c>
      <c r="S2388" t="s">
        <v>53</v>
      </c>
      <c r="T2388" t="s">
        <v>497</v>
      </c>
      <c r="U2388" t="s">
        <v>55</v>
      </c>
      <c r="V2388" t="s">
        <v>109</v>
      </c>
      <c r="W2388" t="s">
        <v>57</v>
      </c>
      <c r="X2388" t="s">
        <v>838</v>
      </c>
      <c r="Y2388" t="s">
        <v>839</v>
      </c>
      <c r="Z2388">
        <v>2</v>
      </c>
      <c r="AA2388">
        <v>4</v>
      </c>
      <c r="AB2388">
        <v>3.33</v>
      </c>
      <c r="AC2388">
        <v>4</v>
      </c>
      <c r="AD2388">
        <v>40</v>
      </c>
      <c r="AE2388">
        <v>3</v>
      </c>
      <c r="AF2388" t="s">
        <v>57</v>
      </c>
      <c r="AG2388">
        <v>19.831717614346498</v>
      </c>
      <c r="AH2388">
        <v>14.5887733443325</v>
      </c>
      <c r="AI2388">
        <v>15.456521075742399</v>
      </c>
      <c r="AJ2388">
        <v>148.16848862600099</v>
      </c>
      <c r="AK2388" s="2">
        <v>924.66477803498003</v>
      </c>
      <c r="AL2388" s="1">
        <v>45001</v>
      </c>
      <c r="AM2388" t="s">
        <v>63</v>
      </c>
      <c r="AN2388">
        <v>2023</v>
      </c>
      <c r="AO2388">
        <v>2019</v>
      </c>
      <c r="AP2388">
        <v>146.181485701692</v>
      </c>
      <c r="AQ2388">
        <v>0.98658957148894999</v>
      </c>
      <c r="AR2388">
        <v>211.23</v>
      </c>
      <c r="AS2388">
        <f t="shared" si="112"/>
        <v>26084.793388366787</v>
      </c>
      <c r="AT2388">
        <f t="shared" si="113"/>
        <v>5958.7982999999995</v>
      </c>
    </row>
    <row r="2389" spans="1:46" x14ac:dyDescent="0.25">
      <c r="A2389" t="s">
        <v>128</v>
      </c>
      <c r="B2389" t="s">
        <v>328</v>
      </c>
      <c r="C2389" t="s">
        <v>328</v>
      </c>
      <c r="D2389" t="str">
        <f t="shared" si="111"/>
        <v>NESBSB</v>
      </c>
      <c r="E2389" t="s">
        <v>4343</v>
      </c>
      <c r="F2389" t="s">
        <v>4344</v>
      </c>
      <c r="G2389" t="s">
        <v>47</v>
      </c>
      <c r="H2389" t="s">
        <v>4345</v>
      </c>
      <c r="I2389" t="s">
        <v>4389</v>
      </c>
      <c r="J2389" t="s">
        <v>312</v>
      </c>
      <c r="K2389">
        <v>27.66</v>
      </c>
      <c r="L2389">
        <v>27.66</v>
      </c>
      <c r="P2389" t="s">
        <v>51</v>
      </c>
      <c r="Q2389" t="s">
        <v>52</v>
      </c>
      <c r="R2389">
        <v>43782</v>
      </c>
      <c r="S2389" t="s">
        <v>53</v>
      </c>
      <c r="T2389" t="s">
        <v>69</v>
      </c>
      <c r="U2389" t="s">
        <v>55</v>
      </c>
      <c r="V2389" t="s">
        <v>109</v>
      </c>
      <c r="W2389" t="s">
        <v>57</v>
      </c>
      <c r="X2389" t="s">
        <v>838</v>
      </c>
      <c r="Y2389" t="s">
        <v>839</v>
      </c>
      <c r="Z2389">
        <v>2</v>
      </c>
      <c r="AA2389">
        <v>4</v>
      </c>
      <c r="AB2389">
        <v>3.33</v>
      </c>
      <c r="AC2389">
        <v>4</v>
      </c>
      <c r="AD2389">
        <v>40</v>
      </c>
      <c r="AE2389">
        <v>3</v>
      </c>
      <c r="AF2389" t="s">
        <v>57</v>
      </c>
      <c r="AG2389">
        <v>23.089864327409401</v>
      </c>
      <c r="AH2389">
        <v>15.9418274919871</v>
      </c>
      <c r="AI2389">
        <v>13.2151478036249</v>
      </c>
      <c r="AJ2389">
        <v>142.27890967726</v>
      </c>
      <c r="AK2389" s="2">
        <v>668.62192355101502</v>
      </c>
      <c r="AL2389" s="1">
        <v>45001</v>
      </c>
      <c r="AM2389" t="s">
        <v>63</v>
      </c>
      <c r="AN2389">
        <v>2023</v>
      </c>
      <c r="AO2389">
        <v>2019</v>
      </c>
      <c r="AP2389">
        <v>146.181485701692</v>
      </c>
      <c r="AQ2389">
        <v>1.0274290548984699</v>
      </c>
      <c r="AR2389">
        <v>202.83</v>
      </c>
      <c r="AS2389">
        <f t="shared" si="112"/>
        <v>18494.082405421075</v>
      </c>
      <c r="AT2389">
        <f t="shared" si="113"/>
        <v>5610.2778000000008</v>
      </c>
    </row>
    <row r="2390" spans="1:46" x14ac:dyDescent="0.25">
      <c r="A2390" t="s">
        <v>42</v>
      </c>
      <c r="B2390" t="s">
        <v>91</v>
      </c>
      <c r="C2390" t="s">
        <v>91</v>
      </c>
      <c r="D2390" t="str">
        <f t="shared" si="111"/>
        <v>GNVIVI</v>
      </c>
      <c r="E2390" t="s">
        <v>3388</v>
      </c>
      <c r="F2390" t="s">
        <v>3389</v>
      </c>
      <c r="G2390" t="s">
        <v>47</v>
      </c>
      <c r="H2390" t="s">
        <v>3820</v>
      </c>
      <c r="I2390" t="s">
        <v>4390</v>
      </c>
      <c r="J2390" t="s">
        <v>160</v>
      </c>
      <c r="K2390">
        <v>36.71</v>
      </c>
      <c r="L2390">
        <v>36.71</v>
      </c>
      <c r="P2390" t="s">
        <v>51</v>
      </c>
      <c r="Q2390" t="s">
        <v>52</v>
      </c>
      <c r="R2390">
        <v>43826</v>
      </c>
      <c r="S2390" t="s">
        <v>53</v>
      </c>
      <c r="T2390" t="s">
        <v>104</v>
      </c>
      <c r="U2390" t="s">
        <v>55</v>
      </c>
      <c r="V2390" t="s">
        <v>56</v>
      </c>
      <c r="W2390" t="s">
        <v>57</v>
      </c>
      <c r="X2390" t="s">
        <v>90</v>
      </c>
      <c r="Y2390" t="s">
        <v>59</v>
      </c>
      <c r="Z2390">
        <v>1</v>
      </c>
      <c r="AA2390">
        <v>4</v>
      </c>
      <c r="AB2390">
        <v>3.42</v>
      </c>
      <c r="AC2390">
        <v>3.9</v>
      </c>
      <c r="AD2390">
        <v>41</v>
      </c>
      <c r="AE2390">
        <v>3</v>
      </c>
      <c r="AF2390" t="s">
        <v>57</v>
      </c>
      <c r="AG2390">
        <v>21.865867474450098</v>
      </c>
      <c r="AH2390">
        <v>15.0230891073987</v>
      </c>
      <c r="AI2390">
        <v>21.145597068536599</v>
      </c>
      <c r="AJ2390">
        <v>210.72104524007401</v>
      </c>
      <c r="AK2390" s="2">
        <v>1191.08511408348</v>
      </c>
      <c r="AL2390" s="1">
        <v>45071</v>
      </c>
      <c r="AM2390" t="s">
        <v>63</v>
      </c>
      <c r="AN2390">
        <v>2023</v>
      </c>
      <c r="AO2390">
        <v>2019</v>
      </c>
      <c r="AP2390">
        <v>155.23963528872699</v>
      </c>
      <c r="AQ2390">
        <v>0.73670683966028405</v>
      </c>
      <c r="AR2390">
        <v>295.26</v>
      </c>
      <c r="AS2390">
        <f t="shared" si="112"/>
        <v>43724.734538004552</v>
      </c>
      <c r="AT2390">
        <f t="shared" si="113"/>
        <v>10838.9946</v>
      </c>
    </row>
    <row r="2391" spans="1:46" x14ac:dyDescent="0.25">
      <c r="A2391" t="s">
        <v>128</v>
      </c>
      <c r="B2391" t="s">
        <v>244</v>
      </c>
      <c r="C2391" t="s">
        <v>284</v>
      </c>
      <c r="D2391" t="str">
        <f t="shared" si="111"/>
        <v>NEPIPC</v>
      </c>
      <c r="E2391" t="s">
        <v>1342</v>
      </c>
      <c r="F2391" t="s">
        <v>1343</v>
      </c>
      <c r="G2391" t="s">
        <v>47</v>
      </c>
      <c r="H2391" t="s">
        <v>4352</v>
      </c>
      <c r="I2391" t="s">
        <v>4391</v>
      </c>
      <c r="J2391" t="s">
        <v>1511</v>
      </c>
      <c r="K2391">
        <v>23.92</v>
      </c>
      <c r="L2391">
        <v>23.92</v>
      </c>
      <c r="P2391" t="s">
        <v>51</v>
      </c>
      <c r="Q2391" t="s">
        <v>52</v>
      </c>
      <c r="R2391">
        <v>43794</v>
      </c>
      <c r="S2391" t="s">
        <v>357</v>
      </c>
      <c r="T2391" t="s">
        <v>104</v>
      </c>
      <c r="U2391" t="s">
        <v>55</v>
      </c>
      <c r="V2391" t="s">
        <v>109</v>
      </c>
      <c r="W2391" t="s">
        <v>57</v>
      </c>
      <c r="X2391" t="s">
        <v>149</v>
      </c>
      <c r="Y2391" t="s">
        <v>150</v>
      </c>
      <c r="Z2391">
        <v>2</v>
      </c>
      <c r="AA2391">
        <v>4</v>
      </c>
      <c r="AB2391">
        <v>3.75</v>
      </c>
      <c r="AC2391">
        <v>4</v>
      </c>
      <c r="AD2391">
        <v>45</v>
      </c>
      <c r="AE2391">
        <v>4</v>
      </c>
      <c r="AF2391" t="s">
        <v>57</v>
      </c>
      <c r="AG2391">
        <v>18.301449242733501</v>
      </c>
      <c r="AH2391">
        <v>12.758473120387</v>
      </c>
      <c r="AI2391">
        <v>10.7748664382838</v>
      </c>
      <c r="AJ2391">
        <v>87.683491334796997</v>
      </c>
      <c r="AK2391" s="2">
        <v>842.80015751108897</v>
      </c>
      <c r="AL2391" s="1">
        <v>45140</v>
      </c>
      <c r="AM2391" t="s">
        <v>63</v>
      </c>
      <c r="AN2391">
        <v>2023</v>
      </c>
      <c r="AO2391">
        <v>2019</v>
      </c>
      <c r="AP2391">
        <v>148.78336197414899</v>
      </c>
      <c r="AQ2391">
        <v>1.6968229675761599</v>
      </c>
      <c r="AR2391">
        <v>114.12</v>
      </c>
      <c r="AS2391">
        <f t="shared" si="112"/>
        <v>20159.779767665248</v>
      </c>
      <c r="AT2391">
        <f t="shared" si="113"/>
        <v>2729.7504000000004</v>
      </c>
    </row>
    <row r="2392" spans="1:46" x14ac:dyDescent="0.25">
      <c r="A2392" t="s">
        <v>128</v>
      </c>
      <c r="B2392" t="s">
        <v>244</v>
      </c>
      <c r="C2392" t="s">
        <v>284</v>
      </c>
      <c r="D2392" t="str">
        <f t="shared" si="111"/>
        <v>NEPIPC</v>
      </c>
      <c r="E2392" t="s">
        <v>1342</v>
      </c>
      <c r="F2392" t="s">
        <v>1343</v>
      </c>
      <c r="G2392" t="s">
        <v>47</v>
      </c>
      <c r="H2392" t="s">
        <v>4352</v>
      </c>
      <c r="I2392" t="s">
        <v>4392</v>
      </c>
      <c r="J2392" t="s">
        <v>1279</v>
      </c>
      <c r="K2392">
        <v>46.86</v>
      </c>
      <c r="L2392">
        <v>46.86</v>
      </c>
      <c r="P2392" t="s">
        <v>51</v>
      </c>
      <c r="Q2392" t="s">
        <v>52</v>
      </c>
      <c r="R2392">
        <v>43794</v>
      </c>
      <c r="S2392" t="s">
        <v>1587</v>
      </c>
      <c r="T2392" t="s">
        <v>124</v>
      </c>
      <c r="U2392" t="s">
        <v>55</v>
      </c>
      <c r="V2392" t="s">
        <v>109</v>
      </c>
      <c r="W2392" t="s">
        <v>57</v>
      </c>
      <c r="X2392" t="s">
        <v>149</v>
      </c>
      <c r="Y2392" t="s">
        <v>150</v>
      </c>
      <c r="Z2392">
        <v>2</v>
      </c>
      <c r="AA2392">
        <v>4</v>
      </c>
      <c r="AB2392">
        <v>3.75</v>
      </c>
      <c r="AC2392">
        <v>4</v>
      </c>
      <c r="AD2392">
        <v>45</v>
      </c>
      <c r="AE2392">
        <v>4</v>
      </c>
      <c r="AF2392" t="s">
        <v>57</v>
      </c>
      <c r="AG2392">
        <v>18.571305909557498</v>
      </c>
      <c r="AH2392">
        <v>12.508608116407901</v>
      </c>
      <c r="AI2392">
        <v>11.589149862048099</v>
      </c>
      <c r="AJ2392">
        <v>96.586946405460395</v>
      </c>
      <c r="AK2392" s="2">
        <v>938.65599589444901</v>
      </c>
      <c r="AL2392" s="1">
        <v>45141</v>
      </c>
      <c r="AM2392" t="s">
        <v>63</v>
      </c>
      <c r="AN2392">
        <v>2023</v>
      </c>
      <c r="AO2392">
        <v>2019</v>
      </c>
      <c r="AP2392">
        <v>148.78336197414899</v>
      </c>
      <c r="AQ2392">
        <v>1.5404085905105001</v>
      </c>
      <c r="AR2392">
        <v>125.71</v>
      </c>
      <c r="AS2392">
        <f t="shared" si="112"/>
        <v>43985.419967613881</v>
      </c>
      <c r="AT2392">
        <f t="shared" si="113"/>
        <v>5890.7705999999998</v>
      </c>
    </row>
    <row r="2393" spans="1:46" x14ac:dyDescent="0.25">
      <c r="A2393" t="s">
        <v>128</v>
      </c>
      <c r="B2393" t="s">
        <v>244</v>
      </c>
      <c r="C2393" t="s">
        <v>284</v>
      </c>
      <c r="D2393" t="str">
        <f t="shared" si="111"/>
        <v>NEPIPC</v>
      </c>
      <c r="E2393" t="s">
        <v>4393</v>
      </c>
      <c r="F2393" t="s">
        <v>4394</v>
      </c>
      <c r="G2393" t="s">
        <v>47</v>
      </c>
      <c r="H2393" t="s">
        <v>4395</v>
      </c>
      <c r="I2393" t="s">
        <v>4396</v>
      </c>
      <c r="J2393" t="s">
        <v>1952</v>
      </c>
      <c r="K2393">
        <v>31.25</v>
      </c>
      <c r="L2393">
        <v>31.25</v>
      </c>
      <c r="P2393" t="s">
        <v>51</v>
      </c>
      <c r="Q2393" t="s">
        <v>52</v>
      </c>
      <c r="R2393">
        <v>43829</v>
      </c>
      <c r="S2393" t="s">
        <v>53</v>
      </c>
      <c r="T2393" t="s">
        <v>1265</v>
      </c>
      <c r="U2393" t="s">
        <v>55</v>
      </c>
      <c r="V2393" t="s">
        <v>56</v>
      </c>
      <c r="W2393" t="s">
        <v>57</v>
      </c>
      <c r="X2393" t="s">
        <v>90</v>
      </c>
      <c r="Y2393" t="s">
        <v>222</v>
      </c>
      <c r="Z2393">
        <v>1</v>
      </c>
      <c r="AA2393">
        <v>4</v>
      </c>
      <c r="AB2393">
        <v>3.25</v>
      </c>
      <c r="AC2393">
        <v>3.9</v>
      </c>
      <c r="AD2393">
        <v>39</v>
      </c>
      <c r="AE2393">
        <v>3</v>
      </c>
      <c r="AF2393" t="s">
        <v>57</v>
      </c>
      <c r="AG2393">
        <v>21.228333779876799</v>
      </c>
      <c r="AH2393">
        <v>14.6922872842263</v>
      </c>
      <c r="AI2393">
        <v>16.074866472708699</v>
      </c>
      <c r="AJ2393">
        <v>149.29553589501299</v>
      </c>
      <c r="AK2393" s="2">
        <v>947.77018786950998</v>
      </c>
      <c r="AL2393" s="1">
        <v>45009</v>
      </c>
      <c r="AM2393" t="s">
        <v>63</v>
      </c>
      <c r="AN2393">
        <v>2023</v>
      </c>
      <c r="AO2393">
        <v>2019</v>
      </c>
      <c r="AP2393">
        <v>126.859796789881</v>
      </c>
      <c r="AQ2393">
        <v>0.84972263925621005</v>
      </c>
      <c r="AR2393">
        <v>234.62</v>
      </c>
      <c r="AS2393">
        <f t="shared" si="112"/>
        <v>29617.818370922188</v>
      </c>
      <c r="AT2393">
        <f t="shared" si="113"/>
        <v>7331.875</v>
      </c>
    </row>
    <row r="2394" spans="1:46" x14ac:dyDescent="0.25">
      <c r="A2394" t="s">
        <v>128</v>
      </c>
      <c r="B2394" t="s">
        <v>244</v>
      </c>
      <c r="C2394" t="s">
        <v>284</v>
      </c>
      <c r="D2394" t="str">
        <f t="shared" si="111"/>
        <v>NEPIPC</v>
      </c>
      <c r="E2394" t="s">
        <v>4393</v>
      </c>
      <c r="F2394" t="s">
        <v>4394</v>
      </c>
      <c r="G2394" t="s">
        <v>47</v>
      </c>
      <c r="H2394" t="s">
        <v>4395</v>
      </c>
      <c r="I2394" t="s">
        <v>4397</v>
      </c>
      <c r="J2394" t="s">
        <v>1061</v>
      </c>
      <c r="K2394">
        <v>12.12</v>
      </c>
      <c r="L2394">
        <v>12.12</v>
      </c>
      <c r="P2394" t="s">
        <v>51</v>
      </c>
      <c r="Q2394" t="s">
        <v>52</v>
      </c>
      <c r="R2394">
        <v>43817</v>
      </c>
      <c r="S2394" t="s">
        <v>53</v>
      </c>
      <c r="T2394" t="s">
        <v>104</v>
      </c>
      <c r="U2394" t="s">
        <v>55</v>
      </c>
      <c r="V2394" t="s">
        <v>56</v>
      </c>
      <c r="W2394" t="s">
        <v>57</v>
      </c>
      <c r="X2394" t="s">
        <v>90</v>
      </c>
      <c r="Y2394" t="s">
        <v>222</v>
      </c>
      <c r="Z2394">
        <v>1</v>
      </c>
      <c r="AA2394">
        <v>4</v>
      </c>
      <c r="AB2394">
        <v>3.25</v>
      </c>
      <c r="AC2394">
        <v>3.9</v>
      </c>
      <c r="AD2394">
        <v>39</v>
      </c>
      <c r="AE2394">
        <v>3</v>
      </c>
      <c r="AF2394" t="s">
        <v>57</v>
      </c>
      <c r="AG2394">
        <v>19.038458649696</v>
      </c>
      <c r="AH2394">
        <v>13.5792235602777</v>
      </c>
      <c r="AI2394">
        <v>15.770451510970499</v>
      </c>
      <c r="AJ2394">
        <v>129.75178836439801</v>
      </c>
      <c r="AK2394" s="2">
        <v>1088.9410488389799</v>
      </c>
      <c r="AL2394" s="1">
        <v>45009</v>
      </c>
      <c r="AM2394" t="s">
        <v>63</v>
      </c>
      <c r="AN2394">
        <v>2023</v>
      </c>
      <c r="AO2394">
        <v>2019</v>
      </c>
      <c r="AP2394">
        <v>126.859796789881</v>
      </c>
      <c r="AQ2394">
        <v>0.97771135480310001</v>
      </c>
      <c r="AR2394">
        <v>203.9</v>
      </c>
      <c r="AS2394">
        <f t="shared" si="112"/>
        <v>13197.965511928436</v>
      </c>
      <c r="AT2394">
        <f t="shared" si="113"/>
        <v>2471.268</v>
      </c>
    </row>
    <row r="2395" spans="1:46" x14ac:dyDescent="0.25">
      <c r="A2395" t="s">
        <v>128</v>
      </c>
      <c r="B2395" t="s">
        <v>129</v>
      </c>
      <c r="C2395" t="s">
        <v>130</v>
      </c>
      <c r="D2395" t="str">
        <f t="shared" si="111"/>
        <v>NECOCA</v>
      </c>
      <c r="E2395" t="s">
        <v>170</v>
      </c>
      <c r="F2395" t="s">
        <v>171</v>
      </c>
      <c r="G2395" t="s">
        <v>47</v>
      </c>
      <c r="H2395" t="s">
        <v>4398</v>
      </c>
      <c r="I2395" t="s">
        <v>4399</v>
      </c>
      <c r="J2395" t="s">
        <v>1067</v>
      </c>
      <c r="K2395">
        <v>26.95</v>
      </c>
      <c r="L2395">
        <v>26.95</v>
      </c>
      <c r="P2395" t="s">
        <v>51</v>
      </c>
      <c r="Q2395" t="s">
        <v>52</v>
      </c>
      <c r="R2395">
        <v>43818</v>
      </c>
      <c r="S2395" t="s">
        <v>53</v>
      </c>
      <c r="T2395" t="s">
        <v>788</v>
      </c>
      <c r="U2395" t="s">
        <v>55</v>
      </c>
      <c r="V2395" t="s">
        <v>56</v>
      </c>
      <c r="W2395" t="s">
        <v>57</v>
      </c>
      <c r="X2395" t="s">
        <v>177</v>
      </c>
      <c r="Y2395" t="s">
        <v>146</v>
      </c>
      <c r="Z2395">
        <v>1</v>
      </c>
      <c r="AA2395">
        <v>4</v>
      </c>
      <c r="AB2395">
        <v>3.25</v>
      </c>
      <c r="AC2395">
        <v>3.9</v>
      </c>
      <c r="AD2395">
        <v>39</v>
      </c>
      <c r="AE2395">
        <v>3</v>
      </c>
      <c r="AF2395" t="s">
        <v>57</v>
      </c>
      <c r="AG2395">
        <v>22.805525153342799</v>
      </c>
      <c r="AH2395">
        <v>14.3111189290006</v>
      </c>
      <c r="AI2395">
        <v>16.1412929901234</v>
      </c>
      <c r="AJ2395">
        <v>167.51814366094101</v>
      </c>
      <c r="AK2395" s="2">
        <v>1003.46275498094</v>
      </c>
      <c r="AL2395" s="1">
        <v>45000</v>
      </c>
      <c r="AM2395" t="s">
        <v>63</v>
      </c>
      <c r="AN2395">
        <v>2023</v>
      </c>
      <c r="AO2395">
        <v>2019</v>
      </c>
      <c r="AP2395">
        <v>133.56159140375601</v>
      </c>
      <c r="AQ2395">
        <v>0.79729627182406404</v>
      </c>
      <c r="AR2395">
        <v>264.14999999999998</v>
      </c>
      <c r="AS2395">
        <f t="shared" si="112"/>
        <v>27043.32124673633</v>
      </c>
      <c r="AT2395">
        <f t="shared" si="113"/>
        <v>7118.8424999999988</v>
      </c>
    </row>
    <row r="2396" spans="1:46" x14ac:dyDescent="0.25">
      <c r="A2396" t="s">
        <v>128</v>
      </c>
      <c r="B2396" t="s">
        <v>129</v>
      </c>
      <c r="C2396" t="s">
        <v>130</v>
      </c>
      <c r="D2396" t="str">
        <f t="shared" si="111"/>
        <v>NECOCA</v>
      </c>
      <c r="E2396" t="s">
        <v>170</v>
      </c>
      <c r="F2396" t="s">
        <v>171</v>
      </c>
      <c r="G2396" t="s">
        <v>47</v>
      </c>
      <c r="H2396" t="s">
        <v>4398</v>
      </c>
      <c r="I2396" t="s">
        <v>4400</v>
      </c>
      <c r="J2396" t="s">
        <v>1940</v>
      </c>
      <c r="K2396">
        <v>18.8</v>
      </c>
      <c r="L2396">
        <v>18.8</v>
      </c>
      <c r="P2396" t="s">
        <v>51</v>
      </c>
      <c r="Q2396" t="s">
        <v>52</v>
      </c>
      <c r="R2396">
        <v>43823</v>
      </c>
      <c r="S2396" t="s">
        <v>53</v>
      </c>
      <c r="T2396" t="s">
        <v>788</v>
      </c>
      <c r="U2396" t="s">
        <v>55</v>
      </c>
      <c r="V2396" t="s">
        <v>56</v>
      </c>
      <c r="W2396" t="s">
        <v>57</v>
      </c>
      <c r="X2396" t="s">
        <v>1758</v>
      </c>
      <c r="Y2396" t="s">
        <v>150</v>
      </c>
      <c r="Z2396">
        <v>1</v>
      </c>
      <c r="AA2396">
        <v>4</v>
      </c>
      <c r="AB2396">
        <v>3.25</v>
      </c>
      <c r="AC2396">
        <v>3.9</v>
      </c>
      <c r="AD2396">
        <v>39</v>
      </c>
      <c r="AE2396">
        <v>3</v>
      </c>
      <c r="AF2396" t="s">
        <v>57</v>
      </c>
      <c r="AG2396">
        <v>21.0196017076007</v>
      </c>
      <c r="AH2396">
        <v>13.9843104048787</v>
      </c>
      <c r="AI2396">
        <v>18.0617237781406</v>
      </c>
      <c r="AJ2396">
        <v>172.790992508047</v>
      </c>
      <c r="AK2396" s="2">
        <v>1175.9455263098901</v>
      </c>
      <c r="AL2396" s="1">
        <v>45000</v>
      </c>
      <c r="AM2396" t="s">
        <v>63</v>
      </c>
      <c r="AN2396">
        <v>2023</v>
      </c>
      <c r="AO2396">
        <v>2019</v>
      </c>
      <c r="AP2396">
        <v>133.56159140375601</v>
      </c>
      <c r="AQ2396">
        <v>0.77296616834662901</v>
      </c>
      <c r="AR2396">
        <v>272.45999999999998</v>
      </c>
      <c r="AS2396">
        <f t="shared" si="112"/>
        <v>22107.775894625935</v>
      </c>
      <c r="AT2396">
        <f t="shared" si="113"/>
        <v>5122.2479999999996</v>
      </c>
    </row>
    <row r="2397" spans="1:46" x14ac:dyDescent="0.25">
      <c r="A2397" t="s">
        <v>128</v>
      </c>
      <c r="B2397" t="s">
        <v>129</v>
      </c>
      <c r="C2397" t="s">
        <v>130</v>
      </c>
      <c r="D2397" t="str">
        <f t="shared" si="111"/>
        <v>NECOCA</v>
      </c>
      <c r="E2397" t="s">
        <v>170</v>
      </c>
      <c r="F2397" t="s">
        <v>171</v>
      </c>
      <c r="G2397" t="s">
        <v>47</v>
      </c>
      <c r="H2397" t="s">
        <v>4398</v>
      </c>
      <c r="I2397" t="s">
        <v>4401</v>
      </c>
      <c r="J2397" t="s">
        <v>501</v>
      </c>
      <c r="K2397">
        <v>32.4</v>
      </c>
      <c r="L2397">
        <v>32.4</v>
      </c>
      <c r="P2397" t="s">
        <v>51</v>
      </c>
      <c r="Q2397" t="s">
        <v>52</v>
      </c>
      <c r="R2397">
        <v>43808</v>
      </c>
      <c r="S2397" t="s">
        <v>53</v>
      </c>
      <c r="T2397" t="s">
        <v>69</v>
      </c>
      <c r="U2397" t="s">
        <v>55</v>
      </c>
      <c r="V2397" t="s">
        <v>56</v>
      </c>
      <c r="W2397" t="s">
        <v>57</v>
      </c>
      <c r="X2397" t="s">
        <v>149</v>
      </c>
      <c r="Y2397" t="s">
        <v>150</v>
      </c>
      <c r="Z2397">
        <v>1</v>
      </c>
      <c r="AA2397">
        <v>4</v>
      </c>
      <c r="AB2397">
        <v>3.25</v>
      </c>
      <c r="AC2397">
        <v>3.9</v>
      </c>
      <c r="AD2397">
        <v>39</v>
      </c>
      <c r="AE2397">
        <v>3</v>
      </c>
      <c r="AF2397" t="s">
        <v>57</v>
      </c>
      <c r="AG2397">
        <v>23.501279963542501</v>
      </c>
      <c r="AH2397">
        <v>14.5467265239943</v>
      </c>
      <c r="AI2397">
        <v>17.867536217329601</v>
      </c>
      <c r="AJ2397">
        <v>188.810901686211</v>
      </c>
      <c r="AK2397" s="2">
        <v>1073.66606034543</v>
      </c>
      <c r="AL2397" s="1">
        <v>45000</v>
      </c>
      <c r="AM2397" t="s">
        <v>63</v>
      </c>
      <c r="AN2397">
        <v>2023</v>
      </c>
      <c r="AO2397">
        <v>2019</v>
      </c>
      <c r="AP2397">
        <v>133.56159140375601</v>
      </c>
      <c r="AQ2397">
        <v>0.70738283759549803</v>
      </c>
      <c r="AR2397">
        <v>297.72000000000003</v>
      </c>
      <c r="AS2397">
        <f t="shared" si="112"/>
        <v>34786.780355191928</v>
      </c>
      <c r="AT2397">
        <f t="shared" si="113"/>
        <v>9646.1280000000006</v>
      </c>
    </row>
    <row r="2398" spans="1:46" x14ac:dyDescent="0.25">
      <c r="A2398" t="s">
        <v>340</v>
      </c>
      <c r="B2398" t="s">
        <v>341</v>
      </c>
      <c r="C2398" t="s">
        <v>342</v>
      </c>
      <c r="D2398" t="str">
        <f t="shared" si="111"/>
        <v>RDBOBA</v>
      </c>
      <c r="E2398" t="s">
        <v>4381</v>
      </c>
      <c r="F2398" t="s">
        <v>4382</v>
      </c>
      <c r="G2398" t="s">
        <v>47</v>
      </c>
      <c r="H2398" t="s">
        <v>4383</v>
      </c>
      <c r="I2398" t="s">
        <v>4402</v>
      </c>
      <c r="J2398" t="s">
        <v>68</v>
      </c>
      <c r="K2398">
        <v>24.83</v>
      </c>
      <c r="L2398">
        <v>24.83</v>
      </c>
      <c r="P2398" t="s">
        <v>51</v>
      </c>
      <c r="Q2398" t="s">
        <v>52</v>
      </c>
      <c r="R2398">
        <v>43811</v>
      </c>
      <c r="S2398" t="s">
        <v>477</v>
      </c>
      <c r="T2398" t="s">
        <v>54</v>
      </c>
      <c r="U2398" t="s">
        <v>55</v>
      </c>
      <c r="V2398" t="s">
        <v>56</v>
      </c>
      <c r="W2398" t="s">
        <v>57</v>
      </c>
      <c r="X2398" t="s">
        <v>101</v>
      </c>
      <c r="Y2398" t="s">
        <v>355</v>
      </c>
      <c r="Z2398">
        <v>1</v>
      </c>
      <c r="AA2398">
        <v>4</v>
      </c>
      <c r="AB2398">
        <v>3.58</v>
      </c>
      <c r="AC2398">
        <v>3.9</v>
      </c>
      <c r="AD2398">
        <v>43</v>
      </c>
      <c r="AE2398">
        <v>4</v>
      </c>
      <c r="AF2398" t="s">
        <v>57</v>
      </c>
      <c r="AG2398">
        <v>21.762181237521599</v>
      </c>
      <c r="AH2398">
        <v>13.3928076704363</v>
      </c>
      <c r="AI2398">
        <v>15.942308592422</v>
      </c>
      <c r="AJ2398">
        <v>169.261040980844</v>
      </c>
      <c r="AK2398" s="2">
        <v>1131.6654728843</v>
      </c>
      <c r="AL2398" s="1">
        <v>45138</v>
      </c>
      <c r="AM2398" t="s">
        <v>63</v>
      </c>
      <c r="AN2398">
        <v>2023</v>
      </c>
      <c r="AO2398">
        <v>2019</v>
      </c>
      <c r="AP2398">
        <v>127.49390454378199</v>
      </c>
      <c r="AQ2398">
        <v>0.75323833414335895</v>
      </c>
      <c r="AR2398">
        <v>207.36</v>
      </c>
      <c r="AS2398">
        <f t="shared" si="112"/>
        <v>28099.253691717167</v>
      </c>
      <c r="AT2398">
        <f t="shared" si="113"/>
        <v>5148.7488000000003</v>
      </c>
    </row>
    <row r="2399" spans="1:46" x14ac:dyDescent="0.25">
      <c r="A2399" t="s">
        <v>42</v>
      </c>
      <c r="B2399" t="s">
        <v>91</v>
      </c>
      <c r="C2399" t="s">
        <v>91</v>
      </c>
      <c r="D2399" t="str">
        <f t="shared" si="111"/>
        <v>GNVIVI</v>
      </c>
      <c r="E2399" t="s">
        <v>3388</v>
      </c>
      <c r="F2399" t="s">
        <v>3389</v>
      </c>
      <c r="G2399" t="s">
        <v>47</v>
      </c>
      <c r="H2399" t="s">
        <v>3820</v>
      </c>
      <c r="I2399" t="s">
        <v>4403</v>
      </c>
      <c r="J2399" t="s">
        <v>65</v>
      </c>
      <c r="K2399">
        <v>34.46</v>
      </c>
      <c r="L2399">
        <v>34.46</v>
      </c>
      <c r="P2399" t="s">
        <v>51</v>
      </c>
      <c r="Q2399" t="s">
        <v>52</v>
      </c>
      <c r="R2399">
        <v>43791</v>
      </c>
      <c r="S2399" t="s">
        <v>53</v>
      </c>
      <c r="T2399" t="s">
        <v>69</v>
      </c>
      <c r="U2399" t="s">
        <v>55</v>
      </c>
      <c r="V2399" t="s">
        <v>56</v>
      </c>
      <c r="W2399" t="s">
        <v>57</v>
      </c>
      <c r="X2399" t="s">
        <v>271</v>
      </c>
      <c r="Y2399" t="s">
        <v>59</v>
      </c>
      <c r="Z2399">
        <v>1</v>
      </c>
      <c r="AA2399">
        <v>4</v>
      </c>
      <c r="AB2399">
        <v>3.5</v>
      </c>
      <c r="AC2399">
        <v>4</v>
      </c>
      <c r="AD2399">
        <v>42</v>
      </c>
      <c r="AE2399">
        <v>4</v>
      </c>
      <c r="AF2399" t="s">
        <v>57</v>
      </c>
      <c r="AG2399">
        <v>22.140742713063201</v>
      </c>
      <c r="AH2399">
        <v>15.071330399138599</v>
      </c>
      <c r="AI2399">
        <v>18.4455882241292</v>
      </c>
      <c r="AJ2399">
        <v>187.40648194768701</v>
      </c>
      <c r="AK2399" s="2">
        <v>1033.9497831691599</v>
      </c>
      <c r="AL2399" s="1">
        <v>45068</v>
      </c>
      <c r="AM2399" t="s">
        <v>63</v>
      </c>
      <c r="AN2399">
        <v>2023</v>
      </c>
      <c r="AO2399">
        <v>2019</v>
      </c>
      <c r="AP2399">
        <v>160.307701359731</v>
      </c>
      <c r="AQ2399">
        <v>0.855401049599124</v>
      </c>
      <c r="AR2399">
        <v>259.38</v>
      </c>
      <c r="AS2399">
        <f t="shared" si="112"/>
        <v>35629.909528009252</v>
      </c>
      <c r="AT2399">
        <f t="shared" si="113"/>
        <v>8938.2348000000002</v>
      </c>
    </row>
    <row r="2400" spans="1:46" x14ac:dyDescent="0.25">
      <c r="A2400" t="s">
        <v>42</v>
      </c>
      <c r="B2400" t="s">
        <v>91</v>
      </c>
      <c r="C2400" t="s">
        <v>91</v>
      </c>
      <c r="D2400" t="str">
        <f t="shared" si="111"/>
        <v>GNVIVI</v>
      </c>
      <c r="E2400" t="s">
        <v>3769</v>
      </c>
      <c r="F2400" t="s">
        <v>3770</v>
      </c>
      <c r="G2400" t="s">
        <v>47</v>
      </c>
      <c r="H2400" t="s">
        <v>4404</v>
      </c>
      <c r="I2400" t="s">
        <v>4405</v>
      </c>
      <c r="J2400" t="s">
        <v>1282</v>
      </c>
      <c r="K2400">
        <v>48.47</v>
      </c>
      <c r="L2400">
        <v>48.47</v>
      </c>
      <c r="P2400" t="s">
        <v>51</v>
      </c>
      <c r="Q2400" t="s">
        <v>52</v>
      </c>
      <c r="R2400">
        <v>43875</v>
      </c>
      <c r="S2400" t="s">
        <v>53</v>
      </c>
      <c r="T2400" t="s">
        <v>521</v>
      </c>
      <c r="U2400" t="s">
        <v>55</v>
      </c>
      <c r="V2400" t="s">
        <v>56</v>
      </c>
      <c r="W2400" t="s">
        <v>57</v>
      </c>
      <c r="X2400" t="s">
        <v>271</v>
      </c>
      <c r="Y2400" t="s">
        <v>59</v>
      </c>
      <c r="Z2400">
        <v>1</v>
      </c>
      <c r="AA2400">
        <v>4</v>
      </c>
      <c r="AB2400">
        <v>3.25</v>
      </c>
      <c r="AC2400">
        <v>3.8</v>
      </c>
      <c r="AD2400">
        <v>39</v>
      </c>
      <c r="AE2400">
        <v>3</v>
      </c>
      <c r="AF2400" t="s">
        <v>57</v>
      </c>
      <c r="AG2400">
        <v>18.426416285056899</v>
      </c>
      <c r="AH2400">
        <v>12.9352453365979</v>
      </c>
      <c r="AI2400">
        <v>14.1737734823478</v>
      </c>
      <c r="AJ2400">
        <v>118.810496059762</v>
      </c>
      <c r="AK2400" s="2">
        <v>1078.18348849823</v>
      </c>
      <c r="AL2400" s="1">
        <v>45068</v>
      </c>
      <c r="AM2400" t="s">
        <v>63</v>
      </c>
      <c r="AN2400">
        <v>2023</v>
      </c>
      <c r="AO2400">
        <v>2020</v>
      </c>
      <c r="AP2400">
        <v>145.04159714168901</v>
      </c>
      <c r="AQ2400">
        <v>1.22078100800734</v>
      </c>
      <c r="AR2400">
        <v>170.87</v>
      </c>
      <c r="AS2400">
        <f t="shared" si="112"/>
        <v>52259.553687509208</v>
      </c>
      <c r="AT2400">
        <f t="shared" si="113"/>
        <v>8282.0689000000002</v>
      </c>
    </row>
    <row r="2401" spans="1:46" x14ac:dyDescent="0.25">
      <c r="A2401" t="s">
        <v>128</v>
      </c>
      <c r="B2401" t="s">
        <v>328</v>
      </c>
      <c r="C2401" t="s">
        <v>328</v>
      </c>
      <c r="D2401" t="str">
        <f t="shared" si="111"/>
        <v>NESBSB</v>
      </c>
      <c r="E2401" t="s">
        <v>4343</v>
      </c>
      <c r="F2401" t="s">
        <v>4344</v>
      </c>
      <c r="G2401" t="s">
        <v>47</v>
      </c>
      <c r="H2401" t="s">
        <v>4406</v>
      </c>
      <c r="I2401" t="s">
        <v>4407</v>
      </c>
      <c r="J2401" t="s">
        <v>144</v>
      </c>
      <c r="K2401">
        <v>11.09</v>
      </c>
      <c r="L2401">
        <v>11.09</v>
      </c>
      <c r="P2401" t="s">
        <v>51</v>
      </c>
      <c r="Q2401" t="s">
        <v>52</v>
      </c>
      <c r="R2401">
        <v>43859</v>
      </c>
      <c r="S2401" t="s">
        <v>53</v>
      </c>
      <c r="T2401" t="s">
        <v>69</v>
      </c>
      <c r="U2401" t="s">
        <v>55</v>
      </c>
      <c r="V2401" t="s">
        <v>56</v>
      </c>
      <c r="W2401" t="s">
        <v>57</v>
      </c>
      <c r="X2401" t="s">
        <v>90</v>
      </c>
      <c r="Y2401" t="s">
        <v>470</v>
      </c>
      <c r="Z2401">
        <v>1</v>
      </c>
      <c r="AA2401">
        <v>4</v>
      </c>
      <c r="AB2401">
        <v>3.17</v>
      </c>
      <c r="AC2401">
        <v>3.8</v>
      </c>
      <c r="AD2401">
        <v>38</v>
      </c>
      <c r="AE2401">
        <v>3</v>
      </c>
      <c r="AF2401" t="s">
        <v>57</v>
      </c>
      <c r="AG2401">
        <v>20.609635659924098</v>
      </c>
      <c r="AH2401">
        <v>12.7779658105823</v>
      </c>
      <c r="AI2401">
        <v>16.6251914914438</v>
      </c>
      <c r="AJ2401">
        <v>158.69364462868401</v>
      </c>
      <c r="AK2401" s="2">
        <v>1296.44271390428</v>
      </c>
      <c r="AL2401" s="1">
        <v>45001</v>
      </c>
      <c r="AM2401" t="s">
        <v>63</v>
      </c>
      <c r="AN2401">
        <v>2023</v>
      </c>
      <c r="AO2401">
        <v>2020</v>
      </c>
      <c r="AP2401">
        <v>139.40160787139999</v>
      </c>
      <c r="AQ2401">
        <v>0.87843220311421999</v>
      </c>
      <c r="AR2401">
        <v>247.84</v>
      </c>
      <c r="AS2401">
        <f t="shared" si="112"/>
        <v>14377.549697198465</v>
      </c>
      <c r="AT2401">
        <f t="shared" si="113"/>
        <v>2748.5455999999999</v>
      </c>
    </row>
    <row r="2402" spans="1:46" x14ac:dyDescent="0.25">
      <c r="A2402" t="s">
        <v>42</v>
      </c>
      <c r="B2402" t="s">
        <v>91</v>
      </c>
      <c r="C2402" t="s">
        <v>91</v>
      </c>
      <c r="D2402" t="str">
        <f t="shared" si="111"/>
        <v>GNVIVI</v>
      </c>
      <c r="E2402" t="s">
        <v>3388</v>
      </c>
      <c r="F2402" t="s">
        <v>3389</v>
      </c>
      <c r="G2402" t="s">
        <v>47</v>
      </c>
      <c r="H2402" t="s">
        <v>4408</v>
      </c>
      <c r="I2402" t="s">
        <v>4409</v>
      </c>
      <c r="J2402" t="s">
        <v>103</v>
      </c>
      <c r="K2402">
        <v>43.43</v>
      </c>
      <c r="L2402">
        <v>43.43</v>
      </c>
      <c r="P2402" t="s">
        <v>51</v>
      </c>
      <c r="Q2402" t="s">
        <v>52</v>
      </c>
      <c r="R2402">
        <v>43860</v>
      </c>
      <c r="S2402" t="s">
        <v>53</v>
      </c>
      <c r="T2402" t="s">
        <v>69</v>
      </c>
      <c r="U2402" t="s">
        <v>55</v>
      </c>
      <c r="V2402" t="s">
        <v>56</v>
      </c>
      <c r="W2402" t="s">
        <v>57</v>
      </c>
      <c r="X2402" t="s">
        <v>90</v>
      </c>
      <c r="Y2402" t="s">
        <v>59</v>
      </c>
      <c r="Z2402">
        <v>1</v>
      </c>
      <c r="AA2402">
        <v>4</v>
      </c>
      <c r="AB2402">
        <v>3.33</v>
      </c>
      <c r="AC2402">
        <v>3.8</v>
      </c>
      <c r="AD2402">
        <v>40</v>
      </c>
      <c r="AE2402">
        <v>3</v>
      </c>
      <c r="AF2402" t="s">
        <v>57</v>
      </c>
      <c r="AG2402">
        <v>21.284771449775899</v>
      </c>
      <c r="AH2402">
        <v>13.484817138132099</v>
      </c>
      <c r="AI2402">
        <v>17.892614340664199</v>
      </c>
      <c r="AJ2402">
        <v>175.37964649845401</v>
      </c>
      <c r="AK2402" s="2">
        <v>1254.6170215636701</v>
      </c>
      <c r="AL2402" s="1">
        <v>45068</v>
      </c>
      <c r="AM2402" t="s">
        <v>63</v>
      </c>
      <c r="AN2402">
        <v>2023</v>
      </c>
      <c r="AO2402">
        <v>2020</v>
      </c>
      <c r="AP2402">
        <v>150.14885471484399</v>
      </c>
      <c r="AQ2402">
        <v>0.85613614642658997</v>
      </c>
      <c r="AR2402">
        <v>248.9</v>
      </c>
      <c r="AS2402">
        <f t="shared" si="112"/>
        <v>54488.017246510193</v>
      </c>
      <c r="AT2402">
        <f t="shared" si="113"/>
        <v>10809.727000000001</v>
      </c>
    </row>
    <row r="2403" spans="1:46" x14ac:dyDescent="0.25">
      <c r="A2403" t="s">
        <v>340</v>
      </c>
      <c r="B2403" t="s">
        <v>341</v>
      </c>
      <c r="C2403" t="s">
        <v>342</v>
      </c>
      <c r="D2403" t="str">
        <f t="shared" si="111"/>
        <v>RDBOBA</v>
      </c>
      <c r="E2403" t="s">
        <v>1257</v>
      </c>
      <c r="F2403" t="s">
        <v>1258</v>
      </c>
      <c r="G2403" t="s">
        <v>47</v>
      </c>
      <c r="H2403" t="s">
        <v>4329</v>
      </c>
      <c r="I2403" t="s">
        <v>4410</v>
      </c>
      <c r="J2403" t="s">
        <v>976</v>
      </c>
      <c r="K2403">
        <v>15.34</v>
      </c>
      <c r="L2403">
        <v>15.34</v>
      </c>
      <c r="P2403" t="s">
        <v>51</v>
      </c>
      <c r="Q2403" t="s">
        <v>52</v>
      </c>
      <c r="R2403">
        <v>43787</v>
      </c>
      <c r="S2403" t="s">
        <v>477</v>
      </c>
      <c r="T2403" t="s">
        <v>1656</v>
      </c>
      <c r="U2403" t="s">
        <v>55</v>
      </c>
      <c r="V2403" t="s">
        <v>56</v>
      </c>
      <c r="W2403" t="s">
        <v>57</v>
      </c>
      <c r="X2403" t="s">
        <v>1273</v>
      </c>
      <c r="Y2403" t="s">
        <v>355</v>
      </c>
      <c r="Z2403">
        <v>1</v>
      </c>
      <c r="AA2403">
        <v>4</v>
      </c>
      <c r="AB2403">
        <v>3.5</v>
      </c>
      <c r="AC2403">
        <v>4</v>
      </c>
      <c r="AD2403">
        <v>42</v>
      </c>
      <c r="AE2403">
        <v>4</v>
      </c>
      <c r="AF2403" t="s">
        <v>57</v>
      </c>
      <c r="AG2403">
        <v>19.693039951528899</v>
      </c>
      <c r="AH2403">
        <v>11.8305605176662</v>
      </c>
      <c r="AI2403">
        <v>14.4047306161286</v>
      </c>
      <c r="AJ2403">
        <v>135.388232519881</v>
      </c>
      <c r="AK2403" s="2">
        <v>1310.40220913905</v>
      </c>
      <c r="AL2403" s="1">
        <v>45063</v>
      </c>
      <c r="AM2403" t="s">
        <v>63</v>
      </c>
      <c r="AN2403">
        <v>2023</v>
      </c>
      <c r="AO2403">
        <v>2019</v>
      </c>
      <c r="AP2403">
        <v>124.91634014335</v>
      </c>
      <c r="AQ2403">
        <v>0.922652861466424</v>
      </c>
      <c r="AR2403">
        <v>172.1</v>
      </c>
      <c r="AS2403">
        <f t="shared" si="112"/>
        <v>20101.569888193026</v>
      </c>
      <c r="AT2403">
        <f t="shared" si="113"/>
        <v>2640.0139999999997</v>
      </c>
    </row>
    <row r="2404" spans="1:46" x14ac:dyDescent="0.25">
      <c r="A2404" t="s">
        <v>340</v>
      </c>
      <c r="B2404" t="s">
        <v>341</v>
      </c>
      <c r="C2404" t="s">
        <v>342</v>
      </c>
      <c r="D2404" t="str">
        <f t="shared" si="111"/>
        <v>RDBOBA</v>
      </c>
      <c r="E2404" t="s">
        <v>1257</v>
      </c>
      <c r="F2404" t="s">
        <v>1258</v>
      </c>
      <c r="G2404" t="s">
        <v>47</v>
      </c>
      <c r="H2404" t="s">
        <v>4329</v>
      </c>
      <c r="I2404" t="s">
        <v>4411</v>
      </c>
      <c r="J2404" t="s">
        <v>112</v>
      </c>
      <c r="K2404">
        <v>23.97</v>
      </c>
      <c r="L2404">
        <v>23.97</v>
      </c>
      <c r="P2404" t="s">
        <v>51</v>
      </c>
      <c r="Q2404" t="s">
        <v>52</v>
      </c>
      <c r="R2404">
        <v>43789</v>
      </c>
      <c r="S2404" t="s">
        <v>477</v>
      </c>
      <c r="T2404" t="s">
        <v>1656</v>
      </c>
      <c r="U2404" t="s">
        <v>55</v>
      </c>
      <c r="V2404" t="s">
        <v>56</v>
      </c>
      <c r="W2404" t="s">
        <v>57</v>
      </c>
      <c r="X2404" t="s">
        <v>1273</v>
      </c>
      <c r="Y2404" t="s">
        <v>355</v>
      </c>
      <c r="Z2404">
        <v>1</v>
      </c>
      <c r="AA2404">
        <v>4</v>
      </c>
      <c r="AB2404">
        <v>3.5</v>
      </c>
      <c r="AC2404">
        <v>4</v>
      </c>
      <c r="AD2404">
        <v>42</v>
      </c>
      <c r="AE2404">
        <v>4</v>
      </c>
      <c r="AF2404" t="s">
        <v>57</v>
      </c>
      <c r="AG2404">
        <v>20.932220451793601</v>
      </c>
      <c r="AH2404">
        <v>13.1308320376128</v>
      </c>
      <c r="AI2404">
        <v>16.692464688900898</v>
      </c>
      <c r="AJ2404">
        <v>164.768004741846</v>
      </c>
      <c r="AK2404" s="2">
        <v>1232.66791681466</v>
      </c>
      <c r="AL2404" s="1">
        <v>45063</v>
      </c>
      <c r="AM2404" t="s">
        <v>63</v>
      </c>
      <c r="AN2404">
        <v>2023</v>
      </c>
      <c r="AO2404">
        <v>2019</v>
      </c>
      <c r="AP2404">
        <v>124.91634014335</v>
      </c>
      <c r="AQ2404">
        <v>0.75813468967512998</v>
      </c>
      <c r="AR2404">
        <v>209.45</v>
      </c>
      <c r="AS2404">
        <f t="shared" si="112"/>
        <v>29547.049966047398</v>
      </c>
      <c r="AT2404">
        <f t="shared" si="113"/>
        <v>5020.5164999999997</v>
      </c>
    </row>
    <row r="2405" spans="1:46" x14ac:dyDescent="0.25">
      <c r="A2405" t="s">
        <v>340</v>
      </c>
      <c r="B2405" t="s">
        <v>341</v>
      </c>
      <c r="C2405" t="s">
        <v>342</v>
      </c>
      <c r="D2405" t="str">
        <f t="shared" si="111"/>
        <v>RDBOBA</v>
      </c>
      <c r="E2405" t="s">
        <v>1257</v>
      </c>
      <c r="F2405" t="s">
        <v>1258</v>
      </c>
      <c r="G2405" t="s">
        <v>47</v>
      </c>
      <c r="H2405" t="s">
        <v>4329</v>
      </c>
      <c r="I2405" t="s">
        <v>4412</v>
      </c>
      <c r="J2405" t="s">
        <v>103</v>
      </c>
      <c r="K2405">
        <v>57.11</v>
      </c>
      <c r="L2405">
        <v>57.11</v>
      </c>
      <c r="P2405" t="s">
        <v>51</v>
      </c>
      <c r="Q2405" t="s">
        <v>52</v>
      </c>
      <c r="R2405">
        <v>43796</v>
      </c>
      <c r="S2405" t="s">
        <v>477</v>
      </c>
      <c r="T2405" t="s">
        <v>54</v>
      </c>
      <c r="U2405" t="s">
        <v>55</v>
      </c>
      <c r="V2405" t="s">
        <v>56</v>
      </c>
      <c r="W2405" t="s">
        <v>57</v>
      </c>
      <c r="X2405" t="s">
        <v>1273</v>
      </c>
      <c r="Y2405" t="s">
        <v>355</v>
      </c>
      <c r="Z2405">
        <v>1</v>
      </c>
      <c r="AA2405">
        <v>4</v>
      </c>
      <c r="AB2405">
        <v>3.5</v>
      </c>
      <c r="AC2405">
        <v>4</v>
      </c>
      <c r="AD2405">
        <v>42</v>
      </c>
      <c r="AE2405">
        <v>4</v>
      </c>
      <c r="AF2405" t="s">
        <v>57</v>
      </c>
      <c r="AG2405">
        <v>19.611840656301499</v>
      </c>
      <c r="AH2405">
        <v>12.5285434240357</v>
      </c>
      <c r="AI2405">
        <v>15.265658106297799</v>
      </c>
      <c r="AJ2405">
        <v>141.589873882441</v>
      </c>
      <c r="AK2405" s="2">
        <v>1236.27655538921</v>
      </c>
      <c r="AL2405" s="1">
        <v>45063</v>
      </c>
      <c r="AM2405" t="s">
        <v>63</v>
      </c>
      <c r="AN2405">
        <v>2023</v>
      </c>
      <c r="AO2405">
        <v>2019</v>
      </c>
      <c r="AP2405">
        <v>124.91634014335</v>
      </c>
      <c r="AQ2405">
        <v>0.88224063429186395</v>
      </c>
      <c r="AR2405">
        <v>179.99</v>
      </c>
      <c r="AS2405">
        <f t="shared" si="112"/>
        <v>70603.75407827778</v>
      </c>
      <c r="AT2405">
        <f t="shared" si="113"/>
        <v>10279.2289</v>
      </c>
    </row>
    <row r="2406" spans="1:46" x14ac:dyDescent="0.25">
      <c r="A2406" t="s">
        <v>128</v>
      </c>
      <c r="B2406" t="s">
        <v>129</v>
      </c>
      <c r="C2406" t="s">
        <v>214</v>
      </c>
      <c r="D2406" t="str">
        <f t="shared" si="111"/>
        <v>NECOCE</v>
      </c>
      <c r="E2406" t="s">
        <v>4413</v>
      </c>
      <c r="F2406" t="s">
        <v>4414</v>
      </c>
      <c r="G2406" t="s">
        <v>47</v>
      </c>
      <c r="H2406" t="s">
        <v>4415</v>
      </c>
      <c r="I2406" t="s">
        <v>4416</v>
      </c>
      <c r="J2406" t="s">
        <v>65</v>
      </c>
      <c r="K2406">
        <v>13.94</v>
      </c>
      <c r="L2406">
        <v>13.94</v>
      </c>
      <c r="P2406" t="s">
        <v>51</v>
      </c>
      <c r="Q2406" t="s">
        <v>52</v>
      </c>
      <c r="R2406">
        <v>43819</v>
      </c>
      <c r="S2406" t="s">
        <v>53</v>
      </c>
      <c r="T2406" t="s">
        <v>100</v>
      </c>
      <c r="U2406" t="s">
        <v>55</v>
      </c>
      <c r="V2406" t="s">
        <v>109</v>
      </c>
      <c r="W2406" t="s">
        <v>57</v>
      </c>
      <c r="X2406" t="s">
        <v>4417</v>
      </c>
      <c r="Y2406" t="s">
        <v>222</v>
      </c>
      <c r="Z2406">
        <v>2</v>
      </c>
      <c r="AA2406">
        <v>4</v>
      </c>
      <c r="AB2406">
        <v>3.67</v>
      </c>
      <c r="AC2406">
        <v>3.9</v>
      </c>
      <c r="AD2406">
        <v>44</v>
      </c>
      <c r="AE2406">
        <v>4</v>
      </c>
      <c r="AF2406" t="s">
        <v>57</v>
      </c>
      <c r="AG2406">
        <v>20.9989406123882</v>
      </c>
      <c r="AH2406">
        <v>14.8404634307258</v>
      </c>
      <c r="AI2406">
        <v>19.212603656802798</v>
      </c>
      <c r="AJ2406">
        <v>187.14736783564101</v>
      </c>
      <c r="AK2406" s="2">
        <v>1110.71187744285</v>
      </c>
      <c r="AL2406" s="1">
        <v>45169</v>
      </c>
      <c r="AM2406" t="s">
        <v>63</v>
      </c>
      <c r="AN2406">
        <v>2023</v>
      </c>
      <c r="AO2406">
        <v>2019</v>
      </c>
      <c r="AP2406">
        <v>145.76433658930301</v>
      </c>
      <c r="AQ2406">
        <v>0.77887462845493205</v>
      </c>
      <c r="AR2406">
        <v>240.71</v>
      </c>
      <c r="AS2406">
        <f t="shared" si="112"/>
        <v>15483.323571553328</v>
      </c>
      <c r="AT2406">
        <f t="shared" si="113"/>
        <v>3355.4974000000002</v>
      </c>
    </row>
    <row r="2407" spans="1:46" x14ac:dyDescent="0.25">
      <c r="A2407" t="s">
        <v>128</v>
      </c>
      <c r="B2407" t="s">
        <v>129</v>
      </c>
      <c r="C2407" t="s">
        <v>214</v>
      </c>
      <c r="D2407" t="str">
        <f t="shared" si="111"/>
        <v>NECOCE</v>
      </c>
      <c r="E2407" t="s">
        <v>4413</v>
      </c>
      <c r="F2407" t="s">
        <v>4414</v>
      </c>
      <c r="G2407" t="s">
        <v>47</v>
      </c>
      <c r="H2407" t="s">
        <v>4415</v>
      </c>
      <c r="I2407" t="s">
        <v>4418</v>
      </c>
      <c r="J2407" t="s">
        <v>127</v>
      </c>
      <c r="K2407">
        <v>31.6</v>
      </c>
      <c r="L2407">
        <v>31.6</v>
      </c>
      <c r="P2407" t="s">
        <v>51</v>
      </c>
      <c r="Q2407" t="s">
        <v>52</v>
      </c>
      <c r="R2407">
        <v>43819</v>
      </c>
      <c r="S2407" t="s">
        <v>53</v>
      </c>
      <c r="T2407" t="s">
        <v>497</v>
      </c>
      <c r="U2407" t="s">
        <v>55</v>
      </c>
      <c r="V2407" t="s">
        <v>109</v>
      </c>
      <c r="W2407" t="s">
        <v>57</v>
      </c>
      <c r="X2407" t="s">
        <v>4419</v>
      </c>
      <c r="Y2407" t="s">
        <v>222</v>
      </c>
      <c r="Z2407">
        <v>2</v>
      </c>
      <c r="AA2407">
        <v>4</v>
      </c>
      <c r="AB2407">
        <v>3.67</v>
      </c>
      <c r="AC2407">
        <v>3.9</v>
      </c>
      <c r="AD2407">
        <v>44</v>
      </c>
      <c r="AE2407">
        <v>4</v>
      </c>
      <c r="AF2407" t="s">
        <v>57</v>
      </c>
      <c r="AG2407">
        <v>18.6323329098485</v>
      </c>
      <c r="AH2407">
        <v>17.0367902558616</v>
      </c>
      <c r="AI2407">
        <v>9.5986352894460207</v>
      </c>
      <c r="AJ2407">
        <v>80.157538829501505</v>
      </c>
      <c r="AK2407" s="2">
        <v>421.06006737341897</v>
      </c>
      <c r="AL2407" s="1">
        <v>45169</v>
      </c>
      <c r="AM2407" t="s">
        <v>63</v>
      </c>
      <c r="AN2407">
        <v>2023</v>
      </c>
      <c r="AO2407">
        <v>2019</v>
      </c>
      <c r="AP2407">
        <v>145.76433658930301</v>
      </c>
      <c r="AQ2407">
        <v>1.81847320561264</v>
      </c>
      <c r="AR2407">
        <v>103.1</v>
      </c>
      <c r="AS2407">
        <f t="shared" si="112"/>
        <v>13305.49812900004</v>
      </c>
      <c r="AT2407">
        <f t="shared" si="113"/>
        <v>3257.96</v>
      </c>
    </row>
    <row r="2408" spans="1:46" x14ac:dyDescent="0.25">
      <c r="A2408" t="s">
        <v>128</v>
      </c>
      <c r="B2408" t="s">
        <v>129</v>
      </c>
      <c r="C2408" t="s">
        <v>214</v>
      </c>
      <c r="D2408" t="str">
        <f t="shared" si="111"/>
        <v>NECOCE</v>
      </c>
      <c r="E2408" t="s">
        <v>4413</v>
      </c>
      <c r="F2408" t="s">
        <v>4414</v>
      </c>
      <c r="G2408" t="s">
        <v>47</v>
      </c>
      <c r="H2408" t="s">
        <v>4415</v>
      </c>
      <c r="I2408" t="s">
        <v>4420</v>
      </c>
      <c r="J2408" t="s">
        <v>139</v>
      </c>
      <c r="K2408">
        <v>41.18</v>
      </c>
      <c r="L2408">
        <v>41.18</v>
      </c>
      <c r="P2408" t="s">
        <v>51</v>
      </c>
      <c r="Q2408" t="s">
        <v>52</v>
      </c>
      <c r="R2408">
        <v>43798</v>
      </c>
      <c r="S2408" t="s">
        <v>53</v>
      </c>
      <c r="T2408" t="s">
        <v>970</v>
      </c>
      <c r="U2408" t="s">
        <v>55</v>
      </c>
      <c r="V2408" t="s">
        <v>109</v>
      </c>
      <c r="W2408" t="s">
        <v>57</v>
      </c>
      <c r="X2408" t="s">
        <v>1523</v>
      </c>
      <c r="Y2408" t="s">
        <v>150</v>
      </c>
      <c r="Z2408">
        <v>2</v>
      </c>
      <c r="AA2408">
        <v>4</v>
      </c>
      <c r="AB2408">
        <v>3.75</v>
      </c>
      <c r="AC2408">
        <v>4</v>
      </c>
      <c r="AD2408">
        <v>45</v>
      </c>
      <c r="AE2408">
        <v>4</v>
      </c>
      <c r="AF2408" t="s">
        <v>57</v>
      </c>
      <c r="AG2408">
        <v>22.3230549510331</v>
      </c>
      <c r="AH2408">
        <v>15.5027811108745</v>
      </c>
      <c r="AI2408">
        <v>19.761843964701399</v>
      </c>
      <c r="AJ2408">
        <v>202.986953828921</v>
      </c>
      <c r="AK2408" s="2">
        <v>1058.9501732512699</v>
      </c>
      <c r="AL2408" s="1">
        <v>45169</v>
      </c>
      <c r="AM2408" t="s">
        <v>63</v>
      </c>
      <c r="AN2408">
        <v>2023</v>
      </c>
      <c r="AO2408">
        <v>2019</v>
      </c>
      <c r="AP2408">
        <v>150.074540732261</v>
      </c>
      <c r="AQ2408">
        <v>0.739330966357299</v>
      </c>
      <c r="AR2408">
        <v>258.92</v>
      </c>
      <c r="AS2408">
        <f t="shared" si="112"/>
        <v>43607.568134487294</v>
      </c>
      <c r="AT2408">
        <f t="shared" si="113"/>
        <v>10662.3256</v>
      </c>
    </row>
    <row r="2409" spans="1:46" x14ac:dyDescent="0.25">
      <c r="A2409" t="s">
        <v>128</v>
      </c>
      <c r="B2409" t="s">
        <v>129</v>
      </c>
      <c r="C2409" t="s">
        <v>214</v>
      </c>
      <c r="D2409" t="str">
        <f t="shared" si="111"/>
        <v>NECOCE</v>
      </c>
      <c r="E2409" t="s">
        <v>4413</v>
      </c>
      <c r="F2409" t="s">
        <v>4414</v>
      </c>
      <c r="G2409" t="s">
        <v>47</v>
      </c>
      <c r="H2409" t="s">
        <v>4415</v>
      </c>
      <c r="I2409" t="s">
        <v>4421</v>
      </c>
      <c r="J2409" t="s">
        <v>112</v>
      </c>
      <c r="K2409">
        <v>41.73</v>
      </c>
      <c r="L2409">
        <v>41.73</v>
      </c>
      <c r="P2409" t="s">
        <v>51</v>
      </c>
      <c r="Q2409" t="s">
        <v>52</v>
      </c>
      <c r="R2409">
        <v>43819</v>
      </c>
      <c r="S2409" t="s">
        <v>53</v>
      </c>
      <c r="T2409" t="s">
        <v>970</v>
      </c>
      <c r="U2409" t="s">
        <v>55</v>
      </c>
      <c r="V2409" t="s">
        <v>109</v>
      </c>
      <c r="W2409" t="s">
        <v>57</v>
      </c>
      <c r="X2409" t="s">
        <v>4422</v>
      </c>
      <c r="Y2409" t="s">
        <v>222</v>
      </c>
      <c r="Z2409">
        <v>2</v>
      </c>
      <c r="AA2409">
        <v>4</v>
      </c>
      <c r="AB2409">
        <v>3.67</v>
      </c>
      <c r="AC2409">
        <v>3.9</v>
      </c>
      <c r="AD2409">
        <v>44</v>
      </c>
      <c r="AE2409">
        <v>4</v>
      </c>
      <c r="AF2409" t="s">
        <v>57</v>
      </c>
      <c r="AG2409">
        <v>23.424052570951201</v>
      </c>
      <c r="AH2409">
        <v>15.555919807703299</v>
      </c>
      <c r="AI2409">
        <v>18.423474536486498</v>
      </c>
      <c r="AJ2409">
        <v>203.405807542617</v>
      </c>
      <c r="AK2409" s="2">
        <v>976.926323938785</v>
      </c>
      <c r="AL2409" s="1">
        <v>45169</v>
      </c>
      <c r="AM2409" t="s">
        <v>63</v>
      </c>
      <c r="AN2409">
        <v>2023</v>
      </c>
      <c r="AO2409">
        <v>2019</v>
      </c>
      <c r="AP2409">
        <v>145.76433658930301</v>
      </c>
      <c r="AQ2409">
        <v>0.71661836183690597</v>
      </c>
      <c r="AR2409">
        <v>261.62</v>
      </c>
      <c r="AS2409">
        <f t="shared" si="112"/>
        <v>40767.135497965493</v>
      </c>
      <c r="AT2409">
        <f t="shared" si="113"/>
        <v>10917.402599999999</v>
      </c>
    </row>
    <row r="2410" spans="1:46" x14ac:dyDescent="0.25">
      <c r="A2410" t="s">
        <v>128</v>
      </c>
      <c r="B2410" t="s">
        <v>129</v>
      </c>
      <c r="C2410" t="s">
        <v>214</v>
      </c>
      <c r="D2410" t="str">
        <f t="shared" si="111"/>
        <v>NECOCE</v>
      </c>
      <c r="E2410" t="s">
        <v>4413</v>
      </c>
      <c r="F2410" t="s">
        <v>4414</v>
      </c>
      <c r="G2410" t="s">
        <v>47</v>
      </c>
      <c r="H2410" t="s">
        <v>4415</v>
      </c>
      <c r="I2410" t="s">
        <v>4423</v>
      </c>
      <c r="J2410" t="s">
        <v>103</v>
      </c>
      <c r="K2410">
        <v>23.79</v>
      </c>
      <c r="L2410">
        <v>23.79</v>
      </c>
      <c r="P2410" t="s">
        <v>51</v>
      </c>
      <c r="Q2410" t="s">
        <v>52</v>
      </c>
      <c r="R2410">
        <v>43798</v>
      </c>
      <c r="S2410" t="s">
        <v>53</v>
      </c>
      <c r="T2410" t="s">
        <v>970</v>
      </c>
      <c r="U2410" t="s">
        <v>55</v>
      </c>
      <c r="V2410" t="s">
        <v>109</v>
      </c>
      <c r="W2410" t="s">
        <v>57</v>
      </c>
      <c r="X2410" t="s">
        <v>1523</v>
      </c>
      <c r="Y2410" t="s">
        <v>150</v>
      </c>
      <c r="Z2410">
        <v>2</v>
      </c>
      <c r="AA2410">
        <v>4</v>
      </c>
      <c r="AB2410">
        <v>3.75</v>
      </c>
      <c r="AC2410">
        <v>4</v>
      </c>
      <c r="AD2410">
        <v>45</v>
      </c>
      <c r="AE2410">
        <v>4</v>
      </c>
      <c r="AF2410" t="s">
        <v>57</v>
      </c>
      <c r="AG2410">
        <v>23.475002150290202</v>
      </c>
      <c r="AH2410">
        <v>15.931974532367301</v>
      </c>
      <c r="AI2410">
        <v>21.991593397543799</v>
      </c>
      <c r="AJ2410">
        <v>236.60550231560401</v>
      </c>
      <c r="AK2410" s="2">
        <v>1103.13231974268</v>
      </c>
      <c r="AL2410" s="1">
        <v>45169</v>
      </c>
      <c r="AM2410" t="s">
        <v>63</v>
      </c>
      <c r="AN2410">
        <v>2023</v>
      </c>
      <c r="AO2410">
        <v>2019</v>
      </c>
      <c r="AP2410">
        <v>150.074540732261</v>
      </c>
      <c r="AQ2410">
        <v>0.63428170208856205</v>
      </c>
      <c r="AR2410">
        <v>301.8</v>
      </c>
      <c r="AS2410">
        <f t="shared" si="112"/>
        <v>26243.517886678357</v>
      </c>
      <c r="AT2410">
        <f t="shared" si="113"/>
        <v>7179.8220000000001</v>
      </c>
    </row>
    <row r="2411" spans="1:46" x14ac:dyDescent="0.25">
      <c r="A2411" t="s">
        <v>128</v>
      </c>
      <c r="B2411" t="s">
        <v>328</v>
      </c>
      <c r="C2411" t="s">
        <v>328</v>
      </c>
      <c r="D2411" t="str">
        <f t="shared" si="111"/>
        <v>NESBSB</v>
      </c>
      <c r="E2411" t="s">
        <v>822</v>
      </c>
      <c r="F2411" t="s">
        <v>823</v>
      </c>
      <c r="G2411" t="s">
        <v>47</v>
      </c>
      <c r="H2411" t="s">
        <v>4424</v>
      </c>
      <c r="I2411" t="s">
        <v>4425</v>
      </c>
      <c r="J2411" t="s">
        <v>141</v>
      </c>
      <c r="K2411">
        <v>21.51</v>
      </c>
      <c r="L2411">
        <v>21.51</v>
      </c>
      <c r="P2411" t="s">
        <v>51</v>
      </c>
      <c r="Q2411" t="s">
        <v>52</v>
      </c>
      <c r="R2411">
        <v>43812</v>
      </c>
      <c r="S2411" t="s">
        <v>53</v>
      </c>
      <c r="T2411" t="s">
        <v>104</v>
      </c>
      <c r="U2411" t="s">
        <v>55</v>
      </c>
      <c r="V2411" t="s">
        <v>109</v>
      </c>
      <c r="W2411" t="s">
        <v>57</v>
      </c>
      <c r="X2411" t="s">
        <v>564</v>
      </c>
      <c r="Y2411" t="s">
        <v>565</v>
      </c>
      <c r="Z2411">
        <v>2</v>
      </c>
      <c r="AA2411">
        <v>4</v>
      </c>
      <c r="AB2411">
        <v>3.25</v>
      </c>
      <c r="AC2411">
        <v>3.9</v>
      </c>
      <c r="AD2411">
        <v>39</v>
      </c>
      <c r="AE2411">
        <v>3</v>
      </c>
      <c r="AF2411" t="s">
        <v>57</v>
      </c>
      <c r="AG2411">
        <v>26.031441998752399</v>
      </c>
      <c r="AH2411">
        <v>18.237232977254699</v>
      </c>
      <c r="AI2411">
        <v>17.960180290951701</v>
      </c>
      <c r="AJ2411">
        <v>212.119092319326</v>
      </c>
      <c r="AK2411" s="2">
        <v>687.54783393380001</v>
      </c>
      <c r="AL2411" s="1">
        <v>45000</v>
      </c>
      <c r="AM2411" t="s">
        <v>63</v>
      </c>
      <c r="AN2411">
        <v>2023</v>
      </c>
      <c r="AO2411">
        <v>2019</v>
      </c>
      <c r="AP2411">
        <v>141.58345107312499</v>
      </c>
      <c r="AQ2411">
        <v>0.66747151105089597</v>
      </c>
      <c r="AR2411">
        <v>306.74</v>
      </c>
      <c r="AS2411">
        <f t="shared" si="112"/>
        <v>14789.153907916039</v>
      </c>
      <c r="AT2411">
        <f t="shared" si="113"/>
        <v>6597.9774000000007</v>
      </c>
    </row>
    <row r="2412" spans="1:46" x14ac:dyDescent="0.25">
      <c r="A2412" t="s">
        <v>42</v>
      </c>
      <c r="B2412" t="s">
        <v>91</v>
      </c>
      <c r="C2412" t="s">
        <v>91</v>
      </c>
      <c r="D2412" t="str">
        <f t="shared" si="111"/>
        <v>GNVIVI</v>
      </c>
      <c r="E2412" t="s">
        <v>4370</v>
      </c>
      <c r="F2412" t="s">
        <v>4371</v>
      </c>
      <c r="G2412" t="s">
        <v>47</v>
      </c>
      <c r="H2412" t="s">
        <v>4372</v>
      </c>
      <c r="I2412" t="s">
        <v>4426</v>
      </c>
      <c r="J2412" t="s">
        <v>846</v>
      </c>
      <c r="K2412">
        <v>22.34</v>
      </c>
      <c r="L2412">
        <v>22.34</v>
      </c>
      <c r="P2412" t="s">
        <v>51</v>
      </c>
      <c r="Q2412" t="s">
        <v>52</v>
      </c>
      <c r="R2412">
        <v>43796</v>
      </c>
      <c r="S2412" t="s">
        <v>107</v>
      </c>
      <c r="T2412" t="s">
        <v>521</v>
      </c>
      <c r="U2412" t="s">
        <v>55</v>
      </c>
      <c r="V2412" t="s">
        <v>109</v>
      </c>
      <c r="W2412" t="s">
        <v>57</v>
      </c>
      <c r="X2412" t="s">
        <v>221</v>
      </c>
      <c r="Y2412" t="s">
        <v>59</v>
      </c>
      <c r="Z2412">
        <v>2</v>
      </c>
      <c r="AA2412">
        <v>4</v>
      </c>
      <c r="AB2412">
        <v>3.83</v>
      </c>
      <c r="AC2412">
        <v>4</v>
      </c>
      <c r="AD2412">
        <v>46</v>
      </c>
      <c r="AE2412">
        <v>4</v>
      </c>
      <c r="AF2412" t="s">
        <v>57</v>
      </c>
      <c r="AG2412">
        <v>22.028396134416099</v>
      </c>
      <c r="AH2412">
        <v>15.136875503220599</v>
      </c>
      <c r="AI2412">
        <v>16.572998495481599</v>
      </c>
      <c r="AJ2412">
        <v>170.69911225402799</v>
      </c>
      <c r="AK2412" s="2">
        <v>920.95568168154102</v>
      </c>
      <c r="AL2412" s="1">
        <v>45190</v>
      </c>
      <c r="AM2412" t="s">
        <v>63</v>
      </c>
      <c r="AN2412">
        <v>2023</v>
      </c>
      <c r="AO2412">
        <v>2019</v>
      </c>
      <c r="AP2412">
        <v>164.78112819579101</v>
      </c>
      <c r="AQ2412">
        <v>0.96533090313070702</v>
      </c>
      <c r="AR2412">
        <v>206.19</v>
      </c>
      <c r="AS2412">
        <f t="shared" si="112"/>
        <v>20574.149928765626</v>
      </c>
      <c r="AT2412">
        <f t="shared" si="113"/>
        <v>4606.2846</v>
      </c>
    </row>
    <row r="2413" spans="1:46" x14ac:dyDescent="0.25">
      <c r="A2413" t="s">
        <v>340</v>
      </c>
      <c r="B2413" t="s">
        <v>367</v>
      </c>
      <c r="C2413" t="s">
        <v>368</v>
      </c>
      <c r="D2413" t="str">
        <f t="shared" si="111"/>
        <v>RDIPMA</v>
      </c>
      <c r="E2413" t="s">
        <v>4333</v>
      </c>
      <c r="F2413" t="s">
        <v>4334</v>
      </c>
      <c r="G2413" t="s">
        <v>47</v>
      </c>
      <c r="H2413" t="s">
        <v>4427</v>
      </c>
      <c r="I2413" t="s">
        <v>4428</v>
      </c>
      <c r="J2413" t="s">
        <v>62</v>
      </c>
      <c r="K2413">
        <v>75.05</v>
      </c>
      <c r="L2413">
        <v>75.05</v>
      </c>
      <c r="P2413" t="s">
        <v>51</v>
      </c>
      <c r="Q2413" t="s">
        <v>52</v>
      </c>
      <c r="R2413">
        <v>43836</v>
      </c>
      <c r="S2413" t="s">
        <v>477</v>
      </c>
      <c r="T2413" t="s">
        <v>104</v>
      </c>
      <c r="U2413" t="s">
        <v>55</v>
      </c>
      <c r="V2413" t="s">
        <v>109</v>
      </c>
      <c r="W2413" t="s">
        <v>57</v>
      </c>
      <c r="X2413" t="s">
        <v>221</v>
      </c>
      <c r="Y2413" t="s">
        <v>355</v>
      </c>
      <c r="Z2413">
        <v>2</v>
      </c>
      <c r="AA2413">
        <v>4</v>
      </c>
      <c r="AB2413">
        <v>3.17</v>
      </c>
      <c r="AC2413">
        <v>3.8</v>
      </c>
      <c r="AD2413">
        <v>38</v>
      </c>
      <c r="AE2413">
        <v>3</v>
      </c>
      <c r="AF2413" t="s">
        <v>57</v>
      </c>
      <c r="AG2413">
        <v>22.034850431304399</v>
      </c>
      <c r="AH2413">
        <v>14.3520149800844</v>
      </c>
      <c r="AI2413">
        <v>14.898473703030801</v>
      </c>
      <c r="AJ2413">
        <v>152.76020601785601</v>
      </c>
      <c r="AK2413" s="2">
        <v>948.67520944540797</v>
      </c>
      <c r="AL2413" s="1">
        <v>45000</v>
      </c>
      <c r="AM2413" t="s">
        <v>63</v>
      </c>
      <c r="AN2413">
        <v>2023</v>
      </c>
      <c r="AO2413">
        <v>2020</v>
      </c>
      <c r="AP2413">
        <v>110.677327025376</v>
      </c>
      <c r="AQ2413">
        <v>0.72451674366319296</v>
      </c>
      <c r="AR2413">
        <v>206.62</v>
      </c>
      <c r="AS2413">
        <f t="shared" si="112"/>
        <v>71198.074468877865</v>
      </c>
      <c r="AT2413">
        <f t="shared" si="113"/>
        <v>15506.831</v>
      </c>
    </row>
    <row r="2414" spans="1:46" x14ac:dyDescent="0.25">
      <c r="A2414" t="s">
        <v>340</v>
      </c>
      <c r="B2414" t="s">
        <v>367</v>
      </c>
      <c r="C2414" t="s">
        <v>368</v>
      </c>
      <c r="D2414" t="str">
        <f t="shared" si="111"/>
        <v>RDIPMA</v>
      </c>
      <c r="E2414" t="s">
        <v>4333</v>
      </c>
      <c r="F2414" t="s">
        <v>4334</v>
      </c>
      <c r="G2414" t="s">
        <v>47</v>
      </c>
      <c r="H2414" t="s">
        <v>4335</v>
      </c>
      <c r="I2414" t="s">
        <v>4429</v>
      </c>
      <c r="J2414" t="s">
        <v>144</v>
      </c>
      <c r="K2414">
        <v>16.940000000000001</v>
      </c>
      <c r="L2414">
        <v>16.940000000000001</v>
      </c>
      <c r="P2414" t="s">
        <v>51</v>
      </c>
      <c r="Q2414" t="s">
        <v>52</v>
      </c>
      <c r="R2414">
        <v>43895</v>
      </c>
      <c r="S2414" t="s">
        <v>477</v>
      </c>
      <c r="T2414" t="s">
        <v>3332</v>
      </c>
      <c r="U2414" t="s">
        <v>55</v>
      </c>
      <c r="V2414" t="s">
        <v>56</v>
      </c>
      <c r="W2414" t="s">
        <v>57</v>
      </c>
      <c r="X2414" t="s">
        <v>221</v>
      </c>
      <c r="Y2414" t="s">
        <v>355</v>
      </c>
      <c r="Z2414">
        <v>1</v>
      </c>
      <c r="AA2414">
        <v>4</v>
      </c>
      <c r="AB2414">
        <v>3</v>
      </c>
      <c r="AC2414">
        <v>3.7</v>
      </c>
      <c r="AD2414">
        <v>36</v>
      </c>
      <c r="AE2414">
        <v>3</v>
      </c>
      <c r="AF2414" t="s">
        <v>57</v>
      </c>
      <c r="AG2414">
        <v>19.095964099786698</v>
      </c>
      <c r="AH2414">
        <v>11.498068891570201</v>
      </c>
      <c r="AI2414">
        <v>12.8003028187634</v>
      </c>
      <c r="AJ2414">
        <v>118.70275522273</v>
      </c>
      <c r="AK2414" s="2">
        <v>1232.7657210904099</v>
      </c>
      <c r="AL2414" s="1">
        <v>44999</v>
      </c>
      <c r="AM2414" t="s">
        <v>63</v>
      </c>
      <c r="AN2414">
        <v>2023</v>
      </c>
      <c r="AO2414">
        <v>2020</v>
      </c>
      <c r="AP2414">
        <v>109.08077492613999</v>
      </c>
      <c r="AQ2414">
        <v>0.91894054793811797</v>
      </c>
      <c r="AR2414">
        <v>162.49</v>
      </c>
      <c r="AS2414">
        <f t="shared" si="112"/>
        <v>20883.051315271547</v>
      </c>
      <c r="AT2414">
        <f t="shared" si="113"/>
        <v>2752.5806000000002</v>
      </c>
    </row>
    <row r="2415" spans="1:46" x14ac:dyDescent="0.25">
      <c r="A2415" t="s">
        <v>340</v>
      </c>
      <c r="B2415" t="s">
        <v>367</v>
      </c>
      <c r="C2415" t="s">
        <v>368</v>
      </c>
      <c r="D2415" t="str">
        <f t="shared" si="111"/>
        <v>RDIPMA</v>
      </c>
      <c r="E2415" t="s">
        <v>3174</v>
      </c>
      <c r="F2415" t="s">
        <v>3175</v>
      </c>
      <c r="G2415" t="s">
        <v>47</v>
      </c>
      <c r="H2415" t="s">
        <v>4341</v>
      </c>
      <c r="I2415" t="s">
        <v>4430</v>
      </c>
      <c r="J2415" t="s">
        <v>141</v>
      </c>
      <c r="K2415">
        <v>42.37</v>
      </c>
      <c r="L2415">
        <v>42.37</v>
      </c>
      <c r="P2415" t="s">
        <v>51</v>
      </c>
      <c r="Q2415" t="s">
        <v>52</v>
      </c>
      <c r="R2415">
        <v>43875</v>
      </c>
      <c r="S2415" t="s">
        <v>477</v>
      </c>
      <c r="T2415" t="s">
        <v>54</v>
      </c>
      <c r="U2415" t="s">
        <v>55</v>
      </c>
      <c r="V2415" t="s">
        <v>56</v>
      </c>
      <c r="W2415" t="s">
        <v>57</v>
      </c>
      <c r="X2415" t="s">
        <v>271</v>
      </c>
      <c r="Y2415" t="s">
        <v>362</v>
      </c>
      <c r="Z2415">
        <v>1</v>
      </c>
      <c r="AA2415">
        <v>4</v>
      </c>
      <c r="AB2415">
        <v>3.08</v>
      </c>
      <c r="AC2415">
        <v>3.8</v>
      </c>
      <c r="AD2415">
        <v>37</v>
      </c>
      <c r="AE2415">
        <v>3</v>
      </c>
      <c r="AF2415" t="s">
        <v>57</v>
      </c>
      <c r="AG2415">
        <v>18.578486905306601</v>
      </c>
      <c r="AH2415">
        <v>11.6802169608745</v>
      </c>
      <c r="AI2415">
        <v>14.0046635610012</v>
      </c>
      <c r="AJ2415">
        <v>127.669643001816</v>
      </c>
      <c r="AK2415" s="2">
        <v>1300.1078861107501</v>
      </c>
      <c r="AL2415" s="1">
        <v>45013</v>
      </c>
      <c r="AM2415" t="s">
        <v>63</v>
      </c>
      <c r="AN2415">
        <v>2023</v>
      </c>
      <c r="AO2415">
        <v>2020</v>
      </c>
      <c r="AP2415">
        <v>111.701052841736</v>
      </c>
      <c r="AQ2415">
        <v>0.87492257529181305</v>
      </c>
      <c r="AR2415">
        <v>173.71</v>
      </c>
      <c r="AS2415">
        <f t="shared" si="112"/>
        <v>55085.57113451248</v>
      </c>
      <c r="AT2415">
        <f t="shared" si="113"/>
        <v>7360.0927000000001</v>
      </c>
    </row>
    <row r="2416" spans="1:46" x14ac:dyDescent="0.25">
      <c r="A2416" t="s">
        <v>42</v>
      </c>
      <c r="B2416" t="s">
        <v>43</v>
      </c>
      <c r="C2416" t="s">
        <v>43</v>
      </c>
      <c r="D2416" t="str">
        <f t="shared" si="111"/>
        <v>GNSASA</v>
      </c>
      <c r="E2416" t="s">
        <v>3723</v>
      </c>
      <c r="F2416" t="s">
        <v>3724</v>
      </c>
      <c r="G2416" t="s">
        <v>47</v>
      </c>
      <c r="H2416" t="s">
        <v>3742</v>
      </c>
      <c r="I2416" t="s">
        <v>4431</v>
      </c>
      <c r="J2416" t="s">
        <v>141</v>
      </c>
      <c r="K2416">
        <v>0.59</v>
      </c>
      <c r="L2416">
        <v>0.59</v>
      </c>
      <c r="N2416">
        <v>0.59</v>
      </c>
      <c r="P2416" t="s">
        <v>51</v>
      </c>
      <c r="Q2416" t="s">
        <v>52</v>
      </c>
      <c r="R2416">
        <v>43502</v>
      </c>
      <c r="S2416" t="s">
        <v>53</v>
      </c>
      <c r="T2416" t="s">
        <v>718</v>
      </c>
      <c r="U2416" t="s">
        <v>55</v>
      </c>
      <c r="V2416" t="s">
        <v>56</v>
      </c>
      <c r="W2416" t="s">
        <v>51</v>
      </c>
      <c r="X2416" t="s">
        <v>531</v>
      </c>
      <c r="Y2416" t="s">
        <v>79</v>
      </c>
      <c r="Z2416">
        <v>1</v>
      </c>
      <c r="AA2416">
        <v>5</v>
      </c>
      <c r="AB2416">
        <v>3</v>
      </c>
      <c r="AC2416">
        <v>4.8</v>
      </c>
      <c r="AD2416">
        <v>36</v>
      </c>
      <c r="AE2416">
        <v>3</v>
      </c>
      <c r="AF2416" t="s">
        <v>57</v>
      </c>
      <c r="AG2416">
        <v>17.639373933973602</v>
      </c>
      <c r="AH2416">
        <v>13.2961519576069</v>
      </c>
      <c r="AI2416">
        <v>16.749050728800299</v>
      </c>
      <c r="AJ2416">
        <v>126.00647774937001</v>
      </c>
      <c r="AK2416" s="2">
        <v>1207.92527506897</v>
      </c>
      <c r="AL2416" s="1">
        <v>44600.055555555555</v>
      </c>
      <c r="AM2416" t="s">
        <v>60</v>
      </c>
      <c r="AN2416">
        <v>2022</v>
      </c>
      <c r="AO2416">
        <v>2019</v>
      </c>
      <c r="AP2416">
        <v>125.780421992897</v>
      </c>
      <c r="AQ2416">
        <v>0.99820599892552497</v>
      </c>
      <c r="AR2416">
        <v>255.33</v>
      </c>
      <c r="AS2416">
        <f t="shared" si="112"/>
        <v>712.67591229069228</v>
      </c>
      <c r="AT2416">
        <f t="shared" si="113"/>
        <v>150.6447</v>
      </c>
    </row>
    <row r="2417" spans="1:46" x14ac:dyDescent="0.25">
      <c r="A2417" t="s">
        <v>42</v>
      </c>
      <c r="B2417" t="s">
        <v>43</v>
      </c>
      <c r="C2417" t="s">
        <v>43</v>
      </c>
      <c r="D2417" t="str">
        <f t="shared" si="111"/>
        <v>GNSASA</v>
      </c>
      <c r="E2417" t="s">
        <v>3723</v>
      </c>
      <c r="F2417" t="s">
        <v>3724</v>
      </c>
      <c r="G2417" t="s">
        <v>47</v>
      </c>
      <c r="H2417" t="s">
        <v>3742</v>
      </c>
      <c r="I2417" t="s">
        <v>4432</v>
      </c>
      <c r="J2417" t="s">
        <v>139</v>
      </c>
      <c r="K2417">
        <v>2.06</v>
      </c>
      <c r="L2417">
        <v>2.06</v>
      </c>
      <c r="N2417">
        <v>2.06</v>
      </c>
      <c r="P2417" t="s">
        <v>51</v>
      </c>
      <c r="Q2417" t="s">
        <v>52</v>
      </c>
      <c r="R2417">
        <v>43502</v>
      </c>
      <c r="S2417" t="s">
        <v>53</v>
      </c>
      <c r="T2417" t="s">
        <v>715</v>
      </c>
      <c r="U2417" t="s">
        <v>55</v>
      </c>
      <c r="V2417" t="s">
        <v>56</v>
      </c>
      <c r="W2417" t="s">
        <v>51</v>
      </c>
      <c r="X2417" t="s">
        <v>531</v>
      </c>
      <c r="Y2417" t="s">
        <v>79</v>
      </c>
      <c r="Z2417">
        <v>1</v>
      </c>
      <c r="AA2417">
        <v>5</v>
      </c>
      <c r="AB2417">
        <v>3</v>
      </c>
      <c r="AC2417">
        <v>4.8</v>
      </c>
      <c r="AD2417">
        <v>36</v>
      </c>
      <c r="AE2417">
        <v>3</v>
      </c>
      <c r="AF2417" t="s">
        <v>57</v>
      </c>
      <c r="AG2417">
        <v>17.639373933973602</v>
      </c>
      <c r="AH2417">
        <v>13.2961519576069</v>
      </c>
      <c r="AI2417">
        <v>16.749050728800299</v>
      </c>
      <c r="AJ2417">
        <v>126.00647774937001</v>
      </c>
      <c r="AK2417" s="2">
        <v>1207.92527506897</v>
      </c>
      <c r="AL2417" s="1">
        <v>44600.055555555555</v>
      </c>
      <c r="AM2417" t="s">
        <v>60</v>
      </c>
      <c r="AN2417">
        <v>2022</v>
      </c>
      <c r="AO2417">
        <v>2019</v>
      </c>
      <c r="AP2417">
        <v>125.780421992897</v>
      </c>
      <c r="AQ2417">
        <v>0.99820599892552497</v>
      </c>
      <c r="AR2417">
        <v>255.33</v>
      </c>
      <c r="AS2417">
        <f t="shared" si="112"/>
        <v>2488.3260666420783</v>
      </c>
      <c r="AT2417">
        <f t="shared" si="113"/>
        <v>525.97980000000007</v>
      </c>
    </row>
    <row r="2418" spans="1:46" x14ac:dyDescent="0.25">
      <c r="A2418" t="s">
        <v>42</v>
      </c>
      <c r="B2418" t="s">
        <v>43</v>
      </c>
      <c r="C2418" t="s">
        <v>43</v>
      </c>
      <c r="D2418" t="str">
        <f t="shared" si="111"/>
        <v>GNSASA</v>
      </c>
      <c r="E2418" t="s">
        <v>3723</v>
      </c>
      <c r="F2418" t="s">
        <v>3724</v>
      </c>
      <c r="G2418" t="s">
        <v>47</v>
      </c>
      <c r="H2418" t="s">
        <v>3742</v>
      </c>
      <c r="I2418" t="s">
        <v>4433</v>
      </c>
      <c r="J2418" t="s">
        <v>127</v>
      </c>
      <c r="K2418">
        <v>0.87</v>
      </c>
      <c r="L2418">
        <v>0.87</v>
      </c>
      <c r="N2418">
        <v>0.87</v>
      </c>
      <c r="P2418" t="s">
        <v>51</v>
      </c>
      <c r="Q2418" t="s">
        <v>52</v>
      </c>
      <c r="R2418">
        <v>43502</v>
      </c>
      <c r="S2418" t="s">
        <v>53</v>
      </c>
      <c r="T2418" t="s">
        <v>718</v>
      </c>
      <c r="U2418" t="s">
        <v>55</v>
      </c>
      <c r="V2418" t="s">
        <v>56</v>
      </c>
      <c r="W2418" t="s">
        <v>51</v>
      </c>
      <c r="X2418" t="s">
        <v>531</v>
      </c>
      <c r="Y2418" t="s">
        <v>79</v>
      </c>
      <c r="Z2418">
        <v>1</v>
      </c>
      <c r="AA2418">
        <v>5</v>
      </c>
      <c r="AB2418">
        <v>3</v>
      </c>
      <c r="AC2418">
        <v>4.8</v>
      </c>
      <c r="AD2418">
        <v>36</v>
      </c>
      <c r="AE2418">
        <v>3</v>
      </c>
      <c r="AF2418" t="s">
        <v>57</v>
      </c>
      <c r="AG2418">
        <v>17.639373933973602</v>
      </c>
      <c r="AH2418">
        <v>13.2961519576069</v>
      </c>
      <c r="AI2418">
        <v>16.749050728800299</v>
      </c>
      <c r="AJ2418">
        <v>126.00647774937001</v>
      </c>
      <c r="AK2418" s="2">
        <v>1207.92527506897</v>
      </c>
      <c r="AL2418" s="1">
        <v>44600.055555555555</v>
      </c>
      <c r="AM2418" t="s">
        <v>60</v>
      </c>
      <c r="AN2418">
        <v>2022</v>
      </c>
      <c r="AO2418">
        <v>2019</v>
      </c>
      <c r="AP2418">
        <v>125.780421992897</v>
      </c>
      <c r="AQ2418">
        <v>0.99820599892552497</v>
      </c>
      <c r="AR2418">
        <v>255.33</v>
      </c>
      <c r="AS2418">
        <f t="shared" si="112"/>
        <v>1050.8949893100039</v>
      </c>
      <c r="AT2418">
        <f t="shared" si="113"/>
        <v>222.1371</v>
      </c>
    </row>
    <row r="2419" spans="1:46" x14ac:dyDescent="0.25">
      <c r="A2419" t="s">
        <v>340</v>
      </c>
      <c r="B2419" t="s">
        <v>341</v>
      </c>
      <c r="C2419" t="s">
        <v>342</v>
      </c>
      <c r="D2419" t="str">
        <f t="shared" si="111"/>
        <v>RDBOBA</v>
      </c>
      <c r="E2419" t="s">
        <v>2495</v>
      </c>
      <c r="F2419" t="s">
        <v>2496</v>
      </c>
      <c r="G2419" t="s">
        <v>47</v>
      </c>
      <c r="H2419" t="s">
        <v>4434</v>
      </c>
      <c r="I2419" t="s">
        <v>4435</v>
      </c>
      <c r="J2419" t="s">
        <v>3081</v>
      </c>
      <c r="K2419">
        <v>18.28</v>
      </c>
      <c r="L2419">
        <v>18.28</v>
      </c>
      <c r="P2419" t="s">
        <v>51</v>
      </c>
      <c r="Q2419" t="s">
        <v>52</v>
      </c>
      <c r="R2419">
        <v>44047</v>
      </c>
      <c r="S2419" t="s">
        <v>477</v>
      </c>
      <c r="T2419" t="s">
        <v>54</v>
      </c>
      <c r="U2419" t="s">
        <v>55</v>
      </c>
      <c r="V2419" t="s">
        <v>56</v>
      </c>
      <c r="W2419" t="s">
        <v>57</v>
      </c>
      <c r="X2419" t="s">
        <v>119</v>
      </c>
      <c r="Y2419" t="s">
        <v>487</v>
      </c>
      <c r="Z2419">
        <v>1</v>
      </c>
      <c r="AA2419">
        <v>3</v>
      </c>
      <c r="AB2419">
        <v>2.5</v>
      </c>
      <c r="AC2419">
        <v>3.2</v>
      </c>
      <c r="AD2419">
        <v>30</v>
      </c>
      <c r="AE2419">
        <v>2</v>
      </c>
      <c r="AF2419" t="s">
        <v>57</v>
      </c>
      <c r="AG2419">
        <v>13.9946746339707</v>
      </c>
      <c r="AH2419">
        <v>9.7746139014836295</v>
      </c>
      <c r="AI2419">
        <v>9.0129134978452097</v>
      </c>
      <c r="AJ2419">
        <v>59.670321463226003</v>
      </c>
      <c r="AK2419" s="2">
        <v>1201.0915125200099</v>
      </c>
      <c r="AL2419" s="1">
        <v>44959</v>
      </c>
      <c r="AM2419" t="s">
        <v>63</v>
      </c>
      <c r="AN2419">
        <v>2023</v>
      </c>
      <c r="AO2419">
        <v>2020</v>
      </c>
      <c r="AP2419">
        <v>95.384222497581007</v>
      </c>
      <c r="AQ2419">
        <v>1.59852033906613</v>
      </c>
      <c r="AR2419">
        <v>84.63</v>
      </c>
      <c r="AS2419">
        <f t="shared" si="112"/>
        <v>21955.952848865782</v>
      </c>
      <c r="AT2419">
        <f t="shared" si="113"/>
        <v>1547.0364</v>
      </c>
    </row>
    <row r="2420" spans="1:46" x14ac:dyDescent="0.25">
      <c r="A2420" t="s">
        <v>340</v>
      </c>
      <c r="B2420" t="s">
        <v>341</v>
      </c>
      <c r="C2420" t="s">
        <v>342</v>
      </c>
      <c r="D2420" t="str">
        <f t="shared" si="111"/>
        <v>RDBOBA</v>
      </c>
      <c r="E2420" t="s">
        <v>1231</v>
      </c>
      <c r="F2420" t="s">
        <v>1232</v>
      </c>
      <c r="G2420" t="s">
        <v>47</v>
      </c>
      <c r="H2420" t="s">
        <v>4436</v>
      </c>
      <c r="I2420" t="s">
        <v>4437</v>
      </c>
      <c r="J2420" t="s">
        <v>415</v>
      </c>
      <c r="K2420">
        <v>43.83</v>
      </c>
      <c r="L2420">
        <v>43.83</v>
      </c>
      <c r="P2420" t="s">
        <v>51</v>
      </c>
      <c r="Q2420" t="s">
        <v>52</v>
      </c>
      <c r="R2420">
        <v>44033</v>
      </c>
      <c r="S2420" t="s">
        <v>477</v>
      </c>
      <c r="T2420" t="s">
        <v>54</v>
      </c>
      <c r="U2420" t="s">
        <v>55</v>
      </c>
      <c r="V2420" t="s">
        <v>56</v>
      </c>
      <c r="W2420" t="s">
        <v>57</v>
      </c>
      <c r="X2420" t="s">
        <v>777</v>
      </c>
      <c r="Y2420" t="s">
        <v>487</v>
      </c>
      <c r="Z2420">
        <v>1</v>
      </c>
      <c r="AA2420">
        <v>3</v>
      </c>
      <c r="AB2420">
        <v>2.92</v>
      </c>
      <c r="AC2420">
        <v>3.3</v>
      </c>
      <c r="AD2420">
        <v>35</v>
      </c>
      <c r="AE2420">
        <v>3</v>
      </c>
      <c r="AF2420" t="s">
        <v>57</v>
      </c>
      <c r="AG2420">
        <v>16.499049301466702</v>
      </c>
      <c r="AH2420">
        <v>11.980084624296699</v>
      </c>
      <c r="AI2420">
        <v>11.525823160711401</v>
      </c>
      <c r="AJ2420">
        <v>88.508794017049595</v>
      </c>
      <c r="AK2420" s="2">
        <v>1010.58210963051</v>
      </c>
      <c r="AL2420" s="1">
        <v>45078</v>
      </c>
      <c r="AM2420" t="s">
        <v>63</v>
      </c>
      <c r="AN2420">
        <v>2023</v>
      </c>
      <c r="AO2420">
        <v>2020</v>
      </c>
      <c r="AP2420">
        <v>107.30940869115101</v>
      </c>
      <c r="AQ2420">
        <v>1.2124152168481701</v>
      </c>
      <c r="AR2420">
        <v>113.74</v>
      </c>
      <c r="AS2420">
        <f t="shared" si="112"/>
        <v>44293.81386510525</v>
      </c>
      <c r="AT2420">
        <f t="shared" si="113"/>
        <v>4985.2241999999997</v>
      </c>
    </row>
    <row r="2421" spans="1:46" x14ac:dyDescent="0.25">
      <c r="A2421" t="s">
        <v>340</v>
      </c>
      <c r="B2421" t="s">
        <v>341</v>
      </c>
      <c r="C2421" t="s">
        <v>342</v>
      </c>
      <c r="D2421" t="str">
        <f t="shared" si="111"/>
        <v>RDBOBA</v>
      </c>
      <c r="E2421" t="s">
        <v>1231</v>
      </c>
      <c r="F2421" t="s">
        <v>1232</v>
      </c>
      <c r="G2421" t="s">
        <v>47</v>
      </c>
      <c r="H2421" t="s">
        <v>4436</v>
      </c>
      <c r="I2421" t="s">
        <v>4438</v>
      </c>
      <c r="J2421" t="s">
        <v>2866</v>
      </c>
      <c r="K2421">
        <v>18.43</v>
      </c>
      <c r="L2421">
        <v>18.43</v>
      </c>
      <c r="P2421" t="s">
        <v>51</v>
      </c>
      <c r="Q2421" t="s">
        <v>52</v>
      </c>
      <c r="R2421">
        <v>44026</v>
      </c>
      <c r="S2421" t="s">
        <v>477</v>
      </c>
      <c r="T2421" t="s">
        <v>521</v>
      </c>
      <c r="U2421" t="s">
        <v>55</v>
      </c>
      <c r="V2421" t="s">
        <v>56</v>
      </c>
      <c r="W2421" t="s">
        <v>57</v>
      </c>
      <c r="X2421" t="s">
        <v>119</v>
      </c>
      <c r="Y2421" t="s">
        <v>487</v>
      </c>
      <c r="Z2421">
        <v>1</v>
      </c>
      <c r="AA2421">
        <v>3</v>
      </c>
      <c r="AB2421">
        <v>2.92</v>
      </c>
      <c r="AC2421">
        <v>3.3</v>
      </c>
      <c r="AD2421">
        <v>35</v>
      </c>
      <c r="AE2421">
        <v>3</v>
      </c>
      <c r="AF2421" t="s">
        <v>57</v>
      </c>
      <c r="AG2421">
        <v>18.766189477442499</v>
      </c>
      <c r="AH2421">
        <v>12.6983654400275</v>
      </c>
      <c r="AI2421">
        <v>13.401698464214901</v>
      </c>
      <c r="AJ2421">
        <v>116.43215182241001</v>
      </c>
      <c r="AK2421" s="2">
        <v>1058.2159866531699</v>
      </c>
      <c r="AL2421" s="1">
        <v>45078</v>
      </c>
      <c r="AM2421" t="s">
        <v>63</v>
      </c>
      <c r="AN2421">
        <v>2023</v>
      </c>
      <c r="AO2421">
        <v>2020</v>
      </c>
      <c r="AP2421">
        <v>107.30940869115101</v>
      </c>
      <c r="AQ2421">
        <v>0.92164756050224705</v>
      </c>
      <c r="AR2421">
        <v>149.62</v>
      </c>
      <c r="AS2421">
        <f t="shared" si="112"/>
        <v>19502.920634017923</v>
      </c>
      <c r="AT2421">
        <f t="shared" si="113"/>
        <v>2757.4965999999999</v>
      </c>
    </row>
    <row r="2422" spans="1:46" x14ac:dyDescent="0.25">
      <c r="A2422" t="s">
        <v>42</v>
      </c>
      <c r="B2422" t="s">
        <v>91</v>
      </c>
      <c r="C2422" t="s">
        <v>91</v>
      </c>
      <c r="D2422" t="str">
        <f t="shared" si="111"/>
        <v>GNVIVI</v>
      </c>
      <c r="E2422" t="s">
        <v>4439</v>
      </c>
      <c r="F2422" t="s">
        <v>4440</v>
      </c>
      <c r="G2422" t="s">
        <v>47</v>
      </c>
      <c r="H2422" t="s">
        <v>4441</v>
      </c>
      <c r="I2422" t="s">
        <v>4442</v>
      </c>
      <c r="J2422" t="s">
        <v>310</v>
      </c>
      <c r="K2422">
        <v>46.17</v>
      </c>
      <c r="L2422">
        <v>46.17</v>
      </c>
      <c r="P2422" t="s">
        <v>51</v>
      </c>
      <c r="Q2422" t="s">
        <v>52</v>
      </c>
      <c r="R2422">
        <v>43803</v>
      </c>
      <c r="S2422" t="s">
        <v>53</v>
      </c>
      <c r="T2422" t="s">
        <v>124</v>
      </c>
      <c r="U2422" t="s">
        <v>55</v>
      </c>
      <c r="V2422" t="s">
        <v>109</v>
      </c>
      <c r="W2422" t="s">
        <v>57</v>
      </c>
      <c r="X2422" t="s">
        <v>90</v>
      </c>
      <c r="Y2422" t="s">
        <v>59</v>
      </c>
      <c r="Z2422">
        <v>2</v>
      </c>
      <c r="AA2422">
        <v>4</v>
      </c>
      <c r="AB2422">
        <v>3.42</v>
      </c>
      <c r="AC2422">
        <v>3.9</v>
      </c>
      <c r="AD2422">
        <v>41</v>
      </c>
      <c r="AE2422">
        <v>3</v>
      </c>
      <c r="AF2422" t="s">
        <v>57</v>
      </c>
      <c r="AG2422">
        <v>21.222266227840102</v>
      </c>
      <c r="AH2422">
        <v>14.163152470060499</v>
      </c>
      <c r="AI2422">
        <v>16.867687109391198</v>
      </c>
      <c r="AJ2422">
        <v>168.297328907424</v>
      </c>
      <c r="AK2422" s="2">
        <v>1080.02221852361</v>
      </c>
      <c r="AL2422" s="1">
        <v>45072</v>
      </c>
      <c r="AM2422" t="s">
        <v>63</v>
      </c>
      <c r="AN2422">
        <v>2023</v>
      </c>
      <c r="AO2422">
        <v>2019</v>
      </c>
      <c r="AP2422">
        <v>143.96471127139199</v>
      </c>
      <c r="AQ2422">
        <v>0.85541887209976397</v>
      </c>
      <c r="AR2422">
        <v>228.52</v>
      </c>
      <c r="AS2422">
        <f t="shared" si="112"/>
        <v>49864.625829235076</v>
      </c>
      <c r="AT2422">
        <f t="shared" si="113"/>
        <v>10550.768400000001</v>
      </c>
    </row>
    <row r="2423" spans="1:46" x14ac:dyDescent="0.25">
      <c r="A2423" t="s">
        <v>340</v>
      </c>
      <c r="B2423" t="s">
        <v>341</v>
      </c>
      <c r="C2423" t="s">
        <v>342</v>
      </c>
      <c r="D2423" t="str">
        <f t="shared" si="111"/>
        <v>RDBOBA</v>
      </c>
      <c r="E2423" t="s">
        <v>1231</v>
      </c>
      <c r="F2423" t="s">
        <v>1232</v>
      </c>
      <c r="G2423" t="s">
        <v>47</v>
      </c>
      <c r="H2423" t="s">
        <v>4443</v>
      </c>
      <c r="I2423" t="s">
        <v>4444</v>
      </c>
      <c r="J2423" t="s">
        <v>3809</v>
      </c>
      <c r="K2423">
        <v>21.9</v>
      </c>
      <c r="L2423">
        <v>21.9</v>
      </c>
      <c r="P2423" t="s">
        <v>51</v>
      </c>
      <c r="Q2423" t="s">
        <v>52</v>
      </c>
      <c r="R2423">
        <v>43873</v>
      </c>
      <c r="S2423" t="s">
        <v>477</v>
      </c>
      <c r="T2423" t="s">
        <v>358</v>
      </c>
      <c r="U2423" t="s">
        <v>55</v>
      </c>
      <c r="V2423" t="s">
        <v>109</v>
      </c>
      <c r="W2423" t="s">
        <v>57</v>
      </c>
      <c r="X2423" t="s">
        <v>119</v>
      </c>
      <c r="Y2423" t="s">
        <v>487</v>
      </c>
      <c r="Z2423">
        <v>2</v>
      </c>
      <c r="AA2423">
        <v>4</v>
      </c>
      <c r="AB2423">
        <v>3.25</v>
      </c>
      <c r="AC2423">
        <v>3.8</v>
      </c>
      <c r="AD2423">
        <v>39</v>
      </c>
      <c r="AE2423">
        <v>3</v>
      </c>
      <c r="AF2423" t="s">
        <v>57</v>
      </c>
      <c r="AG2423">
        <v>21.698213013992799</v>
      </c>
      <c r="AH2423">
        <v>13.3298095833891</v>
      </c>
      <c r="AI2423">
        <v>15.6437240653194</v>
      </c>
      <c r="AJ2423">
        <v>159.86204865444401</v>
      </c>
      <c r="AK2423" s="2">
        <v>1120.99164170631</v>
      </c>
      <c r="AL2423" s="1">
        <v>45075</v>
      </c>
      <c r="AM2423" t="s">
        <v>63</v>
      </c>
      <c r="AN2423">
        <v>2023</v>
      </c>
      <c r="AO2423">
        <v>2020</v>
      </c>
      <c r="AP2423">
        <v>107.90792210021201</v>
      </c>
      <c r="AQ2423">
        <v>0.67500650097049797</v>
      </c>
      <c r="AR2423">
        <v>199.55</v>
      </c>
      <c r="AS2423">
        <f t="shared" si="112"/>
        <v>24549.716953368188</v>
      </c>
      <c r="AT2423">
        <f t="shared" si="113"/>
        <v>4370.1449999999995</v>
      </c>
    </row>
    <row r="2424" spans="1:46" x14ac:dyDescent="0.25">
      <c r="A2424" t="s">
        <v>340</v>
      </c>
      <c r="B2424" t="s">
        <v>341</v>
      </c>
      <c r="C2424" t="s">
        <v>342</v>
      </c>
      <c r="D2424" t="str">
        <f t="shared" si="111"/>
        <v>RDBOBA</v>
      </c>
      <c r="E2424" t="s">
        <v>1231</v>
      </c>
      <c r="F2424" t="s">
        <v>1232</v>
      </c>
      <c r="G2424" t="s">
        <v>47</v>
      </c>
      <c r="H2424" t="s">
        <v>4436</v>
      </c>
      <c r="I2424" t="s">
        <v>4445</v>
      </c>
      <c r="J2424" t="s">
        <v>4446</v>
      </c>
      <c r="K2424">
        <v>38.61</v>
      </c>
      <c r="L2424">
        <v>38.61</v>
      </c>
      <c r="P2424" t="s">
        <v>51</v>
      </c>
      <c r="Q2424" t="s">
        <v>52</v>
      </c>
      <c r="R2424">
        <v>43908</v>
      </c>
      <c r="S2424" t="s">
        <v>477</v>
      </c>
      <c r="T2424" t="s">
        <v>1272</v>
      </c>
      <c r="U2424" t="s">
        <v>55</v>
      </c>
      <c r="V2424" t="s">
        <v>56</v>
      </c>
      <c r="W2424" t="s">
        <v>57</v>
      </c>
      <c r="X2424" t="s">
        <v>119</v>
      </c>
      <c r="Y2424" t="s">
        <v>487</v>
      </c>
      <c r="Z2424">
        <v>1</v>
      </c>
      <c r="AA2424">
        <v>4</v>
      </c>
      <c r="AB2424">
        <v>3.17</v>
      </c>
      <c r="AC2424">
        <v>3.7</v>
      </c>
      <c r="AD2424">
        <v>38</v>
      </c>
      <c r="AE2424">
        <v>3</v>
      </c>
      <c r="AF2424" t="s">
        <v>57</v>
      </c>
      <c r="AG2424">
        <v>19.2083034692435</v>
      </c>
      <c r="AH2424">
        <v>11.7528975807672</v>
      </c>
      <c r="AI2424">
        <v>14.150307862510401</v>
      </c>
      <c r="AJ2424">
        <v>129.17171459547399</v>
      </c>
      <c r="AK2424" s="2">
        <v>1306.5020878101</v>
      </c>
      <c r="AL2424" s="1">
        <v>45072</v>
      </c>
      <c r="AM2424" t="s">
        <v>63</v>
      </c>
      <c r="AN2424">
        <v>2023</v>
      </c>
      <c r="AO2424">
        <v>2020</v>
      </c>
      <c r="AP2424">
        <v>114.746712083096</v>
      </c>
      <c r="AQ2424">
        <v>0.88832692546078895</v>
      </c>
      <c r="AR2424">
        <v>167.02</v>
      </c>
      <c r="AS2424">
        <f t="shared" si="112"/>
        <v>50444.045610347959</v>
      </c>
      <c r="AT2424">
        <f t="shared" si="113"/>
        <v>6448.6422000000002</v>
      </c>
    </row>
    <row r="2425" spans="1:46" x14ac:dyDescent="0.25">
      <c r="A2425" t="s">
        <v>340</v>
      </c>
      <c r="B2425" t="s">
        <v>341</v>
      </c>
      <c r="C2425" t="s">
        <v>342</v>
      </c>
      <c r="D2425" t="str">
        <f t="shared" si="111"/>
        <v>RDBOBA</v>
      </c>
      <c r="E2425" t="s">
        <v>1231</v>
      </c>
      <c r="F2425" t="s">
        <v>1232</v>
      </c>
      <c r="G2425" t="s">
        <v>47</v>
      </c>
      <c r="H2425" t="s">
        <v>4436</v>
      </c>
      <c r="I2425" t="s">
        <v>4447</v>
      </c>
      <c r="J2425" t="s">
        <v>3811</v>
      </c>
      <c r="K2425">
        <v>52.67</v>
      </c>
      <c r="L2425">
        <v>52.67</v>
      </c>
      <c r="P2425" t="s">
        <v>51</v>
      </c>
      <c r="Q2425" t="s">
        <v>52</v>
      </c>
      <c r="R2425">
        <v>43894</v>
      </c>
      <c r="S2425" t="s">
        <v>477</v>
      </c>
      <c r="T2425" t="s">
        <v>486</v>
      </c>
      <c r="U2425" t="s">
        <v>55</v>
      </c>
      <c r="V2425" t="s">
        <v>56</v>
      </c>
      <c r="W2425" t="s">
        <v>57</v>
      </c>
      <c r="X2425" t="s">
        <v>1182</v>
      </c>
      <c r="Y2425" t="s">
        <v>355</v>
      </c>
      <c r="Z2425">
        <v>1</v>
      </c>
      <c r="AA2425">
        <v>4</v>
      </c>
      <c r="AB2425">
        <v>3.17</v>
      </c>
      <c r="AC2425">
        <v>3.7</v>
      </c>
      <c r="AD2425">
        <v>38</v>
      </c>
      <c r="AE2425">
        <v>3</v>
      </c>
      <c r="AF2425" t="s">
        <v>57</v>
      </c>
      <c r="AG2425">
        <v>18.918863213645</v>
      </c>
      <c r="AH2425">
        <v>12.5182166274236</v>
      </c>
      <c r="AI2425">
        <v>16.620017537154698</v>
      </c>
      <c r="AJ2425">
        <v>148.12078356213601</v>
      </c>
      <c r="AK2425" s="2">
        <v>1350.60439927829</v>
      </c>
      <c r="AL2425" s="1">
        <v>45072</v>
      </c>
      <c r="AM2425" t="s">
        <v>63</v>
      </c>
      <c r="AN2425">
        <v>2023</v>
      </c>
      <c r="AO2425">
        <v>2020</v>
      </c>
      <c r="AP2425">
        <v>114.746712083096</v>
      </c>
      <c r="AQ2425">
        <v>0.77468339907181505</v>
      </c>
      <c r="AR2425">
        <v>191.52</v>
      </c>
      <c r="AS2425">
        <f t="shared" si="112"/>
        <v>71136.333709987535</v>
      </c>
      <c r="AT2425">
        <f t="shared" si="113"/>
        <v>10087.358400000001</v>
      </c>
    </row>
    <row r="2426" spans="1:46" x14ac:dyDescent="0.25">
      <c r="A2426" t="s">
        <v>42</v>
      </c>
      <c r="B2426" t="s">
        <v>91</v>
      </c>
      <c r="C2426" t="s">
        <v>91</v>
      </c>
      <c r="D2426" t="str">
        <f t="shared" si="111"/>
        <v>GNVIVI</v>
      </c>
      <c r="E2426" t="s">
        <v>4370</v>
      </c>
      <c r="F2426" t="s">
        <v>4371</v>
      </c>
      <c r="G2426" t="s">
        <v>47</v>
      </c>
      <c r="H2426" t="s">
        <v>4372</v>
      </c>
      <c r="I2426" t="s">
        <v>4448</v>
      </c>
      <c r="J2426" t="s">
        <v>1271</v>
      </c>
      <c r="K2426">
        <v>43.51</v>
      </c>
      <c r="L2426">
        <v>43.51</v>
      </c>
      <c r="P2426" t="s">
        <v>51</v>
      </c>
      <c r="Q2426" t="s">
        <v>52</v>
      </c>
      <c r="R2426">
        <v>43808</v>
      </c>
      <c r="S2426" t="s">
        <v>53</v>
      </c>
      <c r="T2426" t="s">
        <v>118</v>
      </c>
      <c r="U2426" t="s">
        <v>55</v>
      </c>
      <c r="V2426" t="s">
        <v>109</v>
      </c>
      <c r="W2426" t="s">
        <v>57</v>
      </c>
      <c r="X2426" t="s">
        <v>110</v>
      </c>
      <c r="Y2426" t="s">
        <v>59</v>
      </c>
      <c r="Z2426">
        <v>2</v>
      </c>
      <c r="AA2426">
        <v>4</v>
      </c>
      <c r="AB2426">
        <v>3.75</v>
      </c>
      <c r="AC2426">
        <v>3.9</v>
      </c>
      <c r="AD2426">
        <v>45</v>
      </c>
      <c r="AE2426">
        <v>4</v>
      </c>
      <c r="AF2426" t="s">
        <v>57</v>
      </c>
      <c r="AG2426">
        <v>23.777993727783699</v>
      </c>
      <c r="AH2426">
        <v>15.2138219436398</v>
      </c>
      <c r="AI2426">
        <v>16.768640666103099</v>
      </c>
      <c r="AJ2426">
        <v>190.52306028157099</v>
      </c>
      <c r="AK2426" s="2">
        <v>920.62921209810702</v>
      </c>
      <c r="AL2426" s="1">
        <v>45194</v>
      </c>
      <c r="AM2426" t="s">
        <v>63</v>
      </c>
      <c r="AN2426">
        <v>2023</v>
      </c>
      <c r="AO2426">
        <v>2019</v>
      </c>
      <c r="AP2426">
        <v>160.700311534978</v>
      </c>
      <c r="AQ2426">
        <v>0.84346908609111004</v>
      </c>
      <c r="AR2426">
        <v>231.76</v>
      </c>
      <c r="AS2426">
        <f t="shared" si="112"/>
        <v>40056.577018388634</v>
      </c>
      <c r="AT2426">
        <f t="shared" si="113"/>
        <v>10083.8776</v>
      </c>
    </row>
    <row r="2427" spans="1:46" x14ac:dyDescent="0.25">
      <c r="A2427" t="s">
        <v>340</v>
      </c>
      <c r="B2427" t="s">
        <v>341</v>
      </c>
      <c r="C2427" t="s">
        <v>342</v>
      </c>
      <c r="D2427" t="str">
        <f t="shared" si="111"/>
        <v>RDBOBA</v>
      </c>
      <c r="E2427" t="s">
        <v>1257</v>
      </c>
      <c r="F2427" t="s">
        <v>1258</v>
      </c>
      <c r="G2427" t="s">
        <v>47</v>
      </c>
      <c r="H2427" t="s">
        <v>4329</v>
      </c>
      <c r="I2427" t="s">
        <v>4449</v>
      </c>
      <c r="J2427" t="s">
        <v>204</v>
      </c>
      <c r="K2427">
        <v>43.27</v>
      </c>
      <c r="L2427">
        <v>43.27</v>
      </c>
      <c r="P2427" t="s">
        <v>51</v>
      </c>
      <c r="Q2427" t="s">
        <v>52</v>
      </c>
      <c r="R2427">
        <v>43819</v>
      </c>
      <c r="S2427" t="s">
        <v>477</v>
      </c>
      <c r="T2427" t="s">
        <v>1272</v>
      </c>
      <c r="U2427" t="s">
        <v>55</v>
      </c>
      <c r="V2427" t="s">
        <v>56</v>
      </c>
      <c r="W2427" t="s">
        <v>57</v>
      </c>
      <c r="X2427" t="s">
        <v>1273</v>
      </c>
      <c r="Y2427" t="s">
        <v>355</v>
      </c>
      <c r="Z2427">
        <v>1</v>
      </c>
      <c r="AA2427">
        <v>4</v>
      </c>
      <c r="AB2427">
        <v>3.42</v>
      </c>
      <c r="AC2427">
        <v>3.9</v>
      </c>
      <c r="AD2427">
        <v>41</v>
      </c>
      <c r="AE2427">
        <v>3</v>
      </c>
      <c r="AF2427" t="s">
        <v>57</v>
      </c>
      <c r="AG2427">
        <v>20.248484593493</v>
      </c>
      <c r="AH2427">
        <v>12.2211753059284</v>
      </c>
      <c r="AI2427">
        <v>16.109102924485899</v>
      </c>
      <c r="AJ2427">
        <v>155.08951755406801</v>
      </c>
      <c r="AK2427" s="2">
        <v>1383.17540797375</v>
      </c>
      <c r="AL2427" s="1">
        <v>45065</v>
      </c>
      <c r="AM2427" t="s">
        <v>63</v>
      </c>
      <c r="AN2427">
        <v>2023</v>
      </c>
      <c r="AO2427">
        <v>2019</v>
      </c>
      <c r="AP2427">
        <v>122.351269518706</v>
      </c>
      <c r="AQ2427">
        <v>0.78890740940019499</v>
      </c>
      <c r="AR2427">
        <v>197.99</v>
      </c>
      <c r="AS2427">
        <f t="shared" si="112"/>
        <v>59849.999903024167</v>
      </c>
      <c r="AT2427">
        <f t="shared" si="113"/>
        <v>8567.0273000000016</v>
      </c>
    </row>
    <row r="2428" spans="1:46" x14ac:dyDescent="0.25">
      <c r="A2428" t="s">
        <v>128</v>
      </c>
      <c r="B2428" t="s">
        <v>328</v>
      </c>
      <c r="C2428" t="s">
        <v>328</v>
      </c>
      <c r="D2428" t="str">
        <f t="shared" si="111"/>
        <v>NESBSB</v>
      </c>
      <c r="E2428" t="s">
        <v>822</v>
      </c>
      <c r="F2428" t="s">
        <v>823</v>
      </c>
      <c r="G2428" t="s">
        <v>47</v>
      </c>
      <c r="H2428" t="s">
        <v>4424</v>
      </c>
      <c r="I2428" t="s">
        <v>4450</v>
      </c>
      <c r="J2428" t="s">
        <v>103</v>
      </c>
      <c r="K2428">
        <v>62.6</v>
      </c>
      <c r="L2428">
        <v>62.6</v>
      </c>
      <c r="P2428" t="s">
        <v>51</v>
      </c>
      <c r="Q2428" t="s">
        <v>52</v>
      </c>
      <c r="R2428">
        <v>43812</v>
      </c>
      <c r="S2428" t="s">
        <v>53</v>
      </c>
      <c r="T2428" t="s">
        <v>462</v>
      </c>
      <c r="U2428" t="s">
        <v>55</v>
      </c>
      <c r="V2428" t="s">
        <v>109</v>
      </c>
      <c r="W2428" t="s">
        <v>57</v>
      </c>
      <c r="X2428" t="s">
        <v>4451</v>
      </c>
      <c r="Y2428" t="s">
        <v>565</v>
      </c>
      <c r="Z2428">
        <v>2</v>
      </c>
      <c r="AA2428">
        <v>4</v>
      </c>
      <c r="AB2428">
        <v>3.25</v>
      </c>
      <c r="AC2428">
        <v>3.9</v>
      </c>
      <c r="AD2428">
        <v>39</v>
      </c>
      <c r="AE2428">
        <v>3</v>
      </c>
      <c r="AF2428" t="s">
        <v>57</v>
      </c>
      <c r="AG2428">
        <v>19.9636974482579</v>
      </c>
      <c r="AH2428">
        <v>13.9786304519845</v>
      </c>
      <c r="AI2428">
        <v>12.7832702921063</v>
      </c>
      <c r="AJ2428">
        <v>123.691107751915</v>
      </c>
      <c r="AK2428" s="2">
        <v>861.08032200340995</v>
      </c>
      <c r="AL2428" s="1">
        <v>45000</v>
      </c>
      <c r="AM2428" t="s">
        <v>63</v>
      </c>
      <c r="AN2428">
        <v>2023</v>
      </c>
      <c r="AO2428">
        <v>2019</v>
      </c>
      <c r="AP2428">
        <v>141.58345107312499</v>
      </c>
      <c r="AQ2428">
        <v>1.1446534326226301</v>
      </c>
      <c r="AR2428">
        <v>178.87</v>
      </c>
      <c r="AS2428">
        <f t="shared" si="112"/>
        <v>53903.628157413463</v>
      </c>
      <c r="AT2428">
        <f t="shared" si="113"/>
        <v>11197.262000000001</v>
      </c>
    </row>
    <row r="2429" spans="1:46" x14ac:dyDescent="0.25">
      <c r="A2429" t="s">
        <v>128</v>
      </c>
      <c r="B2429" t="s">
        <v>328</v>
      </c>
      <c r="C2429" t="s">
        <v>328</v>
      </c>
      <c r="D2429" t="str">
        <f t="shared" si="111"/>
        <v>NESBSB</v>
      </c>
      <c r="E2429" t="s">
        <v>822</v>
      </c>
      <c r="F2429" t="s">
        <v>823</v>
      </c>
      <c r="G2429" t="s">
        <v>47</v>
      </c>
      <c r="H2429" t="s">
        <v>4452</v>
      </c>
      <c r="I2429" t="s">
        <v>4453</v>
      </c>
      <c r="J2429" t="s">
        <v>50</v>
      </c>
      <c r="K2429">
        <v>28.32</v>
      </c>
      <c r="L2429">
        <v>28.32</v>
      </c>
      <c r="P2429" t="s">
        <v>51</v>
      </c>
      <c r="Q2429" t="s">
        <v>52</v>
      </c>
      <c r="R2429">
        <v>43855</v>
      </c>
      <c r="S2429" t="s">
        <v>53</v>
      </c>
      <c r="T2429" t="s">
        <v>54</v>
      </c>
      <c r="U2429" t="s">
        <v>55</v>
      </c>
      <c r="V2429" t="s">
        <v>109</v>
      </c>
      <c r="W2429" t="s">
        <v>57</v>
      </c>
      <c r="X2429" t="s">
        <v>826</v>
      </c>
      <c r="Y2429" t="s">
        <v>565</v>
      </c>
      <c r="Z2429">
        <v>2</v>
      </c>
      <c r="AA2429">
        <v>4</v>
      </c>
      <c r="AB2429">
        <v>3.17</v>
      </c>
      <c r="AC2429">
        <v>3.8</v>
      </c>
      <c r="AD2429">
        <v>38</v>
      </c>
      <c r="AE2429">
        <v>3</v>
      </c>
      <c r="AF2429" t="s">
        <v>57</v>
      </c>
      <c r="AG2429">
        <v>18.8005187322624</v>
      </c>
      <c r="AH2429">
        <v>15.7715835669422</v>
      </c>
      <c r="AI2429">
        <v>14.0121202137551</v>
      </c>
      <c r="AJ2429">
        <v>131.06811188217799</v>
      </c>
      <c r="AK2429" s="2">
        <v>719.95080571204005</v>
      </c>
      <c r="AL2429" s="1">
        <v>45000</v>
      </c>
      <c r="AM2429" t="s">
        <v>63</v>
      </c>
      <c r="AN2429">
        <v>2023</v>
      </c>
      <c r="AO2429">
        <v>2020</v>
      </c>
      <c r="AP2429">
        <v>136.953501403513</v>
      </c>
      <c r="AQ2429">
        <v>1.04490329063889</v>
      </c>
      <c r="AR2429">
        <v>192.38</v>
      </c>
      <c r="AS2429">
        <f t="shared" si="112"/>
        <v>20389.006817764974</v>
      </c>
      <c r="AT2429">
        <f t="shared" si="113"/>
        <v>5448.2016000000003</v>
      </c>
    </row>
    <row r="2430" spans="1:46" x14ac:dyDescent="0.25">
      <c r="A2430" t="s">
        <v>128</v>
      </c>
      <c r="B2430" t="s">
        <v>129</v>
      </c>
      <c r="C2430" t="s">
        <v>130</v>
      </c>
      <c r="D2430" t="str">
        <f t="shared" si="111"/>
        <v>NECOCA</v>
      </c>
      <c r="E2430" t="s">
        <v>170</v>
      </c>
      <c r="F2430" t="s">
        <v>171</v>
      </c>
      <c r="G2430" t="s">
        <v>47</v>
      </c>
      <c r="H2430" t="s">
        <v>178</v>
      </c>
      <c r="I2430" t="s">
        <v>4454</v>
      </c>
      <c r="J2430" t="s">
        <v>896</v>
      </c>
      <c r="K2430">
        <v>0.08</v>
      </c>
      <c r="L2430">
        <v>0.08</v>
      </c>
      <c r="P2430" t="s">
        <v>51</v>
      </c>
      <c r="Q2430" t="s">
        <v>52</v>
      </c>
      <c r="R2430">
        <v>32672</v>
      </c>
      <c r="S2430" t="s">
        <v>53</v>
      </c>
      <c r="T2430" t="s">
        <v>604</v>
      </c>
      <c r="U2430" t="s">
        <v>55</v>
      </c>
      <c r="V2430" t="s">
        <v>56</v>
      </c>
      <c r="W2430" t="s">
        <v>57</v>
      </c>
      <c r="X2430" t="s">
        <v>58</v>
      </c>
      <c r="Y2430" t="s">
        <v>222</v>
      </c>
      <c r="Z2430">
        <v>1</v>
      </c>
      <c r="AA2430">
        <v>34</v>
      </c>
      <c r="AB2430">
        <v>29.92</v>
      </c>
      <c r="AC2430">
        <v>34.4</v>
      </c>
      <c r="AD2430">
        <v>359</v>
      </c>
      <c r="AE2430">
        <v>30</v>
      </c>
      <c r="AF2430">
        <v>41.6</v>
      </c>
      <c r="AG2430">
        <v>26.1394736842106</v>
      </c>
      <c r="AH2430">
        <v>21.607517203300802</v>
      </c>
      <c r="AI2430">
        <v>49.361980832261402</v>
      </c>
      <c r="AJ2430">
        <v>718.39223177217195</v>
      </c>
      <c r="AK2430" s="2">
        <v>1290.90344438024</v>
      </c>
      <c r="AL2430" s="1">
        <v>43598</v>
      </c>
      <c r="AM2430" t="s">
        <v>60</v>
      </c>
      <c r="AN2430">
        <v>2019</v>
      </c>
      <c r="AO2430">
        <v>1989</v>
      </c>
      <c r="AP2430">
        <v>328.76415424215702</v>
      </c>
      <c r="AQ2430">
        <v>0.45763879354756198</v>
      </c>
      <c r="AR2430">
        <v>718.39</v>
      </c>
      <c r="AS2430">
        <f t="shared" si="112"/>
        <v>103.2722755504192</v>
      </c>
      <c r="AT2430">
        <f t="shared" si="113"/>
        <v>57.471200000000003</v>
      </c>
    </row>
    <row r="2431" spans="1:46" x14ac:dyDescent="0.25">
      <c r="A2431" t="s">
        <v>42</v>
      </c>
      <c r="B2431" t="s">
        <v>91</v>
      </c>
      <c r="C2431" t="s">
        <v>91</v>
      </c>
      <c r="D2431" t="str">
        <f t="shared" si="111"/>
        <v>GNVIVI</v>
      </c>
      <c r="E2431" t="s">
        <v>840</v>
      </c>
      <c r="F2431" t="s">
        <v>841</v>
      </c>
      <c r="G2431" t="s">
        <v>47</v>
      </c>
      <c r="H2431" t="s">
        <v>4455</v>
      </c>
      <c r="I2431" t="s">
        <v>4456</v>
      </c>
      <c r="J2431" t="s">
        <v>456</v>
      </c>
      <c r="K2431">
        <v>48.11</v>
      </c>
      <c r="L2431">
        <v>48.11</v>
      </c>
      <c r="P2431" t="s">
        <v>51</v>
      </c>
      <c r="Q2431" t="s">
        <v>52</v>
      </c>
      <c r="R2431">
        <v>43865</v>
      </c>
      <c r="S2431" t="s">
        <v>53</v>
      </c>
      <c r="T2431" t="s">
        <v>124</v>
      </c>
      <c r="U2431" t="s">
        <v>55</v>
      </c>
      <c r="V2431" t="s">
        <v>109</v>
      </c>
      <c r="W2431" t="s">
        <v>57</v>
      </c>
      <c r="X2431" t="s">
        <v>339</v>
      </c>
      <c r="Y2431" t="s">
        <v>79</v>
      </c>
      <c r="Z2431">
        <v>2</v>
      </c>
      <c r="AA2431">
        <v>4</v>
      </c>
      <c r="AB2431">
        <v>3.58</v>
      </c>
      <c r="AC2431">
        <v>3.8</v>
      </c>
      <c r="AD2431">
        <v>43</v>
      </c>
      <c r="AE2431">
        <v>4</v>
      </c>
      <c r="AF2431" t="s">
        <v>57</v>
      </c>
      <c r="AG2431">
        <v>21.920304393531701</v>
      </c>
      <c r="AH2431">
        <v>13.8809329783811</v>
      </c>
      <c r="AI2431">
        <v>13.558182448889101</v>
      </c>
      <c r="AJ2431">
        <v>145.235818046742</v>
      </c>
      <c r="AK2431" s="2">
        <v>904.99309262545898</v>
      </c>
      <c r="AL2431" s="1">
        <v>45180</v>
      </c>
      <c r="AM2431" t="s">
        <v>63</v>
      </c>
      <c r="AN2431">
        <v>2023</v>
      </c>
      <c r="AO2431">
        <v>2020</v>
      </c>
      <c r="AP2431">
        <v>152.40766195641501</v>
      </c>
      <c r="AQ2431">
        <v>1.04938068312711</v>
      </c>
      <c r="AR2431">
        <v>179.31</v>
      </c>
      <c r="AS2431">
        <f t="shared" si="112"/>
        <v>43539.217686210832</v>
      </c>
      <c r="AT2431">
        <f t="shared" si="113"/>
        <v>8626.6041000000005</v>
      </c>
    </row>
    <row r="2432" spans="1:46" x14ac:dyDescent="0.25">
      <c r="A2432" t="s">
        <v>128</v>
      </c>
      <c r="B2432" t="s">
        <v>129</v>
      </c>
      <c r="C2432" t="s">
        <v>214</v>
      </c>
      <c r="D2432" t="str">
        <f t="shared" si="111"/>
        <v>NECOCE</v>
      </c>
      <c r="E2432" t="s">
        <v>807</v>
      </c>
      <c r="F2432" t="s">
        <v>808</v>
      </c>
      <c r="G2432" t="s">
        <v>47</v>
      </c>
      <c r="H2432" t="s">
        <v>4457</v>
      </c>
      <c r="I2432" t="s">
        <v>4458</v>
      </c>
      <c r="J2432" t="s">
        <v>2772</v>
      </c>
      <c r="K2432">
        <v>44.59</v>
      </c>
      <c r="L2432">
        <v>44.59</v>
      </c>
      <c r="P2432" t="s">
        <v>51</v>
      </c>
      <c r="Q2432" t="s">
        <v>52</v>
      </c>
      <c r="R2432">
        <v>43800</v>
      </c>
      <c r="S2432" t="s">
        <v>357</v>
      </c>
      <c r="T2432" t="s">
        <v>100</v>
      </c>
      <c r="U2432" t="s">
        <v>55</v>
      </c>
      <c r="V2432" t="s">
        <v>109</v>
      </c>
      <c r="W2432" t="s">
        <v>57</v>
      </c>
      <c r="X2432" t="s">
        <v>119</v>
      </c>
      <c r="Y2432" t="s">
        <v>137</v>
      </c>
      <c r="Z2432">
        <v>2</v>
      </c>
      <c r="AA2432">
        <v>4</v>
      </c>
      <c r="AB2432">
        <v>3.83</v>
      </c>
      <c r="AC2432">
        <v>3.9</v>
      </c>
      <c r="AD2432">
        <v>46</v>
      </c>
      <c r="AE2432">
        <v>4</v>
      </c>
      <c r="AF2432" t="s">
        <v>57</v>
      </c>
      <c r="AG2432">
        <v>20.939898291782999</v>
      </c>
      <c r="AH2432">
        <v>14.9971294036204</v>
      </c>
      <c r="AI2432">
        <v>18.8035491602616</v>
      </c>
      <c r="AJ2432">
        <v>180.079975216468</v>
      </c>
      <c r="AK2432" s="2">
        <v>1051.3632221136299</v>
      </c>
      <c r="AL2432" s="1">
        <v>45202</v>
      </c>
      <c r="AM2432" t="s">
        <v>63</v>
      </c>
      <c r="AN2432">
        <v>2023</v>
      </c>
      <c r="AO2432">
        <v>2019</v>
      </c>
      <c r="AP2432">
        <v>154.363503057478</v>
      </c>
      <c r="AQ2432">
        <v>0.85719415982772396</v>
      </c>
      <c r="AR2432">
        <v>218.72</v>
      </c>
      <c r="AS2432">
        <f t="shared" si="112"/>
        <v>46880.286074046766</v>
      </c>
      <c r="AT2432">
        <f t="shared" si="113"/>
        <v>9752.7248</v>
      </c>
    </row>
    <row r="2433" spans="1:46" x14ac:dyDescent="0.25">
      <c r="A2433" t="s">
        <v>128</v>
      </c>
      <c r="B2433" t="s">
        <v>328</v>
      </c>
      <c r="C2433" t="s">
        <v>328</v>
      </c>
      <c r="D2433" t="str">
        <f t="shared" si="111"/>
        <v>NESBSB</v>
      </c>
      <c r="E2433" t="s">
        <v>822</v>
      </c>
      <c r="F2433" t="s">
        <v>823</v>
      </c>
      <c r="G2433" t="s">
        <v>47</v>
      </c>
      <c r="H2433" t="s">
        <v>4452</v>
      </c>
      <c r="I2433" t="s">
        <v>4459</v>
      </c>
      <c r="J2433" t="s">
        <v>276</v>
      </c>
      <c r="K2433">
        <v>49.56</v>
      </c>
      <c r="L2433">
        <v>49.56</v>
      </c>
      <c r="P2433" t="s">
        <v>51</v>
      </c>
      <c r="Q2433" t="s">
        <v>52</v>
      </c>
      <c r="R2433">
        <v>43855</v>
      </c>
      <c r="S2433" t="s">
        <v>357</v>
      </c>
      <c r="T2433" t="s">
        <v>124</v>
      </c>
      <c r="U2433" t="s">
        <v>55</v>
      </c>
      <c r="V2433" t="s">
        <v>109</v>
      </c>
      <c r="W2433" t="s">
        <v>57</v>
      </c>
      <c r="X2433" t="s">
        <v>4451</v>
      </c>
      <c r="Y2433" t="s">
        <v>565</v>
      </c>
      <c r="Z2433">
        <v>2</v>
      </c>
      <c r="AA2433">
        <v>4</v>
      </c>
      <c r="AB2433">
        <v>3.17</v>
      </c>
      <c r="AC2433">
        <v>3.8</v>
      </c>
      <c r="AD2433">
        <v>38</v>
      </c>
      <c r="AE2433">
        <v>3</v>
      </c>
      <c r="AF2433" t="s">
        <v>57</v>
      </c>
      <c r="AG2433">
        <v>20.249107960261998</v>
      </c>
      <c r="AH2433">
        <v>14.488997892320199</v>
      </c>
      <c r="AI2433">
        <v>12.2442972726039</v>
      </c>
      <c r="AJ2433">
        <v>116.607914083832</v>
      </c>
      <c r="AK2433" s="2">
        <v>742.01675516956504</v>
      </c>
      <c r="AL2433" s="1">
        <v>45000</v>
      </c>
      <c r="AM2433" t="s">
        <v>63</v>
      </c>
      <c r="AN2433">
        <v>2023</v>
      </c>
      <c r="AO2433">
        <v>2020</v>
      </c>
      <c r="AP2433">
        <v>136.953501403513</v>
      </c>
      <c r="AQ2433">
        <v>1.17447861476241</v>
      </c>
      <c r="AR2433">
        <v>171.15</v>
      </c>
      <c r="AS2433">
        <f t="shared" si="112"/>
        <v>36774.350386203645</v>
      </c>
      <c r="AT2433">
        <f t="shared" si="113"/>
        <v>8482.1940000000013</v>
      </c>
    </row>
    <row r="2434" spans="1:46" x14ac:dyDescent="0.25">
      <c r="A2434" t="s">
        <v>128</v>
      </c>
      <c r="B2434" t="s">
        <v>129</v>
      </c>
      <c r="C2434" t="s">
        <v>214</v>
      </c>
      <c r="D2434" t="str">
        <f t="shared" si="111"/>
        <v>NECOCE</v>
      </c>
      <c r="E2434" t="s">
        <v>807</v>
      </c>
      <c r="F2434" t="s">
        <v>808</v>
      </c>
      <c r="G2434" t="s">
        <v>47</v>
      </c>
      <c r="H2434" t="s">
        <v>4457</v>
      </c>
      <c r="I2434" t="s">
        <v>4460</v>
      </c>
      <c r="J2434" t="s">
        <v>3684</v>
      </c>
      <c r="K2434">
        <v>31.79</v>
      </c>
      <c r="L2434">
        <v>31.79</v>
      </c>
      <c r="P2434" t="s">
        <v>51</v>
      </c>
      <c r="Q2434" t="s">
        <v>52</v>
      </c>
      <c r="R2434">
        <v>43830</v>
      </c>
      <c r="S2434" t="s">
        <v>357</v>
      </c>
      <c r="T2434" t="s">
        <v>54</v>
      </c>
      <c r="U2434" t="s">
        <v>55</v>
      </c>
      <c r="V2434" t="s">
        <v>109</v>
      </c>
      <c r="W2434" t="s">
        <v>57</v>
      </c>
      <c r="X2434" t="s">
        <v>110</v>
      </c>
      <c r="Y2434" t="s">
        <v>150</v>
      </c>
      <c r="Z2434">
        <v>2</v>
      </c>
      <c r="AA2434">
        <v>4</v>
      </c>
      <c r="AB2434">
        <v>3.83</v>
      </c>
      <c r="AC2434">
        <v>3.9</v>
      </c>
      <c r="AD2434">
        <v>46</v>
      </c>
      <c r="AE2434">
        <v>4</v>
      </c>
      <c r="AF2434" t="s">
        <v>57</v>
      </c>
      <c r="AG2434">
        <v>19.233333333333299</v>
      </c>
      <c r="AH2434">
        <v>22.122537527749099</v>
      </c>
      <c r="AI2434">
        <v>4.1969326868003298</v>
      </c>
      <c r="AJ2434">
        <v>33.333495675618799</v>
      </c>
      <c r="AK2434" s="2">
        <v>109.187328793942</v>
      </c>
      <c r="AL2434" s="1">
        <v>45202</v>
      </c>
      <c r="AM2434" t="s">
        <v>63</v>
      </c>
      <c r="AN2434">
        <v>2023</v>
      </c>
      <c r="AO2434">
        <v>2019</v>
      </c>
      <c r="AP2434">
        <v>154.363503057478</v>
      </c>
      <c r="AQ2434">
        <v>4.6308825380826804</v>
      </c>
      <c r="AR2434">
        <v>40.49</v>
      </c>
      <c r="AS2434">
        <f t="shared" si="112"/>
        <v>3471.0651823594162</v>
      </c>
      <c r="AT2434">
        <f t="shared" si="113"/>
        <v>1287.1771000000001</v>
      </c>
    </row>
    <row r="2435" spans="1:46" x14ac:dyDescent="0.25">
      <c r="A2435" t="s">
        <v>128</v>
      </c>
      <c r="B2435" t="s">
        <v>328</v>
      </c>
      <c r="C2435" t="s">
        <v>328</v>
      </c>
      <c r="D2435" t="str">
        <f t="shared" ref="D2435:D2498" si="114">LEFT(E2435,6)</f>
        <v>NESBSB</v>
      </c>
      <c r="E2435" t="s">
        <v>822</v>
      </c>
      <c r="F2435" t="s">
        <v>823</v>
      </c>
      <c r="G2435" t="s">
        <v>47</v>
      </c>
      <c r="H2435" t="s">
        <v>4461</v>
      </c>
      <c r="I2435" t="s">
        <v>4462</v>
      </c>
      <c r="J2435" t="s">
        <v>62</v>
      </c>
      <c r="K2435">
        <v>18.14</v>
      </c>
      <c r="L2435">
        <v>18.14</v>
      </c>
      <c r="P2435" t="s">
        <v>51</v>
      </c>
      <c r="Q2435" t="s">
        <v>52</v>
      </c>
      <c r="R2435">
        <v>43872</v>
      </c>
      <c r="S2435" t="s">
        <v>53</v>
      </c>
      <c r="T2435" t="s">
        <v>788</v>
      </c>
      <c r="U2435" t="s">
        <v>55</v>
      </c>
      <c r="V2435" t="s">
        <v>56</v>
      </c>
      <c r="W2435" t="s">
        <v>57</v>
      </c>
      <c r="X2435" t="s">
        <v>826</v>
      </c>
      <c r="Y2435" t="s">
        <v>565</v>
      </c>
      <c r="Z2435">
        <v>1</v>
      </c>
      <c r="AA2435">
        <v>4</v>
      </c>
      <c r="AB2435">
        <v>3.08</v>
      </c>
      <c r="AC2435">
        <v>3.8</v>
      </c>
      <c r="AD2435">
        <v>37</v>
      </c>
      <c r="AE2435">
        <v>3</v>
      </c>
      <c r="AF2435" t="s">
        <v>57</v>
      </c>
      <c r="AG2435">
        <v>21.998396592289101</v>
      </c>
      <c r="AH2435">
        <v>14.294724301543701</v>
      </c>
      <c r="AI2435">
        <v>18.361555096596199</v>
      </c>
      <c r="AJ2435">
        <v>179.691224856095</v>
      </c>
      <c r="AK2435" s="2">
        <v>1144.11060562741</v>
      </c>
      <c r="AL2435" s="1">
        <v>45000</v>
      </c>
      <c r="AM2435" t="s">
        <v>63</v>
      </c>
      <c r="AN2435">
        <v>2023</v>
      </c>
      <c r="AO2435">
        <v>2020</v>
      </c>
      <c r="AP2435">
        <v>133.93500087886699</v>
      </c>
      <c r="AQ2435">
        <v>0.74536194511517295</v>
      </c>
      <c r="AR2435">
        <v>285.64</v>
      </c>
      <c r="AS2435">
        <f t="shared" ref="AS2435:AS2498" si="115">AK2435*L2435</f>
        <v>20754.166386081219</v>
      </c>
      <c r="AT2435">
        <f t="shared" ref="AT2435:AT2498" si="116">AR2435*L2435</f>
        <v>5181.5096000000003</v>
      </c>
    </row>
    <row r="2436" spans="1:46" x14ac:dyDescent="0.25">
      <c r="A2436" t="s">
        <v>42</v>
      </c>
      <c r="B2436" t="s">
        <v>43</v>
      </c>
      <c r="C2436" t="s">
        <v>44</v>
      </c>
      <c r="D2436" t="str">
        <f t="shared" si="114"/>
        <v>GNSACR</v>
      </c>
      <c r="E2436" t="s">
        <v>1408</v>
      </c>
      <c r="F2436" t="s">
        <v>1409</v>
      </c>
      <c r="G2436" t="s">
        <v>47</v>
      </c>
      <c r="H2436" t="s">
        <v>4322</v>
      </c>
      <c r="I2436" t="s">
        <v>4463</v>
      </c>
      <c r="J2436" t="s">
        <v>533</v>
      </c>
      <c r="K2436">
        <v>41.85</v>
      </c>
      <c r="L2436">
        <v>41.85</v>
      </c>
      <c r="P2436" t="s">
        <v>51</v>
      </c>
      <c r="Q2436" t="s">
        <v>52</v>
      </c>
      <c r="R2436">
        <v>43798</v>
      </c>
      <c r="S2436" t="s">
        <v>107</v>
      </c>
      <c r="T2436" t="s">
        <v>521</v>
      </c>
      <c r="U2436" t="s">
        <v>55</v>
      </c>
      <c r="V2436" t="s">
        <v>109</v>
      </c>
      <c r="W2436" t="s">
        <v>57</v>
      </c>
      <c r="X2436" t="s">
        <v>4247</v>
      </c>
      <c r="Y2436" t="s">
        <v>79</v>
      </c>
      <c r="Z2436">
        <v>2</v>
      </c>
      <c r="AA2436">
        <v>4</v>
      </c>
      <c r="AB2436">
        <v>3.92</v>
      </c>
      <c r="AC2436">
        <v>4</v>
      </c>
      <c r="AD2436">
        <v>47</v>
      </c>
      <c r="AE2436">
        <v>4</v>
      </c>
      <c r="AF2436" t="s">
        <v>57</v>
      </c>
      <c r="AG2436">
        <v>24.294142179952701</v>
      </c>
      <c r="AH2436">
        <v>14.6424459843302</v>
      </c>
      <c r="AI2436">
        <v>16.7420927048612</v>
      </c>
      <c r="AJ2436">
        <v>204.96658907306599</v>
      </c>
      <c r="AK2436" s="2">
        <v>991.58861888150898</v>
      </c>
      <c r="AL2436" s="1">
        <v>45208</v>
      </c>
      <c r="AM2436" t="s">
        <v>63</v>
      </c>
      <c r="AN2436">
        <v>2023</v>
      </c>
      <c r="AO2436">
        <v>2019</v>
      </c>
      <c r="AP2436">
        <v>178.022385808808</v>
      </c>
      <c r="AQ2436">
        <v>0.86854343731771499</v>
      </c>
      <c r="AR2436">
        <v>233.85</v>
      </c>
      <c r="AS2436">
        <f t="shared" si="115"/>
        <v>41497.983700191151</v>
      </c>
      <c r="AT2436">
        <f t="shared" si="116"/>
        <v>9786.6224999999995</v>
      </c>
    </row>
    <row r="2437" spans="1:46" x14ac:dyDescent="0.25">
      <c r="A2437" t="s">
        <v>42</v>
      </c>
      <c r="B2437" t="s">
        <v>91</v>
      </c>
      <c r="C2437" t="s">
        <v>91</v>
      </c>
      <c r="D2437" t="str">
        <f t="shared" si="114"/>
        <v>GNVIVI</v>
      </c>
      <c r="E2437" t="s">
        <v>840</v>
      </c>
      <c r="F2437" t="s">
        <v>841</v>
      </c>
      <c r="G2437" t="s">
        <v>47</v>
      </c>
      <c r="H2437" t="s">
        <v>4455</v>
      </c>
      <c r="I2437" t="s">
        <v>4464</v>
      </c>
      <c r="J2437" t="s">
        <v>2740</v>
      </c>
      <c r="K2437">
        <v>71.150000000000006</v>
      </c>
      <c r="L2437">
        <v>71.150000000000006</v>
      </c>
      <c r="P2437" t="s">
        <v>51</v>
      </c>
      <c r="Q2437" t="s">
        <v>52</v>
      </c>
      <c r="R2437">
        <v>43894</v>
      </c>
      <c r="S2437" t="s">
        <v>53</v>
      </c>
      <c r="T2437" t="s">
        <v>69</v>
      </c>
      <c r="U2437" t="s">
        <v>55</v>
      </c>
      <c r="V2437" t="s">
        <v>109</v>
      </c>
      <c r="W2437" t="s">
        <v>57</v>
      </c>
      <c r="X2437" t="s">
        <v>101</v>
      </c>
      <c r="Y2437" t="s">
        <v>59</v>
      </c>
      <c r="Z2437">
        <v>2</v>
      </c>
      <c r="AA2437">
        <v>4</v>
      </c>
      <c r="AB2437">
        <v>3.5</v>
      </c>
      <c r="AC2437">
        <v>3.7</v>
      </c>
      <c r="AD2437">
        <v>42</v>
      </c>
      <c r="AE2437">
        <v>4</v>
      </c>
      <c r="AF2437" t="s">
        <v>57</v>
      </c>
      <c r="AG2437">
        <v>24.062750581885499</v>
      </c>
      <c r="AH2437">
        <v>15.495558862978299</v>
      </c>
      <c r="AI2437">
        <v>16.9288175764671</v>
      </c>
      <c r="AJ2437">
        <v>196.78732089045599</v>
      </c>
      <c r="AK2437" s="2">
        <v>902.86040965812799</v>
      </c>
      <c r="AL2437" s="1">
        <v>45180</v>
      </c>
      <c r="AM2437" t="s">
        <v>63</v>
      </c>
      <c r="AN2437">
        <v>2023</v>
      </c>
      <c r="AO2437">
        <v>2020</v>
      </c>
      <c r="AP2437">
        <v>148.203014049361</v>
      </c>
      <c r="AQ2437">
        <v>0.75311261609105395</v>
      </c>
      <c r="AR2437">
        <v>244.86</v>
      </c>
      <c r="AS2437">
        <f t="shared" si="115"/>
        <v>64238.518147175811</v>
      </c>
      <c r="AT2437">
        <f t="shared" si="116"/>
        <v>17421.789000000001</v>
      </c>
    </row>
    <row r="2438" spans="1:46" x14ac:dyDescent="0.25">
      <c r="A2438" t="s">
        <v>42</v>
      </c>
      <c r="B2438" t="s">
        <v>91</v>
      </c>
      <c r="C2438" t="s">
        <v>91</v>
      </c>
      <c r="D2438" t="str">
        <f t="shared" si="114"/>
        <v>GNVIVI</v>
      </c>
      <c r="E2438" t="s">
        <v>840</v>
      </c>
      <c r="F2438" t="s">
        <v>841</v>
      </c>
      <c r="G2438" t="s">
        <v>47</v>
      </c>
      <c r="H2438" t="s">
        <v>4455</v>
      </c>
      <c r="I2438" t="s">
        <v>4465</v>
      </c>
      <c r="J2438" t="s">
        <v>1909</v>
      </c>
      <c r="K2438">
        <v>13.53</v>
      </c>
      <c r="L2438">
        <v>13.53</v>
      </c>
      <c r="P2438" t="s">
        <v>51</v>
      </c>
      <c r="Q2438" t="s">
        <v>52</v>
      </c>
      <c r="R2438">
        <v>43881</v>
      </c>
      <c r="S2438" t="s">
        <v>53</v>
      </c>
      <c r="T2438" t="s">
        <v>542</v>
      </c>
      <c r="U2438" t="s">
        <v>55</v>
      </c>
      <c r="V2438" t="s">
        <v>109</v>
      </c>
      <c r="W2438" t="s">
        <v>57</v>
      </c>
      <c r="X2438" t="s">
        <v>339</v>
      </c>
      <c r="Y2438" t="s">
        <v>79</v>
      </c>
      <c r="Z2438">
        <v>2</v>
      </c>
      <c r="AA2438">
        <v>4</v>
      </c>
      <c r="AB2438">
        <v>3.58</v>
      </c>
      <c r="AC2438">
        <v>3.8</v>
      </c>
      <c r="AD2438">
        <v>43</v>
      </c>
      <c r="AE2438">
        <v>4</v>
      </c>
      <c r="AF2438" t="s">
        <v>57</v>
      </c>
      <c r="AG2438">
        <v>21.499649894798999</v>
      </c>
      <c r="AH2438">
        <v>17.338569721865799</v>
      </c>
      <c r="AI2438">
        <v>12.977500297846101</v>
      </c>
      <c r="AJ2438">
        <v>132.30909307738801</v>
      </c>
      <c r="AK2438" s="2">
        <v>549.63531327538203</v>
      </c>
      <c r="AL2438" s="1">
        <v>45180</v>
      </c>
      <c r="AM2438" t="s">
        <v>63</v>
      </c>
      <c r="AN2438">
        <v>2023</v>
      </c>
      <c r="AO2438">
        <v>2020</v>
      </c>
      <c r="AP2438">
        <v>152.40766195641501</v>
      </c>
      <c r="AQ2438">
        <v>1.1519061797761001</v>
      </c>
      <c r="AR2438">
        <v>163.35</v>
      </c>
      <c r="AS2438">
        <f t="shared" si="115"/>
        <v>7436.5657886159188</v>
      </c>
      <c r="AT2438">
        <f t="shared" si="116"/>
        <v>2210.1254999999996</v>
      </c>
    </row>
    <row r="2439" spans="1:46" x14ac:dyDescent="0.25">
      <c r="A2439" t="s">
        <v>42</v>
      </c>
      <c r="B2439" t="s">
        <v>91</v>
      </c>
      <c r="C2439" t="s">
        <v>91</v>
      </c>
      <c r="D2439" t="str">
        <f t="shared" si="114"/>
        <v>GNVIVI</v>
      </c>
      <c r="E2439" t="s">
        <v>840</v>
      </c>
      <c r="F2439" t="s">
        <v>841</v>
      </c>
      <c r="G2439" t="s">
        <v>47</v>
      </c>
      <c r="H2439" t="s">
        <v>4455</v>
      </c>
      <c r="I2439" t="s">
        <v>4466</v>
      </c>
      <c r="J2439" t="s">
        <v>1256</v>
      </c>
      <c r="K2439">
        <v>24.89</v>
      </c>
      <c r="L2439">
        <v>24.89</v>
      </c>
      <c r="P2439" t="s">
        <v>51</v>
      </c>
      <c r="Q2439" t="s">
        <v>52</v>
      </c>
      <c r="R2439">
        <v>43871</v>
      </c>
      <c r="S2439" t="s">
        <v>53</v>
      </c>
      <c r="T2439" t="s">
        <v>104</v>
      </c>
      <c r="U2439" t="s">
        <v>55</v>
      </c>
      <c r="V2439" t="s">
        <v>109</v>
      </c>
      <c r="W2439" t="s">
        <v>57</v>
      </c>
      <c r="X2439" t="s">
        <v>101</v>
      </c>
      <c r="Y2439" t="s">
        <v>59</v>
      </c>
      <c r="Z2439">
        <v>2</v>
      </c>
      <c r="AA2439">
        <v>4</v>
      </c>
      <c r="AB2439">
        <v>3.58</v>
      </c>
      <c r="AC2439">
        <v>3.8</v>
      </c>
      <c r="AD2439">
        <v>43</v>
      </c>
      <c r="AE2439">
        <v>4</v>
      </c>
      <c r="AF2439" t="s">
        <v>57</v>
      </c>
      <c r="AG2439">
        <v>25.297755616420002</v>
      </c>
      <c r="AH2439">
        <v>15.1870858217624</v>
      </c>
      <c r="AI2439">
        <v>19.624977869379201</v>
      </c>
      <c r="AJ2439">
        <v>232.12052599504699</v>
      </c>
      <c r="AK2439" s="2">
        <v>1083.35402193199</v>
      </c>
      <c r="AL2439" s="1">
        <v>45180</v>
      </c>
      <c r="AM2439" t="s">
        <v>63</v>
      </c>
      <c r="AN2439">
        <v>2023</v>
      </c>
      <c r="AO2439">
        <v>2020</v>
      </c>
      <c r="AP2439">
        <v>152.40766195641501</v>
      </c>
      <c r="AQ2439">
        <v>0.65658847403984699</v>
      </c>
      <c r="AR2439">
        <v>286.58</v>
      </c>
      <c r="AS2439">
        <f t="shared" si="115"/>
        <v>26964.681605887232</v>
      </c>
      <c r="AT2439">
        <f t="shared" si="116"/>
        <v>7132.9762000000001</v>
      </c>
    </row>
    <row r="2440" spans="1:46" x14ac:dyDescent="0.25">
      <c r="A2440" t="s">
        <v>42</v>
      </c>
      <c r="B2440" t="s">
        <v>43</v>
      </c>
      <c r="C2440" t="s">
        <v>43</v>
      </c>
      <c r="D2440" t="str">
        <f t="shared" si="114"/>
        <v>GNSASA</v>
      </c>
      <c r="E2440" t="s">
        <v>4467</v>
      </c>
      <c r="F2440" t="s">
        <v>4468</v>
      </c>
      <c r="G2440" t="s">
        <v>47</v>
      </c>
      <c r="H2440" t="s">
        <v>4469</v>
      </c>
      <c r="I2440" t="s">
        <v>4470</v>
      </c>
      <c r="J2440" t="s">
        <v>499</v>
      </c>
      <c r="K2440">
        <v>44.11</v>
      </c>
      <c r="L2440">
        <v>44.11</v>
      </c>
      <c r="P2440" t="s">
        <v>51</v>
      </c>
      <c r="Q2440" t="s">
        <v>52</v>
      </c>
      <c r="R2440">
        <v>43900</v>
      </c>
      <c r="S2440" t="s">
        <v>53</v>
      </c>
      <c r="T2440" t="s">
        <v>1265</v>
      </c>
      <c r="U2440" t="s">
        <v>55</v>
      </c>
      <c r="V2440" t="s">
        <v>56</v>
      </c>
      <c r="W2440" t="s">
        <v>57</v>
      </c>
      <c r="X2440" t="s">
        <v>339</v>
      </c>
      <c r="Y2440" t="s">
        <v>79</v>
      </c>
      <c r="Z2440">
        <v>1</v>
      </c>
      <c r="AA2440">
        <v>4</v>
      </c>
      <c r="AB2440">
        <v>3.25</v>
      </c>
      <c r="AC2440">
        <v>3.7</v>
      </c>
      <c r="AD2440">
        <v>39</v>
      </c>
      <c r="AE2440">
        <v>3</v>
      </c>
      <c r="AF2440" t="s">
        <v>57</v>
      </c>
      <c r="AG2440">
        <v>24.111008331747001</v>
      </c>
      <c r="AH2440">
        <v>14.847989640110301</v>
      </c>
      <c r="AI2440">
        <v>16.6885920399708</v>
      </c>
      <c r="AJ2440">
        <v>185.03817962522399</v>
      </c>
      <c r="AK2440" s="2">
        <v>957.63526164497398</v>
      </c>
      <c r="AL2440" s="1">
        <v>45093</v>
      </c>
      <c r="AM2440" t="s">
        <v>63</v>
      </c>
      <c r="AN2440">
        <v>2023</v>
      </c>
      <c r="AO2440">
        <v>2020</v>
      </c>
      <c r="AP2440">
        <v>142.60899097516301</v>
      </c>
      <c r="AQ2440">
        <v>0.77070035634809597</v>
      </c>
      <c r="AR2440">
        <v>265.29000000000002</v>
      </c>
      <c r="AS2440">
        <f t="shared" si="115"/>
        <v>42241.291391159801</v>
      </c>
      <c r="AT2440">
        <f t="shared" si="116"/>
        <v>11701.941900000002</v>
      </c>
    </row>
    <row r="2441" spans="1:46" x14ac:dyDescent="0.25">
      <c r="A2441" t="s">
        <v>42</v>
      </c>
      <c r="B2441" t="s">
        <v>43</v>
      </c>
      <c r="C2441" t="s">
        <v>43</v>
      </c>
      <c r="D2441" t="str">
        <f t="shared" si="114"/>
        <v>GNSASA</v>
      </c>
      <c r="E2441" t="s">
        <v>4467</v>
      </c>
      <c r="F2441" t="s">
        <v>4468</v>
      </c>
      <c r="G2441" t="s">
        <v>47</v>
      </c>
      <c r="H2441" t="s">
        <v>4469</v>
      </c>
      <c r="I2441" t="s">
        <v>4471</v>
      </c>
      <c r="J2441" t="s">
        <v>191</v>
      </c>
      <c r="K2441">
        <v>35.75</v>
      </c>
      <c r="L2441">
        <v>35.75</v>
      </c>
      <c r="P2441" t="s">
        <v>51</v>
      </c>
      <c r="Q2441" t="s">
        <v>52</v>
      </c>
      <c r="R2441">
        <v>43930</v>
      </c>
      <c r="S2441" t="s">
        <v>53</v>
      </c>
      <c r="T2441" t="s">
        <v>69</v>
      </c>
      <c r="U2441" t="s">
        <v>55</v>
      </c>
      <c r="V2441" t="s">
        <v>56</v>
      </c>
      <c r="W2441" t="s">
        <v>57</v>
      </c>
      <c r="X2441" t="s">
        <v>271</v>
      </c>
      <c r="Y2441" t="s">
        <v>59</v>
      </c>
      <c r="Z2441">
        <v>1</v>
      </c>
      <c r="AA2441">
        <v>4</v>
      </c>
      <c r="AB2441">
        <v>3.17</v>
      </c>
      <c r="AC2441">
        <v>3.6</v>
      </c>
      <c r="AD2441">
        <v>38</v>
      </c>
      <c r="AE2441">
        <v>3</v>
      </c>
      <c r="AF2441" t="s">
        <v>57</v>
      </c>
      <c r="AG2441">
        <v>23.685562253487198</v>
      </c>
      <c r="AH2441">
        <v>15.006863013301601</v>
      </c>
      <c r="AI2441">
        <v>17.584042501113299</v>
      </c>
      <c r="AJ2441">
        <v>188.47102818643299</v>
      </c>
      <c r="AK2441" s="2">
        <v>994.14333895161406</v>
      </c>
      <c r="AL2441" s="1">
        <v>45093</v>
      </c>
      <c r="AM2441" t="s">
        <v>63</v>
      </c>
      <c r="AN2441">
        <v>2023</v>
      </c>
      <c r="AO2441">
        <v>2020</v>
      </c>
      <c r="AP2441">
        <v>137.023944262654</v>
      </c>
      <c r="AQ2441">
        <v>0.72702921813060495</v>
      </c>
      <c r="AR2441">
        <v>274.82</v>
      </c>
      <c r="AS2441">
        <f t="shared" si="115"/>
        <v>35540.624367520206</v>
      </c>
      <c r="AT2441">
        <f t="shared" si="116"/>
        <v>9824.8150000000005</v>
      </c>
    </row>
    <row r="2442" spans="1:46" x14ac:dyDescent="0.25">
      <c r="A2442" t="s">
        <v>42</v>
      </c>
      <c r="B2442" t="s">
        <v>43</v>
      </c>
      <c r="C2442" t="s">
        <v>43</v>
      </c>
      <c r="D2442" t="str">
        <f t="shared" si="114"/>
        <v>GNSASA</v>
      </c>
      <c r="E2442" t="s">
        <v>4467</v>
      </c>
      <c r="F2442" t="s">
        <v>4468</v>
      </c>
      <c r="G2442" t="s">
        <v>47</v>
      </c>
      <c r="H2442" t="s">
        <v>4469</v>
      </c>
      <c r="I2442" t="s">
        <v>4472</v>
      </c>
      <c r="J2442" t="s">
        <v>501</v>
      </c>
      <c r="K2442">
        <v>26.37</v>
      </c>
      <c r="L2442">
        <v>26.37</v>
      </c>
      <c r="P2442" t="s">
        <v>51</v>
      </c>
      <c r="Q2442" t="s">
        <v>52</v>
      </c>
      <c r="R2442">
        <v>43909</v>
      </c>
      <c r="S2442" t="s">
        <v>53</v>
      </c>
      <c r="T2442" t="s">
        <v>1265</v>
      </c>
      <c r="U2442" t="s">
        <v>55</v>
      </c>
      <c r="V2442" t="s">
        <v>56</v>
      </c>
      <c r="W2442" t="s">
        <v>57</v>
      </c>
      <c r="X2442" t="s">
        <v>110</v>
      </c>
      <c r="Y2442" t="s">
        <v>59</v>
      </c>
      <c r="Z2442">
        <v>1</v>
      </c>
      <c r="AA2442">
        <v>4</v>
      </c>
      <c r="AB2442">
        <v>3.25</v>
      </c>
      <c r="AC2442">
        <v>3.7</v>
      </c>
      <c r="AD2442">
        <v>39</v>
      </c>
      <c r="AE2442">
        <v>3</v>
      </c>
      <c r="AF2442" t="s">
        <v>57</v>
      </c>
      <c r="AG2442">
        <v>22.118246834005301</v>
      </c>
      <c r="AH2442">
        <v>13.9720223091508</v>
      </c>
      <c r="AI2442">
        <v>17.290230539050199</v>
      </c>
      <c r="AJ2442">
        <v>173.83259609336201</v>
      </c>
      <c r="AK2442" s="2">
        <v>1127.6968355126501</v>
      </c>
      <c r="AL2442" s="1">
        <v>45093</v>
      </c>
      <c r="AM2442" t="s">
        <v>63</v>
      </c>
      <c r="AN2442">
        <v>2023</v>
      </c>
      <c r="AO2442">
        <v>2020</v>
      </c>
      <c r="AP2442">
        <v>142.60899097516301</v>
      </c>
      <c r="AQ2442">
        <v>0.82038118385213998</v>
      </c>
      <c r="AR2442">
        <v>249.22</v>
      </c>
      <c r="AS2442">
        <f t="shared" si="115"/>
        <v>29737.365552468582</v>
      </c>
      <c r="AT2442">
        <f t="shared" si="116"/>
        <v>6571.9314000000004</v>
      </c>
    </row>
    <row r="2443" spans="1:46" x14ac:dyDescent="0.25">
      <c r="A2443" t="s">
        <v>42</v>
      </c>
      <c r="B2443" t="s">
        <v>43</v>
      </c>
      <c r="C2443" t="s">
        <v>43</v>
      </c>
      <c r="D2443" t="str">
        <f t="shared" si="114"/>
        <v>GNSASA</v>
      </c>
      <c r="E2443" t="s">
        <v>4467</v>
      </c>
      <c r="F2443" t="s">
        <v>4468</v>
      </c>
      <c r="G2443" t="s">
        <v>47</v>
      </c>
      <c r="H2443" t="s">
        <v>4469</v>
      </c>
      <c r="I2443" t="s">
        <v>4473</v>
      </c>
      <c r="J2443" t="s">
        <v>1818</v>
      </c>
      <c r="K2443">
        <v>14.67</v>
      </c>
      <c r="L2443">
        <v>14.67</v>
      </c>
      <c r="P2443" t="s">
        <v>51</v>
      </c>
      <c r="Q2443" t="s">
        <v>52</v>
      </c>
      <c r="R2443">
        <v>43894</v>
      </c>
      <c r="S2443" t="s">
        <v>53</v>
      </c>
      <c r="T2443" t="s">
        <v>788</v>
      </c>
      <c r="U2443" t="s">
        <v>55</v>
      </c>
      <c r="V2443" t="s">
        <v>56</v>
      </c>
      <c r="W2443" t="s">
        <v>57</v>
      </c>
      <c r="X2443" t="s">
        <v>339</v>
      </c>
      <c r="Y2443" t="s">
        <v>79</v>
      </c>
      <c r="Z2443">
        <v>1</v>
      </c>
      <c r="AA2443">
        <v>4</v>
      </c>
      <c r="AB2443">
        <v>3.25</v>
      </c>
      <c r="AC2443">
        <v>3.7</v>
      </c>
      <c r="AD2443">
        <v>39</v>
      </c>
      <c r="AE2443">
        <v>3</v>
      </c>
      <c r="AF2443" t="s">
        <v>57</v>
      </c>
      <c r="AG2443">
        <v>23.918132857234301</v>
      </c>
      <c r="AH2443">
        <v>13.8356165642983</v>
      </c>
      <c r="AI2443">
        <v>14.946173675685101</v>
      </c>
      <c r="AJ2443">
        <v>164.22844335572</v>
      </c>
      <c r="AK2443" s="2">
        <v>994.12983534810803</v>
      </c>
      <c r="AL2443" s="1">
        <v>45093</v>
      </c>
      <c r="AM2443" t="s">
        <v>63</v>
      </c>
      <c r="AN2443">
        <v>2023</v>
      </c>
      <c r="AO2443">
        <v>2020</v>
      </c>
      <c r="AP2443">
        <v>142.60899097516301</v>
      </c>
      <c r="AQ2443">
        <v>0.86835744199481402</v>
      </c>
      <c r="AR2443">
        <v>235.45</v>
      </c>
      <c r="AS2443">
        <f t="shared" si="115"/>
        <v>14583.884684556744</v>
      </c>
      <c r="AT2443">
        <f t="shared" si="116"/>
        <v>3454.0515</v>
      </c>
    </row>
    <row r="2444" spans="1:46" x14ac:dyDescent="0.25">
      <c r="A2444" t="s">
        <v>340</v>
      </c>
      <c r="B2444" t="s">
        <v>341</v>
      </c>
      <c r="C2444" t="s">
        <v>342</v>
      </c>
      <c r="D2444" t="str">
        <f t="shared" si="114"/>
        <v>RDBOBA</v>
      </c>
      <c r="E2444" t="s">
        <v>1231</v>
      </c>
      <c r="F2444" t="s">
        <v>1232</v>
      </c>
      <c r="G2444" t="s">
        <v>47</v>
      </c>
      <c r="H2444" t="s">
        <v>4436</v>
      </c>
      <c r="I2444" t="s">
        <v>4474</v>
      </c>
      <c r="J2444" t="s">
        <v>821</v>
      </c>
      <c r="K2444">
        <v>13.16</v>
      </c>
      <c r="L2444">
        <v>13.16</v>
      </c>
      <c r="P2444" t="s">
        <v>51</v>
      </c>
      <c r="Q2444" t="s">
        <v>52</v>
      </c>
      <c r="R2444">
        <v>43977</v>
      </c>
      <c r="S2444" t="s">
        <v>477</v>
      </c>
      <c r="T2444" t="s">
        <v>3332</v>
      </c>
      <c r="U2444" t="s">
        <v>55</v>
      </c>
      <c r="V2444" t="s">
        <v>56</v>
      </c>
      <c r="W2444" t="s">
        <v>57</v>
      </c>
      <c r="X2444" t="s">
        <v>378</v>
      </c>
      <c r="Y2444" t="s">
        <v>355</v>
      </c>
      <c r="Z2444">
        <v>1</v>
      </c>
      <c r="AA2444">
        <v>4</v>
      </c>
      <c r="AB2444">
        <v>3</v>
      </c>
      <c r="AC2444">
        <v>3.5</v>
      </c>
      <c r="AD2444">
        <v>36</v>
      </c>
      <c r="AE2444">
        <v>3</v>
      </c>
      <c r="AF2444" t="s">
        <v>57</v>
      </c>
      <c r="AG2444">
        <v>20.754026434589601</v>
      </c>
      <c r="AH2444">
        <v>12.3821242119436</v>
      </c>
      <c r="AI2444">
        <v>16.773687057298201</v>
      </c>
      <c r="AJ2444">
        <v>165.38414873103699</v>
      </c>
      <c r="AK2444" s="2">
        <v>1392.9911014157501</v>
      </c>
      <c r="AL2444" s="1">
        <v>45071</v>
      </c>
      <c r="AM2444" t="s">
        <v>63</v>
      </c>
      <c r="AN2444">
        <v>2023</v>
      </c>
      <c r="AO2444">
        <v>2020</v>
      </c>
      <c r="AP2444">
        <v>109.767555714642</v>
      </c>
      <c r="AQ2444">
        <v>0.66371267474464102</v>
      </c>
      <c r="AR2444">
        <v>215.65</v>
      </c>
      <c r="AS2444">
        <f t="shared" si="115"/>
        <v>18331.762894631273</v>
      </c>
      <c r="AT2444">
        <f t="shared" si="116"/>
        <v>2837.9540000000002</v>
      </c>
    </row>
    <row r="2445" spans="1:46" x14ac:dyDescent="0.25">
      <c r="A2445" t="s">
        <v>340</v>
      </c>
      <c r="B2445" t="s">
        <v>341</v>
      </c>
      <c r="C2445" t="s">
        <v>342</v>
      </c>
      <c r="D2445" t="str">
        <f t="shared" si="114"/>
        <v>RDBOBA</v>
      </c>
      <c r="E2445" t="s">
        <v>1231</v>
      </c>
      <c r="F2445" t="s">
        <v>1232</v>
      </c>
      <c r="G2445" t="s">
        <v>47</v>
      </c>
      <c r="H2445" t="s">
        <v>4436</v>
      </c>
      <c r="I2445" t="s">
        <v>4475</v>
      </c>
      <c r="J2445" t="s">
        <v>4476</v>
      </c>
      <c r="K2445">
        <v>32.06</v>
      </c>
      <c r="L2445">
        <v>32.06</v>
      </c>
      <c r="P2445" t="s">
        <v>51</v>
      </c>
      <c r="Q2445" t="s">
        <v>52</v>
      </c>
      <c r="R2445">
        <v>43974</v>
      </c>
      <c r="S2445" t="s">
        <v>477</v>
      </c>
      <c r="T2445" t="s">
        <v>1272</v>
      </c>
      <c r="U2445" t="s">
        <v>55</v>
      </c>
      <c r="V2445" t="s">
        <v>56</v>
      </c>
      <c r="W2445" t="s">
        <v>57</v>
      </c>
      <c r="X2445" t="s">
        <v>1182</v>
      </c>
      <c r="Y2445" t="s">
        <v>355</v>
      </c>
      <c r="Z2445">
        <v>1</v>
      </c>
      <c r="AA2445">
        <v>4</v>
      </c>
      <c r="AB2445">
        <v>3</v>
      </c>
      <c r="AC2445">
        <v>3.5</v>
      </c>
      <c r="AD2445">
        <v>36</v>
      </c>
      <c r="AE2445">
        <v>3</v>
      </c>
      <c r="AF2445" t="s">
        <v>57</v>
      </c>
      <c r="AG2445">
        <v>18.150355871167399</v>
      </c>
      <c r="AH2445">
        <v>12.1029866443901</v>
      </c>
      <c r="AI2445">
        <v>12.6325373491779</v>
      </c>
      <c r="AJ2445">
        <v>107.52112064182801</v>
      </c>
      <c r="AK2445" s="2">
        <v>1098.0335282717699</v>
      </c>
      <c r="AL2445" s="1">
        <v>45072</v>
      </c>
      <c r="AM2445" t="s">
        <v>63</v>
      </c>
      <c r="AN2445">
        <v>2023</v>
      </c>
      <c r="AO2445">
        <v>2020</v>
      </c>
      <c r="AP2445">
        <v>109.767555714642</v>
      </c>
      <c r="AQ2445">
        <v>1.0208929655811301</v>
      </c>
      <c r="AR2445">
        <v>140.19999999999999</v>
      </c>
      <c r="AS2445">
        <f t="shared" si="115"/>
        <v>35202.954916392948</v>
      </c>
      <c r="AT2445">
        <f t="shared" si="116"/>
        <v>4494.8119999999999</v>
      </c>
    </row>
    <row r="2446" spans="1:46" x14ac:dyDescent="0.25">
      <c r="A2446" t="s">
        <v>340</v>
      </c>
      <c r="B2446" t="s">
        <v>341</v>
      </c>
      <c r="C2446" t="s">
        <v>342</v>
      </c>
      <c r="D2446" t="str">
        <f t="shared" si="114"/>
        <v>RDBOBA</v>
      </c>
      <c r="E2446" t="s">
        <v>1231</v>
      </c>
      <c r="F2446" t="s">
        <v>1232</v>
      </c>
      <c r="G2446" t="s">
        <v>47</v>
      </c>
      <c r="H2446" t="s">
        <v>4436</v>
      </c>
      <c r="I2446" t="s">
        <v>4477</v>
      </c>
      <c r="J2446" t="s">
        <v>3739</v>
      </c>
      <c r="K2446">
        <v>68.08</v>
      </c>
      <c r="L2446">
        <v>68.08</v>
      </c>
      <c r="P2446" t="s">
        <v>51</v>
      </c>
      <c r="Q2446" t="s">
        <v>52</v>
      </c>
      <c r="R2446">
        <v>43970</v>
      </c>
      <c r="S2446" t="s">
        <v>477</v>
      </c>
      <c r="T2446" t="s">
        <v>54</v>
      </c>
      <c r="U2446" t="s">
        <v>55</v>
      </c>
      <c r="V2446" t="s">
        <v>56</v>
      </c>
      <c r="W2446" t="s">
        <v>57</v>
      </c>
      <c r="X2446" t="s">
        <v>119</v>
      </c>
      <c r="Y2446" t="s">
        <v>487</v>
      </c>
      <c r="Z2446">
        <v>1</v>
      </c>
      <c r="AA2446">
        <v>4</v>
      </c>
      <c r="AB2446">
        <v>3</v>
      </c>
      <c r="AC2446">
        <v>3.5</v>
      </c>
      <c r="AD2446">
        <v>36</v>
      </c>
      <c r="AE2446">
        <v>3</v>
      </c>
      <c r="AF2446" t="s">
        <v>57</v>
      </c>
      <c r="AG2446">
        <v>18.374509046704301</v>
      </c>
      <c r="AH2446">
        <v>12.224530230957599</v>
      </c>
      <c r="AI2446">
        <v>12.5037447286057</v>
      </c>
      <c r="AJ2446">
        <v>108.700330646003</v>
      </c>
      <c r="AK2446" s="2">
        <v>1064.45616952249</v>
      </c>
      <c r="AL2446" s="1">
        <v>45072</v>
      </c>
      <c r="AM2446" t="s">
        <v>63</v>
      </c>
      <c r="AN2446">
        <v>2023</v>
      </c>
      <c r="AO2446">
        <v>2020</v>
      </c>
      <c r="AP2446">
        <v>109.767555714642</v>
      </c>
      <c r="AQ2446">
        <v>1.0098180480436201</v>
      </c>
      <c r="AR2446">
        <v>141.74</v>
      </c>
      <c r="AS2446">
        <f t="shared" si="115"/>
        <v>72468.176021091116</v>
      </c>
      <c r="AT2446">
        <f t="shared" si="116"/>
        <v>9649.6592000000001</v>
      </c>
    </row>
    <row r="2447" spans="1:46" x14ac:dyDescent="0.25">
      <c r="A2447" t="s">
        <v>42</v>
      </c>
      <c r="B2447" t="s">
        <v>91</v>
      </c>
      <c r="C2447" t="s">
        <v>91</v>
      </c>
      <c r="D2447" t="str">
        <f t="shared" si="114"/>
        <v>GNVIVI</v>
      </c>
      <c r="E2447" t="s">
        <v>4478</v>
      </c>
      <c r="F2447" t="s">
        <v>4479</v>
      </c>
      <c r="G2447" t="s">
        <v>47</v>
      </c>
      <c r="H2447" t="s">
        <v>4480</v>
      </c>
      <c r="I2447" t="s">
        <v>4481</v>
      </c>
      <c r="J2447" t="s">
        <v>141</v>
      </c>
      <c r="K2447">
        <v>19.28</v>
      </c>
      <c r="L2447">
        <v>19.28</v>
      </c>
      <c r="P2447" t="s">
        <v>51</v>
      </c>
      <c r="Q2447" t="s">
        <v>52</v>
      </c>
      <c r="R2447">
        <v>43992</v>
      </c>
      <c r="S2447" t="s">
        <v>53</v>
      </c>
      <c r="T2447" t="s">
        <v>69</v>
      </c>
      <c r="U2447" t="s">
        <v>55</v>
      </c>
      <c r="V2447" t="s">
        <v>56</v>
      </c>
      <c r="W2447" t="s">
        <v>57</v>
      </c>
      <c r="X2447" t="s">
        <v>959</v>
      </c>
      <c r="Y2447" t="s">
        <v>79</v>
      </c>
      <c r="Z2447">
        <v>1</v>
      </c>
      <c r="AA2447">
        <v>3</v>
      </c>
      <c r="AB2447">
        <v>3.25</v>
      </c>
      <c r="AC2447">
        <v>3.4</v>
      </c>
      <c r="AD2447">
        <v>39</v>
      </c>
      <c r="AE2447">
        <v>3</v>
      </c>
      <c r="AF2447" t="s">
        <v>57</v>
      </c>
      <c r="AG2447">
        <v>22.924639022060202</v>
      </c>
      <c r="AH2447">
        <v>14.421657101331601</v>
      </c>
      <c r="AI2447">
        <v>17.194936552151699</v>
      </c>
      <c r="AJ2447">
        <v>185.15421524828199</v>
      </c>
      <c r="AK2447" s="2">
        <v>1052.64120369126</v>
      </c>
      <c r="AL2447" s="1">
        <v>45194</v>
      </c>
      <c r="AM2447" t="s">
        <v>63</v>
      </c>
      <c r="AN2447">
        <v>2023</v>
      </c>
      <c r="AO2447">
        <v>2020</v>
      </c>
      <c r="AP2447">
        <v>145.04159714168901</v>
      </c>
      <c r="AQ2447">
        <v>0.78335563112724904</v>
      </c>
      <c r="AR2447">
        <v>242.46</v>
      </c>
      <c r="AS2447">
        <f t="shared" si="115"/>
        <v>20294.922407167494</v>
      </c>
      <c r="AT2447">
        <f t="shared" si="116"/>
        <v>4674.6288000000004</v>
      </c>
    </row>
    <row r="2448" spans="1:46" x14ac:dyDescent="0.25">
      <c r="A2448" t="s">
        <v>42</v>
      </c>
      <c r="B2448" t="s">
        <v>91</v>
      </c>
      <c r="C2448" t="s">
        <v>91</v>
      </c>
      <c r="D2448" t="str">
        <f t="shared" si="114"/>
        <v>GNVIVI</v>
      </c>
      <c r="E2448" t="s">
        <v>4482</v>
      </c>
      <c r="F2448" t="s">
        <v>4483</v>
      </c>
      <c r="G2448" t="s">
        <v>47</v>
      </c>
      <c r="H2448" t="s">
        <v>4484</v>
      </c>
      <c r="I2448" t="s">
        <v>4485</v>
      </c>
      <c r="J2448" t="s">
        <v>156</v>
      </c>
      <c r="K2448">
        <v>38.729999999999997</v>
      </c>
      <c r="L2448">
        <v>38.729999999999997</v>
      </c>
      <c r="P2448" t="s">
        <v>51</v>
      </c>
      <c r="Q2448" t="s">
        <v>52</v>
      </c>
      <c r="R2448">
        <v>43908</v>
      </c>
      <c r="S2448" t="s">
        <v>53</v>
      </c>
      <c r="T2448" t="s">
        <v>96</v>
      </c>
      <c r="U2448" t="s">
        <v>55</v>
      </c>
      <c r="V2448" t="s">
        <v>109</v>
      </c>
      <c r="W2448" t="s">
        <v>57</v>
      </c>
      <c r="X2448" t="s">
        <v>90</v>
      </c>
      <c r="Y2448" t="s">
        <v>59</v>
      </c>
      <c r="Z2448">
        <v>2</v>
      </c>
      <c r="AA2448">
        <v>4</v>
      </c>
      <c r="AB2448">
        <v>3.5</v>
      </c>
      <c r="AC2448">
        <v>3.7</v>
      </c>
      <c r="AD2448">
        <v>42</v>
      </c>
      <c r="AE2448">
        <v>4</v>
      </c>
      <c r="AF2448" t="s">
        <v>57</v>
      </c>
      <c r="AG2448">
        <v>23.375479042416</v>
      </c>
      <c r="AH2448">
        <v>15.1619780917955</v>
      </c>
      <c r="AI2448">
        <v>18.067044006558099</v>
      </c>
      <c r="AJ2448">
        <v>207.95368666477199</v>
      </c>
      <c r="AK2448" s="2">
        <v>1001.75891700841</v>
      </c>
      <c r="AL2448" s="1">
        <v>45194</v>
      </c>
      <c r="AM2448" t="s">
        <v>63</v>
      </c>
      <c r="AN2448">
        <v>2023</v>
      </c>
      <c r="AO2448">
        <v>2020</v>
      </c>
      <c r="AP2448">
        <v>148.203014049361</v>
      </c>
      <c r="AQ2448">
        <v>0.71267317462021695</v>
      </c>
      <c r="AR2448">
        <v>258.76</v>
      </c>
      <c r="AS2448">
        <f t="shared" si="115"/>
        <v>38798.122855735717</v>
      </c>
      <c r="AT2448">
        <f t="shared" si="116"/>
        <v>10021.774799999999</v>
      </c>
    </row>
    <row r="2449" spans="1:46" x14ac:dyDescent="0.25">
      <c r="A2449" t="s">
        <v>340</v>
      </c>
      <c r="B2449" t="s">
        <v>341</v>
      </c>
      <c r="C2449" t="s">
        <v>342</v>
      </c>
      <c r="D2449" t="str">
        <f t="shared" si="114"/>
        <v>RDBOBA</v>
      </c>
      <c r="E2449" t="s">
        <v>1231</v>
      </c>
      <c r="F2449" t="s">
        <v>1232</v>
      </c>
      <c r="G2449" t="s">
        <v>47</v>
      </c>
      <c r="H2449" t="s">
        <v>4436</v>
      </c>
      <c r="I2449" t="s">
        <v>4486</v>
      </c>
      <c r="J2449" t="s">
        <v>3799</v>
      </c>
      <c r="K2449">
        <v>57.99</v>
      </c>
      <c r="L2449">
        <v>57.99</v>
      </c>
      <c r="P2449" t="s">
        <v>51</v>
      </c>
      <c r="Q2449" t="s">
        <v>52</v>
      </c>
      <c r="R2449">
        <v>44005</v>
      </c>
      <c r="S2449" t="s">
        <v>477</v>
      </c>
      <c r="T2449" t="s">
        <v>521</v>
      </c>
      <c r="U2449" t="s">
        <v>55</v>
      </c>
      <c r="V2449" t="s">
        <v>56</v>
      </c>
      <c r="W2449" t="s">
        <v>57</v>
      </c>
      <c r="X2449" t="s">
        <v>1182</v>
      </c>
      <c r="Y2449" t="s">
        <v>355</v>
      </c>
      <c r="Z2449">
        <v>1</v>
      </c>
      <c r="AA2449">
        <v>3</v>
      </c>
      <c r="AB2449">
        <v>2.92</v>
      </c>
      <c r="AC2449">
        <v>3.4</v>
      </c>
      <c r="AD2449">
        <v>35</v>
      </c>
      <c r="AE2449">
        <v>3</v>
      </c>
      <c r="AF2449" t="s">
        <v>57</v>
      </c>
      <c r="AG2449">
        <v>17.493074377923001</v>
      </c>
      <c r="AH2449">
        <v>11.649844663053299</v>
      </c>
      <c r="AI2449">
        <v>13.420044457812301</v>
      </c>
      <c r="AJ2449">
        <v>111.663382999531</v>
      </c>
      <c r="AK2449" s="2">
        <v>1266.00537366762</v>
      </c>
      <c r="AL2449" s="1">
        <v>45071</v>
      </c>
      <c r="AM2449" t="s">
        <v>63</v>
      </c>
      <c r="AN2449">
        <v>2023</v>
      </c>
      <c r="AO2449">
        <v>2020</v>
      </c>
      <c r="AP2449">
        <v>107.30940869115101</v>
      </c>
      <c r="AQ2449">
        <v>0.96100803870148199</v>
      </c>
      <c r="AR2449">
        <v>146.21</v>
      </c>
      <c r="AS2449">
        <f t="shared" si="115"/>
        <v>73415.651618985285</v>
      </c>
      <c r="AT2449">
        <f t="shared" si="116"/>
        <v>8478.7179000000015</v>
      </c>
    </row>
    <row r="2450" spans="1:46" x14ac:dyDescent="0.25">
      <c r="A2450" t="s">
        <v>340</v>
      </c>
      <c r="B2450" t="s">
        <v>341</v>
      </c>
      <c r="C2450" t="s">
        <v>342</v>
      </c>
      <c r="D2450" t="str">
        <f t="shared" si="114"/>
        <v>RDBOBA</v>
      </c>
      <c r="E2450" t="s">
        <v>1231</v>
      </c>
      <c r="F2450" t="s">
        <v>1232</v>
      </c>
      <c r="G2450" t="s">
        <v>47</v>
      </c>
      <c r="H2450" t="s">
        <v>4436</v>
      </c>
      <c r="I2450" t="s">
        <v>4487</v>
      </c>
      <c r="J2450" t="s">
        <v>3741</v>
      </c>
      <c r="K2450">
        <v>36.83</v>
      </c>
      <c r="L2450">
        <v>36.83</v>
      </c>
      <c r="P2450" t="s">
        <v>51</v>
      </c>
      <c r="Q2450" t="s">
        <v>52</v>
      </c>
      <c r="R2450">
        <v>44015</v>
      </c>
      <c r="S2450" t="s">
        <v>477</v>
      </c>
      <c r="T2450" t="s">
        <v>1656</v>
      </c>
      <c r="U2450" t="s">
        <v>55</v>
      </c>
      <c r="V2450" t="s">
        <v>56</v>
      </c>
      <c r="W2450" t="s">
        <v>57</v>
      </c>
      <c r="X2450" t="s">
        <v>777</v>
      </c>
      <c r="Y2450" t="s">
        <v>487</v>
      </c>
      <c r="Z2450">
        <v>1</v>
      </c>
      <c r="AA2450">
        <v>3</v>
      </c>
      <c r="AB2450">
        <v>2.83</v>
      </c>
      <c r="AC2450">
        <v>3.3</v>
      </c>
      <c r="AD2450">
        <v>34</v>
      </c>
      <c r="AE2450">
        <v>3</v>
      </c>
      <c r="AF2450" t="s">
        <v>57</v>
      </c>
      <c r="AG2450">
        <v>16.735255330226899</v>
      </c>
      <c r="AH2450">
        <v>11.2932582910446</v>
      </c>
      <c r="AI2450">
        <v>11.812288559331201</v>
      </c>
      <c r="AJ2450">
        <v>92.961159208965398</v>
      </c>
      <c r="AK2450" s="2">
        <v>1179.16462857945</v>
      </c>
      <c r="AL2450" s="1">
        <v>45074</v>
      </c>
      <c r="AM2450" t="s">
        <v>63</v>
      </c>
      <c r="AN2450">
        <v>2023</v>
      </c>
      <c r="AO2450">
        <v>2020</v>
      </c>
      <c r="AP2450">
        <v>104.873996786013</v>
      </c>
      <c r="AQ2450">
        <v>1.12814854804326</v>
      </c>
      <c r="AR2450">
        <v>122.23</v>
      </c>
      <c r="AS2450">
        <f t="shared" si="115"/>
        <v>43428.633270581144</v>
      </c>
      <c r="AT2450">
        <f t="shared" si="116"/>
        <v>4501.7308999999996</v>
      </c>
    </row>
    <row r="2451" spans="1:46" x14ac:dyDescent="0.25">
      <c r="A2451" t="s">
        <v>128</v>
      </c>
      <c r="B2451" t="s">
        <v>129</v>
      </c>
      <c r="C2451" t="s">
        <v>130</v>
      </c>
      <c r="D2451" t="str">
        <f t="shared" si="114"/>
        <v>NECOCA</v>
      </c>
      <c r="E2451" t="s">
        <v>170</v>
      </c>
      <c r="F2451" t="s">
        <v>171</v>
      </c>
      <c r="G2451" t="s">
        <v>47</v>
      </c>
      <c r="H2451" t="s">
        <v>4488</v>
      </c>
      <c r="I2451" t="s">
        <v>4489</v>
      </c>
      <c r="J2451" t="s">
        <v>50</v>
      </c>
      <c r="K2451">
        <v>35.31</v>
      </c>
      <c r="L2451">
        <v>35.31</v>
      </c>
      <c r="P2451" t="s">
        <v>51</v>
      </c>
      <c r="Q2451" t="s">
        <v>52</v>
      </c>
      <c r="R2451">
        <v>43866</v>
      </c>
      <c r="S2451" t="s">
        <v>53</v>
      </c>
      <c r="T2451" t="s">
        <v>521</v>
      </c>
      <c r="U2451" t="s">
        <v>55</v>
      </c>
      <c r="V2451" t="s">
        <v>56</v>
      </c>
      <c r="W2451" t="s">
        <v>57</v>
      </c>
      <c r="X2451" t="s">
        <v>1758</v>
      </c>
      <c r="Y2451" t="s">
        <v>150</v>
      </c>
      <c r="Z2451">
        <v>1</v>
      </c>
      <c r="AA2451">
        <v>4</v>
      </c>
      <c r="AB2451">
        <v>3.08</v>
      </c>
      <c r="AC2451">
        <v>3.8</v>
      </c>
      <c r="AD2451">
        <v>37</v>
      </c>
      <c r="AE2451">
        <v>3</v>
      </c>
      <c r="AF2451" t="s">
        <v>57</v>
      </c>
      <c r="AG2451">
        <v>17.113198433058098</v>
      </c>
      <c r="AH2451">
        <v>13.5453568096698</v>
      </c>
      <c r="AI2451">
        <v>14.3350677276245</v>
      </c>
      <c r="AJ2451">
        <v>111.84037134859</v>
      </c>
      <c r="AK2451" s="2">
        <v>996.88630253705503</v>
      </c>
      <c r="AL2451" s="1">
        <v>45000</v>
      </c>
      <c r="AM2451" t="s">
        <v>63</v>
      </c>
      <c r="AN2451">
        <v>2023</v>
      </c>
      <c r="AO2451">
        <v>2020</v>
      </c>
      <c r="AP2451">
        <v>122.225141742555</v>
      </c>
      <c r="AQ2451">
        <v>1.0928535042287799</v>
      </c>
      <c r="AR2451">
        <v>184.44</v>
      </c>
      <c r="AS2451">
        <f t="shared" si="115"/>
        <v>35200.055342583415</v>
      </c>
      <c r="AT2451">
        <f t="shared" si="116"/>
        <v>6512.5763999999999</v>
      </c>
    </row>
    <row r="2452" spans="1:46" x14ac:dyDescent="0.25">
      <c r="A2452" t="s">
        <v>128</v>
      </c>
      <c r="B2452" t="s">
        <v>129</v>
      </c>
      <c r="C2452" t="s">
        <v>130</v>
      </c>
      <c r="D2452" t="str">
        <f t="shared" si="114"/>
        <v>NECOCA</v>
      </c>
      <c r="E2452" t="s">
        <v>170</v>
      </c>
      <c r="F2452" t="s">
        <v>171</v>
      </c>
      <c r="G2452" t="s">
        <v>47</v>
      </c>
      <c r="H2452" t="s">
        <v>4488</v>
      </c>
      <c r="I2452" t="s">
        <v>4490</v>
      </c>
      <c r="J2452" t="s">
        <v>3872</v>
      </c>
      <c r="K2452">
        <v>16.66</v>
      </c>
      <c r="L2452">
        <v>16.66</v>
      </c>
      <c r="P2452" t="s">
        <v>51</v>
      </c>
      <c r="Q2452" t="s">
        <v>52</v>
      </c>
      <c r="R2452">
        <v>43853</v>
      </c>
      <c r="S2452" t="s">
        <v>53</v>
      </c>
      <c r="T2452" t="s">
        <v>788</v>
      </c>
      <c r="U2452" t="s">
        <v>55</v>
      </c>
      <c r="V2452" t="s">
        <v>56</v>
      </c>
      <c r="W2452" t="s">
        <v>57</v>
      </c>
      <c r="X2452" t="s">
        <v>149</v>
      </c>
      <c r="Y2452" t="s">
        <v>150</v>
      </c>
      <c r="Z2452">
        <v>1</v>
      </c>
      <c r="AA2452">
        <v>4</v>
      </c>
      <c r="AB2452">
        <v>3.17</v>
      </c>
      <c r="AC2452">
        <v>3.8</v>
      </c>
      <c r="AD2452">
        <v>38</v>
      </c>
      <c r="AE2452">
        <v>3</v>
      </c>
      <c r="AF2452" t="s">
        <v>57</v>
      </c>
      <c r="AG2452">
        <v>19.164011389707799</v>
      </c>
      <c r="AH2452">
        <v>13.2785188368282</v>
      </c>
      <c r="AI2452">
        <v>16.244185574940001</v>
      </c>
      <c r="AJ2452">
        <v>142.59233528838399</v>
      </c>
      <c r="AK2452" s="2">
        <v>1173.0291183535301</v>
      </c>
      <c r="AL2452" s="1">
        <v>45000</v>
      </c>
      <c r="AM2452" t="s">
        <v>63</v>
      </c>
      <c r="AN2452">
        <v>2023</v>
      </c>
      <c r="AO2452">
        <v>2020</v>
      </c>
      <c r="AP2452">
        <v>127.900783508743</v>
      </c>
      <c r="AQ2452">
        <v>0.89696815225076398</v>
      </c>
      <c r="AR2452">
        <v>229.82</v>
      </c>
      <c r="AS2452">
        <f t="shared" si="115"/>
        <v>19542.665111769809</v>
      </c>
      <c r="AT2452">
        <f t="shared" si="116"/>
        <v>3828.8011999999999</v>
      </c>
    </row>
    <row r="2453" spans="1:46" x14ac:dyDescent="0.25">
      <c r="A2453" t="s">
        <v>128</v>
      </c>
      <c r="B2453" t="s">
        <v>244</v>
      </c>
      <c r="C2453" t="s">
        <v>284</v>
      </c>
      <c r="D2453" t="str">
        <f t="shared" si="114"/>
        <v>NEPIPC</v>
      </c>
      <c r="E2453" t="s">
        <v>4393</v>
      </c>
      <c r="F2453" t="s">
        <v>4394</v>
      </c>
      <c r="G2453" t="s">
        <v>47</v>
      </c>
      <c r="H2453" t="s">
        <v>4491</v>
      </c>
      <c r="I2453" t="s">
        <v>4492</v>
      </c>
      <c r="J2453" t="s">
        <v>448</v>
      </c>
      <c r="K2453">
        <v>17.989999999999998</v>
      </c>
      <c r="L2453">
        <v>17.989999999999998</v>
      </c>
      <c r="P2453" t="s">
        <v>51</v>
      </c>
      <c r="Q2453" t="s">
        <v>52</v>
      </c>
      <c r="R2453">
        <v>43852</v>
      </c>
      <c r="S2453" t="s">
        <v>53</v>
      </c>
      <c r="T2453" t="s">
        <v>1265</v>
      </c>
      <c r="U2453" t="s">
        <v>55</v>
      </c>
      <c r="V2453" t="s">
        <v>56</v>
      </c>
      <c r="W2453" t="s">
        <v>57</v>
      </c>
      <c r="X2453" t="s">
        <v>271</v>
      </c>
      <c r="Y2453" t="s">
        <v>150</v>
      </c>
      <c r="Z2453">
        <v>1</v>
      </c>
      <c r="AA2453">
        <v>4</v>
      </c>
      <c r="AB2453">
        <v>3.17</v>
      </c>
      <c r="AC2453">
        <v>3.8</v>
      </c>
      <c r="AD2453">
        <v>38</v>
      </c>
      <c r="AE2453">
        <v>3</v>
      </c>
      <c r="AF2453" t="s">
        <v>57</v>
      </c>
      <c r="AG2453">
        <v>20.0385143511621</v>
      </c>
      <c r="AH2453">
        <v>14.438093264078701</v>
      </c>
      <c r="AI2453">
        <v>18.1863775847814</v>
      </c>
      <c r="AJ2453">
        <v>157.57681048776001</v>
      </c>
      <c r="AK2453" s="2">
        <v>1110.70634018432</v>
      </c>
      <c r="AL2453" s="1">
        <v>45009</v>
      </c>
      <c r="AM2453" t="s">
        <v>63</v>
      </c>
      <c r="AN2453">
        <v>2023</v>
      </c>
      <c r="AO2453">
        <v>2020</v>
      </c>
      <c r="AP2453">
        <v>121.54193699562001</v>
      </c>
      <c r="AQ2453">
        <v>0.77131867702742096</v>
      </c>
      <c r="AR2453">
        <v>252.8</v>
      </c>
      <c r="AS2453">
        <f t="shared" si="115"/>
        <v>19981.607059915914</v>
      </c>
      <c r="AT2453">
        <f t="shared" si="116"/>
        <v>4547.8719999999994</v>
      </c>
    </row>
    <row r="2454" spans="1:46" x14ac:dyDescent="0.25">
      <c r="A2454" t="s">
        <v>128</v>
      </c>
      <c r="B2454" t="s">
        <v>328</v>
      </c>
      <c r="C2454" t="s">
        <v>328</v>
      </c>
      <c r="D2454" t="str">
        <f t="shared" si="114"/>
        <v>NESBSB</v>
      </c>
      <c r="E2454" t="s">
        <v>4343</v>
      </c>
      <c r="F2454" t="s">
        <v>4344</v>
      </c>
      <c r="G2454" t="s">
        <v>47</v>
      </c>
      <c r="H2454" t="s">
        <v>4406</v>
      </c>
      <c r="I2454" t="s">
        <v>4493</v>
      </c>
      <c r="J2454" t="s">
        <v>65</v>
      </c>
      <c r="K2454">
        <v>9.1300000000000008</v>
      </c>
      <c r="L2454">
        <v>9.1300000000000008</v>
      </c>
      <c r="P2454" t="s">
        <v>51</v>
      </c>
      <c r="Q2454" t="s">
        <v>52</v>
      </c>
      <c r="R2454">
        <v>43857</v>
      </c>
      <c r="S2454" t="s">
        <v>53</v>
      </c>
      <c r="T2454" t="s">
        <v>104</v>
      </c>
      <c r="U2454" t="s">
        <v>55</v>
      </c>
      <c r="V2454" t="s">
        <v>56</v>
      </c>
      <c r="W2454" t="s">
        <v>57</v>
      </c>
      <c r="X2454" t="s">
        <v>826</v>
      </c>
      <c r="Y2454" t="s">
        <v>565</v>
      </c>
      <c r="Z2454">
        <v>1</v>
      </c>
      <c r="AA2454">
        <v>4</v>
      </c>
      <c r="AB2454">
        <v>3.17</v>
      </c>
      <c r="AC2454">
        <v>3.8</v>
      </c>
      <c r="AD2454">
        <v>38</v>
      </c>
      <c r="AE2454">
        <v>3</v>
      </c>
      <c r="AF2454" t="s">
        <v>57</v>
      </c>
      <c r="AG2454">
        <v>21.443292246192499</v>
      </c>
      <c r="AH2454">
        <v>14.249307975399301</v>
      </c>
      <c r="AI2454">
        <v>19.1543767347545</v>
      </c>
      <c r="AJ2454">
        <v>185.28343782207199</v>
      </c>
      <c r="AK2454" s="2">
        <v>1201.1316126177101</v>
      </c>
      <c r="AL2454" s="1">
        <v>45001</v>
      </c>
      <c r="AM2454" t="s">
        <v>63</v>
      </c>
      <c r="AN2454">
        <v>2023</v>
      </c>
      <c r="AO2454">
        <v>2020</v>
      </c>
      <c r="AP2454">
        <v>139.40160787139999</v>
      </c>
      <c r="AQ2454">
        <v>0.75236950215306098</v>
      </c>
      <c r="AR2454">
        <v>289.37</v>
      </c>
      <c r="AS2454">
        <f t="shared" si="115"/>
        <v>10966.331623199694</v>
      </c>
      <c r="AT2454">
        <f t="shared" si="116"/>
        <v>2641.9481000000001</v>
      </c>
    </row>
    <row r="2455" spans="1:46" x14ac:dyDescent="0.25">
      <c r="A2455" t="s">
        <v>128</v>
      </c>
      <c r="B2455" t="s">
        <v>328</v>
      </c>
      <c r="C2455" t="s">
        <v>328</v>
      </c>
      <c r="D2455" t="str">
        <f t="shared" si="114"/>
        <v>NESBSB</v>
      </c>
      <c r="E2455" t="s">
        <v>4343</v>
      </c>
      <c r="F2455" t="s">
        <v>4344</v>
      </c>
      <c r="G2455" t="s">
        <v>47</v>
      </c>
      <c r="H2455" t="s">
        <v>4406</v>
      </c>
      <c r="I2455" t="s">
        <v>4494</v>
      </c>
      <c r="J2455" t="s">
        <v>139</v>
      </c>
      <c r="K2455">
        <v>9.32</v>
      </c>
      <c r="L2455">
        <v>9.32</v>
      </c>
      <c r="P2455" t="s">
        <v>51</v>
      </c>
      <c r="Q2455" t="s">
        <v>52</v>
      </c>
      <c r="R2455">
        <v>43861</v>
      </c>
      <c r="S2455" t="s">
        <v>53</v>
      </c>
      <c r="T2455" t="s">
        <v>788</v>
      </c>
      <c r="U2455" t="s">
        <v>55</v>
      </c>
      <c r="V2455" t="s">
        <v>56</v>
      </c>
      <c r="W2455" t="s">
        <v>57</v>
      </c>
      <c r="X2455" t="s">
        <v>4349</v>
      </c>
      <c r="Y2455" t="s">
        <v>565</v>
      </c>
      <c r="Z2455">
        <v>1</v>
      </c>
      <c r="AA2455">
        <v>4</v>
      </c>
      <c r="AB2455">
        <v>3.17</v>
      </c>
      <c r="AC2455">
        <v>3.8</v>
      </c>
      <c r="AD2455">
        <v>38</v>
      </c>
      <c r="AE2455">
        <v>3</v>
      </c>
      <c r="AF2455" t="s">
        <v>57</v>
      </c>
      <c r="AG2455">
        <v>20.027570439200701</v>
      </c>
      <c r="AH2455">
        <v>13.7600173300428</v>
      </c>
      <c r="AI2455">
        <v>14.5883128103226</v>
      </c>
      <c r="AJ2455">
        <v>131.24322658977499</v>
      </c>
      <c r="AK2455" s="2">
        <v>981.018560053839</v>
      </c>
      <c r="AL2455" s="1">
        <v>45001</v>
      </c>
      <c r="AM2455" t="s">
        <v>63</v>
      </c>
      <c r="AN2455">
        <v>2023</v>
      </c>
      <c r="AO2455">
        <v>2020</v>
      </c>
      <c r="AP2455">
        <v>139.40160787139999</v>
      </c>
      <c r="AQ2455">
        <v>1.0621623034850101</v>
      </c>
      <c r="AR2455">
        <v>204.97</v>
      </c>
      <c r="AS2455">
        <f t="shared" si="115"/>
        <v>9143.0929797017798</v>
      </c>
      <c r="AT2455">
        <f t="shared" si="116"/>
        <v>1910.3204000000001</v>
      </c>
    </row>
    <row r="2456" spans="1:46" x14ac:dyDescent="0.25">
      <c r="A2456" t="s">
        <v>128</v>
      </c>
      <c r="B2456" t="s">
        <v>328</v>
      </c>
      <c r="C2456" t="s">
        <v>328</v>
      </c>
      <c r="D2456" t="str">
        <f t="shared" si="114"/>
        <v>NESBSB</v>
      </c>
      <c r="E2456" t="s">
        <v>822</v>
      </c>
      <c r="F2456" t="s">
        <v>823</v>
      </c>
      <c r="G2456" t="s">
        <v>47</v>
      </c>
      <c r="H2456" t="s">
        <v>4452</v>
      </c>
      <c r="I2456" t="s">
        <v>4495</v>
      </c>
      <c r="J2456" t="s">
        <v>144</v>
      </c>
      <c r="K2456">
        <v>26.21</v>
      </c>
      <c r="L2456">
        <v>26.21</v>
      </c>
      <c r="P2456" t="s">
        <v>51</v>
      </c>
      <c r="Q2456" t="s">
        <v>52</v>
      </c>
      <c r="R2456">
        <v>43855</v>
      </c>
      <c r="S2456" t="s">
        <v>357</v>
      </c>
      <c r="T2456" t="s">
        <v>970</v>
      </c>
      <c r="U2456" t="s">
        <v>55</v>
      </c>
      <c r="V2456" t="s">
        <v>109</v>
      </c>
      <c r="W2456" t="s">
        <v>57</v>
      </c>
      <c r="X2456" t="s">
        <v>622</v>
      </c>
      <c r="Y2456" t="s">
        <v>137</v>
      </c>
      <c r="Z2456">
        <v>2</v>
      </c>
      <c r="AA2456">
        <v>4</v>
      </c>
      <c r="AB2456">
        <v>3.17</v>
      </c>
      <c r="AC2456">
        <v>3.8</v>
      </c>
      <c r="AD2456">
        <v>38</v>
      </c>
      <c r="AE2456">
        <v>3</v>
      </c>
      <c r="AF2456" t="s">
        <v>57</v>
      </c>
      <c r="AG2456">
        <v>17.651049552170999</v>
      </c>
      <c r="AH2456">
        <v>14.1487884387927</v>
      </c>
      <c r="AI2456">
        <v>14.355598905216301</v>
      </c>
      <c r="AJ2456">
        <v>123.419187105238</v>
      </c>
      <c r="AK2456" s="2">
        <v>913.04656856594897</v>
      </c>
      <c r="AL2456" s="1">
        <v>45000</v>
      </c>
      <c r="AM2456" t="s">
        <v>63</v>
      </c>
      <c r="AN2456">
        <v>2023</v>
      </c>
      <c r="AO2456">
        <v>2020</v>
      </c>
      <c r="AP2456">
        <v>136.953501403513</v>
      </c>
      <c r="AQ2456">
        <v>1.10966134695681</v>
      </c>
      <c r="AR2456">
        <v>181.15</v>
      </c>
      <c r="AS2456">
        <f t="shared" si="115"/>
        <v>23930.950562113525</v>
      </c>
      <c r="AT2456">
        <f t="shared" si="116"/>
        <v>4747.9414999999999</v>
      </c>
    </row>
    <row r="2457" spans="1:46" x14ac:dyDescent="0.25">
      <c r="A2457" t="s">
        <v>128</v>
      </c>
      <c r="B2457" t="s">
        <v>328</v>
      </c>
      <c r="C2457" t="s">
        <v>328</v>
      </c>
      <c r="D2457" t="str">
        <f t="shared" si="114"/>
        <v>NESBSB</v>
      </c>
      <c r="E2457" t="s">
        <v>4267</v>
      </c>
      <c r="F2457" t="s">
        <v>4268</v>
      </c>
      <c r="G2457" t="s">
        <v>47</v>
      </c>
      <c r="H2457" t="s">
        <v>4496</v>
      </c>
      <c r="I2457" t="s">
        <v>4497</v>
      </c>
      <c r="J2457" t="s">
        <v>276</v>
      </c>
      <c r="K2457">
        <v>18.059999999999999</v>
      </c>
      <c r="L2457">
        <v>18.059999999999999</v>
      </c>
      <c r="P2457" t="s">
        <v>51</v>
      </c>
      <c r="Q2457" t="s">
        <v>52</v>
      </c>
      <c r="R2457">
        <v>43881</v>
      </c>
      <c r="S2457" t="s">
        <v>53</v>
      </c>
      <c r="T2457" t="s">
        <v>1265</v>
      </c>
      <c r="U2457" t="s">
        <v>55</v>
      </c>
      <c r="V2457" t="s">
        <v>56</v>
      </c>
      <c r="W2457" t="s">
        <v>57</v>
      </c>
      <c r="X2457" t="s">
        <v>564</v>
      </c>
      <c r="Y2457" t="s">
        <v>565</v>
      </c>
      <c r="Z2457">
        <v>1</v>
      </c>
      <c r="AA2457">
        <v>4</v>
      </c>
      <c r="AB2457">
        <v>3.08</v>
      </c>
      <c r="AC2457">
        <v>3.8</v>
      </c>
      <c r="AD2457">
        <v>37</v>
      </c>
      <c r="AE2457">
        <v>3</v>
      </c>
      <c r="AF2457" t="s">
        <v>57</v>
      </c>
      <c r="AG2457">
        <v>21.404985166314901</v>
      </c>
      <c r="AH2457">
        <v>14.489996549343999</v>
      </c>
      <c r="AI2457">
        <v>17.2286706004354</v>
      </c>
      <c r="AJ2457">
        <v>164.94419853203701</v>
      </c>
      <c r="AK2457" s="2">
        <v>1044.7811349221799</v>
      </c>
      <c r="AL2457" s="1">
        <v>44999</v>
      </c>
      <c r="AM2457" t="s">
        <v>63</v>
      </c>
      <c r="AN2457">
        <v>2023</v>
      </c>
      <c r="AO2457">
        <v>2020</v>
      </c>
      <c r="AP2457">
        <v>133.93500087886699</v>
      </c>
      <c r="AQ2457">
        <v>0.812001889553289</v>
      </c>
      <c r="AR2457">
        <v>262.2</v>
      </c>
      <c r="AS2457">
        <f t="shared" si="115"/>
        <v>18868.747296694568</v>
      </c>
      <c r="AT2457">
        <f t="shared" si="116"/>
        <v>4735.3319999999994</v>
      </c>
    </row>
    <row r="2458" spans="1:46" x14ac:dyDescent="0.25">
      <c r="A2458" t="s">
        <v>128</v>
      </c>
      <c r="B2458" t="s">
        <v>328</v>
      </c>
      <c r="C2458" t="s">
        <v>328</v>
      </c>
      <c r="D2458" t="str">
        <f t="shared" si="114"/>
        <v>NESBSB</v>
      </c>
      <c r="E2458" t="s">
        <v>4267</v>
      </c>
      <c r="F2458" t="s">
        <v>4268</v>
      </c>
      <c r="G2458" t="s">
        <v>47</v>
      </c>
      <c r="H2458" t="s">
        <v>4496</v>
      </c>
      <c r="I2458" t="s">
        <v>4498</v>
      </c>
      <c r="J2458" t="s">
        <v>141</v>
      </c>
      <c r="K2458">
        <v>11.83</v>
      </c>
      <c r="L2458">
        <v>11.83</v>
      </c>
      <c r="P2458" t="s">
        <v>51</v>
      </c>
      <c r="Q2458" t="s">
        <v>52</v>
      </c>
      <c r="R2458">
        <v>43850</v>
      </c>
      <c r="S2458" t="s">
        <v>53</v>
      </c>
      <c r="T2458" t="s">
        <v>69</v>
      </c>
      <c r="U2458" t="s">
        <v>55</v>
      </c>
      <c r="V2458" t="s">
        <v>56</v>
      </c>
      <c r="W2458" t="s">
        <v>57</v>
      </c>
      <c r="X2458" t="s">
        <v>1574</v>
      </c>
      <c r="Y2458" t="s">
        <v>565</v>
      </c>
      <c r="Z2458">
        <v>1</v>
      </c>
      <c r="AA2458">
        <v>4</v>
      </c>
      <c r="AB2458">
        <v>3.17</v>
      </c>
      <c r="AC2458">
        <v>3.8</v>
      </c>
      <c r="AD2458">
        <v>38</v>
      </c>
      <c r="AE2458">
        <v>3</v>
      </c>
      <c r="AF2458" t="s">
        <v>57</v>
      </c>
      <c r="AG2458">
        <v>23.247964741040398</v>
      </c>
      <c r="AH2458">
        <v>15.120822043105299</v>
      </c>
      <c r="AI2458">
        <v>17.209847288696398</v>
      </c>
      <c r="AJ2458">
        <v>179.516062496302</v>
      </c>
      <c r="AK2458" s="2">
        <v>958.37688570856903</v>
      </c>
      <c r="AL2458" s="1">
        <v>44999</v>
      </c>
      <c r="AM2458" t="s">
        <v>63</v>
      </c>
      <c r="AN2458">
        <v>2023</v>
      </c>
      <c r="AO2458">
        <v>2020</v>
      </c>
      <c r="AP2458">
        <v>139.40160787139999</v>
      </c>
      <c r="AQ2458">
        <v>0.77654114029083998</v>
      </c>
      <c r="AR2458">
        <v>280.36</v>
      </c>
      <c r="AS2458">
        <f t="shared" si="115"/>
        <v>11337.598557932371</v>
      </c>
      <c r="AT2458">
        <f t="shared" si="116"/>
        <v>3316.6588000000002</v>
      </c>
    </row>
    <row r="2459" spans="1:46" x14ac:dyDescent="0.25">
      <c r="A2459" t="s">
        <v>128</v>
      </c>
      <c r="B2459" t="s">
        <v>328</v>
      </c>
      <c r="C2459" t="s">
        <v>328</v>
      </c>
      <c r="D2459" t="str">
        <f t="shared" si="114"/>
        <v>NESBSB</v>
      </c>
      <c r="E2459" t="s">
        <v>4267</v>
      </c>
      <c r="F2459" t="s">
        <v>4268</v>
      </c>
      <c r="G2459" t="s">
        <v>47</v>
      </c>
      <c r="H2459" t="s">
        <v>4496</v>
      </c>
      <c r="I2459" t="s">
        <v>4499</v>
      </c>
      <c r="J2459" t="s">
        <v>144</v>
      </c>
      <c r="K2459">
        <v>30.59</v>
      </c>
      <c r="L2459">
        <v>30.59</v>
      </c>
      <c r="P2459" t="s">
        <v>51</v>
      </c>
      <c r="Q2459" t="s">
        <v>52</v>
      </c>
      <c r="R2459">
        <v>43847</v>
      </c>
      <c r="S2459" t="s">
        <v>53</v>
      </c>
      <c r="T2459" t="s">
        <v>521</v>
      </c>
      <c r="U2459" t="s">
        <v>55</v>
      </c>
      <c r="V2459" t="s">
        <v>56</v>
      </c>
      <c r="W2459" t="s">
        <v>57</v>
      </c>
      <c r="X2459" t="s">
        <v>564</v>
      </c>
      <c r="Y2459" t="s">
        <v>565</v>
      </c>
      <c r="Z2459">
        <v>1</v>
      </c>
      <c r="AA2459">
        <v>4</v>
      </c>
      <c r="AB2459">
        <v>3.17</v>
      </c>
      <c r="AC2459">
        <v>3.8</v>
      </c>
      <c r="AD2459">
        <v>38</v>
      </c>
      <c r="AE2459">
        <v>3</v>
      </c>
      <c r="AF2459" t="s">
        <v>57</v>
      </c>
      <c r="AG2459">
        <v>18.2003343877982</v>
      </c>
      <c r="AH2459">
        <v>13.2369772821278</v>
      </c>
      <c r="AI2459">
        <v>17.065473503303298</v>
      </c>
      <c r="AJ2459">
        <v>138.439656758681</v>
      </c>
      <c r="AK2459" s="2">
        <v>1240.0831727571899</v>
      </c>
      <c r="AL2459" s="1">
        <v>44999</v>
      </c>
      <c r="AM2459" t="s">
        <v>63</v>
      </c>
      <c r="AN2459">
        <v>2023</v>
      </c>
      <c r="AO2459">
        <v>2020</v>
      </c>
      <c r="AP2459">
        <v>139.40160787139999</v>
      </c>
      <c r="AQ2459">
        <v>1.0069485228094399</v>
      </c>
      <c r="AR2459">
        <v>216.21</v>
      </c>
      <c r="AS2459">
        <f t="shared" si="115"/>
        <v>37934.144254642437</v>
      </c>
      <c r="AT2459">
        <f t="shared" si="116"/>
        <v>6613.8639000000003</v>
      </c>
    </row>
    <row r="2460" spans="1:46" x14ac:dyDescent="0.25">
      <c r="A2460" t="s">
        <v>128</v>
      </c>
      <c r="B2460" t="s">
        <v>328</v>
      </c>
      <c r="C2460" t="s">
        <v>328</v>
      </c>
      <c r="D2460" t="str">
        <f t="shared" si="114"/>
        <v>NESBSB</v>
      </c>
      <c r="E2460" t="s">
        <v>4267</v>
      </c>
      <c r="F2460" t="s">
        <v>4268</v>
      </c>
      <c r="G2460" t="s">
        <v>47</v>
      </c>
      <c r="H2460" t="s">
        <v>4496</v>
      </c>
      <c r="I2460" t="s">
        <v>4500</v>
      </c>
      <c r="J2460" t="s">
        <v>310</v>
      </c>
      <c r="K2460">
        <v>10.51</v>
      </c>
      <c r="L2460">
        <v>10.51</v>
      </c>
      <c r="P2460" t="s">
        <v>51</v>
      </c>
      <c r="Q2460" t="s">
        <v>52</v>
      </c>
      <c r="R2460">
        <v>43866</v>
      </c>
      <c r="S2460" t="s">
        <v>53</v>
      </c>
      <c r="T2460" t="s">
        <v>788</v>
      </c>
      <c r="U2460" t="s">
        <v>55</v>
      </c>
      <c r="V2460" t="s">
        <v>56</v>
      </c>
      <c r="W2460" t="s">
        <v>57</v>
      </c>
      <c r="X2460" t="s">
        <v>1574</v>
      </c>
      <c r="Y2460" t="s">
        <v>565</v>
      </c>
      <c r="Z2460">
        <v>1</v>
      </c>
      <c r="AA2460">
        <v>4</v>
      </c>
      <c r="AB2460">
        <v>3.08</v>
      </c>
      <c r="AC2460">
        <v>3.8</v>
      </c>
      <c r="AD2460">
        <v>37</v>
      </c>
      <c r="AE2460">
        <v>3</v>
      </c>
      <c r="AF2460" t="s">
        <v>57</v>
      </c>
      <c r="AG2460">
        <v>21.587003347450299</v>
      </c>
      <c r="AH2460">
        <v>12.4802510658507</v>
      </c>
      <c r="AI2460">
        <v>14.1527971676924</v>
      </c>
      <c r="AJ2460">
        <v>141.93143534819399</v>
      </c>
      <c r="AK2460" s="2">
        <v>1156.9264677917799</v>
      </c>
      <c r="AL2460" s="1">
        <v>44999</v>
      </c>
      <c r="AM2460" t="s">
        <v>63</v>
      </c>
      <c r="AN2460">
        <v>2023</v>
      </c>
      <c r="AO2460">
        <v>2020</v>
      </c>
      <c r="AP2460">
        <v>133.93500087886699</v>
      </c>
      <c r="AQ2460">
        <v>0.94365987739284196</v>
      </c>
      <c r="AR2460">
        <v>225.62</v>
      </c>
      <c r="AS2460">
        <f t="shared" si="115"/>
        <v>12159.297176491607</v>
      </c>
      <c r="AT2460">
        <f t="shared" si="116"/>
        <v>2371.2662</v>
      </c>
    </row>
    <row r="2461" spans="1:46" x14ac:dyDescent="0.25">
      <c r="A2461" t="s">
        <v>42</v>
      </c>
      <c r="B2461" t="s">
        <v>43</v>
      </c>
      <c r="C2461" t="s">
        <v>43</v>
      </c>
      <c r="D2461" t="str">
        <f t="shared" si="114"/>
        <v>GNSASA</v>
      </c>
      <c r="E2461" t="s">
        <v>4006</v>
      </c>
      <c r="F2461" t="s">
        <v>4007</v>
      </c>
      <c r="G2461" t="s">
        <v>47</v>
      </c>
      <c r="H2461" t="s">
        <v>4501</v>
      </c>
      <c r="I2461" t="s">
        <v>4502</v>
      </c>
      <c r="J2461" t="s">
        <v>194</v>
      </c>
      <c r="K2461">
        <v>21.03</v>
      </c>
      <c r="L2461">
        <v>21.03</v>
      </c>
      <c r="P2461" t="s">
        <v>51</v>
      </c>
      <c r="Q2461" t="s">
        <v>52</v>
      </c>
      <c r="R2461">
        <v>43840</v>
      </c>
      <c r="S2461" t="s">
        <v>53</v>
      </c>
      <c r="T2461" t="s">
        <v>521</v>
      </c>
      <c r="U2461" t="s">
        <v>55</v>
      </c>
      <c r="V2461" t="s">
        <v>56</v>
      </c>
      <c r="W2461" t="s">
        <v>57</v>
      </c>
      <c r="X2461" t="s">
        <v>2155</v>
      </c>
      <c r="Y2461" t="s">
        <v>79</v>
      </c>
      <c r="Z2461">
        <v>1</v>
      </c>
      <c r="AA2461">
        <v>4</v>
      </c>
      <c r="AB2461">
        <v>3.58</v>
      </c>
      <c r="AC2461">
        <v>3.8</v>
      </c>
      <c r="AD2461">
        <v>43</v>
      </c>
      <c r="AE2461">
        <v>4</v>
      </c>
      <c r="AF2461" t="s">
        <v>57</v>
      </c>
      <c r="AG2461">
        <v>25.866064777904199</v>
      </c>
      <c r="AH2461">
        <v>16.325702785135199</v>
      </c>
      <c r="AI2461">
        <v>15.4572560728797</v>
      </c>
      <c r="AJ2461">
        <v>178.83681567525099</v>
      </c>
      <c r="AK2461" s="2">
        <v>738.41200502561401</v>
      </c>
      <c r="AL2461" s="1">
        <v>45168</v>
      </c>
      <c r="AM2461" t="s">
        <v>63</v>
      </c>
      <c r="AN2461">
        <v>2023</v>
      </c>
      <c r="AO2461">
        <v>2020</v>
      </c>
      <c r="AP2461">
        <v>164.478006939789</v>
      </c>
      <c r="AQ2461">
        <v>0.91970999549927201</v>
      </c>
      <c r="AR2461">
        <v>232.08</v>
      </c>
      <c r="AS2461">
        <f t="shared" si="115"/>
        <v>15528.804465688663</v>
      </c>
      <c r="AT2461">
        <f t="shared" si="116"/>
        <v>4880.6424000000006</v>
      </c>
    </row>
    <row r="2462" spans="1:46" x14ac:dyDescent="0.25">
      <c r="A2462" t="s">
        <v>42</v>
      </c>
      <c r="B2462" t="s">
        <v>43</v>
      </c>
      <c r="C2462" t="s">
        <v>43</v>
      </c>
      <c r="D2462" t="str">
        <f t="shared" si="114"/>
        <v>GNSASA</v>
      </c>
      <c r="E2462" t="s">
        <v>4006</v>
      </c>
      <c r="F2462" t="s">
        <v>4007</v>
      </c>
      <c r="G2462" t="s">
        <v>47</v>
      </c>
      <c r="H2462" t="s">
        <v>4501</v>
      </c>
      <c r="I2462" t="s">
        <v>4503</v>
      </c>
      <c r="J2462" t="s">
        <v>1848</v>
      </c>
      <c r="K2462">
        <v>56.11</v>
      </c>
      <c r="L2462">
        <v>56.11</v>
      </c>
      <c r="P2462" t="s">
        <v>51</v>
      </c>
      <c r="Q2462" t="s">
        <v>52</v>
      </c>
      <c r="R2462">
        <v>43861</v>
      </c>
      <c r="S2462" t="s">
        <v>53</v>
      </c>
      <c r="T2462" t="s">
        <v>69</v>
      </c>
      <c r="U2462" t="s">
        <v>55</v>
      </c>
      <c r="V2462" t="s">
        <v>56</v>
      </c>
      <c r="W2462" t="s">
        <v>57</v>
      </c>
      <c r="X2462" t="s">
        <v>2155</v>
      </c>
      <c r="Y2462" t="s">
        <v>79</v>
      </c>
      <c r="Z2462">
        <v>1</v>
      </c>
      <c r="AA2462">
        <v>4</v>
      </c>
      <c r="AB2462">
        <v>3.58</v>
      </c>
      <c r="AC2462">
        <v>3.8</v>
      </c>
      <c r="AD2462">
        <v>43</v>
      </c>
      <c r="AE2462">
        <v>4</v>
      </c>
      <c r="AF2462" t="s">
        <v>57</v>
      </c>
      <c r="AG2462">
        <v>23.932263418904899</v>
      </c>
      <c r="AH2462">
        <v>15.0237102440129</v>
      </c>
      <c r="AI2462">
        <v>18.5551084794585</v>
      </c>
      <c r="AJ2462">
        <v>201.11754236130801</v>
      </c>
      <c r="AK2462" s="2">
        <v>1047.46167797417</v>
      </c>
      <c r="AL2462" s="1">
        <v>45169</v>
      </c>
      <c r="AM2462" t="s">
        <v>63</v>
      </c>
      <c r="AN2462">
        <v>2023</v>
      </c>
      <c r="AO2462">
        <v>2020</v>
      </c>
      <c r="AP2462">
        <v>164.478006939789</v>
      </c>
      <c r="AQ2462">
        <v>0.81782029060550199</v>
      </c>
      <c r="AR2462">
        <v>260.99</v>
      </c>
      <c r="AS2462">
        <f t="shared" si="115"/>
        <v>58773.074751130676</v>
      </c>
      <c r="AT2462">
        <f t="shared" si="116"/>
        <v>14644.1489</v>
      </c>
    </row>
    <row r="2463" spans="1:46" x14ac:dyDescent="0.25">
      <c r="A2463" t="s">
        <v>42</v>
      </c>
      <c r="B2463" t="s">
        <v>43</v>
      </c>
      <c r="C2463" t="s">
        <v>43</v>
      </c>
      <c r="D2463" t="str">
        <f t="shared" si="114"/>
        <v>GNSASA</v>
      </c>
      <c r="E2463" t="s">
        <v>4006</v>
      </c>
      <c r="F2463" t="s">
        <v>4007</v>
      </c>
      <c r="G2463" t="s">
        <v>47</v>
      </c>
      <c r="H2463" t="s">
        <v>4501</v>
      </c>
      <c r="I2463" t="s">
        <v>4504</v>
      </c>
      <c r="J2463" t="s">
        <v>1909</v>
      </c>
      <c r="K2463">
        <v>6.38</v>
      </c>
      <c r="L2463">
        <v>6.38</v>
      </c>
      <c r="P2463" t="s">
        <v>51</v>
      </c>
      <c r="Q2463" t="s">
        <v>52</v>
      </c>
      <c r="R2463">
        <v>43857</v>
      </c>
      <c r="S2463" t="s">
        <v>53</v>
      </c>
      <c r="T2463" t="s">
        <v>104</v>
      </c>
      <c r="U2463" t="s">
        <v>55</v>
      </c>
      <c r="V2463" t="s">
        <v>56</v>
      </c>
      <c r="W2463" t="s">
        <v>57</v>
      </c>
      <c r="X2463" t="s">
        <v>777</v>
      </c>
      <c r="Y2463" t="s">
        <v>120</v>
      </c>
      <c r="Z2463">
        <v>1</v>
      </c>
      <c r="AA2463">
        <v>4</v>
      </c>
      <c r="AB2463">
        <v>3.58</v>
      </c>
      <c r="AC2463">
        <v>3.8</v>
      </c>
      <c r="AD2463">
        <v>43</v>
      </c>
      <c r="AE2463">
        <v>4</v>
      </c>
      <c r="AF2463" t="s">
        <v>57</v>
      </c>
      <c r="AG2463">
        <v>18.562274481079001</v>
      </c>
      <c r="AH2463">
        <v>13.8813123779178</v>
      </c>
      <c r="AI2463">
        <v>12.5663666085262</v>
      </c>
      <c r="AJ2463">
        <v>104.53576340736601</v>
      </c>
      <c r="AK2463" s="2">
        <v>830.34540983315503</v>
      </c>
      <c r="AL2463" s="1">
        <v>45169</v>
      </c>
      <c r="AM2463" t="s">
        <v>63</v>
      </c>
      <c r="AN2463">
        <v>2023</v>
      </c>
      <c r="AO2463">
        <v>2020</v>
      </c>
      <c r="AP2463">
        <v>164.478006939789</v>
      </c>
      <c r="AQ2463">
        <v>1.5734137445271601</v>
      </c>
      <c r="AR2463">
        <v>135.66</v>
      </c>
      <c r="AS2463">
        <f t="shared" si="115"/>
        <v>5297.6037147355291</v>
      </c>
      <c r="AT2463">
        <f t="shared" si="116"/>
        <v>865.51080000000002</v>
      </c>
    </row>
    <row r="2464" spans="1:46" x14ac:dyDescent="0.25">
      <c r="A2464" t="s">
        <v>42</v>
      </c>
      <c r="B2464" t="s">
        <v>43</v>
      </c>
      <c r="C2464" t="s">
        <v>43</v>
      </c>
      <c r="D2464" t="str">
        <f t="shared" si="114"/>
        <v>GNSASA</v>
      </c>
      <c r="E2464" t="s">
        <v>4006</v>
      </c>
      <c r="F2464" t="s">
        <v>4007</v>
      </c>
      <c r="G2464" t="s">
        <v>47</v>
      </c>
      <c r="H2464" t="s">
        <v>4501</v>
      </c>
      <c r="I2464" t="s">
        <v>4505</v>
      </c>
      <c r="J2464" t="s">
        <v>1061</v>
      </c>
      <c r="K2464">
        <v>35.93</v>
      </c>
      <c r="L2464">
        <v>35.93</v>
      </c>
      <c r="P2464" t="s">
        <v>51</v>
      </c>
      <c r="Q2464" t="s">
        <v>52</v>
      </c>
      <c r="R2464">
        <v>43838</v>
      </c>
      <c r="S2464" t="s">
        <v>53</v>
      </c>
      <c r="T2464" t="s">
        <v>1265</v>
      </c>
      <c r="U2464" t="s">
        <v>55</v>
      </c>
      <c r="V2464" t="s">
        <v>56</v>
      </c>
      <c r="W2464" t="s">
        <v>57</v>
      </c>
      <c r="X2464" t="s">
        <v>339</v>
      </c>
      <c r="Y2464" t="s">
        <v>79</v>
      </c>
      <c r="Z2464">
        <v>1</v>
      </c>
      <c r="AA2464">
        <v>4</v>
      </c>
      <c r="AB2464">
        <v>3.58</v>
      </c>
      <c r="AC2464">
        <v>3.8</v>
      </c>
      <c r="AD2464">
        <v>43</v>
      </c>
      <c r="AE2464">
        <v>4</v>
      </c>
      <c r="AF2464" t="s">
        <v>57</v>
      </c>
      <c r="AG2464">
        <v>25.372034166895698</v>
      </c>
      <c r="AH2464">
        <v>15.6739785538145</v>
      </c>
      <c r="AI2464">
        <v>20.065228557149702</v>
      </c>
      <c r="AJ2464">
        <v>229.68775992655301</v>
      </c>
      <c r="AK2464" s="2">
        <v>1039.07505798125</v>
      </c>
      <c r="AL2464" s="1">
        <v>45168</v>
      </c>
      <c r="AM2464" t="s">
        <v>63</v>
      </c>
      <c r="AN2464">
        <v>2023</v>
      </c>
      <c r="AO2464">
        <v>2020</v>
      </c>
      <c r="AP2464">
        <v>164.478006939789</v>
      </c>
      <c r="AQ2464">
        <v>0.71609391372176101</v>
      </c>
      <c r="AR2464">
        <v>298.07</v>
      </c>
      <c r="AS2464">
        <f t="shared" si="115"/>
        <v>37333.966833266313</v>
      </c>
      <c r="AT2464">
        <f t="shared" si="116"/>
        <v>10709.6551</v>
      </c>
    </row>
    <row r="2465" spans="1:46" x14ac:dyDescent="0.25">
      <c r="A2465" t="s">
        <v>42</v>
      </c>
      <c r="B2465" t="s">
        <v>43</v>
      </c>
      <c r="C2465" t="s">
        <v>43</v>
      </c>
      <c r="D2465" t="str">
        <f t="shared" si="114"/>
        <v>GNSASA</v>
      </c>
      <c r="E2465" t="s">
        <v>4006</v>
      </c>
      <c r="F2465" t="s">
        <v>4007</v>
      </c>
      <c r="G2465" t="s">
        <v>47</v>
      </c>
      <c r="H2465" t="s">
        <v>4501</v>
      </c>
      <c r="I2465" t="s">
        <v>4506</v>
      </c>
      <c r="J2465" t="s">
        <v>985</v>
      </c>
      <c r="K2465">
        <v>3.93</v>
      </c>
      <c r="L2465">
        <v>3.93</v>
      </c>
      <c r="P2465" t="s">
        <v>51</v>
      </c>
      <c r="Q2465" t="s">
        <v>52</v>
      </c>
      <c r="R2465">
        <v>43859</v>
      </c>
      <c r="S2465" t="s">
        <v>53</v>
      </c>
      <c r="T2465" t="s">
        <v>69</v>
      </c>
      <c r="U2465" t="s">
        <v>55</v>
      </c>
      <c r="V2465" t="s">
        <v>56</v>
      </c>
      <c r="W2465" t="s">
        <v>57</v>
      </c>
      <c r="X2465" t="s">
        <v>4507</v>
      </c>
      <c r="Y2465" t="s">
        <v>59</v>
      </c>
      <c r="Z2465">
        <v>1</v>
      </c>
      <c r="AA2465">
        <v>4</v>
      </c>
      <c r="AB2465">
        <v>3.58</v>
      </c>
      <c r="AC2465">
        <v>3.8</v>
      </c>
      <c r="AD2465">
        <v>43</v>
      </c>
      <c r="AE2465">
        <v>4</v>
      </c>
      <c r="AF2465" t="s">
        <v>57</v>
      </c>
      <c r="AG2465">
        <v>22.594956325757298</v>
      </c>
      <c r="AH2465">
        <v>14.9506460790769</v>
      </c>
      <c r="AI2465">
        <v>17.926864777804202</v>
      </c>
      <c r="AJ2465">
        <v>184.08667890178501</v>
      </c>
      <c r="AK2465" s="2">
        <v>1021.16175194465</v>
      </c>
      <c r="AL2465" s="1">
        <v>45168</v>
      </c>
      <c r="AM2465" t="s">
        <v>63</v>
      </c>
      <c r="AN2465">
        <v>2023</v>
      </c>
      <c r="AO2465">
        <v>2020</v>
      </c>
      <c r="AP2465">
        <v>164.478006939789</v>
      </c>
      <c r="AQ2465">
        <v>0.89348130957125105</v>
      </c>
      <c r="AR2465">
        <v>238.89</v>
      </c>
      <c r="AS2465">
        <f t="shared" si="115"/>
        <v>4013.1656851424746</v>
      </c>
      <c r="AT2465">
        <f t="shared" si="116"/>
        <v>938.83770000000004</v>
      </c>
    </row>
    <row r="2466" spans="1:46" x14ac:dyDescent="0.25">
      <c r="A2466" t="s">
        <v>42</v>
      </c>
      <c r="B2466" t="s">
        <v>43</v>
      </c>
      <c r="C2466" t="s">
        <v>43</v>
      </c>
      <c r="D2466" t="str">
        <f t="shared" si="114"/>
        <v>GNSASA</v>
      </c>
      <c r="E2466" t="s">
        <v>4006</v>
      </c>
      <c r="F2466" t="s">
        <v>4007</v>
      </c>
      <c r="G2466" t="s">
        <v>47</v>
      </c>
      <c r="H2466" t="s">
        <v>4501</v>
      </c>
      <c r="I2466" t="s">
        <v>4508</v>
      </c>
      <c r="J2466" t="s">
        <v>1774</v>
      </c>
      <c r="K2466">
        <v>11.97</v>
      </c>
      <c r="L2466">
        <v>11.97</v>
      </c>
      <c r="P2466" t="s">
        <v>51</v>
      </c>
      <c r="Q2466" t="s">
        <v>52</v>
      </c>
      <c r="R2466">
        <v>43854</v>
      </c>
      <c r="S2466" t="s">
        <v>53</v>
      </c>
      <c r="T2466" t="s">
        <v>788</v>
      </c>
      <c r="U2466" t="s">
        <v>55</v>
      </c>
      <c r="V2466" t="s">
        <v>56</v>
      </c>
      <c r="W2466" t="s">
        <v>57</v>
      </c>
      <c r="X2466" t="s">
        <v>4507</v>
      </c>
      <c r="Y2466" t="s">
        <v>59</v>
      </c>
      <c r="Z2466">
        <v>1</v>
      </c>
      <c r="AA2466">
        <v>4</v>
      </c>
      <c r="AB2466">
        <v>3.58</v>
      </c>
      <c r="AC2466">
        <v>3.8</v>
      </c>
      <c r="AD2466">
        <v>43</v>
      </c>
      <c r="AE2466">
        <v>4</v>
      </c>
      <c r="AF2466" t="s">
        <v>57</v>
      </c>
      <c r="AG2466">
        <v>23.9766437728826</v>
      </c>
      <c r="AH2466">
        <v>13.631289697733299</v>
      </c>
      <c r="AI2466">
        <v>15.545388620928501</v>
      </c>
      <c r="AJ2466">
        <v>171.03004807006599</v>
      </c>
      <c r="AK2466" s="2">
        <v>1065.2163079822301</v>
      </c>
      <c r="AL2466" s="1">
        <v>45169</v>
      </c>
      <c r="AM2466" t="s">
        <v>63</v>
      </c>
      <c r="AN2466">
        <v>2023</v>
      </c>
      <c r="AO2466">
        <v>2020</v>
      </c>
      <c r="AP2466">
        <v>164.478006939789</v>
      </c>
      <c r="AQ2466">
        <v>0.96169070169709203</v>
      </c>
      <c r="AR2466">
        <v>221.95</v>
      </c>
      <c r="AS2466">
        <f t="shared" si="115"/>
        <v>12750.639206547296</v>
      </c>
      <c r="AT2466">
        <f t="shared" si="116"/>
        <v>2656.7415000000001</v>
      </c>
    </row>
    <row r="2467" spans="1:46" x14ac:dyDescent="0.25">
      <c r="A2467" t="s">
        <v>42</v>
      </c>
      <c r="B2467" t="s">
        <v>43</v>
      </c>
      <c r="C2467" t="s">
        <v>43</v>
      </c>
      <c r="D2467" t="str">
        <f t="shared" si="114"/>
        <v>GNSASA</v>
      </c>
      <c r="E2467" t="s">
        <v>4006</v>
      </c>
      <c r="F2467" t="s">
        <v>4007</v>
      </c>
      <c r="G2467" t="s">
        <v>47</v>
      </c>
      <c r="H2467" t="s">
        <v>4501</v>
      </c>
      <c r="I2467" t="s">
        <v>4509</v>
      </c>
      <c r="J2467" t="s">
        <v>1421</v>
      </c>
      <c r="K2467">
        <v>47.53</v>
      </c>
      <c r="L2467">
        <v>47.53</v>
      </c>
      <c r="P2467" t="s">
        <v>51</v>
      </c>
      <c r="Q2467" t="s">
        <v>52</v>
      </c>
      <c r="R2467">
        <v>43853</v>
      </c>
      <c r="S2467" t="s">
        <v>53</v>
      </c>
      <c r="T2467" t="s">
        <v>521</v>
      </c>
      <c r="U2467" t="s">
        <v>55</v>
      </c>
      <c r="V2467" t="s">
        <v>56</v>
      </c>
      <c r="W2467" t="s">
        <v>57</v>
      </c>
      <c r="X2467" t="s">
        <v>339</v>
      </c>
      <c r="Y2467" t="s">
        <v>79</v>
      </c>
      <c r="Z2467">
        <v>1</v>
      </c>
      <c r="AA2467">
        <v>4</v>
      </c>
      <c r="AB2467">
        <v>3.58</v>
      </c>
      <c r="AC2467">
        <v>3.8</v>
      </c>
      <c r="AD2467">
        <v>43</v>
      </c>
      <c r="AE2467">
        <v>4</v>
      </c>
      <c r="AF2467" t="s">
        <v>57</v>
      </c>
      <c r="AG2467">
        <v>22.105624967517802</v>
      </c>
      <c r="AH2467">
        <v>15.3643841694443</v>
      </c>
      <c r="AI2467">
        <v>17.461039908669498</v>
      </c>
      <c r="AJ2467">
        <v>173.67661153130399</v>
      </c>
      <c r="AK2467" s="2">
        <v>941.97440519674103</v>
      </c>
      <c r="AL2467" s="1">
        <v>45168</v>
      </c>
      <c r="AM2467" t="s">
        <v>63</v>
      </c>
      <c r="AN2467">
        <v>2023</v>
      </c>
      <c r="AO2467">
        <v>2020</v>
      </c>
      <c r="AP2467">
        <v>164.478006939789</v>
      </c>
      <c r="AQ2467">
        <v>0.94703601993146203</v>
      </c>
      <c r="AR2467">
        <v>225.38</v>
      </c>
      <c r="AS2467">
        <f t="shared" si="115"/>
        <v>44772.043479001106</v>
      </c>
      <c r="AT2467">
        <f t="shared" si="116"/>
        <v>10712.311400000001</v>
      </c>
    </row>
    <row r="2468" spans="1:46" x14ac:dyDescent="0.25">
      <c r="A2468" t="s">
        <v>42</v>
      </c>
      <c r="B2468" t="s">
        <v>43</v>
      </c>
      <c r="C2468" t="s">
        <v>43</v>
      </c>
      <c r="D2468" t="str">
        <f t="shared" si="114"/>
        <v>GNSASA</v>
      </c>
      <c r="E2468" t="s">
        <v>4006</v>
      </c>
      <c r="F2468" t="s">
        <v>4007</v>
      </c>
      <c r="G2468" t="s">
        <v>47</v>
      </c>
      <c r="H2468" t="s">
        <v>4501</v>
      </c>
      <c r="I2468" t="s">
        <v>4510</v>
      </c>
      <c r="J2468" t="s">
        <v>1033</v>
      </c>
      <c r="K2468">
        <v>38.86</v>
      </c>
      <c r="L2468">
        <v>38.86</v>
      </c>
      <c r="P2468" t="s">
        <v>51</v>
      </c>
      <c r="Q2468" t="s">
        <v>52</v>
      </c>
      <c r="R2468">
        <v>43833</v>
      </c>
      <c r="S2468" t="s">
        <v>53</v>
      </c>
      <c r="T2468" t="s">
        <v>521</v>
      </c>
      <c r="U2468" t="s">
        <v>55</v>
      </c>
      <c r="V2468" t="s">
        <v>56</v>
      </c>
      <c r="W2468" t="s">
        <v>57</v>
      </c>
      <c r="X2468" t="s">
        <v>110</v>
      </c>
      <c r="Y2468" t="s">
        <v>59</v>
      </c>
      <c r="Z2468">
        <v>1</v>
      </c>
      <c r="AA2468">
        <v>4</v>
      </c>
      <c r="AB2468">
        <v>3.58</v>
      </c>
      <c r="AC2468">
        <v>3.8</v>
      </c>
      <c r="AD2468">
        <v>43</v>
      </c>
      <c r="AE2468">
        <v>4</v>
      </c>
      <c r="AF2468" t="s">
        <v>57</v>
      </c>
      <c r="AG2468">
        <v>23.7888811101271</v>
      </c>
      <c r="AH2468">
        <v>15.6937103542007</v>
      </c>
      <c r="AI2468">
        <v>20.606113086187701</v>
      </c>
      <c r="AJ2468">
        <v>222.34520870009499</v>
      </c>
      <c r="AK2468" s="2">
        <v>1065.8101781012599</v>
      </c>
      <c r="AL2468" s="1">
        <v>45168</v>
      </c>
      <c r="AM2468" t="s">
        <v>63</v>
      </c>
      <c r="AN2468">
        <v>2023</v>
      </c>
      <c r="AO2468">
        <v>2020</v>
      </c>
      <c r="AP2468">
        <v>164.478006939789</v>
      </c>
      <c r="AQ2468">
        <v>0.73974162925022302</v>
      </c>
      <c r="AR2468">
        <v>288.54000000000002</v>
      </c>
      <c r="AS2468">
        <f t="shared" si="115"/>
        <v>41417.383521014963</v>
      </c>
      <c r="AT2468">
        <f t="shared" si="116"/>
        <v>11212.664400000001</v>
      </c>
    </row>
    <row r="2469" spans="1:46" x14ac:dyDescent="0.25">
      <c r="A2469" t="s">
        <v>42</v>
      </c>
      <c r="B2469" t="s">
        <v>91</v>
      </c>
      <c r="C2469" t="s">
        <v>91</v>
      </c>
      <c r="D2469" t="str">
        <f t="shared" si="114"/>
        <v>GNVIVI</v>
      </c>
      <c r="E2469" t="s">
        <v>2085</v>
      </c>
      <c r="F2469" t="s">
        <v>2086</v>
      </c>
      <c r="G2469" t="s">
        <v>47</v>
      </c>
      <c r="H2469" t="s">
        <v>4511</v>
      </c>
      <c r="I2469" t="s">
        <v>4512</v>
      </c>
      <c r="J2469" t="s">
        <v>212</v>
      </c>
      <c r="K2469">
        <v>23.12</v>
      </c>
      <c r="L2469">
        <v>23.12</v>
      </c>
      <c r="P2469" t="s">
        <v>51</v>
      </c>
      <c r="Q2469" t="s">
        <v>52</v>
      </c>
      <c r="R2469">
        <v>43838</v>
      </c>
      <c r="S2469" t="s">
        <v>53</v>
      </c>
      <c r="T2469" t="s">
        <v>100</v>
      </c>
      <c r="U2469" t="s">
        <v>55</v>
      </c>
      <c r="V2469" t="s">
        <v>109</v>
      </c>
      <c r="W2469" t="s">
        <v>57</v>
      </c>
      <c r="X2469" t="s">
        <v>90</v>
      </c>
      <c r="Y2469" t="s">
        <v>59</v>
      </c>
      <c r="Z2469">
        <v>2</v>
      </c>
      <c r="AA2469">
        <v>4</v>
      </c>
      <c r="AB2469">
        <v>3.08</v>
      </c>
      <c r="AC2469">
        <v>3.8</v>
      </c>
      <c r="AD2469">
        <v>37</v>
      </c>
      <c r="AE2469">
        <v>3</v>
      </c>
      <c r="AF2469" t="s">
        <v>57</v>
      </c>
      <c r="AG2469">
        <v>20.507194910655102</v>
      </c>
      <c r="AH2469">
        <v>13.837421812759899</v>
      </c>
      <c r="AI2469">
        <v>15.3558885566345</v>
      </c>
      <c r="AJ2469">
        <v>146.92497310917901</v>
      </c>
      <c r="AK2469" s="2">
        <v>1021.11512779773</v>
      </c>
      <c r="AL2469" s="1">
        <v>44958</v>
      </c>
      <c r="AM2469" t="s">
        <v>63</v>
      </c>
      <c r="AN2469">
        <v>2023</v>
      </c>
      <c r="AO2469">
        <v>2020</v>
      </c>
      <c r="AP2469">
        <v>126.763807046304</v>
      </c>
      <c r="AQ2469">
        <v>0.86277917472958299</v>
      </c>
      <c r="AR2469">
        <v>222.37</v>
      </c>
      <c r="AS2469">
        <f t="shared" si="115"/>
        <v>23608.181754683519</v>
      </c>
      <c r="AT2469">
        <f t="shared" si="116"/>
        <v>5141.1944000000003</v>
      </c>
    </row>
    <row r="2470" spans="1:46" x14ac:dyDescent="0.25">
      <c r="A2470" t="s">
        <v>42</v>
      </c>
      <c r="B2470" t="s">
        <v>91</v>
      </c>
      <c r="C2470" t="s">
        <v>91</v>
      </c>
      <c r="D2470" t="str">
        <f t="shared" si="114"/>
        <v>GNVIVI</v>
      </c>
      <c r="E2470" t="s">
        <v>2085</v>
      </c>
      <c r="F2470" t="s">
        <v>2086</v>
      </c>
      <c r="G2470" t="s">
        <v>47</v>
      </c>
      <c r="H2470" t="s">
        <v>4511</v>
      </c>
      <c r="I2470" t="s">
        <v>4513</v>
      </c>
      <c r="J2470" t="s">
        <v>156</v>
      </c>
      <c r="K2470">
        <v>5.45</v>
      </c>
      <c r="L2470">
        <v>5.45</v>
      </c>
      <c r="P2470" t="s">
        <v>51</v>
      </c>
      <c r="Q2470" t="s">
        <v>52</v>
      </c>
      <c r="R2470">
        <v>43837</v>
      </c>
      <c r="S2470" t="s">
        <v>53</v>
      </c>
      <c r="T2470" t="s">
        <v>1000</v>
      </c>
      <c r="U2470" t="s">
        <v>55</v>
      </c>
      <c r="V2470" t="s">
        <v>109</v>
      </c>
      <c r="W2470" t="s">
        <v>57</v>
      </c>
      <c r="X2470" t="s">
        <v>271</v>
      </c>
      <c r="Y2470" t="s">
        <v>59</v>
      </c>
      <c r="Z2470">
        <v>2</v>
      </c>
      <c r="AA2470">
        <v>4</v>
      </c>
      <c r="AB2470">
        <v>3.08</v>
      </c>
      <c r="AC2470">
        <v>3.8</v>
      </c>
      <c r="AD2470">
        <v>37</v>
      </c>
      <c r="AE2470">
        <v>3</v>
      </c>
      <c r="AF2470" t="s">
        <v>57</v>
      </c>
      <c r="AG2470">
        <v>19.800841929959201</v>
      </c>
      <c r="AH2470">
        <v>12.6029333320235</v>
      </c>
      <c r="AI2470">
        <v>11.211478388960501</v>
      </c>
      <c r="AJ2470">
        <v>103.271206920563</v>
      </c>
      <c r="AK2470" s="2">
        <v>898.73100579292998</v>
      </c>
      <c r="AL2470" s="1">
        <v>44958</v>
      </c>
      <c r="AM2470" t="s">
        <v>63</v>
      </c>
      <c r="AN2470">
        <v>2023</v>
      </c>
      <c r="AO2470">
        <v>2020</v>
      </c>
      <c r="AP2470">
        <v>126.763807046304</v>
      </c>
      <c r="AQ2470">
        <v>1.2274845121526601</v>
      </c>
      <c r="AR2470">
        <v>156.30000000000001</v>
      </c>
      <c r="AS2470">
        <f t="shared" si="115"/>
        <v>4898.0839815714689</v>
      </c>
      <c r="AT2470">
        <f t="shared" si="116"/>
        <v>851.83500000000004</v>
      </c>
    </row>
    <row r="2471" spans="1:46" x14ac:dyDescent="0.25">
      <c r="A2471" t="s">
        <v>42</v>
      </c>
      <c r="B2471" t="s">
        <v>91</v>
      </c>
      <c r="C2471" t="s">
        <v>91</v>
      </c>
      <c r="D2471" t="str">
        <f t="shared" si="114"/>
        <v>GNVIVI</v>
      </c>
      <c r="E2471" t="s">
        <v>2085</v>
      </c>
      <c r="F2471" t="s">
        <v>2086</v>
      </c>
      <c r="G2471" t="s">
        <v>47</v>
      </c>
      <c r="H2471" t="s">
        <v>4511</v>
      </c>
      <c r="I2471" t="s">
        <v>4514</v>
      </c>
      <c r="J2471" t="s">
        <v>318</v>
      </c>
      <c r="K2471">
        <v>14.33</v>
      </c>
      <c r="L2471">
        <v>14.33</v>
      </c>
      <c r="P2471" t="s">
        <v>51</v>
      </c>
      <c r="Q2471" t="s">
        <v>52</v>
      </c>
      <c r="R2471">
        <v>43837</v>
      </c>
      <c r="S2471" t="s">
        <v>53</v>
      </c>
      <c r="T2471" t="s">
        <v>118</v>
      </c>
      <c r="U2471" t="s">
        <v>55</v>
      </c>
      <c r="V2471" t="s">
        <v>109</v>
      </c>
      <c r="W2471" t="s">
        <v>57</v>
      </c>
      <c r="X2471" t="s">
        <v>90</v>
      </c>
      <c r="Y2471" t="s">
        <v>59</v>
      </c>
      <c r="Z2471">
        <v>2</v>
      </c>
      <c r="AA2471">
        <v>4</v>
      </c>
      <c r="AB2471">
        <v>3.08</v>
      </c>
      <c r="AC2471">
        <v>3.8</v>
      </c>
      <c r="AD2471">
        <v>37</v>
      </c>
      <c r="AE2471">
        <v>3</v>
      </c>
      <c r="AF2471" t="s">
        <v>57</v>
      </c>
      <c r="AG2471">
        <v>15.247357250743701</v>
      </c>
      <c r="AH2471">
        <v>12.1318828153408</v>
      </c>
      <c r="AI2471">
        <v>10.9549194360992</v>
      </c>
      <c r="AJ2471">
        <v>77.822566514452802</v>
      </c>
      <c r="AK2471" s="2">
        <v>947.68257034679095</v>
      </c>
      <c r="AL2471" s="1">
        <v>44958</v>
      </c>
      <c r="AM2471" t="s">
        <v>63</v>
      </c>
      <c r="AN2471">
        <v>2023</v>
      </c>
      <c r="AO2471">
        <v>2020</v>
      </c>
      <c r="AP2471">
        <v>126.763807046304</v>
      </c>
      <c r="AQ2471">
        <v>1.62888237594634</v>
      </c>
      <c r="AR2471">
        <v>117.78</v>
      </c>
      <c r="AS2471">
        <f t="shared" si="115"/>
        <v>13580.291233069514</v>
      </c>
      <c r="AT2471">
        <f t="shared" si="116"/>
        <v>1687.7873999999999</v>
      </c>
    </row>
    <row r="2472" spans="1:46" x14ac:dyDescent="0.25">
      <c r="A2472" t="s">
        <v>42</v>
      </c>
      <c r="B2472" t="s">
        <v>91</v>
      </c>
      <c r="C2472" t="s">
        <v>91</v>
      </c>
      <c r="D2472" t="str">
        <f t="shared" si="114"/>
        <v>GNVIVI</v>
      </c>
      <c r="E2472" t="s">
        <v>3388</v>
      </c>
      <c r="F2472" t="s">
        <v>3389</v>
      </c>
      <c r="G2472" t="s">
        <v>47</v>
      </c>
      <c r="H2472" t="s">
        <v>3820</v>
      </c>
      <c r="I2472" t="s">
        <v>4515</v>
      </c>
      <c r="J2472" t="s">
        <v>127</v>
      </c>
      <c r="K2472">
        <v>41.3</v>
      </c>
      <c r="L2472">
        <v>41.3</v>
      </c>
      <c r="P2472" t="s">
        <v>51</v>
      </c>
      <c r="Q2472" t="s">
        <v>52</v>
      </c>
      <c r="R2472">
        <v>43830</v>
      </c>
      <c r="S2472" t="s">
        <v>53</v>
      </c>
      <c r="T2472" t="s">
        <v>521</v>
      </c>
      <c r="U2472" t="s">
        <v>55</v>
      </c>
      <c r="V2472" t="s">
        <v>56</v>
      </c>
      <c r="W2472" t="s">
        <v>57</v>
      </c>
      <c r="X2472" t="s">
        <v>90</v>
      </c>
      <c r="Y2472" t="s">
        <v>59</v>
      </c>
      <c r="Z2472">
        <v>1</v>
      </c>
      <c r="AA2472">
        <v>4</v>
      </c>
      <c r="AB2472">
        <v>3.42</v>
      </c>
      <c r="AC2472">
        <v>3.9</v>
      </c>
      <c r="AD2472">
        <v>41</v>
      </c>
      <c r="AE2472">
        <v>3</v>
      </c>
      <c r="AF2472" t="s">
        <v>57</v>
      </c>
      <c r="AG2472">
        <v>18.739858201763099</v>
      </c>
      <c r="AH2472">
        <v>13.938145066981701</v>
      </c>
      <c r="AI2472">
        <v>16.211345159147299</v>
      </c>
      <c r="AJ2472">
        <v>137.64800296505001</v>
      </c>
      <c r="AK2472" s="2">
        <v>1061.1410520900399</v>
      </c>
      <c r="AL2472" s="1">
        <v>45068</v>
      </c>
      <c r="AM2472" t="s">
        <v>63</v>
      </c>
      <c r="AN2472">
        <v>2023</v>
      </c>
      <c r="AO2472">
        <v>2019</v>
      </c>
      <c r="AP2472">
        <v>155.23963528872699</v>
      </c>
      <c r="AQ2472">
        <v>1.12780158044242</v>
      </c>
      <c r="AR2472">
        <v>192.87</v>
      </c>
      <c r="AS2472">
        <f t="shared" si="115"/>
        <v>43825.125451318643</v>
      </c>
      <c r="AT2472">
        <f t="shared" si="116"/>
        <v>7965.5309999999999</v>
      </c>
    </row>
    <row r="2473" spans="1:46" x14ac:dyDescent="0.25">
      <c r="A2473" t="s">
        <v>42</v>
      </c>
      <c r="B2473" t="s">
        <v>91</v>
      </c>
      <c r="C2473" t="s">
        <v>91</v>
      </c>
      <c r="D2473" t="str">
        <f t="shared" si="114"/>
        <v>GNVIVI</v>
      </c>
      <c r="E2473" t="s">
        <v>3388</v>
      </c>
      <c r="F2473" t="s">
        <v>3389</v>
      </c>
      <c r="G2473" t="s">
        <v>47</v>
      </c>
      <c r="H2473" t="s">
        <v>4408</v>
      </c>
      <c r="I2473" t="s">
        <v>4516</v>
      </c>
      <c r="J2473" t="s">
        <v>318</v>
      </c>
      <c r="K2473">
        <v>49.99</v>
      </c>
      <c r="L2473">
        <v>49.99</v>
      </c>
      <c r="P2473" t="s">
        <v>51</v>
      </c>
      <c r="Q2473" t="s">
        <v>52</v>
      </c>
      <c r="R2473">
        <v>43864</v>
      </c>
      <c r="S2473" t="s">
        <v>53</v>
      </c>
      <c r="T2473" t="s">
        <v>521</v>
      </c>
      <c r="U2473" t="s">
        <v>55</v>
      </c>
      <c r="V2473" t="s">
        <v>56</v>
      </c>
      <c r="W2473" t="s">
        <v>57</v>
      </c>
      <c r="X2473" t="s">
        <v>271</v>
      </c>
      <c r="Y2473" t="s">
        <v>59</v>
      </c>
      <c r="Z2473">
        <v>1</v>
      </c>
      <c r="AA2473">
        <v>4</v>
      </c>
      <c r="AB2473">
        <v>3.25</v>
      </c>
      <c r="AC2473">
        <v>3.8</v>
      </c>
      <c r="AD2473">
        <v>39</v>
      </c>
      <c r="AE2473">
        <v>3</v>
      </c>
      <c r="AF2473" t="s">
        <v>57</v>
      </c>
      <c r="AG2473">
        <v>20.528057754102999</v>
      </c>
      <c r="AH2473">
        <v>14.337936634798799</v>
      </c>
      <c r="AI2473">
        <v>16.670828270669801</v>
      </c>
      <c r="AJ2473">
        <v>155.606417517171</v>
      </c>
      <c r="AK2473" s="2">
        <v>1053.48570463442</v>
      </c>
      <c r="AL2473" s="1">
        <v>45071</v>
      </c>
      <c r="AM2473" t="s">
        <v>63</v>
      </c>
      <c r="AN2473">
        <v>2023</v>
      </c>
      <c r="AO2473">
        <v>2020</v>
      </c>
      <c r="AP2473">
        <v>145.04159714168901</v>
      </c>
      <c r="AQ2473">
        <v>0.93210549703506695</v>
      </c>
      <c r="AR2473">
        <v>223.79</v>
      </c>
      <c r="AS2473">
        <f t="shared" si="115"/>
        <v>52663.750374674659</v>
      </c>
      <c r="AT2473">
        <f t="shared" si="116"/>
        <v>11187.2621</v>
      </c>
    </row>
    <row r="2474" spans="1:46" x14ac:dyDescent="0.25">
      <c r="A2474" t="s">
        <v>42</v>
      </c>
      <c r="B2474" t="s">
        <v>91</v>
      </c>
      <c r="C2474" t="s">
        <v>91</v>
      </c>
      <c r="D2474" t="str">
        <f t="shared" si="114"/>
        <v>GNVIVI</v>
      </c>
      <c r="E2474" t="s">
        <v>3388</v>
      </c>
      <c r="F2474" t="s">
        <v>3389</v>
      </c>
      <c r="G2474" t="s">
        <v>47</v>
      </c>
      <c r="H2474" t="s">
        <v>3820</v>
      </c>
      <c r="I2474" t="s">
        <v>4517</v>
      </c>
      <c r="J2474" t="s">
        <v>806</v>
      </c>
      <c r="K2474">
        <v>36.49</v>
      </c>
      <c r="L2474">
        <v>36.49</v>
      </c>
      <c r="P2474" t="s">
        <v>51</v>
      </c>
      <c r="Q2474" t="s">
        <v>52</v>
      </c>
      <c r="R2474">
        <v>43830</v>
      </c>
      <c r="S2474" t="s">
        <v>53</v>
      </c>
      <c r="T2474" t="s">
        <v>104</v>
      </c>
      <c r="U2474" t="s">
        <v>55</v>
      </c>
      <c r="V2474" t="s">
        <v>56</v>
      </c>
      <c r="W2474" t="s">
        <v>57</v>
      </c>
      <c r="X2474" t="s">
        <v>90</v>
      </c>
      <c r="Y2474" t="s">
        <v>59</v>
      </c>
      <c r="Z2474">
        <v>1</v>
      </c>
      <c r="AA2474">
        <v>4</v>
      </c>
      <c r="AB2474">
        <v>3.42</v>
      </c>
      <c r="AC2474">
        <v>3.9</v>
      </c>
      <c r="AD2474">
        <v>41</v>
      </c>
      <c r="AE2474">
        <v>3</v>
      </c>
      <c r="AF2474" t="s">
        <v>57</v>
      </c>
      <c r="AG2474">
        <v>22.0511159506718</v>
      </c>
      <c r="AH2474">
        <v>15.3986638229924</v>
      </c>
      <c r="AI2474">
        <v>22.265766909589399</v>
      </c>
      <c r="AJ2474">
        <v>223.76369631766499</v>
      </c>
      <c r="AK2474" s="2">
        <v>1194.33726637619</v>
      </c>
      <c r="AL2474" s="1">
        <v>45071</v>
      </c>
      <c r="AM2474" t="s">
        <v>63</v>
      </c>
      <c r="AN2474">
        <v>2023</v>
      </c>
      <c r="AO2474">
        <v>2019</v>
      </c>
      <c r="AP2474">
        <v>155.23963528872699</v>
      </c>
      <c r="AQ2474">
        <v>0.69376595865819801</v>
      </c>
      <c r="AR2474">
        <v>313.54000000000002</v>
      </c>
      <c r="AS2474">
        <f t="shared" si="115"/>
        <v>43581.366850067177</v>
      </c>
      <c r="AT2474">
        <f t="shared" si="116"/>
        <v>11441.074600000002</v>
      </c>
    </row>
    <row r="2475" spans="1:46" x14ac:dyDescent="0.25">
      <c r="A2475" t="s">
        <v>340</v>
      </c>
      <c r="B2475" t="s">
        <v>341</v>
      </c>
      <c r="C2475" t="s">
        <v>342</v>
      </c>
      <c r="D2475" t="str">
        <f t="shared" si="114"/>
        <v>RDBOBA</v>
      </c>
      <c r="E2475" t="s">
        <v>2495</v>
      </c>
      <c r="F2475" t="s">
        <v>2496</v>
      </c>
      <c r="G2475" t="s">
        <v>47</v>
      </c>
      <c r="H2475" t="s">
        <v>4434</v>
      </c>
      <c r="I2475" t="s">
        <v>4518</v>
      </c>
      <c r="J2475" t="s">
        <v>1764</v>
      </c>
      <c r="K2475">
        <v>23.96</v>
      </c>
      <c r="L2475">
        <v>23.96</v>
      </c>
      <c r="P2475" t="s">
        <v>51</v>
      </c>
      <c r="Q2475" t="s">
        <v>52</v>
      </c>
      <c r="R2475">
        <v>44041</v>
      </c>
      <c r="S2475" t="s">
        <v>477</v>
      </c>
      <c r="T2475" t="s">
        <v>1656</v>
      </c>
      <c r="U2475" t="s">
        <v>55</v>
      </c>
      <c r="V2475" t="s">
        <v>56</v>
      </c>
      <c r="W2475" t="s">
        <v>57</v>
      </c>
      <c r="X2475" t="s">
        <v>271</v>
      </c>
      <c r="Y2475" t="s">
        <v>362</v>
      </c>
      <c r="Z2475">
        <v>1</v>
      </c>
      <c r="AA2475">
        <v>3</v>
      </c>
      <c r="AB2475">
        <v>2.58</v>
      </c>
      <c r="AC2475">
        <v>3.3</v>
      </c>
      <c r="AD2475">
        <v>31</v>
      </c>
      <c r="AE2475">
        <v>3</v>
      </c>
      <c r="AF2475" t="s">
        <v>57</v>
      </c>
      <c r="AG2475">
        <v>16.342478220939999</v>
      </c>
      <c r="AH2475">
        <v>10.8980905840601</v>
      </c>
      <c r="AI2475">
        <v>10.839165744374201</v>
      </c>
      <c r="AJ2475">
        <v>83.879004242754405</v>
      </c>
      <c r="AK2475" s="2">
        <v>1161.9973804733199</v>
      </c>
      <c r="AL2475" s="1">
        <v>44959</v>
      </c>
      <c r="AM2475" t="s">
        <v>63</v>
      </c>
      <c r="AN2475">
        <v>2023</v>
      </c>
      <c r="AO2475">
        <v>2020</v>
      </c>
      <c r="AP2475">
        <v>97.716577042394107</v>
      </c>
      <c r="AQ2475">
        <v>1.16497063746241</v>
      </c>
      <c r="AR2475">
        <v>118.37</v>
      </c>
      <c r="AS2475">
        <f t="shared" si="115"/>
        <v>27841.457236140748</v>
      </c>
      <c r="AT2475">
        <f t="shared" si="116"/>
        <v>2836.1452000000004</v>
      </c>
    </row>
    <row r="2476" spans="1:46" x14ac:dyDescent="0.25">
      <c r="A2476" t="s">
        <v>340</v>
      </c>
      <c r="B2476" t="s">
        <v>341</v>
      </c>
      <c r="C2476" t="s">
        <v>342</v>
      </c>
      <c r="D2476" t="str">
        <f t="shared" si="114"/>
        <v>RDBOBA</v>
      </c>
      <c r="E2476" t="s">
        <v>2495</v>
      </c>
      <c r="F2476" t="s">
        <v>2496</v>
      </c>
      <c r="G2476" t="s">
        <v>47</v>
      </c>
      <c r="H2476" t="s">
        <v>4519</v>
      </c>
      <c r="I2476" t="s">
        <v>4520</v>
      </c>
      <c r="J2476" t="s">
        <v>3629</v>
      </c>
      <c r="K2476">
        <v>31.22</v>
      </c>
      <c r="L2476">
        <v>31.22</v>
      </c>
      <c r="P2476" t="s">
        <v>51</v>
      </c>
      <c r="Q2476" t="s">
        <v>52</v>
      </c>
      <c r="R2476">
        <v>43854</v>
      </c>
      <c r="S2476" t="s">
        <v>477</v>
      </c>
      <c r="T2476" t="s">
        <v>491</v>
      </c>
      <c r="U2476" t="s">
        <v>55</v>
      </c>
      <c r="V2476" t="s">
        <v>109</v>
      </c>
      <c r="W2476" t="s">
        <v>57</v>
      </c>
      <c r="X2476" t="s">
        <v>221</v>
      </c>
      <c r="Y2476" t="s">
        <v>355</v>
      </c>
      <c r="Z2476">
        <v>2</v>
      </c>
      <c r="AA2476">
        <v>4</v>
      </c>
      <c r="AB2476">
        <v>3.08</v>
      </c>
      <c r="AC2476">
        <v>3.8</v>
      </c>
      <c r="AD2476">
        <v>37</v>
      </c>
      <c r="AE2476">
        <v>3</v>
      </c>
      <c r="AF2476" t="s">
        <v>57</v>
      </c>
      <c r="AG2476">
        <v>17.269900375733901</v>
      </c>
      <c r="AH2476">
        <v>12.2209051734513</v>
      </c>
      <c r="AI2476">
        <v>13.8800498903475</v>
      </c>
      <c r="AJ2476">
        <v>109.208679442424</v>
      </c>
      <c r="AK2476" s="2">
        <v>1187.6383432561099</v>
      </c>
      <c r="AL2476" s="1">
        <v>44959</v>
      </c>
      <c r="AM2476" t="s">
        <v>63</v>
      </c>
      <c r="AN2476">
        <v>2023</v>
      </c>
      <c r="AO2476">
        <v>2020</v>
      </c>
      <c r="AP2476">
        <v>103.961738127647</v>
      </c>
      <c r="AQ2476">
        <v>0.95195490558474405</v>
      </c>
      <c r="AR2476">
        <v>143.71</v>
      </c>
      <c r="AS2476">
        <f t="shared" si="115"/>
        <v>37078.069076455751</v>
      </c>
      <c r="AT2476">
        <f t="shared" si="116"/>
        <v>4486.6261999999997</v>
      </c>
    </row>
    <row r="2477" spans="1:46" x14ac:dyDescent="0.25">
      <c r="A2477" t="s">
        <v>340</v>
      </c>
      <c r="B2477" t="s">
        <v>341</v>
      </c>
      <c r="C2477" t="s">
        <v>342</v>
      </c>
      <c r="D2477" t="str">
        <f t="shared" si="114"/>
        <v>RDBOBA</v>
      </c>
      <c r="E2477" t="s">
        <v>2495</v>
      </c>
      <c r="F2477" t="s">
        <v>2496</v>
      </c>
      <c r="G2477" t="s">
        <v>47</v>
      </c>
      <c r="H2477" t="s">
        <v>4434</v>
      </c>
      <c r="I2477" t="s">
        <v>4521</v>
      </c>
      <c r="J2477" t="s">
        <v>2073</v>
      </c>
      <c r="K2477">
        <v>11.66</v>
      </c>
      <c r="L2477">
        <v>11.66</v>
      </c>
      <c r="P2477" t="s">
        <v>51</v>
      </c>
      <c r="Q2477" t="s">
        <v>52</v>
      </c>
      <c r="R2477">
        <v>44043</v>
      </c>
      <c r="S2477" t="s">
        <v>477</v>
      </c>
      <c r="T2477" t="s">
        <v>3953</v>
      </c>
      <c r="U2477" t="s">
        <v>55</v>
      </c>
      <c r="V2477" t="s">
        <v>56</v>
      </c>
      <c r="W2477" t="s">
        <v>57</v>
      </c>
      <c r="X2477" t="s">
        <v>221</v>
      </c>
      <c r="Y2477" t="s">
        <v>355</v>
      </c>
      <c r="Z2477">
        <v>1</v>
      </c>
      <c r="AA2477">
        <v>3</v>
      </c>
      <c r="AB2477">
        <v>2.58</v>
      </c>
      <c r="AC2477">
        <v>3.3</v>
      </c>
      <c r="AD2477">
        <v>31</v>
      </c>
      <c r="AE2477">
        <v>3</v>
      </c>
      <c r="AF2477" t="s">
        <v>57</v>
      </c>
      <c r="AG2477">
        <v>19.850692285343101</v>
      </c>
      <c r="AH2477">
        <v>11.3963301752544</v>
      </c>
      <c r="AI2477">
        <v>13.8855493155326</v>
      </c>
      <c r="AJ2477">
        <v>130.721859236146</v>
      </c>
      <c r="AK2477" s="2">
        <v>1361.2664390903101</v>
      </c>
      <c r="AL2477" s="1">
        <v>44959</v>
      </c>
      <c r="AM2477" t="s">
        <v>63</v>
      </c>
      <c r="AN2477">
        <v>2023</v>
      </c>
      <c r="AO2477">
        <v>2020</v>
      </c>
      <c r="AP2477">
        <v>97.716577042394107</v>
      </c>
      <c r="AQ2477">
        <v>0.74751520222697698</v>
      </c>
      <c r="AR2477">
        <v>184.47</v>
      </c>
      <c r="AS2477">
        <f t="shared" si="115"/>
        <v>15872.366679793016</v>
      </c>
      <c r="AT2477">
        <f t="shared" si="116"/>
        <v>2150.9202</v>
      </c>
    </row>
    <row r="2478" spans="1:46" x14ac:dyDescent="0.25">
      <c r="A2478" t="s">
        <v>340</v>
      </c>
      <c r="B2478" t="s">
        <v>341</v>
      </c>
      <c r="C2478" t="s">
        <v>342</v>
      </c>
      <c r="D2478" t="str">
        <f t="shared" si="114"/>
        <v>RDBOBA</v>
      </c>
      <c r="E2478" t="s">
        <v>1231</v>
      </c>
      <c r="F2478" t="s">
        <v>1232</v>
      </c>
      <c r="G2478" t="s">
        <v>47</v>
      </c>
      <c r="H2478" t="s">
        <v>4443</v>
      </c>
      <c r="I2478" t="s">
        <v>4522</v>
      </c>
      <c r="J2478" t="s">
        <v>2772</v>
      </c>
      <c r="K2478">
        <v>29.3</v>
      </c>
      <c r="L2478">
        <v>29.3</v>
      </c>
      <c r="P2478" t="s">
        <v>51</v>
      </c>
      <c r="Q2478" t="s">
        <v>52</v>
      </c>
      <c r="R2478">
        <v>43923</v>
      </c>
      <c r="S2478" t="s">
        <v>477</v>
      </c>
      <c r="T2478" t="s">
        <v>100</v>
      </c>
      <c r="U2478" t="s">
        <v>55</v>
      </c>
      <c r="V2478" t="s">
        <v>109</v>
      </c>
      <c r="W2478" t="s">
        <v>57</v>
      </c>
      <c r="X2478" t="s">
        <v>4523</v>
      </c>
      <c r="Y2478" t="s">
        <v>362</v>
      </c>
      <c r="Z2478">
        <v>2</v>
      </c>
      <c r="AA2478">
        <v>4</v>
      </c>
      <c r="AB2478">
        <v>3.08</v>
      </c>
      <c r="AC2478">
        <v>3.6</v>
      </c>
      <c r="AD2478">
        <v>37</v>
      </c>
      <c r="AE2478">
        <v>3</v>
      </c>
      <c r="AF2478" t="s">
        <v>57</v>
      </c>
      <c r="AG2478">
        <v>19.752431691250599</v>
      </c>
      <c r="AH2478">
        <v>13.6532318789633</v>
      </c>
      <c r="AI2478">
        <v>12.9853756883595</v>
      </c>
      <c r="AJ2478">
        <v>118.87161926457701</v>
      </c>
      <c r="AK2478" s="2">
        <v>886.93890501179499</v>
      </c>
      <c r="AL2478" s="1">
        <v>45071</v>
      </c>
      <c r="AM2478" t="s">
        <v>63</v>
      </c>
      <c r="AN2478">
        <v>2023</v>
      </c>
      <c r="AO2478">
        <v>2020</v>
      </c>
      <c r="AP2478">
        <v>103.961738127647</v>
      </c>
      <c r="AQ2478">
        <v>0.87457156528048496</v>
      </c>
      <c r="AR2478">
        <v>149.19999999999999</v>
      </c>
      <c r="AS2478">
        <f t="shared" si="115"/>
        <v>25987.309916845592</v>
      </c>
      <c r="AT2478">
        <f t="shared" si="116"/>
        <v>4371.5599999999995</v>
      </c>
    </row>
    <row r="2479" spans="1:46" x14ac:dyDescent="0.25">
      <c r="A2479" t="s">
        <v>340</v>
      </c>
      <c r="B2479" t="s">
        <v>341</v>
      </c>
      <c r="C2479" t="s">
        <v>342</v>
      </c>
      <c r="D2479" t="str">
        <f t="shared" si="114"/>
        <v>RDBOBA</v>
      </c>
      <c r="E2479" t="s">
        <v>1231</v>
      </c>
      <c r="F2479" t="s">
        <v>1232</v>
      </c>
      <c r="G2479" t="s">
        <v>47</v>
      </c>
      <c r="H2479" t="s">
        <v>4443</v>
      </c>
      <c r="I2479" t="s">
        <v>4524</v>
      </c>
      <c r="J2479" t="s">
        <v>3696</v>
      </c>
      <c r="K2479">
        <v>49.53</v>
      </c>
      <c r="L2479">
        <v>49.53</v>
      </c>
      <c r="P2479" t="s">
        <v>51</v>
      </c>
      <c r="Q2479" t="s">
        <v>52</v>
      </c>
      <c r="R2479">
        <v>43873</v>
      </c>
      <c r="S2479" t="s">
        <v>477</v>
      </c>
      <c r="T2479" t="s">
        <v>100</v>
      </c>
      <c r="U2479" t="s">
        <v>55</v>
      </c>
      <c r="V2479" t="s">
        <v>109</v>
      </c>
      <c r="W2479" t="s">
        <v>57</v>
      </c>
      <c r="X2479" t="s">
        <v>221</v>
      </c>
      <c r="Y2479" t="s">
        <v>355</v>
      </c>
      <c r="Z2479">
        <v>2</v>
      </c>
      <c r="AA2479">
        <v>4</v>
      </c>
      <c r="AB2479">
        <v>3.25</v>
      </c>
      <c r="AC2479">
        <v>3.8</v>
      </c>
      <c r="AD2479">
        <v>39</v>
      </c>
      <c r="AE2479">
        <v>3</v>
      </c>
      <c r="AF2479" t="s">
        <v>57</v>
      </c>
      <c r="AG2479">
        <v>19.0297816002407</v>
      </c>
      <c r="AH2479">
        <v>14.2647754029979</v>
      </c>
      <c r="AI2479">
        <v>10.2884149692122</v>
      </c>
      <c r="AJ2479">
        <v>88.784768351594906</v>
      </c>
      <c r="AK2479" s="2">
        <v>643.48918282043496</v>
      </c>
      <c r="AL2479" s="1">
        <v>45077</v>
      </c>
      <c r="AM2479" t="s">
        <v>63</v>
      </c>
      <c r="AN2479">
        <v>2023</v>
      </c>
      <c r="AO2479">
        <v>2020</v>
      </c>
      <c r="AP2479">
        <v>107.90792210021201</v>
      </c>
      <c r="AQ2479">
        <v>1.2153877754446301</v>
      </c>
      <c r="AR2479">
        <v>110.82</v>
      </c>
      <c r="AS2479">
        <f t="shared" si="115"/>
        <v>31872.019225096145</v>
      </c>
      <c r="AT2479">
        <f t="shared" si="116"/>
        <v>5488.9146000000001</v>
      </c>
    </row>
    <row r="2480" spans="1:46" x14ac:dyDescent="0.25">
      <c r="A2480" t="s">
        <v>340</v>
      </c>
      <c r="B2480" t="s">
        <v>341</v>
      </c>
      <c r="C2480" t="s">
        <v>342</v>
      </c>
      <c r="D2480" t="str">
        <f t="shared" si="114"/>
        <v>RDBOBA</v>
      </c>
      <c r="E2480" t="s">
        <v>1231</v>
      </c>
      <c r="F2480" t="s">
        <v>1232</v>
      </c>
      <c r="G2480" t="s">
        <v>47</v>
      </c>
      <c r="H2480" t="s">
        <v>4443</v>
      </c>
      <c r="I2480" t="s">
        <v>4525</v>
      </c>
      <c r="J2480" t="s">
        <v>2976</v>
      </c>
      <c r="K2480">
        <v>33.49</v>
      </c>
      <c r="L2480">
        <v>33.49</v>
      </c>
      <c r="P2480" t="s">
        <v>51</v>
      </c>
      <c r="Q2480" t="s">
        <v>52</v>
      </c>
      <c r="R2480">
        <v>43854</v>
      </c>
      <c r="S2480" t="s">
        <v>477</v>
      </c>
      <c r="T2480" t="s">
        <v>100</v>
      </c>
      <c r="U2480" t="s">
        <v>55</v>
      </c>
      <c r="V2480" t="s">
        <v>109</v>
      </c>
      <c r="W2480" t="s">
        <v>57</v>
      </c>
      <c r="X2480" t="s">
        <v>271</v>
      </c>
      <c r="Y2480" t="s">
        <v>362</v>
      </c>
      <c r="Z2480">
        <v>2</v>
      </c>
      <c r="AA2480">
        <v>4</v>
      </c>
      <c r="AB2480">
        <v>3.42</v>
      </c>
      <c r="AC2480">
        <v>3.8</v>
      </c>
      <c r="AD2480">
        <v>41</v>
      </c>
      <c r="AE2480">
        <v>3</v>
      </c>
      <c r="AF2480" t="s">
        <v>57</v>
      </c>
      <c r="AG2480">
        <v>17.444631970684298</v>
      </c>
      <c r="AH2480">
        <v>12.691744738385299</v>
      </c>
      <c r="AI2480">
        <v>15.444740134627001</v>
      </c>
      <c r="AJ2480">
        <v>128.06283981643401</v>
      </c>
      <c r="AK2480" s="2">
        <v>1227.1909201835199</v>
      </c>
      <c r="AL2480" s="1">
        <v>45078</v>
      </c>
      <c r="AM2480" t="s">
        <v>63</v>
      </c>
      <c r="AN2480">
        <v>2023</v>
      </c>
      <c r="AO2480">
        <v>2020</v>
      </c>
      <c r="AP2480">
        <v>111.912101789757</v>
      </c>
      <c r="AQ2480">
        <v>0.87388427392499302</v>
      </c>
      <c r="AR2480">
        <v>156.55000000000001</v>
      </c>
      <c r="AS2480">
        <f t="shared" si="115"/>
        <v>41098.623916946082</v>
      </c>
      <c r="AT2480">
        <f t="shared" si="116"/>
        <v>5242.8595000000005</v>
      </c>
    </row>
    <row r="2481" spans="1:46" x14ac:dyDescent="0.25">
      <c r="A2481" t="s">
        <v>340</v>
      </c>
      <c r="B2481" t="s">
        <v>341</v>
      </c>
      <c r="C2481" t="s">
        <v>342</v>
      </c>
      <c r="D2481" t="str">
        <f t="shared" si="114"/>
        <v>RDBOBA</v>
      </c>
      <c r="E2481" t="s">
        <v>1231</v>
      </c>
      <c r="F2481" t="s">
        <v>1232</v>
      </c>
      <c r="G2481" t="s">
        <v>47</v>
      </c>
      <c r="H2481" t="s">
        <v>4443</v>
      </c>
      <c r="I2481" t="s">
        <v>4526</v>
      </c>
      <c r="J2481" t="s">
        <v>4527</v>
      </c>
      <c r="K2481">
        <v>42.46</v>
      </c>
      <c r="L2481">
        <v>42.46</v>
      </c>
      <c r="P2481" t="s">
        <v>51</v>
      </c>
      <c r="Q2481" t="s">
        <v>52</v>
      </c>
      <c r="R2481">
        <v>43854</v>
      </c>
      <c r="S2481" t="s">
        <v>357</v>
      </c>
      <c r="T2481" t="s">
        <v>104</v>
      </c>
      <c r="U2481" t="s">
        <v>55</v>
      </c>
      <c r="V2481" t="s">
        <v>109</v>
      </c>
      <c r="W2481" t="s">
        <v>57</v>
      </c>
      <c r="X2481" t="s">
        <v>777</v>
      </c>
      <c r="Y2481" t="s">
        <v>487</v>
      </c>
      <c r="Z2481">
        <v>2</v>
      </c>
      <c r="AA2481">
        <v>4</v>
      </c>
      <c r="AB2481">
        <v>3.33</v>
      </c>
      <c r="AC2481">
        <v>3.8</v>
      </c>
      <c r="AD2481">
        <v>40</v>
      </c>
      <c r="AE2481">
        <v>3</v>
      </c>
      <c r="AF2481" t="s">
        <v>57</v>
      </c>
      <c r="AG2481">
        <v>18.878733502640898</v>
      </c>
      <c r="AH2481">
        <v>12.9591067416091</v>
      </c>
      <c r="AI2481">
        <v>13.9177030019881</v>
      </c>
      <c r="AJ2481">
        <v>120.526509851399</v>
      </c>
      <c r="AK2481" s="2">
        <v>1055.10718487862</v>
      </c>
      <c r="AL2481" s="1">
        <v>45071</v>
      </c>
      <c r="AM2481" t="s">
        <v>63</v>
      </c>
      <c r="AN2481">
        <v>2023</v>
      </c>
      <c r="AO2481">
        <v>2020</v>
      </c>
      <c r="AP2481">
        <v>109.903119870621</v>
      </c>
      <c r="AQ2481">
        <v>0.91185847832251499</v>
      </c>
      <c r="AR2481">
        <v>150.03</v>
      </c>
      <c r="AS2481">
        <f t="shared" si="115"/>
        <v>44799.851069946206</v>
      </c>
      <c r="AT2481">
        <f t="shared" si="116"/>
        <v>6370.2737999999999</v>
      </c>
    </row>
    <row r="2482" spans="1:46" x14ac:dyDescent="0.25">
      <c r="A2482" t="s">
        <v>340</v>
      </c>
      <c r="B2482" t="s">
        <v>341</v>
      </c>
      <c r="C2482" t="s">
        <v>342</v>
      </c>
      <c r="D2482" t="str">
        <f t="shared" si="114"/>
        <v>RDBOBA</v>
      </c>
      <c r="E2482" t="s">
        <v>1231</v>
      </c>
      <c r="F2482" t="s">
        <v>1232</v>
      </c>
      <c r="G2482" t="s">
        <v>47</v>
      </c>
      <c r="H2482" t="s">
        <v>4436</v>
      </c>
      <c r="I2482" t="s">
        <v>4528</v>
      </c>
      <c r="J2482" t="s">
        <v>4529</v>
      </c>
      <c r="K2482">
        <v>35.840000000000003</v>
      </c>
      <c r="L2482">
        <v>35.840000000000003</v>
      </c>
      <c r="P2482" t="s">
        <v>51</v>
      </c>
      <c r="Q2482" t="s">
        <v>52</v>
      </c>
      <c r="R2482">
        <v>43909</v>
      </c>
      <c r="S2482" t="s">
        <v>477</v>
      </c>
      <c r="T2482" t="s">
        <v>3332</v>
      </c>
      <c r="U2482" t="s">
        <v>55</v>
      </c>
      <c r="V2482" t="s">
        <v>56</v>
      </c>
      <c r="W2482" t="s">
        <v>57</v>
      </c>
      <c r="X2482" t="s">
        <v>957</v>
      </c>
      <c r="Y2482" t="s">
        <v>348</v>
      </c>
      <c r="Z2482">
        <v>1</v>
      </c>
      <c r="AA2482">
        <v>4</v>
      </c>
      <c r="AB2482">
        <v>3.17</v>
      </c>
      <c r="AC2482">
        <v>3.7</v>
      </c>
      <c r="AD2482">
        <v>38</v>
      </c>
      <c r="AE2482">
        <v>3</v>
      </c>
      <c r="AF2482" t="s">
        <v>57</v>
      </c>
      <c r="AG2482">
        <v>20.826252129611401</v>
      </c>
      <c r="AH2482">
        <v>12.150533685636301</v>
      </c>
      <c r="AI2482">
        <v>14.609296046782401</v>
      </c>
      <c r="AJ2482">
        <v>148.01934380420099</v>
      </c>
      <c r="AK2482" s="2">
        <v>1261.00538296632</v>
      </c>
      <c r="AL2482" s="1">
        <v>45075</v>
      </c>
      <c r="AM2482" t="s">
        <v>63</v>
      </c>
      <c r="AN2482">
        <v>2023</v>
      </c>
      <c r="AO2482">
        <v>2020</v>
      </c>
      <c r="AP2482">
        <v>114.746712083096</v>
      </c>
      <c r="AQ2482">
        <v>0.775214300604397</v>
      </c>
      <c r="AR2482">
        <v>191.39</v>
      </c>
      <c r="AS2482">
        <f t="shared" si="115"/>
        <v>45194.432925512912</v>
      </c>
      <c r="AT2482">
        <f t="shared" si="116"/>
        <v>6859.4175999999998</v>
      </c>
    </row>
    <row r="2483" spans="1:46" x14ac:dyDescent="0.25">
      <c r="A2483" t="s">
        <v>340</v>
      </c>
      <c r="B2483" t="s">
        <v>341</v>
      </c>
      <c r="C2483" t="s">
        <v>342</v>
      </c>
      <c r="D2483" t="str">
        <f t="shared" si="114"/>
        <v>RDBOBA</v>
      </c>
      <c r="E2483" t="s">
        <v>1231</v>
      </c>
      <c r="F2483" t="s">
        <v>1232</v>
      </c>
      <c r="G2483" t="s">
        <v>47</v>
      </c>
      <c r="H2483" t="s">
        <v>4443</v>
      </c>
      <c r="I2483" t="s">
        <v>4530</v>
      </c>
      <c r="J2483" t="s">
        <v>4531</v>
      </c>
      <c r="K2483">
        <v>14.37</v>
      </c>
      <c r="L2483">
        <v>14.37</v>
      </c>
      <c r="P2483" t="s">
        <v>51</v>
      </c>
      <c r="Q2483" t="s">
        <v>52</v>
      </c>
      <c r="R2483">
        <v>43873</v>
      </c>
      <c r="S2483" t="s">
        <v>477</v>
      </c>
      <c r="T2483" t="s">
        <v>542</v>
      </c>
      <c r="U2483" t="s">
        <v>55</v>
      </c>
      <c r="V2483" t="s">
        <v>109</v>
      </c>
      <c r="W2483" t="s">
        <v>57</v>
      </c>
      <c r="X2483" t="s">
        <v>378</v>
      </c>
      <c r="Y2483" t="s">
        <v>355</v>
      </c>
      <c r="Z2483">
        <v>2</v>
      </c>
      <c r="AA2483">
        <v>4</v>
      </c>
      <c r="AB2483">
        <v>3.25</v>
      </c>
      <c r="AC2483">
        <v>3.8</v>
      </c>
      <c r="AD2483">
        <v>39</v>
      </c>
      <c r="AE2483">
        <v>3</v>
      </c>
      <c r="AF2483" t="s">
        <v>57</v>
      </c>
      <c r="AG2483">
        <v>18.805343116008601</v>
      </c>
      <c r="AH2483">
        <v>13.211616789092</v>
      </c>
      <c r="AI2483">
        <v>11.163629719669901</v>
      </c>
      <c r="AJ2483">
        <v>96.434898005182802</v>
      </c>
      <c r="AK2483" s="2">
        <v>814.335945396743</v>
      </c>
      <c r="AL2483" s="1">
        <v>45075</v>
      </c>
      <c r="AM2483" t="s">
        <v>63</v>
      </c>
      <c r="AN2483">
        <v>2023</v>
      </c>
      <c r="AO2483">
        <v>2020</v>
      </c>
      <c r="AP2483">
        <v>107.90792210021201</v>
      </c>
      <c r="AQ2483">
        <v>1.1189717035259601</v>
      </c>
      <c r="AR2483">
        <v>120.37</v>
      </c>
      <c r="AS2483">
        <f t="shared" si="115"/>
        <v>11702.007535351197</v>
      </c>
      <c r="AT2483">
        <f t="shared" si="116"/>
        <v>1729.7168999999999</v>
      </c>
    </row>
    <row r="2484" spans="1:46" x14ac:dyDescent="0.25">
      <c r="A2484" t="s">
        <v>340</v>
      </c>
      <c r="B2484" t="s">
        <v>341</v>
      </c>
      <c r="C2484" t="s">
        <v>342</v>
      </c>
      <c r="D2484" t="str">
        <f t="shared" si="114"/>
        <v>RDBOBA</v>
      </c>
      <c r="E2484" t="s">
        <v>1231</v>
      </c>
      <c r="F2484" t="s">
        <v>1232</v>
      </c>
      <c r="G2484" t="s">
        <v>47</v>
      </c>
      <c r="H2484" t="s">
        <v>4443</v>
      </c>
      <c r="I2484" t="s">
        <v>4532</v>
      </c>
      <c r="J2484" t="s">
        <v>4533</v>
      </c>
      <c r="K2484">
        <v>20.440000000000001</v>
      </c>
      <c r="L2484">
        <v>20.440000000000001</v>
      </c>
      <c r="P2484" t="s">
        <v>51</v>
      </c>
      <c r="Q2484" t="s">
        <v>52</v>
      </c>
      <c r="R2484">
        <v>43854</v>
      </c>
      <c r="S2484" t="s">
        <v>477</v>
      </c>
      <c r="T2484" t="s">
        <v>100</v>
      </c>
      <c r="U2484" t="s">
        <v>55</v>
      </c>
      <c r="V2484" t="s">
        <v>109</v>
      </c>
      <c r="W2484" t="s">
        <v>57</v>
      </c>
      <c r="X2484" t="s">
        <v>271</v>
      </c>
      <c r="Y2484" t="s">
        <v>362</v>
      </c>
      <c r="Z2484">
        <v>2</v>
      </c>
      <c r="AA2484">
        <v>4</v>
      </c>
      <c r="AB2484">
        <v>3.33</v>
      </c>
      <c r="AC2484">
        <v>3.8</v>
      </c>
      <c r="AD2484">
        <v>40</v>
      </c>
      <c r="AE2484">
        <v>3</v>
      </c>
      <c r="AF2484" t="s">
        <v>57</v>
      </c>
      <c r="AG2484">
        <v>20.7971264369328</v>
      </c>
      <c r="AH2484">
        <v>15.7436422954561</v>
      </c>
      <c r="AI2484">
        <v>14.3354603386575</v>
      </c>
      <c r="AJ2484">
        <v>137.62620582840501</v>
      </c>
      <c r="AK2484" s="2">
        <v>736.39585371112605</v>
      </c>
      <c r="AL2484" s="1">
        <v>45071</v>
      </c>
      <c r="AM2484" t="s">
        <v>63</v>
      </c>
      <c r="AN2484">
        <v>2023</v>
      </c>
      <c r="AO2484">
        <v>2020</v>
      </c>
      <c r="AP2484">
        <v>109.903119870621</v>
      </c>
      <c r="AQ2484">
        <v>0.79856244825676603</v>
      </c>
      <c r="AR2484">
        <v>171.32</v>
      </c>
      <c r="AS2484">
        <f t="shared" si="115"/>
        <v>15051.931249855417</v>
      </c>
      <c r="AT2484">
        <f t="shared" si="116"/>
        <v>3501.7808</v>
      </c>
    </row>
    <row r="2485" spans="1:46" x14ac:dyDescent="0.25">
      <c r="A2485" t="s">
        <v>340</v>
      </c>
      <c r="B2485" t="s">
        <v>341</v>
      </c>
      <c r="C2485" t="s">
        <v>342</v>
      </c>
      <c r="D2485" t="str">
        <f t="shared" si="114"/>
        <v>RDBOBA</v>
      </c>
      <c r="E2485" t="s">
        <v>1231</v>
      </c>
      <c r="F2485" t="s">
        <v>1232</v>
      </c>
      <c r="G2485" t="s">
        <v>47</v>
      </c>
      <c r="H2485" t="s">
        <v>4443</v>
      </c>
      <c r="I2485" t="s">
        <v>4534</v>
      </c>
      <c r="J2485" t="s">
        <v>3704</v>
      </c>
      <c r="K2485">
        <v>13.51</v>
      </c>
      <c r="L2485">
        <v>13.51</v>
      </c>
      <c r="P2485" t="s">
        <v>51</v>
      </c>
      <c r="Q2485" t="s">
        <v>52</v>
      </c>
      <c r="R2485">
        <v>43923</v>
      </c>
      <c r="S2485" t="s">
        <v>477</v>
      </c>
      <c r="T2485" t="s">
        <v>100</v>
      </c>
      <c r="U2485" t="s">
        <v>55</v>
      </c>
      <c r="V2485" t="s">
        <v>109</v>
      </c>
      <c r="W2485" t="s">
        <v>57</v>
      </c>
      <c r="X2485" t="s">
        <v>119</v>
      </c>
      <c r="Y2485" t="s">
        <v>487</v>
      </c>
      <c r="Z2485">
        <v>2</v>
      </c>
      <c r="AA2485">
        <v>4</v>
      </c>
      <c r="AB2485">
        <v>3.08</v>
      </c>
      <c r="AC2485">
        <v>3.6</v>
      </c>
      <c r="AD2485">
        <v>37</v>
      </c>
      <c r="AE2485">
        <v>3</v>
      </c>
      <c r="AF2485" t="s">
        <v>57</v>
      </c>
      <c r="AG2485">
        <v>20.480692983101399</v>
      </c>
      <c r="AH2485">
        <v>12.921375485777199</v>
      </c>
      <c r="AI2485">
        <v>14.2243011276166</v>
      </c>
      <c r="AJ2485">
        <v>135.74037075293401</v>
      </c>
      <c r="AK2485" s="2">
        <v>1084.7347729328801</v>
      </c>
      <c r="AL2485" s="1">
        <v>45072</v>
      </c>
      <c r="AM2485" t="s">
        <v>63</v>
      </c>
      <c r="AN2485">
        <v>2023</v>
      </c>
      <c r="AO2485">
        <v>2020</v>
      </c>
      <c r="AP2485">
        <v>103.961738127647</v>
      </c>
      <c r="AQ2485">
        <v>0.76588665222427899</v>
      </c>
      <c r="AR2485">
        <v>170.37</v>
      </c>
      <c r="AS2485">
        <f t="shared" si="115"/>
        <v>14654.76678232321</v>
      </c>
      <c r="AT2485">
        <f t="shared" si="116"/>
        <v>2301.6986999999999</v>
      </c>
    </row>
    <row r="2486" spans="1:46" x14ac:dyDescent="0.25">
      <c r="A2486" t="s">
        <v>340</v>
      </c>
      <c r="B2486" t="s">
        <v>341</v>
      </c>
      <c r="C2486" t="s">
        <v>342</v>
      </c>
      <c r="D2486" t="str">
        <f t="shared" si="114"/>
        <v>RDBOBA</v>
      </c>
      <c r="E2486" t="s">
        <v>1231</v>
      </c>
      <c r="F2486" t="s">
        <v>1232</v>
      </c>
      <c r="G2486" t="s">
        <v>47</v>
      </c>
      <c r="H2486" t="s">
        <v>4443</v>
      </c>
      <c r="I2486" t="s">
        <v>4535</v>
      </c>
      <c r="J2486" t="s">
        <v>2891</v>
      </c>
      <c r="K2486">
        <v>38.11</v>
      </c>
      <c r="L2486">
        <v>38.11</v>
      </c>
      <c r="P2486" t="s">
        <v>51</v>
      </c>
      <c r="Q2486" t="s">
        <v>52</v>
      </c>
      <c r="R2486">
        <v>43930</v>
      </c>
      <c r="S2486" t="s">
        <v>477</v>
      </c>
      <c r="T2486" t="s">
        <v>486</v>
      </c>
      <c r="U2486" t="s">
        <v>55</v>
      </c>
      <c r="V2486" t="s">
        <v>109</v>
      </c>
      <c r="W2486" t="s">
        <v>57</v>
      </c>
      <c r="X2486" t="s">
        <v>119</v>
      </c>
      <c r="Y2486" t="s">
        <v>487</v>
      </c>
      <c r="Z2486">
        <v>2</v>
      </c>
      <c r="AA2486">
        <v>4</v>
      </c>
      <c r="AB2486">
        <v>3.08</v>
      </c>
      <c r="AC2486">
        <v>3.6</v>
      </c>
      <c r="AD2486">
        <v>37</v>
      </c>
      <c r="AE2486">
        <v>3</v>
      </c>
      <c r="AF2486" t="s">
        <v>57</v>
      </c>
      <c r="AG2486">
        <v>20.2694834662259</v>
      </c>
      <c r="AH2486">
        <v>14.4587203042563</v>
      </c>
      <c r="AI2486">
        <v>15.1864897681789</v>
      </c>
      <c r="AJ2486">
        <v>140.65637750471299</v>
      </c>
      <c r="AK2486" s="2">
        <v>956.90682110078001</v>
      </c>
      <c r="AL2486" s="1">
        <v>45071</v>
      </c>
      <c r="AM2486" t="s">
        <v>63</v>
      </c>
      <c r="AN2486">
        <v>2023</v>
      </c>
      <c r="AO2486">
        <v>2020</v>
      </c>
      <c r="AP2486">
        <v>103.961738127647</v>
      </c>
      <c r="AQ2486">
        <v>0.73911855240380997</v>
      </c>
      <c r="AR2486">
        <v>176.54</v>
      </c>
      <c r="AS2486">
        <f t="shared" si="115"/>
        <v>36467.718952150724</v>
      </c>
      <c r="AT2486">
        <f t="shared" si="116"/>
        <v>6727.9393999999993</v>
      </c>
    </row>
    <row r="2487" spans="1:46" x14ac:dyDescent="0.25">
      <c r="A2487" t="s">
        <v>340</v>
      </c>
      <c r="B2487" t="s">
        <v>341</v>
      </c>
      <c r="C2487" t="s">
        <v>342</v>
      </c>
      <c r="D2487" t="str">
        <f t="shared" si="114"/>
        <v>RDBOBA</v>
      </c>
      <c r="E2487" t="s">
        <v>535</v>
      </c>
      <c r="F2487" t="s">
        <v>536</v>
      </c>
      <c r="G2487" t="s">
        <v>47</v>
      </c>
      <c r="H2487" t="s">
        <v>4355</v>
      </c>
      <c r="I2487" t="s">
        <v>4536</v>
      </c>
      <c r="J2487" t="s">
        <v>4537</v>
      </c>
      <c r="K2487">
        <v>37.479999999999997</v>
      </c>
      <c r="L2487">
        <v>37.479999999999997</v>
      </c>
      <c r="P2487" t="s">
        <v>51</v>
      </c>
      <c r="Q2487" t="s">
        <v>52</v>
      </c>
      <c r="R2487">
        <v>43840</v>
      </c>
      <c r="S2487" t="s">
        <v>477</v>
      </c>
      <c r="T2487" t="s">
        <v>1272</v>
      </c>
      <c r="U2487" t="s">
        <v>55</v>
      </c>
      <c r="V2487" t="s">
        <v>56</v>
      </c>
      <c r="W2487" t="s">
        <v>57</v>
      </c>
      <c r="X2487" t="s">
        <v>110</v>
      </c>
      <c r="Y2487" t="s">
        <v>362</v>
      </c>
      <c r="Z2487">
        <v>1</v>
      </c>
      <c r="AA2487">
        <v>4</v>
      </c>
      <c r="AB2487">
        <v>3.75</v>
      </c>
      <c r="AC2487">
        <v>3.8</v>
      </c>
      <c r="AD2487">
        <v>45</v>
      </c>
      <c r="AE2487">
        <v>4</v>
      </c>
      <c r="AF2487" t="s">
        <v>57</v>
      </c>
      <c r="AG2487">
        <v>20.8059810375598</v>
      </c>
      <c r="AH2487">
        <v>12.5343645474948</v>
      </c>
      <c r="AI2487">
        <v>14.577531120216699</v>
      </c>
      <c r="AJ2487">
        <v>143.7832068928</v>
      </c>
      <c r="AK2487" s="2">
        <v>1179.7582406750601</v>
      </c>
      <c r="AL2487" s="1">
        <v>45211</v>
      </c>
      <c r="AM2487" t="s">
        <v>63</v>
      </c>
      <c r="AN2487">
        <v>2023</v>
      </c>
      <c r="AO2487">
        <v>2020</v>
      </c>
      <c r="AP2487">
        <v>132.680008600489</v>
      </c>
      <c r="AQ2487">
        <v>0.92277819828716601</v>
      </c>
      <c r="AR2487">
        <v>166.44</v>
      </c>
      <c r="AS2487">
        <f t="shared" si="115"/>
        <v>44217.338860501244</v>
      </c>
      <c r="AT2487">
        <f t="shared" si="116"/>
        <v>6238.1711999999998</v>
      </c>
    </row>
    <row r="2488" spans="1:46" x14ac:dyDescent="0.25">
      <c r="A2488" t="s">
        <v>340</v>
      </c>
      <c r="B2488" t="s">
        <v>341</v>
      </c>
      <c r="C2488" t="s">
        <v>342</v>
      </c>
      <c r="D2488" t="str">
        <f t="shared" si="114"/>
        <v>RDBOBA</v>
      </c>
      <c r="E2488" t="s">
        <v>535</v>
      </c>
      <c r="F2488" t="s">
        <v>536</v>
      </c>
      <c r="G2488" t="s">
        <v>47</v>
      </c>
      <c r="H2488" t="s">
        <v>4355</v>
      </c>
      <c r="I2488" t="s">
        <v>4538</v>
      </c>
      <c r="J2488" t="s">
        <v>4539</v>
      </c>
      <c r="K2488">
        <v>25.11</v>
      </c>
      <c r="L2488">
        <v>25.11</v>
      </c>
      <c r="P2488" t="s">
        <v>51</v>
      </c>
      <c r="Q2488" t="s">
        <v>52</v>
      </c>
      <c r="R2488">
        <v>43837</v>
      </c>
      <c r="S2488" t="s">
        <v>477</v>
      </c>
      <c r="T2488" t="s">
        <v>3332</v>
      </c>
      <c r="U2488" t="s">
        <v>55</v>
      </c>
      <c r="V2488" t="s">
        <v>56</v>
      </c>
      <c r="W2488" t="s">
        <v>57</v>
      </c>
      <c r="X2488" t="s">
        <v>110</v>
      </c>
      <c r="Y2488" t="s">
        <v>362</v>
      </c>
      <c r="Z2488">
        <v>1</v>
      </c>
      <c r="AA2488">
        <v>4</v>
      </c>
      <c r="AB2488">
        <v>3.75</v>
      </c>
      <c r="AC2488">
        <v>3.8</v>
      </c>
      <c r="AD2488">
        <v>45</v>
      </c>
      <c r="AE2488">
        <v>4</v>
      </c>
      <c r="AF2488" t="s">
        <v>57</v>
      </c>
      <c r="AG2488">
        <v>23.0067007754994</v>
      </c>
      <c r="AH2488">
        <v>12.8896157864364</v>
      </c>
      <c r="AI2488">
        <v>17.494715814398401</v>
      </c>
      <c r="AJ2488">
        <v>193.44803903229001</v>
      </c>
      <c r="AK2488" s="2">
        <v>1340.7168467671299</v>
      </c>
      <c r="AL2488" s="1">
        <v>45211</v>
      </c>
      <c r="AM2488" t="s">
        <v>63</v>
      </c>
      <c r="AN2488">
        <v>2023</v>
      </c>
      <c r="AO2488">
        <v>2020</v>
      </c>
      <c r="AP2488">
        <v>132.680008600489</v>
      </c>
      <c r="AQ2488">
        <v>0.68586897682814996</v>
      </c>
      <c r="AR2488">
        <v>223.93</v>
      </c>
      <c r="AS2488">
        <f t="shared" si="115"/>
        <v>33665.400022322632</v>
      </c>
      <c r="AT2488">
        <f t="shared" si="116"/>
        <v>5622.8823000000002</v>
      </c>
    </row>
    <row r="2489" spans="1:46" x14ac:dyDescent="0.25">
      <c r="A2489" t="s">
        <v>340</v>
      </c>
      <c r="B2489" t="s">
        <v>341</v>
      </c>
      <c r="C2489" t="s">
        <v>342</v>
      </c>
      <c r="D2489" t="str">
        <f t="shared" si="114"/>
        <v>RDBOBA</v>
      </c>
      <c r="E2489" t="s">
        <v>535</v>
      </c>
      <c r="F2489" t="s">
        <v>536</v>
      </c>
      <c r="G2489" t="s">
        <v>47</v>
      </c>
      <c r="H2489" t="s">
        <v>4355</v>
      </c>
      <c r="I2489" t="s">
        <v>4540</v>
      </c>
      <c r="J2489" t="s">
        <v>430</v>
      </c>
      <c r="K2489">
        <v>51.04</v>
      </c>
      <c r="L2489">
        <v>51.04</v>
      </c>
      <c r="P2489" t="s">
        <v>51</v>
      </c>
      <c r="Q2489" t="s">
        <v>52</v>
      </c>
      <c r="R2489">
        <v>43854</v>
      </c>
      <c r="S2489" t="s">
        <v>477</v>
      </c>
      <c r="T2489" t="s">
        <v>54</v>
      </c>
      <c r="U2489" t="s">
        <v>55</v>
      </c>
      <c r="V2489" t="s">
        <v>56</v>
      </c>
      <c r="W2489" t="s">
        <v>57</v>
      </c>
      <c r="X2489" t="s">
        <v>101</v>
      </c>
      <c r="Y2489" t="s">
        <v>355</v>
      </c>
      <c r="Z2489">
        <v>1</v>
      </c>
      <c r="AA2489">
        <v>4</v>
      </c>
      <c r="AB2489">
        <v>3.75</v>
      </c>
      <c r="AC2489">
        <v>3.8</v>
      </c>
      <c r="AD2489">
        <v>45</v>
      </c>
      <c r="AE2489">
        <v>4</v>
      </c>
      <c r="AF2489" t="s">
        <v>57</v>
      </c>
      <c r="AG2489">
        <v>19.8397532849439</v>
      </c>
      <c r="AH2489">
        <v>12.9271513711727</v>
      </c>
      <c r="AI2489">
        <v>15.4845329110632</v>
      </c>
      <c r="AJ2489">
        <v>145.158083185533</v>
      </c>
      <c r="AK2489" s="2">
        <v>1192.64166793138</v>
      </c>
      <c r="AL2489" s="1">
        <v>45211</v>
      </c>
      <c r="AM2489" t="s">
        <v>63</v>
      </c>
      <c r="AN2489">
        <v>2023</v>
      </c>
      <c r="AO2489">
        <v>2020</v>
      </c>
      <c r="AP2489">
        <v>132.680008600489</v>
      </c>
      <c r="AQ2489">
        <v>0.91403803142608997</v>
      </c>
      <c r="AR2489">
        <v>168.03</v>
      </c>
      <c r="AS2489">
        <f t="shared" si="115"/>
        <v>60872.430731217632</v>
      </c>
      <c r="AT2489">
        <f t="shared" si="116"/>
        <v>8576.2512000000006</v>
      </c>
    </row>
    <row r="2490" spans="1:46" x14ac:dyDescent="0.25">
      <c r="A2490" t="s">
        <v>340</v>
      </c>
      <c r="B2490" t="s">
        <v>341</v>
      </c>
      <c r="C2490" t="s">
        <v>342</v>
      </c>
      <c r="D2490" t="str">
        <f t="shared" si="114"/>
        <v>RDBOBA</v>
      </c>
      <c r="E2490" t="s">
        <v>535</v>
      </c>
      <c r="F2490" t="s">
        <v>536</v>
      </c>
      <c r="G2490" t="s">
        <v>47</v>
      </c>
      <c r="H2490" t="s">
        <v>4355</v>
      </c>
      <c r="I2490" t="s">
        <v>4541</v>
      </c>
      <c r="J2490" t="s">
        <v>4542</v>
      </c>
      <c r="K2490">
        <v>60.44</v>
      </c>
      <c r="L2490">
        <v>60.44</v>
      </c>
      <c r="P2490" t="s">
        <v>51</v>
      </c>
      <c r="Q2490" t="s">
        <v>52</v>
      </c>
      <c r="R2490">
        <v>43857</v>
      </c>
      <c r="S2490" t="s">
        <v>477</v>
      </c>
      <c r="T2490" t="s">
        <v>521</v>
      </c>
      <c r="U2490" t="s">
        <v>55</v>
      </c>
      <c r="V2490" t="s">
        <v>56</v>
      </c>
      <c r="W2490" t="s">
        <v>57</v>
      </c>
      <c r="X2490" t="s">
        <v>271</v>
      </c>
      <c r="Y2490" t="s">
        <v>362</v>
      </c>
      <c r="Z2490">
        <v>1</v>
      </c>
      <c r="AA2490">
        <v>4</v>
      </c>
      <c r="AB2490">
        <v>3.75</v>
      </c>
      <c r="AC2490">
        <v>3.8</v>
      </c>
      <c r="AD2490">
        <v>45</v>
      </c>
      <c r="AE2490">
        <v>4</v>
      </c>
      <c r="AF2490" t="s">
        <v>57</v>
      </c>
      <c r="AG2490">
        <v>19.9922799013641</v>
      </c>
      <c r="AH2490">
        <v>12.5544977654714</v>
      </c>
      <c r="AI2490">
        <v>14.2762626307014</v>
      </c>
      <c r="AJ2490">
        <v>133.12294408261101</v>
      </c>
      <c r="AK2490" s="2">
        <v>1149.2345674682799</v>
      </c>
      <c r="AL2490" s="1">
        <v>45211</v>
      </c>
      <c r="AM2490" t="s">
        <v>63</v>
      </c>
      <c r="AN2490">
        <v>2023</v>
      </c>
      <c r="AO2490">
        <v>2020</v>
      </c>
      <c r="AP2490">
        <v>132.680008600489</v>
      </c>
      <c r="AQ2490">
        <v>0.99667273372614296</v>
      </c>
      <c r="AR2490">
        <v>154.1</v>
      </c>
      <c r="AS2490">
        <f t="shared" si="115"/>
        <v>69459.737257782836</v>
      </c>
      <c r="AT2490">
        <f t="shared" si="116"/>
        <v>9313.8040000000001</v>
      </c>
    </row>
    <row r="2491" spans="1:46" x14ac:dyDescent="0.25">
      <c r="A2491" t="s">
        <v>340</v>
      </c>
      <c r="B2491" t="s">
        <v>341</v>
      </c>
      <c r="C2491" t="s">
        <v>342</v>
      </c>
      <c r="D2491" t="str">
        <f t="shared" si="114"/>
        <v>RDBOBA</v>
      </c>
      <c r="E2491" t="s">
        <v>535</v>
      </c>
      <c r="F2491" t="s">
        <v>536</v>
      </c>
      <c r="G2491" t="s">
        <v>47</v>
      </c>
      <c r="H2491" t="s">
        <v>4355</v>
      </c>
      <c r="I2491" t="s">
        <v>4543</v>
      </c>
      <c r="J2491" t="s">
        <v>422</v>
      </c>
      <c r="K2491">
        <v>60.74</v>
      </c>
      <c r="L2491">
        <v>60.74</v>
      </c>
      <c r="P2491" t="s">
        <v>51</v>
      </c>
      <c r="Q2491" t="s">
        <v>52</v>
      </c>
      <c r="R2491">
        <v>43887</v>
      </c>
      <c r="S2491" t="s">
        <v>477</v>
      </c>
      <c r="T2491" t="s">
        <v>1272</v>
      </c>
      <c r="U2491" t="s">
        <v>55</v>
      </c>
      <c r="V2491" t="s">
        <v>56</v>
      </c>
      <c r="W2491" t="s">
        <v>57</v>
      </c>
      <c r="X2491" t="s">
        <v>777</v>
      </c>
      <c r="Y2491" t="s">
        <v>487</v>
      </c>
      <c r="Z2491">
        <v>1</v>
      </c>
      <c r="AA2491">
        <v>4</v>
      </c>
      <c r="AB2491">
        <v>3.67</v>
      </c>
      <c r="AC2491">
        <v>3.8</v>
      </c>
      <c r="AD2491">
        <v>44</v>
      </c>
      <c r="AE2491">
        <v>4</v>
      </c>
      <c r="AF2491" t="s">
        <v>57</v>
      </c>
      <c r="AG2491">
        <v>18.692327882375601</v>
      </c>
      <c r="AH2491">
        <v>11.416653841040199</v>
      </c>
      <c r="AI2491">
        <v>13.8768099948014</v>
      </c>
      <c r="AJ2491">
        <v>123.623128907888</v>
      </c>
      <c r="AK2491" s="2">
        <v>1357.01382710592</v>
      </c>
      <c r="AL2491" s="1">
        <v>45211</v>
      </c>
      <c r="AM2491" t="s">
        <v>63</v>
      </c>
      <c r="AN2491">
        <v>2023</v>
      </c>
      <c r="AO2491">
        <v>2020</v>
      </c>
      <c r="AP2491">
        <v>130.08234322246099</v>
      </c>
      <c r="AQ2491">
        <v>1.0522492382423501</v>
      </c>
      <c r="AR2491">
        <v>143.47999999999999</v>
      </c>
      <c r="AS2491">
        <f t="shared" si="115"/>
        <v>82425.01985841358</v>
      </c>
      <c r="AT2491">
        <f t="shared" si="116"/>
        <v>8714.9751999999989</v>
      </c>
    </row>
    <row r="2492" spans="1:46" x14ac:dyDescent="0.25">
      <c r="A2492" t="s">
        <v>340</v>
      </c>
      <c r="B2492" t="s">
        <v>341</v>
      </c>
      <c r="C2492" t="s">
        <v>342</v>
      </c>
      <c r="D2492" t="str">
        <f t="shared" si="114"/>
        <v>RDBOBA</v>
      </c>
      <c r="E2492" t="s">
        <v>535</v>
      </c>
      <c r="F2492" t="s">
        <v>536</v>
      </c>
      <c r="G2492" t="s">
        <v>47</v>
      </c>
      <c r="H2492" t="s">
        <v>4355</v>
      </c>
      <c r="I2492" t="s">
        <v>4544</v>
      </c>
      <c r="J2492" t="s">
        <v>4545</v>
      </c>
      <c r="K2492">
        <v>32.76</v>
      </c>
      <c r="L2492">
        <v>32.76</v>
      </c>
      <c r="P2492" t="s">
        <v>51</v>
      </c>
      <c r="Q2492" t="s">
        <v>52</v>
      </c>
      <c r="R2492">
        <v>43889</v>
      </c>
      <c r="S2492" t="s">
        <v>477</v>
      </c>
      <c r="T2492" t="s">
        <v>4255</v>
      </c>
      <c r="U2492" t="s">
        <v>55</v>
      </c>
      <c r="V2492" t="s">
        <v>56</v>
      </c>
      <c r="W2492" t="s">
        <v>57</v>
      </c>
      <c r="X2492" t="s">
        <v>777</v>
      </c>
      <c r="Y2492" t="s">
        <v>487</v>
      </c>
      <c r="Z2492">
        <v>1</v>
      </c>
      <c r="AA2492">
        <v>4</v>
      </c>
      <c r="AB2492">
        <v>3.67</v>
      </c>
      <c r="AC2492">
        <v>3.8</v>
      </c>
      <c r="AD2492">
        <v>44</v>
      </c>
      <c r="AE2492">
        <v>4</v>
      </c>
      <c r="AF2492" t="s">
        <v>57</v>
      </c>
      <c r="AG2492">
        <v>19.799982327574199</v>
      </c>
      <c r="AH2492">
        <v>12.184403464774901</v>
      </c>
      <c r="AI2492">
        <v>14.6203587060921</v>
      </c>
      <c r="AJ2492">
        <v>140.47292364090299</v>
      </c>
      <c r="AK2492" s="2">
        <v>1242.7161217104999</v>
      </c>
      <c r="AL2492" s="1">
        <v>45211</v>
      </c>
      <c r="AM2492" t="s">
        <v>63</v>
      </c>
      <c r="AN2492">
        <v>2023</v>
      </c>
      <c r="AO2492">
        <v>2020</v>
      </c>
      <c r="AP2492">
        <v>130.08234322246099</v>
      </c>
      <c r="AQ2492">
        <v>0.92603143617197103</v>
      </c>
      <c r="AR2492">
        <v>163.04</v>
      </c>
      <c r="AS2492">
        <f t="shared" si="115"/>
        <v>40711.380147235977</v>
      </c>
      <c r="AT2492">
        <f t="shared" si="116"/>
        <v>5341.1903999999995</v>
      </c>
    </row>
    <row r="2493" spans="1:46" x14ac:dyDescent="0.25">
      <c r="A2493" t="s">
        <v>340</v>
      </c>
      <c r="B2493" t="s">
        <v>341</v>
      </c>
      <c r="C2493" t="s">
        <v>342</v>
      </c>
      <c r="D2493" t="str">
        <f t="shared" si="114"/>
        <v>RDBOBA</v>
      </c>
      <c r="E2493" t="s">
        <v>535</v>
      </c>
      <c r="F2493" t="s">
        <v>536</v>
      </c>
      <c r="G2493" t="s">
        <v>47</v>
      </c>
      <c r="H2493" t="s">
        <v>4355</v>
      </c>
      <c r="I2493" t="s">
        <v>4546</v>
      </c>
      <c r="J2493" t="s">
        <v>4547</v>
      </c>
      <c r="K2493">
        <v>37.270000000000003</v>
      </c>
      <c r="L2493">
        <v>37.270000000000003</v>
      </c>
      <c r="P2493" t="s">
        <v>51</v>
      </c>
      <c r="Q2493" t="s">
        <v>52</v>
      </c>
      <c r="R2493">
        <v>43871</v>
      </c>
      <c r="S2493" t="s">
        <v>477</v>
      </c>
      <c r="T2493" t="s">
        <v>486</v>
      </c>
      <c r="U2493" t="s">
        <v>55</v>
      </c>
      <c r="V2493" t="s">
        <v>56</v>
      </c>
      <c r="W2493" t="s">
        <v>57</v>
      </c>
      <c r="X2493" t="s">
        <v>777</v>
      </c>
      <c r="Y2493" t="s">
        <v>487</v>
      </c>
      <c r="Z2493">
        <v>1</v>
      </c>
      <c r="AA2493">
        <v>4</v>
      </c>
      <c r="AB2493">
        <v>3.67</v>
      </c>
      <c r="AC2493">
        <v>3.8</v>
      </c>
      <c r="AD2493">
        <v>44</v>
      </c>
      <c r="AE2493">
        <v>4</v>
      </c>
      <c r="AF2493" t="s">
        <v>57</v>
      </c>
      <c r="AG2493">
        <v>21.497327166340099</v>
      </c>
      <c r="AH2493">
        <v>13.2641866523656</v>
      </c>
      <c r="AI2493">
        <v>18.6012396126605</v>
      </c>
      <c r="AJ2493">
        <v>186.85814332945199</v>
      </c>
      <c r="AK2493" s="2">
        <v>1348.2248569405699</v>
      </c>
      <c r="AL2493" s="1">
        <v>45211</v>
      </c>
      <c r="AM2493" t="s">
        <v>63</v>
      </c>
      <c r="AN2493">
        <v>2023</v>
      </c>
      <c r="AO2493">
        <v>2020</v>
      </c>
      <c r="AP2493">
        <v>130.08234322246099</v>
      </c>
      <c r="AQ2493">
        <v>0.69615560180918301</v>
      </c>
      <c r="AR2493">
        <v>216.88</v>
      </c>
      <c r="AS2493">
        <f t="shared" si="115"/>
        <v>50248.340418175045</v>
      </c>
      <c r="AT2493">
        <f t="shared" si="116"/>
        <v>8083.1176000000005</v>
      </c>
    </row>
    <row r="2494" spans="1:46" x14ac:dyDescent="0.25">
      <c r="A2494" t="s">
        <v>340</v>
      </c>
      <c r="B2494" t="s">
        <v>341</v>
      </c>
      <c r="C2494" t="s">
        <v>342</v>
      </c>
      <c r="D2494" t="str">
        <f t="shared" si="114"/>
        <v>RDBOBA</v>
      </c>
      <c r="E2494" t="s">
        <v>4548</v>
      </c>
      <c r="F2494" t="s">
        <v>4549</v>
      </c>
      <c r="G2494" t="s">
        <v>47</v>
      </c>
      <c r="H2494" t="s">
        <v>4550</v>
      </c>
      <c r="I2494" t="s">
        <v>4551</v>
      </c>
      <c r="J2494" t="s">
        <v>4552</v>
      </c>
      <c r="K2494">
        <v>42.59</v>
      </c>
      <c r="L2494">
        <v>42.59</v>
      </c>
      <c r="P2494" t="s">
        <v>51</v>
      </c>
      <c r="Q2494" t="s">
        <v>52</v>
      </c>
      <c r="R2494">
        <v>43888</v>
      </c>
      <c r="S2494" t="s">
        <v>477</v>
      </c>
      <c r="T2494" t="s">
        <v>486</v>
      </c>
      <c r="U2494" t="s">
        <v>55</v>
      </c>
      <c r="V2494" t="s">
        <v>56</v>
      </c>
      <c r="W2494" t="s">
        <v>57</v>
      </c>
      <c r="X2494" t="s">
        <v>271</v>
      </c>
      <c r="Y2494" t="s">
        <v>362</v>
      </c>
      <c r="Z2494">
        <v>1</v>
      </c>
      <c r="AA2494">
        <v>4</v>
      </c>
      <c r="AB2494">
        <v>3.17</v>
      </c>
      <c r="AC2494">
        <v>3.8</v>
      </c>
      <c r="AD2494">
        <v>38</v>
      </c>
      <c r="AE2494">
        <v>3</v>
      </c>
      <c r="AF2494" t="s">
        <v>57</v>
      </c>
      <c r="AG2494">
        <v>18.4116556374182</v>
      </c>
      <c r="AH2494">
        <v>12.595399720858399</v>
      </c>
      <c r="AI2494">
        <v>11.973566549542801</v>
      </c>
      <c r="AJ2494">
        <v>106.765443849394</v>
      </c>
      <c r="AK2494" s="2">
        <v>951.26510245966904</v>
      </c>
      <c r="AL2494" s="1">
        <v>45044</v>
      </c>
      <c r="AM2494" t="s">
        <v>63</v>
      </c>
      <c r="AN2494">
        <v>2023</v>
      </c>
      <c r="AO2494">
        <v>2020</v>
      </c>
      <c r="AP2494">
        <v>114.746712083096</v>
      </c>
      <c r="AQ2494">
        <v>1.07475516371159</v>
      </c>
      <c r="AR2494">
        <v>140.47999999999999</v>
      </c>
      <c r="AS2494">
        <f t="shared" si="115"/>
        <v>40514.380713757309</v>
      </c>
      <c r="AT2494">
        <f t="shared" si="116"/>
        <v>5983.0432000000001</v>
      </c>
    </row>
    <row r="2495" spans="1:46" x14ac:dyDescent="0.25">
      <c r="A2495" t="s">
        <v>340</v>
      </c>
      <c r="B2495" t="s">
        <v>367</v>
      </c>
      <c r="C2495" t="s">
        <v>368</v>
      </c>
      <c r="D2495" t="str">
        <f t="shared" si="114"/>
        <v>RDIPMA</v>
      </c>
      <c r="E2495" t="s">
        <v>516</v>
      </c>
      <c r="F2495" t="s">
        <v>517</v>
      </c>
      <c r="G2495" t="s">
        <v>47</v>
      </c>
      <c r="H2495" t="s">
        <v>4553</v>
      </c>
      <c r="I2495" t="s">
        <v>4554</v>
      </c>
      <c r="J2495" t="s">
        <v>112</v>
      </c>
      <c r="K2495">
        <v>20.74</v>
      </c>
      <c r="L2495">
        <v>20.74</v>
      </c>
      <c r="P2495" t="s">
        <v>51</v>
      </c>
      <c r="Q2495" t="s">
        <v>52</v>
      </c>
      <c r="R2495">
        <v>43881</v>
      </c>
      <c r="S2495" t="s">
        <v>477</v>
      </c>
      <c r="T2495" t="s">
        <v>104</v>
      </c>
      <c r="U2495" t="s">
        <v>55</v>
      </c>
      <c r="V2495" t="s">
        <v>109</v>
      </c>
      <c r="W2495" t="s">
        <v>57</v>
      </c>
      <c r="X2495" t="s">
        <v>271</v>
      </c>
      <c r="Y2495" t="s">
        <v>362</v>
      </c>
      <c r="Z2495">
        <v>2</v>
      </c>
      <c r="AA2495">
        <v>4</v>
      </c>
      <c r="AB2495">
        <v>3.5</v>
      </c>
      <c r="AC2495">
        <v>3.8</v>
      </c>
      <c r="AD2495">
        <v>42</v>
      </c>
      <c r="AE2495">
        <v>4</v>
      </c>
      <c r="AF2495" t="s">
        <v>57</v>
      </c>
      <c r="AG2495">
        <v>20.8466978985244</v>
      </c>
      <c r="AH2495">
        <v>14.439875345722299</v>
      </c>
      <c r="AI2495">
        <v>13.3300962449623</v>
      </c>
      <c r="AJ2495">
        <v>130.729110536223</v>
      </c>
      <c r="AK2495" s="2">
        <v>813.98521279533804</v>
      </c>
      <c r="AL2495" s="1">
        <v>45159</v>
      </c>
      <c r="AM2495" t="s">
        <v>63</v>
      </c>
      <c r="AN2495">
        <v>2023</v>
      </c>
      <c r="AO2495">
        <v>2020</v>
      </c>
      <c r="AP2495">
        <v>121.184829311114</v>
      </c>
      <c r="AQ2495">
        <v>0.92699192103456696</v>
      </c>
      <c r="AR2495">
        <v>158.78</v>
      </c>
      <c r="AS2495">
        <f t="shared" si="115"/>
        <v>16882.053313375309</v>
      </c>
      <c r="AT2495">
        <f t="shared" si="116"/>
        <v>3293.0971999999997</v>
      </c>
    </row>
    <row r="2496" spans="1:46" x14ac:dyDescent="0.25">
      <c r="A2496" t="s">
        <v>340</v>
      </c>
      <c r="B2496" t="s">
        <v>367</v>
      </c>
      <c r="C2496" t="s">
        <v>368</v>
      </c>
      <c r="D2496" t="str">
        <f t="shared" si="114"/>
        <v>RDIPMA</v>
      </c>
      <c r="E2496" t="s">
        <v>516</v>
      </c>
      <c r="F2496" t="s">
        <v>517</v>
      </c>
      <c r="G2496" t="s">
        <v>47</v>
      </c>
      <c r="H2496" t="s">
        <v>4555</v>
      </c>
      <c r="I2496" t="s">
        <v>4556</v>
      </c>
      <c r="J2496" t="s">
        <v>310</v>
      </c>
      <c r="K2496">
        <v>68.88</v>
      </c>
      <c r="L2496">
        <v>68.88</v>
      </c>
      <c r="P2496" t="s">
        <v>51</v>
      </c>
      <c r="Q2496" t="s">
        <v>52</v>
      </c>
      <c r="R2496">
        <v>43915</v>
      </c>
      <c r="S2496" t="s">
        <v>477</v>
      </c>
      <c r="T2496" t="s">
        <v>521</v>
      </c>
      <c r="U2496" t="s">
        <v>55</v>
      </c>
      <c r="V2496" t="s">
        <v>56</v>
      </c>
      <c r="W2496" t="s">
        <v>57</v>
      </c>
      <c r="X2496" t="s">
        <v>110</v>
      </c>
      <c r="Y2496" t="s">
        <v>362</v>
      </c>
      <c r="Z2496">
        <v>1</v>
      </c>
      <c r="AA2496">
        <v>4</v>
      </c>
      <c r="AB2496">
        <v>3.42</v>
      </c>
      <c r="AC2496">
        <v>3.7</v>
      </c>
      <c r="AD2496">
        <v>41</v>
      </c>
      <c r="AE2496">
        <v>3</v>
      </c>
      <c r="AF2496" t="s">
        <v>57</v>
      </c>
      <c r="AG2496">
        <v>19.767368707345099</v>
      </c>
      <c r="AH2496">
        <v>12.5957745203652</v>
      </c>
      <c r="AI2496">
        <v>18.2712524306631</v>
      </c>
      <c r="AJ2496">
        <v>174.19609822653101</v>
      </c>
      <c r="AK2496" s="2">
        <v>1473.04706147619</v>
      </c>
      <c r="AL2496" s="1">
        <v>45161</v>
      </c>
      <c r="AM2496" t="s">
        <v>63</v>
      </c>
      <c r="AN2496">
        <v>2023</v>
      </c>
      <c r="AO2496">
        <v>2020</v>
      </c>
      <c r="AP2496">
        <v>122.341059576182</v>
      </c>
      <c r="AQ2496">
        <v>0.70231802446622504</v>
      </c>
      <c r="AR2496">
        <v>212.6</v>
      </c>
      <c r="AS2496">
        <f t="shared" si="115"/>
        <v>101463.48159447996</v>
      </c>
      <c r="AT2496">
        <f t="shared" si="116"/>
        <v>14643.887999999999</v>
      </c>
    </row>
    <row r="2497" spans="1:46" x14ac:dyDescent="0.25">
      <c r="A2497" t="s">
        <v>340</v>
      </c>
      <c r="B2497" t="s">
        <v>367</v>
      </c>
      <c r="C2497" t="s">
        <v>368</v>
      </c>
      <c r="D2497" t="str">
        <f t="shared" si="114"/>
        <v>RDIPMA</v>
      </c>
      <c r="E2497" t="s">
        <v>516</v>
      </c>
      <c r="F2497" t="s">
        <v>517</v>
      </c>
      <c r="G2497" t="s">
        <v>47</v>
      </c>
      <c r="H2497" t="s">
        <v>4555</v>
      </c>
      <c r="I2497" t="s">
        <v>4557</v>
      </c>
      <c r="J2497" t="s">
        <v>806</v>
      </c>
      <c r="K2497">
        <v>21.28</v>
      </c>
      <c r="L2497">
        <v>21.28</v>
      </c>
      <c r="P2497" t="s">
        <v>51</v>
      </c>
      <c r="Q2497" t="s">
        <v>52</v>
      </c>
      <c r="R2497">
        <v>43900</v>
      </c>
      <c r="S2497" t="s">
        <v>477</v>
      </c>
      <c r="T2497" t="s">
        <v>3953</v>
      </c>
      <c r="U2497" t="s">
        <v>55</v>
      </c>
      <c r="V2497" t="s">
        <v>56</v>
      </c>
      <c r="W2497" t="s">
        <v>57</v>
      </c>
      <c r="X2497" t="s">
        <v>221</v>
      </c>
      <c r="Y2497" t="s">
        <v>355</v>
      </c>
      <c r="Z2497">
        <v>1</v>
      </c>
      <c r="AA2497">
        <v>4</v>
      </c>
      <c r="AB2497">
        <v>3.42</v>
      </c>
      <c r="AC2497">
        <v>3.7</v>
      </c>
      <c r="AD2497">
        <v>41</v>
      </c>
      <c r="AE2497">
        <v>3</v>
      </c>
      <c r="AF2497" t="s">
        <v>57</v>
      </c>
      <c r="AG2497">
        <v>20.847996411100102</v>
      </c>
      <c r="AH2497">
        <v>13.2489936724769</v>
      </c>
      <c r="AI2497">
        <v>5.3754767476719998</v>
      </c>
      <c r="AJ2497">
        <v>53.8341434350341</v>
      </c>
      <c r="AK2497" s="2">
        <v>389.90725916626798</v>
      </c>
      <c r="AL2497" s="1">
        <v>45161</v>
      </c>
      <c r="AM2497" t="s">
        <v>63</v>
      </c>
      <c r="AN2497">
        <v>2023</v>
      </c>
      <c r="AO2497">
        <v>2020</v>
      </c>
      <c r="AP2497">
        <v>122.341059576182</v>
      </c>
      <c r="AQ2497">
        <v>2.2725551438153899</v>
      </c>
      <c r="AR2497">
        <v>65.7</v>
      </c>
      <c r="AS2497">
        <f t="shared" si="115"/>
        <v>8297.2264750581835</v>
      </c>
      <c r="AT2497">
        <f t="shared" si="116"/>
        <v>1398.0960000000002</v>
      </c>
    </row>
    <row r="2498" spans="1:46" x14ac:dyDescent="0.25">
      <c r="A2498" t="s">
        <v>340</v>
      </c>
      <c r="B2498" t="s">
        <v>367</v>
      </c>
      <c r="C2498" t="s">
        <v>368</v>
      </c>
      <c r="D2498" t="str">
        <f t="shared" si="114"/>
        <v>RDIPMA</v>
      </c>
      <c r="E2498" t="s">
        <v>4333</v>
      </c>
      <c r="F2498" t="s">
        <v>4334</v>
      </c>
      <c r="G2498" t="s">
        <v>47</v>
      </c>
      <c r="H2498" t="s">
        <v>4427</v>
      </c>
      <c r="I2498" t="s">
        <v>4558</v>
      </c>
      <c r="J2498" t="s">
        <v>68</v>
      </c>
      <c r="K2498">
        <v>30.43</v>
      </c>
      <c r="L2498">
        <v>30.43</v>
      </c>
      <c r="P2498" t="s">
        <v>51</v>
      </c>
      <c r="Q2498" t="s">
        <v>52</v>
      </c>
      <c r="R2498">
        <v>43872</v>
      </c>
      <c r="S2498" t="s">
        <v>477</v>
      </c>
      <c r="T2498" t="s">
        <v>486</v>
      </c>
      <c r="U2498" t="s">
        <v>55</v>
      </c>
      <c r="V2498" t="s">
        <v>109</v>
      </c>
      <c r="W2498" t="s">
        <v>57</v>
      </c>
      <c r="X2498" t="s">
        <v>221</v>
      </c>
      <c r="Y2498" t="s">
        <v>355</v>
      </c>
      <c r="Z2498">
        <v>2</v>
      </c>
      <c r="AA2498">
        <v>4</v>
      </c>
      <c r="AB2498">
        <v>3.08</v>
      </c>
      <c r="AC2498">
        <v>3.8</v>
      </c>
      <c r="AD2498">
        <v>37</v>
      </c>
      <c r="AE2498">
        <v>3</v>
      </c>
      <c r="AF2498" t="s">
        <v>57</v>
      </c>
      <c r="AG2498">
        <v>21.873635206351899</v>
      </c>
      <c r="AH2498">
        <v>15.0475828635679</v>
      </c>
      <c r="AI2498">
        <v>19.825960298547599</v>
      </c>
      <c r="AJ2498">
        <v>204.33542615475599</v>
      </c>
      <c r="AK2498" s="2">
        <v>1117.7691938343401</v>
      </c>
      <c r="AL2498" s="1">
        <v>45000</v>
      </c>
      <c r="AM2498" t="s">
        <v>63</v>
      </c>
      <c r="AN2498">
        <v>2023</v>
      </c>
      <c r="AO2498">
        <v>2020</v>
      </c>
      <c r="AP2498">
        <v>108.071185723627</v>
      </c>
      <c r="AQ2498">
        <v>0.52889108735250601</v>
      </c>
      <c r="AR2498">
        <v>278.3</v>
      </c>
      <c r="AS2498">
        <f t="shared" si="115"/>
        <v>34013.716568378964</v>
      </c>
      <c r="AT2498">
        <f t="shared" si="116"/>
        <v>8468.6689999999999</v>
      </c>
    </row>
    <row r="2499" spans="1:46" x14ac:dyDescent="0.25">
      <c r="A2499" t="s">
        <v>340</v>
      </c>
      <c r="B2499" t="s">
        <v>367</v>
      </c>
      <c r="C2499" t="s">
        <v>368</v>
      </c>
      <c r="D2499" t="str">
        <f t="shared" ref="D2499:D2562" si="117">LEFT(E2499,6)</f>
        <v>RDIPMA</v>
      </c>
      <c r="E2499" t="s">
        <v>4333</v>
      </c>
      <c r="F2499" t="s">
        <v>4334</v>
      </c>
      <c r="G2499" t="s">
        <v>47</v>
      </c>
      <c r="H2499" t="s">
        <v>4427</v>
      </c>
      <c r="I2499" t="s">
        <v>4559</v>
      </c>
      <c r="J2499" t="s">
        <v>50</v>
      </c>
      <c r="K2499">
        <v>45.96</v>
      </c>
      <c r="L2499">
        <v>45.96</v>
      </c>
      <c r="P2499" t="s">
        <v>51</v>
      </c>
      <c r="Q2499" t="s">
        <v>52</v>
      </c>
      <c r="R2499">
        <v>43907</v>
      </c>
      <c r="S2499" t="s">
        <v>477</v>
      </c>
      <c r="T2499" t="s">
        <v>104</v>
      </c>
      <c r="U2499" t="s">
        <v>55</v>
      </c>
      <c r="V2499" t="s">
        <v>109</v>
      </c>
      <c r="W2499" t="s">
        <v>57</v>
      </c>
      <c r="X2499" t="s">
        <v>221</v>
      </c>
      <c r="Y2499" t="s">
        <v>355</v>
      </c>
      <c r="Z2499">
        <v>2</v>
      </c>
      <c r="AA2499">
        <v>4</v>
      </c>
      <c r="AB2499">
        <v>3</v>
      </c>
      <c r="AC2499">
        <v>3.7</v>
      </c>
      <c r="AD2499">
        <v>36</v>
      </c>
      <c r="AE2499">
        <v>3</v>
      </c>
      <c r="AF2499" t="s">
        <v>57</v>
      </c>
      <c r="AG2499">
        <v>18.875663071305301</v>
      </c>
      <c r="AH2499">
        <v>12.9647251911182</v>
      </c>
      <c r="AI2499">
        <v>14.029384125968001</v>
      </c>
      <c r="AJ2499">
        <v>122.301613822899</v>
      </c>
      <c r="AK2499" s="2">
        <v>1078.62335160419</v>
      </c>
      <c r="AL2499" s="1">
        <v>44999.5</v>
      </c>
      <c r="AM2499" t="s">
        <v>63</v>
      </c>
      <c r="AN2499">
        <v>2023</v>
      </c>
      <c r="AO2499">
        <v>2020</v>
      </c>
      <c r="AP2499">
        <v>105.478070141762</v>
      </c>
      <c r="AQ2499">
        <v>0.86244217753742702</v>
      </c>
      <c r="AR2499">
        <v>167.72</v>
      </c>
      <c r="AS2499">
        <f t="shared" ref="AS2499:AS2562" si="118">AK2499*L2499</f>
        <v>49573.529239728574</v>
      </c>
      <c r="AT2499">
        <f t="shared" ref="AT2499:AT2562" si="119">AR2499*L2499</f>
        <v>7708.4112000000005</v>
      </c>
    </row>
    <row r="2500" spans="1:46" x14ac:dyDescent="0.25">
      <c r="A2500" t="s">
        <v>340</v>
      </c>
      <c r="B2500" t="s">
        <v>367</v>
      </c>
      <c r="C2500" t="s">
        <v>368</v>
      </c>
      <c r="D2500" t="str">
        <f t="shared" si="117"/>
        <v>RDIPMA</v>
      </c>
      <c r="E2500" t="s">
        <v>4333</v>
      </c>
      <c r="F2500" t="s">
        <v>4334</v>
      </c>
      <c r="G2500" t="s">
        <v>47</v>
      </c>
      <c r="H2500" t="s">
        <v>4427</v>
      </c>
      <c r="I2500" t="s">
        <v>4560</v>
      </c>
      <c r="J2500" t="s">
        <v>112</v>
      </c>
      <c r="K2500">
        <v>25.19</v>
      </c>
      <c r="L2500">
        <v>25.19</v>
      </c>
      <c r="P2500" t="s">
        <v>51</v>
      </c>
      <c r="Q2500" t="s">
        <v>52</v>
      </c>
      <c r="R2500">
        <v>43872</v>
      </c>
      <c r="S2500" t="s">
        <v>477</v>
      </c>
      <c r="T2500" t="s">
        <v>486</v>
      </c>
      <c r="U2500" t="s">
        <v>55</v>
      </c>
      <c r="V2500" t="s">
        <v>109</v>
      </c>
      <c r="W2500" t="s">
        <v>57</v>
      </c>
      <c r="X2500" t="s">
        <v>221</v>
      </c>
      <c r="Y2500" t="s">
        <v>355</v>
      </c>
      <c r="Z2500">
        <v>2</v>
      </c>
      <c r="AA2500">
        <v>4</v>
      </c>
      <c r="AB2500">
        <v>3.08</v>
      </c>
      <c r="AC2500">
        <v>3.8</v>
      </c>
      <c r="AD2500">
        <v>37</v>
      </c>
      <c r="AE2500">
        <v>3</v>
      </c>
      <c r="AF2500" t="s">
        <v>57</v>
      </c>
      <c r="AG2500">
        <v>22.006860615012201</v>
      </c>
      <c r="AH2500">
        <v>15.5224898875049</v>
      </c>
      <c r="AI2500">
        <v>17.311288451913299</v>
      </c>
      <c r="AJ2500">
        <v>174.42255259480001</v>
      </c>
      <c r="AK2500" s="2">
        <v>914.78016715213505</v>
      </c>
      <c r="AL2500" s="1">
        <v>45000</v>
      </c>
      <c r="AM2500" t="s">
        <v>63</v>
      </c>
      <c r="AN2500">
        <v>2023</v>
      </c>
      <c r="AO2500">
        <v>2020</v>
      </c>
      <c r="AP2500">
        <v>108.071185723627</v>
      </c>
      <c r="AQ2500">
        <v>0.61959410704581397</v>
      </c>
      <c r="AR2500">
        <v>237.56</v>
      </c>
      <c r="AS2500">
        <f t="shared" si="118"/>
        <v>23043.312410562285</v>
      </c>
      <c r="AT2500">
        <f t="shared" si="119"/>
        <v>5984.1364000000003</v>
      </c>
    </row>
    <row r="2501" spans="1:46" x14ac:dyDescent="0.25">
      <c r="A2501" t="s">
        <v>340</v>
      </c>
      <c r="B2501" t="s">
        <v>367</v>
      </c>
      <c r="C2501" t="s">
        <v>368</v>
      </c>
      <c r="D2501" t="str">
        <f t="shared" si="117"/>
        <v>RDIPMA</v>
      </c>
      <c r="E2501" t="s">
        <v>3174</v>
      </c>
      <c r="F2501" t="s">
        <v>3175</v>
      </c>
      <c r="G2501" t="s">
        <v>47</v>
      </c>
      <c r="H2501" t="s">
        <v>4341</v>
      </c>
      <c r="I2501" t="s">
        <v>4561</v>
      </c>
      <c r="J2501" t="s">
        <v>212</v>
      </c>
      <c r="K2501">
        <v>33.33</v>
      </c>
      <c r="L2501">
        <v>33.33</v>
      </c>
      <c r="P2501" t="s">
        <v>51</v>
      </c>
      <c r="Q2501" t="s">
        <v>52</v>
      </c>
      <c r="R2501">
        <v>43847</v>
      </c>
      <c r="S2501" t="s">
        <v>477</v>
      </c>
      <c r="T2501" t="s">
        <v>54</v>
      </c>
      <c r="U2501" t="s">
        <v>55</v>
      </c>
      <c r="V2501" t="s">
        <v>56</v>
      </c>
      <c r="W2501" t="s">
        <v>57</v>
      </c>
      <c r="X2501" t="s">
        <v>221</v>
      </c>
      <c r="Y2501" t="s">
        <v>355</v>
      </c>
      <c r="Z2501">
        <v>1</v>
      </c>
      <c r="AA2501">
        <v>4</v>
      </c>
      <c r="AB2501">
        <v>3.17</v>
      </c>
      <c r="AC2501">
        <v>3.8</v>
      </c>
      <c r="AD2501">
        <v>38</v>
      </c>
      <c r="AE2501">
        <v>3</v>
      </c>
      <c r="AF2501" t="s">
        <v>57</v>
      </c>
      <c r="AG2501">
        <v>18.5538083094029</v>
      </c>
      <c r="AH2501">
        <v>12.6713217889587</v>
      </c>
      <c r="AI2501">
        <v>15.0744740741432</v>
      </c>
      <c r="AJ2501">
        <v>132.958073249211</v>
      </c>
      <c r="AK2501" s="2">
        <v>1202.35179881974</v>
      </c>
      <c r="AL2501" s="1">
        <v>45012</v>
      </c>
      <c r="AM2501" t="s">
        <v>63</v>
      </c>
      <c r="AN2501">
        <v>2023</v>
      </c>
      <c r="AO2501">
        <v>2020</v>
      </c>
      <c r="AP2501">
        <v>114.339221136595</v>
      </c>
      <c r="AQ2501">
        <v>0.859964486114974</v>
      </c>
      <c r="AR2501">
        <v>179.82</v>
      </c>
      <c r="AS2501">
        <f t="shared" si="118"/>
        <v>40074.385454661933</v>
      </c>
      <c r="AT2501">
        <f t="shared" si="119"/>
        <v>5993.400599999999</v>
      </c>
    </row>
    <row r="2502" spans="1:46" x14ac:dyDescent="0.25">
      <c r="A2502" t="s">
        <v>340</v>
      </c>
      <c r="B2502" t="s">
        <v>367</v>
      </c>
      <c r="C2502" t="s">
        <v>368</v>
      </c>
      <c r="D2502" t="str">
        <f t="shared" si="117"/>
        <v>RDIPMA</v>
      </c>
      <c r="E2502" t="s">
        <v>3174</v>
      </c>
      <c r="F2502" t="s">
        <v>3175</v>
      </c>
      <c r="G2502" t="s">
        <v>47</v>
      </c>
      <c r="H2502" t="s">
        <v>4341</v>
      </c>
      <c r="I2502" t="s">
        <v>4562</v>
      </c>
      <c r="J2502" t="s">
        <v>127</v>
      </c>
      <c r="K2502">
        <v>63.34</v>
      </c>
      <c r="L2502">
        <v>63.34</v>
      </c>
      <c r="P2502" t="s">
        <v>51</v>
      </c>
      <c r="Q2502" t="s">
        <v>52</v>
      </c>
      <c r="R2502">
        <v>43874</v>
      </c>
      <c r="S2502" t="s">
        <v>477</v>
      </c>
      <c r="T2502" t="s">
        <v>521</v>
      </c>
      <c r="U2502" t="s">
        <v>55</v>
      </c>
      <c r="V2502" t="s">
        <v>56</v>
      </c>
      <c r="W2502" t="s">
        <v>57</v>
      </c>
      <c r="X2502" t="s">
        <v>271</v>
      </c>
      <c r="Y2502" t="s">
        <v>362</v>
      </c>
      <c r="Z2502">
        <v>1</v>
      </c>
      <c r="AA2502">
        <v>4</v>
      </c>
      <c r="AB2502">
        <v>3.08</v>
      </c>
      <c r="AC2502">
        <v>3.8</v>
      </c>
      <c r="AD2502">
        <v>37</v>
      </c>
      <c r="AE2502">
        <v>3</v>
      </c>
      <c r="AF2502" t="s">
        <v>57</v>
      </c>
      <c r="AG2502">
        <v>19.487407337552199</v>
      </c>
      <c r="AH2502">
        <v>12.641884801003499</v>
      </c>
      <c r="AI2502">
        <v>16.503652333711301</v>
      </c>
      <c r="AJ2502">
        <v>154.621096621438</v>
      </c>
      <c r="AK2502" s="2">
        <v>1323.88971224132</v>
      </c>
      <c r="AL2502" s="1">
        <v>45012.666666666664</v>
      </c>
      <c r="AM2502" t="s">
        <v>63</v>
      </c>
      <c r="AN2502">
        <v>2023</v>
      </c>
      <c r="AO2502">
        <v>2020</v>
      </c>
      <c r="AP2502">
        <v>111.701052841736</v>
      </c>
      <c r="AQ2502">
        <v>0.72241793185062697</v>
      </c>
      <c r="AR2502">
        <v>210.38</v>
      </c>
      <c r="AS2502">
        <f t="shared" si="118"/>
        <v>83855.174373365211</v>
      </c>
      <c r="AT2502">
        <f t="shared" si="119"/>
        <v>13325.4692</v>
      </c>
    </row>
    <row r="2503" spans="1:46" x14ac:dyDescent="0.25">
      <c r="A2503" t="s">
        <v>340</v>
      </c>
      <c r="B2503" t="s">
        <v>367</v>
      </c>
      <c r="C2503" t="s">
        <v>372</v>
      </c>
      <c r="D2503" t="str">
        <f t="shared" si="117"/>
        <v>RDIPPD</v>
      </c>
      <c r="E2503" t="s">
        <v>472</v>
      </c>
      <c r="F2503" t="s">
        <v>473</v>
      </c>
      <c r="G2503" t="s">
        <v>47</v>
      </c>
      <c r="H2503" t="s">
        <v>4563</v>
      </c>
      <c r="I2503" t="s">
        <v>4564</v>
      </c>
      <c r="J2503" t="s">
        <v>154</v>
      </c>
      <c r="K2503">
        <v>61.87</v>
      </c>
      <c r="L2503">
        <v>61.87</v>
      </c>
      <c r="P2503" t="s">
        <v>51</v>
      </c>
      <c r="Q2503" t="s">
        <v>52</v>
      </c>
      <c r="R2503">
        <v>43899</v>
      </c>
      <c r="S2503" t="s">
        <v>477</v>
      </c>
      <c r="T2503" t="s">
        <v>54</v>
      </c>
      <c r="U2503" t="s">
        <v>55</v>
      </c>
      <c r="V2503" t="s">
        <v>56</v>
      </c>
      <c r="W2503" t="s">
        <v>57</v>
      </c>
      <c r="X2503" t="s">
        <v>1426</v>
      </c>
      <c r="Y2503" t="s">
        <v>348</v>
      </c>
      <c r="Z2503">
        <v>1</v>
      </c>
      <c r="AA2503">
        <v>4</v>
      </c>
      <c r="AB2503">
        <v>3.08</v>
      </c>
      <c r="AC2503">
        <v>3.7</v>
      </c>
      <c r="AD2503">
        <v>37</v>
      </c>
      <c r="AE2503">
        <v>3</v>
      </c>
      <c r="AF2503" t="s">
        <v>57</v>
      </c>
      <c r="AG2503">
        <v>18.158835994227701</v>
      </c>
      <c r="AH2503">
        <v>12.0615110542815</v>
      </c>
      <c r="AI2503">
        <v>13.1286137311237</v>
      </c>
      <c r="AJ2503">
        <v>115.758459295945</v>
      </c>
      <c r="AK2503" s="2">
        <v>1140.88978060818</v>
      </c>
      <c r="AL2503" s="1">
        <v>45041</v>
      </c>
      <c r="AM2503" t="s">
        <v>63</v>
      </c>
      <c r="AN2503">
        <v>2023</v>
      </c>
      <c r="AO2503">
        <v>2020</v>
      </c>
      <c r="AP2503">
        <v>103.243297764665</v>
      </c>
      <c r="AQ2503">
        <v>0.891885555428101</v>
      </c>
      <c r="AR2503">
        <v>162.57</v>
      </c>
      <c r="AS2503">
        <f t="shared" si="118"/>
        <v>70586.850726228091</v>
      </c>
      <c r="AT2503">
        <f t="shared" si="119"/>
        <v>10058.205899999999</v>
      </c>
    </row>
    <row r="2504" spans="1:46" x14ac:dyDescent="0.25">
      <c r="A2504" t="s">
        <v>128</v>
      </c>
      <c r="B2504" t="s">
        <v>244</v>
      </c>
      <c r="C2504" t="s">
        <v>245</v>
      </c>
      <c r="D2504" t="str">
        <f t="shared" si="117"/>
        <v>NEPIAL</v>
      </c>
      <c r="E2504" t="s">
        <v>1902</v>
      </c>
      <c r="F2504" t="s">
        <v>1903</v>
      </c>
      <c r="G2504" t="s">
        <v>47</v>
      </c>
      <c r="H2504" t="s">
        <v>4565</v>
      </c>
      <c r="I2504" t="s">
        <v>4566</v>
      </c>
      <c r="J2504" t="s">
        <v>1687</v>
      </c>
      <c r="K2504">
        <v>48.33</v>
      </c>
      <c r="L2504">
        <v>48.33</v>
      </c>
      <c r="P2504" t="s">
        <v>51</v>
      </c>
      <c r="Q2504" t="s">
        <v>52</v>
      </c>
      <c r="R2504">
        <v>43836</v>
      </c>
      <c r="S2504" t="s">
        <v>53</v>
      </c>
      <c r="T2504" t="s">
        <v>66</v>
      </c>
      <c r="U2504" t="s">
        <v>55</v>
      </c>
      <c r="V2504" t="s">
        <v>109</v>
      </c>
      <c r="W2504" t="s">
        <v>57</v>
      </c>
      <c r="X2504" t="s">
        <v>101</v>
      </c>
      <c r="Y2504" t="s">
        <v>222</v>
      </c>
      <c r="Z2504">
        <v>2</v>
      </c>
      <c r="AA2504">
        <v>4</v>
      </c>
      <c r="AB2504">
        <v>3.67</v>
      </c>
      <c r="AC2504">
        <v>3.8</v>
      </c>
      <c r="AD2504">
        <v>44</v>
      </c>
      <c r="AE2504">
        <v>4</v>
      </c>
      <c r="AF2504" t="s">
        <v>57</v>
      </c>
      <c r="AG2504">
        <v>22.391135632039799</v>
      </c>
      <c r="AH2504">
        <v>14.621997068139599</v>
      </c>
      <c r="AI2504">
        <v>20.264256362905101</v>
      </c>
      <c r="AJ2504">
        <v>210.40398887250799</v>
      </c>
      <c r="AK2504" s="2">
        <v>1209.8146429174999</v>
      </c>
      <c r="AL2504" s="1">
        <v>45181</v>
      </c>
      <c r="AM2504" t="s">
        <v>63</v>
      </c>
      <c r="AN2504">
        <v>2023</v>
      </c>
      <c r="AO2504">
        <v>2020</v>
      </c>
      <c r="AP2504">
        <v>150.424791655571</v>
      </c>
      <c r="AQ2504">
        <v>0.71493317432646097</v>
      </c>
      <c r="AR2504">
        <v>261.24</v>
      </c>
      <c r="AS2504">
        <f t="shared" si="118"/>
        <v>58470.341692202768</v>
      </c>
      <c r="AT2504">
        <f t="shared" si="119"/>
        <v>12625.7292</v>
      </c>
    </row>
    <row r="2505" spans="1:46" x14ac:dyDescent="0.25">
      <c r="A2505" t="s">
        <v>128</v>
      </c>
      <c r="B2505" t="s">
        <v>328</v>
      </c>
      <c r="C2505" t="s">
        <v>328</v>
      </c>
      <c r="D2505" t="str">
        <f t="shared" si="117"/>
        <v>NESBSB</v>
      </c>
      <c r="E2505" t="s">
        <v>4208</v>
      </c>
      <c r="F2505" t="s">
        <v>4209</v>
      </c>
      <c r="G2505" t="s">
        <v>47</v>
      </c>
      <c r="H2505" t="s">
        <v>4567</v>
      </c>
      <c r="I2505" t="s">
        <v>4568</v>
      </c>
      <c r="J2505" t="s">
        <v>212</v>
      </c>
      <c r="K2505">
        <v>26.56</v>
      </c>
      <c r="L2505">
        <v>26.56</v>
      </c>
      <c r="P2505" t="s">
        <v>51</v>
      </c>
      <c r="Q2505" t="s">
        <v>52</v>
      </c>
      <c r="R2505">
        <v>43837</v>
      </c>
      <c r="S2505" t="s">
        <v>53</v>
      </c>
      <c r="T2505" t="s">
        <v>69</v>
      </c>
      <c r="U2505" t="s">
        <v>55</v>
      </c>
      <c r="V2505" t="s">
        <v>56</v>
      </c>
      <c r="W2505" t="s">
        <v>57</v>
      </c>
      <c r="X2505" t="s">
        <v>4212</v>
      </c>
      <c r="Y2505" t="s">
        <v>565</v>
      </c>
      <c r="Z2505">
        <v>1</v>
      </c>
      <c r="AA2505">
        <v>4</v>
      </c>
      <c r="AB2505">
        <v>3.17</v>
      </c>
      <c r="AC2505">
        <v>3.8</v>
      </c>
      <c r="AD2505">
        <v>38</v>
      </c>
      <c r="AE2505">
        <v>3</v>
      </c>
      <c r="AF2505" t="s">
        <v>57</v>
      </c>
      <c r="AG2505">
        <v>20.635513804125399</v>
      </c>
      <c r="AH2505">
        <v>14.3827613087101</v>
      </c>
      <c r="AI2505">
        <v>17.542618726470199</v>
      </c>
      <c r="AJ2505">
        <v>161.14641636116099</v>
      </c>
      <c r="AK2505" s="2">
        <v>1079.42945959433</v>
      </c>
      <c r="AL2505" s="1">
        <v>44998</v>
      </c>
      <c r="AM2505" t="s">
        <v>63</v>
      </c>
      <c r="AN2505">
        <v>2023</v>
      </c>
      <c r="AO2505">
        <v>2020</v>
      </c>
      <c r="AP2505">
        <v>139.40160787139999</v>
      </c>
      <c r="AQ2505">
        <v>0.86506179299062702</v>
      </c>
      <c r="AR2505">
        <v>251.67</v>
      </c>
      <c r="AS2505">
        <f t="shared" si="118"/>
        <v>28669.646446825402</v>
      </c>
      <c r="AT2505">
        <f t="shared" si="119"/>
        <v>6684.3551999999991</v>
      </c>
    </row>
    <row r="2506" spans="1:46" x14ac:dyDescent="0.25">
      <c r="A2506" t="s">
        <v>128</v>
      </c>
      <c r="B2506" t="s">
        <v>244</v>
      </c>
      <c r="C2506" t="s">
        <v>245</v>
      </c>
      <c r="D2506" t="str">
        <f t="shared" si="117"/>
        <v>NEPIAL</v>
      </c>
      <c r="E2506" t="s">
        <v>1902</v>
      </c>
      <c r="F2506" t="s">
        <v>1903</v>
      </c>
      <c r="G2506" t="s">
        <v>47</v>
      </c>
      <c r="H2506" t="s">
        <v>4565</v>
      </c>
      <c r="I2506" t="s">
        <v>4569</v>
      </c>
      <c r="J2506" t="s">
        <v>1752</v>
      </c>
      <c r="K2506">
        <v>39.83</v>
      </c>
      <c r="L2506">
        <v>39.83</v>
      </c>
      <c r="P2506" t="s">
        <v>51</v>
      </c>
      <c r="Q2506" t="s">
        <v>52</v>
      </c>
      <c r="R2506">
        <v>43836</v>
      </c>
      <c r="S2506" t="s">
        <v>53</v>
      </c>
      <c r="T2506" t="s">
        <v>462</v>
      </c>
      <c r="U2506" t="s">
        <v>55</v>
      </c>
      <c r="V2506" t="s">
        <v>109</v>
      </c>
      <c r="W2506" t="s">
        <v>57</v>
      </c>
      <c r="X2506" t="s">
        <v>4570</v>
      </c>
      <c r="Y2506" t="s">
        <v>137</v>
      </c>
      <c r="Z2506">
        <v>2</v>
      </c>
      <c r="AA2506">
        <v>4</v>
      </c>
      <c r="AB2506">
        <v>3.67</v>
      </c>
      <c r="AC2506">
        <v>3.8</v>
      </c>
      <c r="AD2506">
        <v>44</v>
      </c>
      <c r="AE2506">
        <v>4</v>
      </c>
      <c r="AF2506" t="s">
        <v>57</v>
      </c>
      <c r="AG2506">
        <v>20.031727092977899</v>
      </c>
      <c r="AH2506">
        <v>13.4689835593973</v>
      </c>
      <c r="AI2506">
        <v>13.5551918894271</v>
      </c>
      <c r="AJ2506">
        <v>130.20634356536101</v>
      </c>
      <c r="AK2506" s="2">
        <v>952.60761046739697</v>
      </c>
      <c r="AL2506" s="1">
        <v>45181</v>
      </c>
      <c r="AM2506" t="s">
        <v>63</v>
      </c>
      <c r="AN2506">
        <v>2023</v>
      </c>
      <c r="AO2506">
        <v>2020</v>
      </c>
      <c r="AP2506">
        <v>150.424791655571</v>
      </c>
      <c r="AQ2506">
        <v>1.1552800542322399</v>
      </c>
      <c r="AR2506">
        <v>161.66999999999999</v>
      </c>
      <c r="AS2506">
        <f t="shared" si="118"/>
        <v>37942.361124916417</v>
      </c>
      <c r="AT2506">
        <f t="shared" si="119"/>
        <v>6439.3160999999991</v>
      </c>
    </row>
    <row r="2507" spans="1:46" x14ac:dyDescent="0.25">
      <c r="A2507" t="s">
        <v>42</v>
      </c>
      <c r="B2507" t="s">
        <v>91</v>
      </c>
      <c r="C2507" t="s">
        <v>91</v>
      </c>
      <c r="D2507" t="str">
        <f t="shared" si="117"/>
        <v>GNVIVI</v>
      </c>
      <c r="E2507" t="s">
        <v>4439</v>
      </c>
      <c r="F2507" t="s">
        <v>4440</v>
      </c>
      <c r="G2507" t="s">
        <v>47</v>
      </c>
      <c r="H2507" t="s">
        <v>4571</v>
      </c>
      <c r="I2507" t="s">
        <v>4572</v>
      </c>
      <c r="J2507" t="s">
        <v>127</v>
      </c>
      <c r="K2507">
        <v>15.47</v>
      </c>
      <c r="L2507">
        <v>15.47</v>
      </c>
      <c r="P2507" t="s">
        <v>51</v>
      </c>
      <c r="Q2507" t="s">
        <v>52</v>
      </c>
      <c r="R2507">
        <v>43927</v>
      </c>
      <c r="S2507" t="s">
        <v>53</v>
      </c>
      <c r="T2507" t="s">
        <v>521</v>
      </c>
      <c r="U2507" t="s">
        <v>55</v>
      </c>
      <c r="V2507" t="s">
        <v>109</v>
      </c>
      <c r="W2507" t="s">
        <v>57</v>
      </c>
      <c r="X2507" t="s">
        <v>271</v>
      </c>
      <c r="Y2507" t="s">
        <v>59</v>
      </c>
      <c r="Z2507">
        <v>2</v>
      </c>
      <c r="AA2507">
        <v>4</v>
      </c>
      <c r="AB2507">
        <v>3.08</v>
      </c>
      <c r="AC2507">
        <v>3.6</v>
      </c>
      <c r="AD2507">
        <v>37</v>
      </c>
      <c r="AE2507">
        <v>3</v>
      </c>
      <c r="AF2507" t="s">
        <v>57</v>
      </c>
      <c r="AG2507">
        <v>22.657357865855701</v>
      </c>
      <c r="AH2507">
        <v>14.5764536153346</v>
      </c>
      <c r="AI2507">
        <v>17.609615436106701</v>
      </c>
      <c r="AJ2507">
        <v>184.175322111036</v>
      </c>
      <c r="AK2507" s="2">
        <v>1055.25213734932</v>
      </c>
      <c r="AL2507" s="1">
        <v>45071</v>
      </c>
      <c r="AM2507" t="s">
        <v>63</v>
      </c>
      <c r="AN2507">
        <v>2023</v>
      </c>
      <c r="AO2507">
        <v>2020</v>
      </c>
      <c r="AP2507">
        <v>126.763807046304</v>
      </c>
      <c r="AQ2507">
        <v>0.68827791689637996</v>
      </c>
      <c r="AR2507">
        <v>262.39</v>
      </c>
      <c r="AS2507">
        <f t="shared" si="118"/>
        <v>16324.750564793982</v>
      </c>
      <c r="AT2507">
        <f t="shared" si="119"/>
        <v>4059.1732999999999</v>
      </c>
    </row>
    <row r="2508" spans="1:46" x14ac:dyDescent="0.25">
      <c r="A2508" t="s">
        <v>42</v>
      </c>
      <c r="B2508" t="s">
        <v>91</v>
      </c>
      <c r="C2508" t="s">
        <v>91</v>
      </c>
      <c r="D2508" t="str">
        <f t="shared" si="117"/>
        <v>GNVIVI</v>
      </c>
      <c r="E2508" t="s">
        <v>4439</v>
      </c>
      <c r="F2508" t="s">
        <v>4440</v>
      </c>
      <c r="G2508" t="s">
        <v>47</v>
      </c>
      <c r="H2508" t="s">
        <v>4571</v>
      </c>
      <c r="I2508" t="s">
        <v>4573</v>
      </c>
      <c r="J2508" t="s">
        <v>139</v>
      </c>
      <c r="K2508">
        <v>24.29</v>
      </c>
      <c r="L2508">
        <v>24.29</v>
      </c>
      <c r="P2508" t="s">
        <v>51</v>
      </c>
      <c r="Q2508" t="s">
        <v>52</v>
      </c>
      <c r="R2508">
        <v>43934</v>
      </c>
      <c r="S2508" t="s">
        <v>53</v>
      </c>
      <c r="T2508" t="s">
        <v>497</v>
      </c>
      <c r="U2508" t="s">
        <v>55</v>
      </c>
      <c r="V2508" t="s">
        <v>109</v>
      </c>
      <c r="W2508" t="s">
        <v>57</v>
      </c>
      <c r="X2508" t="s">
        <v>339</v>
      </c>
      <c r="Y2508" t="s">
        <v>79</v>
      </c>
      <c r="Z2508">
        <v>2</v>
      </c>
      <c r="AA2508">
        <v>4</v>
      </c>
      <c r="AB2508">
        <v>3.08</v>
      </c>
      <c r="AC2508">
        <v>3.6</v>
      </c>
      <c r="AD2508">
        <v>37</v>
      </c>
      <c r="AE2508">
        <v>3</v>
      </c>
      <c r="AF2508" t="s">
        <v>57</v>
      </c>
      <c r="AG2508">
        <v>21.2005647377913</v>
      </c>
      <c r="AH2508">
        <v>15.992589429691099</v>
      </c>
      <c r="AI2508">
        <v>15.408764973782599</v>
      </c>
      <c r="AJ2508">
        <v>148.25164253622901</v>
      </c>
      <c r="AK2508" s="2">
        <v>767.07949507620401</v>
      </c>
      <c r="AL2508" s="1">
        <v>45071</v>
      </c>
      <c r="AM2508" t="s">
        <v>63</v>
      </c>
      <c r="AN2508">
        <v>2023</v>
      </c>
      <c r="AO2508">
        <v>2020</v>
      </c>
      <c r="AP2508">
        <v>126.763807046304</v>
      </c>
      <c r="AQ2508">
        <v>0.85505836480243902</v>
      </c>
      <c r="AR2508">
        <v>211.21</v>
      </c>
      <c r="AS2508">
        <f t="shared" si="118"/>
        <v>18632.360935400993</v>
      </c>
      <c r="AT2508">
        <f t="shared" si="119"/>
        <v>5130.2909</v>
      </c>
    </row>
    <row r="2509" spans="1:46" x14ac:dyDescent="0.25">
      <c r="A2509" t="s">
        <v>42</v>
      </c>
      <c r="B2509" t="s">
        <v>91</v>
      </c>
      <c r="C2509" t="s">
        <v>91</v>
      </c>
      <c r="D2509" t="str">
        <f t="shared" si="117"/>
        <v>GNVIVI</v>
      </c>
      <c r="E2509" t="s">
        <v>4439</v>
      </c>
      <c r="F2509" t="s">
        <v>4440</v>
      </c>
      <c r="G2509" t="s">
        <v>47</v>
      </c>
      <c r="H2509" t="s">
        <v>4571</v>
      </c>
      <c r="I2509" t="s">
        <v>4574</v>
      </c>
      <c r="J2509" t="s">
        <v>212</v>
      </c>
      <c r="K2509">
        <v>31.59</v>
      </c>
      <c r="L2509">
        <v>31.59</v>
      </c>
      <c r="P2509" t="s">
        <v>51</v>
      </c>
      <c r="Q2509" t="s">
        <v>52</v>
      </c>
      <c r="R2509">
        <v>43922</v>
      </c>
      <c r="S2509" t="s">
        <v>357</v>
      </c>
      <c r="T2509" t="s">
        <v>118</v>
      </c>
      <c r="U2509" t="s">
        <v>55</v>
      </c>
      <c r="V2509" t="s">
        <v>109</v>
      </c>
      <c r="W2509" t="s">
        <v>57</v>
      </c>
      <c r="X2509" t="s">
        <v>339</v>
      </c>
      <c r="Y2509" t="s">
        <v>79</v>
      </c>
      <c r="Z2509">
        <v>2</v>
      </c>
      <c r="AA2509">
        <v>4</v>
      </c>
      <c r="AB2509">
        <v>3.08</v>
      </c>
      <c r="AC2509">
        <v>3.6</v>
      </c>
      <c r="AD2509">
        <v>37</v>
      </c>
      <c r="AE2509">
        <v>3</v>
      </c>
      <c r="AF2509" t="s">
        <v>57</v>
      </c>
      <c r="AG2509">
        <v>17.877597287915901</v>
      </c>
      <c r="AH2509">
        <v>14.970455834043999</v>
      </c>
      <c r="AI2509">
        <v>15.014357097235999</v>
      </c>
      <c r="AJ2509">
        <v>125.069239829495</v>
      </c>
      <c r="AK2509" s="2">
        <v>859.705701077404</v>
      </c>
      <c r="AL2509" s="1">
        <v>45071</v>
      </c>
      <c r="AM2509" t="s">
        <v>63</v>
      </c>
      <c r="AN2509">
        <v>2023</v>
      </c>
      <c r="AO2509">
        <v>2020</v>
      </c>
      <c r="AP2509">
        <v>126.763807046304</v>
      </c>
      <c r="AQ2509">
        <v>1.0135490326727801</v>
      </c>
      <c r="AR2509">
        <v>178.18</v>
      </c>
      <c r="AS2509">
        <f t="shared" si="118"/>
        <v>27158.103097035193</v>
      </c>
      <c r="AT2509">
        <f t="shared" si="119"/>
        <v>5628.7062000000005</v>
      </c>
    </row>
    <row r="2510" spans="1:46" x14ac:dyDescent="0.25">
      <c r="A2510" t="s">
        <v>128</v>
      </c>
      <c r="B2510" t="s">
        <v>244</v>
      </c>
      <c r="C2510" t="s">
        <v>284</v>
      </c>
      <c r="D2510" t="str">
        <f t="shared" si="117"/>
        <v>NEPIPC</v>
      </c>
      <c r="E2510" t="s">
        <v>4393</v>
      </c>
      <c r="F2510" t="s">
        <v>4394</v>
      </c>
      <c r="G2510" t="s">
        <v>47</v>
      </c>
      <c r="H2510" t="s">
        <v>4491</v>
      </c>
      <c r="I2510" t="s">
        <v>4575</v>
      </c>
      <c r="J2510" t="s">
        <v>533</v>
      </c>
      <c r="K2510">
        <v>8.2100000000000009</v>
      </c>
      <c r="L2510">
        <v>8.2100000000000009</v>
      </c>
      <c r="P2510" t="s">
        <v>51</v>
      </c>
      <c r="Q2510" t="s">
        <v>52</v>
      </c>
      <c r="R2510">
        <v>43850</v>
      </c>
      <c r="S2510" t="s">
        <v>53</v>
      </c>
      <c r="T2510" t="s">
        <v>1265</v>
      </c>
      <c r="U2510" t="s">
        <v>55</v>
      </c>
      <c r="V2510" t="s">
        <v>56</v>
      </c>
      <c r="W2510" t="s">
        <v>57</v>
      </c>
      <c r="X2510" t="s">
        <v>271</v>
      </c>
      <c r="Y2510" t="s">
        <v>150</v>
      </c>
      <c r="Z2510">
        <v>1</v>
      </c>
      <c r="AA2510">
        <v>4</v>
      </c>
      <c r="AB2510">
        <v>3.17</v>
      </c>
      <c r="AC2510">
        <v>3.8</v>
      </c>
      <c r="AD2510">
        <v>38</v>
      </c>
      <c r="AE2510">
        <v>3</v>
      </c>
      <c r="AF2510" t="s">
        <v>57</v>
      </c>
      <c r="AG2510">
        <v>20.846129203427999</v>
      </c>
      <c r="AH2510">
        <v>13.835007357115099</v>
      </c>
      <c r="AI2510">
        <v>19.566444409826101</v>
      </c>
      <c r="AJ2510">
        <v>179.110628978319</v>
      </c>
      <c r="AK2510" s="2">
        <v>1301.5571524646</v>
      </c>
      <c r="AL2510" s="1">
        <v>45009</v>
      </c>
      <c r="AM2510" t="s">
        <v>63</v>
      </c>
      <c r="AN2510">
        <v>2023</v>
      </c>
      <c r="AO2510">
        <v>2020</v>
      </c>
      <c r="AP2510">
        <v>121.54193699562001</v>
      </c>
      <c r="AQ2510">
        <v>0.678585842107294</v>
      </c>
      <c r="AR2510">
        <v>287.33999999999997</v>
      </c>
      <c r="AS2510">
        <f t="shared" si="118"/>
        <v>10685.784221734368</v>
      </c>
      <c r="AT2510">
        <f t="shared" si="119"/>
        <v>2359.0614</v>
      </c>
    </row>
    <row r="2511" spans="1:46" x14ac:dyDescent="0.25">
      <c r="A2511" t="s">
        <v>128</v>
      </c>
      <c r="B2511" t="s">
        <v>244</v>
      </c>
      <c r="C2511" t="s">
        <v>245</v>
      </c>
      <c r="D2511" t="str">
        <f t="shared" si="117"/>
        <v>NEPIAL</v>
      </c>
      <c r="E2511" t="s">
        <v>1902</v>
      </c>
      <c r="F2511" t="s">
        <v>1903</v>
      </c>
      <c r="G2511" t="s">
        <v>47</v>
      </c>
      <c r="H2511" t="s">
        <v>4576</v>
      </c>
      <c r="I2511" t="s">
        <v>4577</v>
      </c>
      <c r="J2511" t="s">
        <v>1708</v>
      </c>
      <c r="K2511">
        <v>35.409999999999997</v>
      </c>
      <c r="L2511">
        <v>35.409999999999997</v>
      </c>
      <c r="P2511" t="s">
        <v>51</v>
      </c>
      <c r="Q2511" t="s">
        <v>52</v>
      </c>
      <c r="R2511">
        <v>43904</v>
      </c>
      <c r="S2511" t="s">
        <v>53</v>
      </c>
      <c r="T2511" t="s">
        <v>521</v>
      </c>
      <c r="U2511" t="s">
        <v>55</v>
      </c>
      <c r="V2511" t="s">
        <v>56</v>
      </c>
      <c r="W2511" t="s">
        <v>57</v>
      </c>
      <c r="X2511" t="s">
        <v>101</v>
      </c>
      <c r="Y2511" t="s">
        <v>222</v>
      </c>
      <c r="Z2511">
        <v>1</v>
      </c>
      <c r="AA2511">
        <v>4</v>
      </c>
      <c r="AB2511">
        <v>3.5</v>
      </c>
      <c r="AC2511">
        <v>3.7</v>
      </c>
      <c r="AD2511">
        <v>42</v>
      </c>
      <c r="AE2511">
        <v>4</v>
      </c>
      <c r="AF2511" t="s">
        <v>57</v>
      </c>
      <c r="AG2511">
        <v>22.6020269301988</v>
      </c>
      <c r="AH2511">
        <v>13.8573398079896</v>
      </c>
      <c r="AI2511">
        <v>17.285558658856498</v>
      </c>
      <c r="AJ2511">
        <v>178.92748768625901</v>
      </c>
      <c r="AK2511" s="2">
        <v>1143.79518438786</v>
      </c>
      <c r="AL2511" s="1">
        <v>45181</v>
      </c>
      <c r="AM2511" t="s">
        <v>63</v>
      </c>
      <c r="AN2511">
        <v>2023</v>
      </c>
      <c r="AO2511">
        <v>2020</v>
      </c>
      <c r="AP2511">
        <v>148.65815973503601</v>
      </c>
      <c r="AQ2511">
        <v>0.83082907862486699</v>
      </c>
      <c r="AR2511">
        <v>231.72</v>
      </c>
      <c r="AS2511">
        <f t="shared" si="118"/>
        <v>40501.78747917412</v>
      </c>
      <c r="AT2511">
        <f t="shared" si="119"/>
        <v>8205.2051999999985</v>
      </c>
    </row>
    <row r="2512" spans="1:46" x14ac:dyDescent="0.25">
      <c r="A2512" t="s">
        <v>340</v>
      </c>
      <c r="B2512" t="s">
        <v>367</v>
      </c>
      <c r="C2512" t="s">
        <v>368</v>
      </c>
      <c r="D2512" t="str">
        <f t="shared" si="117"/>
        <v>RDIPMA</v>
      </c>
      <c r="E2512" t="s">
        <v>516</v>
      </c>
      <c r="F2512" t="s">
        <v>517</v>
      </c>
      <c r="G2512" t="s">
        <v>47</v>
      </c>
      <c r="H2512" t="s">
        <v>4555</v>
      </c>
      <c r="I2512" t="s">
        <v>4578</v>
      </c>
      <c r="J2512" t="s">
        <v>1848</v>
      </c>
      <c r="K2512">
        <v>43.41</v>
      </c>
      <c r="L2512">
        <v>43.41</v>
      </c>
      <c r="P2512" t="s">
        <v>51</v>
      </c>
      <c r="Q2512" t="s">
        <v>52</v>
      </c>
      <c r="R2512">
        <v>43894</v>
      </c>
      <c r="S2512" t="s">
        <v>477</v>
      </c>
      <c r="T2512" t="s">
        <v>1656</v>
      </c>
      <c r="U2512" t="s">
        <v>55</v>
      </c>
      <c r="V2512" t="s">
        <v>56</v>
      </c>
      <c r="W2512" t="s">
        <v>57</v>
      </c>
      <c r="X2512" t="s">
        <v>271</v>
      </c>
      <c r="Y2512" t="s">
        <v>362</v>
      </c>
      <c r="Z2512">
        <v>1</v>
      </c>
      <c r="AA2512">
        <v>4</v>
      </c>
      <c r="AB2512">
        <v>3.42</v>
      </c>
      <c r="AC2512">
        <v>3.7</v>
      </c>
      <c r="AD2512">
        <v>41</v>
      </c>
      <c r="AE2512">
        <v>3</v>
      </c>
      <c r="AF2512" t="s">
        <v>57</v>
      </c>
      <c r="AG2512">
        <v>18.660704550159799</v>
      </c>
      <c r="AH2512">
        <v>12.416344832499</v>
      </c>
      <c r="AI2512">
        <v>17.157958149785699</v>
      </c>
      <c r="AJ2512">
        <v>152.22056427330401</v>
      </c>
      <c r="AK2512" s="2">
        <v>1425.4873356257101</v>
      </c>
      <c r="AL2512" s="1">
        <v>45159</v>
      </c>
      <c r="AM2512" t="s">
        <v>63</v>
      </c>
      <c r="AN2512">
        <v>2023</v>
      </c>
      <c r="AO2512">
        <v>2020</v>
      </c>
      <c r="AP2512">
        <v>122.341059576182</v>
      </c>
      <c r="AQ2512">
        <v>0.803709145083214</v>
      </c>
      <c r="AR2512">
        <v>185.78</v>
      </c>
      <c r="AS2512">
        <f t="shared" si="118"/>
        <v>61880.405239512067</v>
      </c>
      <c r="AT2512">
        <f t="shared" si="119"/>
        <v>8064.7097999999996</v>
      </c>
    </row>
    <row r="2513" spans="1:46" x14ac:dyDescent="0.25">
      <c r="A2513" t="s">
        <v>340</v>
      </c>
      <c r="B2513" t="s">
        <v>341</v>
      </c>
      <c r="C2513" t="s">
        <v>342</v>
      </c>
      <c r="D2513" t="str">
        <f t="shared" si="117"/>
        <v>RDBOBA</v>
      </c>
      <c r="E2513" t="s">
        <v>1231</v>
      </c>
      <c r="F2513" t="s">
        <v>1232</v>
      </c>
      <c r="G2513" t="s">
        <v>47</v>
      </c>
      <c r="H2513" t="s">
        <v>4436</v>
      </c>
      <c r="I2513" t="s">
        <v>4579</v>
      </c>
      <c r="J2513" t="s">
        <v>4580</v>
      </c>
      <c r="K2513">
        <v>46.16</v>
      </c>
      <c r="L2513">
        <v>46.16</v>
      </c>
      <c r="P2513" t="s">
        <v>51</v>
      </c>
      <c r="Q2513" t="s">
        <v>52</v>
      </c>
      <c r="R2513">
        <v>44018</v>
      </c>
      <c r="S2513" t="s">
        <v>477</v>
      </c>
      <c r="T2513" t="s">
        <v>1656</v>
      </c>
      <c r="U2513" t="s">
        <v>55</v>
      </c>
      <c r="V2513" t="s">
        <v>56</v>
      </c>
      <c r="W2513" t="s">
        <v>57</v>
      </c>
      <c r="X2513" t="s">
        <v>110</v>
      </c>
      <c r="Y2513" t="s">
        <v>362</v>
      </c>
      <c r="Z2513">
        <v>1</v>
      </c>
      <c r="AA2513">
        <v>3</v>
      </c>
      <c r="AB2513">
        <v>2.83</v>
      </c>
      <c r="AC2513">
        <v>3.3</v>
      </c>
      <c r="AD2513">
        <v>34</v>
      </c>
      <c r="AE2513">
        <v>3</v>
      </c>
      <c r="AF2513" t="s">
        <v>57</v>
      </c>
      <c r="AG2513">
        <v>18.460310699618201</v>
      </c>
      <c r="AH2513">
        <v>11.592435815353699</v>
      </c>
      <c r="AI2513">
        <v>13.962053908553999</v>
      </c>
      <c r="AJ2513">
        <v>121.628418526487</v>
      </c>
      <c r="AK2513" s="2">
        <v>1327.2417961911499</v>
      </c>
      <c r="AL2513" s="1">
        <v>45071</v>
      </c>
      <c r="AM2513" t="s">
        <v>63</v>
      </c>
      <c r="AN2513">
        <v>2023</v>
      </c>
      <c r="AO2513">
        <v>2020</v>
      </c>
      <c r="AP2513">
        <v>104.873996786013</v>
      </c>
      <c r="AQ2513">
        <v>0.86224911954416805</v>
      </c>
      <c r="AR2513">
        <v>159.93</v>
      </c>
      <c r="AS2513">
        <f t="shared" si="118"/>
        <v>61265.481312183474</v>
      </c>
      <c r="AT2513">
        <f t="shared" si="119"/>
        <v>7382.3688000000002</v>
      </c>
    </row>
    <row r="2514" spans="1:46" x14ac:dyDescent="0.25">
      <c r="A2514" t="s">
        <v>42</v>
      </c>
      <c r="B2514" t="s">
        <v>91</v>
      </c>
      <c r="C2514" t="s">
        <v>91</v>
      </c>
      <c r="D2514" t="str">
        <f t="shared" si="117"/>
        <v>GNVIVI</v>
      </c>
      <c r="E2514" t="s">
        <v>4482</v>
      </c>
      <c r="F2514" t="s">
        <v>4483</v>
      </c>
      <c r="G2514" t="s">
        <v>47</v>
      </c>
      <c r="H2514" t="s">
        <v>4484</v>
      </c>
      <c r="I2514" t="s">
        <v>4581</v>
      </c>
      <c r="J2514" t="s">
        <v>574</v>
      </c>
      <c r="K2514">
        <v>21.32</v>
      </c>
      <c r="L2514">
        <v>21.32</v>
      </c>
      <c r="P2514" t="s">
        <v>51</v>
      </c>
      <c r="Q2514" t="s">
        <v>52</v>
      </c>
      <c r="R2514">
        <v>43985</v>
      </c>
      <c r="S2514" t="s">
        <v>53</v>
      </c>
      <c r="T2514" t="s">
        <v>521</v>
      </c>
      <c r="U2514" t="s">
        <v>55</v>
      </c>
      <c r="V2514" t="s">
        <v>109</v>
      </c>
      <c r="W2514" t="s">
        <v>57</v>
      </c>
      <c r="X2514" t="s">
        <v>110</v>
      </c>
      <c r="Y2514" t="s">
        <v>59</v>
      </c>
      <c r="Z2514">
        <v>2</v>
      </c>
      <c r="AA2514">
        <v>3</v>
      </c>
      <c r="AB2514">
        <v>3.25</v>
      </c>
      <c r="AC2514">
        <v>3.4</v>
      </c>
      <c r="AD2514">
        <v>39</v>
      </c>
      <c r="AE2514">
        <v>3</v>
      </c>
      <c r="AF2514" t="s">
        <v>57</v>
      </c>
      <c r="AG2514">
        <v>22.327206277781301</v>
      </c>
      <c r="AH2514">
        <v>15.636510997996799</v>
      </c>
      <c r="AI2514">
        <v>13.292419936252999</v>
      </c>
      <c r="AJ2514">
        <v>138.76310136079201</v>
      </c>
      <c r="AK2514" s="2">
        <v>692.20457029575198</v>
      </c>
      <c r="AL2514" s="1">
        <v>45194</v>
      </c>
      <c r="AM2514" t="s">
        <v>63</v>
      </c>
      <c r="AN2514">
        <v>2023</v>
      </c>
      <c r="AO2514">
        <v>2020</v>
      </c>
      <c r="AP2514">
        <v>135.40439600263301</v>
      </c>
      <c r="AQ2514">
        <v>0.97579540003631005</v>
      </c>
      <c r="AR2514">
        <v>177.08</v>
      </c>
      <c r="AS2514">
        <f t="shared" si="118"/>
        <v>14757.801438705432</v>
      </c>
      <c r="AT2514">
        <f t="shared" si="119"/>
        <v>3775.3456000000001</v>
      </c>
    </row>
    <row r="2515" spans="1:46" x14ac:dyDescent="0.25">
      <c r="A2515" t="s">
        <v>42</v>
      </c>
      <c r="B2515" t="s">
        <v>91</v>
      </c>
      <c r="C2515" t="s">
        <v>91</v>
      </c>
      <c r="D2515" t="str">
        <f t="shared" si="117"/>
        <v>GNVIVI</v>
      </c>
      <c r="E2515" t="s">
        <v>4478</v>
      </c>
      <c r="F2515" t="s">
        <v>4479</v>
      </c>
      <c r="G2515" t="s">
        <v>47</v>
      </c>
      <c r="H2515" t="s">
        <v>4480</v>
      </c>
      <c r="I2515" t="s">
        <v>4582</v>
      </c>
      <c r="J2515" t="s">
        <v>144</v>
      </c>
      <c r="K2515">
        <v>41.13</v>
      </c>
      <c r="L2515">
        <v>41.13</v>
      </c>
      <c r="P2515" t="s">
        <v>51</v>
      </c>
      <c r="Q2515" t="s">
        <v>52</v>
      </c>
      <c r="R2515">
        <v>43980</v>
      </c>
      <c r="S2515" t="s">
        <v>53</v>
      </c>
      <c r="T2515" t="s">
        <v>521</v>
      </c>
      <c r="U2515" t="s">
        <v>55</v>
      </c>
      <c r="V2515" t="s">
        <v>56</v>
      </c>
      <c r="W2515" t="s">
        <v>57</v>
      </c>
      <c r="X2515" t="s">
        <v>90</v>
      </c>
      <c r="Y2515" t="s">
        <v>59</v>
      </c>
      <c r="Z2515">
        <v>1</v>
      </c>
      <c r="AA2515">
        <v>4</v>
      </c>
      <c r="AB2515">
        <v>3.33</v>
      </c>
      <c r="AC2515">
        <v>3.5</v>
      </c>
      <c r="AD2515">
        <v>40</v>
      </c>
      <c r="AE2515">
        <v>3</v>
      </c>
      <c r="AF2515" t="s">
        <v>57</v>
      </c>
      <c r="AG2515">
        <v>21.360701584939498</v>
      </c>
      <c r="AH2515">
        <v>14.1299833780371</v>
      </c>
      <c r="AI2515">
        <v>17.921653556882099</v>
      </c>
      <c r="AJ2515">
        <v>174.14334414238499</v>
      </c>
      <c r="AK2515" s="2">
        <v>1141.88755462532</v>
      </c>
      <c r="AL2515" s="1">
        <v>45194</v>
      </c>
      <c r="AM2515" t="s">
        <v>63</v>
      </c>
      <c r="AN2515">
        <v>2023</v>
      </c>
      <c r="AO2515">
        <v>2020</v>
      </c>
      <c r="AP2515">
        <v>150.14885471484399</v>
      </c>
      <c r="AQ2515">
        <v>0.86221414579059497</v>
      </c>
      <c r="AR2515">
        <v>225.8</v>
      </c>
      <c r="AS2515">
        <f t="shared" si="118"/>
        <v>46965.835121739416</v>
      </c>
      <c r="AT2515">
        <f t="shared" si="119"/>
        <v>9287.1540000000005</v>
      </c>
    </row>
    <row r="2516" spans="1:46" x14ac:dyDescent="0.25">
      <c r="A2516" t="s">
        <v>128</v>
      </c>
      <c r="B2516" t="s">
        <v>129</v>
      </c>
      <c r="C2516" t="s">
        <v>214</v>
      </c>
      <c r="D2516" t="str">
        <f t="shared" si="117"/>
        <v>NECOCE</v>
      </c>
      <c r="E2516" t="s">
        <v>807</v>
      </c>
      <c r="F2516" t="s">
        <v>808</v>
      </c>
      <c r="G2516" t="s">
        <v>47</v>
      </c>
      <c r="H2516" t="s">
        <v>4583</v>
      </c>
      <c r="I2516" t="s">
        <v>4584</v>
      </c>
      <c r="J2516" t="s">
        <v>3803</v>
      </c>
      <c r="K2516">
        <v>46.95</v>
      </c>
      <c r="L2516">
        <v>46.95</v>
      </c>
      <c r="P2516" t="s">
        <v>51</v>
      </c>
      <c r="Q2516" t="s">
        <v>52</v>
      </c>
      <c r="R2516">
        <v>43858</v>
      </c>
      <c r="S2516" t="s">
        <v>53</v>
      </c>
      <c r="T2516" t="s">
        <v>124</v>
      </c>
      <c r="U2516" t="s">
        <v>55</v>
      </c>
      <c r="V2516" t="s">
        <v>109</v>
      </c>
      <c r="W2516" t="s">
        <v>57</v>
      </c>
      <c r="X2516" t="s">
        <v>531</v>
      </c>
      <c r="Y2516" t="s">
        <v>146</v>
      </c>
      <c r="Z2516">
        <v>2</v>
      </c>
      <c r="AA2516">
        <v>4</v>
      </c>
      <c r="AB2516">
        <v>3.75</v>
      </c>
      <c r="AC2516">
        <v>3.8</v>
      </c>
      <c r="AD2516">
        <v>45</v>
      </c>
      <c r="AE2516">
        <v>4</v>
      </c>
      <c r="AF2516" t="s">
        <v>57</v>
      </c>
      <c r="AG2516">
        <v>20.507394077726801</v>
      </c>
      <c r="AH2516">
        <v>13.7986798421983</v>
      </c>
      <c r="AI2516">
        <v>14.5277429023241</v>
      </c>
      <c r="AJ2516">
        <v>138.28634278108001</v>
      </c>
      <c r="AK2516" s="2">
        <v>969.72671266632199</v>
      </c>
      <c r="AL2516" s="1">
        <v>45202</v>
      </c>
      <c r="AM2516" t="s">
        <v>63</v>
      </c>
      <c r="AN2516">
        <v>2023</v>
      </c>
      <c r="AO2516">
        <v>2020</v>
      </c>
      <c r="AP2516">
        <v>150.074540732261</v>
      </c>
      <c r="AQ2516">
        <v>1.0852448456883601</v>
      </c>
      <c r="AR2516">
        <v>169.07</v>
      </c>
      <c r="AS2516">
        <f t="shared" si="118"/>
        <v>45528.669159683821</v>
      </c>
      <c r="AT2516">
        <f t="shared" si="119"/>
        <v>7937.8365000000003</v>
      </c>
    </row>
    <row r="2517" spans="1:46" x14ac:dyDescent="0.25">
      <c r="A2517" t="s">
        <v>128</v>
      </c>
      <c r="B2517" t="s">
        <v>129</v>
      </c>
      <c r="C2517" t="s">
        <v>214</v>
      </c>
      <c r="D2517" t="str">
        <f t="shared" si="117"/>
        <v>NECOCE</v>
      </c>
      <c r="E2517" t="s">
        <v>807</v>
      </c>
      <c r="F2517" t="s">
        <v>808</v>
      </c>
      <c r="G2517" t="s">
        <v>47</v>
      </c>
      <c r="H2517" t="s">
        <v>4585</v>
      </c>
      <c r="I2517" t="s">
        <v>4586</v>
      </c>
      <c r="J2517" t="s">
        <v>1240</v>
      </c>
      <c r="K2517">
        <v>23.28</v>
      </c>
      <c r="L2517">
        <v>23.28</v>
      </c>
      <c r="P2517" t="s">
        <v>51</v>
      </c>
      <c r="Q2517" t="s">
        <v>52</v>
      </c>
      <c r="R2517">
        <v>43887</v>
      </c>
      <c r="S2517" t="s">
        <v>53</v>
      </c>
      <c r="T2517" t="s">
        <v>69</v>
      </c>
      <c r="U2517" t="s">
        <v>55</v>
      </c>
      <c r="V2517" t="s">
        <v>56</v>
      </c>
      <c r="W2517" t="s">
        <v>57</v>
      </c>
      <c r="X2517" t="s">
        <v>221</v>
      </c>
      <c r="Y2517" t="s">
        <v>222</v>
      </c>
      <c r="Z2517">
        <v>1</v>
      </c>
      <c r="AA2517">
        <v>4</v>
      </c>
      <c r="AB2517">
        <v>3.58</v>
      </c>
      <c r="AC2517">
        <v>3.8</v>
      </c>
      <c r="AD2517">
        <v>43</v>
      </c>
      <c r="AE2517">
        <v>4</v>
      </c>
      <c r="AF2517" t="s">
        <v>57</v>
      </c>
      <c r="AG2517">
        <v>22.302825091072702</v>
      </c>
      <c r="AH2517">
        <v>14.4003746296298</v>
      </c>
      <c r="AI2517">
        <v>19.062931804217101</v>
      </c>
      <c r="AJ2517">
        <v>189.192095285959</v>
      </c>
      <c r="AK2517" s="2">
        <v>1170.44829072369</v>
      </c>
      <c r="AL2517" s="1">
        <v>45197</v>
      </c>
      <c r="AM2517" t="s">
        <v>63</v>
      </c>
      <c r="AN2517">
        <v>2023</v>
      </c>
      <c r="AO2517">
        <v>2020</v>
      </c>
      <c r="AP2517">
        <v>137.04769546153301</v>
      </c>
      <c r="AQ2517">
        <v>0.72438383461205902</v>
      </c>
      <c r="AR2517">
        <v>241.6</v>
      </c>
      <c r="AS2517">
        <f t="shared" si="118"/>
        <v>27248.036208047502</v>
      </c>
      <c r="AT2517">
        <f t="shared" si="119"/>
        <v>5624.4480000000003</v>
      </c>
    </row>
    <row r="2518" spans="1:46" x14ac:dyDescent="0.25">
      <c r="A2518" t="s">
        <v>128</v>
      </c>
      <c r="B2518" t="s">
        <v>129</v>
      </c>
      <c r="C2518" t="s">
        <v>214</v>
      </c>
      <c r="D2518" t="str">
        <f t="shared" si="117"/>
        <v>NECOCE</v>
      </c>
      <c r="E2518" t="s">
        <v>807</v>
      </c>
      <c r="F2518" t="s">
        <v>808</v>
      </c>
      <c r="G2518" t="s">
        <v>47</v>
      </c>
      <c r="H2518" t="s">
        <v>4457</v>
      </c>
      <c r="I2518" t="s">
        <v>4587</v>
      </c>
      <c r="J2518" t="s">
        <v>1832</v>
      </c>
      <c r="K2518">
        <v>48.04</v>
      </c>
      <c r="L2518">
        <v>48.04</v>
      </c>
      <c r="P2518" t="s">
        <v>51</v>
      </c>
      <c r="Q2518" t="s">
        <v>52</v>
      </c>
      <c r="R2518">
        <v>43770</v>
      </c>
      <c r="S2518" t="s">
        <v>53</v>
      </c>
      <c r="T2518" t="s">
        <v>970</v>
      </c>
      <c r="U2518" t="s">
        <v>55</v>
      </c>
      <c r="V2518" t="s">
        <v>109</v>
      </c>
      <c r="W2518" t="s">
        <v>57</v>
      </c>
      <c r="X2518" t="s">
        <v>812</v>
      </c>
      <c r="Y2518" t="s">
        <v>146</v>
      </c>
      <c r="Z2518">
        <v>2</v>
      </c>
      <c r="AA2518">
        <v>4</v>
      </c>
      <c r="AB2518">
        <v>3.83</v>
      </c>
      <c r="AC2518">
        <v>4</v>
      </c>
      <c r="AD2518">
        <v>46</v>
      </c>
      <c r="AE2518">
        <v>4</v>
      </c>
      <c r="AF2518" t="s">
        <v>57</v>
      </c>
      <c r="AG2518">
        <v>21.318766747529502</v>
      </c>
      <c r="AH2518">
        <v>15.0545709536778</v>
      </c>
      <c r="AI2518">
        <v>19.9580473354623</v>
      </c>
      <c r="AJ2518">
        <v>199.61691851333401</v>
      </c>
      <c r="AK2518" s="2">
        <v>1129.8736169712499</v>
      </c>
      <c r="AL2518" s="1">
        <v>45199.5</v>
      </c>
      <c r="AM2518" t="s">
        <v>63</v>
      </c>
      <c r="AN2518">
        <v>2023</v>
      </c>
      <c r="AO2518">
        <v>2019</v>
      </c>
      <c r="AP2518">
        <v>154.363503057478</v>
      </c>
      <c r="AQ2518">
        <v>0.77329869736049694</v>
      </c>
      <c r="AR2518">
        <v>247.55</v>
      </c>
      <c r="AS2518">
        <f t="shared" si="118"/>
        <v>54279.128559298842</v>
      </c>
      <c r="AT2518">
        <f t="shared" si="119"/>
        <v>11892.302</v>
      </c>
    </row>
    <row r="2519" spans="1:46" x14ac:dyDescent="0.25">
      <c r="A2519" t="s">
        <v>128</v>
      </c>
      <c r="B2519" t="s">
        <v>129</v>
      </c>
      <c r="C2519" t="s">
        <v>214</v>
      </c>
      <c r="D2519" t="str">
        <f t="shared" si="117"/>
        <v>NECOCE</v>
      </c>
      <c r="E2519" t="s">
        <v>807</v>
      </c>
      <c r="F2519" t="s">
        <v>808</v>
      </c>
      <c r="G2519" t="s">
        <v>47</v>
      </c>
      <c r="H2519" t="s">
        <v>4583</v>
      </c>
      <c r="I2519" t="s">
        <v>4588</v>
      </c>
      <c r="J2519" t="s">
        <v>2406</v>
      </c>
      <c r="K2519">
        <v>75.790000000000006</v>
      </c>
      <c r="L2519">
        <v>75.790000000000006</v>
      </c>
      <c r="P2519" t="s">
        <v>51</v>
      </c>
      <c r="Q2519" t="s">
        <v>52</v>
      </c>
      <c r="R2519">
        <v>43921</v>
      </c>
      <c r="S2519" t="s">
        <v>107</v>
      </c>
      <c r="T2519" t="s">
        <v>118</v>
      </c>
      <c r="U2519" t="s">
        <v>55</v>
      </c>
      <c r="V2519" t="s">
        <v>109</v>
      </c>
      <c r="W2519" t="s">
        <v>57</v>
      </c>
      <c r="X2519" t="s">
        <v>531</v>
      </c>
      <c r="Y2519" t="s">
        <v>146</v>
      </c>
      <c r="Z2519">
        <v>2</v>
      </c>
      <c r="AA2519">
        <v>4</v>
      </c>
      <c r="AB2519">
        <v>3.5</v>
      </c>
      <c r="AC2519">
        <v>3.7</v>
      </c>
      <c r="AD2519">
        <v>42</v>
      </c>
      <c r="AE2519">
        <v>4</v>
      </c>
      <c r="AF2519" t="s">
        <v>57</v>
      </c>
      <c r="AG2519">
        <v>18.948504749996999</v>
      </c>
      <c r="AH2519">
        <v>14.9082680574117</v>
      </c>
      <c r="AI2519">
        <v>13.5973805648102</v>
      </c>
      <c r="AJ2519">
        <v>124.584589659375</v>
      </c>
      <c r="AK2519" s="2">
        <v>774.474580179089</v>
      </c>
      <c r="AL2519" s="1">
        <v>45199.5</v>
      </c>
      <c r="AM2519" t="s">
        <v>63</v>
      </c>
      <c r="AN2519">
        <v>2023</v>
      </c>
      <c r="AO2519">
        <v>2020</v>
      </c>
      <c r="AP2519">
        <v>137.09693280375001</v>
      </c>
      <c r="AQ2519">
        <v>1.1004325107831201</v>
      </c>
      <c r="AR2519">
        <v>159.35</v>
      </c>
      <c r="AS2519">
        <f t="shared" si="118"/>
        <v>58697.428431773158</v>
      </c>
      <c r="AT2519">
        <f t="shared" si="119"/>
        <v>12077.136500000001</v>
      </c>
    </row>
    <row r="2520" spans="1:46" x14ac:dyDescent="0.25">
      <c r="A2520" t="s">
        <v>128</v>
      </c>
      <c r="B2520" t="s">
        <v>328</v>
      </c>
      <c r="C2520" t="s">
        <v>328</v>
      </c>
      <c r="D2520" t="str">
        <f t="shared" si="117"/>
        <v>NESBSB</v>
      </c>
      <c r="E2520" t="s">
        <v>4589</v>
      </c>
      <c r="F2520" t="s">
        <v>4590</v>
      </c>
      <c r="G2520" t="s">
        <v>47</v>
      </c>
      <c r="H2520" t="s">
        <v>4591</v>
      </c>
      <c r="I2520" t="s">
        <v>4592</v>
      </c>
      <c r="J2520" t="s">
        <v>1684</v>
      </c>
      <c r="K2520">
        <v>15.31</v>
      </c>
      <c r="L2520">
        <v>15.31</v>
      </c>
      <c r="P2520" t="s">
        <v>51</v>
      </c>
      <c r="Q2520" t="s">
        <v>52</v>
      </c>
      <c r="R2520">
        <v>43882</v>
      </c>
      <c r="S2520" t="s">
        <v>53</v>
      </c>
      <c r="T2520" t="s">
        <v>54</v>
      </c>
      <c r="U2520" t="s">
        <v>55</v>
      </c>
      <c r="V2520" t="s">
        <v>109</v>
      </c>
      <c r="W2520" t="s">
        <v>57</v>
      </c>
      <c r="X2520" t="s">
        <v>119</v>
      </c>
      <c r="Y2520" t="s">
        <v>565</v>
      </c>
      <c r="Z2520">
        <v>2</v>
      </c>
      <c r="AA2520">
        <v>4</v>
      </c>
      <c r="AB2520">
        <v>3.67</v>
      </c>
      <c r="AC2520">
        <v>3.8</v>
      </c>
      <c r="AD2520">
        <v>44</v>
      </c>
      <c r="AE2520">
        <v>4</v>
      </c>
      <c r="AF2520" t="s">
        <v>57</v>
      </c>
      <c r="AG2520">
        <v>21.743412343071199</v>
      </c>
      <c r="AH2520">
        <v>18.117284564746502</v>
      </c>
      <c r="AI2520">
        <v>18.710138927402099</v>
      </c>
      <c r="AJ2520">
        <v>196.95562973141401</v>
      </c>
      <c r="AK2520" s="2">
        <v>725.77318657144804</v>
      </c>
      <c r="AL2520" s="1">
        <v>45205</v>
      </c>
      <c r="AM2520" t="s">
        <v>63</v>
      </c>
      <c r="AN2520">
        <v>2023</v>
      </c>
      <c r="AO2520">
        <v>2020</v>
      </c>
      <c r="AP2520">
        <v>164.149010397437</v>
      </c>
      <c r="AQ2520">
        <v>0.83343142118499003</v>
      </c>
      <c r="AR2520">
        <v>236.62</v>
      </c>
      <c r="AS2520">
        <f t="shared" si="118"/>
        <v>11111.587486408869</v>
      </c>
      <c r="AT2520">
        <f t="shared" si="119"/>
        <v>3622.6522</v>
      </c>
    </row>
    <row r="2521" spans="1:46" x14ac:dyDescent="0.25">
      <c r="A2521" t="s">
        <v>128</v>
      </c>
      <c r="B2521" t="s">
        <v>328</v>
      </c>
      <c r="C2521" t="s">
        <v>328</v>
      </c>
      <c r="D2521" t="str">
        <f t="shared" si="117"/>
        <v>NESBSB</v>
      </c>
      <c r="E2521" t="s">
        <v>4589</v>
      </c>
      <c r="F2521" t="s">
        <v>4590</v>
      </c>
      <c r="G2521" t="s">
        <v>47</v>
      </c>
      <c r="H2521" t="s">
        <v>4591</v>
      </c>
      <c r="I2521" t="s">
        <v>4593</v>
      </c>
      <c r="J2521" t="s">
        <v>65</v>
      </c>
      <c r="K2521">
        <v>19.940000000000001</v>
      </c>
      <c r="L2521">
        <v>19.940000000000001</v>
      </c>
      <c r="P2521" t="s">
        <v>51</v>
      </c>
      <c r="Q2521" t="s">
        <v>52</v>
      </c>
      <c r="R2521">
        <v>43882</v>
      </c>
      <c r="S2521" t="s">
        <v>53</v>
      </c>
      <c r="T2521" t="s">
        <v>497</v>
      </c>
      <c r="U2521" t="s">
        <v>55</v>
      </c>
      <c r="V2521" t="s">
        <v>109</v>
      </c>
      <c r="W2521" t="s">
        <v>57</v>
      </c>
      <c r="X2521" t="s">
        <v>838</v>
      </c>
      <c r="Y2521" t="s">
        <v>839</v>
      </c>
      <c r="Z2521">
        <v>2</v>
      </c>
      <c r="AA2521">
        <v>4</v>
      </c>
      <c r="AB2521">
        <v>3.67</v>
      </c>
      <c r="AC2521">
        <v>3.8</v>
      </c>
      <c r="AD2521">
        <v>44</v>
      </c>
      <c r="AE2521">
        <v>4</v>
      </c>
      <c r="AF2521" t="s">
        <v>57</v>
      </c>
      <c r="AG2521">
        <v>17.437964650990398</v>
      </c>
      <c r="AH2521">
        <v>15.204401093407601</v>
      </c>
      <c r="AI2521">
        <v>13.782748750139</v>
      </c>
      <c r="AJ2521">
        <v>115.149506298715</v>
      </c>
      <c r="AK2521" s="2">
        <v>765.06052422009498</v>
      </c>
      <c r="AL2521" s="1">
        <v>45205</v>
      </c>
      <c r="AM2521" t="s">
        <v>63</v>
      </c>
      <c r="AN2521">
        <v>2023</v>
      </c>
      <c r="AO2521">
        <v>2020</v>
      </c>
      <c r="AP2521">
        <v>164.149010397437</v>
      </c>
      <c r="AQ2521">
        <v>1.4255294327672501</v>
      </c>
      <c r="AR2521">
        <v>138.34</v>
      </c>
      <c r="AS2521">
        <f t="shared" si="118"/>
        <v>15255.306852948695</v>
      </c>
      <c r="AT2521">
        <f t="shared" si="119"/>
        <v>2758.4996000000001</v>
      </c>
    </row>
    <row r="2522" spans="1:46" x14ac:dyDescent="0.25">
      <c r="A2522" t="s">
        <v>128</v>
      </c>
      <c r="B2522" t="s">
        <v>328</v>
      </c>
      <c r="C2522" t="s">
        <v>328</v>
      </c>
      <c r="D2522" t="str">
        <f t="shared" si="117"/>
        <v>NESBSB</v>
      </c>
      <c r="E2522" t="s">
        <v>822</v>
      </c>
      <c r="F2522" t="s">
        <v>823</v>
      </c>
      <c r="G2522" t="s">
        <v>47</v>
      </c>
      <c r="H2522" t="s">
        <v>4461</v>
      </c>
      <c r="I2522" t="s">
        <v>4594</v>
      </c>
      <c r="J2522" t="s">
        <v>112</v>
      </c>
      <c r="K2522">
        <v>43.28</v>
      </c>
      <c r="L2522">
        <v>43.28</v>
      </c>
      <c r="P2522" t="s">
        <v>51</v>
      </c>
      <c r="Q2522" t="s">
        <v>52</v>
      </c>
      <c r="R2522">
        <v>43886</v>
      </c>
      <c r="S2522" t="s">
        <v>53</v>
      </c>
      <c r="T2522" t="s">
        <v>1265</v>
      </c>
      <c r="U2522" t="s">
        <v>55</v>
      </c>
      <c r="V2522" t="s">
        <v>56</v>
      </c>
      <c r="W2522" t="s">
        <v>57</v>
      </c>
      <c r="X2522" t="s">
        <v>2867</v>
      </c>
      <c r="Y2522" t="s">
        <v>565</v>
      </c>
      <c r="Z2522">
        <v>1</v>
      </c>
      <c r="AA2522">
        <v>4</v>
      </c>
      <c r="AB2522">
        <v>3.08</v>
      </c>
      <c r="AC2522">
        <v>3.8</v>
      </c>
      <c r="AD2522">
        <v>37</v>
      </c>
      <c r="AE2522">
        <v>3</v>
      </c>
      <c r="AF2522" t="s">
        <v>57</v>
      </c>
      <c r="AG2522">
        <v>21.8351643843313</v>
      </c>
      <c r="AH2522">
        <v>14.691319753529701</v>
      </c>
      <c r="AI2522">
        <v>18.6846133346987</v>
      </c>
      <c r="AJ2522">
        <v>183.575153404155</v>
      </c>
      <c r="AK2522" s="2">
        <v>1104.5387867878901</v>
      </c>
      <c r="AL2522" s="1">
        <v>45000</v>
      </c>
      <c r="AM2522" t="s">
        <v>63</v>
      </c>
      <c r="AN2522">
        <v>2023</v>
      </c>
      <c r="AO2522">
        <v>2020</v>
      </c>
      <c r="AP2522">
        <v>133.93500087886699</v>
      </c>
      <c r="AQ2522">
        <v>0.72959220458336504</v>
      </c>
      <c r="AR2522">
        <v>291.82</v>
      </c>
      <c r="AS2522">
        <f t="shared" si="118"/>
        <v>47804.438692179887</v>
      </c>
      <c r="AT2522">
        <f t="shared" si="119"/>
        <v>12629.9696</v>
      </c>
    </row>
    <row r="2523" spans="1:46" x14ac:dyDescent="0.25">
      <c r="A2523" t="s">
        <v>128</v>
      </c>
      <c r="B2523" t="s">
        <v>328</v>
      </c>
      <c r="C2523" t="s">
        <v>328</v>
      </c>
      <c r="D2523" t="str">
        <f t="shared" si="117"/>
        <v>NESBSB</v>
      </c>
      <c r="E2523" t="s">
        <v>822</v>
      </c>
      <c r="F2523" t="s">
        <v>823</v>
      </c>
      <c r="G2523" t="s">
        <v>47</v>
      </c>
      <c r="H2523" t="s">
        <v>4461</v>
      </c>
      <c r="I2523" t="s">
        <v>4595</v>
      </c>
      <c r="J2523" t="s">
        <v>68</v>
      </c>
      <c r="K2523">
        <v>49.87</v>
      </c>
      <c r="L2523">
        <v>49.87</v>
      </c>
      <c r="P2523" t="s">
        <v>51</v>
      </c>
      <c r="Q2523" t="s">
        <v>52</v>
      </c>
      <c r="R2523">
        <v>43879</v>
      </c>
      <c r="S2523" t="s">
        <v>53</v>
      </c>
      <c r="T2523" t="s">
        <v>521</v>
      </c>
      <c r="U2523" t="s">
        <v>55</v>
      </c>
      <c r="V2523" t="s">
        <v>56</v>
      </c>
      <c r="W2523" t="s">
        <v>57</v>
      </c>
      <c r="X2523" t="s">
        <v>826</v>
      </c>
      <c r="Y2523" t="s">
        <v>565</v>
      </c>
      <c r="Z2523">
        <v>1</v>
      </c>
      <c r="AA2523">
        <v>4</v>
      </c>
      <c r="AB2523">
        <v>3.08</v>
      </c>
      <c r="AC2523">
        <v>3.8</v>
      </c>
      <c r="AD2523">
        <v>37</v>
      </c>
      <c r="AE2523">
        <v>3</v>
      </c>
      <c r="AF2523" t="s">
        <v>57</v>
      </c>
      <c r="AG2523">
        <v>18.975684723419899</v>
      </c>
      <c r="AH2523">
        <v>12.810167100935301</v>
      </c>
      <c r="AI2523">
        <v>14.984705603167701</v>
      </c>
      <c r="AJ2523">
        <v>130.57831998888699</v>
      </c>
      <c r="AK2523" s="2">
        <v>1158.2225085569</v>
      </c>
      <c r="AL2523" s="1">
        <v>45000</v>
      </c>
      <c r="AM2523" t="s">
        <v>63</v>
      </c>
      <c r="AN2523">
        <v>2023</v>
      </c>
      <c r="AO2523">
        <v>2020</v>
      </c>
      <c r="AP2523">
        <v>133.93500087886699</v>
      </c>
      <c r="AQ2523">
        <v>1.0257062649470801</v>
      </c>
      <c r="AR2523">
        <v>207.57</v>
      </c>
      <c r="AS2523">
        <f t="shared" si="118"/>
        <v>57760.556501732601</v>
      </c>
      <c r="AT2523">
        <f t="shared" si="119"/>
        <v>10351.515899999999</v>
      </c>
    </row>
    <row r="2524" spans="1:46" x14ac:dyDescent="0.25">
      <c r="A2524" t="s">
        <v>42</v>
      </c>
      <c r="B2524" t="s">
        <v>91</v>
      </c>
      <c r="C2524" t="s">
        <v>91</v>
      </c>
      <c r="D2524" t="str">
        <f t="shared" si="117"/>
        <v>GNVIVI</v>
      </c>
      <c r="E2524" t="s">
        <v>840</v>
      </c>
      <c r="F2524" t="s">
        <v>841</v>
      </c>
      <c r="G2524" t="s">
        <v>47</v>
      </c>
      <c r="H2524" t="s">
        <v>4596</v>
      </c>
      <c r="I2524" t="s">
        <v>4597</v>
      </c>
      <c r="J2524" t="s">
        <v>1279</v>
      </c>
      <c r="K2524">
        <v>28</v>
      </c>
      <c r="L2524">
        <v>28</v>
      </c>
      <c r="P2524" t="s">
        <v>51</v>
      </c>
      <c r="Q2524" t="s">
        <v>52</v>
      </c>
      <c r="R2524">
        <v>44131</v>
      </c>
      <c r="S2524" t="s">
        <v>75</v>
      </c>
      <c r="T2524" t="s">
        <v>788</v>
      </c>
      <c r="U2524" t="s">
        <v>55</v>
      </c>
      <c r="V2524" t="s">
        <v>56</v>
      </c>
      <c r="W2524" t="s">
        <v>57</v>
      </c>
      <c r="X2524" t="s">
        <v>101</v>
      </c>
      <c r="Y2524" t="s">
        <v>59</v>
      </c>
      <c r="Z2524">
        <v>1</v>
      </c>
      <c r="AA2524">
        <v>3</v>
      </c>
      <c r="AB2524">
        <v>2.92</v>
      </c>
      <c r="AC2524">
        <v>3.1</v>
      </c>
      <c r="AD2524">
        <v>35</v>
      </c>
      <c r="AE2524">
        <v>3</v>
      </c>
      <c r="AF2524" t="s">
        <v>57</v>
      </c>
      <c r="AG2524">
        <v>19.225331593131099</v>
      </c>
      <c r="AH2524">
        <v>11.610063972304999</v>
      </c>
      <c r="AI2524">
        <v>15.4225514793415</v>
      </c>
      <c r="AJ2524">
        <v>137.78835664053199</v>
      </c>
      <c r="AK2524" s="2">
        <v>1451.7920003019201</v>
      </c>
      <c r="AL2524" s="1">
        <v>45180</v>
      </c>
      <c r="AM2524" t="s">
        <v>63</v>
      </c>
      <c r="AN2524">
        <v>2023</v>
      </c>
      <c r="AO2524">
        <v>2020</v>
      </c>
      <c r="AP2524">
        <v>124.582799407897</v>
      </c>
      <c r="AQ2524">
        <v>0.90416057238358405</v>
      </c>
      <c r="AR2524">
        <v>188.41</v>
      </c>
      <c r="AS2524">
        <f t="shared" si="118"/>
        <v>40650.17600845376</v>
      </c>
      <c r="AT2524">
        <f t="shared" si="119"/>
        <v>5275.48</v>
      </c>
    </row>
    <row r="2525" spans="1:46" x14ac:dyDescent="0.25">
      <c r="A2525" t="s">
        <v>128</v>
      </c>
      <c r="B2525" t="s">
        <v>129</v>
      </c>
      <c r="C2525" t="s">
        <v>214</v>
      </c>
      <c r="D2525" t="str">
        <f t="shared" si="117"/>
        <v>NECOCE</v>
      </c>
      <c r="E2525" t="s">
        <v>807</v>
      </c>
      <c r="F2525" t="s">
        <v>808</v>
      </c>
      <c r="G2525" t="s">
        <v>47</v>
      </c>
      <c r="H2525" t="s">
        <v>4585</v>
      </c>
      <c r="I2525" t="s">
        <v>4598</v>
      </c>
      <c r="J2525" t="s">
        <v>4599</v>
      </c>
      <c r="K2525">
        <v>14.53</v>
      </c>
      <c r="L2525">
        <v>14.53</v>
      </c>
      <c r="P2525" t="s">
        <v>51</v>
      </c>
      <c r="Q2525" t="s">
        <v>52</v>
      </c>
      <c r="R2525">
        <v>43873</v>
      </c>
      <c r="S2525" t="s">
        <v>53</v>
      </c>
      <c r="T2525" t="s">
        <v>788</v>
      </c>
      <c r="U2525" t="s">
        <v>55</v>
      </c>
      <c r="V2525" t="s">
        <v>56</v>
      </c>
      <c r="W2525" t="s">
        <v>57</v>
      </c>
      <c r="X2525" t="s">
        <v>98</v>
      </c>
      <c r="Y2525" t="s">
        <v>146</v>
      </c>
      <c r="Z2525">
        <v>1</v>
      </c>
      <c r="AA2525">
        <v>4</v>
      </c>
      <c r="AB2525">
        <v>3.67</v>
      </c>
      <c r="AC2525">
        <v>3.8</v>
      </c>
      <c r="AD2525">
        <v>44</v>
      </c>
      <c r="AE2525">
        <v>4</v>
      </c>
      <c r="AF2525" t="s">
        <v>57</v>
      </c>
      <c r="AG2525">
        <v>23.1768855394029</v>
      </c>
      <c r="AH2525">
        <v>14.6594886016057</v>
      </c>
      <c r="AI2525">
        <v>18.075879681922601</v>
      </c>
      <c r="AJ2525">
        <v>186.50655586239799</v>
      </c>
      <c r="AK2525" s="2">
        <v>1070.95671974992</v>
      </c>
      <c r="AL2525" s="1">
        <v>45201</v>
      </c>
      <c r="AM2525" t="s">
        <v>63</v>
      </c>
      <c r="AN2525">
        <v>2023</v>
      </c>
      <c r="AO2525">
        <v>2020</v>
      </c>
      <c r="AP2525">
        <v>141.23369150132601</v>
      </c>
      <c r="AQ2525">
        <v>0.75725858990997696</v>
      </c>
      <c r="AR2525">
        <v>231.11</v>
      </c>
      <c r="AS2525">
        <f t="shared" si="118"/>
        <v>15561.001137966337</v>
      </c>
      <c r="AT2525">
        <f t="shared" si="119"/>
        <v>3358.0282999999999</v>
      </c>
    </row>
    <row r="2526" spans="1:46" x14ac:dyDescent="0.25">
      <c r="A2526" t="s">
        <v>128</v>
      </c>
      <c r="B2526" t="s">
        <v>328</v>
      </c>
      <c r="C2526" t="s">
        <v>328</v>
      </c>
      <c r="D2526" t="str">
        <f t="shared" si="117"/>
        <v>NESBSB</v>
      </c>
      <c r="E2526" t="s">
        <v>822</v>
      </c>
      <c r="F2526" t="s">
        <v>823</v>
      </c>
      <c r="G2526" t="s">
        <v>47</v>
      </c>
      <c r="H2526" t="s">
        <v>4461</v>
      </c>
      <c r="I2526" t="s">
        <v>4600</v>
      </c>
      <c r="J2526" t="s">
        <v>127</v>
      </c>
      <c r="K2526">
        <v>32.229999999999997</v>
      </c>
      <c r="L2526">
        <v>32.229999999999997</v>
      </c>
      <c r="P2526" t="s">
        <v>51</v>
      </c>
      <c r="Q2526" t="s">
        <v>52</v>
      </c>
      <c r="R2526">
        <v>43910</v>
      </c>
      <c r="S2526" t="s">
        <v>53</v>
      </c>
      <c r="T2526" t="s">
        <v>788</v>
      </c>
      <c r="U2526" t="s">
        <v>55</v>
      </c>
      <c r="V2526" t="s">
        <v>56</v>
      </c>
      <c r="W2526" t="s">
        <v>57</v>
      </c>
      <c r="X2526" t="s">
        <v>564</v>
      </c>
      <c r="Y2526" t="s">
        <v>565</v>
      </c>
      <c r="Z2526">
        <v>1</v>
      </c>
      <c r="AA2526">
        <v>4</v>
      </c>
      <c r="AB2526">
        <v>3</v>
      </c>
      <c r="AC2526">
        <v>3.7</v>
      </c>
      <c r="AD2526">
        <v>36</v>
      </c>
      <c r="AE2526">
        <v>3</v>
      </c>
      <c r="AF2526" t="s">
        <v>57</v>
      </c>
      <c r="AG2526">
        <v>22.093503425940298</v>
      </c>
      <c r="AH2526">
        <v>13.896725720324399</v>
      </c>
      <c r="AI2526">
        <v>16.2914261419733</v>
      </c>
      <c r="AJ2526">
        <v>162.57143680976699</v>
      </c>
      <c r="AK2526" s="2">
        <v>1074.3608718652399</v>
      </c>
      <c r="AL2526" s="1">
        <v>45000</v>
      </c>
      <c r="AM2526" t="s">
        <v>63</v>
      </c>
      <c r="AN2526">
        <v>2023</v>
      </c>
      <c r="AO2526">
        <v>2020</v>
      </c>
      <c r="AP2526">
        <v>128.47872105416701</v>
      </c>
      <c r="AQ2526">
        <v>0.79029086274550597</v>
      </c>
      <c r="AR2526">
        <v>263.22000000000003</v>
      </c>
      <c r="AS2526">
        <f t="shared" si="118"/>
        <v>34626.650900216679</v>
      </c>
      <c r="AT2526">
        <f t="shared" si="119"/>
        <v>8483.5805999999993</v>
      </c>
    </row>
    <row r="2527" spans="1:46" x14ac:dyDescent="0.25">
      <c r="A2527" t="s">
        <v>128</v>
      </c>
      <c r="B2527" t="s">
        <v>328</v>
      </c>
      <c r="C2527" t="s">
        <v>328</v>
      </c>
      <c r="D2527" t="str">
        <f t="shared" si="117"/>
        <v>NESBSB</v>
      </c>
      <c r="E2527" t="s">
        <v>822</v>
      </c>
      <c r="F2527" t="s">
        <v>823</v>
      </c>
      <c r="G2527" t="s">
        <v>47</v>
      </c>
      <c r="H2527" t="s">
        <v>4461</v>
      </c>
      <c r="I2527" t="s">
        <v>4601</v>
      </c>
      <c r="J2527" t="s">
        <v>139</v>
      </c>
      <c r="K2527">
        <v>45.59</v>
      </c>
      <c r="L2527">
        <v>45.59</v>
      </c>
      <c r="P2527" t="s">
        <v>51</v>
      </c>
      <c r="Q2527" t="s">
        <v>52</v>
      </c>
      <c r="R2527">
        <v>43960</v>
      </c>
      <c r="S2527" t="s">
        <v>53</v>
      </c>
      <c r="T2527" t="s">
        <v>521</v>
      </c>
      <c r="U2527" t="s">
        <v>55</v>
      </c>
      <c r="V2527" t="s">
        <v>56</v>
      </c>
      <c r="W2527" t="s">
        <v>57</v>
      </c>
      <c r="X2527" t="s">
        <v>564</v>
      </c>
      <c r="Y2527" t="s">
        <v>565</v>
      </c>
      <c r="Z2527">
        <v>1</v>
      </c>
      <c r="AA2527">
        <v>4</v>
      </c>
      <c r="AB2527">
        <v>2.83</v>
      </c>
      <c r="AC2527">
        <v>3.5</v>
      </c>
      <c r="AD2527">
        <v>34</v>
      </c>
      <c r="AE2527">
        <v>3</v>
      </c>
      <c r="AF2527" t="s">
        <v>57</v>
      </c>
      <c r="AG2527">
        <v>19.125271409920099</v>
      </c>
      <c r="AH2527">
        <v>12.978041371574999</v>
      </c>
      <c r="AI2527">
        <v>15.085278916348701</v>
      </c>
      <c r="AJ2527">
        <v>131.13473365031999</v>
      </c>
      <c r="AK2527" s="2">
        <v>1136.8004792496599</v>
      </c>
      <c r="AL2527" s="1">
        <v>45000</v>
      </c>
      <c r="AM2527" t="s">
        <v>63</v>
      </c>
      <c r="AN2527">
        <v>2023</v>
      </c>
      <c r="AO2527">
        <v>2020</v>
      </c>
      <c r="AP2527">
        <v>117.632535975728</v>
      </c>
      <c r="AQ2527">
        <v>0.89703568765696495</v>
      </c>
      <c r="AR2527">
        <v>220.77</v>
      </c>
      <c r="AS2527">
        <f t="shared" si="118"/>
        <v>51826.733848992</v>
      </c>
      <c r="AT2527">
        <f t="shared" si="119"/>
        <v>10064.904300000002</v>
      </c>
    </row>
    <row r="2528" spans="1:46" x14ac:dyDescent="0.25">
      <c r="A2528" t="s">
        <v>128</v>
      </c>
      <c r="B2528" t="s">
        <v>328</v>
      </c>
      <c r="C2528" t="s">
        <v>328</v>
      </c>
      <c r="D2528" t="str">
        <f t="shared" si="117"/>
        <v>NESBSB</v>
      </c>
      <c r="E2528" t="s">
        <v>4589</v>
      </c>
      <c r="F2528" t="s">
        <v>4590</v>
      </c>
      <c r="G2528" t="s">
        <v>47</v>
      </c>
      <c r="H2528" t="s">
        <v>4602</v>
      </c>
      <c r="I2528" t="s">
        <v>4603</v>
      </c>
      <c r="J2528" t="s">
        <v>62</v>
      </c>
      <c r="K2528">
        <v>28.59</v>
      </c>
      <c r="L2528">
        <v>28.59</v>
      </c>
      <c r="P2528" t="s">
        <v>51</v>
      </c>
      <c r="Q2528" t="s">
        <v>52</v>
      </c>
      <c r="R2528">
        <v>43977</v>
      </c>
      <c r="S2528" t="s">
        <v>53</v>
      </c>
      <c r="T2528" t="s">
        <v>521</v>
      </c>
      <c r="U2528" t="s">
        <v>55</v>
      </c>
      <c r="V2528" t="s">
        <v>56</v>
      </c>
      <c r="W2528" t="s">
        <v>57</v>
      </c>
      <c r="X2528" t="s">
        <v>4604</v>
      </c>
      <c r="Y2528" t="s">
        <v>565</v>
      </c>
      <c r="Z2528">
        <v>1</v>
      </c>
      <c r="AA2528">
        <v>4</v>
      </c>
      <c r="AB2528">
        <v>3.42</v>
      </c>
      <c r="AC2528">
        <v>3.5</v>
      </c>
      <c r="AD2528">
        <v>41</v>
      </c>
      <c r="AE2528">
        <v>3</v>
      </c>
      <c r="AF2528" t="s">
        <v>57</v>
      </c>
      <c r="AG2528">
        <v>18.056490911395699</v>
      </c>
      <c r="AH2528">
        <v>13.5871660430379</v>
      </c>
      <c r="AI2528">
        <v>16.259785680872799</v>
      </c>
      <c r="AJ2528">
        <v>130.87350664283201</v>
      </c>
      <c r="AK2528" s="2">
        <v>1121.41708904299</v>
      </c>
      <c r="AL2528" s="1">
        <v>45205</v>
      </c>
      <c r="AM2528" t="s">
        <v>63</v>
      </c>
      <c r="AN2528">
        <v>2023</v>
      </c>
      <c r="AO2528">
        <v>2020</v>
      </c>
      <c r="AP2528">
        <v>155.78002234519701</v>
      </c>
      <c r="AQ2528">
        <v>1.1903098368895799</v>
      </c>
      <c r="AR2528">
        <v>166.37</v>
      </c>
      <c r="AS2528">
        <f t="shared" si="118"/>
        <v>32061.314575739085</v>
      </c>
      <c r="AT2528">
        <f t="shared" si="119"/>
        <v>4756.5182999999997</v>
      </c>
    </row>
    <row r="2529" spans="1:46" x14ac:dyDescent="0.25">
      <c r="A2529" t="s">
        <v>128</v>
      </c>
      <c r="B2529" t="s">
        <v>328</v>
      </c>
      <c r="C2529" t="s">
        <v>328</v>
      </c>
      <c r="D2529" t="str">
        <f t="shared" si="117"/>
        <v>NESBSB</v>
      </c>
      <c r="E2529" t="s">
        <v>822</v>
      </c>
      <c r="F2529" t="s">
        <v>823</v>
      </c>
      <c r="G2529" t="s">
        <v>47</v>
      </c>
      <c r="H2529" t="s">
        <v>4461</v>
      </c>
      <c r="I2529" t="s">
        <v>4605</v>
      </c>
      <c r="J2529" t="s">
        <v>212</v>
      </c>
      <c r="K2529">
        <v>23.43</v>
      </c>
      <c r="L2529">
        <v>23.43</v>
      </c>
      <c r="P2529" t="s">
        <v>51</v>
      </c>
      <c r="Q2529" t="s">
        <v>52</v>
      </c>
      <c r="R2529">
        <v>43889</v>
      </c>
      <c r="S2529" t="s">
        <v>53</v>
      </c>
      <c r="T2529" t="s">
        <v>521</v>
      </c>
      <c r="U2529" t="s">
        <v>55</v>
      </c>
      <c r="V2529" t="s">
        <v>56</v>
      </c>
      <c r="W2529" t="s">
        <v>57</v>
      </c>
      <c r="X2529" t="s">
        <v>564</v>
      </c>
      <c r="Y2529" t="s">
        <v>565</v>
      </c>
      <c r="Z2529">
        <v>1</v>
      </c>
      <c r="AA2529">
        <v>4</v>
      </c>
      <c r="AB2529">
        <v>3.08</v>
      </c>
      <c r="AC2529">
        <v>3.8</v>
      </c>
      <c r="AD2529">
        <v>37</v>
      </c>
      <c r="AE2529">
        <v>3</v>
      </c>
      <c r="AF2529" t="s">
        <v>57</v>
      </c>
      <c r="AG2529">
        <v>18.096342687313602</v>
      </c>
      <c r="AH2529">
        <v>12.9222414589855</v>
      </c>
      <c r="AI2529">
        <v>14.527132874173899</v>
      </c>
      <c r="AJ2529">
        <v>117.00818116720301</v>
      </c>
      <c r="AK2529" s="2">
        <v>1107.68002442436</v>
      </c>
      <c r="AL2529" s="1">
        <v>45000</v>
      </c>
      <c r="AM2529" t="s">
        <v>63</v>
      </c>
      <c r="AN2529">
        <v>2023</v>
      </c>
      <c r="AO2529">
        <v>2020</v>
      </c>
      <c r="AP2529">
        <v>133.93500087886699</v>
      </c>
      <c r="AQ2529">
        <v>1.14466355722149</v>
      </c>
      <c r="AR2529">
        <v>186</v>
      </c>
      <c r="AS2529">
        <f t="shared" si="118"/>
        <v>25952.942972262754</v>
      </c>
      <c r="AT2529">
        <f t="shared" si="119"/>
        <v>4357.9799999999996</v>
      </c>
    </row>
    <row r="2530" spans="1:46" x14ac:dyDescent="0.25">
      <c r="A2530" t="s">
        <v>128</v>
      </c>
      <c r="B2530" t="s">
        <v>244</v>
      </c>
      <c r="C2530" t="s">
        <v>245</v>
      </c>
      <c r="D2530" t="str">
        <f t="shared" si="117"/>
        <v>NEPIAL</v>
      </c>
      <c r="E2530" t="s">
        <v>1902</v>
      </c>
      <c r="F2530" t="s">
        <v>1903</v>
      </c>
      <c r="G2530" t="s">
        <v>47</v>
      </c>
      <c r="H2530" t="s">
        <v>4576</v>
      </c>
      <c r="I2530" t="s">
        <v>4606</v>
      </c>
      <c r="J2530" t="s">
        <v>189</v>
      </c>
      <c r="K2530">
        <v>18.03</v>
      </c>
      <c r="L2530">
        <v>18.03</v>
      </c>
      <c r="P2530" t="s">
        <v>51</v>
      </c>
      <c r="Q2530" t="s">
        <v>52</v>
      </c>
      <c r="R2530">
        <v>43988</v>
      </c>
      <c r="S2530" t="s">
        <v>53</v>
      </c>
      <c r="T2530" t="s">
        <v>69</v>
      </c>
      <c r="U2530" t="s">
        <v>55</v>
      </c>
      <c r="V2530" t="s">
        <v>56</v>
      </c>
      <c r="W2530" t="s">
        <v>57</v>
      </c>
      <c r="X2530" t="s">
        <v>90</v>
      </c>
      <c r="Y2530" t="s">
        <v>222</v>
      </c>
      <c r="Z2530">
        <v>1</v>
      </c>
      <c r="AA2530">
        <v>3</v>
      </c>
      <c r="AB2530">
        <v>3.25</v>
      </c>
      <c r="AC2530">
        <v>3.4</v>
      </c>
      <c r="AD2530">
        <v>39</v>
      </c>
      <c r="AE2530">
        <v>3</v>
      </c>
      <c r="AF2530" t="s">
        <v>57</v>
      </c>
      <c r="AG2530">
        <v>16.798398094306499</v>
      </c>
      <c r="AH2530">
        <v>12.861971195361299</v>
      </c>
      <c r="AI2530">
        <v>14.0304100709035</v>
      </c>
      <c r="AJ2530">
        <v>108.28632299547</v>
      </c>
      <c r="AK2530" s="2">
        <v>1079.8549359798899</v>
      </c>
      <c r="AL2530" s="1">
        <v>45181</v>
      </c>
      <c r="AM2530" t="s">
        <v>63</v>
      </c>
      <c r="AN2530">
        <v>2023</v>
      </c>
      <c r="AO2530">
        <v>2020</v>
      </c>
      <c r="AP2530">
        <v>133.29231505421799</v>
      </c>
      <c r="AQ2530">
        <v>1.23092474993167</v>
      </c>
      <c r="AR2530">
        <v>144.94999999999999</v>
      </c>
      <c r="AS2530">
        <f t="shared" si="118"/>
        <v>19469.784495717417</v>
      </c>
      <c r="AT2530">
        <f t="shared" si="119"/>
        <v>2613.4485</v>
      </c>
    </row>
    <row r="2531" spans="1:46" x14ac:dyDescent="0.25">
      <c r="A2531" t="s">
        <v>128</v>
      </c>
      <c r="B2531" t="s">
        <v>244</v>
      </c>
      <c r="C2531" t="s">
        <v>245</v>
      </c>
      <c r="D2531" t="str">
        <f t="shared" si="117"/>
        <v>NEPIAL</v>
      </c>
      <c r="E2531" t="s">
        <v>1902</v>
      </c>
      <c r="F2531" t="s">
        <v>1903</v>
      </c>
      <c r="G2531" t="s">
        <v>47</v>
      </c>
      <c r="H2531" t="s">
        <v>4576</v>
      </c>
      <c r="I2531" t="s">
        <v>4607</v>
      </c>
      <c r="J2531" t="s">
        <v>187</v>
      </c>
      <c r="K2531">
        <v>53.16</v>
      </c>
      <c r="L2531">
        <v>53.16</v>
      </c>
      <c r="P2531" t="s">
        <v>51</v>
      </c>
      <c r="Q2531" t="s">
        <v>52</v>
      </c>
      <c r="R2531">
        <v>43979</v>
      </c>
      <c r="S2531" t="s">
        <v>53</v>
      </c>
      <c r="T2531" t="s">
        <v>69</v>
      </c>
      <c r="U2531" t="s">
        <v>55</v>
      </c>
      <c r="V2531" t="s">
        <v>56</v>
      </c>
      <c r="W2531" t="s">
        <v>57</v>
      </c>
      <c r="X2531" t="s">
        <v>90</v>
      </c>
      <c r="Y2531" t="s">
        <v>222</v>
      </c>
      <c r="Z2531">
        <v>1</v>
      </c>
      <c r="AA2531">
        <v>4</v>
      </c>
      <c r="AB2531">
        <v>3.33</v>
      </c>
      <c r="AC2531">
        <v>3.5</v>
      </c>
      <c r="AD2531">
        <v>40</v>
      </c>
      <c r="AE2531">
        <v>3</v>
      </c>
      <c r="AF2531" t="s">
        <v>57</v>
      </c>
      <c r="AG2531">
        <v>17.935572411784801</v>
      </c>
      <c r="AH2531">
        <v>13.286198991926099</v>
      </c>
      <c r="AI2531">
        <v>13.451995868979401</v>
      </c>
      <c r="AJ2531">
        <v>111.139119600641</v>
      </c>
      <c r="AK2531" s="2">
        <v>993.36664437362003</v>
      </c>
      <c r="AL2531" s="1">
        <v>45181</v>
      </c>
      <c r="AM2531" t="s">
        <v>63</v>
      </c>
      <c r="AN2531">
        <v>2023</v>
      </c>
      <c r="AO2531">
        <v>2020</v>
      </c>
      <c r="AP2531">
        <v>138.43218795142701</v>
      </c>
      <c r="AQ2531">
        <v>1.2455757113144199</v>
      </c>
      <c r="AR2531">
        <v>147.07</v>
      </c>
      <c r="AS2531">
        <f t="shared" si="118"/>
        <v>52807.370814901638</v>
      </c>
      <c r="AT2531">
        <f t="shared" si="119"/>
        <v>7818.2411999999995</v>
      </c>
    </row>
    <row r="2532" spans="1:46" x14ac:dyDescent="0.25">
      <c r="A2532" t="s">
        <v>42</v>
      </c>
      <c r="B2532" t="s">
        <v>91</v>
      </c>
      <c r="C2532" t="s">
        <v>91</v>
      </c>
      <c r="D2532" t="str">
        <f t="shared" si="117"/>
        <v>GNVIVI</v>
      </c>
      <c r="E2532" t="s">
        <v>4439</v>
      </c>
      <c r="F2532" t="s">
        <v>4440</v>
      </c>
      <c r="G2532" t="s">
        <v>47</v>
      </c>
      <c r="H2532" t="s">
        <v>4608</v>
      </c>
      <c r="I2532" t="s">
        <v>4609</v>
      </c>
      <c r="J2532" t="s">
        <v>112</v>
      </c>
      <c r="K2532">
        <v>33.99</v>
      </c>
      <c r="L2532">
        <v>33.99</v>
      </c>
      <c r="P2532" t="s">
        <v>51</v>
      </c>
      <c r="Q2532" t="s">
        <v>52</v>
      </c>
      <c r="R2532">
        <v>43914</v>
      </c>
      <c r="S2532" t="s">
        <v>53</v>
      </c>
      <c r="T2532" t="s">
        <v>1265</v>
      </c>
      <c r="U2532" t="s">
        <v>55</v>
      </c>
      <c r="V2532" t="s">
        <v>56</v>
      </c>
      <c r="W2532" t="s">
        <v>57</v>
      </c>
      <c r="X2532" t="s">
        <v>271</v>
      </c>
      <c r="Y2532" t="s">
        <v>59</v>
      </c>
      <c r="Z2532">
        <v>1</v>
      </c>
      <c r="AA2532">
        <v>4</v>
      </c>
      <c r="AB2532">
        <v>3.17</v>
      </c>
      <c r="AC2532">
        <v>3.7</v>
      </c>
      <c r="AD2532">
        <v>38</v>
      </c>
      <c r="AE2532">
        <v>3</v>
      </c>
      <c r="AF2532" t="s">
        <v>57</v>
      </c>
      <c r="AG2532">
        <v>21.784043060731999</v>
      </c>
      <c r="AH2532">
        <v>14.4405176123863</v>
      </c>
      <c r="AI2532">
        <v>19.707385863193799</v>
      </c>
      <c r="AJ2532">
        <v>193.974329463283</v>
      </c>
      <c r="AK2532" s="2">
        <v>1205.12546262417</v>
      </c>
      <c r="AL2532" s="1">
        <v>45071</v>
      </c>
      <c r="AM2532" t="s">
        <v>63</v>
      </c>
      <c r="AN2532">
        <v>2023</v>
      </c>
      <c r="AO2532">
        <v>2020</v>
      </c>
      <c r="AP2532">
        <v>139.92440173273101</v>
      </c>
      <c r="AQ2532">
        <v>0.72135525417148705</v>
      </c>
      <c r="AR2532">
        <v>282.83999999999997</v>
      </c>
      <c r="AS2532">
        <f t="shared" si="118"/>
        <v>40962.214474595545</v>
      </c>
      <c r="AT2532">
        <f t="shared" si="119"/>
        <v>9613.7315999999992</v>
      </c>
    </row>
    <row r="2533" spans="1:46" x14ac:dyDescent="0.25">
      <c r="A2533" t="s">
        <v>128</v>
      </c>
      <c r="B2533" t="s">
        <v>244</v>
      </c>
      <c r="C2533" t="s">
        <v>245</v>
      </c>
      <c r="D2533" t="str">
        <f t="shared" si="117"/>
        <v>NEPIAL</v>
      </c>
      <c r="E2533" t="s">
        <v>1902</v>
      </c>
      <c r="F2533" t="s">
        <v>1903</v>
      </c>
      <c r="G2533" t="s">
        <v>47</v>
      </c>
      <c r="H2533" t="s">
        <v>4576</v>
      </c>
      <c r="I2533" t="s">
        <v>4610</v>
      </c>
      <c r="J2533" t="s">
        <v>191</v>
      </c>
      <c r="K2533">
        <v>12.34</v>
      </c>
      <c r="L2533">
        <v>12.34</v>
      </c>
      <c r="P2533" t="s">
        <v>51</v>
      </c>
      <c r="Q2533" t="s">
        <v>52</v>
      </c>
      <c r="R2533">
        <v>43885</v>
      </c>
      <c r="S2533" t="s">
        <v>53</v>
      </c>
      <c r="T2533" t="s">
        <v>788</v>
      </c>
      <c r="U2533" t="s">
        <v>55</v>
      </c>
      <c r="V2533" t="s">
        <v>56</v>
      </c>
      <c r="W2533" t="s">
        <v>57</v>
      </c>
      <c r="X2533" t="s">
        <v>2843</v>
      </c>
      <c r="Y2533" t="s">
        <v>137</v>
      </c>
      <c r="Z2533">
        <v>1</v>
      </c>
      <c r="AA2533">
        <v>4</v>
      </c>
      <c r="AB2533">
        <v>3.58</v>
      </c>
      <c r="AC2533">
        <v>3.8</v>
      </c>
      <c r="AD2533">
        <v>43</v>
      </c>
      <c r="AE2533">
        <v>4</v>
      </c>
      <c r="AF2533" t="s">
        <v>57</v>
      </c>
      <c r="AG2533">
        <v>23.398650143413999</v>
      </c>
      <c r="AH2533">
        <v>14.653503379408001</v>
      </c>
      <c r="AI2533">
        <v>17.988806679120898</v>
      </c>
      <c r="AJ2533">
        <v>193.47181813770001</v>
      </c>
      <c r="AK2533" s="2">
        <v>1066.66866080469</v>
      </c>
      <c r="AL2533" s="1">
        <v>45181</v>
      </c>
      <c r="AM2533" t="s">
        <v>63</v>
      </c>
      <c r="AN2533">
        <v>2023</v>
      </c>
      <c r="AO2533">
        <v>2020</v>
      </c>
      <c r="AP2533">
        <v>153.72985834250599</v>
      </c>
      <c r="AQ2533">
        <v>0.79458527770226095</v>
      </c>
      <c r="AR2533">
        <v>248.03</v>
      </c>
      <c r="AS2533">
        <f t="shared" si="118"/>
        <v>13162.691274329874</v>
      </c>
      <c r="AT2533">
        <f t="shared" si="119"/>
        <v>3060.6902</v>
      </c>
    </row>
    <row r="2534" spans="1:46" x14ac:dyDescent="0.25">
      <c r="A2534" t="s">
        <v>340</v>
      </c>
      <c r="B2534" t="s">
        <v>341</v>
      </c>
      <c r="C2534" t="s">
        <v>342</v>
      </c>
      <c r="D2534" t="str">
        <f t="shared" si="117"/>
        <v>RDBOBA</v>
      </c>
      <c r="E2534" t="s">
        <v>2672</v>
      </c>
      <c r="F2534" t="s">
        <v>2673</v>
      </c>
      <c r="G2534" t="s">
        <v>47</v>
      </c>
      <c r="H2534" t="s">
        <v>3657</v>
      </c>
      <c r="I2534" t="s">
        <v>4611</v>
      </c>
      <c r="J2534" t="s">
        <v>103</v>
      </c>
      <c r="K2534">
        <v>3.61</v>
      </c>
      <c r="L2534">
        <v>3.61</v>
      </c>
      <c r="P2534" t="s">
        <v>51</v>
      </c>
      <c r="Q2534" t="s">
        <v>52</v>
      </c>
      <c r="R2534">
        <v>43557</v>
      </c>
      <c r="S2534" t="s">
        <v>477</v>
      </c>
      <c r="T2534" t="s">
        <v>553</v>
      </c>
      <c r="U2534" t="s">
        <v>55</v>
      </c>
      <c r="V2534" t="s">
        <v>56</v>
      </c>
      <c r="W2534" t="s">
        <v>57</v>
      </c>
      <c r="X2534" t="s">
        <v>1440</v>
      </c>
      <c r="Y2534" t="s">
        <v>348</v>
      </c>
      <c r="Z2534">
        <v>1</v>
      </c>
      <c r="AA2534">
        <v>5</v>
      </c>
      <c r="AB2534">
        <v>2.83</v>
      </c>
      <c r="AC2534">
        <v>4.5999999999999996</v>
      </c>
      <c r="AD2534">
        <v>34</v>
      </c>
      <c r="AE2534">
        <v>3</v>
      </c>
      <c r="AF2534" t="s">
        <v>57</v>
      </c>
      <c r="AG2534">
        <v>17.4348053715077</v>
      </c>
      <c r="AH2534">
        <v>11.2435476316078</v>
      </c>
      <c r="AI2534">
        <v>12.615587629326599</v>
      </c>
      <c r="AJ2534">
        <v>155.741563494068</v>
      </c>
      <c r="AK2534" s="2">
        <v>1276.67175481921</v>
      </c>
      <c r="AL2534" s="1">
        <v>44617.3</v>
      </c>
      <c r="AM2534" t="s">
        <v>60</v>
      </c>
      <c r="AN2534">
        <v>2022</v>
      </c>
      <c r="AO2534">
        <v>2019</v>
      </c>
      <c r="AP2534">
        <v>104.873996786013</v>
      </c>
      <c r="AQ2534">
        <v>0.67338476918531498</v>
      </c>
      <c r="AR2534">
        <v>262.27</v>
      </c>
      <c r="AS2534">
        <f t="shared" si="118"/>
        <v>4608.7850348973479</v>
      </c>
      <c r="AT2534">
        <f t="shared" si="119"/>
        <v>946.79469999999992</v>
      </c>
    </row>
    <row r="2535" spans="1:46" x14ac:dyDescent="0.25">
      <c r="A2535" t="s">
        <v>42</v>
      </c>
      <c r="B2535" t="s">
        <v>43</v>
      </c>
      <c r="C2535" t="s">
        <v>43</v>
      </c>
      <c r="D2535" t="str">
        <f t="shared" si="117"/>
        <v>GNSASA</v>
      </c>
      <c r="E2535" t="s">
        <v>4006</v>
      </c>
      <c r="F2535" t="s">
        <v>4007</v>
      </c>
      <c r="G2535" t="s">
        <v>47</v>
      </c>
      <c r="H2535" t="s">
        <v>4501</v>
      </c>
      <c r="I2535" t="s">
        <v>4612</v>
      </c>
      <c r="J2535" t="s">
        <v>976</v>
      </c>
      <c r="K2535">
        <v>28.2</v>
      </c>
      <c r="L2535">
        <v>28.2</v>
      </c>
      <c r="P2535" t="s">
        <v>51</v>
      </c>
      <c r="Q2535" t="s">
        <v>52</v>
      </c>
      <c r="R2535">
        <v>43971</v>
      </c>
      <c r="S2535" t="s">
        <v>53</v>
      </c>
      <c r="T2535" t="s">
        <v>104</v>
      </c>
      <c r="U2535" t="s">
        <v>55</v>
      </c>
      <c r="V2535" t="s">
        <v>56</v>
      </c>
      <c r="W2535" t="s">
        <v>57</v>
      </c>
      <c r="X2535" t="s">
        <v>4507</v>
      </c>
      <c r="Y2535" t="s">
        <v>59</v>
      </c>
      <c r="Z2535">
        <v>1</v>
      </c>
      <c r="AA2535">
        <v>4</v>
      </c>
      <c r="AB2535">
        <v>3.25</v>
      </c>
      <c r="AC2535">
        <v>3.5</v>
      </c>
      <c r="AD2535">
        <v>39</v>
      </c>
      <c r="AE2535">
        <v>3</v>
      </c>
      <c r="AF2535" t="s">
        <v>57</v>
      </c>
      <c r="AG2535">
        <v>24.024778962039498</v>
      </c>
      <c r="AH2535">
        <v>15.6212524917743</v>
      </c>
      <c r="AI2535">
        <v>20.055708453533299</v>
      </c>
      <c r="AJ2535">
        <v>217.64129921789501</v>
      </c>
      <c r="AK2535" s="2">
        <v>1046.4450358102399</v>
      </c>
      <c r="AL2535" s="1">
        <v>45169</v>
      </c>
      <c r="AM2535" t="s">
        <v>63</v>
      </c>
      <c r="AN2535">
        <v>2023</v>
      </c>
      <c r="AO2535">
        <v>2020</v>
      </c>
      <c r="AP2535">
        <v>142.60899097516301</v>
      </c>
      <c r="AQ2535">
        <v>0.65524783893330796</v>
      </c>
      <c r="AR2535">
        <v>297.66000000000003</v>
      </c>
      <c r="AS2535">
        <f t="shared" si="118"/>
        <v>29509.750009848765</v>
      </c>
      <c r="AT2535">
        <f t="shared" si="119"/>
        <v>8394.0120000000006</v>
      </c>
    </row>
    <row r="2536" spans="1:46" x14ac:dyDescent="0.25">
      <c r="A2536" t="s">
        <v>42</v>
      </c>
      <c r="B2536" t="s">
        <v>43</v>
      </c>
      <c r="C2536" t="s">
        <v>43</v>
      </c>
      <c r="D2536" t="str">
        <f t="shared" si="117"/>
        <v>GNSASA</v>
      </c>
      <c r="E2536" t="s">
        <v>4467</v>
      </c>
      <c r="F2536" t="s">
        <v>4468</v>
      </c>
      <c r="G2536" t="s">
        <v>47</v>
      </c>
      <c r="H2536" t="s">
        <v>4613</v>
      </c>
      <c r="I2536" t="s">
        <v>4614</v>
      </c>
      <c r="J2536" t="s">
        <v>187</v>
      </c>
      <c r="K2536">
        <v>57.72</v>
      </c>
      <c r="L2536">
        <v>57.72</v>
      </c>
      <c r="P2536" t="s">
        <v>51</v>
      </c>
      <c r="Q2536" t="s">
        <v>52</v>
      </c>
      <c r="R2536">
        <v>43885</v>
      </c>
      <c r="S2536" t="s">
        <v>53</v>
      </c>
      <c r="T2536" t="s">
        <v>497</v>
      </c>
      <c r="U2536" t="s">
        <v>55</v>
      </c>
      <c r="V2536" t="s">
        <v>109</v>
      </c>
      <c r="W2536" t="s">
        <v>57</v>
      </c>
      <c r="X2536" t="s">
        <v>110</v>
      </c>
      <c r="Y2536" t="s">
        <v>59</v>
      </c>
      <c r="Z2536">
        <v>2</v>
      </c>
      <c r="AA2536">
        <v>4</v>
      </c>
      <c r="AB2536">
        <v>3.33</v>
      </c>
      <c r="AC2536">
        <v>3.8</v>
      </c>
      <c r="AD2536">
        <v>40</v>
      </c>
      <c r="AE2536">
        <v>3</v>
      </c>
      <c r="AF2536" t="s">
        <v>57</v>
      </c>
      <c r="AG2536">
        <v>21.010927031090301</v>
      </c>
      <c r="AH2536">
        <v>13.981556343525099</v>
      </c>
      <c r="AI2536">
        <v>15.023551356298199</v>
      </c>
      <c r="AJ2536">
        <v>164.883685346009</v>
      </c>
      <c r="AK2536" s="2">
        <v>973.746250067554</v>
      </c>
      <c r="AL2536" s="1">
        <v>45093</v>
      </c>
      <c r="AM2536" t="s">
        <v>63</v>
      </c>
      <c r="AN2536">
        <v>2023</v>
      </c>
      <c r="AO2536">
        <v>2020</v>
      </c>
      <c r="AP2536">
        <v>151.15332669996201</v>
      </c>
      <c r="AQ2536">
        <v>0.91672700293401799</v>
      </c>
      <c r="AR2536">
        <v>216.06</v>
      </c>
      <c r="AS2536">
        <f t="shared" si="118"/>
        <v>56204.633553899213</v>
      </c>
      <c r="AT2536">
        <f t="shared" si="119"/>
        <v>12470.983200000001</v>
      </c>
    </row>
    <row r="2537" spans="1:46" x14ac:dyDescent="0.25">
      <c r="A2537" t="s">
        <v>42</v>
      </c>
      <c r="B2537" t="s">
        <v>91</v>
      </c>
      <c r="C2537" t="s">
        <v>91</v>
      </c>
      <c r="D2537" t="str">
        <f t="shared" si="117"/>
        <v>GNVIVI</v>
      </c>
      <c r="E2537" t="s">
        <v>840</v>
      </c>
      <c r="F2537" t="s">
        <v>841</v>
      </c>
      <c r="G2537" t="s">
        <v>47</v>
      </c>
      <c r="H2537" t="s">
        <v>4455</v>
      </c>
      <c r="I2537" t="s">
        <v>4615</v>
      </c>
      <c r="J2537" t="s">
        <v>574</v>
      </c>
      <c r="K2537">
        <v>51.56</v>
      </c>
      <c r="L2537">
        <v>51.56</v>
      </c>
      <c r="P2537" t="s">
        <v>51</v>
      </c>
      <c r="Q2537" t="s">
        <v>52</v>
      </c>
      <c r="R2537">
        <v>43955</v>
      </c>
      <c r="S2537" t="s">
        <v>53</v>
      </c>
      <c r="T2537" t="s">
        <v>1416</v>
      </c>
      <c r="U2537" t="s">
        <v>55</v>
      </c>
      <c r="V2537" t="s">
        <v>109</v>
      </c>
      <c r="W2537" t="s">
        <v>57</v>
      </c>
      <c r="X2537" t="s">
        <v>101</v>
      </c>
      <c r="Y2537" t="s">
        <v>59</v>
      </c>
      <c r="Z2537">
        <v>2</v>
      </c>
      <c r="AA2537">
        <v>4</v>
      </c>
      <c r="AB2537">
        <v>3.33</v>
      </c>
      <c r="AC2537">
        <v>3.5</v>
      </c>
      <c r="AD2537">
        <v>40</v>
      </c>
      <c r="AE2537">
        <v>3</v>
      </c>
      <c r="AF2537" t="s">
        <v>57</v>
      </c>
      <c r="AG2537">
        <v>22.770893434977999</v>
      </c>
      <c r="AH2537">
        <v>15.298614091600699</v>
      </c>
      <c r="AI2537">
        <v>18.1837573077126</v>
      </c>
      <c r="AJ2537">
        <v>197.20024485906399</v>
      </c>
      <c r="AK2537" s="2">
        <v>1001.61254865944</v>
      </c>
      <c r="AL2537" s="1">
        <v>45180</v>
      </c>
      <c r="AM2537" t="s">
        <v>63</v>
      </c>
      <c r="AN2537">
        <v>2023</v>
      </c>
      <c r="AO2537">
        <v>2020</v>
      </c>
      <c r="AP2537">
        <v>139.69700221237099</v>
      </c>
      <c r="AQ2537">
        <v>0.70840176852828096</v>
      </c>
      <c r="AR2537">
        <v>249.47</v>
      </c>
      <c r="AS2537">
        <f t="shared" si="118"/>
        <v>51643.143008880732</v>
      </c>
      <c r="AT2537">
        <f t="shared" si="119"/>
        <v>12862.673200000001</v>
      </c>
    </row>
    <row r="2538" spans="1:46" x14ac:dyDescent="0.25">
      <c r="A2538" t="s">
        <v>42</v>
      </c>
      <c r="B2538" t="s">
        <v>91</v>
      </c>
      <c r="C2538" t="s">
        <v>91</v>
      </c>
      <c r="D2538" t="str">
        <f t="shared" si="117"/>
        <v>GNVIVI</v>
      </c>
      <c r="E2538" t="s">
        <v>840</v>
      </c>
      <c r="F2538" t="s">
        <v>841</v>
      </c>
      <c r="G2538" t="s">
        <v>47</v>
      </c>
      <c r="H2538" t="s">
        <v>4596</v>
      </c>
      <c r="I2538" t="s">
        <v>4616</v>
      </c>
      <c r="J2538" t="s">
        <v>833</v>
      </c>
      <c r="K2538">
        <v>44.49</v>
      </c>
      <c r="L2538">
        <v>44.49</v>
      </c>
      <c r="P2538" t="s">
        <v>51</v>
      </c>
      <c r="Q2538" t="s">
        <v>52</v>
      </c>
      <c r="R2538">
        <v>44032</v>
      </c>
      <c r="S2538" t="s">
        <v>53</v>
      </c>
      <c r="T2538" t="s">
        <v>1265</v>
      </c>
      <c r="U2538" t="s">
        <v>55</v>
      </c>
      <c r="V2538" t="s">
        <v>56</v>
      </c>
      <c r="W2538" t="s">
        <v>57</v>
      </c>
      <c r="X2538" t="s">
        <v>339</v>
      </c>
      <c r="Y2538" t="s">
        <v>79</v>
      </c>
      <c r="Z2538">
        <v>1</v>
      </c>
      <c r="AA2538">
        <v>3</v>
      </c>
      <c r="AB2538">
        <v>3.17</v>
      </c>
      <c r="AC2538">
        <v>3.3</v>
      </c>
      <c r="AD2538">
        <v>38</v>
      </c>
      <c r="AE2538">
        <v>3</v>
      </c>
      <c r="AF2538" t="s">
        <v>57</v>
      </c>
      <c r="AG2538">
        <v>21.768342032686199</v>
      </c>
      <c r="AH2538">
        <v>14.5717682674246</v>
      </c>
      <c r="AI2538">
        <v>17.968667186752299</v>
      </c>
      <c r="AJ2538">
        <v>176.645338650611</v>
      </c>
      <c r="AK2538" s="2">
        <v>1080.86558529886</v>
      </c>
      <c r="AL2538" s="1">
        <v>45180</v>
      </c>
      <c r="AM2538" t="s">
        <v>63</v>
      </c>
      <c r="AN2538">
        <v>2023</v>
      </c>
      <c r="AO2538">
        <v>2020</v>
      </c>
      <c r="AP2538">
        <v>139.92440173273101</v>
      </c>
      <c r="AQ2538">
        <v>0.79212054391929898</v>
      </c>
      <c r="AR2538">
        <v>233.69</v>
      </c>
      <c r="AS2538">
        <f t="shared" si="118"/>
        <v>48087.70988994628</v>
      </c>
      <c r="AT2538">
        <f t="shared" si="119"/>
        <v>10396.8681</v>
      </c>
    </row>
    <row r="2539" spans="1:46" x14ac:dyDescent="0.25">
      <c r="A2539" t="s">
        <v>42</v>
      </c>
      <c r="B2539" t="s">
        <v>43</v>
      </c>
      <c r="C2539" t="s">
        <v>44</v>
      </c>
      <c r="D2539" t="str">
        <f t="shared" si="117"/>
        <v>GNSACR</v>
      </c>
      <c r="E2539" t="s">
        <v>1408</v>
      </c>
      <c r="F2539" t="s">
        <v>1409</v>
      </c>
      <c r="G2539" t="s">
        <v>47</v>
      </c>
      <c r="H2539" t="s">
        <v>4617</v>
      </c>
      <c r="I2539" t="s">
        <v>4618</v>
      </c>
      <c r="J2539" t="s">
        <v>833</v>
      </c>
      <c r="K2539">
        <v>26.62</v>
      </c>
      <c r="L2539">
        <v>26.62</v>
      </c>
      <c r="P2539" t="s">
        <v>51</v>
      </c>
      <c r="Q2539" t="s">
        <v>52</v>
      </c>
      <c r="R2539">
        <v>43832</v>
      </c>
      <c r="S2539" t="s">
        <v>107</v>
      </c>
      <c r="T2539" t="s">
        <v>96</v>
      </c>
      <c r="U2539" t="s">
        <v>55</v>
      </c>
      <c r="V2539" t="s">
        <v>109</v>
      </c>
      <c r="W2539" t="s">
        <v>57</v>
      </c>
      <c r="X2539" t="s">
        <v>271</v>
      </c>
      <c r="Y2539" t="s">
        <v>59</v>
      </c>
      <c r="Z2539">
        <v>2</v>
      </c>
      <c r="AA2539">
        <v>4</v>
      </c>
      <c r="AB2539">
        <v>3.75</v>
      </c>
      <c r="AC2539">
        <v>3.8</v>
      </c>
      <c r="AD2539">
        <v>45</v>
      </c>
      <c r="AE2539">
        <v>4</v>
      </c>
      <c r="AF2539" t="s">
        <v>57</v>
      </c>
      <c r="AG2539">
        <v>25.728550320508798</v>
      </c>
      <c r="AH2539">
        <v>16.267823116985198</v>
      </c>
      <c r="AI2539">
        <v>21.258364080267199</v>
      </c>
      <c r="AJ2539">
        <v>265.55971376580601</v>
      </c>
      <c r="AK2539" s="2">
        <v>1022.77728955355</v>
      </c>
      <c r="AL2539" s="1">
        <v>45208</v>
      </c>
      <c r="AM2539" t="s">
        <v>63</v>
      </c>
      <c r="AN2539">
        <v>2023</v>
      </c>
      <c r="AO2539">
        <v>2020</v>
      </c>
      <c r="AP2539">
        <v>170.69905325297901</v>
      </c>
      <c r="AQ2539">
        <v>0.64278971698062903</v>
      </c>
      <c r="AR2539">
        <v>307.19</v>
      </c>
      <c r="AS2539">
        <f t="shared" si="118"/>
        <v>27226.331447915501</v>
      </c>
      <c r="AT2539">
        <f t="shared" si="119"/>
        <v>8177.3978000000006</v>
      </c>
    </row>
    <row r="2540" spans="1:46" x14ac:dyDescent="0.25">
      <c r="A2540" t="s">
        <v>42</v>
      </c>
      <c r="B2540" t="s">
        <v>91</v>
      </c>
      <c r="C2540" t="s">
        <v>91</v>
      </c>
      <c r="D2540" t="str">
        <f t="shared" si="117"/>
        <v>GNVIVI</v>
      </c>
      <c r="E2540" t="s">
        <v>4619</v>
      </c>
      <c r="F2540" t="s">
        <v>4620</v>
      </c>
      <c r="G2540" t="s">
        <v>47</v>
      </c>
      <c r="H2540" t="s">
        <v>4621</v>
      </c>
      <c r="I2540" t="s">
        <v>4622</v>
      </c>
      <c r="J2540" t="s">
        <v>549</v>
      </c>
      <c r="K2540">
        <v>20.09</v>
      </c>
      <c r="L2540">
        <v>20.09</v>
      </c>
      <c r="P2540" t="s">
        <v>51</v>
      </c>
      <c r="Q2540" t="s">
        <v>52</v>
      </c>
      <c r="R2540">
        <v>43991</v>
      </c>
      <c r="S2540" t="s">
        <v>53</v>
      </c>
      <c r="T2540" t="s">
        <v>521</v>
      </c>
      <c r="U2540" t="s">
        <v>55</v>
      </c>
      <c r="V2540" t="s">
        <v>109</v>
      </c>
      <c r="W2540" t="s">
        <v>57</v>
      </c>
      <c r="X2540" t="s">
        <v>101</v>
      </c>
      <c r="Y2540" t="s">
        <v>59</v>
      </c>
      <c r="Z2540">
        <v>2</v>
      </c>
      <c r="AA2540">
        <v>3</v>
      </c>
      <c r="AB2540">
        <v>3.25</v>
      </c>
      <c r="AC2540">
        <v>3.4</v>
      </c>
      <c r="AD2540">
        <v>39</v>
      </c>
      <c r="AE2540">
        <v>3</v>
      </c>
      <c r="AF2540" t="s">
        <v>57</v>
      </c>
      <c r="AG2540">
        <v>24.5421684558323</v>
      </c>
      <c r="AH2540">
        <v>15.2243058737727</v>
      </c>
      <c r="AI2540">
        <v>17.7049802123306</v>
      </c>
      <c r="AJ2540">
        <v>204.594606895661</v>
      </c>
      <c r="AK2540" s="2">
        <v>965.03050576604301</v>
      </c>
      <c r="AL2540" s="1">
        <v>45181</v>
      </c>
      <c r="AM2540" t="s">
        <v>63</v>
      </c>
      <c r="AN2540">
        <v>2023</v>
      </c>
      <c r="AO2540">
        <v>2020</v>
      </c>
      <c r="AP2540">
        <v>135.40439600263301</v>
      </c>
      <c r="AQ2540">
        <v>0.661818012005011</v>
      </c>
      <c r="AR2540">
        <v>261.08999999999997</v>
      </c>
      <c r="AS2540">
        <f t="shared" si="118"/>
        <v>19387.462860839805</v>
      </c>
      <c r="AT2540">
        <f t="shared" si="119"/>
        <v>5245.2980999999991</v>
      </c>
    </row>
    <row r="2541" spans="1:46" x14ac:dyDescent="0.25">
      <c r="A2541" t="s">
        <v>42</v>
      </c>
      <c r="B2541" t="s">
        <v>91</v>
      </c>
      <c r="C2541" t="s">
        <v>91</v>
      </c>
      <c r="D2541" t="str">
        <f t="shared" si="117"/>
        <v>GNVIVI</v>
      </c>
      <c r="E2541" t="s">
        <v>4619</v>
      </c>
      <c r="F2541" t="s">
        <v>4620</v>
      </c>
      <c r="G2541" t="s">
        <v>47</v>
      </c>
      <c r="H2541" t="s">
        <v>4621</v>
      </c>
      <c r="I2541" t="s">
        <v>4623</v>
      </c>
      <c r="J2541" t="s">
        <v>1783</v>
      </c>
      <c r="K2541">
        <v>13.02</v>
      </c>
      <c r="L2541">
        <v>13.02</v>
      </c>
      <c r="P2541" t="s">
        <v>51</v>
      </c>
      <c r="Q2541" t="s">
        <v>52</v>
      </c>
      <c r="R2541">
        <v>43990</v>
      </c>
      <c r="S2541" t="s">
        <v>53</v>
      </c>
      <c r="T2541" t="s">
        <v>497</v>
      </c>
      <c r="U2541" t="s">
        <v>55</v>
      </c>
      <c r="V2541" t="s">
        <v>109</v>
      </c>
      <c r="W2541" t="s">
        <v>57</v>
      </c>
      <c r="X2541" t="s">
        <v>101</v>
      </c>
      <c r="Y2541" t="s">
        <v>59</v>
      </c>
      <c r="Z2541">
        <v>2</v>
      </c>
      <c r="AA2541">
        <v>3</v>
      </c>
      <c r="AB2541">
        <v>3.25</v>
      </c>
      <c r="AC2541">
        <v>3.4</v>
      </c>
      <c r="AD2541">
        <v>39</v>
      </c>
      <c r="AE2541">
        <v>3</v>
      </c>
      <c r="AF2541" t="s">
        <v>57</v>
      </c>
      <c r="AG2541">
        <v>22.605536724688399</v>
      </c>
      <c r="AH2541">
        <v>14.918207104937499</v>
      </c>
      <c r="AI2541">
        <v>18.247033527160301</v>
      </c>
      <c r="AJ2541">
        <v>190.833780753642</v>
      </c>
      <c r="AK2541" s="2">
        <v>1043.92458247479</v>
      </c>
      <c r="AL2541" s="1">
        <v>45181</v>
      </c>
      <c r="AM2541" t="s">
        <v>63</v>
      </c>
      <c r="AN2541">
        <v>2023</v>
      </c>
      <c r="AO2541">
        <v>2020</v>
      </c>
      <c r="AP2541">
        <v>135.40439600263301</v>
      </c>
      <c r="AQ2541">
        <v>0.70954102291477505</v>
      </c>
      <c r="AR2541">
        <v>243.53</v>
      </c>
      <c r="AS2541">
        <f t="shared" si="118"/>
        <v>13591.898063821765</v>
      </c>
      <c r="AT2541">
        <f t="shared" si="119"/>
        <v>3170.7606000000001</v>
      </c>
    </row>
    <row r="2542" spans="1:46" x14ac:dyDescent="0.25">
      <c r="A2542" t="s">
        <v>42</v>
      </c>
      <c r="B2542" t="s">
        <v>43</v>
      </c>
      <c r="C2542" t="s">
        <v>43</v>
      </c>
      <c r="D2542" t="str">
        <f t="shared" si="117"/>
        <v>GNSASA</v>
      </c>
      <c r="E2542" t="s">
        <v>4467</v>
      </c>
      <c r="F2542" t="s">
        <v>4468</v>
      </c>
      <c r="G2542" t="s">
        <v>47</v>
      </c>
      <c r="H2542" t="s">
        <v>4469</v>
      </c>
      <c r="I2542" t="s">
        <v>4624</v>
      </c>
      <c r="J2542" t="s">
        <v>1717</v>
      </c>
      <c r="K2542">
        <v>11.67</v>
      </c>
      <c r="L2542">
        <v>11.67</v>
      </c>
      <c r="P2542" t="s">
        <v>51</v>
      </c>
      <c r="Q2542" t="s">
        <v>52</v>
      </c>
      <c r="R2542">
        <v>43894</v>
      </c>
      <c r="S2542" t="s">
        <v>53</v>
      </c>
      <c r="T2542" t="s">
        <v>1265</v>
      </c>
      <c r="U2542" t="s">
        <v>55</v>
      </c>
      <c r="V2542" t="s">
        <v>56</v>
      </c>
      <c r="W2542" t="s">
        <v>57</v>
      </c>
      <c r="X2542" t="s">
        <v>339</v>
      </c>
      <c r="Y2542" t="s">
        <v>79</v>
      </c>
      <c r="Z2542">
        <v>1</v>
      </c>
      <c r="AA2542">
        <v>4</v>
      </c>
      <c r="AB2542">
        <v>3.25</v>
      </c>
      <c r="AC2542">
        <v>3.7</v>
      </c>
      <c r="AD2542">
        <v>39</v>
      </c>
      <c r="AE2542">
        <v>3</v>
      </c>
      <c r="AF2542" t="s">
        <v>57</v>
      </c>
      <c r="AG2542">
        <v>23.7127091693709</v>
      </c>
      <c r="AH2542">
        <v>15.1184996695461</v>
      </c>
      <c r="AI2542">
        <v>18.208172450990801</v>
      </c>
      <c r="AJ2542">
        <v>193.98901516398701</v>
      </c>
      <c r="AK2542" s="2">
        <v>1014.2828610639</v>
      </c>
      <c r="AL2542" s="1">
        <v>45093</v>
      </c>
      <c r="AM2542" t="s">
        <v>63</v>
      </c>
      <c r="AN2542">
        <v>2023</v>
      </c>
      <c r="AO2542">
        <v>2020</v>
      </c>
      <c r="AP2542">
        <v>142.60899097516301</v>
      </c>
      <c r="AQ2542">
        <v>0.73513951733096805</v>
      </c>
      <c r="AR2542">
        <v>278.12</v>
      </c>
      <c r="AS2542">
        <f t="shared" si="118"/>
        <v>11836.680988615713</v>
      </c>
      <c r="AT2542">
        <f t="shared" si="119"/>
        <v>3245.6604000000002</v>
      </c>
    </row>
    <row r="2543" spans="1:46" x14ac:dyDescent="0.25">
      <c r="A2543" t="s">
        <v>42</v>
      </c>
      <c r="B2543" t="s">
        <v>43</v>
      </c>
      <c r="C2543" t="s">
        <v>43</v>
      </c>
      <c r="D2543" t="str">
        <f t="shared" si="117"/>
        <v>GNSASA</v>
      </c>
      <c r="E2543" t="s">
        <v>4467</v>
      </c>
      <c r="F2543" t="s">
        <v>4468</v>
      </c>
      <c r="G2543" t="s">
        <v>47</v>
      </c>
      <c r="H2543" t="s">
        <v>4613</v>
      </c>
      <c r="I2543" t="s">
        <v>4625</v>
      </c>
      <c r="J2543" t="s">
        <v>1882</v>
      </c>
      <c r="K2543">
        <v>36.65</v>
      </c>
      <c r="L2543">
        <v>36.65</v>
      </c>
      <c r="P2543" t="s">
        <v>51</v>
      </c>
      <c r="Q2543" t="s">
        <v>52</v>
      </c>
      <c r="R2543">
        <v>43886</v>
      </c>
      <c r="S2543" t="s">
        <v>53</v>
      </c>
      <c r="T2543" t="s">
        <v>124</v>
      </c>
      <c r="U2543" t="s">
        <v>55</v>
      </c>
      <c r="V2543" t="s">
        <v>109</v>
      </c>
      <c r="W2543" t="s">
        <v>57</v>
      </c>
      <c r="X2543" t="s">
        <v>271</v>
      </c>
      <c r="Y2543" t="s">
        <v>59</v>
      </c>
      <c r="Z2543">
        <v>2</v>
      </c>
      <c r="AA2543">
        <v>4</v>
      </c>
      <c r="AB2543">
        <v>3.33</v>
      </c>
      <c r="AC2543">
        <v>3.8</v>
      </c>
      <c r="AD2543">
        <v>40</v>
      </c>
      <c r="AE2543">
        <v>3</v>
      </c>
      <c r="AF2543" t="s">
        <v>57</v>
      </c>
      <c r="AG2543">
        <v>25.277741489528601</v>
      </c>
      <c r="AH2543">
        <v>15.512672422681399</v>
      </c>
      <c r="AI2543">
        <v>14.8230078621015</v>
      </c>
      <c r="AJ2543">
        <v>182.35343463350301</v>
      </c>
      <c r="AK2543" s="2">
        <v>789.34138244592202</v>
      </c>
      <c r="AL2543" s="1">
        <v>45093</v>
      </c>
      <c r="AM2543" t="s">
        <v>63</v>
      </c>
      <c r="AN2543">
        <v>2023</v>
      </c>
      <c r="AO2543">
        <v>2020</v>
      </c>
      <c r="AP2543">
        <v>151.15332669996201</v>
      </c>
      <c r="AQ2543">
        <v>0.82890309691041997</v>
      </c>
      <c r="AR2543">
        <v>238.95</v>
      </c>
      <c r="AS2543">
        <f t="shared" si="118"/>
        <v>28929.361666643043</v>
      </c>
      <c r="AT2543">
        <f t="shared" si="119"/>
        <v>8757.5174999999999</v>
      </c>
    </row>
    <row r="2544" spans="1:46" x14ac:dyDescent="0.25">
      <c r="A2544" t="s">
        <v>42</v>
      </c>
      <c r="B2544" t="s">
        <v>43</v>
      </c>
      <c r="C2544" t="s">
        <v>43</v>
      </c>
      <c r="D2544" t="str">
        <f t="shared" si="117"/>
        <v>GNSASA</v>
      </c>
      <c r="E2544" t="s">
        <v>4006</v>
      </c>
      <c r="F2544" t="s">
        <v>4007</v>
      </c>
      <c r="G2544" t="s">
        <v>47</v>
      </c>
      <c r="H2544" t="s">
        <v>4501</v>
      </c>
      <c r="I2544" t="s">
        <v>4626</v>
      </c>
      <c r="J2544" t="s">
        <v>978</v>
      </c>
      <c r="K2544">
        <v>32.54</v>
      </c>
      <c r="L2544">
        <v>32.54</v>
      </c>
      <c r="P2544" t="s">
        <v>51</v>
      </c>
      <c r="Q2544" t="s">
        <v>52</v>
      </c>
      <c r="R2544">
        <v>43971</v>
      </c>
      <c r="S2544" t="s">
        <v>53</v>
      </c>
      <c r="T2544" t="s">
        <v>1265</v>
      </c>
      <c r="U2544" t="s">
        <v>55</v>
      </c>
      <c r="V2544" t="s">
        <v>56</v>
      </c>
      <c r="W2544" t="s">
        <v>57</v>
      </c>
      <c r="X2544" t="s">
        <v>4507</v>
      </c>
      <c r="Y2544" t="s">
        <v>59</v>
      </c>
      <c r="Z2544">
        <v>1</v>
      </c>
      <c r="AA2544">
        <v>4</v>
      </c>
      <c r="AB2544">
        <v>3.25</v>
      </c>
      <c r="AC2544">
        <v>3.5</v>
      </c>
      <c r="AD2544">
        <v>39</v>
      </c>
      <c r="AE2544">
        <v>3</v>
      </c>
      <c r="AF2544" t="s">
        <v>57</v>
      </c>
      <c r="AG2544">
        <v>21.070084236964998</v>
      </c>
      <c r="AH2544">
        <v>13.6536645478187</v>
      </c>
      <c r="AI2544">
        <v>14.0995700733126</v>
      </c>
      <c r="AJ2544">
        <v>136.30600104849901</v>
      </c>
      <c r="AK2544" s="2">
        <v>963.16224853611504</v>
      </c>
      <c r="AL2544" s="1">
        <v>45169</v>
      </c>
      <c r="AM2544" t="s">
        <v>63</v>
      </c>
      <c r="AN2544">
        <v>2023</v>
      </c>
      <c r="AO2544">
        <v>2020</v>
      </c>
      <c r="AP2544">
        <v>142.60899097516301</v>
      </c>
      <c r="AQ2544">
        <v>1.0462414705015199</v>
      </c>
      <c r="AR2544">
        <v>186.42</v>
      </c>
      <c r="AS2544">
        <f t="shared" si="118"/>
        <v>31341.299567365182</v>
      </c>
      <c r="AT2544">
        <f t="shared" si="119"/>
        <v>6066.1067999999996</v>
      </c>
    </row>
    <row r="2545" spans="1:46" x14ac:dyDescent="0.25">
      <c r="A2545" t="s">
        <v>42</v>
      </c>
      <c r="B2545" t="s">
        <v>43</v>
      </c>
      <c r="C2545" t="s">
        <v>43</v>
      </c>
      <c r="D2545" t="str">
        <f t="shared" si="117"/>
        <v>GNSASA</v>
      </c>
      <c r="E2545" t="s">
        <v>4006</v>
      </c>
      <c r="F2545" t="s">
        <v>4007</v>
      </c>
      <c r="G2545" t="s">
        <v>47</v>
      </c>
      <c r="H2545" t="s">
        <v>4501</v>
      </c>
      <c r="I2545" t="s">
        <v>4627</v>
      </c>
      <c r="J2545" t="s">
        <v>585</v>
      </c>
      <c r="K2545">
        <v>29.28</v>
      </c>
      <c r="L2545">
        <v>29.28</v>
      </c>
      <c r="P2545" t="s">
        <v>51</v>
      </c>
      <c r="Q2545" t="s">
        <v>52</v>
      </c>
      <c r="R2545">
        <v>43971</v>
      </c>
      <c r="S2545" t="s">
        <v>53</v>
      </c>
      <c r="T2545" t="s">
        <v>521</v>
      </c>
      <c r="U2545" t="s">
        <v>55</v>
      </c>
      <c r="V2545" t="s">
        <v>56</v>
      </c>
      <c r="W2545" t="s">
        <v>57</v>
      </c>
      <c r="X2545" t="s">
        <v>271</v>
      </c>
      <c r="Y2545" t="s">
        <v>59</v>
      </c>
      <c r="Z2545">
        <v>1</v>
      </c>
      <c r="AA2545">
        <v>4</v>
      </c>
      <c r="AB2545">
        <v>3.25</v>
      </c>
      <c r="AC2545">
        <v>3.5</v>
      </c>
      <c r="AD2545">
        <v>39</v>
      </c>
      <c r="AE2545">
        <v>3</v>
      </c>
      <c r="AF2545" t="s">
        <v>57</v>
      </c>
      <c r="AG2545">
        <v>22.437479355562399</v>
      </c>
      <c r="AH2545">
        <v>15.074768684992</v>
      </c>
      <c r="AI2545">
        <v>19.3199524679323</v>
      </c>
      <c r="AJ2545">
        <v>195.111477633834</v>
      </c>
      <c r="AK2545" s="2">
        <v>1082.47301482126</v>
      </c>
      <c r="AL2545" s="1">
        <v>45169</v>
      </c>
      <c r="AM2545" t="s">
        <v>63</v>
      </c>
      <c r="AN2545">
        <v>2023</v>
      </c>
      <c r="AO2545">
        <v>2020</v>
      </c>
      <c r="AP2545">
        <v>142.60899097516301</v>
      </c>
      <c r="AQ2545">
        <v>0.730910311913058</v>
      </c>
      <c r="AR2545">
        <v>266.85000000000002</v>
      </c>
      <c r="AS2545">
        <f t="shared" si="118"/>
        <v>31694.809873966493</v>
      </c>
      <c r="AT2545">
        <f t="shared" si="119"/>
        <v>7813.3680000000013</v>
      </c>
    </row>
    <row r="2546" spans="1:46" x14ac:dyDescent="0.25">
      <c r="A2546" t="s">
        <v>42</v>
      </c>
      <c r="B2546" t="s">
        <v>43</v>
      </c>
      <c r="C2546" t="s">
        <v>43</v>
      </c>
      <c r="D2546" t="str">
        <f t="shared" si="117"/>
        <v>GNSASA</v>
      </c>
      <c r="E2546" t="s">
        <v>4006</v>
      </c>
      <c r="F2546" t="s">
        <v>4007</v>
      </c>
      <c r="G2546" t="s">
        <v>47</v>
      </c>
      <c r="H2546" t="s">
        <v>4501</v>
      </c>
      <c r="I2546" t="s">
        <v>4628</v>
      </c>
      <c r="J2546" t="s">
        <v>515</v>
      </c>
      <c r="K2546">
        <v>17.62</v>
      </c>
      <c r="L2546">
        <v>17.62</v>
      </c>
      <c r="P2546" t="s">
        <v>51</v>
      </c>
      <c r="Q2546" t="s">
        <v>52</v>
      </c>
      <c r="R2546">
        <v>43971</v>
      </c>
      <c r="S2546" t="s">
        <v>53</v>
      </c>
      <c r="T2546" t="s">
        <v>69</v>
      </c>
      <c r="U2546" t="s">
        <v>55</v>
      </c>
      <c r="V2546" t="s">
        <v>56</v>
      </c>
      <c r="W2546" t="s">
        <v>57</v>
      </c>
      <c r="X2546" t="s">
        <v>2155</v>
      </c>
      <c r="Y2546" t="s">
        <v>79</v>
      </c>
      <c r="Z2546">
        <v>1</v>
      </c>
      <c r="AA2546">
        <v>4</v>
      </c>
      <c r="AB2546">
        <v>3.25</v>
      </c>
      <c r="AC2546">
        <v>3.5</v>
      </c>
      <c r="AD2546">
        <v>39</v>
      </c>
      <c r="AE2546">
        <v>3</v>
      </c>
      <c r="AF2546" t="s">
        <v>57</v>
      </c>
      <c r="AG2546">
        <v>21.849968664865699</v>
      </c>
      <c r="AH2546">
        <v>14.1709416848456</v>
      </c>
      <c r="AI2546">
        <v>19.098776843292502</v>
      </c>
      <c r="AJ2546">
        <v>188.636787506632</v>
      </c>
      <c r="AK2546" s="2">
        <v>1210.9278041346399</v>
      </c>
      <c r="AL2546" s="1">
        <v>45169</v>
      </c>
      <c r="AM2546" t="s">
        <v>63</v>
      </c>
      <c r="AN2546">
        <v>2023</v>
      </c>
      <c r="AO2546">
        <v>2020</v>
      </c>
      <c r="AP2546">
        <v>142.60899097516301</v>
      </c>
      <c r="AQ2546">
        <v>0.75599777148531799</v>
      </c>
      <c r="AR2546">
        <v>257.99</v>
      </c>
      <c r="AS2546">
        <f t="shared" si="118"/>
        <v>21336.547908852357</v>
      </c>
      <c r="AT2546">
        <f t="shared" si="119"/>
        <v>4545.7838000000002</v>
      </c>
    </row>
    <row r="2547" spans="1:46" x14ac:dyDescent="0.25">
      <c r="A2547" t="s">
        <v>42</v>
      </c>
      <c r="B2547" t="s">
        <v>43</v>
      </c>
      <c r="C2547" t="s">
        <v>43</v>
      </c>
      <c r="D2547" t="str">
        <f t="shared" si="117"/>
        <v>GNSASA</v>
      </c>
      <c r="E2547" t="s">
        <v>4467</v>
      </c>
      <c r="F2547" t="s">
        <v>4468</v>
      </c>
      <c r="G2547" t="s">
        <v>47</v>
      </c>
      <c r="H2547" t="s">
        <v>4469</v>
      </c>
      <c r="I2547" t="s">
        <v>4629</v>
      </c>
      <c r="J2547" t="s">
        <v>185</v>
      </c>
      <c r="K2547">
        <v>13.55</v>
      </c>
      <c r="L2547">
        <v>13.55</v>
      </c>
      <c r="P2547" t="s">
        <v>51</v>
      </c>
      <c r="Q2547" t="s">
        <v>52</v>
      </c>
      <c r="R2547">
        <v>43893</v>
      </c>
      <c r="S2547" t="s">
        <v>53</v>
      </c>
      <c r="T2547" t="s">
        <v>3327</v>
      </c>
      <c r="U2547" t="s">
        <v>55</v>
      </c>
      <c r="V2547" t="s">
        <v>56</v>
      </c>
      <c r="W2547" t="s">
        <v>57</v>
      </c>
      <c r="X2547" t="s">
        <v>339</v>
      </c>
      <c r="Y2547" t="s">
        <v>79</v>
      </c>
      <c r="Z2547">
        <v>1</v>
      </c>
      <c r="AA2547">
        <v>4</v>
      </c>
      <c r="AB2547">
        <v>3.25</v>
      </c>
      <c r="AC2547">
        <v>3.7</v>
      </c>
      <c r="AD2547">
        <v>39</v>
      </c>
      <c r="AE2547">
        <v>3</v>
      </c>
      <c r="AF2547" t="s">
        <v>57</v>
      </c>
      <c r="AG2547">
        <v>23.086140135639901</v>
      </c>
      <c r="AH2547">
        <v>15.892994454389999</v>
      </c>
      <c r="AI2547">
        <v>22.659152040608699</v>
      </c>
      <c r="AJ2547">
        <v>236.441727865541</v>
      </c>
      <c r="AK2547" s="2">
        <v>1142.20040119176</v>
      </c>
      <c r="AL2547" s="1">
        <v>45093</v>
      </c>
      <c r="AM2547" t="s">
        <v>63</v>
      </c>
      <c r="AN2547">
        <v>2023</v>
      </c>
      <c r="AO2547">
        <v>2020</v>
      </c>
      <c r="AP2547">
        <v>142.60899097516301</v>
      </c>
      <c r="AQ2547">
        <v>0.60314645922508903</v>
      </c>
      <c r="AR2547">
        <v>338.98</v>
      </c>
      <c r="AS2547">
        <f t="shared" si="118"/>
        <v>15476.815436148348</v>
      </c>
      <c r="AT2547">
        <f t="shared" si="119"/>
        <v>4593.1790000000001</v>
      </c>
    </row>
    <row r="2548" spans="1:46" x14ac:dyDescent="0.25">
      <c r="A2548" t="s">
        <v>42</v>
      </c>
      <c r="B2548" t="s">
        <v>43</v>
      </c>
      <c r="C2548" t="s">
        <v>43</v>
      </c>
      <c r="D2548" t="str">
        <f t="shared" si="117"/>
        <v>GNSASA</v>
      </c>
      <c r="E2548" t="s">
        <v>4467</v>
      </c>
      <c r="F2548" t="s">
        <v>4468</v>
      </c>
      <c r="G2548" t="s">
        <v>47</v>
      </c>
      <c r="H2548" t="s">
        <v>4613</v>
      </c>
      <c r="I2548" t="s">
        <v>4630</v>
      </c>
      <c r="J2548" t="s">
        <v>189</v>
      </c>
      <c r="K2548">
        <v>13.07</v>
      </c>
      <c r="L2548">
        <v>13.07</v>
      </c>
      <c r="P2548" t="s">
        <v>51</v>
      </c>
      <c r="Q2548" t="s">
        <v>52</v>
      </c>
      <c r="R2548">
        <v>43889</v>
      </c>
      <c r="S2548" t="s">
        <v>53</v>
      </c>
      <c r="T2548" t="s">
        <v>69</v>
      </c>
      <c r="U2548" t="s">
        <v>55</v>
      </c>
      <c r="V2548" t="s">
        <v>109</v>
      </c>
      <c r="W2548" t="s">
        <v>57</v>
      </c>
      <c r="X2548" t="s">
        <v>101</v>
      </c>
      <c r="Y2548" t="s">
        <v>59</v>
      </c>
      <c r="Z2548">
        <v>2</v>
      </c>
      <c r="AA2548">
        <v>4</v>
      </c>
      <c r="AB2548">
        <v>3.33</v>
      </c>
      <c r="AC2548">
        <v>3.8</v>
      </c>
      <c r="AD2548">
        <v>40</v>
      </c>
      <c r="AE2548">
        <v>3</v>
      </c>
      <c r="AF2548" t="s">
        <v>57</v>
      </c>
      <c r="AG2548">
        <v>24.3245223190602</v>
      </c>
      <c r="AH2548">
        <v>15.47751056641</v>
      </c>
      <c r="AI2548">
        <v>18.708106547882</v>
      </c>
      <c r="AJ2548">
        <v>235.21699413471299</v>
      </c>
      <c r="AK2548" s="2">
        <v>994.34646678980096</v>
      </c>
      <c r="AL2548" s="1">
        <v>45093</v>
      </c>
      <c r="AM2548" t="s">
        <v>63</v>
      </c>
      <c r="AN2548">
        <v>2023</v>
      </c>
      <c r="AO2548">
        <v>2020</v>
      </c>
      <c r="AP2548">
        <v>151.15332669996201</v>
      </c>
      <c r="AQ2548">
        <v>0.64261227066524795</v>
      </c>
      <c r="AR2548">
        <v>308.22000000000003</v>
      </c>
      <c r="AS2548">
        <f t="shared" si="118"/>
        <v>12996.108320942698</v>
      </c>
      <c r="AT2548">
        <f t="shared" si="119"/>
        <v>4028.4354000000003</v>
      </c>
    </row>
    <row r="2549" spans="1:46" x14ac:dyDescent="0.25">
      <c r="A2549" t="s">
        <v>340</v>
      </c>
      <c r="B2549" t="s">
        <v>341</v>
      </c>
      <c r="C2549" t="s">
        <v>342</v>
      </c>
      <c r="D2549" t="str">
        <f t="shared" si="117"/>
        <v>RDBOBA</v>
      </c>
      <c r="E2549" t="s">
        <v>535</v>
      </c>
      <c r="F2549" t="s">
        <v>536</v>
      </c>
      <c r="G2549" t="s">
        <v>47</v>
      </c>
      <c r="H2549" t="s">
        <v>4355</v>
      </c>
      <c r="I2549" t="s">
        <v>4631</v>
      </c>
      <c r="J2549" t="s">
        <v>68</v>
      </c>
      <c r="K2549">
        <v>13.4</v>
      </c>
      <c r="L2549">
        <v>13.4</v>
      </c>
      <c r="P2549" t="s">
        <v>51</v>
      </c>
      <c r="Q2549" t="s">
        <v>52</v>
      </c>
      <c r="R2549">
        <v>43887</v>
      </c>
      <c r="S2549" t="s">
        <v>477</v>
      </c>
      <c r="T2549" t="s">
        <v>3953</v>
      </c>
      <c r="U2549" t="s">
        <v>55</v>
      </c>
      <c r="V2549" t="s">
        <v>56</v>
      </c>
      <c r="W2549" t="s">
        <v>57</v>
      </c>
      <c r="X2549" t="s">
        <v>777</v>
      </c>
      <c r="Y2549" t="s">
        <v>487</v>
      </c>
      <c r="Z2549">
        <v>1</v>
      </c>
      <c r="AA2549">
        <v>4</v>
      </c>
      <c r="AB2549">
        <v>3.67</v>
      </c>
      <c r="AC2549">
        <v>3.8</v>
      </c>
      <c r="AD2549">
        <v>44</v>
      </c>
      <c r="AE2549">
        <v>4</v>
      </c>
      <c r="AF2549" t="s">
        <v>57</v>
      </c>
      <c r="AG2549">
        <v>20.123442350945201</v>
      </c>
      <c r="AH2549">
        <v>11.698020525307999</v>
      </c>
      <c r="AI2549">
        <v>13.006743866528099</v>
      </c>
      <c r="AJ2549">
        <v>127.855087571327</v>
      </c>
      <c r="AK2549" s="2">
        <v>1210.19108280255</v>
      </c>
      <c r="AL2549" s="1">
        <v>45211</v>
      </c>
      <c r="AM2549" t="s">
        <v>63</v>
      </c>
      <c r="AN2549">
        <v>2023</v>
      </c>
      <c r="AO2549">
        <v>2020</v>
      </c>
      <c r="AP2549">
        <v>130.08234322246099</v>
      </c>
      <c r="AQ2549">
        <v>1.01742015662765</v>
      </c>
      <c r="AR2549">
        <v>148.38999999999999</v>
      </c>
      <c r="AS2549">
        <f t="shared" si="118"/>
        <v>16216.56050955417</v>
      </c>
      <c r="AT2549">
        <f t="shared" si="119"/>
        <v>1988.4259999999999</v>
      </c>
    </row>
    <row r="2550" spans="1:46" x14ac:dyDescent="0.25">
      <c r="A2550" t="s">
        <v>128</v>
      </c>
      <c r="B2550" t="s">
        <v>244</v>
      </c>
      <c r="C2550" t="s">
        <v>245</v>
      </c>
      <c r="D2550" t="str">
        <f t="shared" si="117"/>
        <v>NEPIAL</v>
      </c>
      <c r="E2550" t="s">
        <v>1902</v>
      </c>
      <c r="F2550" t="s">
        <v>1903</v>
      </c>
      <c r="G2550" t="s">
        <v>47</v>
      </c>
      <c r="H2550" t="s">
        <v>4565</v>
      </c>
      <c r="I2550" t="s">
        <v>4632</v>
      </c>
      <c r="J2550" t="s">
        <v>3752</v>
      </c>
      <c r="K2550">
        <v>9.02</v>
      </c>
      <c r="L2550">
        <v>9.02</v>
      </c>
      <c r="P2550" t="s">
        <v>51</v>
      </c>
      <c r="Q2550" t="s">
        <v>52</v>
      </c>
      <c r="R2550">
        <v>44125</v>
      </c>
      <c r="S2550" t="s">
        <v>53</v>
      </c>
      <c r="T2550" t="s">
        <v>69</v>
      </c>
      <c r="U2550" t="s">
        <v>55</v>
      </c>
      <c r="V2550" t="s">
        <v>109</v>
      </c>
      <c r="W2550" t="s">
        <v>57</v>
      </c>
      <c r="X2550" t="s">
        <v>1815</v>
      </c>
      <c r="Y2550" t="s">
        <v>222</v>
      </c>
      <c r="Z2550">
        <v>2</v>
      </c>
      <c r="AA2550">
        <v>3</v>
      </c>
      <c r="AB2550">
        <v>2.92</v>
      </c>
      <c r="AC2550">
        <v>3.1</v>
      </c>
      <c r="AD2550">
        <v>35</v>
      </c>
      <c r="AE2550">
        <v>3</v>
      </c>
      <c r="AF2550" t="s">
        <v>57</v>
      </c>
      <c r="AG2550">
        <v>17.9499624793715</v>
      </c>
      <c r="AH2550">
        <v>11.914521951523399</v>
      </c>
      <c r="AI2550">
        <v>10.406344282684501</v>
      </c>
      <c r="AJ2550">
        <v>82.870739499290494</v>
      </c>
      <c r="AK2550" s="2">
        <v>933.37263738927197</v>
      </c>
      <c r="AL2550" s="1">
        <v>45181</v>
      </c>
      <c r="AM2550" t="s">
        <v>63</v>
      </c>
      <c r="AN2550">
        <v>2023</v>
      </c>
      <c r="AO2550">
        <v>2020</v>
      </c>
      <c r="AP2550">
        <v>112.186962077896</v>
      </c>
      <c r="AQ2550">
        <v>1.3537584285567601</v>
      </c>
      <c r="AR2550">
        <v>111.12</v>
      </c>
      <c r="AS2550">
        <f t="shared" si="118"/>
        <v>8419.0211892512325</v>
      </c>
      <c r="AT2550">
        <f t="shared" si="119"/>
        <v>1002.3024</v>
      </c>
    </row>
    <row r="2551" spans="1:46" x14ac:dyDescent="0.25">
      <c r="A2551" t="s">
        <v>128</v>
      </c>
      <c r="B2551" t="s">
        <v>244</v>
      </c>
      <c r="C2551" t="s">
        <v>245</v>
      </c>
      <c r="D2551" t="str">
        <f t="shared" si="117"/>
        <v>NEPIAL</v>
      </c>
      <c r="E2551" t="s">
        <v>1902</v>
      </c>
      <c r="F2551" t="s">
        <v>1903</v>
      </c>
      <c r="G2551" t="s">
        <v>47</v>
      </c>
      <c r="H2551" t="s">
        <v>4576</v>
      </c>
      <c r="I2551" t="s">
        <v>4633</v>
      </c>
      <c r="J2551" t="s">
        <v>333</v>
      </c>
      <c r="K2551">
        <v>34.479999999999997</v>
      </c>
      <c r="L2551">
        <v>34.479999999999997</v>
      </c>
      <c r="P2551" t="s">
        <v>51</v>
      </c>
      <c r="Q2551" t="s">
        <v>52</v>
      </c>
      <c r="R2551">
        <v>43993</v>
      </c>
      <c r="S2551" t="s">
        <v>53</v>
      </c>
      <c r="T2551" t="s">
        <v>788</v>
      </c>
      <c r="U2551" t="s">
        <v>55</v>
      </c>
      <c r="V2551" t="s">
        <v>56</v>
      </c>
      <c r="W2551" t="s">
        <v>57</v>
      </c>
      <c r="X2551" t="s">
        <v>90</v>
      </c>
      <c r="Y2551" t="s">
        <v>222</v>
      </c>
      <c r="Z2551">
        <v>1</v>
      </c>
      <c r="AA2551">
        <v>3</v>
      </c>
      <c r="AB2551">
        <v>3.25</v>
      </c>
      <c r="AC2551">
        <v>3.4</v>
      </c>
      <c r="AD2551">
        <v>39</v>
      </c>
      <c r="AE2551">
        <v>3</v>
      </c>
      <c r="AF2551" t="s">
        <v>57</v>
      </c>
      <c r="AG2551">
        <v>21.6085124244192</v>
      </c>
      <c r="AH2551">
        <v>12.887896314280599</v>
      </c>
      <c r="AI2551">
        <v>15.1545984408479</v>
      </c>
      <c r="AJ2551">
        <v>151.20404433926601</v>
      </c>
      <c r="AK2551" s="2">
        <v>1161.45154164987</v>
      </c>
      <c r="AL2551" s="1">
        <v>45181</v>
      </c>
      <c r="AM2551" t="s">
        <v>63</v>
      </c>
      <c r="AN2551">
        <v>2023</v>
      </c>
      <c r="AO2551">
        <v>2020</v>
      </c>
      <c r="AP2551">
        <v>133.29231505421799</v>
      </c>
      <c r="AQ2551">
        <v>0.88153935059528998</v>
      </c>
      <c r="AR2551">
        <v>202.4</v>
      </c>
      <c r="AS2551">
        <f t="shared" si="118"/>
        <v>40046.849156087512</v>
      </c>
      <c r="AT2551">
        <f t="shared" si="119"/>
        <v>6978.7519999999995</v>
      </c>
    </row>
    <row r="2552" spans="1:46" x14ac:dyDescent="0.25">
      <c r="A2552" t="s">
        <v>340</v>
      </c>
      <c r="B2552" t="s">
        <v>367</v>
      </c>
      <c r="C2552" t="s">
        <v>368</v>
      </c>
      <c r="D2552" t="str">
        <f t="shared" si="117"/>
        <v>RDIPMA</v>
      </c>
      <c r="E2552" t="s">
        <v>4634</v>
      </c>
      <c r="F2552" t="s">
        <v>4635</v>
      </c>
      <c r="G2552" t="s">
        <v>47</v>
      </c>
      <c r="H2552" t="s">
        <v>4636</v>
      </c>
      <c r="I2552" t="s">
        <v>4637</v>
      </c>
      <c r="J2552" t="s">
        <v>152</v>
      </c>
      <c r="K2552">
        <v>41.55</v>
      </c>
      <c r="L2552">
        <v>41.55</v>
      </c>
      <c r="P2552" t="s">
        <v>51</v>
      </c>
      <c r="Q2552" t="s">
        <v>52</v>
      </c>
      <c r="R2552">
        <v>43934</v>
      </c>
      <c r="S2552" t="s">
        <v>477</v>
      </c>
      <c r="T2552" t="s">
        <v>491</v>
      </c>
      <c r="U2552" t="s">
        <v>55</v>
      </c>
      <c r="V2552" t="s">
        <v>109</v>
      </c>
      <c r="W2552" t="s">
        <v>57</v>
      </c>
      <c r="X2552" t="s">
        <v>221</v>
      </c>
      <c r="Y2552" t="s">
        <v>355</v>
      </c>
      <c r="Z2552">
        <v>2</v>
      </c>
      <c r="AA2552">
        <v>4</v>
      </c>
      <c r="AB2552">
        <v>3.42</v>
      </c>
      <c r="AC2552">
        <v>3.6</v>
      </c>
      <c r="AD2552">
        <v>41</v>
      </c>
      <c r="AE2552">
        <v>3</v>
      </c>
      <c r="AF2552" t="s">
        <v>57</v>
      </c>
      <c r="AG2552">
        <v>20.739384639708501</v>
      </c>
      <c r="AH2552">
        <v>14.5191703275908</v>
      </c>
      <c r="AI2552">
        <v>15.045907767971</v>
      </c>
      <c r="AJ2552">
        <v>142.67835014077099</v>
      </c>
      <c r="AK2552" s="2">
        <v>938.88524041750304</v>
      </c>
      <c r="AL2552" s="1">
        <v>45175</v>
      </c>
      <c r="AM2552" t="s">
        <v>63</v>
      </c>
      <c r="AN2552">
        <v>2023</v>
      </c>
      <c r="AO2552">
        <v>2020</v>
      </c>
      <c r="AP2552">
        <v>118.55032582546301</v>
      </c>
      <c r="AQ2552">
        <v>0.83089218307120705</v>
      </c>
      <c r="AR2552">
        <v>171.01</v>
      </c>
      <c r="AS2552">
        <f t="shared" si="118"/>
        <v>39010.681739347252</v>
      </c>
      <c r="AT2552">
        <f t="shared" si="119"/>
        <v>7105.4654999999993</v>
      </c>
    </row>
    <row r="2553" spans="1:46" x14ac:dyDescent="0.25">
      <c r="A2553" t="s">
        <v>340</v>
      </c>
      <c r="B2553" t="s">
        <v>367</v>
      </c>
      <c r="C2553" t="s">
        <v>368</v>
      </c>
      <c r="D2553" t="str">
        <f t="shared" si="117"/>
        <v>RDIPMA</v>
      </c>
      <c r="E2553" t="s">
        <v>4634</v>
      </c>
      <c r="F2553" t="s">
        <v>4635</v>
      </c>
      <c r="G2553" t="s">
        <v>47</v>
      </c>
      <c r="H2553" t="s">
        <v>4636</v>
      </c>
      <c r="I2553" t="s">
        <v>4638</v>
      </c>
      <c r="J2553" t="s">
        <v>148</v>
      </c>
      <c r="K2553">
        <v>49.05</v>
      </c>
      <c r="L2553">
        <v>49.05</v>
      </c>
      <c r="P2553" t="s">
        <v>51</v>
      </c>
      <c r="Q2553" t="s">
        <v>52</v>
      </c>
      <c r="R2553">
        <v>43962</v>
      </c>
      <c r="S2553" t="s">
        <v>477</v>
      </c>
      <c r="T2553" t="s">
        <v>54</v>
      </c>
      <c r="U2553" t="s">
        <v>55</v>
      </c>
      <c r="V2553" t="s">
        <v>109</v>
      </c>
      <c r="W2553" t="s">
        <v>57</v>
      </c>
      <c r="X2553" t="s">
        <v>221</v>
      </c>
      <c r="Y2553" t="s">
        <v>355</v>
      </c>
      <c r="Z2553">
        <v>2</v>
      </c>
      <c r="AA2553">
        <v>4</v>
      </c>
      <c r="AB2553">
        <v>3.33</v>
      </c>
      <c r="AC2553">
        <v>3.5</v>
      </c>
      <c r="AD2553">
        <v>40</v>
      </c>
      <c r="AE2553">
        <v>3</v>
      </c>
      <c r="AF2553" t="s">
        <v>57</v>
      </c>
      <c r="AG2553">
        <v>22.369096296575101</v>
      </c>
      <c r="AH2553">
        <v>14.1538163761851</v>
      </c>
      <c r="AI2553">
        <v>16.457561591840001</v>
      </c>
      <c r="AJ2553">
        <v>172.94074557343299</v>
      </c>
      <c r="AK2553" s="2">
        <v>1052.33277279561</v>
      </c>
      <c r="AL2553" s="1">
        <v>45175</v>
      </c>
      <c r="AM2553" t="s">
        <v>63</v>
      </c>
      <c r="AN2553">
        <v>2023</v>
      </c>
      <c r="AO2553">
        <v>2020</v>
      </c>
      <c r="AP2553">
        <v>115.919290738123</v>
      </c>
      <c r="AQ2553">
        <v>0.67028328317748898</v>
      </c>
      <c r="AR2553">
        <v>208.15</v>
      </c>
      <c r="AS2553">
        <f t="shared" si="118"/>
        <v>51616.922505624672</v>
      </c>
      <c r="AT2553">
        <f t="shared" si="119"/>
        <v>10209.7575</v>
      </c>
    </row>
    <row r="2554" spans="1:46" x14ac:dyDescent="0.25">
      <c r="A2554" t="s">
        <v>42</v>
      </c>
      <c r="B2554" t="s">
        <v>43</v>
      </c>
      <c r="C2554" t="s">
        <v>43</v>
      </c>
      <c r="D2554" t="str">
        <f t="shared" si="117"/>
        <v>GNSASA</v>
      </c>
      <c r="E2554" t="s">
        <v>4006</v>
      </c>
      <c r="F2554" t="s">
        <v>4007</v>
      </c>
      <c r="G2554" t="s">
        <v>47</v>
      </c>
      <c r="H2554" t="s">
        <v>4501</v>
      </c>
      <c r="I2554" t="s">
        <v>4639</v>
      </c>
      <c r="J2554" t="s">
        <v>512</v>
      </c>
      <c r="K2554">
        <v>10.46</v>
      </c>
      <c r="L2554">
        <v>10.46</v>
      </c>
      <c r="P2554" t="s">
        <v>51</v>
      </c>
      <c r="Q2554" t="s">
        <v>52</v>
      </c>
      <c r="R2554">
        <v>43971</v>
      </c>
      <c r="S2554" t="s">
        <v>53</v>
      </c>
      <c r="T2554" t="s">
        <v>1265</v>
      </c>
      <c r="U2554" t="s">
        <v>55</v>
      </c>
      <c r="V2554" t="s">
        <v>56</v>
      </c>
      <c r="W2554" t="s">
        <v>57</v>
      </c>
      <c r="X2554" t="s">
        <v>777</v>
      </c>
      <c r="Y2554" t="s">
        <v>120</v>
      </c>
      <c r="Z2554">
        <v>1</v>
      </c>
      <c r="AA2554">
        <v>4</v>
      </c>
      <c r="AB2554">
        <v>3.25</v>
      </c>
      <c r="AC2554">
        <v>3.5</v>
      </c>
      <c r="AD2554">
        <v>39</v>
      </c>
      <c r="AE2554">
        <v>3</v>
      </c>
      <c r="AF2554" t="s">
        <v>57</v>
      </c>
      <c r="AG2554">
        <v>22.062466422857799</v>
      </c>
      <c r="AH2554">
        <v>15.1977081605528</v>
      </c>
      <c r="AI2554">
        <v>19.313518975923401</v>
      </c>
      <c r="AJ2554">
        <v>190.362229104671</v>
      </c>
      <c r="AK2554" s="2">
        <v>1064.67076312518</v>
      </c>
      <c r="AL2554" s="1">
        <v>45169</v>
      </c>
      <c r="AM2554" t="s">
        <v>63</v>
      </c>
      <c r="AN2554">
        <v>2023</v>
      </c>
      <c r="AO2554">
        <v>2020</v>
      </c>
      <c r="AP2554">
        <v>142.60899097516301</v>
      </c>
      <c r="AQ2554">
        <v>0.74914541422368697</v>
      </c>
      <c r="AR2554">
        <v>260.35000000000002</v>
      </c>
      <c r="AS2554">
        <f t="shared" si="118"/>
        <v>11136.456182289383</v>
      </c>
      <c r="AT2554">
        <f t="shared" si="119"/>
        <v>2723.2610000000004</v>
      </c>
    </row>
    <row r="2555" spans="1:46" x14ac:dyDescent="0.25">
      <c r="A2555" t="s">
        <v>128</v>
      </c>
      <c r="B2555" t="s">
        <v>328</v>
      </c>
      <c r="C2555" t="s">
        <v>328</v>
      </c>
      <c r="D2555" t="str">
        <f t="shared" si="117"/>
        <v>NESBSB</v>
      </c>
      <c r="E2555" t="s">
        <v>834</v>
      </c>
      <c r="F2555" t="s">
        <v>835</v>
      </c>
      <c r="G2555" t="s">
        <v>47</v>
      </c>
      <c r="H2555" t="s">
        <v>4640</v>
      </c>
      <c r="I2555" t="s">
        <v>4641</v>
      </c>
      <c r="J2555" t="s">
        <v>1347</v>
      </c>
      <c r="K2555">
        <v>17.71</v>
      </c>
      <c r="L2555">
        <v>17.71</v>
      </c>
      <c r="P2555" t="s">
        <v>51</v>
      </c>
      <c r="Q2555" t="s">
        <v>52</v>
      </c>
      <c r="R2555">
        <v>43955</v>
      </c>
      <c r="S2555" t="s">
        <v>53</v>
      </c>
      <c r="T2555" t="s">
        <v>69</v>
      </c>
      <c r="U2555" t="s">
        <v>55</v>
      </c>
      <c r="V2555" t="s">
        <v>109</v>
      </c>
      <c r="W2555" t="s">
        <v>57</v>
      </c>
      <c r="X2555" t="s">
        <v>4642</v>
      </c>
      <c r="Y2555" t="s">
        <v>565</v>
      </c>
      <c r="Z2555">
        <v>2</v>
      </c>
      <c r="AA2555">
        <v>4</v>
      </c>
      <c r="AB2555">
        <v>3.42</v>
      </c>
      <c r="AC2555">
        <v>3.5</v>
      </c>
      <c r="AD2555">
        <v>41</v>
      </c>
      <c r="AE2555">
        <v>3</v>
      </c>
      <c r="AF2555" t="s">
        <v>57</v>
      </c>
      <c r="AG2555">
        <v>21.531934795556001</v>
      </c>
      <c r="AH2555">
        <v>16.540612896746001</v>
      </c>
      <c r="AI2555">
        <v>12.4226079846388</v>
      </c>
      <c r="AJ2555">
        <v>125.510848213619</v>
      </c>
      <c r="AK2555" s="2">
        <v>578.12227547764803</v>
      </c>
      <c r="AL2555" s="1">
        <v>45211</v>
      </c>
      <c r="AM2555" t="s">
        <v>63</v>
      </c>
      <c r="AN2555">
        <v>2023</v>
      </c>
      <c r="AO2555">
        <v>2020</v>
      </c>
      <c r="AP2555">
        <v>150.742061554126</v>
      </c>
      <c r="AQ2555">
        <v>1.2010281477626801</v>
      </c>
      <c r="AR2555">
        <v>154.31</v>
      </c>
      <c r="AS2555">
        <f t="shared" si="118"/>
        <v>10238.545498709147</v>
      </c>
      <c r="AT2555">
        <f t="shared" si="119"/>
        <v>2732.8301000000001</v>
      </c>
    </row>
    <row r="2556" spans="1:46" x14ac:dyDescent="0.25">
      <c r="A2556" t="s">
        <v>128</v>
      </c>
      <c r="B2556" t="s">
        <v>328</v>
      </c>
      <c r="C2556" t="s">
        <v>328</v>
      </c>
      <c r="D2556" t="str">
        <f t="shared" si="117"/>
        <v>NESBSB</v>
      </c>
      <c r="E2556" t="s">
        <v>834</v>
      </c>
      <c r="F2556" t="s">
        <v>835</v>
      </c>
      <c r="G2556" t="s">
        <v>47</v>
      </c>
      <c r="H2556" t="s">
        <v>4643</v>
      </c>
      <c r="I2556" t="s">
        <v>4644</v>
      </c>
      <c r="J2556" t="s">
        <v>515</v>
      </c>
      <c r="K2556">
        <v>32.46</v>
      </c>
      <c r="L2556">
        <v>32.46</v>
      </c>
      <c r="P2556" t="s">
        <v>51</v>
      </c>
      <c r="Q2556" t="s">
        <v>52</v>
      </c>
      <c r="R2556">
        <v>44026</v>
      </c>
      <c r="S2556" t="s">
        <v>53</v>
      </c>
      <c r="T2556" t="s">
        <v>1265</v>
      </c>
      <c r="U2556" t="s">
        <v>55</v>
      </c>
      <c r="V2556" t="s">
        <v>56</v>
      </c>
      <c r="W2556" t="s">
        <v>57</v>
      </c>
      <c r="X2556" t="s">
        <v>564</v>
      </c>
      <c r="Y2556" t="s">
        <v>565</v>
      </c>
      <c r="Z2556">
        <v>1</v>
      </c>
      <c r="AA2556">
        <v>3</v>
      </c>
      <c r="AB2556">
        <v>3.25</v>
      </c>
      <c r="AC2556">
        <v>3.3</v>
      </c>
      <c r="AD2556">
        <v>39</v>
      </c>
      <c r="AE2556">
        <v>3</v>
      </c>
      <c r="AF2556" t="s">
        <v>57</v>
      </c>
      <c r="AG2556">
        <v>20.335792478427599</v>
      </c>
      <c r="AH2556">
        <v>13.5560917948766</v>
      </c>
      <c r="AI2556">
        <v>14.9621322452331</v>
      </c>
      <c r="AJ2556">
        <v>137.84706292566801</v>
      </c>
      <c r="AK2556" s="2">
        <v>1032.80697653014</v>
      </c>
      <c r="AL2556" s="1">
        <v>45211</v>
      </c>
      <c r="AM2556" t="s">
        <v>63</v>
      </c>
      <c r="AN2556">
        <v>2023</v>
      </c>
      <c r="AO2556">
        <v>2020</v>
      </c>
      <c r="AP2556">
        <v>144.87004484767999</v>
      </c>
      <c r="AQ2556">
        <v>1.05094763553866</v>
      </c>
      <c r="AR2556">
        <v>178.67</v>
      </c>
      <c r="AS2556">
        <f t="shared" si="118"/>
        <v>33524.914458168343</v>
      </c>
      <c r="AT2556">
        <f t="shared" si="119"/>
        <v>5799.6282000000001</v>
      </c>
    </row>
    <row r="2557" spans="1:46" x14ac:dyDescent="0.25">
      <c r="A2557" t="s">
        <v>340</v>
      </c>
      <c r="B2557" t="s">
        <v>341</v>
      </c>
      <c r="C2557" t="s">
        <v>342</v>
      </c>
      <c r="D2557" t="str">
        <f t="shared" si="117"/>
        <v>RDBOBA</v>
      </c>
      <c r="E2557" t="s">
        <v>4645</v>
      </c>
      <c r="F2557" t="s">
        <v>4646</v>
      </c>
      <c r="G2557" t="s">
        <v>47</v>
      </c>
      <c r="H2557" t="s">
        <v>4647</v>
      </c>
      <c r="I2557" t="s">
        <v>4648</v>
      </c>
      <c r="J2557" t="s">
        <v>4649</v>
      </c>
      <c r="K2557">
        <v>67.14</v>
      </c>
      <c r="L2557">
        <v>67.14</v>
      </c>
      <c r="P2557" t="s">
        <v>51</v>
      </c>
      <c r="Q2557" t="s">
        <v>52</v>
      </c>
      <c r="R2557">
        <v>43943</v>
      </c>
      <c r="S2557" t="s">
        <v>477</v>
      </c>
      <c r="T2557" t="s">
        <v>491</v>
      </c>
      <c r="U2557" t="s">
        <v>55</v>
      </c>
      <c r="V2557" t="s">
        <v>109</v>
      </c>
      <c r="W2557" t="s">
        <v>57</v>
      </c>
      <c r="X2557" t="s">
        <v>119</v>
      </c>
      <c r="Y2557" t="s">
        <v>487</v>
      </c>
      <c r="Z2557">
        <v>2</v>
      </c>
      <c r="AA2557">
        <v>4</v>
      </c>
      <c r="AB2557">
        <v>3.5</v>
      </c>
      <c r="AC2557">
        <v>3.6</v>
      </c>
      <c r="AD2557">
        <v>42</v>
      </c>
      <c r="AE2557">
        <v>4</v>
      </c>
      <c r="AF2557" t="s">
        <v>57</v>
      </c>
      <c r="AG2557">
        <v>18.7909689977893</v>
      </c>
      <c r="AH2557">
        <v>12.7921389339384</v>
      </c>
      <c r="AI2557">
        <v>14.0047763459074</v>
      </c>
      <c r="AJ2557">
        <v>121.57127140515099</v>
      </c>
      <c r="AK2557" s="2">
        <v>1107.64195110985</v>
      </c>
      <c r="AL2557" s="1">
        <v>45201</v>
      </c>
      <c r="AM2557" t="s">
        <v>63</v>
      </c>
      <c r="AN2557">
        <v>2023</v>
      </c>
      <c r="AO2557">
        <v>2020</v>
      </c>
      <c r="AP2557">
        <v>113.9341252217</v>
      </c>
      <c r="AQ2557">
        <v>0.93717967990973805</v>
      </c>
      <c r="AR2557">
        <v>139.22999999999999</v>
      </c>
      <c r="AS2557">
        <f t="shared" si="118"/>
        <v>74367.080597515334</v>
      </c>
      <c r="AT2557">
        <f t="shared" si="119"/>
        <v>9347.9021999999986</v>
      </c>
    </row>
    <row r="2558" spans="1:46" x14ac:dyDescent="0.25">
      <c r="A2558" t="s">
        <v>128</v>
      </c>
      <c r="B2558" t="s">
        <v>244</v>
      </c>
      <c r="C2558" t="s">
        <v>245</v>
      </c>
      <c r="D2558" t="str">
        <f t="shared" si="117"/>
        <v>NEPIAL</v>
      </c>
      <c r="E2558" t="s">
        <v>1902</v>
      </c>
      <c r="F2558" t="s">
        <v>1903</v>
      </c>
      <c r="G2558" t="s">
        <v>47</v>
      </c>
      <c r="H2558" t="s">
        <v>4576</v>
      </c>
      <c r="I2558" t="s">
        <v>4650</v>
      </c>
      <c r="J2558" t="s">
        <v>1706</v>
      </c>
      <c r="K2558">
        <v>24.24</v>
      </c>
      <c r="L2558">
        <v>24.24</v>
      </c>
      <c r="P2558" t="s">
        <v>51</v>
      </c>
      <c r="Q2558" t="s">
        <v>52</v>
      </c>
      <c r="R2558">
        <v>44092</v>
      </c>
      <c r="S2558" t="s">
        <v>53</v>
      </c>
      <c r="T2558" t="s">
        <v>104</v>
      </c>
      <c r="U2558" t="s">
        <v>55</v>
      </c>
      <c r="V2558" t="s">
        <v>56</v>
      </c>
      <c r="W2558" t="s">
        <v>57</v>
      </c>
      <c r="X2558" t="s">
        <v>303</v>
      </c>
      <c r="Y2558" t="s">
        <v>137</v>
      </c>
      <c r="Z2558">
        <v>1</v>
      </c>
      <c r="AA2558">
        <v>3</v>
      </c>
      <c r="AB2558">
        <v>3</v>
      </c>
      <c r="AC2558">
        <v>3.2</v>
      </c>
      <c r="AD2558">
        <v>36</v>
      </c>
      <c r="AE2558">
        <v>3</v>
      </c>
      <c r="AF2558" t="s">
        <v>57</v>
      </c>
      <c r="AG2558">
        <v>20.182364172836898</v>
      </c>
      <c r="AH2558">
        <v>12.088654000986001</v>
      </c>
      <c r="AI2558">
        <v>16.199874286361901</v>
      </c>
      <c r="AJ2558">
        <v>153.97685748244999</v>
      </c>
      <c r="AK2558" s="2">
        <v>1411.4512022777101</v>
      </c>
      <c r="AL2558" s="1">
        <v>45181</v>
      </c>
      <c r="AM2558" t="s">
        <v>63</v>
      </c>
      <c r="AN2558">
        <v>2023</v>
      </c>
      <c r="AO2558">
        <v>2020</v>
      </c>
      <c r="AP2558">
        <v>117.859380452454</v>
      </c>
      <c r="AQ2558">
        <v>0.76543567896810105</v>
      </c>
      <c r="AR2558">
        <v>213.94</v>
      </c>
      <c r="AS2558">
        <f t="shared" si="118"/>
        <v>34213.577143211689</v>
      </c>
      <c r="AT2558">
        <f t="shared" si="119"/>
        <v>5185.9056</v>
      </c>
    </row>
    <row r="2559" spans="1:46" x14ac:dyDescent="0.25">
      <c r="A2559" t="s">
        <v>340</v>
      </c>
      <c r="B2559" t="s">
        <v>341</v>
      </c>
      <c r="C2559" t="s">
        <v>342</v>
      </c>
      <c r="D2559" t="str">
        <f t="shared" si="117"/>
        <v>RDBOBA</v>
      </c>
      <c r="E2559" t="s">
        <v>1231</v>
      </c>
      <c r="F2559" t="s">
        <v>1232</v>
      </c>
      <c r="G2559" t="s">
        <v>47</v>
      </c>
      <c r="H2559" t="s">
        <v>4436</v>
      </c>
      <c r="I2559" t="s">
        <v>4651</v>
      </c>
      <c r="J2559" t="s">
        <v>62</v>
      </c>
      <c r="K2559">
        <v>11.23</v>
      </c>
      <c r="L2559">
        <v>11.23</v>
      </c>
      <c r="P2559" t="s">
        <v>51</v>
      </c>
      <c r="Q2559" t="s">
        <v>52</v>
      </c>
      <c r="R2559">
        <v>43900</v>
      </c>
      <c r="S2559" t="s">
        <v>477</v>
      </c>
      <c r="T2559" t="s">
        <v>54</v>
      </c>
      <c r="U2559" t="s">
        <v>55</v>
      </c>
      <c r="V2559" t="s">
        <v>56</v>
      </c>
      <c r="W2559" t="s">
        <v>57</v>
      </c>
      <c r="X2559" t="s">
        <v>347</v>
      </c>
      <c r="Y2559" t="s">
        <v>348</v>
      </c>
      <c r="Z2559">
        <v>1</v>
      </c>
      <c r="AA2559">
        <v>4</v>
      </c>
      <c r="AB2559">
        <v>3.17</v>
      </c>
      <c r="AC2559">
        <v>3.7</v>
      </c>
      <c r="AD2559">
        <v>38</v>
      </c>
      <c r="AE2559">
        <v>3</v>
      </c>
      <c r="AF2559" t="s">
        <v>57</v>
      </c>
      <c r="AG2559">
        <v>20.024093643136599</v>
      </c>
      <c r="AH2559">
        <v>13.026883624631701</v>
      </c>
      <c r="AI2559">
        <v>13.994846638140199</v>
      </c>
      <c r="AJ2559">
        <v>131.91896113425199</v>
      </c>
      <c r="AK2559" s="2">
        <v>1050.0190912562</v>
      </c>
      <c r="AL2559" s="1">
        <v>45071</v>
      </c>
      <c r="AM2559" t="s">
        <v>63</v>
      </c>
      <c r="AN2559">
        <v>2023</v>
      </c>
      <c r="AO2559">
        <v>2020</v>
      </c>
      <c r="AP2559">
        <v>114.746712083096</v>
      </c>
      <c r="AQ2559">
        <v>0.86982728712000601</v>
      </c>
      <c r="AR2559">
        <v>170.57</v>
      </c>
      <c r="AS2559">
        <f t="shared" si="118"/>
        <v>11791.714394807126</v>
      </c>
      <c r="AT2559">
        <f t="shared" si="119"/>
        <v>1915.5011</v>
      </c>
    </row>
    <row r="2560" spans="1:46" x14ac:dyDescent="0.25">
      <c r="A2560" t="s">
        <v>340</v>
      </c>
      <c r="B2560" t="s">
        <v>367</v>
      </c>
      <c r="C2560" t="s">
        <v>368</v>
      </c>
      <c r="D2560" t="str">
        <f t="shared" si="117"/>
        <v>RDIPMA</v>
      </c>
      <c r="E2560" t="s">
        <v>4634</v>
      </c>
      <c r="F2560" t="s">
        <v>4635</v>
      </c>
      <c r="G2560" t="s">
        <v>47</v>
      </c>
      <c r="H2560" t="s">
        <v>4636</v>
      </c>
      <c r="I2560" t="s">
        <v>4652</v>
      </c>
      <c r="J2560" t="s">
        <v>154</v>
      </c>
      <c r="K2560">
        <v>35.76</v>
      </c>
      <c r="L2560">
        <v>35.76</v>
      </c>
      <c r="P2560" t="s">
        <v>51</v>
      </c>
      <c r="Q2560" t="s">
        <v>52</v>
      </c>
      <c r="R2560">
        <v>43966</v>
      </c>
      <c r="S2560" t="s">
        <v>477</v>
      </c>
      <c r="T2560" t="s">
        <v>553</v>
      </c>
      <c r="U2560" t="s">
        <v>55</v>
      </c>
      <c r="V2560" t="s">
        <v>109</v>
      </c>
      <c r="W2560" t="s">
        <v>57</v>
      </c>
      <c r="X2560" t="s">
        <v>221</v>
      </c>
      <c r="Y2560" t="s">
        <v>355</v>
      </c>
      <c r="Z2560">
        <v>2</v>
      </c>
      <c r="AA2560">
        <v>4</v>
      </c>
      <c r="AB2560">
        <v>3.33</v>
      </c>
      <c r="AC2560">
        <v>3.5</v>
      </c>
      <c r="AD2560">
        <v>40</v>
      </c>
      <c r="AE2560">
        <v>3</v>
      </c>
      <c r="AF2560" t="s">
        <v>57</v>
      </c>
      <c r="AG2560">
        <v>21.1864255878235</v>
      </c>
      <c r="AH2560">
        <v>14.7699936847775</v>
      </c>
      <c r="AI2560">
        <v>14.441769749342299</v>
      </c>
      <c r="AJ2560">
        <v>144.27881133420399</v>
      </c>
      <c r="AK2560" s="2">
        <v>841.91297309530398</v>
      </c>
      <c r="AL2560" s="1">
        <v>45175</v>
      </c>
      <c r="AM2560" t="s">
        <v>63</v>
      </c>
      <c r="AN2560">
        <v>2023</v>
      </c>
      <c r="AO2560">
        <v>2020</v>
      </c>
      <c r="AP2560">
        <v>115.919290738123</v>
      </c>
      <c r="AQ2560">
        <v>0.80343946325986204</v>
      </c>
      <c r="AR2560">
        <v>173.65</v>
      </c>
      <c r="AS2560">
        <f t="shared" si="118"/>
        <v>30106.807917888069</v>
      </c>
      <c r="AT2560">
        <f t="shared" si="119"/>
        <v>6209.7240000000002</v>
      </c>
    </row>
    <row r="2561" spans="1:46" x14ac:dyDescent="0.25">
      <c r="A2561" t="s">
        <v>340</v>
      </c>
      <c r="B2561" t="s">
        <v>367</v>
      </c>
      <c r="C2561" t="s">
        <v>372</v>
      </c>
      <c r="D2561" t="str">
        <f t="shared" si="117"/>
        <v>RDIPPD</v>
      </c>
      <c r="E2561" t="s">
        <v>1069</v>
      </c>
      <c r="F2561" t="s">
        <v>1070</v>
      </c>
      <c r="G2561" t="s">
        <v>47</v>
      </c>
      <c r="H2561" t="s">
        <v>4653</v>
      </c>
      <c r="I2561" t="s">
        <v>4654</v>
      </c>
      <c r="J2561" t="s">
        <v>156</v>
      </c>
      <c r="K2561">
        <v>50.58</v>
      </c>
      <c r="L2561">
        <v>50.58</v>
      </c>
      <c r="P2561" t="s">
        <v>51</v>
      </c>
      <c r="Q2561" t="s">
        <v>52</v>
      </c>
      <c r="R2561">
        <v>44033</v>
      </c>
      <c r="S2561" t="s">
        <v>477</v>
      </c>
      <c r="T2561" t="s">
        <v>521</v>
      </c>
      <c r="U2561" t="s">
        <v>55</v>
      </c>
      <c r="V2561" t="s">
        <v>56</v>
      </c>
      <c r="W2561" t="s">
        <v>57</v>
      </c>
      <c r="X2561" t="s">
        <v>271</v>
      </c>
      <c r="Y2561" t="s">
        <v>362</v>
      </c>
      <c r="Z2561">
        <v>1</v>
      </c>
      <c r="AA2561">
        <v>3</v>
      </c>
      <c r="AB2561">
        <v>3.08</v>
      </c>
      <c r="AC2561">
        <v>3.3</v>
      </c>
      <c r="AD2561">
        <v>37</v>
      </c>
      <c r="AE2561">
        <v>3</v>
      </c>
      <c r="AF2561" t="s">
        <v>57</v>
      </c>
      <c r="AG2561">
        <v>18.059161724594301</v>
      </c>
      <c r="AH2561">
        <v>12.3997503171865</v>
      </c>
      <c r="AI2561">
        <v>15.899906100670499</v>
      </c>
      <c r="AJ2561">
        <v>135.62658332938199</v>
      </c>
      <c r="AK2561" s="2">
        <v>1313.86430700444</v>
      </c>
      <c r="AL2561" s="1">
        <v>45167</v>
      </c>
      <c r="AM2561" t="s">
        <v>63</v>
      </c>
      <c r="AN2561">
        <v>2023</v>
      </c>
      <c r="AO2561">
        <v>2020</v>
      </c>
      <c r="AP2561">
        <v>103.243297764665</v>
      </c>
      <c r="AQ2561">
        <v>0.76123201831258502</v>
      </c>
      <c r="AR2561">
        <v>174.63</v>
      </c>
      <c r="AS2561">
        <f t="shared" si="118"/>
        <v>66455.256648284572</v>
      </c>
      <c r="AT2561">
        <f t="shared" si="119"/>
        <v>8832.7853999999988</v>
      </c>
    </row>
    <row r="2562" spans="1:46" x14ac:dyDescent="0.25">
      <c r="A2562" t="s">
        <v>340</v>
      </c>
      <c r="B2562" t="s">
        <v>367</v>
      </c>
      <c r="C2562" t="s">
        <v>368</v>
      </c>
      <c r="D2562" t="str">
        <f t="shared" si="117"/>
        <v>RDIPMA</v>
      </c>
      <c r="E2562" t="s">
        <v>4634</v>
      </c>
      <c r="F2562" t="s">
        <v>4635</v>
      </c>
      <c r="G2562" t="s">
        <v>47</v>
      </c>
      <c r="H2562" t="s">
        <v>4636</v>
      </c>
      <c r="I2562" t="s">
        <v>4655</v>
      </c>
      <c r="J2562" t="s">
        <v>276</v>
      </c>
      <c r="K2562">
        <v>38.909999999999997</v>
      </c>
      <c r="L2562">
        <v>38.909999999999997</v>
      </c>
      <c r="P2562" t="s">
        <v>51</v>
      </c>
      <c r="Q2562" t="s">
        <v>52</v>
      </c>
      <c r="R2562">
        <v>43958</v>
      </c>
      <c r="S2562" t="s">
        <v>477</v>
      </c>
      <c r="T2562" t="s">
        <v>104</v>
      </c>
      <c r="U2562" t="s">
        <v>55</v>
      </c>
      <c r="V2562" t="s">
        <v>109</v>
      </c>
      <c r="W2562" t="s">
        <v>57</v>
      </c>
      <c r="X2562" t="s">
        <v>291</v>
      </c>
      <c r="Y2562" t="s">
        <v>355</v>
      </c>
      <c r="Z2562">
        <v>2</v>
      </c>
      <c r="AA2562">
        <v>4</v>
      </c>
      <c r="AB2562">
        <v>3.33</v>
      </c>
      <c r="AC2562">
        <v>3.5</v>
      </c>
      <c r="AD2562">
        <v>40</v>
      </c>
      <c r="AE2562">
        <v>3</v>
      </c>
      <c r="AF2562" t="s">
        <v>57</v>
      </c>
      <c r="AG2562">
        <v>23.5694484969741</v>
      </c>
      <c r="AH2562">
        <v>16.064050160569099</v>
      </c>
      <c r="AI2562">
        <v>13.4458396243515</v>
      </c>
      <c r="AJ2562">
        <v>139.66408597010101</v>
      </c>
      <c r="AK2562" s="2">
        <v>756.23687589953602</v>
      </c>
      <c r="AL2562" s="1">
        <v>45175</v>
      </c>
      <c r="AM2562" t="s">
        <v>63</v>
      </c>
      <c r="AN2562">
        <v>2023</v>
      </c>
      <c r="AO2562">
        <v>2020</v>
      </c>
      <c r="AP2562">
        <v>115.919290738123</v>
      </c>
      <c r="AQ2562">
        <v>0.82998639151184195</v>
      </c>
      <c r="AR2562">
        <v>168.1</v>
      </c>
      <c r="AS2562">
        <f t="shared" si="118"/>
        <v>29425.176841250945</v>
      </c>
      <c r="AT2562">
        <f t="shared" si="119"/>
        <v>6540.7709999999988</v>
      </c>
    </row>
    <row r="2563" spans="1:46" x14ac:dyDescent="0.25">
      <c r="A2563" t="s">
        <v>128</v>
      </c>
      <c r="B2563" t="s">
        <v>129</v>
      </c>
      <c r="C2563" t="s">
        <v>214</v>
      </c>
      <c r="D2563" t="str">
        <f t="shared" ref="D2563:D2626" si="120">LEFT(E2563,6)</f>
        <v>NECOCE</v>
      </c>
      <c r="E2563" t="s">
        <v>807</v>
      </c>
      <c r="F2563" t="s">
        <v>808</v>
      </c>
      <c r="G2563" t="s">
        <v>47</v>
      </c>
      <c r="H2563" t="s">
        <v>4585</v>
      </c>
      <c r="I2563" t="s">
        <v>4656</v>
      </c>
      <c r="J2563" t="s">
        <v>4657</v>
      </c>
      <c r="K2563">
        <v>25.83</v>
      </c>
      <c r="L2563">
        <v>25.83</v>
      </c>
      <c r="P2563" t="s">
        <v>51</v>
      </c>
      <c r="Q2563" t="s">
        <v>52</v>
      </c>
      <c r="R2563">
        <v>43882</v>
      </c>
      <c r="S2563" t="s">
        <v>53</v>
      </c>
      <c r="T2563" t="s">
        <v>1265</v>
      </c>
      <c r="U2563" t="s">
        <v>55</v>
      </c>
      <c r="V2563" t="s">
        <v>56</v>
      </c>
      <c r="W2563" t="s">
        <v>57</v>
      </c>
      <c r="X2563" t="s">
        <v>531</v>
      </c>
      <c r="Y2563" t="s">
        <v>146</v>
      </c>
      <c r="Z2563">
        <v>1</v>
      </c>
      <c r="AA2563">
        <v>4</v>
      </c>
      <c r="AB2563">
        <v>3.58</v>
      </c>
      <c r="AC2563">
        <v>3.8</v>
      </c>
      <c r="AD2563">
        <v>43</v>
      </c>
      <c r="AE2563">
        <v>4</v>
      </c>
      <c r="AF2563" t="s">
        <v>57</v>
      </c>
      <c r="AG2563">
        <v>22.5441733587448</v>
      </c>
      <c r="AH2563">
        <v>14.8779747066726</v>
      </c>
      <c r="AI2563">
        <v>17.421731135034602</v>
      </c>
      <c r="AJ2563">
        <v>174.31301910643401</v>
      </c>
      <c r="AK2563" s="2">
        <v>999.90597877241703</v>
      </c>
      <c r="AL2563" s="1">
        <v>45197</v>
      </c>
      <c r="AM2563" t="s">
        <v>63</v>
      </c>
      <c r="AN2563">
        <v>2023</v>
      </c>
      <c r="AO2563">
        <v>2020</v>
      </c>
      <c r="AP2563">
        <v>137.04769546153301</v>
      </c>
      <c r="AQ2563">
        <v>0.78621606213964101</v>
      </c>
      <c r="AR2563">
        <v>222.6</v>
      </c>
      <c r="AS2563">
        <f t="shared" ref="AS2563:AS2626" si="121">AK2563*L2563</f>
        <v>25827.571431691529</v>
      </c>
      <c r="AT2563">
        <f t="shared" ref="AT2563:AT2626" si="122">AR2563*L2563</f>
        <v>5749.7579999999998</v>
      </c>
    </row>
    <row r="2564" spans="1:46" x14ac:dyDescent="0.25">
      <c r="A2564" t="s">
        <v>42</v>
      </c>
      <c r="B2564" t="s">
        <v>43</v>
      </c>
      <c r="C2564" t="s">
        <v>43</v>
      </c>
      <c r="D2564" t="str">
        <f t="shared" si="120"/>
        <v>GNSASA</v>
      </c>
      <c r="E2564" t="s">
        <v>2378</v>
      </c>
      <c r="F2564" t="s">
        <v>2379</v>
      </c>
      <c r="G2564" t="s">
        <v>47</v>
      </c>
      <c r="H2564" t="s">
        <v>4658</v>
      </c>
      <c r="I2564" t="s">
        <v>4659</v>
      </c>
      <c r="J2564" t="s">
        <v>276</v>
      </c>
      <c r="K2564">
        <v>11.74</v>
      </c>
      <c r="L2564">
        <v>11.74</v>
      </c>
      <c r="P2564" t="s">
        <v>51</v>
      </c>
      <c r="Q2564" t="s">
        <v>52</v>
      </c>
      <c r="R2564">
        <v>43998</v>
      </c>
      <c r="S2564" t="s">
        <v>53</v>
      </c>
      <c r="T2564" t="s">
        <v>521</v>
      </c>
      <c r="U2564" t="s">
        <v>55</v>
      </c>
      <c r="V2564" t="s">
        <v>56</v>
      </c>
      <c r="W2564" t="s">
        <v>57</v>
      </c>
      <c r="X2564" t="s">
        <v>90</v>
      </c>
      <c r="Y2564" t="s">
        <v>59</v>
      </c>
      <c r="Z2564">
        <v>1</v>
      </c>
      <c r="AA2564">
        <v>3</v>
      </c>
      <c r="AB2564">
        <v>2.83</v>
      </c>
      <c r="AC2564">
        <v>3.4</v>
      </c>
      <c r="AD2564">
        <v>34</v>
      </c>
      <c r="AE2564">
        <v>3</v>
      </c>
      <c r="AF2564" t="s">
        <v>57</v>
      </c>
      <c r="AG2564">
        <v>17.0031796507777</v>
      </c>
      <c r="AH2564">
        <v>11.109100110412101</v>
      </c>
      <c r="AI2564">
        <v>12.134897636720799</v>
      </c>
      <c r="AJ2564">
        <v>94.562378169888106</v>
      </c>
      <c r="AK2564" s="2">
        <v>1251.9542963328099</v>
      </c>
      <c r="AL2564" s="1">
        <v>45036</v>
      </c>
      <c r="AM2564" t="s">
        <v>63</v>
      </c>
      <c r="AN2564">
        <v>2023</v>
      </c>
      <c r="AO2564">
        <v>2020</v>
      </c>
      <c r="AP2564">
        <v>114.51317398961299</v>
      </c>
      <c r="AQ2564">
        <v>1.2109802672674099</v>
      </c>
      <c r="AR2564">
        <v>157.04</v>
      </c>
      <c r="AS2564">
        <f t="shared" si="121"/>
        <v>14697.943438947188</v>
      </c>
      <c r="AT2564">
        <f t="shared" si="122"/>
        <v>1843.6496</v>
      </c>
    </row>
    <row r="2565" spans="1:46" x14ac:dyDescent="0.25">
      <c r="A2565" t="s">
        <v>42</v>
      </c>
      <c r="B2565" t="s">
        <v>43</v>
      </c>
      <c r="C2565" t="s">
        <v>43</v>
      </c>
      <c r="D2565" t="str">
        <f t="shared" si="120"/>
        <v>GNSASA</v>
      </c>
      <c r="E2565" t="s">
        <v>2378</v>
      </c>
      <c r="F2565" t="s">
        <v>2379</v>
      </c>
      <c r="G2565" t="s">
        <v>47</v>
      </c>
      <c r="H2565" t="s">
        <v>4658</v>
      </c>
      <c r="I2565" t="s">
        <v>4660</v>
      </c>
      <c r="J2565" t="s">
        <v>212</v>
      </c>
      <c r="K2565">
        <v>7.53</v>
      </c>
      <c r="L2565">
        <v>7.53</v>
      </c>
      <c r="P2565" t="s">
        <v>51</v>
      </c>
      <c r="Q2565" t="s">
        <v>52</v>
      </c>
      <c r="R2565">
        <v>43973</v>
      </c>
      <c r="S2565" t="s">
        <v>53</v>
      </c>
      <c r="T2565" t="s">
        <v>104</v>
      </c>
      <c r="U2565" t="s">
        <v>55</v>
      </c>
      <c r="V2565" t="s">
        <v>56</v>
      </c>
      <c r="W2565" t="s">
        <v>57</v>
      </c>
      <c r="X2565" t="s">
        <v>90</v>
      </c>
      <c r="Y2565" t="s">
        <v>59</v>
      </c>
      <c r="Z2565">
        <v>1</v>
      </c>
      <c r="AA2565">
        <v>4</v>
      </c>
      <c r="AB2565">
        <v>2.92</v>
      </c>
      <c r="AC2565">
        <v>3.5</v>
      </c>
      <c r="AD2565">
        <v>35</v>
      </c>
      <c r="AE2565">
        <v>3</v>
      </c>
      <c r="AF2565" t="s">
        <v>57</v>
      </c>
      <c r="AG2565">
        <v>19.070008851916899</v>
      </c>
      <c r="AH2565">
        <v>12.766207761354201</v>
      </c>
      <c r="AI2565">
        <v>15.221800073973</v>
      </c>
      <c r="AJ2565">
        <v>133.456747276356</v>
      </c>
      <c r="AK2565" s="2">
        <v>1189.1929232816201</v>
      </c>
      <c r="AL2565" s="1">
        <v>45036</v>
      </c>
      <c r="AM2565" t="s">
        <v>63</v>
      </c>
      <c r="AN2565">
        <v>2023</v>
      </c>
      <c r="AO2565">
        <v>2020</v>
      </c>
      <c r="AP2565">
        <v>120.14390840118401</v>
      </c>
      <c r="AQ2565">
        <v>0.90024604115665996</v>
      </c>
      <c r="AR2565">
        <v>216.65</v>
      </c>
      <c r="AS2565">
        <f t="shared" si="121"/>
        <v>8954.6227123106</v>
      </c>
      <c r="AT2565">
        <f t="shared" si="122"/>
        <v>1631.3745000000001</v>
      </c>
    </row>
    <row r="2566" spans="1:46" x14ac:dyDescent="0.25">
      <c r="A2566" t="s">
        <v>42</v>
      </c>
      <c r="B2566" t="s">
        <v>43</v>
      </c>
      <c r="C2566" t="s">
        <v>43</v>
      </c>
      <c r="D2566" t="str">
        <f t="shared" si="120"/>
        <v>GNSASA</v>
      </c>
      <c r="E2566" t="s">
        <v>2378</v>
      </c>
      <c r="F2566" t="s">
        <v>2379</v>
      </c>
      <c r="G2566" t="s">
        <v>47</v>
      </c>
      <c r="H2566" t="s">
        <v>4658</v>
      </c>
      <c r="I2566" t="s">
        <v>4661</v>
      </c>
      <c r="J2566" t="s">
        <v>139</v>
      </c>
      <c r="K2566">
        <v>15.07</v>
      </c>
      <c r="L2566">
        <v>15.07</v>
      </c>
      <c r="P2566" t="s">
        <v>51</v>
      </c>
      <c r="Q2566" t="s">
        <v>52</v>
      </c>
      <c r="R2566">
        <v>43998</v>
      </c>
      <c r="S2566" t="s">
        <v>53</v>
      </c>
      <c r="T2566" t="s">
        <v>788</v>
      </c>
      <c r="U2566" t="s">
        <v>55</v>
      </c>
      <c r="V2566" t="s">
        <v>56</v>
      </c>
      <c r="W2566" t="s">
        <v>57</v>
      </c>
      <c r="X2566" t="s">
        <v>90</v>
      </c>
      <c r="Y2566" t="s">
        <v>59</v>
      </c>
      <c r="Z2566">
        <v>1</v>
      </c>
      <c r="AA2566">
        <v>3</v>
      </c>
      <c r="AB2566">
        <v>2.83</v>
      </c>
      <c r="AC2566">
        <v>3.4</v>
      </c>
      <c r="AD2566">
        <v>34</v>
      </c>
      <c r="AE2566">
        <v>3</v>
      </c>
      <c r="AF2566" t="s">
        <v>57</v>
      </c>
      <c r="AG2566">
        <v>19.7953019285853</v>
      </c>
      <c r="AH2566">
        <v>13.496009992375001</v>
      </c>
      <c r="AI2566">
        <v>15.628989422082901</v>
      </c>
      <c r="AJ2566">
        <v>139.40234493917501</v>
      </c>
      <c r="AK2566" s="2">
        <v>1092.5221068686999</v>
      </c>
      <c r="AL2566" s="1">
        <v>45036</v>
      </c>
      <c r="AM2566" t="s">
        <v>63</v>
      </c>
      <c r="AN2566">
        <v>2023</v>
      </c>
      <c r="AO2566">
        <v>2020</v>
      </c>
      <c r="AP2566">
        <v>114.51317398961299</v>
      </c>
      <c r="AQ2566">
        <v>0.82145801808124497</v>
      </c>
      <c r="AR2566">
        <v>231.51</v>
      </c>
      <c r="AS2566">
        <f t="shared" si="121"/>
        <v>16464.308150511308</v>
      </c>
      <c r="AT2566">
        <f t="shared" si="122"/>
        <v>3488.8557000000001</v>
      </c>
    </row>
    <row r="2567" spans="1:46" x14ac:dyDescent="0.25">
      <c r="A2567" t="s">
        <v>42</v>
      </c>
      <c r="B2567" t="s">
        <v>43</v>
      </c>
      <c r="C2567" t="s">
        <v>43</v>
      </c>
      <c r="D2567" t="str">
        <f t="shared" si="120"/>
        <v>GNSASA</v>
      </c>
      <c r="E2567" t="s">
        <v>2378</v>
      </c>
      <c r="F2567" t="s">
        <v>2379</v>
      </c>
      <c r="G2567" t="s">
        <v>47</v>
      </c>
      <c r="H2567" t="s">
        <v>4658</v>
      </c>
      <c r="I2567" t="s">
        <v>4662</v>
      </c>
      <c r="J2567" t="s">
        <v>141</v>
      </c>
      <c r="K2567">
        <v>18.920000000000002</v>
      </c>
      <c r="L2567">
        <v>18.920000000000002</v>
      </c>
      <c r="P2567" t="s">
        <v>51</v>
      </c>
      <c r="Q2567" t="s">
        <v>52</v>
      </c>
      <c r="R2567">
        <v>43980</v>
      </c>
      <c r="S2567" t="s">
        <v>53</v>
      </c>
      <c r="T2567" t="s">
        <v>1265</v>
      </c>
      <c r="U2567" t="s">
        <v>55</v>
      </c>
      <c r="V2567" t="s">
        <v>56</v>
      </c>
      <c r="W2567" t="s">
        <v>57</v>
      </c>
      <c r="X2567" t="s">
        <v>110</v>
      </c>
      <c r="Y2567" t="s">
        <v>59</v>
      </c>
      <c r="Z2567">
        <v>1</v>
      </c>
      <c r="AA2567">
        <v>4</v>
      </c>
      <c r="AB2567">
        <v>2.92</v>
      </c>
      <c r="AC2567">
        <v>3.5</v>
      </c>
      <c r="AD2567">
        <v>35</v>
      </c>
      <c r="AE2567">
        <v>3</v>
      </c>
      <c r="AF2567" t="s">
        <v>57</v>
      </c>
      <c r="AG2567">
        <v>21.358803937605199</v>
      </c>
      <c r="AH2567">
        <v>13.7900930622917</v>
      </c>
      <c r="AI2567">
        <v>14.835522586509001</v>
      </c>
      <c r="AJ2567">
        <v>143.38922314166501</v>
      </c>
      <c r="AK2567" s="2">
        <v>993.29574170842398</v>
      </c>
      <c r="AL2567" s="1">
        <v>45036</v>
      </c>
      <c r="AM2567" t="s">
        <v>63</v>
      </c>
      <c r="AN2567">
        <v>2023</v>
      </c>
      <c r="AO2567">
        <v>2020</v>
      </c>
      <c r="AP2567">
        <v>120.14390840118401</v>
      </c>
      <c r="AQ2567">
        <v>0.83788659823120204</v>
      </c>
      <c r="AR2567">
        <v>232.78</v>
      </c>
      <c r="AS2567">
        <f t="shared" si="121"/>
        <v>18793.155433123382</v>
      </c>
      <c r="AT2567">
        <f t="shared" si="122"/>
        <v>4404.1976000000004</v>
      </c>
    </row>
    <row r="2568" spans="1:46" x14ac:dyDescent="0.25">
      <c r="A2568" t="s">
        <v>128</v>
      </c>
      <c r="B2568" t="s">
        <v>129</v>
      </c>
      <c r="C2568" t="s">
        <v>214</v>
      </c>
      <c r="D2568" t="str">
        <f t="shared" si="120"/>
        <v>NECOCE</v>
      </c>
      <c r="E2568" t="s">
        <v>807</v>
      </c>
      <c r="F2568" t="s">
        <v>808</v>
      </c>
      <c r="G2568" t="s">
        <v>47</v>
      </c>
      <c r="H2568" t="s">
        <v>4583</v>
      </c>
      <c r="I2568" t="s">
        <v>4663</v>
      </c>
      <c r="J2568" t="s">
        <v>821</v>
      </c>
      <c r="K2568">
        <v>22.23</v>
      </c>
      <c r="L2568">
        <v>22.23</v>
      </c>
      <c r="P2568" t="s">
        <v>51</v>
      </c>
      <c r="Q2568" t="s">
        <v>52</v>
      </c>
      <c r="R2568">
        <v>43873</v>
      </c>
      <c r="S2568" t="s">
        <v>53</v>
      </c>
      <c r="T2568" t="s">
        <v>497</v>
      </c>
      <c r="U2568" t="s">
        <v>55</v>
      </c>
      <c r="V2568" t="s">
        <v>109</v>
      </c>
      <c r="W2568" t="s">
        <v>57</v>
      </c>
      <c r="X2568" t="s">
        <v>531</v>
      </c>
      <c r="Y2568" t="s">
        <v>146</v>
      </c>
      <c r="Z2568">
        <v>2</v>
      </c>
      <c r="AA2568">
        <v>4</v>
      </c>
      <c r="AB2568">
        <v>3.67</v>
      </c>
      <c r="AC2568">
        <v>3.8</v>
      </c>
      <c r="AD2568">
        <v>44</v>
      </c>
      <c r="AE2568">
        <v>4</v>
      </c>
      <c r="AF2568" t="s">
        <v>57</v>
      </c>
      <c r="AG2568">
        <v>21.678882740028801</v>
      </c>
      <c r="AH2568">
        <v>16.737867641761401</v>
      </c>
      <c r="AI2568">
        <v>15.486524221155801</v>
      </c>
      <c r="AJ2568">
        <v>158.48243587689399</v>
      </c>
      <c r="AK2568" s="2">
        <v>705.12833354405598</v>
      </c>
      <c r="AL2568" s="1">
        <v>45201</v>
      </c>
      <c r="AM2568" t="s">
        <v>63</v>
      </c>
      <c r="AN2568">
        <v>2023</v>
      </c>
      <c r="AO2568">
        <v>2020</v>
      </c>
      <c r="AP2568">
        <v>145.76433658930301</v>
      </c>
      <c r="AQ2568">
        <v>0.919750733150838</v>
      </c>
      <c r="AR2568">
        <v>195.1</v>
      </c>
      <c r="AS2568">
        <f t="shared" si="121"/>
        <v>15675.002854684364</v>
      </c>
      <c r="AT2568">
        <f t="shared" si="122"/>
        <v>4337.0730000000003</v>
      </c>
    </row>
    <row r="2569" spans="1:46" x14ac:dyDescent="0.25">
      <c r="A2569" t="s">
        <v>128</v>
      </c>
      <c r="B2569" t="s">
        <v>129</v>
      </c>
      <c r="C2569" t="s">
        <v>214</v>
      </c>
      <c r="D2569" t="str">
        <f t="shared" si="120"/>
        <v>NECOCE</v>
      </c>
      <c r="E2569" t="s">
        <v>807</v>
      </c>
      <c r="F2569" t="s">
        <v>808</v>
      </c>
      <c r="G2569" t="s">
        <v>47</v>
      </c>
      <c r="H2569" t="s">
        <v>4583</v>
      </c>
      <c r="I2569" t="s">
        <v>4664</v>
      </c>
      <c r="J2569" t="s">
        <v>4665</v>
      </c>
      <c r="K2569">
        <v>15.16</v>
      </c>
      <c r="L2569">
        <v>15.16</v>
      </c>
      <c r="P2569" t="s">
        <v>51</v>
      </c>
      <c r="Q2569" t="s">
        <v>52</v>
      </c>
      <c r="R2569">
        <v>43873</v>
      </c>
      <c r="S2569" t="s">
        <v>53</v>
      </c>
      <c r="T2569" t="s">
        <v>788</v>
      </c>
      <c r="U2569" t="s">
        <v>55</v>
      </c>
      <c r="V2569" t="s">
        <v>109</v>
      </c>
      <c r="W2569" t="s">
        <v>57</v>
      </c>
      <c r="X2569" t="s">
        <v>221</v>
      </c>
      <c r="Y2569" t="s">
        <v>222</v>
      </c>
      <c r="Z2569">
        <v>2</v>
      </c>
      <c r="AA2569">
        <v>4</v>
      </c>
      <c r="AB2569">
        <v>3.67</v>
      </c>
      <c r="AC2569">
        <v>3.8</v>
      </c>
      <c r="AD2569">
        <v>44</v>
      </c>
      <c r="AE2569">
        <v>4</v>
      </c>
      <c r="AF2569" t="s">
        <v>57</v>
      </c>
      <c r="AG2569">
        <v>22.713107153200699</v>
      </c>
      <c r="AH2569">
        <v>15.825014105161801</v>
      </c>
      <c r="AI2569">
        <v>20.410227593156801</v>
      </c>
      <c r="AJ2569">
        <v>215.49822231859099</v>
      </c>
      <c r="AK2569" s="2">
        <v>1037.6950726208499</v>
      </c>
      <c r="AL2569" s="1">
        <v>45201</v>
      </c>
      <c r="AM2569" t="s">
        <v>63</v>
      </c>
      <c r="AN2569">
        <v>2023</v>
      </c>
      <c r="AO2569">
        <v>2020</v>
      </c>
      <c r="AP2569">
        <v>145.76433658930301</v>
      </c>
      <c r="AQ2569">
        <v>0.67640621356869701</v>
      </c>
      <c r="AR2569">
        <v>265.29000000000002</v>
      </c>
      <c r="AS2569">
        <f t="shared" si="121"/>
        <v>15731.457300932085</v>
      </c>
      <c r="AT2569">
        <f t="shared" si="122"/>
        <v>4021.7964000000002</v>
      </c>
    </row>
    <row r="2570" spans="1:46" x14ac:dyDescent="0.25">
      <c r="A2570" t="s">
        <v>128</v>
      </c>
      <c r="B2570" t="s">
        <v>328</v>
      </c>
      <c r="C2570" t="s">
        <v>328</v>
      </c>
      <c r="D2570" t="str">
        <f t="shared" si="120"/>
        <v>NESBSB</v>
      </c>
      <c r="E2570" t="s">
        <v>4589</v>
      </c>
      <c r="F2570" t="s">
        <v>4590</v>
      </c>
      <c r="G2570" t="s">
        <v>47</v>
      </c>
      <c r="H2570" t="s">
        <v>4602</v>
      </c>
      <c r="I2570" t="s">
        <v>4666</v>
      </c>
      <c r="J2570" t="s">
        <v>50</v>
      </c>
      <c r="K2570">
        <v>31.38</v>
      </c>
      <c r="L2570">
        <v>31.38</v>
      </c>
      <c r="P2570" t="s">
        <v>51</v>
      </c>
      <c r="Q2570" t="s">
        <v>52</v>
      </c>
      <c r="R2570">
        <v>43985</v>
      </c>
      <c r="S2570" t="s">
        <v>53</v>
      </c>
      <c r="T2570" t="s">
        <v>104</v>
      </c>
      <c r="U2570" t="s">
        <v>55</v>
      </c>
      <c r="V2570" t="s">
        <v>56</v>
      </c>
      <c r="W2570" t="s">
        <v>57</v>
      </c>
      <c r="X2570" t="s">
        <v>838</v>
      </c>
      <c r="Y2570" t="s">
        <v>839</v>
      </c>
      <c r="Z2570">
        <v>1</v>
      </c>
      <c r="AA2570">
        <v>3</v>
      </c>
      <c r="AB2570">
        <v>3.33</v>
      </c>
      <c r="AC2570">
        <v>3.4</v>
      </c>
      <c r="AD2570">
        <v>40</v>
      </c>
      <c r="AE2570">
        <v>3</v>
      </c>
      <c r="AF2570" t="s">
        <v>57</v>
      </c>
      <c r="AG2570">
        <v>21.165465150412999</v>
      </c>
      <c r="AH2570">
        <v>14.6044932909066</v>
      </c>
      <c r="AI2570">
        <v>18.9400426921597</v>
      </c>
      <c r="AJ2570">
        <v>180.6741509837</v>
      </c>
      <c r="AK2570" s="2">
        <v>1149.97499039637</v>
      </c>
      <c r="AL2570" s="1">
        <v>45205</v>
      </c>
      <c r="AM2570" t="s">
        <v>63</v>
      </c>
      <c r="AN2570">
        <v>2023</v>
      </c>
      <c r="AO2570">
        <v>2020</v>
      </c>
      <c r="AP2570">
        <v>150.33213031886299</v>
      </c>
      <c r="AQ2570">
        <v>0.83206219318238595</v>
      </c>
      <c r="AR2570">
        <v>231.88</v>
      </c>
      <c r="AS2570">
        <f t="shared" si="121"/>
        <v>36086.215198638092</v>
      </c>
      <c r="AT2570">
        <f t="shared" si="122"/>
        <v>7276.3943999999992</v>
      </c>
    </row>
    <row r="2571" spans="1:46" x14ac:dyDescent="0.25">
      <c r="A2571" t="s">
        <v>128</v>
      </c>
      <c r="B2571" t="s">
        <v>328</v>
      </c>
      <c r="C2571" t="s">
        <v>328</v>
      </c>
      <c r="D2571" t="str">
        <f t="shared" si="120"/>
        <v>NESBSB</v>
      </c>
      <c r="E2571" t="s">
        <v>4589</v>
      </c>
      <c r="F2571" t="s">
        <v>4590</v>
      </c>
      <c r="G2571" t="s">
        <v>47</v>
      </c>
      <c r="H2571" t="s">
        <v>4602</v>
      </c>
      <c r="I2571" t="s">
        <v>4667</v>
      </c>
      <c r="J2571" t="s">
        <v>1690</v>
      </c>
      <c r="K2571">
        <v>17.03</v>
      </c>
      <c r="L2571">
        <v>17.03</v>
      </c>
      <c r="P2571" t="s">
        <v>51</v>
      </c>
      <c r="Q2571" t="s">
        <v>52</v>
      </c>
      <c r="R2571">
        <v>43976</v>
      </c>
      <c r="S2571" t="s">
        <v>53</v>
      </c>
      <c r="T2571" t="s">
        <v>69</v>
      </c>
      <c r="U2571" t="s">
        <v>55</v>
      </c>
      <c r="V2571" t="s">
        <v>56</v>
      </c>
      <c r="W2571" t="s">
        <v>57</v>
      </c>
      <c r="X2571" t="s">
        <v>119</v>
      </c>
      <c r="Y2571" t="s">
        <v>565</v>
      </c>
      <c r="Z2571">
        <v>1</v>
      </c>
      <c r="AA2571">
        <v>4</v>
      </c>
      <c r="AB2571">
        <v>3.42</v>
      </c>
      <c r="AC2571">
        <v>3.5</v>
      </c>
      <c r="AD2571">
        <v>41</v>
      </c>
      <c r="AE2571">
        <v>3</v>
      </c>
      <c r="AF2571" t="s">
        <v>57</v>
      </c>
      <c r="AG2571">
        <v>20.176256734194201</v>
      </c>
      <c r="AH2571">
        <v>13.418498839703</v>
      </c>
      <c r="AI2571">
        <v>15.707546557996199</v>
      </c>
      <c r="AJ2571">
        <v>143.197814893132</v>
      </c>
      <c r="AK2571" s="2">
        <v>1110.7353870070301</v>
      </c>
      <c r="AL2571" s="1">
        <v>45205</v>
      </c>
      <c r="AM2571" t="s">
        <v>63</v>
      </c>
      <c r="AN2571">
        <v>2023</v>
      </c>
      <c r="AO2571">
        <v>2020</v>
      </c>
      <c r="AP2571">
        <v>155.78002234519701</v>
      </c>
      <c r="AQ2571">
        <v>1.0878659179363499</v>
      </c>
      <c r="AR2571">
        <v>182.04</v>
      </c>
      <c r="AS2571">
        <f t="shared" si="121"/>
        <v>18915.823640729723</v>
      </c>
      <c r="AT2571">
        <f t="shared" si="122"/>
        <v>3100.1412</v>
      </c>
    </row>
    <row r="2572" spans="1:46" x14ac:dyDescent="0.25">
      <c r="A2572" t="s">
        <v>128</v>
      </c>
      <c r="B2572" t="s">
        <v>328</v>
      </c>
      <c r="C2572" t="s">
        <v>328</v>
      </c>
      <c r="D2572" t="str">
        <f t="shared" si="120"/>
        <v>NESBSB</v>
      </c>
      <c r="E2572" t="s">
        <v>4668</v>
      </c>
      <c r="F2572" t="s">
        <v>4669</v>
      </c>
      <c r="G2572" t="s">
        <v>47</v>
      </c>
      <c r="H2572" t="s">
        <v>4670</v>
      </c>
      <c r="I2572" t="s">
        <v>4671</v>
      </c>
      <c r="J2572" t="s">
        <v>4672</v>
      </c>
      <c r="K2572">
        <v>21.18</v>
      </c>
      <c r="L2572">
        <v>21.18</v>
      </c>
      <c r="P2572" t="s">
        <v>51</v>
      </c>
      <c r="Q2572" t="s">
        <v>52</v>
      </c>
      <c r="R2572">
        <v>43992</v>
      </c>
      <c r="S2572" t="s">
        <v>53</v>
      </c>
      <c r="T2572" t="s">
        <v>788</v>
      </c>
      <c r="U2572" t="s">
        <v>55</v>
      </c>
      <c r="V2572" t="s">
        <v>56</v>
      </c>
      <c r="W2572" t="s">
        <v>57</v>
      </c>
      <c r="X2572" t="s">
        <v>1574</v>
      </c>
      <c r="Y2572" t="s">
        <v>565</v>
      </c>
      <c r="Z2572">
        <v>1</v>
      </c>
      <c r="AA2572">
        <v>3</v>
      </c>
      <c r="AB2572">
        <v>3.25</v>
      </c>
      <c r="AC2572">
        <v>3.4</v>
      </c>
      <c r="AD2572">
        <v>39</v>
      </c>
      <c r="AE2572">
        <v>3</v>
      </c>
      <c r="AF2572" t="s">
        <v>57</v>
      </c>
      <c r="AG2572">
        <v>22.090665825854099</v>
      </c>
      <c r="AH2572">
        <v>14.9638149405744</v>
      </c>
      <c r="AI2572">
        <v>18.607640181239599</v>
      </c>
      <c r="AJ2572">
        <v>182.77395187039701</v>
      </c>
      <c r="AK2572" s="2">
        <v>1058.07574984302</v>
      </c>
      <c r="AL2572" s="1">
        <v>45196</v>
      </c>
      <c r="AM2572" t="s">
        <v>63</v>
      </c>
      <c r="AN2572">
        <v>2023</v>
      </c>
      <c r="AO2572">
        <v>2020</v>
      </c>
      <c r="AP2572">
        <v>144.87004484767999</v>
      </c>
      <c r="AQ2572">
        <v>0.79261866018198202</v>
      </c>
      <c r="AR2572">
        <v>243.42</v>
      </c>
      <c r="AS2572">
        <f t="shared" si="121"/>
        <v>22410.044381675165</v>
      </c>
      <c r="AT2572">
        <f t="shared" si="122"/>
        <v>5155.6355999999996</v>
      </c>
    </row>
    <row r="2573" spans="1:46" x14ac:dyDescent="0.25">
      <c r="A2573" t="s">
        <v>128</v>
      </c>
      <c r="B2573" t="s">
        <v>328</v>
      </c>
      <c r="C2573" t="s">
        <v>328</v>
      </c>
      <c r="D2573" t="str">
        <f t="shared" si="120"/>
        <v>NESBSB</v>
      </c>
      <c r="E2573" t="s">
        <v>4668</v>
      </c>
      <c r="F2573" t="s">
        <v>4669</v>
      </c>
      <c r="G2573" t="s">
        <v>47</v>
      </c>
      <c r="H2573" t="s">
        <v>4670</v>
      </c>
      <c r="I2573" t="s">
        <v>4673</v>
      </c>
      <c r="J2573" t="s">
        <v>4674</v>
      </c>
      <c r="K2573">
        <v>10.09</v>
      </c>
      <c r="L2573">
        <v>10.09</v>
      </c>
      <c r="P2573" t="s">
        <v>51</v>
      </c>
      <c r="Q2573" t="s">
        <v>52</v>
      </c>
      <c r="R2573">
        <v>43986</v>
      </c>
      <c r="S2573" t="s">
        <v>53</v>
      </c>
      <c r="T2573" t="s">
        <v>788</v>
      </c>
      <c r="U2573" t="s">
        <v>55</v>
      </c>
      <c r="V2573" t="s">
        <v>56</v>
      </c>
      <c r="W2573" t="s">
        <v>57</v>
      </c>
      <c r="X2573" t="s">
        <v>959</v>
      </c>
      <c r="Y2573" t="s">
        <v>146</v>
      </c>
      <c r="Z2573">
        <v>1</v>
      </c>
      <c r="AA2573">
        <v>3</v>
      </c>
      <c r="AB2573">
        <v>3.25</v>
      </c>
      <c r="AC2573">
        <v>3.4</v>
      </c>
      <c r="AD2573">
        <v>39</v>
      </c>
      <c r="AE2573">
        <v>3</v>
      </c>
      <c r="AF2573" t="s">
        <v>57</v>
      </c>
      <c r="AG2573">
        <v>20.534624842094399</v>
      </c>
      <c r="AH2573">
        <v>13.8942645805848</v>
      </c>
      <c r="AI2573">
        <v>16.801414935479102</v>
      </c>
      <c r="AJ2573">
        <v>156.0758433636</v>
      </c>
      <c r="AK2573" s="2">
        <v>1108.1150332724901</v>
      </c>
      <c r="AL2573" s="1">
        <v>45196</v>
      </c>
      <c r="AM2573" t="s">
        <v>63</v>
      </c>
      <c r="AN2573">
        <v>2023</v>
      </c>
      <c r="AO2573">
        <v>2020</v>
      </c>
      <c r="AP2573">
        <v>144.87004484767999</v>
      </c>
      <c r="AQ2573">
        <v>0.928202864233035</v>
      </c>
      <c r="AR2573">
        <v>207.86</v>
      </c>
      <c r="AS2573">
        <f t="shared" si="121"/>
        <v>11180.880685719425</v>
      </c>
      <c r="AT2573">
        <f t="shared" si="122"/>
        <v>2097.3074000000001</v>
      </c>
    </row>
    <row r="2574" spans="1:46" x14ac:dyDescent="0.25">
      <c r="A2574" t="s">
        <v>128</v>
      </c>
      <c r="B2574" t="s">
        <v>328</v>
      </c>
      <c r="C2574" t="s">
        <v>328</v>
      </c>
      <c r="D2574" t="str">
        <f t="shared" si="120"/>
        <v>NESBSB</v>
      </c>
      <c r="E2574" t="s">
        <v>4668</v>
      </c>
      <c r="F2574" t="s">
        <v>4669</v>
      </c>
      <c r="G2574" t="s">
        <v>47</v>
      </c>
      <c r="H2574" t="s">
        <v>4670</v>
      </c>
      <c r="I2574" t="s">
        <v>4675</v>
      </c>
      <c r="J2574" t="s">
        <v>4676</v>
      </c>
      <c r="K2574">
        <v>22.22</v>
      </c>
      <c r="L2574">
        <v>22.22</v>
      </c>
      <c r="P2574" t="s">
        <v>51</v>
      </c>
      <c r="Q2574" t="s">
        <v>52</v>
      </c>
      <c r="R2574">
        <v>44000</v>
      </c>
      <c r="S2574" t="s">
        <v>53</v>
      </c>
      <c r="T2574" t="s">
        <v>521</v>
      </c>
      <c r="U2574" t="s">
        <v>55</v>
      </c>
      <c r="V2574" t="s">
        <v>56</v>
      </c>
      <c r="W2574" t="s">
        <v>57</v>
      </c>
      <c r="X2574" t="s">
        <v>177</v>
      </c>
      <c r="Y2574" t="s">
        <v>146</v>
      </c>
      <c r="Z2574">
        <v>1</v>
      </c>
      <c r="AA2574">
        <v>3</v>
      </c>
      <c r="AB2574">
        <v>3.25</v>
      </c>
      <c r="AC2574">
        <v>3.4</v>
      </c>
      <c r="AD2574">
        <v>39</v>
      </c>
      <c r="AE2574">
        <v>3</v>
      </c>
      <c r="AF2574" t="s">
        <v>57</v>
      </c>
      <c r="AG2574">
        <v>18.7065757079992</v>
      </c>
      <c r="AH2574">
        <v>14.050613144262799</v>
      </c>
      <c r="AI2574">
        <v>19.297674062856299</v>
      </c>
      <c r="AJ2574">
        <v>164.416232623556</v>
      </c>
      <c r="AK2574" s="2">
        <v>1244.58491401381</v>
      </c>
      <c r="AL2574" s="1">
        <v>45196</v>
      </c>
      <c r="AM2574" t="s">
        <v>63</v>
      </c>
      <c r="AN2574">
        <v>2023</v>
      </c>
      <c r="AO2574">
        <v>2020</v>
      </c>
      <c r="AP2574">
        <v>144.87004484767999</v>
      </c>
      <c r="AQ2574">
        <v>0.88111765204699399</v>
      </c>
      <c r="AR2574">
        <v>218.97</v>
      </c>
      <c r="AS2574">
        <f t="shared" si="121"/>
        <v>27654.676789386856</v>
      </c>
      <c r="AT2574">
        <f t="shared" si="122"/>
        <v>4865.5133999999998</v>
      </c>
    </row>
    <row r="2575" spans="1:46" x14ac:dyDescent="0.25">
      <c r="A2575" t="s">
        <v>128</v>
      </c>
      <c r="B2575" t="s">
        <v>328</v>
      </c>
      <c r="C2575" t="s">
        <v>328</v>
      </c>
      <c r="D2575" t="str">
        <f t="shared" si="120"/>
        <v>NESBSB</v>
      </c>
      <c r="E2575" t="s">
        <v>4668</v>
      </c>
      <c r="F2575" t="s">
        <v>4669</v>
      </c>
      <c r="G2575" t="s">
        <v>47</v>
      </c>
      <c r="H2575" t="s">
        <v>4670</v>
      </c>
      <c r="I2575" t="s">
        <v>4677</v>
      </c>
      <c r="J2575" t="s">
        <v>4678</v>
      </c>
      <c r="K2575">
        <v>20.079999999999998</v>
      </c>
      <c r="L2575">
        <v>20.079999999999998</v>
      </c>
      <c r="P2575" t="s">
        <v>51</v>
      </c>
      <c r="Q2575" t="s">
        <v>52</v>
      </c>
      <c r="R2575">
        <v>43977</v>
      </c>
      <c r="S2575" t="s">
        <v>53</v>
      </c>
      <c r="T2575" t="s">
        <v>1265</v>
      </c>
      <c r="U2575" t="s">
        <v>55</v>
      </c>
      <c r="V2575" t="s">
        <v>56</v>
      </c>
      <c r="W2575" t="s">
        <v>57</v>
      </c>
      <c r="X2575" t="s">
        <v>177</v>
      </c>
      <c r="Y2575" t="s">
        <v>146</v>
      </c>
      <c r="Z2575">
        <v>1</v>
      </c>
      <c r="AA2575">
        <v>4</v>
      </c>
      <c r="AB2575">
        <v>3.33</v>
      </c>
      <c r="AC2575">
        <v>3.5</v>
      </c>
      <c r="AD2575">
        <v>40</v>
      </c>
      <c r="AE2575">
        <v>3</v>
      </c>
      <c r="AF2575" t="s">
        <v>57</v>
      </c>
      <c r="AG2575">
        <v>21.008559588253501</v>
      </c>
      <c r="AH2575">
        <v>14.905715173301401</v>
      </c>
      <c r="AI2575">
        <v>17.456464951032501</v>
      </c>
      <c r="AJ2575">
        <v>161.652074003709</v>
      </c>
      <c r="AK2575" s="2">
        <v>1000.37028483701</v>
      </c>
      <c r="AL2575" s="1">
        <v>45196</v>
      </c>
      <c r="AM2575" t="s">
        <v>63</v>
      </c>
      <c r="AN2575">
        <v>2023</v>
      </c>
      <c r="AO2575">
        <v>2020</v>
      </c>
      <c r="AP2575">
        <v>150.33213031886299</v>
      </c>
      <c r="AQ2575">
        <v>0.92997340891161895</v>
      </c>
      <c r="AR2575">
        <v>212.95</v>
      </c>
      <c r="AS2575">
        <f t="shared" si="121"/>
        <v>20087.435319527158</v>
      </c>
      <c r="AT2575">
        <f t="shared" si="122"/>
        <v>4276.0359999999991</v>
      </c>
    </row>
    <row r="2576" spans="1:46" x14ac:dyDescent="0.25">
      <c r="A2576" t="s">
        <v>42</v>
      </c>
      <c r="B2576" t="s">
        <v>43</v>
      </c>
      <c r="C2576" t="s">
        <v>43</v>
      </c>
      <c r="D2576" t="str">
        <f t="shared" si="120"/>
        <v>GNSASA</v>
      </c>
      <c r="E2576" t="s">
        <v>4006</v>
      </c>
      <c r="F2576" t="s">
        <v>4007</v>
      </c>
      <c r="G2576" t="s">
        <v>47</v>
      </c>
      <c r="H2576" t="s">
        <v>4501</v>
      </c>
      <c r="I2576" t="s">
        <v>4679</v>
      </c>
      <c r="J2576" t="s">
        <v>549</v>
      </c>
      <c r="K2576">
        <v>28.84</v>
      </c>
      <c r="L2576">
        <v>28.84</v>
      </c>
      <c r="P2576" t="s">
        <v>51</v>
      </c>
      <c r="Q2576" t="s">
        <v>52</v>
      </c>
      <c r="R2576">
        <v>43970</v>
      </c>
      <c r="S2576" t="s">
        <v>53</v>
      </c>
      <c r="T2576" t="s">
        <v>69</v>
      </c>
      <c r="U2576" t="s">
        <v>55</v>
      </c>
      <c r="V2576" t="s">
        <v>56</v>
      </c>
      <c r="W2576" t="s">
        <v>57</v>
      </c>
      <c r="X2576" t="s">
        <v>777</v>
      </c>
      <c r="Y2576" t="s">
        <v>120</v>
      </c>
      <c r="Z2576">
        <v>1</v>
      </c>
      <c r="AA2576">
        <v>4</v>
      </c>
      <c r="AB2576">
        <v>3.25</v>
      </c>
      <c r="AC2576">
        <v>3.5</v>
      </c>
      <c r="AD2576">
        <v>39</v>
      </c>
      <c r="AE2576">
        <v>3</v>
      </c>
      <c r="AF2576" t="s">
        <v>57</v>
      </c>
      <c r="AG2576">
        <v>23.296709697333</v>
      </c>
      <c r="AH2576">
        <v>14.5268447366737</v>
      </c>
      <c r="AI2576">
        <v>16.910640579219201</v>
      </c>
      <c r="AJ2576">
        <v>179.22520611244801</v>
      </c>
      <c r="AK2576" s="2">
        <v>1019.38252261473</v>
      </c>
      <c r="AL2576" s="1">
        <v>45169</v>
      </c>
      <c r="AM2576" t="s">
        <v>63</v>
      </c>
      <c r="AN2576">
        <v>2023</v>
      </c>
      <c r="AO2576">
        <v>2020</v>
      </c>
      <c r="AP2576">
        <v>142.60899097516301</v>
      </c>
      <c r="AQ2576">
        <v>0.79569717936710604</v>
      </c>
      <c r="AR2576">
        <v>245.12</v>
      </c>
      <c r="AS2576">
        <f t="shared" si="121"/>
        <v>29398.991952208813</v>
      </c>
      <c r="AT2576">
        <f t="shared" si="122"/>
        <v>7069.2608</v>
      </c>
    </row>
    <row r="2577" spans="1:46" x14ac:dyDescent="0.25">
      <c r="A2577" t="s">
        <v>42</v>
      </c>
      <c r="B2577" t="s">
        <v>43</v>
      </c>
      <c r="C2577" t="s">
        <v>43</v>
      </c>
      <c r="D2577" t="str">
        <f t="shared" si="120"/>
        <v>GNSASA</v>
      </c>
      <c r="E2577" t="s">
        <v>4006</v>
      </c>
      <c r="F2577" t="s">
        <v>4007</v>
      </c>
      <c r="G2577" t="s">
        <v>47</v>
      </c>
      <c r="H2577" t="s">
        <v>4501</v>
      </c>
      <c r="I2577" t="s">
        <v>4680</v>
      </c>
      <c r="J2577" t="s">
        <v>551</v>
      </c>
      <c r="K2577">
        <v>8.99</v>
      </c>
      <c r="L2577">
        <v>8.99</v>
      </c>
      <c r="P2577" t="s">
        <v>51</v>
      </c>
      <c r="Q2577" t="s">
        <v>52</v>
      </c>
      <c r="R2577">
        <v>43971</v>
      </c>
      <c r="S2577" t="s">
        <v>53</v>
      </c>
      <c r="T2577" t="s">
        <v>104</v>
      </c>
      <c r="U2577" t="s">
        <v>55</v>
      </c>
      <c r="V2577" t="s">
        <v>56</v>
      </c>
      <c r="W2577" t="s">
        <v>57</v>
      </c>
      <c r="X2577" t="s">
        <v>2155</v>
      </c>
      <c r="Y2577" t="s">
        <v>79</v>
      </c>
      <c r="Z2577">
        <v>1</v>
      </c>
      <c r="AA2577">
        <v>4</v>
      </c>
      <c r="AB2577">
        <v>3.25</v>
      </c>
      <c r="AC2577">
        <v>3.5</v>
      </c>
      <c r="AD2577">
        <v>39</v>
      </c>
      <c r="AE2577">
        <v>3</v>
      </c>
      <c r="AF2577" t="s">
        <v>57</v>
      </c>
      <c r="AG2577">
        <v>21.092649905851399</v>
      </c>
      <c r="AH2577">
        <v>15.1460725441784</v>
      </c>
      <c r="AI2577">
        <v>20.192780167983098</v>
      </c>
      <c r="AJ2577">
        <v>196.87558733949899</v>
      </c>
      <c r="AK2577" s="2">
        <v>1120.7433500423899</v>
      </c>
      <c r="AL2577" s="1">
        <v>45169</v>
      </c>
      <c r="AM2577" t="s">
        <v>63</v>
      </c>
      <c r="AN2577">
        <v>2023</v>
      </c>
      <c r="AO2577">
        <v>2020</v>
      </c>
      <c r="AP2577">
        <v>142.60899097516301</v>
      </c>
      <c r="AQ2577">
        <v>0.72436096776815395</v>
      </c>
      <c r="AR2577">
        <v>269.26</v>
      </c>
      <c r="AS2577">
        <f t="shared" si="121"/>
        <v>10075.482716881086</v>
      </c>
      <c r="AT2577">
        <f t="shared" si="122"/>
        <v>2420.6473999999998</v>
      </c>
    </row>
    <row r="2578" spans="1:46" x14ac:dyDescent="0.25">
      <c r="A2578" t="s">
        <v>42</v>
      </c>
      <c r="B2578" t="s">
        <v>43</v>
      </c>
      <c r="C2578" t="s">
        <v>43</v>
      </c>
      <c r="D2578" t="str">
        <f t="shared" si="120"/>
        <v>GNSASA</v>
      </c>
      <c r="E2578" t="s">
        <v>4006</v>
      </c>
      <c r="F2578" t="s">
        <v>4007</v>
      </c>
      <c r="G2578" t="s">
        <v>47</v>
      </c>
      <c r="H2578" t="s">
        <v>4501</v>
      </c>
      <c r="I2578" t="s">
        <v>4681</v>
      </c>
      <c r="J2578" t="s">
        <v>547</v>
      </c>
      <c r="K2578">
        <v>18.87</v>
      </c>
      <c r="L2578">
        <v>18.87</v>
      </c>
      <c r="P2578" t="s">
        <v>51</v>
      </c>
      <c r="Q2578" t="s">
        <v>52</v>
      </c>
      <c r="R2578">
        <v>43971</v>
      </c>
      <c r="S2578" t="s">
        <v>53</v>
      </c>
      <c r="T2578" t="s">
        <v>69</v>
      </c>
      <c r="U2578" t="s">
        <v>55</v>
      </c>
      <c r="V2578" t="s">
        <v>56</v>
      </c>
      <c r="W2578" t="s">
        <v>57</v>
      </c>
      <c r="X2578" t="s">
        <v>271</v>
      </c>
      <c r="Y2578" t="s">
        <v>59</v>
      </c>
      <c r="Z2578">
        <v>1</v>
      </c>
      <c r="AA2578">
        <v>4</v>
      </c>
      <c r="AB2578">
        <v>3.25</v>
      </c>
      <c r="AC2578">
        <v>3.5</v>
      </c>
      <c r="AD2578">
        <v>39</v>
      </c>
      <c r="AE2578">
        <v>3</v>
      </c>
      <c r="AF2578" t="s">
        <v>57</v>
      </c>
      <c r="AG2578">
        <v>24.4692401036062</v>
      </c>
      <c r="AH2578">
        <v>14.719554820633901</v>
      </c>
      <c r="AI2578">
        <v>17.889942515464501</v>
      </c>
      <c r="AJ2578">
        <v>200.997327315859</v>
      </c>
      <c r="AK2578" s="2">
        <v>1051.3073795928599</v>
      </c>
      <c r="AL2578" s="1">
        <v>45169</v>
      </c>
      <c r="AM2578" t="s">
        <v>63</v>
      </c>
      <c r="AN2578">
        <v>2023</v>
      </c>
      <c r="AO2578">
        <v>2020</v>
      </c>
      <c r="AP2578">
        <v>142.60899097516301</v>
      </c>
      <c r="AQ2578">
        <v>0.70950690180600795</v>
      </c>
      <c r="AR2578">
        <v>274.89</v>
      </c>
      <c r="AS2578">
        <f t="shared" si="121"/>
        <v>19838.170252917269</v>
      </c>
      <c r="AT2578">
        <f t="shared" si="122"/>
        <v>5187.1742999999997</v>
      </c>
    </row>
    <row r="2579" spans="1:46" x14ac:dyDescent="0.25">
      <c r="A2579" t="s">
        <v>340</v>
      </c>
      <c r="B2579" t="s">
        <v>367</v>
      </c>
      <c r="C2579" t="s">
        <v>368</v>
      </c>
      <c r="D2579" t="str">
        <f t="shared" si="120"/>
        <v>RDIPMA</v>
      </c>
      <c r="E2579" t="s">
        <v>4634</v>
      </c>
      <c r="F2579" t="s">
        <v>4635</v>
      </c>
      <c r="G2579" t="s">
        <v>47</v>
      </c>
      <c r="H2579" t="s">
        <v>4682</v>
      </c>
      <c r="I2579" t="s">
        <v>4683</v>
      </c>
      <c r="J2579" t="s">
        <v>156</v>
      </c>
      <c r="K2579">
        <v>33.28</v>
      </c>
      <c r="L2579">
        <v>33.28</v>
      </c>
      <c r="P2579" t="s">
        <v>51</v>
      </c>
      <c r="Q2579" t="s">
        <v>52</v>
      </c>
      <c r="R2579">
        <v>44055</v>
      </c>
      <c r="S2579" t="s">
        <v>477</v>
      </c>
      <c r="T2579" t="s">
        <v>1656</v>
      </c>
      <c r="U2579" t="s">
        <v>55</v>
      </c>
      <c r="V2579" t="s">
        <v>56</v>
      </c>
      <c r="W2579" t="s">
        <v>57</v>
      </c>
      <c r="X2579" t="s">
        <v>221</v>
      </c>
      <c r="Y2579" t="s">
        <v>355</v>
      </c>
      <c r="Z2579">
        <v>1</v>
      </c>
      <c r="AA2579">
        <v>3</v>
      </c>
      <c r="AB2579">
        <v>3.08</v>
      </c>
      <c r="AC2579">
        <v>3.2</v>
      </c>
      <c r="AD2579">
        <v>37</v>
      </c>
      <c r="AE2579">
        <v>3</v>
      </c>
      <c r="AF2579" t="s">
        <v>57</v>
      </c>
      <c r="AG2579">
        <v>18.985260537693101</v>
      </c>
      <c r="AH2579">
        <v>12.2048451483049</v>
      </c>
      <c r="AI2579">
        <v>15.6577505147289</v>
      </c>
      <c r="AJ2579">
        <v>140.899509363036</v>
      </c>
      <c r="AK2579" s="2">
        <v>1352.9730920710499</v>
      </c>
      <c r="AL2579" s="1">
        <v>45175</v>
      </c>
      <c r="AM2579" t="s">
        <v>63</v>
      </c>
      <c r="AN2579">
        <v>2023</v>
      </c>
      <c r="AO2579">
        <v>2020</v>
      </c>
      <c r="AP2579">
        <v>111.701052841736</v>
      </c>
      <c r="AQ2579">
        <v>0.79277105610021004</v>
      </c>
      <c r="AR2579">
        <v>171.35</v>
      </c>
      <c r="AS2579">
        <f t="shared" si="121"/>
        <v>45026.944504124542</v>
      </c>
      <c r="AT2579">
        <f t="shared" si="122"/>
        <v>5702.5280000000002</v>
      </c>
    </row>
    <row r="2580" spans="1:46" x14ac:dyDescent="0.25">
      <c r="A2580" t="s">
        <v>340</v>
      </c>
      <c r="B2580" t="s">
        <v>341</v>
      </c>
      <c r="C2580" t="s">
        <v>342</v>
      </c>
      <c r="D2580" t="str">
        <f t="shared" si="120"/>
        <v>RDBOBA</v>
      </c>
      <c r="E2580" t="s">
        <v>4645</v>
      </c>
      <c r="F2580" t="s">
        <v>4646</v>
      </c>
      <c r="G2580" t="s">
        <v>47</v>
      </c>
      <c r="H2580" t="s">
        <v>4647</v>
      </c>
      <c r="I2580" t="s">
        <v>4684</v>
      </c>
      <c r="J2580" t="s">
        <v>4685</v>
      </c>
      <c r="K2580">
        <v>32.159999999999997</v>
      </c>
      <c r="L2580">
        <v>32.159999999999997</v>
      </c>
      <c r="P2580" t="s">
        <v>51</v>
      </c>
      <c r="Q2580" t="s">
        <v>52</v>
      </c>
      <c r="R2580">
        <v>43991</v>
      </c>
      <c r="S2580" t="s">
        <v>477</v>
      </c>
      <c r="T2580" t="s">
        <v>2559</v>
      </c>
      <c r="U2580" t="s">
        <v>55</v>
      </c>
      <c r="V2580" t="s">
        <v>109</v>
      </c>
      <c r="W2580" t="s">
        <v>57</v>
      </c>
      <c r="X2580" t="s">
        <v>221</v>
      </c>
      <c r="Y2580" t="s">
        <v>355</v>
      </c>
      <c r="Z2580">
        <v>2</v>
      </c>
      <c r="AA2580">
        <v>3</v>
      </c>
      <c r="AB2580">
        <v>3.33</v>
      </c>
      <c r="AC2580">
        <v>3.4</v>
      </c>
      <c r="AD2580">
        <v>40</v>
      </c>
      <c r="AE2580">
        <v>3</v>
      </c>
      <c r="AF2580" t="s">
        <v>57</v>
      </c>
      <c r="AG2580">
        <v>20.0076994547723</v>
      </c>
      <c r="AH2580">
        <v>14.0726540396495</v>
      </c>
      <c r="AI2580">
        <v>12.0832559101773</v>
      </c>
      <c r="AJ2580">
        <v>113.762455837253</v>
      </c>
      <c r="AK2580" s="2">
        <v>777.11508159922403</v>
      </c>
      <c r="AL2580" s="1">
        <v>45205</v>
      </c>
      <c r="AM2580" t="s">
        <v>63</v>
      </c>
      <c r="AN2580">
        <v>2023</v>
      </c>
      <c r="AO2580">
        <v>2020</v>
      </c>
      <c r="AP2580">
        <v>109.903119870621</v>
      </c>
      <c r="AQ2580">
        <v>0.96607548651943798</v>
      </c>
      <c r="AR2580">
        <v>130.72999999999999</v>
      </c>
      <c r="AS2580">
        <f t="shared" si="121"/>
        <v>24992.021024231042</v>
      </c>
      <c r="AT2580">
        <f t="shared" si="122"/>
        <v>4204.2767999999996</v>
      </c>
    </row>
    <row r="2581" spans="1:46" x14ac:dyDescent="0.25">
      <c r="A2581" t="s">
        <v>42</v>
      </c>
      <c r="B2581" t="s">
        <v>43</v>
      </c>
      <c r="C2581" t="s">
        <v>43</v>
      </c>
      <c r="D2581" t="str">
        <f t="shared" si="120"/>
        <v>GNSASA</v>
      </c>
      <c r="E2581" t="s">
        <v>4006</v>
      </c>
      <c r="F2581" t="s">
        <v>4007</v>
      </c>
      <c r="G2581" t="s">
        <v>47</v>
      </c>
      <c r="H2581" t="s">
        <v>4686</v>
      </c>
      <c r="I2581" t="s">
        <v>4687</v>
      </c>
      <c r="J2581" t="s">
        <v>465</v>
      </c>
      <c r="K2581">
        <v>17.18</v>
      </c>
      <c r="L2581">
        <v>17.18</v>
      </c>
      <c r="P2581" t="s">
        <v>51</v>
      </c>
      <c r="Q2581" t="s">
        <v>52</v>
      </c>
      <c r="R2581">
        <v>43945</v>
      </c>
      <c r="S2581" t="s">
        <v>53</v>
      </c>
      <c r="T2581" t="s">
        <v>104</v>
      </c>
      <c r="U2581" t="s">
        <v>55</v>
      </c>
      <c r="V2581" t="s">
        <v>109</v>
      </c>
      <c r="W2581" t="s">
        <v>57</v>
      </c>
      <c r="X2581" t="s">
        <v>271</v>
      </c>
      <c r="Y2581" t="s">
        <v>59</v>
      </c>
      <c r="Z2581">
        <v>2</v>
      </c>
      <c r="AA2581">
        <v>4</v>
      </c>
      <c r="AB2581">
        <v>3.33</v>
      </c>
      <c r="AC2581">
        <v>3.6</v>
      </c>
      <c r="AD2581">
        <v>40</v>
      </c>
      <c r="AE2581">
        <v>3</v>
      </c>
      <c r="AF2581" t="s">
        <v>57</v>
      </c>
      <c r="AG2581">
        <v>22.571328918185198</v>
      </c>
      <c r="AH2581">
        <v>13.8955285716562</v>
      </c>
      <c r="AI2581">
        <v>14.1029985956391</v>
      </c>
      <c r="AJ2581">
        <v>162.23416946500001</v>
      </c>
      <c r="AK2581" s="2">
        <v>929.975351899771</v>
      </c>
      <c r="AL2581" s="1">
        <v>45169</v>
      </c>
      <c r="AM2581" t="s">
        <v>63</v>
      </c>
      <c r="AN2581">
        <v>2023</v>
      </c>
      <c r="AO2581">
        <v>2020</v>
      </c>
      <c r="AP2581">
        <v>151.15332669996201</v>
      </c>
      <c r="AQ2581">
        <v>0.93169846523960298</v>
      </c>
      <c r="AR2581">
        <v>205.18</v>
      </c>
      <c r="AS2581">
        <f t="shared" si="121"/>
        <v>15976.976545638065</v>
      </c>
      <c r="AT2581">
        <f t="shared" si="122"/>
        <v>3524.9924000000001</v>
      </c>
    </row>
    <row r="2582" spans="1:46" x14ac:dyDescent="0.25">
      <c r="A2582" t="s">
        <v>42</v>
      </c>
      <c r="B2582" t="s">
        <v>43</v>
      </c>
      <c r="C2582" t="s">
        <v>43</v>
      </c>
      <c r="D2582" t="str">
        <f t="shared" si="120"/>
        <v>GNSASA</v>
      </c>
      <c r="E2582" t="s">
        <v>4006</v>
      </c>
      <c r="F2582" t="s">
        <v>4007</v>
      </c>
      <c r="G2582" t="s">
        <v>47</v>
      </c>
      <c r="H2582" t="s">
        <v>4686</v>
      </c>
      <c r="I2582" t="s">
        <v>4688</v>
      </c>
      <c r="J2582" t="s">
        <v>461</v>
      </c>
      <c r="K2582">
        <v>26.56</v>
      </c>
      <c r="L2582">
        <v>26.56</v>
      </c>
      <c r="P2582" t="s">
        <v>51</v>
      </c>
      <c r="Q2582" t="s">
        <v>52</v>
      </c>
      <c r="R2582">
        <v>43941</v>
      </c>
      <c r="S2582" t="s">
        <v>53</v>
      </c>
      <c r="T2582" t="s">
        <v>462</v>
      </c>
      <c r="U2582" t="s">
        <v>55</v>
      </c>
      <c r="V2582" t="s">
        <v>109</v>
      </c>
      <c r="W2582" t="s">
        <v>57</v>
      </c>
      <c r="X2582" t="s">
        <v>271</v>
      </c>
      <c r="Y2582" t="s">
        <v>59</v>
      </c>
      <c r="Z2582">
        <v>2</v>
      </c>
      <c r="AA2582">
        <v>4</v>
      </c>
      <c r="AB2582">
        <v>3.33</v>
      </c>
      <c r="AC2582">
        <v>3.6</v>
      </c>
      <c r="AD2582">
        <v>40</v>
      </c>
      <c r="AE2582">
        <v>3</v>
      </c>
      <c r="AF2582" t="s">
        <v>57</v>
      </c>
      <c r="AG2582">
        <v>19.6437913716697</v>
      </c>
      <c r="AH2582">
        <v>14.130038924220999</v>
      </c>
      <c r="AI2582">
        <v>15.269051297255199</v>
      </c>
      <c r="AJ2582">
        <v>154.47255346151499</v>
      </c>
      <c r="AK2582" s="2">
        <v>973.72306242257298</v>
      </c>
      <c r="AL2582" s="1">
        <v>45169</v>
      </c>
      <c r="AM2582" t="s">
        <v>63</v>
      </c>
      <c r="AN2582">
        <v>2023</v>
      </c>
      <c r="AO2582">
        <v>2020</v>
      </c>
      <c r="AP2582">
        <v>151.15332669996201</v>
      </c>
      <c r="AQ2582">
        <v>0.97851251444238097</v>
      </c>
      <c r="AR2582">
        <v>195.36</v>
      </c>
      <c r="AS2582">
        <f t="shared" si="121"/>
        <v>25862.084537943538</v>
      </c>
      <c r="AT2582">
        <f t="shared" si="122"/>
        <v>5188.7615999999998</v>
      </c>
    </row>
    <row r="2583" spans="1:46" x14ac:dyDescent="0.25">
      <c r="A2583" t="s">
        <v>42</v>
      </c>
      <c r="B2583" t="s">
        <v>43</v>
      </c>
      <c r="C2583" t="s">
        <v>43</v>
      </c>
      <c r="D2583" t="str">
        <f t="shared" si="120"/>
        <v>GNSASA</v>
      </c>
      <c r="E2583" t="s">
        <v>4006</v>
      </c>
      <c r="F2583" t="s">
        <v>4007</v>
      </c>
      <c r="G2583" t="s">
        <v>47</v>
      </c>
      <c r="H2583" t="s">
        <v>4686</v>
      </c>
      <c r="I2583" t="s">
        <v>4689</v>
      </c>
      <c r="J2583" t="s">
        <v>1851</v>
      </c>
      <c r="K2583">
        <v>53.54</v>
      </c>
      <c r="L2583">
        <v>53.54</v>
      </c>
      <c r="P2583" t="s">
        <v>51</v>
      </c>
      <c r="Q2583" t="s">
        <v>52</v>
      </c>
      <c r="R2583">
        <v>43949</v>
      </c>
      <c r="S2583" t="s">
        <v>53</v>
      </c>
      <c r="T2583" t="s">
        <v>104</v>
      </c>
      <c r="U2583" t="s">
        <v>55</v>
      </c>
      <c r="V2583" t="s">
        <v>109</v>
      </c>
      <c r="W2583" t="s">
        <v>57</v>
      </c>
      <c r="X2583" t="s">
        <v>777</v>
      </c>
      <c r="Y2583" t="s">
        <v>120</v>
      </c>
      <c r="Z2583">
        <v>2</v>
      </c>
      <c r="AA2583">
        <v>4</v>
      </c>
      <c r="AB2583">
        <v>3.33</v>
      </c>
      <c r="AC2583">
        <v>3.6</v>
      </c>
      <c r="AD2583">
        <v>40</v>
      </c>
      <c r="AE2583">
        <v>3</v>
      </c>
      <c r="AF2583" t="s">
        <v>57</v>
      </c>
      <c r="AG2583">
        <v>26.098623239805299</v>
      </c>
      <c r="AH2583">
        <v>16.3105769179991</v>
      </c>
      <c r="AI2583">
        <v>20.423218083240702</v>
      </c>
      <c r="AJ2583">
        <v>261.71523684681398</v>
      </c>
      <c r="AK2583" s="2">
        <v>978.82674435281001</v>
      </c>
      <c r="AL2583" s="1">
        <v>45169</v>
      </c>
      <c r="AM2583" t="s">
        <v>63</v>
      </c>
      <c r="AN2583">
        <v>2023</v>
      </c>
      <c r="AO2583">
        <v>2020</v>
      </c>
      <c r="AP2583">
        <v>151.15332669996201</v>
      </c>
      <c r="AQ2583">
        <v>0.57754882184576195</v>
      </c>
      <c r="AR2583">
        <v>330.99</v>
      </c>
      <c r="AS2583">
        <f t="shared" si="121"/>
        <v>52406.38389264945</v>
      </c>
      <c r="AT2583">
        <f t="shared" si="122"/>
        <v>17721.204600000001</v>
      </c>
    </row>
    <row r="2584" spans="1:46" x14ac:dyDescent="0.25">
      <c r="A2584" t="s">
        <v>42</v>
      </c>
      <c r="B2584" t="s">
        <v>43</v>
      </c>
      <c r="C2584" t="s">
        <v>43</v>
      </c>
      <c r="D2584" t="str">
        <f t="shared" si="120"/>
        <v>GNSASA</v>
      </c>
      <c r="E2584" t="s">
        <v>4006</v>
      </c>
      <c r="F2584" t="s">
        <v>4007</v>
      </c>
      <c r="G2584" t="s">
        <v>47</v>
      </c>
      <c r="H2584" t="s">
        <v>4686</v>
      </c>
      <c r="I2584" t="s">
        <v>4690</v>
      </c>
      <c r="J2584" t="s">
        <v>199</v>
      </c>
      <c r="K2584">
        <v>13.93</v>
      </c>
      <c r="L2584">
        <v>13.93</v>
      </c>
      <c r="P2584" t="s">
        <v>51</v>
      </c>
      <c r="Q2584" t="s">
        <v>52</v>
      </c>
      <c r="R2584">
        <v>43935</v>
      </c>
      <c r="S2584" t="s">
        <v>53</v>
      </c>
      <c r="T2584" t="s">
        <v>69</v>
      </c>
      <c r="U2584" t="s">
        <v>55</v>
      </c>
      <c r="V2584" t="s">
        <v>109</v>
      </c>
      <c r="W2584" t="s">
        <v>57</v>
      </c>
      <c r="X2584" t="s">
        <v>777</v>
      </c>
      <c r="Y2584" t="s">
        <v>120</v>
      </c>
      <c r="Z2584">
        <v>2</v>
      </c>
      <c r="AA2584">
        <v>4</v>
      </c>
      <c r="AB2584">
        <v>3.33</v>
      </c>
      <c r="AC2584">
        <v>3.6</v>
      </c>
      <c r="AD2584">
        <v>40</v>
      </c>
      <c r="AE2584">
        <v>3</v>
      </c>
      <c r="AF2584" t="s">
        <v>57</v>
      </c>
      <c r="AG2584">
        <v>25.4071842391808</v>
      </c>
      <c r="AH2584">
        <v>15.274684939467701</v>
      </c>
      <c r="AI2584">
        <v>18.537850689701902</v>
      </c>
      <c r="AJ2584">
        <v>238.49811214493701</v>
      </c>
      <c r="AK2584" s="2">
        <v>1011.63763177161</v>
      </c>
      <c r="AL2584" s="1">
        <v>45169</v>
      </c>
      <c r="AM2584" t="s">
        <v>63</v>
      </c>
      <c r="AN2584">
        <v>2023</v>
      </c>
      <c r="AO2584">
        <v>2020</v>
      </c>
      <c r="AP2584">
        <v>151.15332669996201</v>
      </c>
      <c r="AQ2584">
        <v>0.63377158561366398</v>
      </c>
      <c r="AR2584">
        <v>301.63</v>
      </c>
      <c r="AS2584">
        <f t="shared" si="121"/>
        <v>14092.112210578527</v>
      </c>
      <c r="AT2584">
        <f t="shared" si="122"/>
        <v>4201.7058999999999</v>
      </c>
    </row>
    <row r="2585" spans="1:46" x14ac:dyDescent="0.25">
      <c r="A2585" t="s">
        <v>340</v>
      </c>
      <c r="B2585" t="s">
        <v>341</v>
      </c>
      <c r="C2585" t="s">
        <v>342</v>
      </c>
      <c r="D2585" t="str">
        <f t="shared" si="120"/>
        <v>RDBOBA</v>
      </c>
      <c r="E2585" t="s">
        <v>1231</v>
      </c>
      <c r="F2585" t="s">
        <v>1232</v>
      </c>
      <c r="G2585" t="s">
        <v>47</v>
      </c>
      <c r="H2585" t="s">
        <v>4436</v>
      </c>
      <c r="I2585" t="s">
        <v>4691</v>
      </c>
      <c r="J2585" t="s">
        <v>3803</v>
      </c>
      <c r="K2585">
        <v>14.49</v>
      </c>
      <c r="L2585">
        <v>14.49</v>
      </c>
      <c r="P2585" t="s">
        <v>51</v>
      </c>
      <c r="Q2585" t="s">
        <v>52</v>
      </c>
      <c r="R2585">
        <v>43992</v>
      </c>
      <c r="S2585" t="s">
        <v>477</v>
      </c>
      <c r="T2585" t="s">
        <v>3953</v>
      </c>
      <c r="U2585" t="s">
        <v>55</v>
      </c>
      <c r="V2585" t="s">
        <v>56</v>
      </c>
      <c r="W2585" t="s">
        <v>57</v>
      </c>
      <c r="X2585" t="s">
        <v>119</v>
      </c>
      <c r="Y2585" t="s">
        <v>487</v>
      </c>
      <c r="Z2585">
        <v>1</v>
      </c>
      <c r="AA2585">
        <v>3</v>
      </c>
      <c r="AB2585">
        <v>2.92</v>
      </c>
      <c r="AC2585">
        <v>3.4</v>
      </c>
      <c r="AD2585">
        <v>35</v>
      </c>
      <c r="AE2585">
        <v>3</v>
      </c>
      <c r="AF2585" t="s">
        <v>57</v>
      </c>
      <c r="AG2585">
        <v>18.694771723282201</v>
      </c>
      <c r="AH2585">
        <v>11.5258572182456</v>
      </c>
      <c r="AI2585">
        <v>13.4632287760213</v>
      </c>
      <c r="AJ2585">
        <v>117.49736704214899</v>
      </c>
      <c r="AK2585" s="2">
        <v>1290.36588849796</v>
      </c>
      <c r="AL2585" s="1">
        <v>45071</v>
      </c>
      <c r="AM2585" t="s">
        <v>63</v>
      </c>
      <c r="AN2585">
        <v>2023</v>
      </c>
      <c r="AO2585">
        <v>2020</v>
      </c>
      <c r="AP2585">
        <v>107.30940869115101</v>
      </c>
      <c r="AQ2585">
        <v>0.91329202851547298</v>
      </c>
      <c r="AR2585">
        <v>153.85</v>
      </c>
      <c r="AS2585">
        <f t="shared" si="121"/>
        <v>18697.401724335439</v>
      </c>
      <c r="AT2585">
        <f t="shared" si="122"/>
        <v>2229.2865000000002</v>
      </c>
    </row>
    <row r="2586" spans="1:46" x14ac:dyDescent="0.25">
      <c r="A2586" t="s">
        <v>128</v>
      </c>
      <c r="B2586" t="s">
        <v>129</v>
      </c>
      <c r="C2586" t="s">
        <v>130</v>
      </c>
      <c r="D2586" t="str">
        <f t="shared" si="120"/>
        <v>NECOCA</v>
      </c>
      <c r="E2586" t="s">
        <v>166</v>
      </c>
      <c r="F2586" t="s">
        <v>167</v>
      </c>
      <c r="G2586" t="s">
        <v>47</v>
      </c>
      <c r="H2586" t="s">
        <v>4692</v>
      </c>
      <c r="I2586" t="s">
        <v>4693</v>
      </c>
      <c r="J2586" t="s">
        <v>694</v>
      </c>
      <c r="K2586">
        <v>7.0000000000000007E-2</v>
      </c>
      <c r="L2586">
        <v>7.0000000000000007E-2</v>
      </c>
      <c r="P2586" t="s">
        <v>51</v>
      </c>
      <c r="Q2586" t="s">
        <v>52</v>
      </c>
      <c r="R2586">
        <v>39763</v>
      </c>
      <c r="S2586" t="s">
        <v>1587</v>
      </c>
      <c r="T2586" t="s">
        <v>54</v>
      </c>
      <c r="U2586" t="s">
        <v>55</v>
      </c>
      <c r="V2586" t="s">
        <v>56</v>
      </c>
      <c r="W2586" t="s">
        <v>57</v>
      </c>
      <c r="X2586" t="s">
        <v>378</v>
      </c>
      <c r="Y2586" t="s">
        <v>222</v>
      </c>
      <c r="Z2586">
        <v>1</v>
      </c>
      <c r="AA2586">
        <v>15</v>
      </c>
      <c r="AB2586">
        <v>10.58</v>
      </c>
      <c r="AC2586">
        <v>15</v>
      </c>
      <c r="AD2586">
        <v>127</v>
      </c>
      <c r="AE2586">
        <v>11</v>
      </c>
      <c r="AF2586">
        <v>34.741666666666703</v>
      </c>
      <c r="AG2586">
        <v>26.211720560644501</v>
      </c>
      <c r="AH2586">
        <v>18.939847027686099</v>
      </c>
      <c r="AI2586">
        <v>31.744242355735299</v>
      </c>
      <c r="AJ2586">
        <v>410.55821002377598</v>
      </c>
      <c r="AK2586" s="2">
        <v>1142.5116422942499</v>
      </c>
      <c r="AL2586" s="1">
        <v>43641</v>
      </c>
      <c r="AM2586" t="s">
        <v>60</v>
      </c>
      <c r="AN2586">
        <v>2019</v>
      </c>
      <c r="AO2586">
        <v>2008</v>
      </c>
      <c r="AP2586">
        <v>324.04666510384499</v>
      </c>
      <c r="AQ2586">
        <v>0.789283120376715</v>
      </c>
      <c r="AR2586">
        <v>416.18</v>
      </c>
      <c r="AS2586">
        <f t="shared" si="121"/>
        <v>79.975814960597504</v>
      </c>
      <c r="AT2586">
        <f t="shared" si="122"/>
        <v>29.132600000000004</v>
      </c>
    </row>
    <row r="2587" spans="1:46" x14ac:dyDescent="0.25">
      <c r="A2587" t="s">
        <v>128</v>
      </c>
      <c r="B2587" t="s">
        <v>129</v>
      </c>
      <c r="C2587" t="s">
        <v>130</v>
      </c>
      <c r="D2587" t="str">
        <f t="shared" si="120"/>
        <v>NECOCA</v>
      </c>
      <c r="E2587" t="s">
        <v>4694</v>
      </c>
      <c r="F2587" t="s">
        <v>4695</v>
      </c>
      <c r="G2587" t="s">
        <v>47</v>
      </c>
      <c r="H2587" t="s">
        <v>4696</v>
      </c>
      <c r="I2587" t="s">
        <v>4697</v>
      </c>
      <c r="J2587" t="s">
        <v>4698</v>
      </c>
      <c r="K2587">
        <v>57.21</v>
      </c>
      <c r="L2587">
        <v>57.21</v>
      </c>
      <c r="P2587" t="s">
        <v>51</v>
      </c>
      <c r="Q2587" t="s">
        <v>52</v>
      </c>
      <c r="R2587">
        <v>44007</v>
      </c>
      <c r="S2587" t="s">
        <v>53</v>
      </c>
      <c r="T2587" t="s">
        <v>521</v>
      </c>
      <c r="U2587" t="s">
        <v>55</v>
      </c>
      <c r="V2587" t="s">
        <v>56</v>
      </c>
      <c r="W2587" t="s">
        <v>57</v>
      </c>
      <c r="X2587" t="s">
        <v>98</v>
      </c>
      <c r="Y2587" t="s">
        <v>146</v>
      </c>
      <c r="Z2587">
        <v>1</v>
      </c>
      <c r="AA2587">
        <v>3</v>
      </c>
      <c r="AB2587">
        <v>2.67</v>
      </c>
      <c r="AC2587">
        <v>3.4</v>
      </c>
      <c r="AD2587">
        <v>32</v>
      </c>
      <c r="AE2587">
        <v>3</v>
      </c>
      <c r="AF2587" t="s">
        <v>57</v>
      </c>
      <c r="AG2587">
        <v>13.906079789437699</v>
      </c>
      <c r="AH2587">
        <v>10.373205417644501</v>
      </c>
      <c r="AI2587">
        <v>9.7451804882479607</v>
      </c>
      <c r="AJ2587">
        <v>63.533693005977703</v>
      </c>
      <c r="AK2587" s="2">
        <v>1154.85224488519</v>
      </c>
      <c r="AL2587" s="1">
        <v>44965</v>
      </c>
      <c r="AM2587" t="s">
        <v>63</v>
      </c>
      <c r="AN2587">
        <v>2023</v>
      </c>
      <c r="AO2587">
        <v>2020</v>
      </c>
      <c r="AP2587">
        <v>94.066758885075899</v>
      </c>
      <c r="AQ2587">
        <v>1.4805806877340699</v>
      </c>
      <c r="AR2587">
        <v>123.05</v>
      </c>
      <c r="AS2587">
        <f t="shared" si="121"/>
        <v>66069.096929881722</v>
      </c>
      <c r="AT2587">
        <f t="shared" si="122"/>
        <v>7039.6904999999997</v>
      </c>
    </row>
    <row r="2588" spans="1:46" x14ac:dyDescent="0.25">
      <c r="A2588" t="s">
        <v>340</v>
      </c>
      <c r="B2588" t="s">
        <v>367</v>
      </c>
      <c r="C2588" t="s">
        <v>368</v>
      </c>
      <c r="D2588" t="str">
        <f t="shared" si="120"/>
        <v>RDIPMA</v>
      </c>
      <c r="E2588" t="s">
        <v>4634</v>
      </c>
      <c r="F2588" t="s">
        <v>4635</v>
      </c>
      <c r="G2588" t="s">
        <v>47</v>
      </c>
      <c r="H2588" t="s">
        <v>4636</v>
      </c>
      <c r="I2588" t="s">
        <v>4699</v>
      </c>
      <c r="J2588" t="s">
        <v>310</v>
      </c>
      <c r="K2588">
        <v>45.42</v>
      </c>
      <c r="L2588">
        <v>45.42</v>
      </c>
      <c r="P2588" t="s">
        <v>51</v>
      </c>
      <c r="Q2588" t="s">
        <v>52</v>
      </c>
      <c r="R2588">
        <v>43962</v>
      </c>
      <c r="S2588" t="s">
        <v>477</v>
      </c>
      <c r="T2588" t="s">
        <v>491</v>
      </c>
      <c r="U2588" t="s">
        <v>55</v>
      </c>
      <c r="V2588" t="s">
        <v>109</v>
      </c>
      <c r="W2588" t="s">
        <v>57</v>
      </c>
      <c r="X2588" t="s">
        <v>291</v>
      </c>
      <c r="Y2588" t="s">
        <v>355</v>
      </c>
      <c r="Z2588">
        <v>2</v>
      </c>
      <c r="AA2588">
        <v>4</v>
      </c>
      <c r="AB2588">
        <v>3.33</v>
      </c>
      <c r="AC2588">
        <v>3.5</v>
      </c>
      <c r="AD2588">
        <v>40</v>
      </c>
      <c r="AE2588">
        <v>3</v>
      </c>
      <c r="AF2588" t="s">
        <v>57</v>
      </c>
      <c r="AG2588">
        <v>21.184866742083599</v>
      </c>
      <c r="AH2588">
        <v>14.1205997942631</v>
      </c>
      <c r="AI2588">
        <v>16.134530913466001</v>
      </c>
      <c r="AJ2588">
        <v>157.04433199916701</v>
      </c>
      <c r="AK2588" s="2">
        <v>1032.29698284662</v>
      </c>
      <c r="AL2588" s="1">
        <v>45175</v>
      </c>
      <c r="AM2588" t="s">
        <v>63</v>
      </c>
      <c r="AN2588">
        <v>2023</v>
      </c>
      <c r="AO2588">
        <v>2020</v>
      </c>
      <c r="AP2588">
        <v>115.919290738123</v>
      </c>
      <c r="AQ2588">
        <v>0.73813100582794799</v>
      </c>
      <c r="AR2588">
        <v>189.02</v>
      </c>
      <c r="AS2588">
        <f t="shared" si="121"/>
        <v>46886.928960893485</v>
      </c>
      <c r="AT2588">
        <f t="shared" si="122"/>
        <v>8585.2884000000013</v>
      </c>
    </row>
    <row r="2589" spans="1:46" x14ac:dyDescent="0.25">
      <c r="A2589" t="s">
        <v>340</v>
      </c>
      <c r="B2589" t="s">
        <v>341</v>
      </c>
      <c r="C2589" t="s">
        <v>342</v>
      </c>
      <c r="D2589" t="str">
        <f t="shared" si="120"/>
        <v>RDBOBA</v>
      </c>
      <c r="E2589" t="s">
        <v>1231</v>
      </c>
      <c r="F2589" t="s">
        <v>1232</v>
      </c>
      <c r="G2589" t="s">
        <v>47</v>
      </c>
      <c r="H2589" t="s">
        <v>4443</v>
      </c>
      <c r="I2589" t="s">
        <v>4700</v>
      </c>
      <c r="J2589" t="s">
        <v>3684</v>
      </c>
      <c r="K2589">
        <v>62.36</v>
      </c>
      <c r="L2589">
        <v>62.36</v>
      </c>
      <c r="P2589" t="s">
        <v>51</v>
      </c>
      <c r="Q2589" t="s">
        <v>52</v>
      </c>
      <c r="R2589">
        <v>43895</v>
      </c>
      <c r="S2589" t="s">
        <v>107</v>
      </c>
      <c r="T2589" t="s">
        <v>96</v>
      </c>
      <c r="U2589" t="s">
        <v>55</v>
      </c>
      <c r="V2589" t="s">
        <v>109</v>
      </c>
      <c r="W2589" t="s">
        <v>57</v>
      </c>
      <c r="X2589" t="s">
        <v>1182</v>
      </c>
      <c r="Y2589" t="s">
        <v>355</v>
      </c>
      <c r="Z2589">
        <v>2</v>
      </c>
      <c r="AA2589">
        <v>4</v>
      </c>
      <c r="AB2589">
        <v>3.17</v>
      </c>
      <c r="AC2589">
        <v>3.7</v>
      </c>
      <c r="AD2589">
        <v>38</v>
      </c>
      <c r="AE2589">
        <v>3</v>
      </c>
      <c r="AF2589" t="s">
        <v>57</v>
      </c>
      <c r="AG2589">
        <v>19.009520769759199</v>
      </c>
      <c r="AH2589">
        <v>12.740006956884301</v>
      </c>
      <c r="AI2589">
        <v>11.691020534666301</v>
      </c>
      <c r="AJ2589">
        <v>104.07039759268601</v>
      </c>
      <c r="AK2589" s="2">
        <v>915.50170014335504</v>
      </c>
      <c r="AL2589" s="1">
        <v>45071</v>
      </c>
      <c r="AM2589" t="s">
        <v>63</v>
      </c>
      <c r="AN2589">
        <v>2023</v>
      </c>
      <c r="AO2589">
        <v>2020</v>
      </c>
      <c r="AP2589">
        <v>105.927229010483</v>
      </c>
      <c r="AQ2589">
        <v>1.0178420709514699</v>
      </c>
      <c r="AR2589">
        <v>130.26</v>
      </c>
      <c r="AS2589">
        <f t="shared" si="121"/>
        <v>57090.686020939618</v>
      </c>
      <c r="AT2589">
        <f t="shared" si="122"/>
        <v>8123.0135999999993</v>
      </c>
    </row>
    <row r="2590" spans="1:46" x14ac:dyDescent="0.25">
      <c r="A2590" t="s">
        <v>340</v>
      </c>
      <c r="B2590" t="s">
        <v>367</v>
      </c>
      <c r="C2590" t="s">
        <v>372</v>
      </c>
      <c r="D2590" t="str">
        <f t="shared" si="120"/>
        <v>RDIPPD</v>
      </c>
      <c r="E2590" t="s">
        <v>1069</v>
      </c>
      <c r="F2590" t="s">
        <v>1070</v>
      </c>
      <c r="G2590" t="s">
        <v>47</v>
      </c>
      <c r="H2590" t="s">
        <v>4701</v>
      </c>
      <c r="I2590" t="s">
        <v>4702</v>
      </c>
      <c r="J2590" t="s">
        <v>154</v>
      </c>
      <c r="K2590">
        <v>52.03</v>
      </c>
      <c r="L2590">
        <v>52.03</v>
      </c>
      <c r="P2590" t="s">
        <v>51</v>
      </c>
      <c r="Q2590" t="s">
        <v>52</v>
      </c>
      <c r="R2590">
        <v>43923</v>
      </c>
      <c r="S2590" t="s">
        <v>477</v>
      </c>
      <c r="T2590" t="s">
        <v>104</v>
      </c>
      <c r="U2590" t="s">
        <v>55</v>
      </c>
      <c r="V2590" t="s">
        <v>109</v>
      </c>
      <c r="W2590" t="s">
        <v>57</v>
      </c>
      <c r="X2590" t="s">
        <v>271</v>
      </c>
      <c r="Y2590" t="s">
        <v>362</v>
      </c>
      <c r="Z2590">
        <v>2</v>
      </c>
      <c r="AA2590">
        <v>4</v>
      </c>
      <c r="AB2590">
        <v>3.33</v>
      </c>
      <c r="AC2590">
        <v>3.6</v>
      </c>
      <c r="AD2590">
        <v>40</v>
      </c>
      <c r="AE2590">
        <v>3</v>
      </c>
      <c r="AF2590" t="s">
        <v>57</v>
      </c>
      <c r="AG2590">
        <v>20.244085902869902</v>
      </c>
      <c r="AH2590">
        <v>13.3743644518258</v>
      </c>
      <c r="AI2590">
        <v>13.336926897880501</v>
      </c>
      <c r="AJ2590">
        <v>126.47460860530499</v>
      </c>
      <c r="AK2590" s="2">
        <v>933.83809183080905</v>
      </c>
      <c r="AL2590" s="1">
        <v>45168</v>
      </c>
      <c r="AM2590" t="s">
        <v>63</v>
      </c>
      <c r="AN2590">
        <v>2023</v>
      </c>
      <c r="AO2590">
        <v>2020</v>
      </c>
      <c r="AP2590">
        <v>111.134853189875</v>
      </c>
      <c r="AQ2590">
        <v>0.87871276626519701</v>
      </c>
      <c r="AR2590">
        <v>155.24</v>
      </c>
      <c r="AS2590">
        <f t="shared" si="121"/>
        <v>48587.595917956998</v>
      </c>
      <c r="AT2590">
        <f t="shared" si="122"/>
        <v>8077.137200000001</v>
      </c>
    </row>
    <row r="2591" spans="1:46" x14ac:dyDescent="0.25">
      <c r="A2591" t="s">
        <v>340</v>
      </c>
      <c r="B2591" t="s">
        <v>341</v>
      </c>
      <c r="C2591" t="s">
        <v>342</v>
      </c>
      <c r="D2591" t="str">
        <f t="shared" si="120"/>
        <v>RDBOBA</v>
      </c>
      <c r="E2591" t="s">
        <v>4645</v>
      </c>
      <c r="F2591" t="s">
        <v>4646</v>
      </c>
      <c r="G2591" t="s">
        <v>47</v>
      </c>
      <c r="H2591" t="s">
        <v>4647</v>
      </c>
      <c r="I2591" t="s">
        <v>4703</v>
      </c>
      <c r="J2591" t="s">
        <v>4704</v>
      </c>
      <c r="K2591">
        <v>53.57</v>
      </c>
      <c r="L2591">
        <v>53.57</v>
      </c>
      <c r="P2591" t="s">
        <v>51</v>
      </c>
      <c r="Q2591" t="s">
        <v>52</v>
      </c>
      <c r="R2591">
        <v>43908</v>
      </c>
      <c r="S2591" t="s">
        <v>477</v>
      </c>
      <c r="T2591" t="s">
        <v>521</v>
      </c>
      <c r="U2591" t="s">
        <v>55</v>
      </c>
      <c r="V2591" t="s">
        <v>109</v>
      </c>
      <c r="W2591" t="s">
        <v>57</v>
      </c>
      <c r="X2591" t="s">
        <v>777</v>
      </c>
      <c r="Y2591" t="s">
        <v>487</v>
      </c>
      <c r="Z2591">
        <v>2</v>
      </c>
      <c r="AA2591">
        <v>4</v>
      </c>
      <c r="AB2591">
        <v>3.58</v>
      </c>
      <c r="AC2591">
        <v>3.7</v>
      </c>
      <c r="AD2591">
        <v>43</v>
      </c>
      <c r="AE2591">
        <v>4</v>
      </c>
      <c r="AF2591" t="s">
        <v>57</v>
      </c>
      <c r="AG2591">
        <v>20.552572155018801</v>
      </c>
      <c r="AH2591">
        <v>14.1468410320395</v>
      </c>
      <c r="AI2591">
        <v>14.294443797605</v>
      </c>
      <c r="AJ2591">
        <v>137.45958808263899</v>
      </c>
      <c r="AK2591" s="2">
        <v>919.995390831686</v>
      </c>
      <c r="AL2591" s="1">
        <v>45208</v>
      </c>
      <c r="AM2591" t="s">
        <v>63</v>
      </c>
      <c r="AN2591">
        <v>2023</v>
      </c>
      <c r="AO2591">
        <v>2020</v>
      </c>
      <c r="AP2591">
        <v>115.96842640116201</v>
      </c>
      <c r="AQ2591">
        <v>0.84365469167158702</v>
      </c>
      <c r="AR2591">
        <v>157.16</v>
      </c>
      <c r="AS2591">
        <f t="shared" si="121"/>
        <v>49284.153086853417</v>
      </c>
      <c r="AT2591">
        <f t="shared" si="122"/>
        <v>8419.0612000000001</v>
      </c>
    </row>
    <row r="2592" spans="1:46" x14ac:dyDescent="0.25">
      <c r="A2592" t="s">
        <v>128</v>
      </c>
      <c r="B2592" t="s">
        <v>129</v>
      </c>
      <c r="C2592" t="s">
        <v>130</v>
      </c>
      <c r="D2592" t="str">
        <f t="shared" si="120"/>
        <v>NECOCA</v>
      </c>
      <c r="E2592" t="s">
        <v>4694</v>
      </c>
      <c r="F2592" t="s">
        <v>4695</v>
      </c>
      <c r="G2592" t="s">
        <v>47</v>
      </c>
      <c r="H2592" t="s">
        <v>4696</v>
      </c>
      <c r="I2592" t="s">
        <v>4705</v>
      </c>
      <c r="J2592" t="s">
        <v>1836</v>
      </c>
      <c r="K2592">
        <v>27.76</v>
      </c>
      <c r="L2592">
        <v>27.76</v>
      </c>
      <c r="P2592" t="s">
        <v>51</v>
      </c>
      <c r="Q2592" t="s">
        <v>52</v>
      </c>
      <c r="R2592">
        <v>43995</v>
      </c>
      <c r="S2592" t="s">
        <v>53</v>
      </c>
      <c r="T2592" t="s">
        <v>104</v>
      </c>
      <c r="U2592" t="s">
        <v>55</v>
      </c>
      <c r="V2592" t="s">
        <v>56</v>
      </c>
      <c r="W2592" t="s">
        <v>57</v>
      </c>
      <c r="X2592" t="s">
        <v>531</v>
      </c>
      <c r="Y2592" t="s">
        <v>146</v>
      </c>
      <c r="Z2592">
        <v>1</v>
      </c>
      <c r="AA2592">
        <v>3</v>
      </c>
      <c r="AB2592">
        <v>2.67</v>
      </c>
      <c r="AC2592">
        <v>3.4</v>
      </c>
      <c r="AD2592">
        <v>32</v>
      </c>
      <c r="AE2592">
        <v>3</v>
      </c>
      <c r="AF2592" t="s">
        <v>57</v>
      </c>
      <c r="AG2592">
        <v>15.343497156943601</v>
      </c>
      <c r="AH2592">
        <v>12.2502215509161</v>
      </c>
      <c r="AI2592">
        <v>12.148573196388</v>
      </c>
      <c r="AJ2592">
        <v>86.816787237484803</v>
      </c>
      <c r="AK2592" s="2">
        <v>1028.7969482783401</v>
      </c>
      <c r="AL2592" s="1">
        <v>44965</v>
      </c>
      <c r="AM2592" t="s">
        <v>63</v>
      </c>
      <c r="AN2592">
        <v>2023</v>
      </c>
      <c r="AO2592">
        <v>2020</v>
      </c>
      <c r="AP2592">
        <v>94.066758885075899</v>
      </c>
      <c r="AQ2592">
        <v>1.0835088682533101</v>
      </c>
      <c r="AR2592">
        <v>168.15</v>
      </c>
      <c r="AS2592">
        <f t="shared" si="121"/>
        <v>28559.403284206724</v>
      </c>
      <c r="AT2592">
        <f t="shared" si="122"/>
        <v>4667.8440000000001</v>
      </c>
    </row>
    <row r="2593" spans="1:46" x14ac:dyDescent="0.25">
      <c r="A2593" t="s">
        <v>128</v>
      </c>
      <c r="B2593" t="s">
        <v>129</v>
      </c>
      <c r="C2593" t="s">
        <v>130</v>
      </c>
      <c r="D2593" t="str">
        <f t="shared" si="120"/>
        <v>NECOCA</v>
      </c>
      <c r="E2593" t="s">
        <v>4694</v>
      </c>
      <c r="F2593" t="s">
        <v>4695</v>
      </c>
      <c r="G2593" t="s">
        <v>47</v>
      </c>
      <c r="H2593" t="s">
        <v>4696</v>
      </c>
      <c r="I2593" t="s">
        <v>4706</v>
      </c>
      <c r="J2593" t="s">
        <v>1834</v>
      </c>
      <c r="K2593">
        <v>32.729999999999997</v>
      </c>
      <c r="L2593">
        <v>32.729999999999997</v>
      </c>
      <c r="P2593" t="s">
        <v>51</v>
      </c>
      <c r="Q2593" t="s">
        <v>52</v>
      </c>
      <c r="R2593">
        <v>44033</v>
      </c>
      <c r="S2593" t="s">
        <v>53</v>
      </c>
      <c r="T2593" t="s">
        <v>69</v>
      </c>
      <c r="U2593" t="s">
        <v>55</v>
      </c>
      <c r="V2593" t="s">
        <v>56</v>
      </c>
      <c r="W2593" t="s">
        <v>57</v>
      </c>
      <c r="X2593" t="s">
        <v>1402</v>
      </c>
      <c r="Y2593" t="s">
        <v>146</v>
      </c>
      <c r="Z2593">
        <v>1</v>
      </c>
      <c r="AA2593">
        <v>3</v>
      </c>
      <c r="AB2593">
        <v>2.58</v>
      </c>
      <c r="AC2593">
        <v>3.3</v>
      </c>
      <c r="AD2593">
        <v>31</v>
      </c>
      <c r="AE2593">
        <v>3</v>
      </c>
      <c r="AF2593" t="s">
        <v>57</v>
      </c>
      <c r="AG2593">
        <v>15.2615846171607</v>
      </c>
      <c r="AH2593">
        <v>12.343974388490301</v>
      </c>
      <c r="AI2593">
        <v>11.1520661383957</v>
      </c>
      <c r="AJ2593">
        <v>78.023802467583195</v>
      </c>
      <c r="AK2593" s="2">
        <v>931.87021552382498</v>
      </c>
      <c r="AL2593" s="1">
        <v>44965</v>
      </c>
      <c r="AM2593" t="s">
        <v>63</v>
      </c>
      <c r="AN2593">
        <v>2023</v>
      </c>
      <c r="AO2593">
        <v>2020</v>
      </c>
      <c r="AP2593">
        <v>88.574375291915004</v>
      </c>
      <c r="AQ2593">
        <v>1.1352224896846701</v>
      </c>
      <c r="AR2593">
        <v>156</v>
      </c>
      <c r="AS2593">
        <f t="shared" si="121"/>
        <v>30500.11215409479</v>
      </c>
      <c r="AT2593">
        <f t="shared" si="122"/>
        <v>5105.8799999999992</v>
      </c>
    </row>
    <row r="2594" spans="1:46" x14ac:dyDescent="0.25">
      <c r="A2594" t="s">
        <v>128</v>
      </c>
      <c r="B2594" t="s">
        <v>244</v>
      </c>
      <c r="C2594" t="s">
        <v>245</v>
      </c>
      <c r="D2594" t="str">
        <f t="shared" si="120"/>
        <v>NEPIAL</v>
      </c>
      <c r="E2594" t="s">
        <v>4707</v>
      </c>
      <c r="F2594" t="s">
        <v>4708</v>
      </c>
      <c r="G2594" t="s">
        <v>47</v>
      </c>
      <c r="H2594" t="s">
        <v>4709</v>
      </c>
      <c r="I2594" t="s">
        <v>4710</v>
      </c>
      <c r="J2594" t="s">
        <v>152</v>
      </c>
      <c r="K2594">
        <v>45.76</v>
      </c>
      <c r="L2594">
        <v>45.76</v>
      </c>
      <c r="P2594" t="s">
        <v>51</v>
      </c>
      <c r="Q2594" t="s">
        <v>52</v>
      </c>
      <c r="R2594">
        <v>43886</v>
      </c>
      <c r="S2594" t="s">
        <v>53</v>
      </c>
      <c r="T2594" t="s">
        <v>69</v>
      </c>
      <c r="U2594" t="s">
        <v>55</v>
      </c>
      <c r="V2594" t="s">
        <v>109</v>
      </c>
      <c r="W2594" t="s">
        <v>57</v>
      </c>
      <c r="X2594" t="s">
        <v>101</v>
      </c>
      <c r="Y2594" t="s">
        <v>222</v>
      </c>
      <c r="Z2594">
        <v>2</v>
      </c>
      <c r="AA2594">
        <v>4</v>
      </c>
      <c r="AB2594">
        <v>3.58</v>
      </c>
      <c r="AC2594">
        <v>3.8</v>
      </c>
      <c r="AD2594">
        <v>43</v>
      </c>
      <c r="AE2594">
        <v>4</v>
      </c>
      <c r="AF2594" t="s">
        <v>57</v>
      </c>
      <c r="AG2594">
        <v>20.516574515498601</v>
      </c>
      <c r="AH2594">
        <v>15.840390630317099</v>
      </c>
      <c r="AI2594">
        <v>14.968425104725901</v>
      </c>
      <c r="AJ2594">
        <v>141.33113995540401</v>
      </c>
      <c r="AK2594" s="2">
        <v>758.23514675569902</v>
      </c>
      <c r="AL2594" s="1">
        <v>45194</v>
      </c>
      <c r="AM2594" t="s">
        <v>63</v>
      </c>
      <c r="AN2594">
        <v>2023</v>
      </c>
      <c r="AO2594">
        <v>2020</v>
      </c>
      <c r="AP2594">
        <v>146.21829331352001</v>
      </c>
      <c r="AQ2594">
        <v>1.0345794519145399</v>
      </c>
      <c r="AR2594">
        <v>176.79</v>
      </c>
      <c r="AS2594">
        <f t="shared" si="121"/>
        <v>34696.840315540787</v>
      </c>
      <c r="AT2594">
        <f t="shared" si="122"/>
        <v>8089.9103999999988</v>
      </c>
    </row>
    <row r="2595" spans="1:46" x14ac:dyDescent="0.25">
      <c r="A2595" t="s">
        <v>42</v>
      </c>
      <c r="B2595" t="s">
        <v>43</v>
      </c>
      <c r="C2595" t="s">
        <v>43</v>
      </c>
      <c r="D2595" t="str">
        <f t="shared" si="120"/>
        <v>GNSASA</v>
      </c>
      <c r="E2595" t="s">
        <v>4006</v>
      </c>
      <c r="F2595" t="s">
        <v>4007</v>
      </c>
      <c r="G2595" t="s">
        <v>47</v>
      </c>
      <c r="H2595" t="s">
        <v>4501</v>
      </c>
      <c r="I2595" t="s">
        <v>4711</v>
      </c>
      <c r="J2595" t="s">
        <v>1783</v>
      </c>
      <c r="K2595">
        <v>23.54</v>
      </c>
      <c r="L2595">
        <v>23.54</v>
      </c>
      <c r="P2595" t="s">
        <v>51</v>
      </c>
      <c r="Q2595" t="s">
        <v>52</v>
      </c>
      <c r="R2595">
        <v>43970</v>
      </c>
      <c r="S2595" t="s">
        <v>53</v>
      </c>
      <c r="T2595" t="s">
        <v>104</v>
      </c>
      <c r="U2595" t="s">
        <v>55</v>
      </c>
      <c r="V2595" t="s">
        <v>56</v>
      </c>
      <c r="W2595" t="s">
        <v>57</v>
      </c>
      <c r="X2595" t="s">
        <v>777</v>
      </c>
      <c r="Y2595" t="s">
        <v>120</v>
      </c>
      <c r="Z2595">
        <v>1</v>
      </c>
      <c r="AA2595">
        <v>4</v>
      </c>
      <c r="AB2595">
        <v>3.25</v>
      </c>
      <c r="AC2595">
        <v>3.5</v>
      </c>
      <c r="AD2595">
        <v>39</v>
      </c>
      <c r="AE2595">
        <v>3</v>
      </c>
      <c r="AF2595" t="s">
        <v>57</v>
      </c>
      <c r="AG2595">
        <v>23.356859823063399</v>
      </c>
      <c r="AH2595">
        <v>14.9667297697259</v>
      </c>
      <c r="AI2595">
        <v>16.951680347248999</v>
      </c>
      <c r="AJ2595">
        <v>178.241609327215</v>
      </c>
      <c r="AK2595" s="2">
        <v>963.53842426257904</v>
      </c>
      <c r="AL2595" s="1">
        <v>45169</v>
      </c>
      <c r="AM2595" t="s">
        <v>63</v>
      </c>
      <c r="AN2595">
        <v>2023</v>
      </c>
      <c r="AO2595">
        <v>2020</v>
      </c>
      <c r="AP2595">
        <v>142.60899097516301</v>
      </c>
      <c r="AQ2595">
        <v>0.80008810239904404</v>
      </c>
      <c r="AR2595">
        <v>243.77</v>
      </c>
      <c r="AS2595">
        <f t="shared" si="121"/>
        <v>22681.69450714111</v>
      </c>
      <c r="AT2595">
        <f t="shared" si="122"/>
        <v>5738.3458000000001</v>
      </c>
    </row>
    <row r="2596" spans="1:46" x14ac:dyDescent="0.25">
      <c r="A2596" t="s">
        <v>340</v>
      </c>
      <c r="B2596" t="s">
        <v>367</v>
      </c>
      <c r="C2596" t="s">
        <v>368</v>
      </c>
      <c r="D2596" t="str">
        <f t="shared" si="120"/>
        <v>RDIPMA</v>
      </c>
      <c r="E2596" t="s">
        <v>4634</v>
      </c>
      <c r="F2596" t="s">
        <v>4635</v>
      </c>
      <c r="G2596" t="s">
        <v>47</v>
      </c>
      <c r="H2596" t="s">
        <v>4682</v>
      </c>
      <c r="I2596" t="s">
        <v>4712</v>
      </c>
      <c r="J2596" t="s">
        <v>312</v>
      </c>
      <c r="K2596">
        <v>55.67</v>
      </c>
      <c r="L2596">
        <v>55.67</v>
      </c>
      <c r="P2596" t="s">
        <v>51</v>
      </c>
      <c r="Q2596" t="s">
        <v>52</v>
      </c>
      <c r="R2596">
        <v>44076</v>
      </c>
      <c r="S2596" t="s">
        <v>477</v>
      </c>
      <c r="T2596" t="s">
        <v>1272</v>
      </c>
      <c r="U2596" t="s">
        <v>55</v>
      </c>
      <c r="V2596" t="s">
        <v>56</v>
      </c>
      <c r="W2596" t="s">
        <v>57</v>
      </c>
      <c r="X2596" t="s">
        <v>382</v>
      </c>
      <c r="Y2596" t="s">
        <v>355</v>
      </c>
      <c r="Z2596">
        <v>1</v>
      </c>
      <c r="AA2596">
        <v>3</v>
      </c>
      <c r="AB2596">
        <v>3</v>
      </c>
      <c r="AC2596">
        <v>3.2</v>
      </c>
      <c r="AD2596">
        <v>36</v>
      </c>
      <c r="AE2596">
        <v>3</v>
      </c>
      <c r="AF2596" t="s">
        <v>57</v>
      </c>
      <c r="AG2596">
        <v>14.717726649237299</v>
      </c>
      <c r="AH2596">
        <v>10.720644969589401</v>
      </c>
      <c r="AI2596">
        <v>10.2232296279849</v>
      </c>
      <c r="AJ2596">
        <v>70.2364804751262</v>
      </c>
      <c r="AK2596" s="2">
        <v>1145.7342240488399</v>
      </c>
      <c r="AL2596" s="1">
        <v>45175</v>
      </c>
      <c r="AM2596" t="s">
        <v>63</v>
      </c>
      <c r="AN2596">
        <v>2023</v>
      </c>
      <c r="AO2596">
        <v>2020</v>
      </c>
      <c r="AP2596">
        <v>109.08077492613999</v>
      </c>
      <c r="AQ2596">
        <v>1.5530501270599699</v>
      </c>
      <c r="AR2596">
        <v>85.73</v>
      </c>
      <c r="AS2596">
        <f t="shared" si="121"/>
        <v>63783.024252798918</v>
      </c>
      <c r="AT2596">
        <f t="shared" si="122"/>
        <v>4772.5891000000001</v>
      </c>
    </row>
    <row r="2597" spans="1:46" x14ac:dyDescent="0.25">
      <c r="A2597" t="s">
        <v>42</v>
      </c>
      <c r="B2597" t="s">
        <v>91</v>
      </c>
      <c r="C2597" t="s">
        <v>91</v>
      </c>
      <c r="D2597" t="str">
        <f t="shared" si="120"/>
        <v>GNVIVI</v>
      </c>
      <c r="E2597" t="s">
        <v>4619</v>
      </c>
      <c r="F2597" t="s">
        <v>4620</v>
      </c>
      <c r="G2597" t="s">
        <v>47</v>
      </c>
      <c r="H2597" t="s">
        <v>4713</v>
      </c>
      <c r="I2597" t="s">
        <v>4714</v>
      </c>
      <c r="J2597" t="s">
        <v>547</v>
      </c>
      <c r="K2597">
        <v>23.09</v>
      </c>
      <c r="L2597">
        <v>23.09</v>
      </c>
      <c r="P2597" t="s">
        <v>51</v>
      </c>
      <c r="Q2597" t="s">
        <v>52</v>
      </c>
      <c r="R2597">
        <v>44056</v>
      </c>
      <c r="S2597" t="s">
        <v>53</v>
      </c>
      <c r="T2597" t="s">
        <v>69</v>
      </c>
      <c r="U2597" t="s">
        <v>55</v>
      </c>
      <c r="V2597" t="s">
        <v>56</v>
      </c>
      <c r="W2597" t="s">
        <v>57</v>
      </c>
      <c r="X2597" t="s">
        <v>339</v>
      </c>
      <c r="Y2597" t="s">
        <v>79</v>
      </c>
      <c r="Z2597">
        <v>1</v>
      </c>
      <c r="AA2597">
        <v>3</v>
      </c>
      <c r="AB2597">
        <v>3.08</v>
      </c>
      <c r="AC2597">
        <v>3.2</v>
      </c>
      <c r="AD2597">
        <v>37</v>
      </c>
      <c r="AE2597">
        <v>3</v>
      </c>
      <c r="AF2597" t="s">
        <v>57</v>
      </c>
      <c r="AG2597">
        <v>21.125331744033399</v>
      </c>
      <c r="AH2597">
        <v>13.2504391599311</v>
      </c>
      <c r="AI2597">
        <v>13.358548876210801</v>
      </c>
      <c r="AJ2597">
        <v>129.17943289690999</v>
      </c>
      <c r="AK2597" s="2">
        <v>968.74362521029298</v>
      </c>
      <c r="AL2597" s="1">
        <v>45181</v>
      </c>
      <c r="AM2597" t="s">
        <v>63</v>
      </c>
      <c r="AN2597">
        <v>2023</v>
      </c>
      <c r="AO2597">
        <v>2020</v>
      </c>
      <c r="AP2597">
        <v>134.80409579129301</v>
      </c>
      <c r="AQ2597">
        <v>1.0435414738108599</v>
      </c>
      <c r="AR2597">
        <v>172.72</v>
      </c>
      <c r="AS2597">
        <f t="shared" si="121"/>
        <v>22368.290306105664</v>
      </c>
      <c r="AT2597">
        <f t="shared" si="122"/>
        <v>3988.1048000000001</v>
      </c>
    </row>
    <row r="2598" spans="1:46" x14ac:dyDescent="0.25">
      <c r="A2598" t="s">
        <v>42</v>
      </c>
      <c r="B2598" t="s">
        <v>91</v>
      </c>
      <c r="C2598" t="s">
        <v>91</v>
      </c>
      <c r="D2598" t="str">
        <f t="shared" si="120"/>
        <v>GNVIVI</v>
      </c>
      <c r="E2598" t="s">
        <v>4619</v>
      </c>
      <c r="F2598" t="s">
        <v>4620</v>
      </c>
      <c r="G2598" t="s">
        <v>47</v>
      </c>
      <c r="H2598" t="s">
        <v>4713</v>
      </c>
      <c r="I2598" t="s">
        <v>4715</v>
      </c>
      <c r="J2598" t="s">
        <v>587</v>
      </c>
      <c r="K2598">
        <v>28.57</v>
      </c>
      <c r="L2598">
        <v>28.57</v>
      </c>
      <c r="P2598" t="s">
        <v>51</v>
      </c>
      <c r="Q2598" t="s">
        <v>52</v>
      </c>
      <c r="R2598">
        <v>44062</v>
      </c>
      <c r="S2598" t="s">
        <v>53</v>
      </c>
      <c r="T2598" t="s">
        <v>69</v>
      </c>
      <c r="U2598" t="s">
        <v>55</v>
      </c>
      <c r="V2598" t="s">
        <v>56</v>
      </c>
      <c r="W2598" t="s">
        <v>57</v>
      </c>
      <c r="X2598" t="s">
        <v>110</v>
      </c>
      <c r="Y2598" t="s">
        <v>59</v>
      </c>
      <c r="Z2598">
        <v>1</v>
      </c>
      <c r="AA2598">
        <v>3</v>
      </c>
      <c r="AB2598">
        <v>3.08</v>
      </c>
      <c r="AC2598">
        <v>3.2</v>
      </c>
      <c r="AD2598">
        <v>37</v>
      </c>
      <c r="AE2598">
        <v>3</v>
      </c>
      <c r="AF2598" t="s">
        <v>57</v>
      </c>
      <c r="AG2598">
        <v>19.3649626441272</v>
      </c>
      <c r="AH2598">
        <v>12.5076726452206</v>
      </c>
      <c r="AI2598">
        <v>13.4815757284107</v>
      </c>
      <c r="AJ2598">
        <v>119.898558687262</v>
      </c>
      <c r="AK2598" s="2">
        <v>1097.23022307889</v>
      </c>
      <c r="AL2598" s="1">
        <v>45181</v>
      </c>
      <c r="AM2598" t="s">
        <v>63</v>
      </c>
      <c r="AN2598">
        <v>2023</v>
      </c>
      <c r="AO2598">
        <v>2020</v>
      </c>
      <c r="AP2598">
        <v>134.80409579129301</v>
      </c>
      <c r="AQ2598">
        <v>1.1243179006255599</v>
      </c>
      <c r="AR2598">
        <v>160.31</v>
      </c>
      <c r="AS2598">
        <f t="shared" si="121"/>
        <v>31347.867473363887</v>
      </c>
      <c r="AT2598">
        <f t="shared" si="122"/>
        <v>4580.0567000000001</v>
      </c>
    </row>
    <row r="2599" spans="1:46" x14ac:dyDescent="0.25">
      <c r="A2599" t="s">
        <v>128</v>
      </c>
      <c r="B2599" t="s">
        <v>129</v>
      </c>
      <c r="C2599" t="s">
        <v>214</v>
      </c>
      <c r="D2599" t="str">
        <f t="shared" si="120"/>
        <v>NECOCE</v>
      </c>
      <c r="E2599" t="s">
        <v>807</v>
      </c>
      <c r="F2599" t="s">
        <v>808</v>
      </c>
      <c r="G2599" t="s">
        <v>47</v>
      </c>
      <c r="H2599" t="s">
        <v>4585</v>
      </c>
      <c r="I2599" t="s">
        <v>4716</v>
      </c>
      <c r="J2599" t="s">
        <v>4717</v>
      </c>
      <c r="K2599">
        <v>16.23</v>
      </c>
      <c r="L2599">
        <v>16.23</v>
      </c>
      <c r="P2599" t="s">
        <v>51</v>
      </c>
      <c r="Q2599" t="s">
        <v>52</v>
      </c>
      <c r="R2599">
        <v>43901</v>
      </c>
      <c r="S2599" t="s">
        <v>53</v>
      </c>
      <c r="T2599" t="s">
        <v>788</v>
      </c>
      <c r="U2599" t="s">
        <v>55</v>
      </c>
      <c r="V2599" t="s">
        <v>56</v>
      </c>
      <c r="W2599" t="s">
        <v>57</v>
      </c>
      <c r="X2599" t="s">
        <v>221</v>
      </c>
      <c r="Y2599" t="s">
        <v>222</v>
      </c>
      <c r="Z2599">
        <v>1</v>
      </c>
      <c r="AA2599">
        <v>4</v>
      </c>
      <c r="AB2599">
        <v>3.5</v>
      </c>
      <c r="AC2599">
        <v>3.7</v>
      </c>
      <c r="AD2599">
        <v>42</v>
      </c>
      <c r="AE2599">
        <v>4</v>
      </c>
      <c r="AF2599" t="s">
        <v>57</v>
      </c>
      <c r="AG2599">
        <v>24.347486986243201</v>
      </c>
      <c r="AH2599">
        <v>14.7626265568544</v>
      </c>
      <c r="AI2599">
        <v>18.484172434539499</v>
      </c>
      <c r="AJ2599">
        <v>199.35394304678999</v>
      </c>
      <c r="AK2599" s="2">
        <v>1079.8983121191</v>
      </c>
      <c r="AL2599" s="1">
        <v>45197</v>
      </c>
      <c r="AM2599" t="s">
        <v>63</v>
      </c>
      <c r="AN2599">
        <v>2023</v>
      </c>
      <c r="AO2599">
        <v>2020</v>
      </c>
      <c r="AP2599">
        <v>132.880155922629</v>
      </c>
      <c r="AQ2599">
        <v>0.66655393864690904</v>
      </c>
      <c r="AR2599">
        <v>256.23</v>
      </c>
      <c r="AS2599">
        <f t="shared" si="121"/>
        <v>17526.749605692992</v>
      </c>
      <c r="AT2599">
        <f t="shared" si="122"/>
        <v>4158.6129000000001</v>
      </c>
    </row>
    <row r="2600" spans="1:46" x14ac:dyDescent="0.25">
      <c r="A2600" t="s">
        <v>340</v>
      </c>
      <c r="B2600" t="s">
        <v>367</v>
      </c>
      <c r="C2600" t="s">
        <v>368</v>
      </c>
      <c r="D2600" t="str">
        <f t="shared" si="120"/>
        <v>RDIPMA</v>
      </c>
      <c r="E2600" t="s">
        <v>369</v>
      </c>
      <c r="F2600" t="s">
        <v>368</v>
      </c>
      <c r="G2600" t="s">
        <v>47</v>
      </c>
      <c r="H2600" t="s">
        <v>4718</v>
      </c>
      <c r="I2600" t="s">
        <v>4719</v>
      </c>
      <c r="J2600" t="s">
        <v>846</v>
      </c>
      <c r="K2600">
        <v>24.26</v>
      </c>
      <c r="L2600">
        <v>24.26</v>
      </c>
      <c r="P2600" t="s">
        <v>51</v>
      </c>
      <c r="Q2600" t="s">
        <v>52</v>
      </c>
      <c r="R2600">
        <v>43984</v>
      </c>
      <c r="S2600" t="s">
        <v>477</v>
      </c>
      <c r="T2600" t="s">
        <v>491</v>
      </c>
      <c r="U2600" t="s">
        <v>55</v>
      </c>
      <c r="V2600" t="s">
        <v>109</v>
      </c>
      <c r="W2600" t="s">
        <v>57</v>
      </c>
      <c r="X2600" t="s">
        <v>221</v>
      </c>
      <c r="Y2600" t="s">
        <v>355</v>
      </c>
      <c r="Z2600">
        <v>2</v>
      </c>
      <c r="AA2600">
        <v>3</v>
      </c>
      <c r="AB2600">
        <v>3.17</v>
      </c>
      <c r="AC2600">
        <v>3.4</v>
      </c>
      <c r="AD2600">
        <v>38</v>
      </c>
      <c r="AE2600">
        <v>3</v>
      </c>
      <c r="AF2600" t="s">
        <v>57</v>
      </c>
      <c r="AG2600">
        <v>19.862249730511301</v>
      </c>
      <c r="AH2600">
        <v>13.1654851790582</v>
      </c>
      <c r="AI2600">
        <v>16.315560053898</v>
      </c>
      <c r="AJ2600">
        <v>148.643127449427</v>
      </c>
      <c r="AK2600" s="2">
        <v>1198.50090881047</v>
      </c>
      <c r="AL2600" s="1">
        <v>45154</v>
      </c>
      <c r="AM2600" t="s">
        <v>63</v>
      </c>
      <c r="AN2600">
        <v>2023</v>
      </c>
      <c r="AO2600">
        <v>2020</v>
      </c>
      <c r="AP2600">
        <v>110.677327025376</v>
      </c>
      <c r="AQ2600">
        <v>0.74458421942872299</v>
      </c>
      <c r="AR2600">
        <v>183.9</v>
      </c>
      <c r="AS2600">
        <f t="shared" si="121"/>
        <v>29075.632047742005</v>
      </c>
      <c r="AT2600">
        <f t="shared" si="122"/>
        <v>4461.4140000000007</v>
      </c>
    </row>
    <row r="2601" spans="1:46" x14ac:dyDescent="0.25">
      <c r="A2601" t="s">
        <v>340</v>
      </c>
      <c r="B2601" t="s">
        <v>367</v>
      </c>
      <c r="C2601" t="s">
        <v>368</v>
      </c>
      <c r="D2601" t="str">
        <f t="shared" si="120"/>
        <v>RDIPMA</v>
      </c>
      <c r="E2601" t="s">
        <v>369</v>
      </c>
      <c r="F2601" t="s">
        <v>368</v>
      </c>
      <c r="G2601" t="s">
        <v>47</v>
      </c>
      <c r="H2601" t="s">
        <v>4718</v>
      </c>
      <c r="I2601" t="s">
        <v>4720</v>
      </c>
      <c r="J2601" t="s">
        <v>204</v>
      </c>
      <c r="K2601">
        <v>18.71</v>
      </c>
      <c r="L2601">
        <v>18.71</v>
      </c>
      <c r="P2601" t="s">
        <v>51</v>
      </c>
      <c r="Q2601" t="s">
        <v>52</v>
      </c>
      <c r="R2601">
        <v>43991</v>
      </c>
      <c r="S2601" t="s">
        <v>477</v>
      </c>
      <c r="T2601" t="s">
        <v>553</v>
      </c>
      <c r="U2601" t="s">
        <v>55</v>
      </c>
      <c r="V2601" t="s">
        <v>109</v>
      </c>
      <c r="W2601" t="s">
        <v>57</v>
      </c>
      <c r="X2601" t="s">
        <v>221</v>
      </c>
      <c r="Y2601" t="s">
        <v>355</v>
      </c>
      <c r="Z2601">
        <v>2</v>
      </c>
      <c r="AA2601">
        <v>3</v>
      </c>
      <c r="AB2601">
        <v>3.17</v>
      </c>
      <c r="AC2601">
        <v>3.4</v>
      </c>
      <c r="AD2601">
        <v>38</v>
      </c>
      <c r="AE2601">
        <v>3</v>
      </c>
      <c r="AF2601" t="s">
        <v>57</v>
      </c>
      <c r="AG2601">
        <v>17.428650680678999</v>
      </c>
      <c r="AH2601">
        <v>12.977580136793501</v>
      </c>
      <c r="AI2601">
        <v>12.835897244349701</v>
      </c>
      <c r="AJ2601">
        <v>101.766865354152</v>
      </c>
      <c r="AK2601" s="2">
        <v>970.39580780192102</v>
      </c>
      <c r="AL2601" s="1">
        <v>45154</v>
      </c>
      <c r="AM2601" t="s">
        <v>63</v>
      </c>
      <c r="AN2601">
        <v>2023</v>
      </c>
      <c r="AO2601">
        <v>2020</v>
      </c>
      <c r="AP2601">
        <v>110.677327025376</v>
      </c>
      <c r="AQ2601">
        <v>1.08755759195505</v>
      </c>
      <c r="AR2601">
        <v>125.9</v>
      </c>
      <c r="AS2601">
        <f t="shared" si="121"/>
        <v>18156.105563973942</v>
      </c>
      <c r="AT2601">
        <f t="shared" si="122"/>
        <v>2355.5890000000004</v>
      </c>
    </row>
    <row r="2602" spans="1:46" x14ac:dyDescent="0.25">
      <c r="A2602" t="s">
        <v>128</v>
      </c>
      <c r="B2602" t="s">
        <v>129</v>
      </c>
      <c r="C2602" t="s">
        <v>130</v>
      </c>
      <c r="D2602" t="str">
        <f t="shared" si="120"/>
        <v>NECOCA</v>
      </c>
      <c r="E2602" t="s">
        <v>4694</v>
      </c>
      <c r="F2602" t="s">
        <v>4695</v>
      </c>
      <c r="G2602" t="s">
        <v>47</v>
      </c>
      <c r="H2602" t="s">
        <v>4696</v>
      </c>
      <c r="I2602" t="s">
        <v>4721</v>
      </c>
      <c r="J2602" t="s">
        <v>4722</v>
      </c>
      <c r="K2602">
        <v>16.79</v>
      </c>
      <c r="L2602">
        <v>16.79</v>
      </c>
      <c r="P2602" t="s">
        <v>51</v>
      </c>
      <c r="Q2602" t="s">
        <v>52</v>
      </c>
      <c r="R2602">
        <v>44020</v>
      </c>
      <c r="S2602" t="s">
        <v>53</v>
      </c>
      <c r="T2602" t="s">
        <v>3327</v>
      </c>
      <c r="U2602" t="s">
        <v>55</v>
      </c>
      <c r="V2602" t="s">
        <v>56</v>
      </c>
      <c r="W2602" t="s">
        <v>57</v>
      </c>
      <c r="X2602" t="s">
        <v>1402</v>
      </c>
      <c r="Y2602" t="s">
        <v>146</v>
      </c>
      <c r="Z2602">
        <v>1</v>
      </c>
      <c r="AA2602">
        <v>3</v>
      </c>
      <c r="AB2602">
        <v>2.58</v>
      </c>
      <c r="AC2602">
        <v>3.3</v>
      </c>
      <c r="AD2602">
        <v>31</v>
      </c>
      <c r="AE2602">
        <v>3</v>
      </c>
      <c r="AF2602" t="s">
        <v>57</v>
      </c>
      <c r="AG2602">
        <v>16.155594855721599</v>
      </c>
      <c r="AH2602">
        <v>12.002523544179001</v>
      </c>
      <c r="AI2602">
        <v>13.957819710596899</v>
      </c>
      <c r="AJ2602">
        <v>103.35371671688</v>
      </c>
      <c r="AK2602" s="2">
        <v>1233.62331797406</v>
      </c>
      <c r="AL2602" s="1">
        <v>44965</v>
      </c>
      <c r="AM2602" t="s">
        <v>63</v>
      </c>
      <c r="AN2602">
        <v>2023</v>
      </c>
      <c r="AO2602">
        <v>2020</v>
      </c>
      <c r="AP2602">
        <v>88.574375291915004</v>
      </c>
      <c r="AQ2602">
        <v>0.85700232275680499</v>
      </c>
      <c r="AR2602">
        <v>206.64</v>
      </c>
      <c r="AS2602">
        <f t="shared" si="121"/>
        <v>20712.535508784465</v>
      </c>
      <c r="AT2602">
        <f t="shared" si="122"/>
        <v>3469.4855999999995</v>
      </c>
    </row>
    <row r="2603" spans="1:46" x14ac:dyDescent="0.25">
      <c r="A2603" t="s">
        <v>340</v>
      </c>
      <c r="B2603" t="s">
        <v>367</v>
      </c>
      <c r="C2603" t="s">
        <v>368</v>
      </c>
      <c r="D2603" t="str">
        <f t="shared" si="120"/>
        <v>RDIPMA</v>
      </c>
      <c r="E2603" t="s">
        <v>369</v>
      </c>
      <c r="F2603" t="s">
        <v>368</v>
      </c>
      <c r="G2603" t="s">
        <v>47</v>
      </c>
      <c r="H2603" t="s">
        <v>4723</v>
      </c>
      <c r="I2603" t="s">
        <v>4724</v>
      </c>
      <c r="J2603" t="s">
        <v>806</v>
      </c>
      <c r="K2603">
        <v>39.14</v>
      </c>
      <c r="L2603">
        <v>39.14</v>
      </c>
      <c r="P2603" t="s">
        <v>51</v>
      </c>
      <c r="Q2603" t="s">
        <v>52</v>
      </c>
      <c r="R2603">
        <v>44183</v>
      </c>
      <c r="S2603" t="s">
        <v>477</v>
      </c>
      <c r="T2603" t="s">
        <v>3332</v>
      </c>
      <c r="U2603" t="s">
        <v>55</v>
      </c>
      <c r="V2603" t="s">
        <v>56</v>
      </c>
      <c r="W2603" t="s">
        <v>57</v>
      </c>
      <c r="X2603" t="s">
        <v>221</v>
      </c>
      <c r="Y2603" t="s">
        <v>355</v>
      </c>
      <c r="Z2603">
        <v>1</v>
      </c>
      <c r="AA2603">
        <v>3</v>
      </c>
      <c r="AB2603">
        <v>2.67</v>
      </c>
      <c r="AC2603">
        <v>2.9</v>
      </c>
      <c r="AD2603">
        <v>32</v>
      </c>
      <c r="AE2603">
        <v>3</v>
      </c>
      <c r="AF2603" t="s">
        <v>57</v>
      </c>
      <c r="AG2603">
        <v>19.050068948687901</v>
      </c>
      <c r="AH2603">
        <v>11.3347468780341</v>
      </c>
      <c r="AI2603">
        <v>13.1253155773936</v>
      </c>
      <c r="AJ2603">
        <v>121.055858709357</v>
      </c>
      <c r="AK2603" s="2">
        <v>1308.6770254314299</v>
      </c>
      <c r="AL2603" s="1">
        <v>45154</v>
      </c>
      <c r="AM2603" t="s">
        <v>63</v>
      </c>
      <c r="AN2603">
        <v>2023</v>
      </c>
      <c r="AO2603">
        <v>2020</v>
      </c>
      <c r="AP2603">
        <v>98.816046552370693</v>
      </c>
      <c r="AQ2603">
        <v>0.81628471026435601</v>
      </c>
      <c r="AR2603">
        <v>153.16999999999999</v>
      </c>
      <c r="AS2603">
        <f t="shared" si="121"/>
        <v>51221.618775386167</v>
      </c>
      <c r="AT2603">
        <f t="shared" si="122"/>
        <v>5995.0737999999992</v>
      </c>
    </row>
    <row r="2604" spans="1:46" x14ac:dyDescent="0.25">
      <c r="A2604" t="s">
        <v>340</v>
      </c>
      <c r="B2604" t="s">
        <v>367</v>
      </c>
      <c r="C2604" t="s">
        <v>368</v>
      </c>
      <c r="D2604" t="str">
        <f t="shared" si="120"/>
        <v>RDIPMA</v>
      </c>
      <c r="E2604" t="s">
        <v>369</v>
      </c>
      <c r="F2604" t="s">
        <v>368</v>
      </c>
      <c r="G2604" t="s">
        <v>47</v>
      </c>
      <c r="H2604" t="s">
        <v>4723</v>
      </c>
      <c r="I2604" t="s">
        <v>4725</v>
      </c>
      <c r="J2604" t="s">
        <v>156</v>
      </c>
      <c r="K2604">
        <v>36.53</v>
      </c>
      <c r="L2604">
        <v>36.53</v>
      </c>
      <c r="P2604" t="s">
        <v>51</v>
      </c>
      <c r="Q2604" t="s">
        <v>52</v>
      </c>
      <c r="R2604">
        <v>44167</v>
      </c>
      <c r="S2604" t="s">
        <v>477</v>
      </c>
      <c r="T2604" t="s">
        <v>1272</v>
      </c>
      <c r="U2604" t="s">
        <v>55</v>
      </c>
      <c r="V2604" t="s">
        <v>56</v>
      </c>
      <c r="W2604" t="s">
        <v>57</v>
      </c>
      <c r="X2604" t="s">
        <v>221</v>
      </c>
      <c r="Y2604" t="s">
        <v>355</v>
      </c>
      <c r="Z2604">
        <v>1</v>
      </c>
      <c r="AA2604">
        <v>3</v>
      </c>
      <c r="AB2604">
        <v>2.67</v>
      </c>
      <c r="AC2604">
        <v>2.9</v>
      </c>
      <c r="AD2604">
        <v>32</v>
      </c>
      <c r="AE2604">
        <v>3</v>
      </c>
      <c r="AF2604" t="s">
        <v>57</v>
      </c>
      <c r="AG2604">
        <v>18.7296133846448</v>
      </c>
      <c r="AH2604">
        <v>12.0682945139291</v>
      </c>
      <c r="AI2604">
        <v>14.5255234747787</v>
      </c>
      <c r="AJ2604">
        <v>127.889744075453</v>
      </c>
      <c r="AK2604" s="2">
        <v>1277.3518743211901</v>
      </c>
      <c r="AL2604" s="1">
        <v>45154.5</v>
      </c>
      <c r="AM2604" t="s">
        <v>63</v>
      </c>
      <c r="AN2604">
        <v>2023</v>
      </c>
      <c r="AO2604">
        <v>2020</v>
      </c>
      <c r="AP2604">
        <v>98.816046552370693</v>
      </c>
      <c r="AQ2604">
        <v>0.77266591834033505</v>
      </c>
      <c r="AR2604">
        <v>161.82</v>
      </c>
      <c r="AS2604">
        <f t="shared" si="121"/>
        <v>46661.663968953071</v>
      </c>
      <c r="AT2604">
        <f t="shared" si="122"/>
        <v>5911.2846</v>
      </c>
    </row>
    <row r="2605" spans="1:46" x14ac:dyDescent="0.25">
      <c r="A2605" t="s">
        <v>340</v>
      </c>
      <c r="B2605" t="s">
        <v>367</v>
      </c>
      <c r="C2605" t="s">
        <v>368</v>
      </c>
      <c r="D2605" t="str">
        <f t="shared" si="120"/>
        <v>RDIPMA</v>
      </c>
      <c r="E2605" t="s">
        <v>516</v>
      </c>
      <c r="F2605" t="s">
        <v>517</v>
      </c>
      <c r="G2605" t="s">
        <v>47</v>
      </c>
      <c r="H2605" t="s">
        <v>4553</v>
      </c>
      <c r="I2605" t="s">
        <v>4726</v>
      </c>
      <c r="J2605" t="s">
        <v>312</v>
      </c>
      <c r="K2605">
        <v>75.42</v>
      </c>
      <c r="L2605">
        <v>75.42</v>
      </c>
      <c r="P2605" t="s">
        <v>51</v>
      </c>
      <c r="Q2605" t="s">
        <v>52</v>
      </c>
      <c r="R2605">
        <v>43895</v>
      </c>
      <c r="S2605" t="s">
        <v>477</v>
      </c>
      <c r="T2605" t="s">
        <v>104</v>
      </c>
      <c r="U2605" t="s">
        <v>55</v>
      </c>
      <c r="V2605" t="s">
        <v>109</v>
      </c>
      <c r="W2605" t="s">
        <v>57</v>
      </c>
      <c r="X2605" t="s">
        <v>221</v>
      </c>
      <c r="Y2605" t="s">
        <v>355</v>
      </c>
      <c r="Z2605">
        <v>2</v>
      </c>
      <c r="AA2605">
        <v>4</v>
      </c>
      <c r="AB2605">
        <v>3.42</v>
      </c>
      <c r="AC2605">
        <v>3.7</v>
      </c>
      <c r="AD2605">
        <v>41</v>
      </c>
      <c r="AE2605">
        <v>3</v>
      </c>
      <c r="AF2605" t="s">
        <v>57</v>
      </c>
      <c r="AG2605">
        <v>20.525303566749301</v>
      </c>
      <c r="AH2605">
        <v>14.421109675874</v>
      </c>
      <c r="AI2605">
        <v>14.353352264486</v>
      </c>
      <c r="AJ2605">
        <v>138.00873658126099</v>
      </c>
      <c r="AK2605" s="2">
        <v>880.33706502663995</v>
      </c>
      <c r="AL2605" s="1">
        <v>45161</v>
      </c>
      <c r="AM2605" t="s">
        <v>63</v>
      </c>
      <c r="AN2605">
        <v>2023</v>
      </c>
      <c r="AO2605">
        <v>2020</v>
      </c>
      <c r="AP2605">
        <v>118.55032582546301</v>
      </c>
      <c r="AQ2605">
        <v>0.85900594963898502</v>
      </c>
      <c r="AR2605">
        <v>168.39</v>
      </c>
      <c r="AS2605">
        <f t="shared" si="121"/>
        <v>66395.021444309183</v>
      </c>
      <c r="AT2605">
        <f t="shared" si="122"/>
        <v>12699.9738</v>
      </c>
    </row>
    <row r="2606" spans="1:46" x14ac:dyDescent="0.25">
      <c r="A2606" t="s">
        <v>128</v>
      </c>
      <c r="B2606" t="s">
        <v>129</v>
      </c>
      <c r="C2606" t="s">
        <v>214</v>
      </c>
      <c r="D2606" t="str">
        <f t="shared" si="120"/>
        <v>NECOCE</v>
      </c>
      <c r="E2606" t="s">
        <v>4296</v>
      </c>
      <c r="F2606" t="s">
        <v>4297</v>
      </c>
      <c r="G2606" t="s">
        <v>47</v>
      </c>
      <c r="H2606" t="s">
        <v>4727</v>
      </c>
      <c r="I2606" t="s">
        <v>4728</v>
      </c>
      <c r="J2606" t="s">
        <v>204</v>
      </c>
      <c r="K2606">
        <v>40.549999999999997</v>
      </c>
      <c r="L2606">
        <v>40.549999999999997</v>
      </c>
      <c r="P2606" t="s">
        <v>51</v>
      </c>
      <c r="Q2606" t="s">
        <v>52</v>
      </c>
      <c r="R2606">
        <v>43922</v>
      </c>
      <c r="S2606" t="s">
        <v>53</v>
      </c>
      <c r="T2606" t="s">
        <v>118</v>
      </c>
      <c r="U2606" t="s">
        <v>55</v>
      </c>
      <c r="V2606" t="s">
        <v>109</v>
      </c>
      <c r="W2606" t="s">
        <v>57</v>
      </c>
      <c r="X2606" t="s">
        <v>149</v>
      </c>
      <c r="Y2606" t="s">
        <v>150</v>
      </c>
      <c r="Z2606">
        <v>2</v>
      </c>
      <c r="AA2606">
        <v>4</v>
      </c>
      <c r="AB2606">
        <v>3.33</v>
      </c>
      <c r="AC2606">
        <v>3.6</v>
      </c>
      <c r="AD2606">
        <v>40</v>
      </c>
      <c r="AE2606">
        <v>3</v>
      </c>
      <c r="AF2606" t="s">
        <v>57</v>
      </c>
      <c r="AG2606">
        <v>18.7650898241709</v>
      </c>
      <c r="AH2606">
        <v>14.291090635937</v>
      </c>
      <c r="AI2606">
        <v>12.768900813441499</v>
      </c>
      <c r="AJ2606">
        <v>110.606690703041</v>
      </c>
      <c r="AK2606" s="2">
        <v>800.93979680157804</v>
      </c>
      <c r="AL2606" s="1">
        <v>45154</v>
      </c>
      <c r="AM2606" t="s">
        <v>63</v>
      </c>
      <c r="AN2606">
        <v>2023</v>
      </c>
      <c r="AO2606">
        <v>2020</v>
      </c>
      <c r="AP2606">
        <v>128.396665262851</v>
      </c>
      <c r="AQ2606">
        <v>1.16083994961546</v>
      </c>
      <c r="AR2606">
        <v>147.51</v>
      </c>
      <c r="AS2606">
        <f t="shared" si="121"/>
        <v>32478.108760303989</v>
      </c>
      <c r="AT2606">
        <f t="shared" si="122"/>
        <v>5981.5304999999989</v>
      </c>
    </row>
    <row r="2607" spans="1:46" x14ac:dyDescent="0.25">
      <c r="A2607" t="s">
        <v>128</v>
      </c>
      <c r="B2607" t="s">
        <v>129</v>
      </c>
      <c r="C2607" t="s">
        <v>214</v>
      </c>
      <c r="D2607" t="str">
        <f t="shared" si="120"/>
        <v>NECOCE</v>
      </c>
      <c r="E2607" t="s">
        <v>4296</v>
      </c>
      <c r="F2607" t="s">
        <v>4297</v>
      </c>
      <c r="G2607" t="s">
        <v>47</v>
      </c>
      <c r="H2607" t="s">
        <v>4727</v>
      </c>
      <c r="I2607" t="s">
        <v>4729</v>
      </c>
      <c r="J2607" t="s">
        <v>1511</v>
      </c>
      <c r="K2607">
        <v>22.53</v>
      </c>
      <c r="L2607">
        <v>22.53</v>
      </c>
      <c r="P2607" t="s">
        <v>51</v>
      </c>
      <c r="Q2607" t="s">
        <v>52</v>
      </c>
      <c r="R2607">
        <v>43922</v>
      </c>
      <c r="S2607" t="s">
        <v>53</v>
      </c>
      <c r="T2607" t="s">
        <v>118</v>
      </c>
      <c r="U2607" t="s">
        <v>55</v>
      </c>
      <c r="V2607" t="s">
        <v>109</v>
      </c>
      <c r="W2607" t="s">
        <v>57</v>
      </c>
      <c r="X2607" t="s">
        <v>101</v>
      </c>
      <c r="Y2607" t="s">
        <v>222</v>
      </c>
      <c r="Z2607">
        <v>2</v>
      </c>
      <c r="AA2607">
        <v>4</v>
      </c>
      <c r="AB2607">
        <v>3.33</v>
      </c>
      <c r="AC2607">
        <v>3.6</v>
      </c>
      <c r="AD2607">
        <v>40</v>
      </c>
      <c r="AE2607">
        <v>3</v>
      </c>
      <c r="AF2607" t="s">
        <v>57</v>
      </c>
      <c r="AG2607">
        <v>20.889401926384199</v>
      </c>
      <c r="AH2607">
        <v>14.840809121628601</v>
      </c>
      <c r="AI2607">
        <v>13.8497836941568</v>
      </c>
      <c r="AJ2607">
        <v>131.17739683199201</v>
      </c>
      <c r="AK2607" s="2">
        <v>800.64122937660102</v>
      </c>
      <c r="AL2607" s="1">
        <v>45154</v>
      </c>
      <c r="AM2607" t="s">
        <v>63</v>
      </c>
      <c r="AN2607">
        <v>2023</v>
      </c>
      <c r="AO2607">
        <v>2020</v>
      </c>
      <c r="AP2607">
        <v>128.396665262851</v>
      </c>
      <c r="AQ2607">
        <v>0.97880174758534899</v>
      </c>
      <c r="AR2607">
        <v>174.94</v>
      </c>
      <c r="AS2607">
        <f t="shared" si="121"/>
        <v>18038.446897854821</v>
      </c>
      <c r="AT2607">
        <f t="shared" si="122"/>
        <v>3941.3982000000001</v>
      </c>
    </row>
    <row r="2608" spans="1:46" x14ac:dyDescent="0.25">
      <c r="A2608" t="s">
        <v>128</v>
      </c>
      <c r="B2608" t="s">
        <v>129</v>
      </c>
      <c r="C2608" t="s">
        <v>214</v>
      </c>
      <c r="D2608" t="str">
        <f t="shared" si="120"/>
        <v>NECOCE</v>
      </c>
      <c r="E2608" t="s">
        <v>4296</v>
      </c>
      <c r="F2608" t="s">
        <v>4297</v>
      </c>
      <c r="G2608" t="s">
        <v>47</v>
      </c>
      <c r="H2608" t="s">
        <v>4727</v>
      </c>
      <c r="I2608" t="s">
        <v>4730</v>
      </c>
      <c r="J2608" t="s">
        <v>1262</v>
      </c>
      <c r="K2608">
        <v>25.26</v>
      </c>
      <c r="L2608">
        <v>25.26</v>
      </c>
      <c r="P2608" t="s">
        <v>51</v>
      </c>
      <c r="Q2608" t="s">
        <v>52</v>
      </c>
      <c r="R2608">
        <v>43922</v>
      </c>
      <c r="S2608" t="s">
        <v>53</v>
      </c>
      <c r="T2608" t="s">
        <v>124</v>
      </c>
      <c r="U2608" t="s">
        <v>55</v>
      </c>
      <c r="V2608" t="s">
        <v>109</v>
      </c>
      <c r="W2608" t="s">
        <v>57</v>
      </c>
      <c r="X2608" t="s">
        <v>101</v>
      </c>
      <c r="Y2608" t="s">
        <v>222</v>
      </c>
      <c r="Z2608">
        <v>2</v>
      </c>
      <c r="AA2608">
        <v>4</v>
      </c>
      <c r="AB2608">
        <v>3.33</v>
      </c>
      <c r="AC2608">
        <v>3.6</v>
      </c>
      <c r="AD2608">
        <v>40</v>
      </c>
      <c r="AE2608">
        <v>3</v>
      </c>
      <c r="AF2608" t="s">
        <v>57</v>
      </c>
      <c r="AG2608">
        <v>18.2343050276517</v>
      </c>
      <c r="AH2608">
        <v>13.8509721164772</v>
      </c>
      <c r="AI2608">
        <v>17.746023809717901</v>
      </c>
      <c r="AJ2608">
        <v>150.95340940685699</v>
      </c>
      <c r="AK2608" s="2">
        <v>1177.74337101983</v>
      </c>
      <c r="AL2608" s="1">
        <v>45154</v>
      </c>
      <c r="AM2608" t="s">
        <v>63</v>
      </c>
      <c r="AN2608">
        <v>2023</v>
      </c>
      <c r="AO2608">
        <v>2020</v>
      </c>
      <c r="AP2608">
        <v>128.396665262851</v>
      </c>
      <c r="AQ2608">
        <v>0.85057148273338801</v>
      </c>
      <c r="AR2608">
        <v>201.31</v>
      </c>
      <c r="AS2608">
        <f t="shared" si="121"/>
        <v>29749.797551960906</v>
      </c>
      <c r="AT2608">
        <f t="shared" si="122"/>
        <v>5085.0906000000004</v>
      </c>
    </row>
    <row r="2609" spans="1:46" x14ac:dyDescent="0.25">
      <c r="A2609" t="s">
        <v>42</v>
      </c>
      <c r="B2609" t="s">
        <v>43</v>
      </c>
      <c r="C2609" t="s">
        <v>43</v>
      </c>
      <c r="D2609" t="str">
        <f t="shared" si="120"/>
        <v>GNSASA</v>
      </c>
      <c r="E2609" t="s">
        <v>4731</v>
      </c>
      <c r="F2609" t="s">
        <v>4732</v>
      </c>
      <c r="G2609" t="s">
        <v>47</v>
      </c>
      <c r="H2609" t="s">
        <v>4733</v>
      </c>
      <c r="I2609" t="s">
        <v>4734</v>
      </c>
      <c r="J2609" t="s">
        <v>2174</v>
      </c>
      <c r="K2609">
        <v>31.94</v>
      </c>
      <c r="L2609">
        <v>31.94</v>
      </c>
      <c r="P2609" t="s">
        <v>51</v>
      </c>
      <c r="Q2609" t="s">
        <v>52</v>
      </c>
      <c r="R2609">
        <v>43999</v>
      </c>
      <c r="S2609" t="s">
        <v>53</v>
      </c>
      <c r="T2609" t="s">
        <v>69</v>
      </c>
      <c r="U2609" t="s">
        <v>55</v>
      </c>
      <c r="V2609" t="s">
        <v>109</v>
      </c>
      <c r="W2609" t="s">
        <v>57</v>
      </c>
      <c r="X2609" t="s">
        <v>90</v>
      </c>
      <c r="Y2609" t="s">
        <v>59</v>
      </c>
      <c r="Z2609">
        <v>2</v>
      </c>
      <c r="AA2609">
        <v>3</v>
      </c>
      <c r="AB2609">
        <v>3.25</v>
      </c>
      <c r="AC2609">
        <v>3.4</v>
      </c>
      <c r="AD2609">
        <v>39</v>
      </c>
      <c r="AE2609">
        <v>3</v>
      </c>
      <c r="AF2609" t="s">
        <v>57</v>
      </c>
      <c r="AG2609">
        <v>22.232506344745399</v>
      </c>
      <c r="AH2609">
        <v>15.472177167929299</v>
      </c>
      <c r="AI2609">
        <v>14.4600441285037</v>
      </c>
      <c r="AJ2609">
        <v>165.42126359865401</v>
      </c>
      <c r="AK2609" s="2">
        <v>769.11253281452503</v>
      </c>
      <c r="AL2609" s="1">
        <v>45191</v>
      </c>
      <c r="AM2609" t="s">
        <v>63</v>
      </c>
      <c r="AN2609">
        <v>2023</v>
      </c>
      <c r="AO2609">
        <v>2020</v>
      </c>
      <c r="AP2609">
        <v>146.70411162814301</v>
      </c>
      <c r="AQ2609">
        <v>0.88685159595973495</v>
      </c>
      <c r="AR2609">
        <v>207.34</v>
      </c>
      <c r="AS2609">
        <f t="shared" si="121"/>
        <v>24565.45429809593</v>
      </c>
      <c r="AT2609">
        <f t="shared" si="122"/>
        <v>6622.4396000000006</v>
      </c>
    </row>
    <row r="2610" spans="1:46" x14ac:dyDescent="0.25">
      <c r="A2610" t="s">
        <v>128</v>
      </c>
      <c r="B2610" t="s">
        <v>328</v>
      </c>
      <c r="C2610" t="s">
        <v>328</v>
      </c>
      <c r="D2610" t="str">
        <f t="shared" si="120"/>
        <v>NESBSB</v>
      </c>
      <c r="E2610" t="s">
        <v>834</v>
      </c>
      <c r="F2610" t="s">
        <v>835</v>
      </c>
      <c r="G2610" t="s">
        <v>47</v>
      </c>
      <c r="H2610" t="s">
        <v>4640</v>
      </c>
      <c r="I2610" t="s">
        <v>4735</v>
      </c>
      <c r="J2610" t="s">
        <v>572</v>
      </c>
      <c r="K2610">
        <v>48.72</v>
      </c>
      <c r="L2610">
        <v>48.72</v>
      </c>
      <c r="P2610" t="s">
        <v>51</v>
      </c>
      <c r="Q2610" t="s">
        <v>52</v>
      </c>
      <c r="R2610">
        <v>43955</v>
      </c>
      <c r="S2610" t="s">
        <v>53</v>
      </c>
      <c r="T2610" t="s">
        <v>462</v>
      </c>
      <c r="U2610" t="s">
        <v>55</v>
      </c>
      <c r="V2610" t="s">
        <v>109</v>
      </c>
      <c r="W2610" t="s">
        <v>57</v>
      </c>
      <c r="X2610" t="s">
        <v>339</v>
      </c>
      <c r="Y2610" t="s">
        <v>146</v>
      </c>
      <c r="Z2610">
        <v>2</v>
      </c>
      <c r="AA2610">
        <v>4</v>
      </c>
      <c r="AB2610">
        <v>3.42</v>
      </c>
      <c r="AC2610">
        <v>3.5</v>
      </c>
      <c r="AD2610">
        <v>41</v>
      </c>
      <c r="AE2610">
        <v>3</v>
      </c>
      <c r="AF2610" t="s">
        <v>57</v>
      </c>
      <c r="AG2610">
        <v>21.661335678679301</v>
      </c>
      <c r="AH2610">
        <v>17.010796193534802</v>
      </c>
      <c r="AI2610">
        <v>11.823967053206101</v>
      </c>
      <c r="AJ2610">
        <v>123.945938046005</v>
      </c>
      <c r="AK2610" s="2">
        <v>531.15811920806004</v>
      </c>
      <c r="AL2610" s="1">
        <v>45210</v>
      </c>
      <c r="AM2610" t="s">
        <v>63</v>
      </c>
      <c r="AN2610">
        <v>2023</v>
      </c>
      <c r="AO2610">
        <v>2020</v>
      </c>
      <c r="AP2610">
        <v>150.742061554126</v>
      </c>
      <c r="AQ2610">
        <v>1.2161920263831001</v>
      </c>
      <c r="AR2610">
        <v>152.38999999999999</v>
      </c>
      <c r="AS2610">
        <f t="shared" si="121"/>
        <v>25878.023567816686</v>
      </c>
      <c r="AT2610">
        <f t="shared" si="122"/>
        <v>7424.4407999999994</v>
      </c>
    </row>
    <row r="2611" spans="1:46" x14ac:dyDescent="0.25">
      <c r="A2611" t="s">
        <v>340</v>
      </c>
      <c r="B2611" t="s">
        <v>341</v>
      </c>
      <c r="C2611" t="s">
        <v>342</v>
      </c>
      <c r="D2611" t="str">
        <f t="shared" si="120"/>
        <v>RDBOBA</v>
      </c>
      <c r="E2611" t="s">
        <v>4645</v>
      </c>
      <c r="F2611" t="s">
        <v>4646</v>
      </c>
      <c r="G2611" t="s">
        <v>47</v>
      </c>
      <c r="H2611" t="s">
        <v>4736</v>
      </c>
      <c r="I2611" t="s">
        <v>4737</v>
      </c>
      <c r="J2611" t="s">
        <v>4738</v>
      </c>
      <c r="K2611">
        <v>47.35</v>
      </c>
      <c r="L2611">
        <v>47.35</v>
      </c>
      <c r="P2611" t="s">
        <v>51</v>
      </c>
      <c r="Q2611" t="s">
        <v>52</v>
      </c>
      <c r="R2611">
        <v>44113</v>
      </c>
      <c r="S2611" t="s">
        <v>477</v>
      </c>
      <c r="T2611" t="s">
        <v>54</v>
      </c>
      <c r="U2611" t="s">
        <v>55</v>
      </c>
      <c r="V2611" t="s">
        <v>56</v>
      </c>
      <c r="W2611" t="s">
        <v>57</v>
      </c>
      <c r="X2611" t="s">
        <v>119</v>
      </c>
      <c r="Y2611" t="s">
        <v>487</v>
      </c>
      <c r="Z2611">
        <v>1</v>
      </c>
      <c r="AA2611">
        <v>3</v>
      </c>
      <c r="AB2611">
        <v>3</v>
      </c>
      <c r="AC2611">
        <v>3.1</v>
      </c>
      <c r="AD2611">
        <v>36</v>
      </c>
      <c r="AE2611">
        <v>3</v>
      </c>
      <c r="AF2611" t="s">
        <v>57</v>
      </c>
      <c r="AG2611">
        <v>17.0697131592689</v>
      </c>
      <c r="AH2611">
        <v>11.478429749628299</v>
      </c>
      <c r="AI2611">
        <v>10.8044999980316</v>
      </c>
      <c r="AJ2611">
        <v>87.818934216133798</v>
      </c>
      <c r="AK2611" s="2">
        <v>1033.29204727006</v>
      </c>
      <c r="AL2611" s="1">
        <v>45201</v>
      </c>
      <c r="AM2611" t="s">
        <v>63</v>
      </c>
      <c r="AN2611">
        <v>2023</v>
      </c>
      <c r="AO2611">
        <v>2020</v>
      </c>
      <c r="AP2611">
        <v>109.767555714642</v>
      </c>
      <c r="AQ2611">
        <v>1.2499304016203401</v>
      </c>
      <c r="AR2611">
        <v>104.07</v>
      </c>
      <c r="AS2611">
        <f t="shared" si="121"/>
        <v>48926.378438237341</v>
      </c>
      <c r="AT2611">
        <f t="shared" si="122"/>
        <v>4927.7145</v>
      </c>
    </row>
    <row r="2612" spans="1:46" x14ac:dyDescent="0.25">
      <c r="A2612" t="s">
        <v>340</v>
      </c>
      <c r="B2612" t="s">
        <v>341</v>
      </c>
      <c r="C2612" t="s">
        <v>342</v>
      </c>
      <c r="D2612" t="str">
        <f t="shared" si="120"/>
        <v>RDBOBA</v>
      </c>
      <c r="E2612" t="s">
        <v>4645</v>
      </c>
      <c r="F2612" t="s">
        <v>4646</v>
      </c>
      <c r="G2612" t="s">
        <v>47</v>
      </c>
      <c r="H2612" t="s">
        <v>4736</v>
      </c>
      <c r="I2612" t="s">
        <v>4739</v>
      </c>
      <c r="J2612" t="s">
        <v>4740</v>
      </c>
      <c r="K2612">
        <v>32.86</v>
      </c>
      <c r="L2612">
        <v>32.86</v>
      </c>
      <c r="P2612" t="s">
        <v>51</v>
      </c>
      <c r="Q2612" t="s">
        <v>52</v>
      </c>
      <c r="R2612">
        <v>44145</v>
      </c>
      <c r="S2612" t="s">
        <v>477</v>
      </c>
      <c r="T2612" t="s">
        <v>3332</v>
      </c>
      <c r="U2612" t="s">
        <v>55</v>
      </c>
      <c r="V2612" t="s">
        <v>56</v>
      </c>
      <c r="W2612" t="s">
        <v>57</v>
      </c>
      <c r="X2612" t="s">
        <v>221</v>
      </c>
      <c r="Y2612" t="s">
        <v>355</v>
      </c>
      <c r="Z2612">
        <v>1</v>
      </c>
      <c r="AA2612">
        <v>3</v>
      </c>
      <c r="AB2612">
        <v>2.92</v>
      </c>
      <c r="AC2612">
        <v>3</v>
      </c>
      <c r="AD2612">
        <v>35</v>
      </c>
      <c r="AE2612">
        <v>3</v>
      </c>
      <c r="AF2612" t="s">
        <v>57</v>
      </c>
      <c r="AG2612">
        <v>18.2683687178097</v>
      </c>
      <c r="AH2612">
        <v>11.119788388458099</v>
      </c>
      <c r="AI2612">
        <v>13.4770105107043</v>
      </c>
      <c r="AJ2612">
        <v>116.922778988844</v>
      </c>
      <c r="AK2612" s="2">
        <v>1388.9734212303599</v>
      </c>
      <c r="AL2612" s="1">
        <v>45208</v>
      </c>
      <c r="AM2612" t="s">
        <v>63</v>
      </c>
      <c r="AN2612">
        <v>2023</v>
      </c>
      <c r="AO2612">
        <v>2020</v>
      </c>
      <c r="AP2612">
        <v>107.30940869115101</v>
      </c>
      <c r="AQ2612">
        <v>0.91778017610572404</v>
      </c>
      <c r="AR2612">
        <v>138.91999999999999</v>
      </c>
      <c r="AS2612">
        <f t="shared" si="121"/>
        <v>45641.666621629629</v>
      </c>
      <c r="AT2612">
        <f t="shared" si="122"/>
        <v>4564.9111999999996</v>
      </c>
    </row>
    <row r="2613" spans="1:46" x14ac:dyDescent="0.25">
      <c r="A2613" t="s">
        <v>128</v>
      </c>
      <c r="B2613" t="s">
        <v>129</v>
      </c>
      <c r="C2613" t="s">
        <v>214</v>
      </c>
      <c r="D2613" t="str">
        <f t="shared" si="120"/>
        <v>NECOCE</v>
      </c>
      <c r="E2613" t="s">
        <v>807</v>
      </c>
      <c r="F2613" t="s">
        <v>808</v>
      </c>
      <c r="G2613" t="s">
        <v>47</v>
      </c>
      <c r="H2613" t="s">
        <v>4585</v>
      </c>
      <c r="I2613" t="s">
        <v>4741</v>
      </c>
      <c r="J2613" t="s">
        <v>4527</v>
      </c>
      <c r="K2613">
        <v>28.7</v>
      </c>
      <c r="L2613">
        <v>28.7</v>
      </c>
      <c r="P2613" t="s">
        <v>51</v>
      </c>
      <c r="Q2613" t="s">
        <v>52</v>
      </c>
      <c r="R2613">
        <v>43911</v>
      </c>
      <c r="S2613" t="s">
        <v>53</v>
      </c>
      <c r="T2613" t="s">
        <v>1265</v>
      </c>
      <c r="U2613" t="s">
        <v>55</v>
      </c>
      <c r="V2613" t="s">
        <v>56</v>
      </c>
      <c r="W2613" t="s">
        <v>57</v>
      </c>
      <c r="X2613" t="s">
        <v>4742</v>
      </c>
      <c r="Y2613" t="s">
        <v>222</v>
      </c>
      <c r="Z2613">
        <v>1</v>
      </c>
      <c r="AA2613">
        <v>4</v>
      </c>
      <c r="AB2613">
        <v>3.58</v>
      </c>
      <c r="AC2613">
        <v>3.7</v>
      </c>
      <c r="AD2613">
        <v>43</v>
      </c>
      <c r="AE2613">
        <v>4</v>
      </c>
      <c r="AF2613" t="s">
        <v>57</v>
      </c>
      <c r="AG2613">
        <v>20.0613662972195</v>
      </c>
      <c r="AH2613">
        <v>12.537156540366199</v>
      </c>
      <c r="AI2613">
        <v>14.028504479879</v>
      </c>
      <c r="AJ2613">
        <v>128.039515264383</v>
      </c>
      <c r="AK2613" s="2">
        <v>1136.3795159700501</v>
      </c>
      <c r="AL2613" s="1">
        <v>45201</v>
      </c>
      <c r="AM2613" t="s">
        <v>63</v>
      </c>
      <c r="AN2613">
        <v>2023</v>
      </c>
      <c r="AO2613">
        <v>2020</v>
      </c>
      <c r="AP2613">
        <v>137.04769546153301</v>
      </c>
      <c r="AQ2613">
        <v>1.0703546883831101</v>
      </c>
      <c r="AR2613">
        <v>159.56</v>
      </c>
      <c r="AS2613">
        <f t="shared" si="121"/>
        <v>32614.092108340436</v>
      </c>
      <c r="AT2613">
        <f t="shared" si="122"/>
        <v>4579.3720000000003</v>
      </c>
    </row>
    <row r="2614" spans="1:46" x14ac:dyDescent="0.25">
      <c r="A2614" t="s">
        <v>42</v>
      </c>
      <c r="B2614" t="s">
        <v>91</v>
      </c>
      <c r="C2614" t="s">
        <v>91</v>
      </c>
      <c r="D2614" t="str">
        <f t="shared" si="120"/>
        <v>GNVIVI</v>
      </c>
      <c r="E2614" t="s">
        <v>4619</v>
      </c>
      <c r="F2614" t="s">
        <v>4620</v>
      </c>
      <c r="G2614" t="s">
        <v>47</v>
      </c>
      <c r="H2614" t="s">
        <v>4713</v>
      </c>
      <c r="I2614" t="s">
        <v>4743</v>
      </c>
      <c r="J2614" t="s">
        <v>512</v>
      </c>
      <c r="K2614">
        <v>29.15</v>
      </c>
      <c r="L2614">
        <v>29.15</v>
      </c>
      <c r="P2614" t="s">
        <v>51</v>
      </c>
      <c r="Q2614" t="s">
        <v>52</v>
      </c>
      <c r="R2614">
        <v>44048</v>
      </c>
      <c r="S2614" t="s">
        <v>53</v>
      </c>
      <c r="T2614" t="s">
        <v>521</v>
      </c>
      <c r="U2614" t="s">
        <v>55</v>
      </c>
      <c r="V2614" t="s">
        <v>56</v>
      </c>
      <c r="W2614" t="s">
        <v>57</v>
      </c>
      <c r="X2614" t="s">
        <v>4744</v>
      </c>
      <c r="Y2614" t="s">
        <v>59</v>
      </c>
      <c r="Z2614">
        <v>1</v>
      </c>
      <c r="AA2614">
        <v>3</v>
      </c>
      <c r="AB2614">
        <v>3.08</v>
      </c>
      <c r="AC2614">
        <v>3.2</v>
      </c>
      <c r="AD2614">
        <v>37</v>
      </c>
      <c r="AE2614">
        <v>3</v>
      </c>
      <c r="AF2614" t="s">
        <v>57</v>
      </c>
      <c r="AG2614">
        <v>19.9709633004016</v>
      </c>
      <c r="AH2614">
        <v>13.325308456505899</v>
      </c>
      <c r="AI2614">
        <v>16.988294875762499</v>
      </c>
      <c r="AJ2614">
        <v>154.54015452873099</v>
      </c>
      <c r="AK2614" s="2">
        <v>1213.60369306543</v>
      </c>
      <c r="AL2614" s="1">
        <v>45181</v>
      </c>
      <c r="AM2614" t="s">
        <v>63</v>
      </c>
      <c r="AN2614">
        <v>2023</v>
      </c>
      <c r="AO2614">
        <v>2020</v>
      </c>
      <c r="AP2614">
        <v>134.80409579129301</v>
      </c>
      <c r="AQ2614">
        <v>0.87229171086554602</v>
      </c>
      <c r="AR2614">
        <v>206.63</v>
      </c>
      <c r="AS2614">
        <f t="shared" si="121"/>
        <v>35376.547652857284</v>
      </c>
      <c r="AT2614">
        <f t="shared" si="122"/>
        <v>6023.2644999999993</v>
      </c>
    </row>
    <row r="2615" spans="1:46" x14ac:dyDescent="0.25">
      <c r="A2615" t="s">
        <v>128</v>
      </c>
      <c r="B2615" t="s">
        <v>129</v>
      </c>
      <c r="C2615" t="s">
        <v>130</v>
      </c>
      <c r="D2615" t="str">
        <f t="shared" si="120"/>
        <v>NECOCA</v>
      </c>
      <c r="E2615" t="s">
        <v>4694</v>
      </c>
      <c r="F2615" t="s">
        <v>4695</v>
      </c>
      <c r="G2615" t="s">
        <v>47</v>
      </c>
      <c r="H2615" t="s">
        <v>4745</v>
      </c>
      <c r="I2615" t="s">
        <v>4746</v>
      </c>
      <c r="J2615" t="s">
        <v>1238</v>
      </c>
      <c r="K2615">
        <v>34.770000000000003</v>
      </c>
      <c r="L2615">
        <v>34.770000000000003</v>
      </c>
      <c r="P2615" t="s">
        <v>51</v>
      </c>
      <c r="Q2615" t="s">
        <v>52</v>
      </c>
      <c r="R2615">
        <v>44063</v>
      </c>
      <c r="S2615" t="s">
        <v>53</v>
      </c>
      <c r="T2615" t="s">
        <v>69</v>
      </c>
      <c r="U2615" t="s">
        <v>55</v>
      </c>
      <c r="V2615" t="s">
        <v>109</v>
      </c>
      <c r="W2615" t="s">
        <v>57</v>
      </c>
      <c r="X2615" t="s">
        <v>177</v>
      </c>
      <c r="Y2615" t="s">
        <v>146</v>
      </c>
      <c r="Z2615">
        <v>2</v>
      </c>
      <c r="AA2615">
        <v>3</v>
      </c>
      <c r="AB2615">
        <v>2.5</v>
      </c>
      <c r="AC2615">
        <v>3.2</v>
      </c>
      <c r="AD2615">
        <v>30</v>
      </c>
      <c r="AE2615">
        <v>2</v>
      </c>
      <c r="AF2615" t="s">
        <v>57</v>
      </c>
      <c r="AG2615">
        <v>17.3017111253303</v>
      </c>
      <c r="AH2615">
        <v>12.6022980240562</v>
      </c>
      <c r="AI2615">
        <v>11.9258431399301</v>
      </c>
      <c r="AJ2615">
        <v>84.020058032887803</v>
      </c>
      <c r="AK2615" s="2">
        <v>953.36297170275998</v>
      </c>
      <c r="AL2615" s="1">
        <v>44963</v>
      </c>
      <c r="AM2615" t="s">
        <v>63</v>
      </c>
      <c r="AN2615">
        <v>2023</v>
      </c>
      <c r="AO2615">
        <v>2020</v>
      </c>
      <c r="AP2615">
        <v>81.557786543486799</v>
      </c>
      <c r="AQ2615">
        <v>0.97069424198163201</v>
      </c>
      <c r="AR2615">
        <v>150.47</v>
      </c>
      <c r="AS2615">
        <f t="shared" si="121"/>
        <v>33148.430526104967</v>
      </c>
      <c r="AT2615">
        <f t="shared" si="122"/>
        <v>5231.8419000000004</v>
      </c>
    </row>
    <row r="2616" spans="1:46" x14ac:dyDescent="0.25">
      <c r="A2616" t="s">
        <v>128</v>
      </c>
      <c r="B2616" t="s">
        <v>244</v>
      </c>
      <c r="C2616" t="s">
        <v>245</v>
      </c>
      <c r="D2616" t="str">
        <f t="shared" si="120"/>
        <v>NEPIAL</v>
      </c>
      <c r="E2616" t="s">
        <v>4747</v>
      </c>
      <c r="F2616" t="s">
        <v>4748</v>
      </c>
      <c r="G2616" t="s">
        <v>47</v>
      </c>
      <c r="H2616" t="s">
        <v>4749</v>
      </c>
      <c r="I2616" t="s">
        <v>4750</v>
      </c>
      <c r="J2616" t="s">
        <v>141</v>
      </c>
      <c r="K2616">
        <v>55.25</v>
      </c>
      <c r="L2616">
        <v>55.25</v>
      </c>
      <c r="P2616" t="s">
        <v>51</v>
      </c>
      <c r="Q2616" t="s">
        <v>52</v>
      </c>
      <c r="R2616">
        <v>44007</v>
      </c>
      <c r="S2616" t="s">
        <v>53</v>
      </c>
      <c r="T2616" t="s">
        <v>521</v>
      </c>
      <c r="U2616" t="s">
        <v>55</v>
      </c>
      <c r="V2616" t="s">
        <v>56</v>
      </c>
      <c r="W2616" t="s">
        <v>57</v>
      </c>
      <c r="X2616" t="s">
        <v>3465</v>
      </c>
      <c r="Y2616" t="s">
        <v>222</v>
      </c>
      <c r="Z2616">
        <v>1</v>
      </c>
      <c r="AA2616">
        <v>3</v>
      </c>
      <c r="AB2616">
        <v>2.67</v>
      </c>
      <c r="AC2616">
        <v>3.4</v>
      </c>
      <c r="AD2616">
        <v>32</v>
      </c>
      <c r="AE2616">
        <v>3</v>
      </c>
      <c r="AF2616" t="s">
        <v>57</v>
      </c>
      <c r="AG2616">
        <v>17.2591655068988</v>
      </c>
      <c r="AH2616">
        <v>12.8131278171536</v>
      </c>
      <c r="AI2616">
        <v>14.447723735834799</v>
      </c>
      <c r="AJ2616">
        <v>115.501280784979</v>
      </c>
      <c r="AK2616" s="2">
        <v>1121.88659539842</v>
      </c>
      <c r="AL2616" s="1">
        <v>44967</v>
      </c>
      <c r="AM2616" t="s">
        <v>63</v>
      </c>
      <c r="AN2616">
        <v>2023</v>
      </c>
      <c r="AO2616">
        <v>2020</v>
      </c>
      <c r="AP2616">
        <v>97.574124657004106</v>
      </c>
      <c r="AQ2616">
        <v>0.84478824818099696</v>
      </c>
      <c r="AR2616">
        <v>211.21</v>
      </c>
      <c r="AS2616">
        <f t="shared" si="121"/>
        <v>61984.234395762709</v>
      </c>
      <c r="AT2616">
        <f t="shared" si="122"/>
        <v>11669.352500000001</v>
      </c>
    </row>
    <row r="2617" spans="1:46" x14ac:dyDescent="0.25">
      <c r="A2617" t="s">
        <v>340</v>
      </c>
      <c r="B2617" t="s">
        <v>367</v>
      </c>
      <c r="C2617" t="s">
        <v>368</v>
      </c>
      <c r="D2617" t="str">
        <f t="shared" si="120"/>
        <v>RDIPMA</v>
      </c>
      <c r="E2617" t="s">
        <v>516</v>
      </c>
      <c r="F2617" t="s">
        <v>517</v>
      </c>
      <c r="G2617" t="s">
        <v>47</v>
      </c>
      <c r="H2617" t="s">
        <v>4555</v>
      </c>
      <c r="I2617" t="s">
        <v>4751</v>
      </c>
      <c r="J2617" t="s">
        <v>148</v>
      </c>
      <c r="K2617">
        <v>13.63</v>
      </c>
      <c r="L2617">
        <v>13.63</v>
      </c>
      <c r="P2617" t="s">
        <v>51</v>
      </c>
      <c r="Q2617" t="s">
        <v>52</v>
      </c>
      <c r="R2617">
        <v>44020</v>
      </c>
      <c r="S2617" t="s">
        <v>477</v>
      </c>
      <c r="T2617" t="s">
        <v>1272</v>
      </c>
      <c r="U2617" t="s">
        <v>55</v>
      </c>
      <c r="V2617" t="s">
        <v>56</v>
      </c>
      <c r="W2617" t="s">
        <v>57</v>
      </c>
      <c r="X2617" t="s">
        <v>221</v>
      </c>
      <c r="Y2617" t="s">
        <v>355</v>
      </c>
      <c r="Z2617">
        <v>1</v>
      </c>
      <c r="AA2617">
        <v>3</v>
      </c>
      <c r="AB2617">
        <v>3.08</v>
      </c>
      <c r="AC2617">
        <v>3.3</v>
      </c>
      <c r="AD2617">
        <v>37</v>
      </c>
      <c r="AE2617">
        <v>3</v>
      </c>
      <c r="AF2617" t="s">
        <v>57</v>
      </c>
      <c r="AG2617">
        <v>18.129041504300201</v>
      </c>
      <c r="AH2617">
        <v>11.698660121939101</v>
      </c>
      <c r="AI2617">
        <v>15.389741755101401</v>
      </c>
      <c r="AJ2617">
        <v>132.40134796570899</v>
      </c>
      <c r="AK2617" s="2">
        <v>1431.75663188108</v>
      </c>
      <c r="AL2617" s="1">
        <v>45161</v>
      </c>
      <c r="AM2617" t="s">
        <v>63</v>
      </c>
      <c r="AN2617">
        <v>2023</v>
      </c>
      <c r="AO2617">
        <v>2020</v>
      </c>
      <c r="AP2617">
        <v>111.701052841736</v>
      </c>
      <c r="AQ2617">
        <v>0.843654951841316</v>
      </c>
      <c r="AR2617">
        <v>164.22</v>
      </c>
      <c r="AS2617">
        <f t="shared" si="121"/>
        <v>19514.84289253912</v>
      </c>
      <c r="AT2617">
        <f t="shared" si="122"/>
        <v>2238.3186000000001</v>
      </c>
    </row>
    <row r="2618" spans="1:46" x14ac:dyDescent="0.25">
      <c r="A2618" t="s">
        <v>340</v>
      </c>
      <c r="B2618" t="s">
        <v>367</v>
      </c>
      <c r="C2618" t="s">
        <v>368</v>
      </c>
      <c r="D2618" t="str">
        <f t="shared" si="120"/>
        <v>RDIPMA</v>
      </c>
      <c r="E2618" t="s">
        <v>4634</v>
      </c>
      <c r="F2618" t="s">
        <v>4635</v>
      </c>
      <c r="G2618" t="s">
        <v>47</v>
      </c>
      <c r="H2618" t="s">
        <v>4682</v>
      </c>
      <c r="I2618" t="s">
        <v>4752</v>
      </c>
      <c r="J2618" t="s">
        <v>318</v>
      </c>
      <c r="K2618">
        <v>56.49</v>
      </c>
      <c r="L2618">
        <v>56.49</v>
      </c>
      <c r="P2618" t="s">
        <v>51</v>
      </c>
      <c r="Q2618" t="s">
        <v>52</v>
      </c>
      <c r="R2618">
        <v>44067</v>
      </c>
      <c r="S2618" t="s">
        <v>477</v>
      </c>
      <c r="T2618" t="s">
        <v>521</v>
      </c>
      <c r="U2618" t="s">
        <v>55</v>
      </c>
      <c r="V2618" t="s">
        <v>56</v>
      </c>
      <c r="W2618" t="s">
        <v>57</v>
      </c>
      <c r="X2618" t="s">
        <v>4417</v>
      </c>
      <c r="Y2618" t="s">
        <v>355</v>
      </c>
      <c r="Z2618">
        <v>1</v>
      </c>
      <c r="AA2618">
        <v>3</v>
      </c>
      <c r="AB2618">
        <v>3.08</v>
      </c>
      <c r="AC2618">
        <v>3.2</v>
      </c>
      <c r="AD2618">
        <v>37</v>
      </c>
      <c r="AE2618">
        <v>3</v>
      </c>
      <c r="AF2618" t="s">
        <v>57</v>
      </c>
      <c r="AG2618">
        <v>18.679424690462</v>
      </c>
      <c r="AH2618">
        <v>12.3671527131731</v>
      </c>
      <c r="AI2618">
        <v>13.198944270035801</v>
      </c>
      <c r="AJ2618">
        <v>119.044229460982</v>
      </c>
      <c r="AK2618" s="2">
        <v>1123.2926383260999</v>
      </c>
      <c r="AL2618" s="1">
        <v>45175</v>
      </c>
      <c r="AM2618" t="s">
        <v>63</v>
      </c>
      <c r="AN2618">
        <v>2023</v>
      </c>
      <c r="AO2618">
        <v>2020</v>
      </c>
      <c r="AP2618">
        <v>111.701052841736</v>
      </c>
      <c r="AQ2618">
        <v>0.93831556008640504</v>
      </c>
      <c r="AR2618">
        <v>144.77000000000001</v>
      </c>
      <c r="AS2618">
        <f t="shared" si="121"/>
        <v>63454.801139041389</v>
      </c>
      <c r="AT2618">
        <f t="shared" si="122"/>
        <v>8178.0573000000013</v>
      </c>
    </row>
    <row r="2619" spans="1:46" x14ac:dyDescent="0.25">
      <c r="A2619" t="s">
        <v>340</v>
      </c>
      <c r="B2619" t="s">
        <v>367</v>
      </c>
      <c r="C2619" t="s">
        <v>368</v>
      </c>
      <c r="D2619" t="str">
        <f t="shared" si="120"/>
        <v>RDIPMA</v>
      </c>
      <c r="E2619" t="s">
        <v>4634</v>
      </c>
      <c r="F2619" t="s">
        <v>4635</v>
      </c>
      <c r="G2619" t="s">
        <v>47</v>
      </c>
      <c r="H2619" t="s">
        <v>4636</v>
      </c>
      <c r="I2619" t="s">
        <v>4753</v>
      </c>
      <c r="J2619" t="s">
        <v>158</v>
      </c>
      <c r="K2619">
        <v>15.79</v>
      </c>
      <c r="L2619">
        <v>15.79</v>
      </c>
      <c r="P2619" t="s">
        <v>51</v>
      </c>
      <c r="Q2619" t="s">
        <v>52</v>
      </c>
      <c r="R2619">
        <v>43942</v>
      </c>
      <c r="S2619" t="s">
        <v>357</v>
      </c>
      <c r="T2619" t="s">
        <v>521</v>
      </c>
      <c r="U2619" t="s">
        <v>55</v>
      </c>
      <c r="V2619" t="s">
        <v>109</v>
      </c>
      <c r="W2619" t="s">
        <v>57</v>
      </c>
      <c r="X2619" t="s">
        <v>221</v>
      </c>
      <c r="Y2619" t="s">
        <v>355</v>
      </c>
      <c r="Z2619">
        <v>2</v>
      </c>
      <c r="AA2619">
        <v>4</v>
      </c>
      <c r="AB2619">
        <v>3.42</v>
      </c>
      <c r="AC2619">
        <v>3.6</v>
      </c>
      <c r="AD2619">
        <v>41</v>
      </c>
      <c r="AE2619">
        <v>3</v>
      </c>
      <c r="AF2619" t="s">
        <v>57</v>
      </c>
      <c r="AG2619">
        <v>19.5351776794325</v>
      </c>
      <c r="AH2619">
        <v>13.358275690064399</v>
      </c>
      <c r="AI2619">
        <v>15.1236440116087</v>
      </c>
      <c r="AJ2619">
        <v>139.38275173368001</v>
      </c>
      <c r="AK2619" s="2">
        <v>1079.11010710448</v>
      </c>
      <c r="AL2619" s="1">
        <v>45175</v>
      </c>
      <c r="AM2619" t="s">
        <v>63</v>
      </c>
      <c r="AN2619">
        <v>2023</v>
      </c>
      <c r="AO2619">
        <v>2020</v>
      </c>
      <c r="AP2619">
        <v>118.55032582546301</v>
      </c>
      <c r="AQ2619">
        <v>0.85053799233335603</v>
      </c>
      <c r="AR2619">
        <v>167.06</v>
      </c>
      <c r="AS2619">
        <f t="shared" si="121"/>
        <v>17039.148591179739</v>
      </c>
      <c r="AT2619">
        <f t="shared" si="122"/>
        <v>2637.8773999999999</v>
      </c>
    </row>
    <row r="2620" spans="1:46" x14ac:dyDescent="0.25">
      <c r="A2620" t="s">
        <v>42</v>
      </c>
      <c r="B2620" t="s">
        <v>43</v>
      </c>
      <c r="C2620" t="s">
        <v>43</v>
      </c>
      <c r="D2620" t="str">
        <f t="shared" si="120"/>
        <v>GNSASA</v>
      </c>
      <c r="E2620" t="s">
        <v>4731</v>
      </c>
      <c r="F2620" t="s">
        <v>4732</v>
      </c>
      <c r="G2620" t="s">
        <v>47</v>
      </c>
      <c r="H2620" t="s">
        <v>4733</v>
      </c>
      <c r="I2620" t="s">
        <v>4754</v>
      </c>
      <c r="J2620" t="s">
        <v>2176</v>
      </c>
      <c r="K2620">
        <v>38.79</v>
      </c>
      <c r="L2620">
        <v>38.79</v>
      </c>
      <c r="P2620" t="s">
        <v>51</v>
      </c>
      <c r="Q2620" t="s">
        <v>52</v>
      </c>
      <c r="R2620">
        <v>43986</v>
      </c>
      <c r="S2620" t="s">
        <v>53</v>
      </c>
      <c r="T2620" t="s">
        <v>104</v>
      </c>
      <c r="U2620" t="s">
        <v>55</v>
      </c>
      <c r="V2620" t="s">
        <v>109</v>
      </c>
      <c r="W2620" t="s">
        <v>57</v>
      </c>
      <c r="X2620" t="s">
        <v>221</v>
      </c>
      <c r="Y2620" t="s">
        <v>59</v>
      </c>
      <c r="Z2620">
        <v>2</v>
      </c>
      <c r="AA2620">
        <v>3</v>
      </c>
      <c r="AB2620">
        <v>3.25</v>
      </c>
      <c r="AC2620">
        <v>3.4</v>
      </c>
      <c r="AD2620">
        <v>39</v>
      </c>
      <c r="AE2620">
        <v>3</v>
      </c>
      <c r="AF2620" t="s">
        <v>57</v>
      </c>
      <c r="AG2620">
        <v>23.9219226289941</v>
      </c>
      <c r="AH2620">
        <v>15.5560204278333</v>
      </c>
      <c r="AI2620">
        <v>18.151428976026299</v>
      </c>
      <c r="AJ2620">
        <v>215.05770650279601</v>
      </c>
      <c r="AK2620" s="2">
        <v>952.25305103677897</v>
      </c>
      <c r="AL2620" s="1">
        <v>45191</v>
      </c>
      <c r="AM2620" t="s">
        <v>63</v>
      </c>
      <c r="AN2620">
        <v>2023</v>
      </c>
      <c r="AO2620">
        <v>2020</v>
      </c>
      <c r="AP2620">
        <v>146.70411162814301</v>
      </c>
      <c r="AQ2620">
        <v>0.68216161147536203</v>
      </c>
      <c r="AR2620">
        <v>269.55</v>
      </c>
      <c r="AS2620">
        <f t="shared" si="121"/>
        <v>36937.895849716653</v>
      </c>
      <c r="AT2620">
        <f t="shared" si="122"/>
        <v>10455.844500000001</v>
      </c>
    </row>
    <row r="2621" spans="1:46" x14ac:dyDescent="0.25">
      <c r="A2621" t="s">
        <v>340</v>
      </c>
      <c r="B2621" t="s">
        <v>341</v>
      </c>
      <c r="C2621" t="s">
        <v>342</v>
      </c>
      <c r="D2621" t="str">
        <f t="shared" si="120"/>
        <v>RDBOBA</v>
      </c>
      <c r="E2621" t="s">
        <v>1231</v>
      </c>
      <c r="F2621" t="s">
        <v>1232</v>
      </c>
      <c r="G2621" t="s">
        <v>47</v>
      </c>
      <c r="H2621" t="s">
        <v>4436</v>
      </c>
      <c r="I2621" t="s">
        <v>4755</v>
      </c>
      <c r="J2621" t="s">
        <v>212</v>
      </c>
      <c r="K2621">
        <v>15.04</v>
      </c>
      <c r="L2621">
        <v>15.04</v>
      </c>
      <c r="P2621" t="s">
        <v>51</v>
      </c>
      <c r="Q2621" t="s">
        <v>52</v>
      </c>
      <c r="R2621">
        <v>43977</v>
      </c>
      <c r="S2621" t="s">
        <v>53</v>
      </c>
      <c r="T2621" t="s">
        <v>3332</v>
      </c>
      <c r="U2621" t="s">
        <v>55</v>
      </c>
      <c r="V2621" t="s">
        <v>56</v>
      </c>
      <c r="W2621" t="s">
        <v>57</v>
      </c>
      <c r="X2621" t="s">
        <v>378</v>
      </c>
      <c r="Y2621" t="s">
        <v>355</v>
      </c>
      <c r="Z2621">
        <v>1</v>
      </c>
      <c r="AA2621">
        <v>4</v>
      </c>
      <c r="AB2621">
        <v>3</v>
      </c>
      <c r="AC2621">
        <v>3.5</v>
      </c>
      <c r="AD2621">
        <v>36</v>
      </c>
      <c r="AE2621">
        <v>3</v>
      </c>
      <c r="AF2621" t="s">
        <v>57</v>
      </c>
      <c r="AG2621">
        <v>20.1748359458315</v>
      </c>
      <c r="AH2621">
        <v>12.250775485658</v>
      </c>
      <c r="AI2621">
        <v>14.216260961768</v>
      </c>
      <c r="AJ2621">
        <v>136.620387844878</v>
      </c>
      <c r="AK2621" s="2">
        <v>1206.0584170889999</v>
      </c>
      <c r="AL2621" s="1">
        <v>45071</v>
      </c>
      <c r="AM2621" t="s">
        <v>63</v>
      </c>
      <c r="AN2621">
        <v>2023</v>
      </c>
      <c r="AO2621">
        <v>2020</v>
      </c>
      <c r="AP2621">
        <v>109.767555714642</v>
      </c>
      <c r="AQ2621">
        <v>0.80344930537947801</v>
      </c>
      <c r="AR2621">
        <v>178.14</v>
      </c>
      <c r="AS2621">
        <f t="shared" si="121"/>
        <v>18139.118593018557</v>
      </c>
      <c r="AT2621">
        <f t="shared" si="122"/>
        <v>2679.2255999999998</v>
      </c>
    </row>
    <row r="2622" spans="1:46" x14ac:dyDescent="0.25">
      <c r="A2622" t="s">
        <v>340</v>
      </c>
      <c r="B2622" t="s">
        <v>341</v>
      </c>
      <c r="C2622" t="s">
        <v>342</v>
      </c>
      <c r="D2622" t="str">
        <f t="shared" si="120"/>
        <v>RDBOBA</v>
      </c>
      <c r="E2622" t="s">
        <v>1231</v>
      </c>
      <c r="F2622" t="s">
        <v>1232</v>
      </c>
      <c r="G2622" t="s">
        <v>47</v>
      </c>
      <c r="H2622" t="s">
        <v>4436</v>
      </c>
      <c r="I2622" t="s">
        <v>4756</v>
      </c>
      <c r="J2622" t="s">
        <v>127</v>
      </c>
      <c r="K2622">
        <v>14.76</v>
      </c>
      <c r="L2622">
        <v>14.76</v>
      </c>
      <c r="P2622" t="s">
        <v>51</v>
      </c>
      <c r="Q2622" t="s">
        <v>52</v>
      </c>
      <c r="R2622">
        <v>43977</v>
      </c>
      <c r="S2622" t="s">
        <v>75</v>
      </c>
      <c r="T2622" t="s">
        <v>3332</v>
      </c>
      <c r="U2622" t="s">
        <v>55</v>
      </c>
      <c r="V2622" t="s">
        <v>56</v>
      </c>
      <c r="W2622" t="s">
        <v>57</v>
      </c>
      <c r="X2622" t="s">
        <v>1182</v>
      </c>
      <c r="Y2622" t="s">
        <v>355</v>
      </c>
      <c r="Z2622">
        <v>1</v>
      </c>
      <c r="AA2622">
        <v>4</v>
      </c>
      <c r="AB2622">
        <v>3</v>
      </c>
      <c r="AC2622">
        <v>3.5</v>
      </c>
      <c r="AD2622">
        <v>36</v>
      </c>
      <c r="AE2622">
        <v>3</v>
      </c>
      <c r="AF2622" t="s">
        <v>57</v>
      </c>
      <c r="AG2622">
        <v>19.3732804845271</v>
      </c>
      <c r="AH2622">
        <v>11.756434408442001</v>
      </c>
      <c r="AI2622">
        <v>14.764844778672501</v>
      </c>
      <c r="AJ2622">
        <v>134.47892152998099</v>
      </c>
      <c r="AK2622" s="2">
        <v>1360.1529689793999</v>
      </c>
      <c r="AL2622" s="1">
        <v>45071</v>
      </c>
      <c r="AM2622" t="s">
        <v>63</v>
      </c>
      <c r="AN2622">
        <v>2023</v>
      </c>
      <c r="AO2622">
        <v>2020</v>
      </c>
      <c r="AP2622">
        <v>109.767555714642</v>
      </c>
      <c r="AQ2622">
        <v>0.81624357531875602</v>
      </c>
      <c r="AR2622">
        <v>175.35</v>
      </c>
      <c r="AS2622">
        <f t="shared" si="121"/>
        <v>20075.857822135942</v>
      </c>
      <c r="AT2622">
        <f t="shared" si="122"/>
        <v>2588.1659999999997</v>
      </c>
    </row>
    <row r="2623" spans="1:46" x14ac:dyDescent="0.25">
      <c r="A2623" t="s">
        <v>340</v>
      </c>
      <c r="B2623" t="s">
        <v>341</v>
      </c>
      <c r="C2623" t="s">
        <v>342</v>
      </c>
      <c r="D2623" t="str">
        <f t="shared" si="120"/>
        <v>RDBOBA</v>
      </c>
      <c r="E2623" t="s">
        <v>1231</v>
      </c>
      <c r="F2623" t="s">
        <v>1232</v>
      </c>
      <c r="G2623" t="s">
        <v>47</v>
      </c>
      <c r="H2623" t="s">
        <v>4436</v>
      </c>
      <c r="I2623" t="s">
        <v>4757</v>
      </c>
      <c r="J2623" t="s">
        <v>276</v>
      </c>
      <c r="K2623">
        <v>20.22</v>
      </c>
      <c r="L2623">
        <v>20.22</v>
      </c>
      <c r="P2623" t="s">
        <v>51</v>
      </c>
      <c r="Q2623" t="s">
        <v>52</v>
      </c>
      <c r="R2623">
        <v>44020</v>
      </c>
      <c r="S2623" t="s">
        <v>53</v>
      </c>
      <c r="T2623" t="s">
        <v>521</v>
      </c>
      <c r="U2623" t="s">
        <v>55</v>
      </c>
      <c r="V2623" t="s">
        <v>56</v>
      </c>
      <c r="W2623" t="s">
        <v>57</v>
      </c>
      <c r="X2623" t="s">
        <v>119</v>
      </c>
      <c r="Y2623" t="s">
        <v>487</v>
      </c>
      <c r="Z2623">
        <v>1</v>
      </c>
      <c r="AA2623">
        <v>3</v>
      </c>
      <c r="AB2623">
        <v>2.92</v>
      </c>
      <c r="AC2623">
        <v>3.3</v>
      </c>
      <c r="AD2623">
        <v>35</v>
      </c>
      <c r="AE2623">
        <v>3</v>
      </c>
      <c r="AF2623" t="s">
        <v>57</v>
      </c>
      <c r="AG2623">
        <v>19.186803433800399</v>
      </c>
      <c r="AH2623">
        <v>12.418621588653201</v>
      </c>
      <c r="AI2623">
        <v>14.179747181897399</v>
      </c>
      <c r="AJ2623">
        <v>128.231359142038</v>
      </c>
      <c r="AK2623" s="2">
        <v>1170.6628016923801</v>
      </c>
      <c r="AL2623" s="1">
        <v>45078</v>
      </c>
      <c r="AM2623" t="s">
        <v>63</v>
      </c>
      <c r="AN2623">
        <v>2023</v>
      </c>
      <c r="AO2623">
        <v>2020</v>
      </c>
      <c r="AP2623">
        <v>107.30940869115101</v>
      </c>
      <c r="AQ2623">
        <v>0.83684216878874396</v>
      </c>
      <c r="AR2623">
        <v>164.78</v>
      </c>
      <c r="AS2623">
        <f t="shared" si="121"/>
        <v>23670.801850219923</v>
      </c>
      <c r="AT2623">
        <f t="shared" si="122"/>
        <v>3331.8516</v>
      </c>
    </row>
    <row r="2624" spans="1:46" x14ac:dyDescent="0.25">
      <c r="A2624" t="s">
        <v>340</v>
      </c>
      <c r="B2624" t="s">
        <v>341</v>
      </c>
      <c r="C2624" t="s">
        <v>342</v>
      </c>
      <c r="D2624" t="str">
        <f t="shared" si="120"/>
        <v>RDBOBA</v>
      </c>
      <c r="E2624" t="s">
        <v>1231</v>
      </c>
      <c r="F2624" t="s">
        <v>1232</v>
      </c>
      <c r="G2624" t="s">
        <v>47</v>
      </c>
      <c r="H2624" t="s">
        <v>4436</v>
      </c>
      <c r="I2624" t="s">
        <v>4758</v>
      </c>
      <c r="J2624" t="s">
        <v>144</v>
      </c>
      <c r="K2624">
        <v>15.72</v>
      </c>
      <c r="L2624">
        <v>15.72</v>
      </c>
      <c r="P2624" t="s">
        <v>51</v>
      </c>
      <c r="Q2624" t="s">
        <v>52</v>
      </c>
      <c r="R2624">
        <v>44032</v>
      </c>
      <c r="S2624" t="s">
        <v>75</v>
      </c>
      <c r="T2624" t="s">
        <v>521</v>
      </c>
      <c r="U2624" t="s">
        <v>55</v>
      </c>
      <c r="V2624" t="s">
        <v>56</v>
      </c>
      <c r="W2624" t="s">
        <v>57</v>
      </c>
      <c r="X2624" t="s">
        <v>119</v>
      </c>
      <c r="Y2624" t="s">
        <v>487</v>
      </c>
      <c r="Z2624">
        <v>1</v>
      </c>
      <c r="AA2624">
        <v>3</v>
      </c>
      <c r="AB2624">
        <v>2.92</v>
      </c>
      <c r="AC2624">
        <v>3.3</v>
      </c>
      <c r="AD2624">
        <v>35</v>
      </c>
      <c r="AE2624">
        <v>3</v>
      </c>
      <c r="AF2624" t="s">
        <v>57</v>
      </c>
      <c r="AG2624">
        <v>18.0612996291242</v>
      </c>
      <c r="AH2624">
        <v>12.7079207583302</v>
      </c>
      <c r="AI2624">
        <v>13.662052539013301</v>
      </c>
      <c r="AJ2624">
        <v>115.106378390079</v>
      </c>
      <c r="AK2624" s="2">
        <v>1077.1522019087599</v>
      </c>
      <c r="AL2624" s="1">
        <v>45078</v>
      </c>
      <c r="AM2624" t="s">
        <v>63</v>
      </c>
      <c r="AN2624">
        <v>2023</v>
      </c>
      <c r="AO2624">
        <v>2020</v>
      </c>
      <c r="AP2624">
        <v>107.30940869115101</v>
      </c>
      <c r="AQ2624">
        <v>0.93226292228129404</v>
      </c>
      <c r="AR2624">
        <v>147.91999999999999</v>
      </c>
      <c r="AS2624">
        <f t="shared" si="121"/>
        <v>16932.832614005707</v>
      </c>
      <c r="AT2624">
        <f t="shared" si="122"/>
        <v>2325.3024</v>
      </c>
    </row>
    <row r="2625" spans="1:46" x14ac:dyDescent="0.25">
      <c r="A2625" t="s">
        <v>128</v>
      </c>
      <c r="B2625" t="s">
        <v>244</v>
      </c>
      <c r="C2625" t="s">
        <v>245</v>
      </c>
      <c r="D2625" t="str">
        <f t="shared" si="120"/>
        <v>NEPIAL</v>
      </c>
      <c r="E2625" t="s">
        <v>4747</v>
      </c>
      <c r="F2625" t="s">
        <v>4748</v>
      </c>
      <c r="G2625" t="s">
        <v>47</v>
      </c>
      <c r="H2625" t="s">
        <v>4749</v>
      </c>
      <c r="I2625" t="s">
        <v>4759</v>
      </c>
      <c r="J2625" t="s">
        <v>65</v>
      </c>
      <c r="K2625">
        <v>36.479999999999997</v>
      </c>
      <c r="L2625">
        <v>36.479999999999997</v>
      </c>
      <c r="P2625" t="s">
        <v>51</v>
      </c>
      <c r="Q2625" t="s">
        <v>52</v>
      </c>
      <c r="R2625">
        <v>44026</v>
      </c>
      <c r="S2625" t="s">
        <v>53</v>
      </c>
      <c r="T2625" t="s">
        <v>788</v>
      </c>
      <c r="U2625" t="s">
        <v>55</v>
      </c>
      <c r="V2625" t="s">
        <v>56</v>
      </c>
      <c r="W2625" t="s">
        <v>57</v>
      </c>
      <c r="X2625" t="s">
        <v>149</v>
      </c>
      <c r="Y2625" t="s">
        <v>150</v>
      </c>
      <c r="Z2625">
        <v>1</v>
      </c>
      <c r="AA2625">
        <v>3</v>
      </c>
      <c r="AB2625">
        <v>2.58</v>
      </c>
      <c r="AC2625">
        <v>3.3</v>
      </c>
      <c r="AD2625">
        <v>31</v>
      </c>
      <c r="AE2625">
        <v>3</v>
      </c>
      <c r="AF2625" t="s">
        <v>57</v>
      </c>
      <c r="AG2625">
        <v>18.169299286145002</v>
      </c>
      <c r="AH2625">
        <v>12.5374908771976</v>
      </c>
      <c r="AI2625">
        <v>13.9693669281562</v>
      </c>
      <c r="AJ2625">
        <v>117.108201262679</v>
      </c>
      <c r="AK2625" s="2">
        <v>1131.4422665173199</v>
      </c>
      <c r="AL2625" s="1">
        <v>44967</v>
      </c>
      <c r="AM2625" t="s">
        <v>63</v>
      </c>
      <c r="AN2625">
        <v>2023</v>
      </c>
      <c r="AO2625">
        <v>2020</v>
      </c>
      <c r="AP2625">
        <v>92.616337938216603</v>
      </c>
      <c r="AQ2625">
        <v>0.79086124575062</v>
      </c>
      <c r="AR2625">
        <v>219.5</v>
      </c>
      <c r="AS2625">
        <f t="shared" si="121"/>
        <v>41275.01388255183</v>
      </c>
      <c r="AT2625">
        <f t="shared" si="122"/>
        <v>8007.36</v>
      </c>
    </row>
    <row r="2626" spans="1:46" x14ac:dyDescent="0.25">
      <c r="A2626" t="s">
        <v>128</v>
      </c>
      <c r="B2626" t="s">
        <v>244</v>
      </c>
      <c r="C2626" t="s">
        <v>245</v>
      </c>
      <c r="D2626" t="str">
        <f t="shared" si="120"/>
        <v>NEPIAL</v>
      </c>
      <c r="E2626" t="s">
        <v>4747</v>
      </c>
      <c r="F2626" t="s">
        <v>4748</v>
      </c>
      <c r="G2626" t="s">
        <v>47</v>
      </c>
      <c r="H2626" t="s">
        <v>4749</v>
      </c>
      <c r="I2626" t="s">
        <v>4760</v>
      </c>
      <c r="J2626" t="s">
        <v>68</v>
      </c>
      <c r="K2626">
        <v>25.65</v>
      </c>
      <c r="L2626">
        <v>25.65</v>
      </c>
      <c r="P2626" t="s">
        <v>51</v>
      </c>
      <c r="Q2626" t="s">
        <v>52</v>
      </c>
      <c r="R2626">
        <v>44016</v>
      </c>
      <c r="S2626" t="s">
        <v>53</v>
      </c>
      <c r="T2626" t="s">
        <v>69</v>
      </c>
      <c r="U2626" t="s">
        <v>55</v>
      </c>
      <c r="V2626" t="s">
        <v>56</v>
      </c>
      <c r="W2626" t="s">
        <v>57</v>
      </c>
      <c r="X2626" t="s">
        <v>4761</v>
      </c>
      <c r="Y2626" t="s">
        <v>137</v>
      </c>
      <c r="Z2626">
        <v>1</v>
      </c>
      <c r="AA2626">
        <v>3</v>
      </c>
      <c r="AB2626">
        <v>2.58</v>
      </c>
      <c r="AC2626">
        <v>3.3</v>
      </c>
      <c r="AD2626">
        <v>31</v>
      </c>
      <c r="AE2626">
        <v>3</v>
      </c>
      <c r="AF2626" t="s">
        <v>57</v>
      </c>
      <c r="AG2626">
        <v>19.1884706297317</v>
      </c>
      <c r="AH2626">
        <v>13.230194841934701</v>
      </c>
      <c r="AI2626">
        <v>18.4172865457002</v>
      </c>
      <c r="AJ2626">
        <v>164.145562040219</v>
      </c>
      <c r="AK2626" s="2">
        <v>1339.6868160592501</v>
      </c>
      <c r="AL2626" s="1">
        <v>44967</v>
      </c>
      <c r="AM2626" t="s">
        <v>63</v>
      </c>
      <c r="AN2626">
        <v>2023</v>
      </c>
      <c r="AO2626">
        <v>2020</v>
      </c>
      <c r="AP2626">
        <v>92.616337938216603</v>
      </c>
      <c r="AQ2626">
        <v>0.56423296973160797</v>
      </c>
      <c r="AR2626">
        <v>307.66000000000003</v>
      </c>
      <c r="AS2626">
        <f t="shared" si="121"/>
        <v>34362.966831919759</v>
      </c>
      <c r="AT2626">
        <f t="shared" si="122"/>
        <v>7891.4790000000003</v>
      </c>
    </row>
    <row r="2627" spans="1:46" x14ac:dyDescent="0.25">
      <c r="A2627" t="s">
        <v>128</v>
      </c>
      <c r="B2627" t="s">
        <v>244</v>
      </c>
      <c r="C2627" t="s">
        <v>245</v>
      </c>
      <c r="D2627" t="str">
        <f t="shared" ref="D2627:D2690" si="123">LEFT(E2627,6)</f>
        <v>NEPIAL</v>
      </c>
      <c r="E2627" t="s">
        <v>4747</v>
      </c>
      <c r="F2627" t="s">
        <v>4748</v>
      </c>
      <c r="G2627" t="s">
        <v>47</v>
      </c>
      <c r="H2627" t="s">
        <v>4749</v>
      </c>
      <c r="I2627" t="s">
        <v>4762</v>
      </c>
      <c r="J2627" t="s">
        <v>103</v>
      </c>
      <c r="K2627">
        <v>28.49</v>
      </c>
      <c r="L2627">
        <v>28.49</v>
      </c>
      <c r="P2627" t="s">
        <v>51</v>
      </c>
      <c r="Q2627" t="s">
        <v>52</v>
      </c>
      <c r="R2627">
        <v>44032</v>
      </c>
      <c r="S2627" t="s">
        <v>53</v>
      </c>
      <c r="T2627" t="s">
        <v>104</v>
      </c>
      <c r="U2627" t="s">
        <v>55</v>
      </c>
      <c r="V2627" t="s">
        <v>56</v>
      </c>
      <c r="W2627" t="s">
        <v>57</v>
      </c>
      <c r="X2627" t="s">
        <v>149</v>
      </c>
      <c r="Y2627" t="s">
        <v>150</v>
      </c>
      <c r="Z2627">
        <v>1</v>
      </c>
      <c r="AA2627">
        <v>3</v>
      </c>
      <c r="AB2627">
        <v>2.58</v>
      </c>
      <c r="AC2627">
        <v>3.3</v>
      </c>
      <c r="AD2627">
        <v>31</v>
      </c>
      <c r="AE2627">
        <v>3</v>
      </c>
      <c r="AF2627" t="s">
        <v>57</v>
      </c>
      <c r="AG2627">
        <v>15.9934315226292</v>
      </c>
      <c r="AH2627">
        <v>11.491505814398399</v>
      </c>
      <c r="AI2627">
        <v>11.1569485996477</v>
      </c>
      <c r="AJ2627">
        <v>83.098640173056395</v>
      </c>
      <c r="AK2627" s="2">
        <v>1075.72600755704</v>
      </c>
      <c r="AL2627" s="1">
        <v>44967</v>
      </c>
      <c r="AM2627" t="s">
        <v>63</v>
      </c>
      <c r="AN2627">
        <v>2023</v>
      </c>
      <c r="AO2627">
        <v>2020</v>
      </c>
      <c r="AP2627">
        <v>92.616337938216603</v>
      </c>
      <c r="AQ2627">
        <v>1.1145349399862501</v>
      </c>
      <c r="AR2627">
        <v>155.75</v>
      </c>
      <c r="AS2627">
        <f t="shared" ref="AS2627:AS2690" si="124">AK2627*L2627</f>
        <v>30647.433955300068</v>
      </c>
      <c r="AT2627">
        <f t="shared" ref="AT2627:AT2690" si="125">AR2627*L2627</f>
        <v>4437.3175000000001</v>
      </c>
    </row>
    <row r="2628" spans="1:46" x14ac:dyDescent="0.25">
      <c r="A2628" t="s">
        <v>42</v>
      </c>
      <c r="B2628" t="s">
        <v>91</v>
      </c>
      <c r="C2628" t="s">
        <v>91</v>
      </c>
      <c r="D2628" t="str">
        <f t="shared" si="123"/>
        <v>GNVIVI</v>
      </c>
      <c r="E2628" t="s">
        <v>4439</v>
      </c>
      <c r="F2628" t="s">
        <v>4440</v>
      </c>
      <c r="G2628" t="s">
        <v>47</v>
      </c>
      <c r="H2628" t="s">
        <v>4608</v>
      </c>
      <c r="I2628" t="s">
        <v>4763</v>
      </c>
      <c r="J2628" t="s">
        <v>141</v>
      </c>
      <c r="K2628">
        <v>11.06</v>
      </c>
      <c r="L2628">
        <v>11.06</v>
      </c>
      <c r="P2628" t="s">
        <v>51</v>
      </c>
      <c r="Q2628" t="s">
        <v>52</v>
      </c>
      <c r="R2628">
        <v>44000</v>
      </c>
      <c r="S2628" t="s">
        <v>53</v>
      </c>
      <c r="T2628" t="s">
        <v>521</v>
      </c>
      <c r="U2628" t="s">
        <v>55</v>
      </c>
      <c r="V2628" t="s">
        <v>56</v>
      </c>
      <c r="W2628" t="s">
        <v>57</v>
      </c>
      <c r="X2628" t="s">
        <v>271</v>
      </c>
      <c r="Y2628" t="s">
        <v>59</v>
      </c>
      <c r="Z2628">
        <v>1</v>
      </c>
      <c r="AA2628">
        <v>3</v>
      </c>
      <c r="AB2628">
        <v>2.92</v>
      </c>
      <c r="AC2628">
        <v>3.4</v>
      </c>
      <c r="AD2628">
        <v>35</v>
      </c>
      <c r="AE2628">
        <v>3</v>
      </c>
      <c r="AF2628" t="s">
        <v>57</v>
      </c>
      <c r="AG2628">
        <v>20.233713464009899</v>
      </c>
      <c r="AH2628">
        <v>14.517793679940899</v>
      </c>
      <c r="AI2628">
        <v>17.0202755534538</v>
      </c>
      <c r="AJ2628">
        <v>156.19949049262701</v>
      </c>
      <c r="AK2628" s="2">
        <v>1028.1949470480099</v>
      </c>
      <c r="AL2628" s="1">
        <v>45071</v>
      </c>
      <c r="AM2628" t="s">
        <v>63</v>
      </c>
      <c r="AN2628">
        <v>2023</v>
      </c>
      <c r="AO2628">
        <v>2020</v>
      </c>
      <c r="AP2628">
        <v>124.582799407897</v>
      </c>
      <c r="AQ2628">
        <v>0.79758774510072705</v>
      </c>
      <c r="AR2628">
        <v>238.13</v>
      </c>
      <c r="AS2628">
        <f t="shared" si="124"/>
        <v>11371.83611435099</v>
      </c>
      <c r="AT2628">
        <f t="shared" si="125"/>
        <v>2633.7177999999999</v>
      </c>
    </row>
    <row r="2629" spans="1:46" x14ac:dyDescent="0.25">
      <c r="A2629" t="s">
        <v>42</v>
      </c>
      <c r="B2629" t="s">
        <v>91</v>
      </c>
      <c r="C2629" t="s">
        <v>91</v>
      </c>
      <c r="D2629" t="str">
        <f t="shared" si="123"/>
        <v>GNVIVI</v>
      </c>
      <c r="E2629" t="s">
        <v>4619</v>
      </c>
      <c r="F2629" t="s">
        <v>4620</v>
      </c>
      <c r="G2629" t="s">
        <v>47</v>
      </c>
      <c r="H2629" t="s">
        <v>4713</v>
      </c>
      <c r="I2629" t="s">
        <v>4764</v>
      </c>
      <c r="J2629" t="s">
        <v>585</v>
      </c>
      <c r="K2629">
        <v>9.36</v>
      </c>
      <c r="L2629">
        <v>9.36</v>
      </c>
      <c r="P2629" t="s">
        <v>51</v>
      </c>
      <c r="Q2629" t="s">
        <v>52</v>
      </c>
      <c r="R2629">
        <v>44033</v>
      </c>
      <c r="S2629" t="s">
        <v>53</v>
      </c>
      <c r="T2629" t="s">
        <v>3327</v>
      </c>
      <c r="U2629" t="s">
        <v>55</v>
      </c>
      <c r="V2629" t="s">
        <v>56</v>
      </c>
      <c r="W2629" t="s">
        <v>57</v>
      </c>
      <c r="X2629" t="s">
        <v>339</v>
      </c>
      <c r="Y2629" t="s">
        <v>79</v>
      </c>
      <c r="Z2629">
        <v>1</v>
      </c>
      <c r="AA2629">
        <v>3</v>
      </c>
      <c r="AB2629">
        <v>3.17</v>
      </c>
      <c r="AC2629">
        <v>3.3</v>
      </c>
      <c r="AD2629">
        <v>38</v>
      </c>
      <c r="AE2629">
        <v>3</v>
      </c>
      <c r="AF2629" t="s">
        <v>57</v>
      </c>
      <c r="AG2629">
        <v>23.199649047976902</v>
      </c>
      <c r="AH2629">
        <v>14.2241898102344</v>
      </c>
      <c r="AI2629">
        <v>16.705996656815898</v>
      </c>
      <c r="AJ2629">
        <v>177.06357343276201</v>
      </c>
      <c r="AK2629" s="2">
        <v>1051.3018551845901</v>
      </c>
      <c r="AL2629" s="1">
        <v>45181</v>
      </c>
      <c r="AM2629" t="s">
        <v>63</v>
      </c>
      <c r="AN2629">
        <v>2023</v>
      </c>
      <c r="AO2629">
        <v>2020</v>
      </c>
      <c r="AP2629">
        <v>139.92440173273101</v>
      </c>
      <c r="AQ2629">
        <v>0.79024950767677504</v>
      </c>
      <c r="AR2629">
        <v>234.24</v>
      </c>
      <c r="AS2629">
        <f t="shared" si="124"/>
        <v>9840.1853645277624</v>
      </c>
      <c r="AT2629">
        <f t="shared" si="125"/>
        <v>2192.4863999999998</v>
      </c>
    </row>
    <row r="2630" spans="1:46" x14ac:dyDescent="0.25">
      <c r="A2630" t="s">
        <v>42</v>
      </c>
      <c r="B2630" t="s">
        <v>43</v>
      </c>
      <c r="C2630" t="s">
        <v>43</v>
      </c>
      <c r="D2630" t="str">
        <f t="shared" si="123"/>
        <v>GNSASA</v>
      </c>
      <c r="E2630" t="s">
        <v>4765</v>
      </c>
      <c r="F2630" t="s">
        <v>4766</v>
      </c>
      <c r="G2630" t="s">
        <v>47</v>
      </c>
      <c r="H2630" t="s">
        <v>4767</v>
      </c>
      <c r="I2630" t="s">
        <v>4768</v>
      </c>
      <c r="J2630" t="s">
        <v>4676</v>
      </c>
      <c r="K2630">
        <v>31.6</v>
      </c>
      <c r="L2630">
        <v>31.6</v>
      </c>
      <c r="P2630" t="s">
        <v>51</v>
      </c>
      <c r="Q2630" t="s">
        <v>52</v>
      </c>
      <c r="R2630">
        <v>44000</v>
      </c>
      <c r="S2630" t="s">
        <v>53</v>
      </c>
      <c r="T2630" t="s">
        <v>104</v>
      </c>
      <c r="U2630" t="s">
        <v>55</v>
      </c>
      <c r="V2630" t="s">
        <v>56</v>
      </c>
      <c r="W2630" t="s">
        <v>57</v>
      </c>
      <c r="X2630" t="s">
        <v>271</v>
      </c>
      <c r="Y2630" t="s">
        <v>59</v>
      </c>
      <c r="Z2630">
        <v>1</v>
      </c>
      <c r="AA2630">
        <v>3</v>
      </c>
      <c r="AB2630">
        <v>3.25</v>
      </c>
      <c r="AC2630">
        <v>3.4</v>
      </c>
      <c r="AD2630">
        <v>39</v>
      </c>
      <c r="AE2630">
        <v>3</v>
      </c>
      <c r="AF2630" t="s">
        <v>57</v>
      </c>
      <c r="AG2630">
        <v>19.862577564552499</v>
      </c>
      <c r="AH2630">
        <v>13.944162458414899</v>
      </c>
      <c r="AI2630">
        <v>16.1279374547732</v>
      </c>
      <c r="AJ2630">
        <v>143.383585584961</v>
      </c>
      <c r="AK2630" s="2">
        <v>1056.09766215834</v>
      </c>
      <c r="AL2630" s="1">
        <v>45188</v>
      </c>
      <c r="AM2630" t="s">
        <v>63</v>
      </c>
      <c r="AN2630">
        <v>2023</v>
      </c>
      <c r="AO2630">
        <v>2020</v>
      </c>
      <c r="AP2630">
        <v>142.60899097516301</v>
      </c>
      <c r="AQ2630">
        <v>0.99459774557430902</v>
      </c>
      <c r="AR2630">
        <v>191.21</v>
      </c>
      <c r="AS2630">
        <f t="shared" si="124"/>
        <v>33372.686124203545</v>
      </c>
      <c r="AT2630">
        <f t="shared" si="125"/>
        <v>6042.2360000000008</v>
      </c>
    </row>
    <row r="2631" spans="1:46" x14ac:dyDescent="0.25">
      <c r="A2631" t="s">
        <v>340</v>
      </c>
      <c r="B2631" t="s">
        <v>367</v>
      </c>
      <c r="C2631" t="s">
        <v>368</v>
      </c>
      <c r="D2631" t="str">
        <f t="shared" si="123"/>
        <v>RDIPMA</v>
      </c>
      <c r="E2631" t="s">
        <v>4634</v>
      </c>
      <c r="F2631" t="s">
        <v>4635</v>
      </c>
      <c r="G2631" t="s">
        <v>47</v>
      </c>
      <c r="H2631" t="s">
        <v>4636</v>
      </c>
      <c r="I2631" t="s">
        <v>4769</v>
      </c>
      <c r="J2631" t="s">
        <v>65</v>
      </c>
      <c r="K2631">
        <v>18.45</v>
      </c>
      <c r="L2631">
        <v>18.45</v>
      </c>
      <c r="P2631" t="s">
        <v>51</v>
      </c>
      <c r="Q2631" t="s">
        <v>52</v>
      </c>
      <c r="R2631">
        <v>44025</v>
      </c>
      <c r="S2631" t="s">
        <v>477</v>
      </c>
      <c r="T2631" t="s">
        <v>104</v>
      </c>
      <c r="U2631" t="s">
        <v>55</v>
      </c>
      <c r="V2631" t="s">
        <v>109</v>
      </c>
      <c r="W2631" t="s">
        <v>57</v>
      </c>
      <c r="X2631" t="s">
        <v>378</v>
      </c>
      <c r="Y2631" t="s">
        <v>355</v>
      </c>
      <c r="Z2631">
        <v>2</v>
      </c>
      <c r="AA2631">
        <v>3</v>
      </c>
      <c r="AB2631">
        <v>3.17</v>
      </c>
      <c r="AC2631">
        <v>3.3</v>
      </c>
      <c r="AD2631">
        <v>38</v>
      </c>
      <c r="AE2631">
        <v>3</v>
      </c>
      <c r="AF2631" t="s">
        <v>57</v>
      </c>
      <c r="AG2631">
        <v>21.1777540501113</v>
      </c>
      <c r="AH2631">
        <v>13.748342557447501</v>
      </c>
      <c r="AI2631">
        <v>14.4907773145703</v>
      </c>
      <c r="AJ2631">
        <v>139.89581327928599</v>
      </c>
      <c r="AK2631" s="2">
        <v>976.11528153721895</v>
      </c>
      <c r="AL2631" s="1">
        <v>45176</v>
      </c>
      <c r="AM2631" t="s">
        <v>63</v>
      </c>
      <c r="AN2631">
        <v>2023</v>
      </c>
      <c r="AO2631">
        <v>2020</v>
      </c>
      <c r="AP2631">
        <v>110.677327025376</v>
      </c>
      <c r="AQ2631">
        <v>0.79114109586983306</v>
      </c>
      <c r="AR2631">
        <v>169.79</v>
      </c>
      <c r="AS2631">
        <f t="shared" si="124"/>
        <v>18009.326944361688</v>
      </c>
      <c r="AT2631">
        <f t="shared" si="125"/>
        <v>3132.6254999999996</v>
      </c>
    </row>
    <row r="2632" spans="1:46" x14ac:dyDescent="0.25">
      <c r="A2632" t="s">
        <v>128</v>
      </c>
      <c r="B2632" t="s">
        <v>244</v>
      </c>
      <c r="C2632" t="s">
        <v>245</v>
      </c>
      <c r="D2632" t="str">
        <f t="shared" si="123"/>
        <v>NEPIAL</v>
      </c>
      <c r="E2632" t="s">
        <v>1902</v>
      </c>
      <c r="F2632" t="s">
        <v>1903</v>
      </c>
      <c r="G2632" t="s">
        <v>47</v>
      </c>
      <c r="H2632" t="s">
        <v>4576</v>
      </c>
      <c r="I2632" t="s">
        <v>4770</v>
      </c>
      <c r="J2632" t="s">
        <v>3636</v>
      </c>
      <c r="K2632">
        <v>18.09</v>
      </c>
      <c r="L2632">
        <v>18.09</v>
      </c>
      <c r="P2632" t="s">
        <v>51</v>
      </c>
      <c r="Q2632" t="s">
        <v>52</v>
      </c>
      <c r="R2632">
        <v>44070</v>
      </c>
      <c r="S2632" t="s">
        <v>53</v>
      </c>
      <c r="T2632" t="s">
        <v>1265</v>
      </c>
      <c r="U2632" t="s">
        <v>55</v>
      </c>
      <c r="V2632" t="s">
        <v>56</v>
      </c>
      <c r="W2632" t="s">
        <v>57</v>
      </c>
      <c r="X2632" t="s">
        <v>303</v>
      </c>
      <c r="Y2632" t="s">
        <v>137</v>
      </c>
      <c r="Z2632">
        <v>1</v>
      </c>
      <c r="AA2632">
        <v>3</v>
      </c>
      <c r="AB2632">
        <v>3.08</v>
      </c>
      <c r="AC2632">
        <v>3.2</v>
      </c>
      <c r="AD2632">
        <v>37</v>
      </c>
      <c r="AE2632">
        <v>3</v>
      </c>
      <c r="AF2632" t="s">
        <v>57</v>
      </c>
      <c r="AG2632">
        <v>20.1346367623728</v>
      </c>
      <c r="AH2632">
        <v>12.1943851957788</v>
      </c>
      <c r="AI2632">
        <v>13.393631134289</v>
      </c>
      <c r="AJ2632">
        <v>126.186571470462</v>
      </c>
      <c r="AK2632" s="2">
        <v>1146.8025077091199</v>
      </c>
      <c r="AL2632" s="1">
        <v>45181</v>
      </c>
      <c r="AM2632" t="s">
        <v>63</v>
      </c>
      <c r="AN2632">
        <v>2023</v>
      </c>
      <c r="AO2632">
        <v>2020</v>
      </c>
      <c r="AP2632">
        <v>122.997622511339</v>
      </c>
      <c r="AQ2632">
        <v>0.97472830173637304</v>
      </c>
      <c r="AR2632">
        <v>173.08</v>
      </c>
      <c r="AS2632">
        <f t="shared" si="124"/>
        <v>20745.65736445798</v>
      </c>
      <c r="AT2632">
        <f t="shared" si="125"/>
        <v>3131.0172000000002</v>
      </c>
    </row>
    <row r="2633" spans="1:46" x14ac:dyDescent="0.25">
      <c r="A2633" t="s">
        <v>128</v>
      </c>
      <c r="B2633" t="s">
        <v>129</v>
      </c>
      <c r="C2633" t="s">
        <v>130</v>
      </c>
      <c r="D2633" t="str">
        <f t="shared" si="123"/>
        <v>NECOCA</v>
      </c>
      <c r="E2633" t="s">
        <v>4694</v>
      </c>
      <c r="F2633" t="s">
        <v>4695</v>
      </c>
      <c r="G2633" t="s">
        <v>47</v>
      </c>
      <c r="H2633" t="s">
        <v>4696</v>
      </c>
      <c r="I2633" t="s">
        <v>4771</v>
      </c>
      <c r="J2633" t="s">
        <v>1830</v>
      </c>
      <c r="K2633">
        <v>31.48</v>
      </c>
      <c r="L2633">
        <v>31.48</v>
      </c>
      <c r="P2633" t="s">
        <v>51</v>
      </c>
      <c r="Q2633" t="s">
        <v>52</v>
      </c>
      <c r="R2633">
        <v>44036</v>
      </c>
      <c r="S2633" t="s">
        <v>53</v>
      </c>
      <c r="T2633" t="s">
        <v>1265</v>
      </c>
      <c r="U2633" t="s">
        <v>55</v>
      </c>
      <c r="V2633" t="s">
        <v>56</v>
      </c>
      <c r="W2633" t="s">
        <v>57</v>
      </c>
      <c r="X2633" t="s">
        <v>136</v>
      </c>
      <c r="Y2633" t="s">
        <v>137</v>
      </c>
      <c r="Z2633">
        <v>1</v>
      </c>
      <c r="AA2633">
        <v>3</v>
      </c>
      <c r="AB2633">
        <v>2.58</v>
      </c>
      <c r="AC2633">
        <v>3.3</v>
      </c>
      <c r="AD2633">
        <v>31</v>
      </c>
      <c r="AE2633">
        <v>3</v>
      </c>
      <c r="AF2633" t="s">
        <v>57</v>
      </c>
      <c r="AG2633">
        <v>15.242483098871499</v>
      </c>
      <c r="AH2633">
        <v>11.442286743738199</v>
      </c>
      <c r="AI2633">
        <v>12.5438126249876</v>
      </c>
      <c r="AJ2633">
        <v>88.282522045818894</v>
      </c>
      <c r="AK2633" s="2">
        <v>1219.8713250142</v>
      </c>
      <c r="AL2633" s="1">
        <v>44965</v>
      </c>
      <c r="AM2633" t="s">
        <v>63</v>
      </c>
      <c r="AN2633">
        <v>2023</v>
      </c>
      <c r="AO2633">
        <v>2020</v>
      </c>
      <c r="AP2633">
        <v>88.574375291915004</v>
      </c>
      <c r="AQ2633">
        <v>1.0033059006395899</v>
      </c>
      <c r="AR2633">
        <v>176.51</v>
      </c>
      <c r="AS2633">
        <f t="shared" si="124"/>
        <v>38401.549311447015</v>
      </c>
      <c r="AT2633">
        <f t="shared" si="125"/>
        <v>5556.5347999999994</v>
      </c>
    </row>
    <row r="2634" spans="1:46" x14ac:dyDescent="0.25">
      <c r="A2634" t="s">
        <v>128</v>
      </c>
      <c r="B2634" t="s">
        <v>129</v>
      </c>
      <c r="C2634" t="s">
        <v>130</v>
      </c>
      <c r="D2634" t="str">
        <f t="shared" si="123"/>
        <v>NECOCA</v>
      </c>
      <c r="E2634" t="s">
        <v>4694</v>
      </c>
      <c r="F2634" t="s">
        <v>4695</v>
      </c>
      <c r="G2634" t="s">
        <v>47</v>
      </c>
      <c r="H2634" t="s">
        <v>4696</v>
      </c>
      <c r="I2634" t="s">
        <v>4772</v>
      </c>
      <c r="J2634" t="s">
        <v>4773</v>
      </c>
      <c r="K2634">
        <v>59.4</v>
      </c>
      <c r="L2634">
        <v>59.4</v>
      </c>
      <c r="P2634" t="s">
        <v>51</v>
      </c>
      <c r="Q2634" t="s">
        <v>52</v>
      </c>
      <c r="R2634">
        <v>44067</v>
      </c>
      <c r="S2634" t="s">
        <v>53</v>
      </c>
      <c r="T2634" t="s">
        <v>521</v>
      </c>
      <c r="U2634" t="s">
        <v>55</v>
      </c>
      <c r="V2634" t="s">
        <v>56</v>
      </c>
      <c r="W2634" t="s">
        <v>57</v>
      </c>
      <c r="X2634" t="s">
        <v>531</v>
      </c>
      <c r="Y2634" t="s">
        <v>146</v>
      </c>
      <c r="Z2634">
        <v>1</v>
      </c>
      <c r="AA2634">
        <v>3</v>
      </c>
      <c r="AB2634">
        <v>2.5</v>
      </c>
      <c r="AC2634">
        <v>3.2</v>
      </c>
      <c r="AD2634">
        <v>30</v>
      </c>
      <c r="AE2634">
        <v>2</v>
      </c>
      <c r="AF2634" t="s">
        <v>57</v>
      </c>
      <c r="AG2634">
        <v>14.2271809081303</v>
      </c>
      <c r="AH2634">
        <v>11.344496268601601</v>
      </c>
      <c r="AI2634">
        <v>11.3684810986886</v>
      </c>
      <c r="AJ2634">
        <v>74.862138215361696</v>
      </c>
      <c r="AK2634" s="2">
        <v>1126.4133278018001</v>
      </c>
      <c r="AL2634" s="1">
        <v>44965</v>
      </c>
      <c r="AM2634" t="s">
        <v>63</v>
      </c>
      <c r="AN2634">
        <v>2023</v>
      </c>
      <c r="AO2634">
        <v>2020</v>
      </c>
      <c r="AP2634">
        <v>83.161788599467897</v>
      </c>
      <c r="AQ2634">
        <v>1.11086579387073</v>
      </c>
      <c r="AR2634">
        <v>154.74</v>
      </c>
      <c r="AS2634">
        <f t="shared" si="124"/>
        <v>66908.951671426927</v>
      </c>
      <c r="AT2634">
        <f t="shared" si="125"/>
        <v>9191.5560000000005</v>
      </c>
    </row>
    <row r="2635" spans="1:46" x14ac:dyDescent="0.25">
      <c r="A2635" t="s">
        <v>128</v>
      </c>
      <c r="B2635" t="s">
        <v>129</v>
      </c>
      <c r="C2635" t="s">
        <v>214</v>
      </c>
      <c r="D2635" t="str">
        <f t="shared" si="123"/>
        <v>NECOCE</v>
      </c>
      <c r="E2635" t="s">
        <v>4296</v>
      </c>
      <c r="F2635" t="s">
        <v>4297</v>
      </c>
      <c r="G2635" t="s">
        <v>47</v>
      </c>
      <c r="H2635" t="s">
        <v>4774</v>
      </c>
      <c r="I2635" t="s">
        <v>4775</v>
      </c>
      <c r="J2635" t="s">
        <v>806</v>
      </c>
      <c r="K2635">
        <v>50.09</v>
      </c>
      <c r="L2635">
        <v>50.09</v>
      </c>
      <c r="P2635" t="s">
        <v>51</v>
      </c>
      <c r="Q2635" t="s">
        <v>52</v>
      </c>
      <c r="R2635">
        <v>44188</v>
      </c>
      <c r="S2635" t="s">
        <v>53</v>
      </c>
      <c r="T2635" t="s">
        <v>788</v>
      </c>
      <c r="U2635" t="s">
        <v>55</v>
      </c>
      <c r="V2635" t="s">
        <v>56</v>
      </c>
      <c r="W2635" t="s">
        <v>57</v>
      </c>
      <c r="X2635" t="s">
        <v>101</v>
      </c>
      <c r="Y2635" t="s">
        <v>222</v>
      </c>
      <c r="Z2635">
        <v>1</v>
      </c>
      <c r="AA2635">
        <v>3</v>
      </c>
      <c r="AB2635">
        <v>2.67</v>
      </c>
      <c r="AC2635">
        <v>2.9</v>
      </c>
      <c r="AD2635">
        <v>32</v>
      </c>
      <c r="AE2635">
        <v>3</v>
      </c>
      <c r="AF2635" t="s">
        <v>57</v>
      </c>
      <c r="AG2635">
        <v>17.015631331757699</v>
      </c>
      <c r="AH2635">
        <v>12.0538211807482</v>
      </c>
      <c r="AI2635">
        <v>11.4899627991624</v>
      </c>
      <c r="AJ2635">
        <v>87.585651284871105</v>
      </c>
      <c r="AK2635" s="2">
        <v>1006.1421670196301</v>
      </c>
      <c r="AL2635" s="1">
        <v>45154</v>
      </c>
      <c r="AM2635" t="s">
        <v>63</v>
      </c>
      <c r="AN2635">
        <v>2023</v>
      </c>
      <c r="AO2635">
        <v>2020</v>
      </c>
      <c r="AP2635">
        <v>92.947663555642094</v>
      </c>
      <c r="AQ2635">
        <v>1.0612202134951401</v>
      </c>
      <c r="AR2635">
        <v>125.21</v>
      </c>
      <c r="AS2635">
        <f t="shared" si="124"/>
        <v>50397.66114601327</v>
      </c>
      <c r="AT2635">
        <f t="shared" si="125"/>
        <v>6271.7689</v>
      </c>
    </row>
    <row r="2636" spans="1:46" x14ac:dyDescent="0.25">
      <c r="A2636" t="s">
        <v>128</v>
      </c>
      <c r="B2636" t="s">
        <v>129</v>
      </c>
      <c r="C2636" t="s">
        <v>130</v>
      </c>
      <c r="D2636" t="str">
        <f t="shared" si="123"/>
        <v>NECOCA</v>
      </c>
      <c r="E2636" t="s">
        <v>4694</v>
      </c>
      <c r="F2636" t="s">
        <v>4695</v>
      </c>
      <c r="G2636" t="s">
        <v>47</v>
      </c>
      <c r="H2636" t="s">
        <v>4696</v>
      </c>
      <c r="I2636" t="s">
        <v>4776</v>
      </c>
      <c r="J2636" t="s">
        <v>811</v>
      </c>
      <c r="K2636">
        <v>18.97</v>
      </c>
      <c r="L2636">
        <v>18.97</v>
      </c>
      <c r="P2636" t="s">
        <v>51</v>
      </c>
      <c r="Q2636" t="s">
        <v>52</v>
      </c>
      <c r="R2636">
        <v>44056</v>
      </c>
      <c r="S2636" t="s">
        <v>53</v>
      </c>
      <c r="T2636" t="s">
        <v>3327</v>
      </c>
      <c r="U2636" t="s">
        <v>55</v>
      </c>
      <c r="V2636" t="s">
        <v>56</v>
      </c>
      <c r="W2636" t="s">
        <v>57</v>
      </c>
      <c r="X2636" t="s">
        <v>1402</v>
      </c>
      <c r="Y2636" t="s">
        <v>146</v>
      </c>
      <c r="Z2636">
        <v>1</v>
      </c>
      <c r="AA2636">
        <v>3</v>
      </c>
      <c r="AB2636">
        <v>2.5</v>
      </c>
      <c r="AC2636">
        <v>3.2</v>
      </c>
      <c r="AD2636">
        <v>30</v>
      </c>
      <c r="AE2636">
        <v>2</v>
      </c>
      <c r="AF2636" t="s">
        <v>57</v>
      </c>
      <c r="AG2636">
        <v>15.1386646223807</v>
      </c>
      <c r="AH2636">
        <v>11.357359525198399</v>
      </c>
      <c r="AI2636">
        <v>9.4100511627933994</v>
      </c>
      <c r="AJ2636">
        <v>67.594621736534904</v>
      </c>
      <c r="AK2636" s="2">
        <v>928.85378572221305</v>
      </c>
      <c r="AL2636" s="1">
        <v>44965</v>
      </c>
      <c r="AM2636" t="s">
        <v>63</v>
      </c>
      <c r="AN2636">
        <v>2023</v>
      </c>
      <c r="AO2636">
        <v>2020</v>
      </c>
      <c r="AP2636">
        <v>83.161788599467897</v>
      </c>
      <c r="AQ2636">
        <v>1.2303018563164601</v>
      </c>
      <c r="AR2636">
        <v>139.72</v>
      </c>
      <c r="AS2636">
        <f t="shared" si="124"/>
        <v>17620.35631515038</v>
      </c>
      <c r="AT2636">
        <f t="shared" si="125"/>
        <v>2650.4883999999997</v>
      </c>
    </row>
    <row r="2637" spans="1:46" x14ac:dyDescent="0.25">
      <c r="A2637" t="s">
        <v>340</v>
      </c>
      <c r="B2637" t="s">
        <v>367</v>
      </c>
      <c r="C2637" t="s">
        <v>368</v>
      </c>
      <c r="D2637" t="str">
        <f t="shared" si="123"/>
        <v>RDIPMA</v>
      </c>
      <c r="E2637" t="s">
        <v>369</v>
      </c>
      <c r="F2637" t="s">
        <v>368</v>
      </c>
      <c r="G2637" t="s">
        <v>47</v>
      </c>
      <c r="H2637" t="s">
        <v>4723</v>
      </c>
      <c r="I2637" t="s">
        <v>4777</v>
      </c>
      <c r="J2637" t="s">
        <v>158</v>
      </c>
      <c r="K2637">
        <v>37.42</v>
      </c>
      <c r="L2637">
        <v>37.42</v>
      </c>
      <c r="P2637" t="s">
        <v>51</v>
      </c>
      <c r="Q2637" t="s">
        <v>52</v>
      </c>
      <c r="R2637">
        <v>44183</v>
      </c>
      <c r="S2637" t="s">
        <v>477</v>
      </c>
      <c r="T2637" t="s">
        <v>54</v>
      </c>
      <c r="U2637" t="s">
        <v>55</v>
      </c>
      <c r="V2637" t="s">
        <v>56</v>
      </c>
      <c r="W2637" t="s">
        <v>57</v>
      </c>
      <c r="X2637" t="s">
        <v>221</v>
      </c>
      <c r="Y2637" t="s">
        <v>355</v>
      </c>
      <c r="Z2637">
        <v>1</v>
      </c>
      <c r="AA2637">
        <v>3</v>
      </c>
      <c r="AB2637">
        <v>2.67</v>
      </c>
      <c r="AC2637">
        <v>2.9</v>
      </c>
      <c r="AD2637">
        <v>32</v>
      </c>
      <c r="AE2637">
        <v>3</v>
      </c>
      <c r="AF2637" t="s">
        <v>57</v>
      </c>
      <c r="AG2637">
        <v>19.0355389372573</v>
      </c>
      <c r="AH2637">
        <v>12.456301269873499</v>
      </c>
      <c r="AI2637">
        <v>13.9276955612651</v>
      </c>
      <c r="AJ2637">
        <v>125.599310227142</v>
      </c>
      <c r="AK2637" s="2">
        <v>1143.1858018476601</v>
      </c>
      <c r="AL2637" s="1">
        <v>45154</v>
      </c>
      <c r="AM2637" t="s">
        <v>63</v>
      </c>
      <c r="AN2637">
        <v>2023</v>
      </c>
      <c r="AO2637">
        <v>2020</v>
      </c>
      <c r="AP2637">
        <v>98.816046552370693</v>
      </c>
      <c r="AQ2637">
        <v>0.78675628372213902</v>
      </c>
      <c r="AR2637">
        <v>158.91999999999999</v>
      </c>
      <c r="AS2637">
        <f t="shared" si="124"/>
        <v>42778.012705139445</v>
      </c>
      <c r="AT2637">
        <f t="shared" si="125"/>
        <v>5946.7864</v>
      </c>
    </row>
    <row r="2638" spans="1:46" x14ac:dyDescent="0.25">
      <c r="A2638" t="s">
        <v>128</v>
      </c>
      <c r="B2638" t="s">
        <v>328</v>
      </c>
      <c r="C2638" t="s">
        <v>328</v>
      </c>
      <c r="D2638" t="str">
        <f t="shared" si="123"/>
        <v>NESBSB</v>
      </c>
      <c r="E2638" t="s">
        <v>834</v>
      </c>
      <c r="F2638" t="s">
        <v>835</v>
      </c>
      <c r="G2638" t="s">
        <v>47</v>
      </c>
      <c r="H2638" t="s">
        <v>4640</v>
      </c>
      <c r="I2638" t="s">
        <v>4778</v>
      </c>
      <c r="J2638" t="s">
        <v>448</v>
      </c>
      <c r="K2638">
        <v>18.78</v>
      </c>
      <c r="L2638">
        <v>18.78</v>
      </c>
      <c r="P2638" t="s">
        <v>51</v>
      </c>
      <c r="Q2638" t="s">
        <v>52</v>
      </c>
      <c r="R2638">
        <v>44027</v>
      </c>
      <c r="S2638" t="s">
        <v>107</v>
      </c>
      <c r="T2638" t="s">
        <v>521</v>
      </c>
      <c r="U2638" t="s">
        <v>55</v>
      </c>
      <c r="V2638" t="s">
        <v>109</v>
      </c>
      <c r="W2638" t="s">
        <v>57</v>
      </c>
      <c r="X2638" t="s">
        <v>564</v>
      </c>
      <c r="Y2638" t="s">
        <v>565</v>
      </c>
      <c r="Z2638">
        <v>2</v>
      </c>
      <c r="AA2638">
        <v>3</v>
      </c>
      <c r="AB2638">
        <v>3.25</v>
      </c>
      <c r="AC2638">
        <v>3.3</v>
      </c>
      <c r="AD2638">
        <v>39</v>
      </c>
      <c r="AE2638">
        <v>3</v>
      </c>
      <c r="AF2638" t="s">
        <v>57</v>
      </c>
      <c r="AG2638">
        <v>17.486426039444801</v>
      </c>
      <c r="AH2638">
        <v>14.6861911510887</v>
      </c>
      <c r="AI2638">
        <v>11.0958725610035</v>
      </c>
      <c r="AJ2638">
        <v>94.190289765268702</v>
      </c>
      <c r="AK2638" s="2">
        <v>655.01798632789098</v>
      </c>
      <c r="AL2638" s="1">
        <v>45210</v>
      </c>
      <c r="AM2638" t="s">
        <v>63</v>
      </c>
      <c r="AN2638">
        <v>2023</v>
      </c>
      <c r="AO2638">
        <v>2020</v>
      </c>
      <c r="AP2638">
        <v>141.58345107312499</v>
      </c>
      <c r="AQ2638">
        <v>1.50316398246533</v>
      </c>
      <c r="AR2638">
        <v>117.79</v>
      </c>
      <c r="AS2638">
        <f t="shared" si="124"/>
        <v>12301.237783237793</v>
      </c>
      <c r="AT2638">
        <f t="shared" si="125"/>
        <v>2212.0962000000004</v>
      </c>
    </row>
    <row r="2639" spans="1:46" x14ac:dyDescent="0.25">
      <c r="A2639" t="s">
        <v>128</v>
      </c>
      <c r="B2639" t="s">
        <v>328</v>
      </c>
      <c r="C2639" t="s">
        <v>328</v>
      </c>
      <c r="D2639" t="str">
        <f t="shared" si="123"/>
        <v>NESBSB</v>
      </c>
      <c r="E2639" t="s">
        <v>834</v>
      </c>
      <c r="F2639" t="s">
        <v>835</v>
      </c>
      <c r="G2639" t="s">
        <v>47</v>
      </c>
      <c r="H2639" t="s">
        <v>4643</v>
      </c>
      <c r="I2639" t="s">
        <v>4779</v>
      </c>
      <c r="J2639" t="s">
        <v>1256</v>
      </c>
      <c r="K2639">
        <v>35.229999999999997</v>
      </c>
      <c r="L2639">
        <v>35.229999999999997</v>
      </c>
      <c r="P2639" t="s">
        <v>51</v>
      </c>
      <c r="Q2639" t="s">
        <v>52</v>
      </c>
      <c r="R2639">
        <v>44033</v>
      </c>
      <c r="S2639" t="s">
        <v>53</v>
      </c>
      <c r="T2639" t="s">
        <v>788</v>
      </c>
      <c r="U2639" t="s">
        <v>55</v>
      </c>
      <c r="V2639" t="s">
        <v>56</v>
      </c>
      <c r="W2639" t="s">
        <v>57</v>
      </c>
      <c r="X2639" t="s">
        <v>4642</v>
      </c>
      <c r="Y2639" t="s">
        <v>565</v>
      </c>
      <c r="Z2639">
        <v>1</v>
      </c>
      <c r="AA2639">
        <v>3</v>
      </c>
      <c r="AB2639">
        <v>3.25</v>
      </c>
      <c r="AC2639">
        <v>3.3</v>
      </c>
      <c r="AD2639">
        <v>39</v>
      </c>
      <c r="AE2639">
        <v>3</v>
      </c>
      <c r="AF2639" t="s">
        <v>57</v>
      </c>
      <c r="AG2639">
        <v>16.5847605230711</v>
      </c>
      <c r="AH2639">
        <v>13.1084198977768</v>
      </c>
      <c r="AI2639">
        <v>9.9615899834730595</v>
      </c>
      <c r="AJ2639">
        <v>74.865727773514905</v>
      </c>
      <c r="AK2639" s="2">
        <v>744.94677217679703</v>
      </c>
      <c r="AL2639" s="1">
        <v>45211</v>
      </c>
      <c r="AM2639" t="s">
        <v>63</v>
      </c>
      <c r="AN2639">
        <v>2023</v>
      </c>
      <c r="AO2639">
        <v>2020</v>
      </c>
      <c r="AP2639">
        <v>144.87004484767999</v>
      </c>
      <c r="AQ2639">
        <v>1.9350649376700599</v>
      </c>
      <c r="AR2639">
        <v>97.04</v>
      </c>
      <c r="AS2639">
        <f t="shared" si="124"/>
        <v>26244.474783788555</v>
      </c>
      <c r="AT2639">
        <f t="shared" si="125"/>
        <v>3418.7192</v>
      </c>
    </row>
    <row r="2640" spans="1:46" x14ac:dyDescent="0.25">
      <c r="A2640" t="s">
        <v>128</v>
      </c>
      <c r="B2640" t="s">
        <v>328</v>
      </c>
      <c r="C2640" t="s">
        <v>328</v>
      </c>
      <c r="D2640" t="str">
        <f t="shared" si="123"/>
        <v>NESBSB</v>
      </c>
      <c r="E2640" t="s">
        <v>834</v>
      </c>
      <c r="F2640" t="s">
        <v>835</v>
      </c>
      <c r="G2640" t="s">
        <v>47</v>
      </c>
      <c r="H2640" t="s">
        <v>4643</v>
      </c>
      <c r="I2640" t="s">
        <v>4780</v>
      </c>
      <c r="J2640" t="s">
        <v>1033</v>
      </c>
      <c r="K2640">
        <v>37</v>
      </c>
      <c r="L2640">
        <v>37</v>
      </c>
      <c r="P2640" t="s">
        <v>51</v>
      </c>
      <c r="Q2640" t="s">
        <v>52</v>
      </c>
      <c r="R2640">
        <v>44048</v>
      </c>
      <c r="S2640" t="s">
        <v>53</v>
      </c>
      <c r="T2640" t="s">
        <v>521</v>
      </c>
      <c r="U2640" t="s">
        <v>55</v>
      </c>
      <c r="V2640" t="s">
        <v>56</v>
      </c>
      <c r="W2640" t="s">
        <v>57</v>
      </c>
      <c r="X2640" t="s">
        <v>838</v>
      </c>
      <c r="Y2640" t="s">
        <v>839</v>
      </c>
      <c r="Z2640">
        <v>1</v>
      </c>
      <c r="AA2640">
        <v>3</v>
      </c>
      <c r="AB2640">
        <v>3.17</v>
      </c>
      <c r="AC2640">
        <v>3.2</v>
      </c>
      <c r="AD2640">
        <v>38</v>
      </c>
      <c r="AE2640">
        <v>3</v>
      </c>
      <c r="AF2640" t="s">
        <v>57</v>
      </c>
      <c r="AG2640">
        <v>17.114883813471899</v>
      </c>
      <c r="AH2640">
        <v>12.8937361176538</v>
      </c>
      <c r="AI2640">
        <v>14.9732873605384</v>
      </c>
      <c r="AJ2640">
        <v>115.94691235326199</v>
      </c>
      <c r="AK2640" s="2">
        <v>1144.49917054977</v>
      </c>
      <c r="AL2640" s="1">
        <v>45211</v>
      </c>
      <c r="AM2640" t="s">
        <v>63</v>
      </c>
      <c r="AN2640">
        <v>2023</v>
      </c>
      <c r="AO2640">
        <v>2020</v>
      </c>
      <c r="AP2640">
        <v>139.40160787139999</v>
      </c>
      <c r="AQ2640">
        <v>1.2022882286565599</v>
      </c>
      <c r="AR2640">
        <v>151.84</v>
      </c>
      <c r="AS2640">
        <f t="shared" si="124"/>
        <v>42346.46931034149</v>
      </c>
      <c r="AT2640">
        <f t="shared" si="125"/>
        <v>5618.08</v>
      </c>
    </row>
    <row r="2641" spans="1:46" x14ac:dyDescent="0.25">
      <c r="A2641" t="s">
        <v>128</v>
      </c>
      <c r="B2641" t="s">
        <v>328</v>
      </c>
      <c r="C2641" t="s">
        <v>328</v>
      </c>
      <c r="D2641" t="str">
        <f t="shared" si="123"/>
        <v>NESBSB</v>
      </c>
      <c r="E2641" t="s">
        <v>834</v>
      </c>
      <c r="F2641" t="s">
        <v>835</v>
      </c>
      <c r="G2641" t="s">
        <v>47</v>
      </c>
      <c r="H2641" t="s">
        <v>4643</v>
      </c>
      <c r="I2641" t="s">
        <v>4781</v>
      </c>
      <c r="J2641" t="s">
        <v>2740</v>
      </c>
      <c r="K2641">
        <v>42.14</v>
      </c>
      <c r="L2641">
        <v>42.14</v>
      </c>
      <c r="P2641" t="s">
        <v>51</v>
      </c>
      <c r="Q2641" t="s">
        <v>52</v>
      </c>
      <c r="R2641">
        <v>44029</v>
      </c>
      <c r="S2641" t="s">
        <v>53</v>
      </c>
      <c r="T2641" t="s">
        <v>69</v>
      </c>
      <c r="U2641" t="s">
        <v>55</v>
      </c>
      <c r="V2641" t="s">
        <v>56</v>
      </c>
      <c r="W2641" t="s">
        <v>57</v>
      </c>
      <c r="X2641" t="s">
        <v>1572</v>
      </c>
      <c r="Y2641" t="s">
        <v>565</v>
      </c>
      <c r="Z2641">
        <v>1</v>
      </c>
      <c r="AA2641">
        <v>3</v>
      </c>
      <c r="AB2641">
        <v>3.25</v>
      </c>
      <c r="AC2641">
        <v>3.3</v>
      </c>
      <c r="AD2641">
        <v>39</v>
      </c>
      <c r="AE2641">
        <v>3</v>
      </c>
      <c r="AF2641" t="s">
        <v>57</v>
      </c>
      <c r="AG2641">
        <v>19.8658849807188</v>
      </c>
      <c r="AH2641">
        <v>13.6074001448586</v>
      </c>
      <c r="AI2641">
        <v>15.1284465408367</v>
      </c>
      <c r="AJ2641">
        <v>136.44594908176401</v>
      </c>
      <c r="AK2641" s="2">
        <v>1039.76031364401</v>
      </c>
      <c r="AL2641" s="1">
        <v>45211</v>
      </c>
      <c r="AM2641" t="s">
        <v>63</v>
      </c>
      <c r="AN2641">
        <v>2023</v>
      </c>
      <c r="AO2641">
        <v>2020</v>
      </c>
      <c r="AP2641">
        <v>144.87004484767999</v>
      </c>
      <c r="AQ2641">
        <v>1.06173943471834</v>
      </c>
      <c r="AR2641">
        <v>176.86</v>
      </c>
      <c r="AS2641">
        <f t="shared" si="124"/>
        <v>43815.499616958579</v>
      </c>
      <c r="AT2641">
        <f t="shared" si="125"/>
        <v>7452.8804000000009</v>
      </c>
    </row>
    <row r="2642" spans="1:46" x14ac:dyDescent="0.25">
      <c r="A2642" t="s">
        <v>128</v>
      </c>
      <c r="B2642" t="s">
        <v>328</v>
      </c>
      <c r="C2642" t="s">
        <v>328</v>
      </c>
      <c r="D2642" t="str">
        <f t="shared" si="123"/>
        <v>NESBSB</v>
      </c>
      <c r="E2642" t="s">
        <v>834</v>
      </c>
      <c r="F2642" t="s">
        <v>835</v>
      </c>
      <c r="G2642" t="s">
        <v>47</v>
      </c>
      <c r="H2642" t="s">
        <v>4643</v>
      </c>
      <c r="I2642" t="s">
        <v>4782</v>
      </c>
      <c r="J2642" t="s">
        <v>982</v>
      </c>
      <c r="K2642">
        <v>50.51</v>
      </c>
      <c r="L2642">
        <v>50.51</v>
      </c>
      <c r="P2642" t="s">
        <v>51</v>
      </c>
      <c r="Q2642" t="s">
        <v>52</v>
      </c>
      <c r="R2642">
        <v>44004</v>
      </c>
      <c r="S2642" t="s">
        <v>53</v>
      </c>
      <c r="T2642" t="s">
        <v>104</v>
      </c>
      <c r="U2642" t="s">
        <v>55</v>
      </c>
      <c r="V2642" t="s">
        <v>56</v>
      </c>
      <c r="W2642" t="s">
        <v>57</v>
      </c>
      <c r="X2642" t="s">
        <v>1572</v>
      </c>
      <c r="Y2642" t="s">
        <v>565</v>
      </c>
      <c r="Z2642">
        <v>1</v>
      </c>
      <c r="AA2642">
        <v>3</v>
      </c>
      <c r="AB2642">
        <v>3.33</v>
      </c>
      <c r="AC2642">
        <v>3.4</v>
      </c>
      <c r="AD2642">
        <v>40</v>
      </c>
      <c r="AE2642">
        <v>3</v>
      </c>
      <c r="AF2642" t="s">
        <v>57</v>
      </c>
      <c r="AG2642">
        <v>19.905649948379999</v>
      </c>
      <c r="AH2642">
        <v>13.8051406959493</v>
      </c>
      <c r="AI2642">
        <v>15.309191072467</v>
      </c>
      <c r="AJ2642">
        <v>137.528881791977</v>
      </c>
      <c r="AK2642" s="2">
        <v>1022.62079915248</v>
      </c>
      <c r="AL2642" s="1">
        <v>45211</v>
      </c>
      <c r="AM2642" t="s">
        <v>63</v>
      </c>
      <c r="AN2642">
        <v>2023</v>
      </c>
      <c r="AO2642">
        <v>2020</v>
      </c>
      <c r="AP2642">
        <v>150.33213031886299</v>
      </c>
      <c r="AQ2642">
        <v>1.0930949801966101</v>
      </c>
      <c r="AR2642">
        <v>176.51</v>
      </c>
      <c r="AS2642">
        <f t="shared" si="124"/>
        <v>51652.576565191761</v>
      </c>
      <c r="AT2642">
        <f t="shared" si="125"/>
        <v>8915.5200999999997</v>
      </c>
    </row>
    <row r="2643" spans="1:46" x14ac:dyDescent="0.25">
      <c r="A2643" t="s">
        <v>340</v>
      </c>
      <c r="B2643" t="s">
        <v>367</v>
      </c>
      <c r="C2643" t="s">
        <v>368</v>
      </c>
      <c r="D2643" t="str">
        <f t="shared" si="123"/>
        <v>RDIPMA</v>
      </c>
      <c r="E2643" t="s">
        <v>516</v>
      </c>
      <c r="F2643" t="s">
        <v>517</v>
      </c>
      <c r="G2643" t="s">
        <v>47</v>
      </c>
      <c r="H2643" t="s">
        <v>4555</v>
      </c>
      <c r="I2643" t="s">
        <v>4783</v>
      </c>
      <c r="J2643" t="s">
        <v>846</v>
      </c>
      <c r="K2643">
        <v>16.48</v>
      </c>
      <c r="L2643">
        <v>16.48</v>
      </c>
      <c r="P2643" t="s">
        <v>51</v>
      </c>
      <c r="Q2643" t="s">
        <v>52</v>
      </c>
      <c r="R2643">
        <v>44020</v>
      </c>
      <c r="S2643" t="s">
        <v>75</v>
      </c>
      <c r="T2643" t="s">
        <v>1272</v>
      </c>
      <c r="U2643" t="s">
        <v>55</v>
      </c>
      <c r="V2643" t="s">
        <v>56</v>
      </c>
      <c r="W2643" t="s">
        <v>57</v>
      </c>
      <c r="X2643" t="s">
        <v>359</v>
      </c>
      <c r="Y2643" t="s">
        <v>348</v>
      </c>
      <c r="Z2643">
        <v>1</v>
      </c>
      <c r="AA2643">
        <v>3</v>
      </c>
      <c r="AB2643">
        <v>3.08</v>
      </c>
      <c r="AC2643">
        <v>3.3</v>
      </c>
      <c r="AD2643">
        <v>37</v>
      </c>
      <c r="AE2643">
        <v>3</v>
      </c>
      <c r="AF2643" t="s">
        <v>57</v>
      </c>
      <c r="AG2643">
        <v>18.9724099900121</v>
      </c>
      <c r="AH2643">
        <v>11.4867409386346</v>
      </c>
      <c r="AI2643">
        <v>17.337290567023199</v>
      </c>
      <c r="AJ2643">
        <v>158.878756784073</v>
      </c>
      <c r="AK2643" s="2">
        <v>1673.00675098742</v>
      </c>
      <c r="AL2643" s="1">
        <v>45161</v>
      </c>
      <c r="AM2643" t="s">
        <v>63</v>
      </c>
      <c r="AN2643">
        <v>2023</v>
      </c>
      <c r="AO2643">
        <v>2020</v>
      </c>
      <c r="AP2643">
        <v>111.701052841736</v>
      </c>
      <c r="AQ2643">
        <v>0.70305845226083197</v>
      </c>
      <c r="AR2643">
        <v>197.06</v>
      </c>
      <c r="AS2643">
        <f t="shared" si="124"/>
        <v>27571.151256272682</v>
      </c>
      <c r="AT2643">
        <f t="shared" si="125"/>
        <v>3247.5488</v>
      </c>
    </row>
    <row r="2644" spans="1:46" x14ac:dyDescent="0.25">
      <c r="A2644" t="s">
        <v>340</v>
      </c>
      <c r="B2644" t="s">
        <v>367</v>
      </c>
      <c r="C2644" t="s">
        <v>368</v>
      </c>
      <c r="D2644" t="str">
        <f t="shared" si="123"/>
        <v>RDIPMA</v>
      </c>
      <c r="E2644" t="s">
        <v>516</v>
      </c>
      <c r="F2644" t="s">
        <v>517</v>
      </c>
      <c r="G2644" t="s">
        <v>47</v>
      </c>
      <c r="H2644" t="s">
        <v>4555</v>
      </c>
      <c r="I2644" t="s">
        <v>4784</v>
      </c>
      <c r="J2644" t="s">
        <v>848</v>
      </c>
      <c r="K2644">
        <v>15</v>
      </c>
      <c r="L2644">
        <v>15</v>
      </c>
      <c r="P2644" t="s">
        <v>51</v>
      </c>
      <c r="Q2644" t="s">
        <v>52</v>
      </c>
      <c r="R2644">
        <v>44018</v>
      </c>
      <c r="S2644" t="s">
        <v>53</v>
      </c>
      <c r="T2644" t="s">
        <v>1272</v>
      </c>
      <c r="U2644" t="s">
        <v>55</v>
      </c>
      <c r="V2644" t="s">
        <v>56</v>
      </c>
      <c r="W2644" t="s">
        <v>57</v>
      </c>
      <c r="X2644" t="s">
        <v>221</v>
      </c>
      <c r="Y2644" t="s">
        <v>355</v>
      </c>
      <c r="Z2644">
        <v>1</v>
      </c>
      <c r="AA2644">
        <v>3</v>
      </c>
      <c r="AB2644">
        <v>3.08</v>
      </c>
      <c r="AC2644">
        <v>3.3</v>
      </c>
      <c r="AD2644">
        <v>37</v>
      </c>
      <c r="AE2644">
        <v>3</v>
      </c>
      <c r="AF2644" t="s">
        <v>57</v>
      </c>
      <c r="AG2644">
        <v>23.282828914125101</v>
      </c>
      <c r="AH2644">
        <v>14.1966705443725</v>
      </c>
      <c r="AI2644">
        <v>17.136181116767698</v>
      </c>
      <c r="AJ2644">
        <v>192.06548989111101</v>
      </c>
      <c r="AK2644" s="2">
        <v>1082.5579515038401</v>
      </c>
      <c r="AL2644" s="1">
        <v>45159</v>
      </c>
      <c r="AM2644" t="s">
        <v>63</v>
      </c>
      <c r="AN2644">
        <v>2023</v>
      </c>
      <c r="AO2644">
        <v>2020</v>
      </c>
      <c r="AP2644">
        <v>111.701052841736</v>
      </c>
      <c r="AQ2644">
        <v>0.58157794461182499</v>
      </c>
      <c r="AR2644">
        <v>238.23</v>
      </c>
      <c r="AS2644">
        <f t="shared" si="124"/>
        <v>16238.3692725576</v>
      </c>
      <c r="AT2644">
        <f t="shared" si="125"/>
        <v>3573.45</v>
      </c>
    </row>
    <row r="2645" spans="1:46" x14ac:dyDescent="0.25">
      <c r="A2645" t="s">
        <v>128</v>
      </c>
      <c r="B2645" t="s">
        <v>328</v>
      </c>
      <c r="C2645" t="s">
        <v>328</v>
      </c>
      <c r="D2645" t="str">
        <f t="shared" si="123"/>
        <v>NESBSB</v>
      </c>
      <c r="E2645" t="s">
        <v>834</v>
      </c>
      <c r="F2645" t="s">
        <v>835</v>
      </c>
      <c r="G2645" t="s">
        <v>47</v>
      </c>
      <c r="H2645" t="s">
        <v>4643</v>
      </c>
      <c r="I2645" t="s">
        <v>4785</v>
      </c>
      <c r="J2645" t="s">
        <v>1774</v>
      </c>
      <c r="K2645">
        <v>80.52</v>
      </c>
      <c r="L2645">
        <v>80.52</v>
      </c>
      <c r="P2645" t="s">
        <v>51</v>
      </c>
      <c r="Q2645" t="s">
        <v>52</v>
      </c>
      <c r="R2645">
        <v>44124</v>
      </c>
      <c r="S2645" t="s">
        <v>53</v>
      </c>
      <c r="T2645" t="s">
        <v>104</v>
      </c>
      <c r="U2645" t="s">
        <v>55</v>
      </c>
      <c r="V2645" t="s">
        <v>56</v>
      </c>
      <c r="W2645" t="s">
        <v>57</v>
      </c>
      <c r="X2645" t="s">
        <v>4021</v>
      </c>
      <c r="Y2645" t="s">
        <v>565</v>
      </c>
      <c r="Z2645">
        <v>1</v>
      </c>
      <c r="AA2645">
        <v>3</v>
      </c>
      <c r="AB2645">
        <v>3</v>
      </c>
      <c r="AC2645">
        <v>3.1</v>
      </c>
      <c r="AD2645">
        <v>36</v>
      </c>
      <c r="AE2645">
        <v>3</v>
      </c>
      <c r="AF2645" t="s">
        <v>57</v>
      </c>
      <c r="AG2645">
        <v>19.1918435818475</v>
      </c>
      <c r="AH2645">
        <v>13.729934030526801</v>
      </c>
      <c r="AI2645">
        <v>15.186077810304299</v>
      </c>
      <c r="AJ2645">
        <v>131.73385284941199</v>
      </c>
      <c r="AK2645" s="2">
        <v>1018.83726680316</v>
      </c>
      <c r="AL2645" s="1">
        <v>45210</v>
      </c>
      <c r="AM2645" t="s">
        <v>63</v>
      </c>
      <c r="AN2645">
        <v>2023</v>
      </c>
      <c r="AO2645">
        <v>2020</v>
      </c>
      <c r="AP2645">
        <v>128.47872105416701</v>
      </c>
      <c r="AQ2645">
        <v>0.97529008888120505</v>
      </c>
      <c r="AR2645">
        <v>176.32</v>
      </c>
      <c r="AS2645">
        <f t="shared" si="124"/>
        <v>82036.776722990442</v>
      </c>
      <c r="AT2645">
        <f t="shared" si="125"/>
        <v>14197.286399999999</v>
      </c>
    </row>
    <row r="2646" spans="1:46" x14ac:dyDescent="0.25">
      <c r="A2646" t="s">
        <v>128</v>
      </c>
      <c r="B2646" t="s">
        <v>328</v>
      </c>
      <c r="C2646" t="s">
        <v>328</v>
      </c>
      <c r="D2646" t="str">
        <f t="shared" si="123"/>
        <v>NESBSB</v>
      </c>
      <c r="E2646" t="s">
        <v>834</v>
      </c>
      <c r="F2646" t="s">
        <v>835</v>
      </c>
      <c r="G2646" t="s">
        <v>47</v>
      </c>
      <c r="H2646" t="s">
        <v>4643</v>
      </c>
      <c r="I2646" t="s">
        <v>4786</v>
      </c>
      <c r="J2646" t="s">
        <v>50</v>
      </c>
      <c r="K2646">
        <v>11.35</v>
      </c>
      <c r="L2646">
        <v>11.35</v>
      </c>
      <c r="P2646" t="s">
        <v>51</v>
      </c>
      <c r="Q2646" t="s">
        <v>52</v>
      </c>
      <c r="R2646">
        <v>44069</v>
      </c>
      <c r="S2646" t="s">
        <v>53</v>
      </c>
      <c r="T2646" t="s">
        <v>104</v>
      </c>
      <c r="U2646" t="s">
        <v>55</v>
      </c>
      <c r="V2646" t="s">
        <v>56</v>
      </c>
      <c r="W2646" t="s">
        <v>57</v>
      </c>
      <c r="X2646" t="s">
        <v>564</v>
      </c>
      <c r="Y2646" t="s">
        <v>565</v>
      </c>
      <c r="Z2646">
        <v>1</v>
      </c>
      <c r="AA2646">
        <v>3</v>
      </c>
      <c r="AB2646">
        <v>3.17</v>
      </c>
      <c r="AC2646">
        <v>3.2</v>
      </c>
      <c r="AD2646">
        <v>38</v>
      </c>
      <c r="AE2646">
        <v>3</v>
      </c>
      <c r="AF2646" t="s">
        <v>57</v>
      </c>
      <c r="AG2646">
        <v>18.4769511234182</v>
      </c>
      <c r="AH2646">
        <v>13.613393506345901</v>
      </c>
      <c r="AI2646">
        <v>15.041477805359101</v>
      </c>
      <c r="AJ2646">
        <v>125.418073140415</v>
      </c>
      <c r="AK2646" s="2">
        <v>1033.3985054464099</v>
      </c>
      <c r="AL2646" s="1">
        <v>45210</v>
      </c>
      <c r="AM2646" t="s">
        <v>63</v>
      </c>
      <c r="AN2646">
        <v>2023</v>
      </c>
      <c r="AO2646">
        <v>2020</v>
      </c>
      <c r="AP2646">
        <v>139.40160787139999</v>
      </c>
      <c r="AQ2646">
        <v>1.11149537208508</v>
      </c>
      <c r="AR2646">
        <v>164.25</v>
      </c>
      <c r="AS2646">
        <f t="shared" si="124"/>
        <v>11729.073036816751</v>
      </c>
      <c r="AT2646">
        <f t="shared" si="125"/>
        <v>1864.2375</v>
      </c>
    </row>
    <row r="2647" spans="1:46" x14ac:dyDescent="0.25">
      <c r="A2647" t="s">
        <v>128</v>
      </c>
      <c r="B2647" t="s">
        <v>328</v>
      </c>
      <c r="C2647" t="s">
        <v>328</v>
      </c>
      <c r="D2647" t="str">
        <f t="shared" si="123"/>
        <v>NESBSB</v>
      </c>
      <c r="E2647" t="s">
        <v>834</v>
      </c>
      <c r="F2647" t="s">
        <v>835</v>
      </c>
      <c r="G2647" t="s">
        <v>47</v>
      </c>
      <c r="H2647" t="s">
        <v>4643</v>
      </c>
      <c r="I2647" t="s">
        <v>4787</v>
      </c>
      <c r="J2647" t="s">
        <v>1282</v>
      </c>
      <c r="K2647">
        <v>37.43</v>
      </c>
      <c r="L2647">
        <v>37.43</v>
      </c>
      <c r="P2647" t="s">
        <v>51</v>
      </c>
      <c r="Q2647" t="s">
        <v>52</v>
      </c>
      <c r="R2647">
        <v>44062</v>
      </c>
      <c r="S2647" t="s">
        <v>75</v>
      </c>
      <c r="T2647" t="s">
        <v>521</v>
      </c>
      <c r="U2647" t="s">
        <v>55</v>
      </c>
      <c r="V2647" t="s">
        <v>56</v>
      </c>
      <c r="W2647" t="s">
        <v>57</v>
      </c>
      <c r="X2647" t="s">
        <v>838</v>
      </c>
      <c r="Y2647" t="s">
        <v>839</v>
      </c>
      <c r="Z2647">
        <v>1</v>
      </c>
      <c r="AA2647">
        <v>3</v>
      </c>
      <c r="AB2647">
        <v>3.17</v>
      </c>
      <c r="AC2647">
        <v>3.2</v>
      </c>
      <c r="AD2647">
        <v>38</v>
      </c>
      <c r="AE2647">
        <v>3</v>
      </c>
      <c r="AF2647" t="s">
        <v>57</v>
      </c>
      <c r="AG2647">
        <v>15.3080219258187</v>
      </c>
      <c r="AH2647">
        <v>11.2944501331576</v>
      </c>
      <c r="AI2647">
        <v>14.7562759084535</v>
      </c>
      <c r="AJ2647">
        <v>103.491709124024</v>
      </c>
      <c r="AK2647" s="2">
        <v>1472.9975421128199</v>
      </c>
      <c r="AL2647" s="1">
        <v>45210</v>
      </c>
      <c r="AM2647" t="s">
        <v>63</v>
      </c>
      <c r="AN2647">
        <v>2023</v>
      </c>
      <c r="AO2647">
        <v>2020</v>
      </c>
      <c r="AP2647">
        <v>139.40160787139999</v>
      </c>
      <c r="AQ2647">
        <v>1.3469833385816601</v>
      </c>
      <c r="AR2647">
        <v>135.53</v>
      </c>
      <c r="AS2647">
        <f t="shared" si="124"/>
        <v>55134.298001282848</v>
      </c>
      <c r="AT2647">
        <f t="shared" si="125"/>
        <v>5072.8878999999997</v>
      </c>
    </row>
    <row r="2648" spans="1:46" x14ac:dyDescent="0.25">
      <c r="A2648" t="s">
        <v>128</v>
      </c>
      <c r="B2648" t="s">
        <v>328</v>
      </c>
      <c r="C2648" t="s">
        <v>328</v>
      </c>
      <c r="D2648" t="str">
        <f t="shared" si="123"/>
        <v>NESBSB</v>
      </c>
      <c r="E2648" t="s">
        <v>834</v>
      </c>
      <c r="F2648" t="s">
        <v>835</v>
      </c>
      <c r="G2648" t="s">
        <v>47</v>
      </c>
      <c r="H2648" t="s">
        <v>4643</v>
      </c>
      <c r="I2648" t="s">
        <v>4788</v>
      </c>
      <c r="J2648" t="s">
        <v>833</v>
      </c>
      <c r="K2648">
        <v>28.76</v>
      </c>
      <c r="L2648">
        <v>28.76</v>
      </c>
      <c r="P2648" t="s">
        <v>51</v>
      </c>
      <c r="Q2648" t="s">
        <v>52</v>
      </c>
      <c r="R2648">
        <v>44095</v>
      </c>
      <c r="S2648" t="s">
        <v>53</v>
      </c>
      <c r="T2648" t="s">
        <v>521</v>
      </c>
      <c r="U2648" t="s">
        <v>55</v>
      </c>
      <c r="V2648" t="s">
        <v>56</v>
      </c>
      <c r="W2648" t="s">
        <v>57</v>
      </c>
      <c r="X2648" t="s">
        <v>564</v>
      </c>
      <c r="Y2648" t="s">
        <v>565</v>
      </c>
      <c r="Z2648">
        <v>1</v>
      </c>
      <c r="AA2648">
        <v>3</v>
      </c>
      <c r="AB2648">
        <v>3.08</v>
      </c>
      <c r="AC2648">
        <v>3.2</v>
      </c>
      <c r="AD2648">
        <v>37</v>
      </c>
      <c r="AE2648">
        <v>3</v>
      </c>
      <c r="AF2648" t="s">
        <v>57</v>
      </c>
      <c r="AG2648">
        <v>15.588395733975499</v>
      </c>
      <c r="AH2648">
        <v>11.801110804336</v>
      </c>
      <c r="AI2648">
        <v>12.984120574115799</v>
      </c>
      <c r="AJ2648">
        <v>92.413837989460106</v>
      </c>
      <c r="AK2648" s="2">
        <v>1187.0715106346099</v>
      </c>
      <c r="AL2648" s="1">
        <v>45210</v>
      </c>
      <c r="AM2648" t="s">
        <v>63</v>
      </c>
      <c r="AN2648">
        <v>2023</v>
      </c>
      <c r="AO2648">
        <v>2020</v>
      </c>
      <c r="AP2648">
        <v>133.93500087886699</v>
      </c>
      <c r="AQ2648">
        <v>1.4492959473682101</v>
      </c>
      <c r="AR2648">
        <v>122.33</v>
      </c>
      <c r="AS2648">
        <f t="shared" si="124"/>
        <v>34140.176645851381</v>
      </c>
      <c r="AT2648">
        <f t="shared" si="125"/>
        <v>3518.2108000000003</v>
      </c>
    </row>
    <row r="2649" spans="1:46" x14ac:dyDescent="0.25">
      <c r="A2649" t="s">
        <v>42</v>
      </c>
      <c r="B2649" t="s">
        <v>43</v>
      </c>
      <c r="C2649" t="s">
        <v>43</v>
      </c>
      <c r="D2649" t="str">
        <f t="shared" si="123"/>
        <v>GNSASA</v>
      </c>
      <c r="E2649" t="s">
        <v>83</v>
      </c>
      <c r="F2649" t="s">
        <v>84</v>
      </c>
      <c r="G2649" t="s">
        <v>47</v>
      </c>
      <c r="H2649" t="s">
        <v>4789</v>
      </c>
      <c r="I2649" t="s">
        <v>4790</v>
      </c>
      <c r="J2649" t="s">
        <v>326</v>
      </c>
      <c r="K2649">
        <v>81.17</v>
      </c>
      <c r="L2649">
        <v>81.17</v>
      </c>
      <c r="P2649" t="s">
        <v>51</v>
      </c>
      <c r="Q2649" t="s">
        <v>52</v>
      </c>
      <c r="R2649">
        <v>44025</v>
      </c>
      <c r="S2649" t="s">
        <v>53</v>
      </c>
      <c r="T2649" t="s">
        <v>104</v>
      </c>
      <c r="U2649" t="s">
        <v>55</v>
      </c>
      <c r="V2649" t="s">
        <v>109</v>
      </c>
      <c r="W2649" t="s">
        <v>57</v>
      </c>
      <c r="X2649" t="s">
        <v>271</v>
      </c>
      <c r="Y2649" t="s">
        <v>59</v>
      </c>
      <c r="Z2649">
        <v>2</v>
      </c>
      <c r="AA2649">
        <v>3</v>
      </c>
      <c r="AB2649">
        <v>3.08</v>
      </c>
      <c r="AC2649">
        <v>3.3</v>
      </c>
      <c r="AD2649">
        <v>37</v>
      </c>
      <c r="AE2649">
        <v>3</v>
      </c>
      <c r="AF2649" t="s">
        <v>57</v>
      </c>
      <c r="AG2649">
        <v>23.431216732098498</v>
      </c>
      <c r="AH2649">
        <v>14.881150062405</v>
      </c>
      <c r="AI2649">
        <v>19.309240032116701</v>
      </c>
      <c r="AJ2649">
        <v>223.179902346159</v>
      </c>
      <c r="AK2649" s="2">
        <v>1114.2566733583501</v>
      </c>
      <c r="AL2649" s="1">
        <v>45167</v>
      </c>
      <c r="AM2649" t="s">
        <v>63</v>
      </c>
      <c r="AN2649">
        <v>2023</v>
      </c>
      <c r="AO2649">
        <v>2020</v>
      </c>
      <c r="AP2649">
        <v>137.61276048340301</v>
      </c>
      <c r="AQ2649">
        <v>0.61660014650405903</v>
      </c>
      <c r="AR2649">
        <v>292.07</v>
      </c>
      <c r="AS2649">
        <f t="shared" si="124"/>
        <v>90444.214176497277</v>
      </c>
      <c r="AT2649">
        <f t="shared" si="125"/>
        <v>23707.321899999999</v>
      </c>
    </row>
    <row r="2650" spans="1:46" x14ac:dyDescent="0.25">
      <c r="A2650" t="s">
        <v>42</v>
      </c>
      <c r="B2650" t="s">
        <v>43</v>
      </c>
      <c r="C2650" t="s">
        <v>794</v>
      </c>
      <c r="D2650" t="str">
        <f t="shared" si="123"/>
        <v>GNSAPE</v>
      </c>
      <c r="E2650" t="s">
        <v>4791</v>
      </c>
      <c r="F2650" t="s">
        <v>4792</v>
      </c>
      <c r="G2650" t="s">
        <v>47</v>
      </c>
      <c r="H2650" t="s">
        <v>4793</v>
      </c>
      <c r="I2650" t="s">
        <v>4794</v>
      </c>
      <c r="J2650" t="s">
        <v>65</v>
      </c>
      <c r="K2650">
        <v>47.05</v>
      </c>
      <c r="L2650">
        <v>47.05</v>
      </c>
      <c r="P2650" t="s">
        <v>51</v>
      </c>
      <c r="Q2650" t="s">
        <v>52</v>
      </c>
      <c r="R2650">
        <v>44089</v>
      </c>
      <c r="S2650" t="s">
        <v>53</v>
      </c>
      <c r="T2650" t="s">
        <v>104</v>
      </c>
      <c r="U2650" t="s">
        <v>55</v>
      </c>
      <c r="V2650" t="s">
        <v>109</v>
      </c>
      <c r="W2650" t="s">
        <v>57</v>
      </c>
      <c r="X2650" t="s">
        <v>110</v>
      </c>
      <c r="Y2650" t="s">
        <v>59</v>
      </c>
      <c r="Z2650">
        <v>2</v>
      </c>
      <c r="AA2650">
        <v>3</v>
      </c>
      <c r="AB2650">
        <v>3</v>
      </c>
      <c r="AC2650">
        <v>3.2</v>
      </c>
      <c r="AD2650">
        <v>36</v>
      </c>
      <c r="AE2650">
        <v>3</v>
      </c>
      <c r="AF2650" t="s">
        <v>57</v>
      </c>
      <c r="AG2650">
        <v>21.611406012618399</v>
      </c>
      <c r="AH2650">
        <v>16.185530496395302</v>
      </c>
      <c r="AI2650">
        <v>14.0952428926105</v>
      </c>
      <c r="AJ2650">
        <v>151.66365885088001</v>
      </c>
      <c r="AK2650" s="2">
        <v>684.82959630047299</v>
      </c>
      <c r="AL2650" s="1">
        <v>45175</v>
      </c>
      <c r="AM2650" t="s">
        <v>63</v>
      </c>
      <c r="AN2650">
        <v>2023</v>
      </c>
      <c r="AO2650">
        <v>2020</v>
      </c>
      <c r="AP2650">
        <v>134.22783384576101</v>
      </c>
      <c r="AQ2650">
        <v>0.88503623651686503</v>
      </c>
      <c r="AR2650">
        <v>197.15</v>
      </c>
      <c r="AS2650">
        <f t="shared" si="124"/>
        <v>32221.232505937252</v>
      </c>
      <c r="AT2650">
        <f t="shared" si="125"/>
        <v>9275.9074999999993</v>
      </c>
    </row>
    <row r="2651" spans="1:46" x14ac:dyDescent="0.25">
      <c r="A2651" t="s">
        <v>42</v>
      </c>
      <c r="B2651" t="s">
        <v>43</v>
      </c>
      <c r="C2651" t="s">
        <v>794</v>
      </c>
      <c r="D2651" t="str">
        <f t="shared" si="123"/>
        <v>GNSAPE</v>
      </c>
      <c r="E2651" t="s">
        <v>4791</v>
      </c>
      <c r="F2651" t="s">
        <v>4792</v>
      </c>
      <c r="G2651" t="s">
        <v>47</v>
      </c>
      <c r="H2651" t="s">
        <v>4793</v>
      </c>
      <c r="I2651" t="s">
        <v>4795</v>
      </c>
      <c r="J2651" t="s">
        <v>212</v>
      </c>
      <c r="K2651">
        <v>19.82</v>
      </c>
      <c r="L2651">
        <v>19.82</v>
      </c>
      <c r="P2651" t="s">
        <v>51</v>
      </c>
      <c r="Q2651" t="s">
        <v>52</v>
      </c>
      <c r="R2651">
        <v>44088</v>
      </c>
      <c r="S2651" t="s">
        <v>53</v>
      </c>
      <c r="T2651" t="s">
        <v>521</v>
      </c>
      <c r="U2651" t="s">
        <v>55</v>
      </c>
      <c r="V2651" t="s">
        <v>109</v>
      </c>
      <c r="W2651" t="s">
        <v>57</v>
      </c>
      <c r="X2651" t="s">
        <v>2155</v>
      </c>
      <c r="Y2651" t="s">
        <v>79</v>
      </c>
      <c r="Z2651">
        <v>2</v>
      </c>
      <c r="AA2651">
        <v>3</v>
      </c>
      <c r="AB2651">
        <v>3</v>
      </c>
      <c r="AC2651">
        <v>3.2</v>
      </c>
      <c r="AD2651">
        <v>36</v>
      </c>
      <c r="AE2651">
        <v>3</v>
      </c>
      <c r="AF2651" t="s">
        <v>57</v>
      </c>
      <c r="AG2651">
        <v>23.071953994963799</v>
      </c>
      <c r="AH2651">
        <v>16.7595263697376</v>
      </c>
      <c r="AI2651">
        <v>21.314753479204899</v>
      </c>
      <c r="AJ2651">
        <v>242.916762237917</v>
      </c>
      <c r="AK2651" s="2">
        <v>966.19981580341403</v>
      </c>
      <c r="AL2651" s="1">
        <v>45175</v>
      </c>
      <c r="AM2651" t="s">
        <v>63</v>
      </c>
      <c r="AN2651">
        <v>2023</v>
      </c>
      <c r="AO2651">
        <v>2020</v>
      </c>
      <c r="AP2651">
        <v>134.22783384576101</v>
      </c>
      <c r="AQ2651">
        <v>0.55256719466026605</v>
      </c>
      <c r="AR2651">
        <v>315.77</v>
      </c>
      <c r="AS2651">
        <f t="shared" si="124"/>
        <v>19150.080349223666</v>
      </c>
      <c r="AT2651">
        <f t="shared" si="125"/>
        <v>6258.5613999999996</v>
      </c>
    </row>
    <row r="2652" spans="1:46" x14ac:dyDescent="0.25">
      <c r="A2652" t="s">
        <v>42</v>
      </c>
      <c r="B2652" t="s">
        <v>43</v>
      </c>
      <c r="C2652" t="s">
        <v>794</v>
      </c>
      <c r="D2652" t="str">
        <f t="shared" si="123"/>
        <v>GNSAPE</v>
      </c>
      <c r="E2652" t="s">
        <v>4791</v>
      </c>
      <c r="F2652" t="s">
        <v>4792</v>
      </c>
      <c r="G2652" t="s">
        <v>47</v>
      </c>
      <c r="H2652" t="s">
        <v>4793</v>
      </c>
      <c r="I2652" t="s">
        <v>4796</v>
      </c>
      <c r="J2652" t="s">
        <v>103</v>
      </c>
      <c r="K2652">
        <v>7.49</v>
      </c>
      <c r="L2652">
        <v>7.49</v>
      </c>
      <c r="P2652" t="s">
        <v>51</v>
      </c>
      <c r="Q2652" t="s">
        <v>52</v>
      </c>
      <c r="R2652">
        <v>44096</v>
      </c>
      <c r="S2652" t="s">
        <v>53</v>
      </c>
      <c r="T2652" t="s">
        <v>788</v>
      </c>
      <c r="U2652" t="s">
        <v>55</v>
      </c>
      <c r="V2652" t="s">
        <v>109</v>
      </c>
      <c r="W2652" t="s">
        <v>57</v>
      </c>
      <c r="X2652" t="s">
        <v>2155</v>
      </c>
      <c r="Y2652" t="s">
        <v>79</v>
      </c>
      <c r="Z2652">
        <v>2</v>
      </c>
      <c r="AA2652">
        <v>3</v>
      </c>
      <c r="AB2652">
        <v>3</v>
      </c>
      <c r="AC2652">
        <v>3.2</v>
      </c>
      <c r="AD2652">
        <v>36</v>
      </c>
      <c r="AE2652">
        <v>3</v>
      </c>
      <c r="AF2652" t="s">
        <v>57</v>
      </c>
      <c r="AG2652">
        <v>21.876529666979302</v>
      </c>
      <c r="AH2652">
        <v>13.2864185888794</v>
      </c>
      <c r="AI2652">
        <v>17.238561172432298</v>
      </c>
      <c r="AJ2652">
        <v>191.32419037285999</v>
      </c>
      <c r="AK2652" s="2">
        <v>1243.35536129875</v>
      </c>
      <c r="AL2652" s="1">
        <v>45176</v>
      </c>
      <c r="AM2652" t="s">
        <v>63</v>
      </c>
      <c r="AN2652">
        <v>2023</v>
      </c>
      <c r="AO2652">
        <v>2020</v>
      </c>
      <c r="AP2652">
        <v>134.22783384576101</v>
      </c>
      <c r="AQ2652">
        <v>0.70157272629337797</v>
      </c>
      <c r="AR2652">
        <v>248.7</v>
      </c>
      <c r="AS2652">
        <f t="shared" si="124"/>
        <v>9312.7316561276384</v>
      </c>
      <c r="AT2652">
        <f t="shared" si="125"/>
        <v>1862.7629999999999</v>
      </c>
    </row>
    <row r="2653" spans="1:46" x14ac:dyDescent="0.25">
      <c r="A2653" t="s">
        <v>42</v>
      </c>
      <c r="B2653" t="s">
        <v>43</v>
      </c>
      <c r="C2653" t="s">
        <v>43</v>
      </c>
      <c r="D2653" t="str">
        <f t="shared" si="123"/>
        <v>GNSASA</v>
      </c>
      <c r="E2653" t="s">
        <v>4731</v>
      </c>
      <c r="F2653" t="s">
        <v>4732</v>
      </c>
      <c r="G2653" t="s">
        <v>47</v>
      </c>
      <c r="H2653" t="s">
        <v>4797</v>
      </c>
      <c r="I2653" t="s">
        <v>4798</v>
      </c>
      <c r="J2653" t="s">
        <v>4799</v>
      </c>
      <c r="K2653">
        <v>42.12</v>
      </c>
      <c r="L2653">
        <v>42.12</v>
      </c>
      <c r="P2653" t="s">
        <v>51</v>
      </c>
      <c r="Q2653" t="s">
        <v>52</v>
      </c>
      <c r="R2653">
        <v>44015</v>
      </c>
      <c r="S2653" t="s">
        <v>53</v>
      </c>
      <c r="T2653" t="s">
        <v>521</v>
      </c>
      <c r="U2653" t="s">
        <v>55</v>
      </c>
      <c r="V2653" t="s">
        <v>56</v>
      </c>
      <c r="W2653" t="s">
        <v>57</v>
      </c>
      <c r="X2653" t="s">
        <v>221</v>
      </c>
      <c r="Y2653" t="s">
        <v>59</v>
      </c>
      <c r="Z2653">
        <v>1</v>
      </c>
      <c r="AA2653">
        <v>3</v>
      </c>
      <c r="AB2653">
        <v>3.17</v>
      </c>
      <c r="AC2653">
        <v>3.3</v>
      </c>
      <c r="AD2653">
        <v>38</v>
      </c>
      <c r="AE2653">
        <v>3</v>
      </c>
      <c r="AF2653" t="s">
        <v>57</v>
      </c>
      <c r="AG2653">
        <v>18.9765539087037</v>
      </c>
      <c r="AH2653">
        <v>13.6007302610198</v>
      </c>
      <c r="AI2653">
        <v>16.243956808366999</v>
      </c>
      <c r="AJ2653">
        <v>139.89998372092299</v>
      </c>
      <c r="AK2653" s="2">
        <v>1117.89394364449</v>
      </c>
      <c r="AL2653" s="1">
        <v>45191</v>
      </c>
      <c r="AM2653" t="s">
        <v>63</v>
      </c>
      <c r="AN2653">
        <v>2023</v>
      </c>
      <c r="AO2653">
        <v>2020</v>
      </c>
      <c r="AP2653">
        <v>137.023944262654</v>
      </c>
      <c r="AQ2653">
        <v>0.97944217446081705</v>
      </c>
      <c r="AR2653">
        <v>189.1</v>
      </c>
      <c r="AS2653">
        <f t="shared" si="124"/>
        <v>47085.692906305914</v>
      </c>
      <c r="AT2653">
        <f t="shared" si="125"/>
        <v>7964.8919999999989</v>
      </c>
    </row>
    <row r="2654" spans="1:46" x14ac:dyDescent="0.25">
      <c r="A2654" t="s">
        <v>42</v>
      </c>
      <c r="B2654" t="s">
        <v>43</v>
      </c>
      <c r="C2654" t="s">
        <v>43</v>
      </c>
      <c r="D2654" t="str">
        <f t="shared" si="123"/>
        <v>GNSASA</v>
      </c>
      <c r="E2654" t="s">
        <v>4731</v>
      </c>
      <c r="F2654" t="s">
        <v>4732</v>
      </c>
      <c r="G2654" t="s">
        <v>47</v>
      </c>
      <c r="H2654" t="s">
        <v>4797</v>
      </c>
      <c r="I2654" t="s">
        <v>4800</v>
      </c>
      <c r="J2654" t="s">
        <v>4801</v>
      </c>
      <c r="K2654">
        <v>37.869999999999997</v>
      </c>
      <c r="L2654">
        <v>37.869999999999997</v>
      </c>
      <c r="P2654" t="s">
        <v>51</v>
      </c>
      <c r="Q2654" t="s">
        <v>52</v>
      </c>
      <c r="R2654">
        <v>44006</v>
      </c>
      <c r="S2654" t="s">
        <v>53</v>
      </c>
      <c r="T2654" t="s">
        <v>1265</v>
      </c>
      <c r="U2654" t="s">
        <v>55</v>
      </c>
      <c r="V2654" t="s">
        <v>56</v>
      </c>
      <c r="W2654" t="s">
        <v>57</v>
      </c>
      <c r="X2654" t="s">
        <v>4802</v>
      </c>
      <c r="Y2654" t="s">
        <v>59</v>
      </c>
      <c r="Z2654">
        <v>1</v>
      </c>
      <c r="AA2654">
        <v>3</v>
      </c>
      <c r="AB2654">
        <v>3.25</v>
      </c>
      <c r="AC2654">
        <v>3.4</v>
      </c>
      <c r="AD2654">
        <v>39</v>
      </c>
      <c r="AE2654">
        <v>3</v>
      </c>
      <c r="AF2654" t="s">
        <v>57</v>
      </c>
      <c r="AG2654">
        <v>21.241076959217501</v>
      </c>
      <c r="AH2654">
        <v>13.975521480806</v>
      </c>
      <c r="AI2654">
        <v>16.901327588412101</v>
      </c>
      <c r="AJ2654">
        <v>163.531323545437</v>
      </c>
      <c r="AK2654" s="2">
        <v>1101.7829924190901</v>
      </c>
      <c r="AL2654" s="1">
        <v>45191</v>
      </c>
      <c r="AM2654" t="s">
        <v>63</v>
      </c>
      <c r="AN2654">
        <v>2023</v>
      </c>
      <c r="AO2654">
        <v>2020</v>
      </c>
      <c r="AP2654">
        <v>142.60899097516301</v>
      </c>
      <c r="AQ2654">
        <v>0.87205917425073298</v>
      </c>
      <c r="AR2654">
        <v>218.08</v>
      </c>
      <c r="AS2654">
        <f t="shared" si="124"/>
        <v>41724.521922910935</v>
      </c>
      <c r="AT2654">
        <f t="shared" si="125"/>
        <v>8258.6895999999997</v>
      </c>
    </row>
    <row r="2655" spans="1:46" x14ac:dyDescent="0.25">
      <c r="A2655" t="s">
        <v>42</v>
      </c>
      <c r="B2655" t="s">
        <v>43</v>
      </c>
      <c r="C2655" t="s">
        <v>43</v>
      </c>
      <c r="D2655" t="str">
        <f t="shared" si="123"/>
        <v>GNSASA</v>
      </c>
      <c r="E2655" t="s">
        <v>4731</v>
      </c>
      <c r="F2655" t="s">
        <v>4732</v>
      </c>
      <c r="G2655" t="s">
        <v>47</v>
      </c>
      <c r="H2655" t="s">
        <v>4797</v>
      </c>
      <c r="I2655" t="s">
        <v>4803</v>
      </c>
      <c r="J2655" t="s">
        <v>4804</v>
      </c>
      <c r="K2655">
        <v>34.770000000000003</v>
      </c>
      <c r="L2655">
        <v>34.770000000000003</v>
      </c>
      <c r="P2655" t="s">
        <v>51</v>
      </c>
      <c r="Q2655" t="s">
        <v>52</v>
      </c>
      <c r="R2655">
        <v>44023</v>
      </c>
      <c r="S2655" t="s">
        <v>53</v>
      </c>
      <c r="T2655" t="s">
        <v>104</v>
      </c>
      <c r="U2655" t="s">
        <v>55</v>
      </c>
      <c r="V2655" t="s">
        <v>56</v>
      </c>
      <c r="W2655" t="s">
        <v>57</v>
      </c>
      <c r="X2655" t="s">
        <v>4805</v>
      </c>
      <c r="Y2655" t="s">
        <v>59</v>
      </c>
      <c r="Z2655">
        <v>1</v>
      </c>
      <c r="AA2655">
        <v>3</v>
      </c>
      <c r="AB2655">
        <v>3.17</v>
      </c>
      <c r="AC2655">
        <v>3.3</v>
      </c>
      <c r="AD2655">
        <v>38</v>
      </c>
      <c r="AE2655">
        <v>3</v>
      </c>
      <c r="AF2655" t="s">
        <v>57</v>
      </c>
      <c r="AG2655">
        <v>19.801578110663101</v>
      </c>
      <c r="AH2655">
        <v>14.0637047125569</v>
      </c>
      <c r="AI2655">
        <v>15.4737649718576</v>
      </c>
      <c r="AJ2655">
        <v>138.46429604371099</v>
      </c>
      <c r="AK2655" s="2">
        <v>997.45112253099603</v>
      </c>
      <c r="AL2655" s="1">
        <v>45191</v>
      </c>
      <c r="AM2655" t="s">
        <v>63</v>
      </c>
      <c r="AN2655">
        <v>2023</v>
      </c>
      <c r="AO2655">
        <v>2020</v>
      </c>
      <c r="AP2655">
        <v>137.023944262654</v>
      </c>
      <c r="AQ2655">
        <v>0.98959766653056802</v>
      </c>
      <c r="AR2655">
        <v>187.16</v>
      </c>
      <c r="AS2655">
        <f t="shared" si="124"/>
        <v>34681.375530402736</v>
      </c>
      <c r="AT2655">
        <f t="shared" si="125"/>
        <v>6507.5532000000003</v>
      </c>
    </row>
    <row r="2656" spans="1:46" x14ac:dyDescent="0.25">
      <c r="A2656" t="s">
        <v>340</v>
      </c>
      <c r="B2656" t="s">
        <v>341</v>
      </c>
      <c r="C2656" t="s">
        <v>342</v>
      </c>
      <c r="D2656" t="str">
        <f t="shared" si="123"/>
        <v>RDBOBA</v>
      </c>
      <c r="E2656" t="s">
        <v>4645</v>
      </c>
      <c r="F2656" t="s">
        <v>4646</v>
      </c>
      <c r="G2656" t="s">
        <v>47</v>
      </c>
      <c r="H2656" t="s">
        <v>4736</v>
      </c>
      <c r="I2656" t="s">
        <v>4806</v>
      </c>
      <c r="J2656" t="s">
        <v>4807</v>
      </c>
      <c r="K2656">
        <v>45.85</v>
      </c>
      <c r="L2656">
        <v>45.85</v>
      </c>
      <c r="P2656" t="s">
        <v>51</v>
      </c>
      <c r="Q2656" t="s">
        <v>52</v>
      </c>
      <c r="R2656">
        <v>44128</v>
      </c>
      <c r="S2656" t="s">
        <v>477</v>
      </c>
      <c r="T2656" t="s">
        <v>54</v>
      </c>
      <c r="U2656" t="s">
        <v>55</v>
      </c>
      <c r="V2656" t="s">
        <v>56</v>
      </c>
      <c r="W2656" t="s">
        <v>57</v>
      </c>
      <c r="X2656" t="s">
        <v>221</v>
      </c>
      <c r="Y2656" t="s">
        <v>355</v>
      </c>
      <c r="Z2656">
        <v>1</v>
      </c>
      <c r="AA2656">
        <v>3</v>
      </c>
      <c r="AB2656">
        <v>3</v>
      </c>
      <c r="AC2656">
        <v>3.1</v>
      </c>
      <c r="AD2656">
        <v>36</v>
      </c>
      <c r="AE2656">
        <v>3</v>
      </c>
      <c r="AF2656" t="s">
        <v>57</v>
      </c>
      <c r="AG2656">
        <v>16.5763196671424</v>
      </c>
      <c r="AH2656">
        <v>11.6808683313195</v>
      </c>
      <c r="AI2656">
        <v>8.2366622510994194</v>
      </c>
      <c r="AJ2656">
        <v>63.6867504188398</v>
      </c>
      <c r="AK2656" s="2">
        <v>796.910441047414</v>
      </c>
      <c r="AL2656" s="1">
        <v>45205</v>
      </c>
      <c r="AM2656" t="s">
        <v>63</v>
      </c>
      <c r="AN2656">
        <v>2023</v>
      </c>
      <c r="AO2656">
        <v>2020</v>
      </c>
      <c r="AP2656">
        <v>109.767555714642</v>
      </c>
      <c r="AQ2656">
        <v>1.72355403585124</v>
      </c>
      <c r="AR2656">
        <v>75.47</v>
      </c>
      <c r="AS2656">
        <f t="shared" si="124"/>
        <v>36538.343722023936</v>
      </c>
      <c r="AT2656">
        <f t="shared" si="125"/>
        <v>3460.2995000000001</v>
      </c>
    </row>
    <row r="2657" spans="1:46" x14ac:dyDescent="0.25">
      <c r="A2657" t="s">
        <v>340</v>
      </c>
      <c r="B2657" t="s">
        <v>341</v>
      </c>
      <c r="C2657" t="s">
        <v>342</v>
      </c>
      <c r="D2657" t="str">
        <f t="shared" si="123"/>
        <v>RDBOBA</v>
      </c>
      <c r="E2657" t="s">
        <v>4645</v>
      </c>
      <c r="F2657" t="s">
        <v>4646</v>
      </c>
      <c r="G2657" t="s">
        <v>47</v>
      </c>
      <c r="H2657" t="s">
        <v>4736</v>
      </c>
      <c r="I2657" t="s">
        <v>4808</v>
      </c>
      <c r="J2657" t="s">
        <v>4809</v>
      </c>
      <c r="K2657">
        <v>30.83</v>
      </c>
      <c r="L2657">
        <v>30.83</v>
      </c>
      <c r="P2657" t="s">
        <v>51</v>
      </c>
      <c r="Q2657" t="s">
        <v>52</v>
      </c>
      <c r="R2657">
        <v>44123</v>
      </c>
      <c r="S2657" t="s">
        <v>477</v>
      </c>
      <c r="T2657" t="s">
        <v>54</v>
      </c>
      <c r="U2657" t="s">
        <v>55</v>
      </c>
      <c r="V2657" t="s">
        <v>56</v>
      </c>
      <c r="W2657" t="s">
        <v>57</v>
      </c>
      <c r="X2657" t="s">
        <v>271</v>
      </c>
      <c r="Y2657" t="s">
        <v>362</v>
      </c>
      <c r="Z2657">
        <v>1</v>
      </c>
      <c r="AA2657">
        <v>3</v>
      </c>
      <c r="AB2657">
        <v>3</v>
      </c>
      <c r="AC2657">
        <v>3.1</v>
      </c>
      <c r="AD2657">
        <v>36</v>
      </c>
      <c r="AE2657">
        <v>3</v>
      </c>
      <c r="AF2657" t="s">
        <v>57</v>
      </c>
      <c r="AG2657">
        <v>16.828511178078699</v>
      </c>
      <c r="AH2657">
        <v>11.0354998009868</v>
      </c>
      <c r="AI2657">
        <v>10.468701615108399</v>
      </c>
      <c r="AJ2657">
        <v>86.645725575763393</v>
      </c>
      <c r="AK2657" s="2">
        <v>1086.4648769138</v>
      </c>
      <c r="AL2657" s="1">
        <v>45205</v>
      </c>
      <c r="AM2657" t="s">
        <v>63</v>
      </c>
      <c r="AN2657">
        <v>2023</v>
      </c>
      <c r="AO2657">
        <v>2020</v>
      </c>
      <c r="AP2657">
        <v>109.767555714642</v>
      </c>
      <c r="AQ2657">
        <v>1.2668548273470299</v>
      </c>
      <c r="AR2657">
        <v>102.68</v>
      </c>
      <c r="AS2657">
        <f t="shared" si="124"/>
        <v>33495.712155252455</v>
      </c>
      <c r="AT2657">
        <f t="shared" si="125"/>
        <v>3165.6244000000002</v>
      </c>
    </row>
    <row r="2658" spans="1:46" x14ac:dyDescent="0.25">
      <c r="A2658" t="s">
        <v>42</v>
      </c>
      <c r="B2658" t="s">
        <v>43</v>
      </c>
      <c r="C2658" t="s">
        <v>43</v>
      </c>
      <c r="D2658" t="str">
        <f t="shared" si="123"/>
        <v>GNSASA</v>
      </c>
      <c r="E2658" t="s">
        <v>4810</v>
      </c>
      <c r="F2658" t="s">
        <v>4811</v>
      </c>
      <c r="G2658" t="s">
        <v>47</v>
      </c>
      <c r="H2658" t="s">
        <v>4812</v>
      </c>
      <c r="I2658" t="s">
        <v>4813</v>
      </c>
      <c r="J2658" t="s">
        <v>1033</v>
      </c>
      <c r="K2658">
        <v>15.53</v>
      </c>
      <c r="L2658">
        <v>15.53</v>
      </c>
      <c r="P2658" t="s">
        <v>51</v>
      </c>
      <c r="Q2658" t="s">
        <v>52</v>
      </c>
      <c r="R2658">
        <v>44035</v>
      </c>
      <c r="S2658" t="s">
        <v>53</v>
      </c>
      <c r="T2658" t="s">
        <v>104</v>
      </c>
      <c r="U2658" t="s">
        <v>55</v>
      </c>
      <c r="V2658" t="s">
        <v>109</v>
      </c>
      <c r="W2658" t="s">
        <v>57</v>
      </c>
      <c r="X2658" t="s">
        <v>3955</v>
      </c>
      <c r="Y2658" t="s">
        <v>79</v>
      </c>
      <c r="Z2658">
        <v>2</v>
      </c>
      <c r="AA2658">
        <v>3</v>
      </c>
      <c r="AB2658">
        <v>3.25</v>
      </c>
      <c r="AC2658">
        <v>3.3</v>
      </c>
      <c r="AD2658">
        <v>39</v>
      </c>
      <c r="AE2658">
        <v>3</v>
      </c>
      <c r="AF2658" t="s">
        <v>57</v>
      </c>
      <c r="AG2658">
        <v>23.933816572518701</v>
      </c>
      <c r="AH2658">
        <v>15.325412746874701</v>
      </c>
      <c r="AI2658">
        <v>18.172333756025701</v>
      </c>
      <c r="AJ2658">
        <v>215.452542864148</v>
      </c>
      <c r="AK2658" s="2">
        <v>985.13662053127098</v>
      </c>
      <c r="AL2658" s="1">
        <v>45203</v>
      </c>
      <c r="AM2658" t="s">
        <v>63</v>
      </c>
      <c r="AN2658">
        <v>2023</v>
      </c>
      <c r="AO2658">
        <v>2020</v>
      </c>
      <c r="AP2658">
        <v>146.70411162814301</v>
      </c>
      <c r="AQ2658">
        <v>0.68091148833943405</v>
      </c>
      <c r="AR2658">
        <v>264.49</v>
      </c>
      <c r="AS2658">
        <f t="shared" si="124"/>
        <v>15299.171716850638</v>
      </c>
      <c r="AT2658">
        <f t="shared" si="125"/>
        <v>4107.5297</v>
      </c>
    </row>
    <row r="2659" spans="1:46" x14ac:dyDescent="0.25">
      <c r="A2659" t="s">
        <v>42</v>
      </c>
      <c r="B2659" t="s">
        <v>43</v>
      </c>
      <c r="C2659" t="s">
        <v>43</v>
      </c>
      <c r="D2659" t="str">
        <f t="shared" si="123"/>
        <v>GNSASA</v>
      </c>
      <c r="E2659" t="s">
        <v>4814</v>
      </c>
      <c r="F2659" t="s">
        <v>4815</v>
      </c>
      <c r="G2659" t="s">
        <v>47</v>
      </c>
      <c r="H2659" t="s">
        <v>4816</v>
      </c>
      <c r="I2659" t="s">
        <v>4817</v>
      </c>
      <c r="J2659" t="s">
        <v>1848</v>
      </c>
      <c r="K2659">
        <v>39.57</v>
      </c>
      <c r="L2659">
        <v>39.57</v>
      </c>
      <c r="P2659" t="s">
        <v>51</v>
      </c>
      <c r="Q2659" t="s">
        <v>52</v>
      </c>
      <c r="R2659">
        <v>44014</v>
      </c>
      <c r="S2659" t="s">
        <v>53</v>
      </c>
      <c r="T2659" t="s">
        <v>104</v>
      </c>
      <c r="U2659" t="s">
        <v>55</v>
      </c>
      <c r="V2659" t="s">
        <v>109</v>
      </c>
      <c r="W2659" t="s">
        <v>57</v>
      </c>
      <c r="X2659" t="s">
        <v>90</v>
      </c>
      <c r="Y2659" t="s">
        <v>59</v>
      </c>
      <c r="Z2659">
        <v>2</v>
      </c>
      <c r="AA2659">
        <v>3</v>
      </c>
      <c r="AB2659">
        <v>3.08</v>
      </c>
      <c r="AC2659">
        <v>3.3</v>
      </c>
      <c r="AD2659">
        <v>37</v>
      </c>
      <c r="AE2659">
        <v>3</v>
      </c>
      <c r="AF2659" t="s">
        <v>57</v>
      </c>
      <c r="AG2659">
        <v>20.180225304847902</v>
      </c>
      <c r="AH2659">
        <v>14.662234566637601</v>
      </c>
      <c r="AI2659">
        <v>14.437003624169501</v>
      </c>
      <c r="AJ2659">
        <v>147.68406566788201</v>
      </c>
      <c r="AK2659" s="2">
        <v>889.75121219459902</v>
      </c>
      <c r="AL2659" s="1">
        <v>45145</v>
      </c>
      <c r="AM2659" t="s">
        <v>63</v>
      </c>
      <c r="AN2659">
        <v>2023</v>
      </c>
      <c r="AO2659">
        <v>2020</v>
      </c>
      <c r="AP2659">
        <v>137.61276048340301</v>
      </c>
      <c r="AQ2659">
        <v>0.93180506550295195</v>
      </c>
      <c r="AR2659">
        <v>193.27</v>
      </c>
      <c r="AS2659">
        <f t="shared" si="124"/>
        <v>35207.455466540283</v>
      </c>
      <c r="AT2659">
        <f t="shared" si="125"/>
        <v>7647.6939000000002</v>
      </c>
    </row>
    <row r="2660" spans="1:46" x14ac:dyDescent="0.25">
      <c r="A2660" t="s">
        <v>42</v>
      </c>
      <c r="B2660" t="s">
        <v>43</v>
      </c>
      <c r="C2660" t="s">
        <v>43</v>
      </c>
      <c r="D2660" t="str">
        <f t="shared" si="123"/>
        <v>GNSASA</v>
      </c>
      <c r="E2660" t="s">
        <v>83</v>
      </c>
      <c r="F2660" t="s">
        <v>84</v>
      </c>
      <c r="G2660" t="s">
        <v>47</v>
      </c>
      <c r="H2660" t="s">
        <v>4789</v>
      </c>
      <c r="I2660" t="s">
        <v>4818</v>
      </c>
      <c r="J2660" t="s">
        <v>141</v>
      </c>
      <c r="K2660">
        <v>31.58</v>
      </c>
      <c r="L2660">
        <v>31.58</v>
      </c>
      <c r="P2660" t="s">
        <v>51</v>
      </c>
      <c r="Q2660" t="s">
        <v>52</v>
      </c>
      <c r="R2660">
        <v>44019</v>
      </c>
      <c r="S2660" t="s">
        <v>53</v>
      </c>
      <c r="T2660" t="s">
        <v>104</v>
      </c>
      <c r="U2660" t="s">
        <v>55</v>
      </c>
      <c r="V2660" t="s">
        <v>109</v>
      </c>
      <c r="W2660" t="s">
        <v>57</v>
      </c>
      <c r="X2660" t="s">
        <v>90</v>
      </c>
      <c r="Y2660" t="s">
        <v>59</v>
      </c>
      <c r="Z2660">
        <v>2</v>
      </c>
      <c r="AA2660">
        <v>3</v>
      </c>
      <c r="AB2660">
        <v>3.08</v>
      </c>
      <c r="AC2660">
        <v>3.3</v>
      </c>
      <c r="AD2660">
        <v>37</v>
      </c>
      <c r="AE2660">
        <v>3</v>
      </c>
      <c r="AF2660" t="s">
        <v>57</v>
      </c>
      <c r="AG2660">
        <v>25.651213377908501</v>
      </c>
      <c r="AH2660">
        <v>17.626491426259498</v>
      </c>
      <c r="AI2660">
        <v>22.092523702796498</v>
      </c>
      <c r="AJ2660">
        <v>275.14411047164702</v>
      </c>
      <c r="AK2660" s="2">
        <v>905.36499729400498</v>
      </c>
      <c r="AL2660" s="1">
        <v>45167</v>
      </c>
      <c r="AM2660" t="s">
        <v>63</v>
      </c>
      <c r="AN2660">
        <v>2023</v>
      </c>
      <c r="AO2660">
        <v>2020</v>
      </c>
      <c r="AP2660">
        <v>137.61276048340301</v>
      </c>
      <c r="AQ2660">
        <v>0.50014794155509901</v>
      </c>
      <c r="AR2660">
        <v>360.08</v>
      </c>
      <c r="AS2660">
        <f t="shared" si="124"/>
        <v>28591.426614544675</v>
      </c>
      <c r="AT2660">
        <f t="shared" si="125"/>
        <v>11371.326399999998</v>
      </c>
    </row>
    <row r="2661" spans="1:46" x14ac:dyDescent="0.25">
      <c r="A2661" t="s">
        <v>340</v>
      </c>
      <c r="B2661" t="s">
        <v>341</v>
      </c>
      <c r="C2661" t="s">
        <v>342</v>
      </c>
      <c r="D2661" t="str">
        <f t="shared" si="123"/>
        <v>RDBOBA</v>
      </c>
      <c r="E2661" t="s">
        <v>4645</v>
      </c>
      <c r="F2661" t="s">
        <v>4646</v>
      </c>
      <c r="G2661" t="s">
        <v>47</v>
      </c>
      <c r="H2661" t="s">
        <v>4736</v>
      </c>
      <c r="I2661" t="s">
        <v>4819</v>
      </c>
      <c r="J2661" t="s">
        <v>4820</v>
      </c>
      <c r="K2661">
        <v>20.329999999999998</v>
      </c>
      <c r="L2661">
        <v>20.329999999999998</v>
      </c>
      <c r="P2661" t="s">
        <v>51</v>
      </c>
      <c r="Q2661" t="s">
        <v>52</v>
      </c>
      <c r="R2661">
        <v>44054</v>
      </c>
      <c r="S2661" t="s">
        <v>477</v>
      </c>
      <c r="T2661" t="s">
        <v>54</v>
      </c>
      <c r="U2661" t="s">
        <v>55</v>
      </c>
      <c r="V2661" t="s">
        <v>56</v>
      </c>
      <c r="W2661" t="s">
        <v>57</v>
      </c>
      <c r="X2661" t="s">
        <v>119</v>
      </c>
      <c r="Y2661" t="s">
        <v>487</v>
      </c>
      <c r="Z2661">
        <v>1</v>
      </c>
      <c r="AA2661">
        <v>3</v>
      </c>
      <c r="AB2661">
        <v>3.17</v>
      </c>
      <c r="AC2661">
        <v>3.2</v>
      </c>
      <c r="AD2661">
        <v>38</v>
      </c>
      <c r="AE2661">
        <v>3</v>
      </c>
      <c r="AF2661" t="s">
        <v>57</v>
      </c>
      <c r="AG2661">
        <v>16.513243028338</v>
      </c>
      <c r="AH2661">
        <v>11.4671829894829</v>
      </c>
      <c r="AI2661">
        <v>11.664304342001801</v>
      </c>
      <c r="AJ2661">
        <v>89.617297963980604</v>
      </c>
      <c r="AK2661" s="2">
        <v>1129.4200035727699</v>
      </c>
      <c r="AL2661" s="1">
        <v>45205</v>
      </c>
      <c r="AM2661" t="s">
        <v>63</v>
      </c>
      <c r="AN2661">
        <v>2023</v>
      </c>
      <c r="AO2661">
        <v>2020</v>
      </c>
      <c r="AP2661">
        <v>114.746712083096</v>
      </c>
      <c r="AQ2661">
        <v>1.28040807623117</v>
      </c>
      <c r="AR2661">
        <v>105.66</v>
      </c>
      <c r="AS2661">
        <f t="shared" si="124"/>
        <v>22961.108672634411</v>
      </c>
      <c r="AT2661">
        <f t="shared" si="125"/>
        <v>2148.0677999999998</v>
      </c>
    </row>
    <row r="2662" spans="1:46" x14ac:dyDescent="0.25">
      <c r="A2662" t="s">
        <v>42</v>
      </c>
      <c r="B2662" t="s">
        <v>43</v>
      </c>
      <c r="C2662" t="s">
        <v>43</v>
      </c>
      <c r="D2662" t="str">
        <f t="shared" si="123"/>
        <v>GNSASA</v>
      </c>
      <c r="E2662" t="s">
        <v>4814</v>
      </c>
      <c r="F2662" t="s">
        <v>4815</v>
      </c>
      <c r="G2662" t="s">
        <v>47</v>
      </c>
      <c r="H2662" t="s">
        <v>4821</v>
      </c>
      <c r="I2662" t="s">
        <v>4822</v>
      </c>
      <c r="J2662" t="s">
        <v>976</v>
      </c>
      <c r="K2662">
        <v>26.44</v>
      </c>
      <c r="L2662">
        <v>26.44</v>
      </c>
      <c r="P2662" t="s">
        <v>51</v>
      </c>
      <c r="Q2662" t="s">
        <v>52</v>
      </c>
      <c r="R2662">
        <v>44062</v>
      </c>
      <c r="S2662" t="s">
        <v>53</v>
      </c>
      <c r="T2662" t="s">
        <v>69</v>
      </c>
      <c r="U2662" t="s">
        <v>55</v>
      </c>
      <c r="V2662" t="s">
        <v>56</v>
      </c>
      <c r="W2662" t="s">
        <v>57</v>
      </c>
      <c r="X2662" t="s">
        <v>90</v>
      </c>
      <c r="Y2662" t="s">
        <v>59</v>
      </c>
      <c r="Z2662">
        <v>1</v>
      </c>
      <c r="AA2662">
        <v>3</v>
      </c>
      <c r="AB2662">
        <v>3</v>
      </c>
      <c r="AC2662">
        <v>3.2</v>
      </c>
      <c r="AD2662">
        <v>36</v>
      </c>
      <c r="AE2662">
        <v>3</v>
      </c>
      <c r="AF2662" t="s">
        <v>57</v>
      </c>
      <c r="AG2662">
        <v>19.361350793875701</v>
      </c>
      <c r="AH2662">
        <v>13.778884410146899</v>
      </c>
      <c r="AI2662">
        <v>16.075152493329799</v>
      </c>
      <c r="AJ2662">
        <v>140.906006531885</v>
      </c>
      <c r="AK2662" s="2">
        <v>1078.8763192430399</v>
      </c>
      <c r="AL2662" s="1">
        <v>45145</v>
      </c>
      <c r="AM2662" t="s">
        <v>63</v>
      </c>
      <c r="AN2662">
        <v>2023</v>
      </c>
      <c r="AO2662">
        <v>2020</v>
      </c>
      <c r="AP2662">
        <v>125.780421992897</v>
      </c>
      <c r="AQ2662">
        <v>0.89265479228832301</v>
      </c>
      <c r="AR2662">
        <v>201.83</v>
      </c>
      <c r="AS2662">
        <f t="shared" si="124"/>
        <v>28525.489880785975</v>
      </c>
      <c r="AT2662">
        <f t="shared" si="125"/>
        <v>5336.3852000000006</v>
      </c>
    </row>
    <row r="2663" spans="1:46" x14ac:dyDescent="0.25">
      <c r="A2663" t="s">
        <v>42</v>
      </c>
      <c r="B2663" t="s">
        <v>43</v>
      </c>
      <c r="C2663" t="s">
        <v>43</v>
      </c>
      <c r="D2663" t="str">
        <f t="shared" si="123"/>
        <v>GNSASA</v>
      </c>
      <c r="E2663" t="s">
        <v>4814</v>
      </c>
      <c r="F2663" t="s">
        <v>4815</v>
      </c>
      <c r="G2663" t="s">
        <v>47</v>
      </c>
      <c r="H2663" t="s">
        <v>4821</v>
      </c>
      <c r="I2663" t="s">
        <v>4823</v>
      </c>
      <c r="J2663" t="s">
        <v>194</v>
      </c>
      <c r="K2663">
        <v>26.8</v>
      </c>
      <c r="L2663">
        <v>26.8</v>
      </c>
      <c r="P2663" t="s">
        <v>51</v>
      </c>
      <c r="Q2663" t="s">
        <v>52</v>
      </c>
      <c r="R2663">
        <v>44089</v>
      </c>
      <c r="S2663" t="s">
        <v>53</v>
      </c>
      <c r="T2663" t="s">
        <v>521</v>
      </c>
      <c r="U2663" t="s">
        <v>55</v>
      </c>
      <c r="V2663" t="s">
        <v>56</v>
      </c>
      <c r="W2663" t="s">
        <v>57</v>
      </c>
      <c r="X2663" t="s">
        <v>221</v>
      </c>
      <c r="Y2663" t="s">
        <v>59</v>
      </c>
      <c r="Z2663">
        <v>1</v>
      </c>
      <c r="AA2663">
        <v>3</v>
      </c>
      <c r="AB2663">
        <v>2.92</v>
      </c>
      <c r="AC2663">
        <v>3.2</v>
      </c>
      <c r="AD2663">
        <v>35</v>
      </c>
      <c r="AE2663">
        <v>3</v>
      </c>
      <c r="AF2663" t="s">
        <v>57</v>
      </c>
      <c r="AG2663">
        <v>16.9939681845404</v>
      </c>
      <c r="AH2663">
        <v>12.954933905659299</v>
      </c>
      <c r="AI2663">
        <v>14.8803296180464</v>
      </c>
      <c r="AJ2663">
        <v>116.59173763807399</v>
      </c>
      <c r="AK2663" s="2">
        <v>1128.8916658554499</v>
      </c>
      <c r="AL2663" s="1">
        <v>45145</v>
      </c>
      <c r="AM2663" t="s">
        <v>63</v>
      </c>
      <c r="AN2663">
        <v>2023</v>
      </c>
      <c r="AO2663">
        <v>2020</v>
      </c>
      <c r="AP2663">
        <v>120.14390840118401</v>
      </c>
      <c r="AQ2663">
        <v>1.03046674520057</v>
      </c>
      <c r="AR2663">
        <v>169.84</v>
      </c>
      <c r="AS2663">
        <f t="shared" si="124"/>
        <v>30254.296644926057</v>
      </c>
      <c r="AT2663">
        <f t="shared" si="125"/>
        <v>4551.7120000000004</v>
      </c>
    </row>
    <row r="2664" spans="1:46" x14ac:dyDescent="0.25">
      <c r="A2664" t="s">
        <v>340</v>
      </c>
      <c r="B2664" t="s">
        <v>367</v>
      </c>
      <c r="C2664" t="s">
        <v>368</v>
      </c>
      <c r="D2664" t="str">
        <f t="shared" si="123"/>
        <v>RDIPMA</v>
      </c>
      <c r="E2664" t="s">
        <v>369</v>
      </c>
      <c r="F2664" t="s">
        <v>368</v>
      </c>
      <c r="G2664" t="s">
        <v>47</v>
      </c>
      <c r="H2664" t="s">
        <v>4718</v>
      </c>
      <c r="I2664" t="s">
        <v>4824</v>
      </c>
      <c r="J2664" t="s">
        <v>50</v>
      </c>
      <c r="K2664">
        <v>29</v>
      </c>
      <c r="L2664">
        <v>29</v>
      </c>
      <c r="P2664" t="s">
        <v>51</v>
      </c>
      <c r="Q2664" t="s">
        <v>52</v>
      </c>
      <c r="R2664">
        <v>44053</v>
      </c>
      <c r="S2664" t="s">
        <v>477</v>
      </c>
      <c r="T2664" t="s">
        <v>104</v>
      </c>
      <c r="U2664" t="s">
        <v>55</v>
      </c>
      <c r="V2664" t="s">
        <v>109</v>
      </c>
      <c r="W2664" t="s">
        <v>57</v>
      </c>
      <c r="X2664" t="s">
        <v>1426</v>
      </c>
      <c r="Y2664" t="s">
        <v>348</v>
      </c>
      <c r="Z2664">
        <v>2</v>
      </c>
      <c r="AA2664">
        <v>3</v>
      </c>
      <c r="AB2664">
        <v>3</v>
      </c>
      <c r="AC2664">
        <v>3.2</v>
      </c>
      <c r="AD2664">
        <v>36</v>
      </c>
      <c r="AE2664">
        <v>3</v>
      </c>
      <c r="AF2664" t="s">
        <v>57</v>
      </c>
      <c r="AG2664">
        <v>18.990663125605899</v>
      </c>
      <c r="AH2664">
        <v>13.6011803838822</v>
      </c>
      <c r="AI2664">
        <v>13.2891289700499</v>
      </c>
      <c r="AJ2664">
        <v>112.88178856684</v>
      </c>
      <c r="AK2664" s="2">
        <v>928.72807017543698</v>
      </c>
      <c r="AL2664" s="1">
        <v>45153</v>
      </c>
      <c r="AM2664" t="s">
        <v>63</v>
      </c>
      <c r="AN2664">
        <v>2023</v>
      </c>
      <c r="AO2664">
        <v>2020</v>
      </c>
      <c r="AP2664">
        <v>105.478070141762</v>
      </c>
      <c r="AQ2664">
        <v>0.93441175481823202</v>
      </c>
      <c r="AR2664">
        <v>140.94999999999999</v>
      </c>
      <c r="AS2664">
        <f t="shared" si="124"/>
        <v>26933.114035087674</v>
      </c>
      <c r="AT2664">
        <f t="shared" si="125"/>
        <v>4087.5499999999997</v>
      </c>
    </row>
    <row r="2665" spans="1:46" x14ac:dyDescent="0.25">
      <c r="A2665" t="s">
        <v>340</v>
      </c>
      <c r="B2665" t="s">
        <v>367</v>
      </c>
      <c r="C2665" t="s">
        <v>368</v>
      </c>
      <c r="D2665" t="str">
        <f t="shared" si="123"/>
        <v>RDIPMA</v>
      </c>
      <c r="E2665" t="s">
        <v>369</v>
      </c>
      <c r="F2665" t="s">
        <v>368</v>
      </c>
      <c r="G2665" t="s">
        <v>47</v>
      </c>
      <c r="H2665" t="s">
        <v>4718</v>
      </c>
      <c r="I2665" t="s">
        <v>4825</v>
      </c>
      <c r="J2665" t="s">
        <v>585</v>
      </c>
      <c r="K2665">
        <v>28.67</v>
      </c>
      <c r="L2665">
        <v>28.67</v>
      </c>
      <c r="P2665" t="s">
        <v>51</v>
      </c>
      <c r="Q2665" t="s">
        <v>52</v>
      </c>
      <c r="R2665">
        <v>44001</v>
      </c>
      <c r="S2665" t="s">
        <v>477</v>
      </c>
      <c r="T2665" t="s">
        <v>491</v>
      </c>
      <c r="U2665" t="s">
        <v>55</v>
      </c>
      <c r="V2665" t="s">
        <v>109</v>
      </c>
      <c r="W2665" t="s">
        <v>57</v>
      </c>
      <c r="X2665" t="s">
        <v>1426</v>
      </c>
      <c r="Y2665" t="s">
        <v>348</v>
      </c>
      <c r="Z2665">
        <v>2</v>
      </c>
      <c r="AA2665">
        <v>3</v>
      </c>
      <c r="AB2665">
        <v>3.17</v>
      </c>
      <c r="AC2665">
        <v>3.4</v>
      </c>
      <c r="AD2665">
        <v>38</v>
      </c>
      <c r="AE2665">
        <v>3</v>
      </c>
      <c r="AF2665" t="s">
        <v>57</v>
      </c>
      <c r="AG2665">
        <v>19.253922565973902</v>
      </c>
      <c r="AH2665">
        <v>13.6275405171976</v>
      </c>
      <c r="AI2665">
        <v>12.675341945781</v>
      </c>
      <c r="AJ2665">
        <v>115.180552753535</v>
      </c>
      <c r="AK2665" s="2">
        <v>874.03922264882397</v>
      </c>
      <c r="AL2665" s="1">
        <v>45153</v>
      </c>
      <c r="AM2665" t="s">
        <v>63</v>
      </c>
      <c r="AN2665">
        <v>2023</v>
      </c>
      <c r="AO2665">
        <v>2020</v>
      </c>
      <c r="AP2665">
        <v>110.677327025376</v>
      </c>
      <c r="AQ2665">
        <v>0.96090289879233903</v>
      </c>
      <c r="AR2665">
        <v>142.5</v>
      </c>
      <c r="AS2665">
        <f t="shared" si="124"/>
        <v>25058.704513341785</v>
      </c>
      <c r="AT2665">
        <f t="shared" si="125"/>
        <v>4085.4750000000004</v>
      </c>
    </row>
    <row r="2666" spans="1:46" x14ac:dyDescent="0.25">
      <c r="A2666" t="s">
        <v>128</v>
      </c>
      <c r="B2666" t="s">
        <v>129</v>
      </c>
      <c r="C2666" t="s">
        <v>130</v>
      </c>
      <c r="D2666" t="str">
        <f t="shared" si="123"/>
        <v>NECOCA</v>
      </c>
      <c r="E2666" t="s">
        <v>4694</v>
      </c>
      <c r="F2666" t="s">
        <v>4695</v>
      </c>
      <c r="G2666" t="s">
        <v>47</v>
      </c>
      <c r="H2666" t="s">
        <v>4745</v>
      </c>
      <c r="I2666" t="s">
        <v>4826</v>
      </c>
      <c r="J2666" t="s">
        <v>144</v>
      </c>
      <c r="K2666">
        <v>16.579999999999998</v>
      </c>
      <c r="L2666">
        <v>16.579999999999998</v>
      </c>
      <c r="P2666" t="s">
        <v>51</v>
      </c>
      <c r="Q2666" t="s">
        <v>52</v>
      </c>
      <c r="R2666">
        <v>44089</v>
      </c>
      <c r="S2666" t="s">
        <v>357</v>
      </c>
      <c r="T2666" t="s">
        <v>124</v>
      </c>
      <c r="U2666" t="s">
        <v>55</v>
      </c>
      <c r="V2666" t="s">
        <v>109</v>
      </c>
      <c r="W2666" t="s">
        <v>57</v>
      </c>
      <c r="X2666" t="s">
        <v>136</v>
      </c>
      <c r="Y2666" t="s">
        <v>137</v>
      </c>
      <c r="Z2666">
        <v>2</v>
      </c>
      <c r="AA2666">
        <v>3</v>
      </c>
      <c r="AB2666">
        <v>2.42</v>
      </c>
      <c r="AC2666">
        <v>3.2</v>
      </c>
      <c r="AD2666">
        <v>29</v>
      </c>
      <c r="AE2666">
        <v>2</v>
      </c>
      <c r="AF2666" t="s">
        <v>57</v>
      </c>
      <c r="AG2666">
        <v>16.2857167998406</v>
      </c>
      <c r="AH2666">
        <v>12.6493873369424</v>
      </c>
      <c r="AI2666">
        <v>8.1903282594406299</v>
      </c>
      <c r="AJ2666">
        <v>52.1882871567583</v>
      </c>
      <c r="AK2666" s="2">
        <v>651.73710043436199</v>
      </c>
      <c r="AL2666" s="1">
        <v>44963</v>
      </c>
      <c r="AM2666" t="s">
        <v>63</v>
      </c>
      <c r="AN2666">
        <v>2023</v>
      </c>
      <c r="AO2666">
        <v>2020</v>
      </c>
      <c r="AP2666">
        <v>77.736123422575304</v>
      </c>
      <c r="AQ2666">
        <v>1.4895319938184399</v>
      </c>
      <c r="AR2666">
        <v>95.36</v>
      </c>
      <c r="AS2666">
        <f t="shared" si="124"/>
        <v>10805.80112520172</v>
      </c>
      <c r="AT2666">
        <f t="shared" si="125"/>
        <v>1581.0687999999998</v>
      </c>
    </row>
    <row r="2667" spans="1:46" x14ac:dyDescent="0.25">
      <c r="A2667" t="s">
        <v>128</v>
      </c>
      <c r="B2667" t="s">
        <v>244</v>
      </c>
      <c r="C2667" t="s">
        <v>245</v>
      </c>
      <c r="D2667" t="str">
        <f t="shared" si="123"/>
        <v>NEPIAL</v>
      </c>
      <c r="E2667" t="s">
        <v>4707</v>
      </c>
      <c r="F2667" t="s">
        <v>4708</v>
      </c>
      <c r="G2667" t="s">
        <v>47</v>
      </c>
      <c r="H2667" t="s">
        <v>4709</v>
      </c>
      <c r="I2667" t="s">
        <v>4827</v>
      </c>
      <c r="J2667" t="s">
        <v>479</v>
      </c>
      <c r="K2667">
        <v>12.24</v>
      </c>
      <c r="L2667">
        <v>12.24</v>
      </c>
      <c r="P2667" t="s">
        <v>51</v>
      </c>
      <c r="Q2667" t="s">
        <v>52</v>
      </c>
      <c r="R2667">
        <v>43946</v>
      </c>
      <c r="S2667" t="s">
        <v>53</v>
      </c>
      <c r="T2667" t="s">
        <v>462</v>
      </c>
      <c r="U2667" t="s">
        <v>55</v>
      </c>
      <c r="V2667" t="s">
        <v>109</v>
      </c>
      <c r="W2667" t="s">
        <v>57</v>
      </c>
      <c r="X2667" t="s">
        <v>101</v>
      </c>
      <c r="Y2667" t="s">
        <v>222</v>
      </c>
      <c r="Z2667">
        <v>2</v>
      </c>
      <c r="AA2667">
        <v>4</v>
      </c>
      <c r="AB2667">
        <v>3.42</v>
      </c>
      <c r="AC2667">
        <v>3.6</v>
      </c>
      <c r="AD2667">
        <v>41</v>
      </c>
      <c r="AE2667">
        <v>3</v>
      </c>
      <c r="AF2667" t="s">
        <v>57</v>
      </c>
      <c r="AG2667">
        <v>18.601106204856901</v>
      </c>
      <c r="AH2667">
        <v>13.328179559503599</v>
      </c>
      <c r="AI2667">
        <v>12.940323996613801</v>
      </c>
      <c r="AJ2667">
        <v>120.319451327728</v>
      </c>
      <c r="AK2667" s="2">
        <v>927.49931773227195</v>
      </c>
      <c r="AL2667" s="1">
        <v>45194</v>
      </c>
      <c r="AM2667" t="s">
        <v>63</v>
      </c>
      <c r="AN2667">
        <v>2023</v>
      </c>
      <c r="AO2667">
        <v>2020</v>
      </c>
      <c r="AP2667">
        <v>137.74709492532699</v>
      </c>
      <c r="AQ2667">
        <v>1.14484477285496</v>
      </c>
      <c r="AR2667">
        <v>152.88</v>
      </c>
      <c r="AS2667">
        <f t="shared" si="124"/>
        <v>11352.591649043008</v>
      </c>
      <c r="AT2667">
        <f t="shared" si="125"/>
        <v>1871.2511999999999</v>
      </c>
    </row>
    <row r="2668" spans="1:46" x14ac:dyDescent="0.25">
      <c r="A2668" t="s">
        <v>128</v>
      </c>
      <c r="B2668" t="s">
        <v>244</v>
      </c>
      <c r="C2668" t="s">
        <v>245</v>
      </c>
      <c r="D2668" t="str">
        <f t="shared" si="123"/>
        <v>NEPIAL</v>
      </c>
      <c r="E2668" t="s">
        <v>4707</v>
      </c>
      <c r="F2668" t="s">
        <v>4708</v>
      </c>
      <c r="G2668" t="s">
        <v>47</v>
      </c>
      <c r="H2668" t="s">
        <v>4828</v>
      </c>
      <c r="I2668" t="s">
        <v>4829</v>
      </c>
      <c r="J2668" t="s">
        <v>154</v>
      </c>
      <c r="K2668">
        <v>25.44</v>
      </c>
      <c r="L2668">
        <v>25.44</v>
      </c>
      <c r="P2668" t="s">
        <v>51</v>
      </c>
      <c r="Q2668" t="s">
        <v>52</v>
      </c>
      <c r="R2668">
        <v>44042</v>
      </c>
      <c r="S2668" t="s">
        <v>53</v>
      </c>
      <c r="T2668" t="s">
        <v>521</v>
      </c>
      <c r="U2668" t="s">
        <v>55</v>
      </c>
      <c r="V2668" t="s">
        <v>56</v>
      </c>
      <c r="W2668" t="s">
        <v>57</v>
      </c>
      <c r="X2668" t="s">
        <v>2843</v>
      </c>
      <c r="Y2668" t="s">
        <v>137</v>
      </c>
      <c r="Z2668">
        <v>1</v>
      </c>
      <c r="AA2668">
        <v>3</v>
      </c>
      <c r="AB2668">
        <v>3.17</v>
      </c>
      <c r="AC2668">
        <v>3.3</v>
      </c>
      <c r="AD2668">
        <v>38</v>
      </c>
      <c r="AE2668">
        <v>3</v>
      </c>
      <c r="AF2668" t="s">
        <v>57</v>
      </c>
      <c r="AG2668">
        <v>18.847632669889499</v>
      </c>
      <c r="AH2668">
        <v>13.836646189658</v>
      </c>
      <c r="AI2668">
        <v>16.903978636836701</v>
      </c>
      <c r="AJ2668">
        <v>146.749388488873</v>
      </c>
      <c r="AK2668" s="2">
        <v>1124.1839533898201</v>
      </c>
      <c r="AL2668" s="1">
        <v>45194</v>
      </c>
      <c r="AM2668" t="s">
        <v>63</v>
      </c>
      <c r="AN2668">
        <v>2023</v>
      </c>
      <c r="AO2668">
        <v>2020</v>
      </c>
      <c r="AP2668">
        <v>128.14475195767699</v>
      </c>
      <c r="AQ2668">
        <v>0.87322170999978899</v>
      </c>
      <c r="AR2668">
        <v>198.8</v>
      </c>
      <c r="AS2668">
        <f t="shared" si="124"/>
        <v>28599.239774237023</v>
      </c>
      <c r="AT2668">
        <f t="shared" si="125"/>
        <v>5057.4720000000007</v>
      </c>
    </row>
    <row r="2669" spans="1:46" x14ac:dyDescent="0.25">
      <c r="A2669" t="s">
        <v>128</v>
      </c>
      <c r="B2669" t="s">
        <v>244</v>
      </c>
      <c r="C2669" t="s">
        <v>245</v>
      </c>
      <c r="D2669" t="str">
        <f t="shared" si="123"/>
        <v>NEPIAL</v>
      </c>
      <c r="E2669" t="s">
        <v>4707</v>
      </c>
      <c r="F2669" t="s">
        <v>4708</v>
      </c>
      <c r="G2669" t="s">
        <v>47</v>
      </c>
      <c r="H2669" t="s">
        <v>4709</v>
      </c>
      <c r="I2669" t="s">
        <v>4830</v>
      </c>
      <c r="J2669" t="s">
        <v>806</v>
      </c>
      <c r="K2669">
        <v>14.32</v>
      </c>
      <c r="L2669">
        <v>14.32</v>
      </c>
      <c r="P2669" t="s">
        <v>51</v>
      </c>
      <c r="Q2669" t="s">
        <v>52</v>
      </c>
      <c r="R2669">
        <v>43946</v>
      </c>
      <c r="S2669" t="s">
        <v>53</v>
      </c>
      <c r="T2669" t="s">
        <v>462</v>
      </c>
      <c r="U2669" t="s">
        <v>55</v>
      </c>
      <c r="V2669" t="s">
        <v>109</v>
      </c>
      <c r="W2669" t="s">
        <v>57</v>
      </c>
      <c r="X2669" t="s">
        <v>3972</v>
      </c>
      <c r="Y2669" t="s">
        <v>150</v>
      </c>
      <c r="Z2669">
        <v>2</v>
      </c>
      <c r="AA2669">
        <v>4</v>
      </c>
      <c r="AB2669">
        <v>3.42</v>
      </c>
      <c r="AC2669">
        <v>3.6</v>
      </c>
      <c r="AD2669">
        <v>41</v>
      </c>
      <c r="AE2669">
        <v>3</v>
      </c>
      <c r="AF2669" t="s">
        <v>57</v>
      </c>
      <c r="AG2669">
        <v>19.7423345040208</v>
      </c>
      <c r="AH2669">
        <v>15.109118258371501</v>
      </c>
      <c r="AI2669">
        <v>14.1847863258134</v>
      </c>
      <c r="AJ2669">
        <v>134.165561312101</v>
      </c>
      <c r="AK2669" s="2">
        <v>791.14242811689405</v>
      </c>
      <c r="AL2669" s="1">
        <v>45194</v>
      </c>
      <c r="AM2669" t="s">
        <v>63</v>
      </c>
      <c r="AN2669">
        <v>2023</v>
      </c>
      <c r="AO2669">
        <v>2020</v>
      </c>
      <c r="AP2669">
        <v>137.74709492532699</v>
      </c>
      <c r="AQ2669">
        <v>1.0266948804014899</v>
      </c>
      <c r="AR2669">
        <v>170.47</v>
      </c>
      <c r="AS2669">
        <f t="shared" si="124"/>
        <v>11329.159570633923</v>
      </c>
      <c r="AT2669">
        <f t="shared" si="125"/>
        <v>2441.1304</v>
      </c>
    </row>
    <row r="2670" spans="1:46" x14ac:dyDescent="0.25">
      <c r="A2670" t="s">
        <v>128</v>
      </c>
      <c r="B2670" t="s">
        <v>129</v>
      </c>
      <c r="C2670" t="s">
        <v>130</v>
      </c>
      <c r="D2670" t="str">
        <f t="shared" si="123"/>
        <v>NECOCA</v>
      </c>
      <c r="E2670" t="s">
        <v>4694</v>
      </c>
      <c r="F2670" t="s">
        <v>4695</v>
      </c>
      <c r="G2670" t="s">
        <v>47</v>
      </c>
      <c r="H2670" t="s">
        <v>4696</v>
      </c>
      <c r="I2670" t="s">
        <v>4831</v>
      </c>
      <c r="J2670" t="s">
        <v>2406</v>
      </c>
      <c r="K2670">
        <v>24.36</v>
      </c>
      <c r="L2670">
        <v>24.36</v>
      </c>
      <c r="P2670" t="s">
        <v>51</v>
      </c>
      <c r="Q2670" t="s">
        <v>52</v>
      </c>
      <c r="R2670">
        <v>44089</v>
      </c>
      <c r="S2670" t="s">
        <v>477</v>
      </c>
      <c r="T2670" t="s">
        <v>69</v>
      </c>
      <c r="U2670" t="s">
        <v>55</v>
      </c>
      <c r="V2670" t="s">
        <v>56</v>
      </c>
      <c r="W2670" t="s">
        <v>57</v>
      </c>
      <c r="X2670" t="s">
        <v>1402</v>
      </c>
      <c r="Y2670" t="s">
        <v>146</v>
      </c>
      <c r="Z2670">
        <v>1</v>
      </c>
      <c r="AA2670">
        <v>3</v>
      </c>
      <c r="AB2670">
        <v>2.42</v>
      </c>
      <c r="AC2670">
        <v>3.2</v>
      </c>
      <c r="AD2670">
        <v>29</v>
      </c>
      <c r="AE2670">
        <v>2</v>
      </c>
      <c r="AF2670" t="s">
        <v>57</v>
      </c>
      <c r="AG2670">
        <v>15.684437044984399</v>
      </c>
      <c r="AH2670">
        <v>10.825619964650899</v>
      </c>
      <c r="AI2670">
        <v>13.215403657935299</v>
      </c>
      <c r="AJ2670">
        <v>95.1909009736911</v>
      </c>
      <c r="AK2670" s="2">
        <v>1435.7704061404099</v>
      </c>
      <c r="AL2670" s="1">
        <v>44963</v>
      </c>
      <c r="AM2670" t="s">
        <v>63</v>
      </c>
      <c r="AN2670">
        <v>2023</v>
      </c>
      <c r="AO2670">
        <v>2020</v>
      </c>
      <c r="AP2670">
        <v>77.843607616835797</v>
      </c>
      <c r="AQ2670">
        <v>0.81776311412737102</v>
      </c>
      <c r="AR2670">
        <v>203.76</v>
      </c>
      <c r="AS2670">
        <f t="shared" si="124"/>
        <v>34975.367093580382</v>
      </c>
      <c r="AT2670">
        <f t="shared" si="125"/>
        <v>4963.5935999999992</v>
      </c>
    </row>
    <row r="2671" spans="1:46" x14ac:dyDescent="0.25">
      <c r="A2671" t="s">
        <v>128</v>
      </c>
      <c r="B2671" t="s">
        <v>129</v>
      </c>
      <c r="C2671" t="s">
        <v>130</v>
      </c>
      <c r="D2671" t="str">
        <f t="shared" si="123"/>
        <v>NECOCA</v>
      </c>
      <c r="E2671" t="s">
        <v>4694</v>
      </c>
      <c r="F2671" t="s">
        <v>4695</v>
      </c>
      <c r="G2671" t="s">
        <v>47</v>
      </c>
      <c r="H2671" t="s">
        <v>4745</v>
      </c>
      <c r="I2671" t="s">
        <v>4832</v>
      </c>
      <c r="J2671" t="s">
        <v>148</v>
      </c>
      <c r="K2671">
        <v>30.32</v>
      </c>
      <c r="L2671">
        <v>30.32</v>
      </c>
      <c r="P2671" t="s">
        <v>51</v>
      </c>
      <c r="Q2671" t="s">
        <v>52</v>
      </c>
      <c r="R2671">
        <v>44089</v>
      </c>
      <c r="S2671" t="s">
        <v>357</v>
      </c>
      <c r="T2671" t="s">
        <v>124</v>
      </c>
      <c r="U2671" t="s">
        <v>55</v>
      </c>
      <c r="V2671" t="s">
        <v>109</v>
      </c>
      <c r="W2671" t="s">
        <v>57</v>
      </c>
      <c r="X2671" t="s">
        <v>149</v>
      </c>
      <c r="Y2671" t="s">
        <v>150</v>
      </c>
      <c r="Z2671">
        <v>2</v>
      </c>
      <c r="AA2671">
        <v>3</v>
      </c>
      <c r="AB2671">
        <v>2.42</v>
      </c>
      <c r="AC2671">
        <v>3.2</v>
      </c>
      <c r="AD2671">
        <v>29</v>
      </c>
      <c r="AE2671">
        <v>2</v>
      </c>
      <c r="AF2671" t="s">
        <v>57</v>
      </c>
      <c r="AG2671">
        <v>16.6032622949757</v>
      </c>
      <c r="AH2671">
        <v>12.293867793882599</v>
      </c>
      <c r="AI2671">
        <v>10.6688779151891</v>
      </c>
      <c r="AJ2671">
        <v>71.266766880509294</v>
      </c>
      <c r="AK2671" s="2">
        <v>901.83099636256804</v>
      </c>
      <c r="AL2671" s="1">
        <v>44963</v>
      </c>
      <c r="AM2671" t="s">
        <v>63</v>
      </c>
      <c r="AN2671">
        <v>2023</v>
      </c>
      <c r="AO2671">
        <v>2020</v>
      </c>
      <c r="AP2671">
        <v>77.736123422575304</v>
      </c>
      <c r="AQ2671">
        <v>1.0907766245789301</v>
      </c>
      <c r="AR2671">
        <v>130.22</v>
      </c>
      <c r="AS2671">
        <f t="shared" si="124"/>
        <v>27343.515809713062</v>
      </c>
      <c r="AT2671">
        <f t="shared" si="125"/>
        <v>3948.2703999999999</v>
      </c>
    </row>
    <row r="2672" spans="1:46" x14ac:dyDescent="0.25">
      <c r="A2672" t="s">
        <v>128</v>
      </c>
      <c r="B2672" t="s">
        <v>129</v>
      </c>
      <c r="C2672" t="s">
        <v>130</v>
      </c>
      <c r="D2672" t="str">
        <f t="shared" si="123"/>
        <v>NECOCA</v>
      </c>
      <c r="E2672" t="s">
        <v>4694</v>
      </c>
      <c r="F2672" t="s">
        <v>4695</v>
      </c>
      <c r="G2672" t="s">
        <v>47</v>
      </c>
      <c r="H2672" t="s">
        <v>4696</v>
      </c>
      <c r="I2672" t="s">
        <v>4833</v>
      </c>
      <c r="J2672" t="s">
        <v>4809</v>
      </c>
      <c r="K2672">
        <v>34.54</v>
      </c>
      <c r="L2672">
        <v>34.54</v>
      </c>
      <c r="P2672" t="s">
        <v>51</v>
      </c>
      <c r="Q2672" t="s">
        <v>52</v>
      </c>
      <c r="R2672">
        <v>44123</v>
      </c>
      <c r="S2672" t="s">
        <v>53</v>
      </c>
      <c r="T2672" t="s">
        <v>521</v>
      </c>
      <c r="U2672" t="s">
        <v>55</v>
      </c>
      <c r="V2672" t="s">
        <v>56</v>
      </c>
      <c r="W2672" t="s">
        <v>57</v>
      </c>
      <c r="X2672" t="s">
        <v>149</v>
      </c>
      <c r="Y2672" t="s">
        <v>150</v>
      </c>
      <c r="Z2672">
        <v>1</v>
      </c>
      <c r="AA2672">
        <v>3</v>
      </c>
      <c r="AB2672">
        <v>2.33</v>
      </c>
      <c r="AC2672">
        <v>3.1</v>
      </c>
      <c r="AD2672">
        <v>28</v>
      </c>
      <c r="AE2672">
        <v>2</v>
      </c>
      <c r="AF2672" t="s">
        <v>57</v>
      </c>
      <c r="AG2672">
        <v>11.789860004584</v>
      </c>
      <c r="AH2672">
        <v>10.3054887529571</v>
      </c>
      <c r="AI2672">
        <v>9.2294238627096998</v>
      </c>
      <c r="AJ2672">
        <v>50.8992957588544</v>
      </c>
      <c r="AK2672" s="2">
        <v>1093.95005018918</v>
      </c>
      <c r="AL2672" s="1">
        <v>44965</v>
      </c>
      <c r="AM2672" t="s">
        <v>63</v>
      </c>
      <c r="AN2672">
        <v>2023</v>
      </c>
      <c r="AO2672">
        <v>2020</v>
      </c>
      <c r="AP2672">
        <v>72.634374199802906</v>
      </c>
      <c r="AQ2672">
        <v>1.42702120170626</v>
      </c>
      <c r="AR2672">
        <v>113.01</v>
      </c>
      <c r="AS2672">
        <f t="shared" si="124"/>
        <v>37785.034733534281</v>
      </c>
      <c r="AT2672">
        <f t="shared" si="125"/>
        <v>3903.3654000000001</v>
      </c>
    </row>
    <row r="2673" spans="1:46" x14ac:dyDescent="0.25">
      <c r="A2673" t="s">
        <v>128</v>
      </c>
      <c r="B2673" t="s">
        <v>129</v>
      </c>
      <c r="C2673" t="s">
        <v>130</v>
      </c>
      <c r="D2673" t="str">
        <f t="shared" si="123"/>
        <v>NECOCA</v>
      </c>
      <c r="E2673" t="s">
        <v>4694</v>
      </c>
      <c r="F2673" t="s">
        <v>4695</v>
      </c>
      <c r="G2673" t="s">
        <v>47</v>
      </c>
      <c r="H2673" t="s">
        <v>4696</v>
      </c>
      <c r="I2673" t="s">
        <v>4834</v>
      </c>
      <c r="J2673" t="s">
        <v>1832</v>
      </c>
      <c r="K2673">
        <v>23.06</v>
      </c>
      <c r="L2673">
        <v>23.06</v>
      </c>
      <c r="P2673" t="s">
        <v>51</v>
      </c>
      <c r="Q2673" t="s">
        <v>52</v>
      </c>
      <c r="R2673">
        <v>44078</v>
      </c>
      <c r="S2673" t="s">
        <v>75</v>
      </c>
      <c r="T2673" t="s">
        <v>69</v>
      </c>
      <c r="U2673" t="s">
        <v>55</v>
      </c>
      <c r="V2673" t="s">
        <v>56</v>
      </c>
      <c r="W2673" t="s">
        <v>57</v>
      </c>
      <c r="X2673" t="s">
        <v>1402</v>
      </c>
      <c r="Y2673" t="s">
        <v>146</v>
      </c>
      <c r="Z2673">
        <v>1</v>
      </c>
      <c r="AA2673">
        <v>3</v>
      </c>
      <c r="AB2673">
        <v>2.42</v>
      </c>
      <c r="AC2673">
        <v>3.2</v>
      </c>
      <c r="AD2673">
        <v>29</v>
      </c>
      <c r="AE2673">
        <v>2</v>
      </c>
      <c r="AF2673" t="s">
        <v>57</v>
      </c>
      <c r="AG2673">
        <v>15.082323597388299</v>
      </c>
      <c r="AH2673">
        <v>10.9500415109217</v>
      </c>
      <c r="AI2673">
        <v>13.5771738346146</v>
      </c>
      <c r="AJ2673">
        <v>95.253734323426201</v>
      </c>
      <c r="AK2673" s="2">
        <v>1441.7433800077299</v>
      </c>
      <c r="AL2673" s="1">
        <v>44963</v>
      </c>
      <c r="AM2673" t="s">
        <v>63</v>
      </c>
      <c r="AN2673">
        <v>2023</v>
      </c>
      <c r="AO2673">
        <v>2020</v>
      </c>
      <c r="AP2673">
        <v>77.843607616835797</v>
      </c>
      <c r="AQ2673">
        <v>0.81722368335213302</v>
      </c>
      <c r="AR2673">
        <v>203.89</v>
      </c>
      <c r="AS2673">
        <f t="shared" si="124"/>
        <v>33246.602342978251</v>
      </c>
      <c r="AT2673">
        <f t="shared" si="125"/>
        <v>4701.7033999999994</v>
      </c>
    </row>
    <row r="2674" spans="1:46" x14ac:dyDescent="0.25">
      <c r="A2674" t="s">
        <v>128</v>
      </c>
      <c r="B2674" t="s">
        <v>129</v>
      </c>
      <c r="C2674" t="s">
        <v>130</v>
      </c>
      <c r="D2674" t="str">
        <f t="shared" si="123"/>
        <v>NECOCA</v>
      </c>
      <c r="E2674" t="s">
        <v>4694</v>
      </c>
      <c r="F2674" t="s">
        <v>4695</v>
      </c>
      <c r="G2674" t="s">
        <v>47</v>
      </c>
      <c r="H2674" t="s">
        <v>4696</v>
      </c>
      <c r="I2674" t="s">
        <v>4835</v>
      </c>
      <c r="J2674" t="s">
        <v>4657</v>
      </c>
      <c r="K2674">
        <v>26.2</v>
      </c>
      <c r="L2674">
        <v>26.2</v>
      </c>
      <c r="P2674" t="s">
        <v>51</v>
      </c>
      <c r="Q2674" t="s">
        <v>52</v>
      </c>
      <c r="R2674">
        <v>44175</v>
      </c>
      <c r="S2674" t="s">
        <v>53</v>
      </c>
      <c r="T2674" t="s">
        <v>542</v>
      </c>
      <c r="U2674" t="s">
        <v>55</v>
      </c>
      <c r="V2674" t="s">
        <v>56</v>
      </c>
      <c r="W2674" t="s">
        <v>57</v>
      </c>
      <c r="X2674" t="s">
        <v>136</v>
      </c>
      <c r="Y2674" t="s">
        <v>137</v>
      </c>
      <c r="Z2674">
        <v>1</v>
      </c>
      <c r="AA2674">
        <v>3</v>
      </c>
      <c r="AB2674">
        <v>2.17</v>
      </c>
      <c r="AC2674">
        <v>2.9</v>
      </c>
      <c r="AD2674">
        <v>26</v>
      </c>
      <c r="AE2674">
        <v>2</v>
      </c>
      <c r="AF2674" t="s">
        <v>57</v>
      </c>
      <c r="AG2674">
        <v>11.1342553318588</v>
      </c>
      <c r="AH2674">
        <v>11.146100464088599</v>
      </c>
      <c r="AI2674">
        <v>8.6799953967995798</v>
      </c>
      <c r="AJ2674">
        <v>45.356585587609104</v>
      </c>
      <c r="AK2674" s="2">
        <v>889.57733045587304</v>
      </c>
      <c r="AL2674" s="1">
        <v>44963</v>
      </c>
      <c r="AM2674" t="s">
        <v>63</v>
      </c>
      <c r="AN2674">
        <v>2023</v>
      </c>
      <c r="AO2674">
        <v>2020</v>
      </c>
      <c r="AP2674">
        <v>62.599729873810901</v>
      </c>
      <c r="AQ2674">
        <v>1.38016848188221</v>
      </c>
      <c r="AR2674">
        <v>108.93</v>
      </c>
      <c r="AS2674">
        <f t="shared" si="124"/>
        <v>23306.926057943874</v>
      </c>
      <c r="AT2674">
        <f t="shared" si="125"/>
        <v>2853.9659999999999</v>
      </c>
    </row>
    <row r="2675" spans="1:46" x14ac:dyDescent="0.25">
      <c r="A2675" t="s">
        <v>128</v>
      </c>
      <c r="B2675" t="s">
        <v>129</v>
      </c>
      <c r="C2675" t="s">
        <v>130</v>
      </c>
      <c r="D2675" t="str">
        <f t="shared" si="123"/>
        <v>NECOCA</v>
      </c>
      <c r="E2675" t="s">
        <v>4694</v>
      </c>
      <c r="F2675" t="s">
        <v>4695</v>
      </c>
      <c r="G2675" t="s">
        <v>47</v>
      </c>
      <c r="H2675" t="s">
        <v>4696</v>
      </c>
      <c r="I2675" t="s">
        <v>4836</v>
      </c>
      <c r="J2675" t="s">
        <v>4820</v>
      </c>
      <c r="K2675">
        <v>31.22</v>
      </c>
      <c r="L2675">
        <v>31.22</v>
      </c>
      <c r="P2675" t="s">
        <v>51</v>
      </c>
      <c r="Q2675" t="s">
        <v>52</v>
      </c>
      <c r="R2675">
        <v>44146</v>
      </c>
      <c r="S2675" t="s">
        <v>53</v>
      </c>
      <c r="T2675" t="s">
        <v>1265</v>
      </c>
      <c r="U2675" t="s">
        <v>55</v>
      </c>
      <c r="V2675" t="s">
        <v>56</v>
      </c>
      <c r="W2675" t="s">
        <v>57</v>
      </c>
      <c r="X2675" t="s">
        <v>177</v>
      </c>
      <c r="Y2675" t="s">
        <v>146</v>
      </c>
      <c r="Z2675">
        <v>1</v>
      </c>
      <c r="AA2675">
        <v>3</v>
      </c>
      <c r="AB2675">
        <v>2.25</v>
      </c>
      <c r="AC2675">
        <v>3</v>
      </c>
      <c r="AD2675">
        <v>27</v>
      </c>
      <c r="AE2675">
        <v>2</v>
      </c>
      <c r="AF2675" t="s">
        <v>57</v>
      </c>
      <c r="AG2675">
        <v>14.1447117270374</v>
      </c>
      <c r="AH2675">
        <v>10.601053753416499</v>
      </c>
      <c r="AI2675">
        <v>9.9864246813408304</v>
      </c>
      <c r="AJ2675">
        <v>66.113277980770505</v>
      </c>
      <c r="AK2675" s="2">
        <v>1130.39578445644</v>
      </c>
      <c r="AL2675" s="1">
        <v>44963</v>
      </c>
      <c r="AM2675" t="s">
        <v>63</v>
      </c>
      <c r="AN2675">
        <v>2023</v>
      </c>
      <c r="AO2675">
        <v>2020</v>
      </c>
      <c r="AP2675">
        <v>67.548422533697305</v>
      </c>
      <c r="AQ2675">
        <v>1.02170735738355</v>
      </c>
      <c r="AR2675">
        <v>152.53</v>
      </c>
      <c r="AS2675">
        <f t="shared" si="124"/>
        <v>35290.956390730054</v>
      </c>
      <c r="AT2675">
        <f t="shared" si="125"/>
        <v>4761.9866000000002</v>
      </c>
    </row>
    <row r="2676" spans="1:46" x14ac:dyDescent="0.25">
      <c r="A2676" t="s">
        <v>128</v>
      </c>
      <c r="B2676" t="s">
        <v>129</v>
      </c>
      <c r="C2676" t="s">
        <v>130</v>
      </c>
      <c r="D2676" t="str">
        <f t="shared" si="123"/>
        <v>NECOCA</v>
      </c>
      <c r="E2676" t="s">
        <v>4694</v>
      </c>
      <c r="F2676" t="s">
        <v>4695</v>
      </c>
      <c r="G2676" t="s">
        <v>47</v>
      </c>
      <c r="H2676" t="s">
        <v>4745</v>
      </c>
      <c r="I2676" t="s">
        <v>4837</v>
      </c>
      <c r="J2676" t="s">
        <v>4838</v>
      </c>
      <c r="K2676">
        <v>39.049999999999997</v>
      </c>
      <c r="L2676">
        <v>39.049999999999997</v>
      </c>
      <c r="P2676" t="s">
        <v>51</v>
      </c>
      <c r="Q2676" t="s">
        <v>52</v>
      </c>
      <c r="R2676">
        <v>44063</v>
      </c>
      <c r="S2676" t="s">
        <v>53</v>
      </c>
      <c r="T2676" t="s">
        <v>364</v>
      </c>
      <c r="U2676" t="s">
        <v>55</v>
      </c>
      <c r="V2676" t="s">
        <v>109</v>
      </c>
      <c r="W2676" t="s">
        <v>57</v>
      </c>
      <c r="X2676" t="s">
        <v>531</v>
      </c>
      <c r="Y2676" t="s">
        <v>146</v>
      </c>
      <c r="Z2676">
        <v>2</v>
      </c>
      <c r="AA2676">
        <v>3</v>
      </c>
      <c r="AB2676">
        <v>2.5</v>
      </c>
      <c r="AC2676">
        <v>3.2</v>
      </c>
      <c r="AD2676">
        <v>30</v>
      </c>
      <c r="AE2676">
        <v>2</v>
      </c>
      <c r="AF2676" t="s">
        <v>57</v>
      </c>
      <c r="AG2676">
        <v>14.423521884214599</v>
      </c>
      <c r="AH2676">
        <v>12.0440757648197</v>
      </c>
      <c r="AI2676">
        <v>9.2542366201187392</v>
      </c>
      <c r="AJ2676">
        <v>55.1157961055915</v>
      </c>
      <c r="AK2676" s="2">
        <v>813.88997828887204</v>
      </c>
      <c r="AL2676" s="1">
        <v>44963</v>
      </c>
      <c r="AM2676" t="s">
        <v>63</v>
      </c>
      <c r="AN2676">
        <v>2023</v>
      </c>
      <c r="AO2676">
        <v>2020</v>
      </c>
      <c r="AP2676">
        <v>81.557786543486799</v>
      </c>
      <c r="AQ2676">
        <v>1.4797533975058199</v>
      </c>
      <c r="AR2676">
        <v>98.7</v>
      </c>
      <c r="AS2676">
        <f t="shared" si="124"/>
        <v>31782.403652180452</v>
      </c>
      <c r="AT2676">
        <f t="shared" si="125"/>
        <v>3854.2349999999997</v>
      </c>
    </row>
    <row r="2677" spans="1:46" x14ac:dyDescent="0.25">
      <c r="A2677" t="s">
        <v>340</v>
      </c>
      <c r="B2677" t="s">
        <v>367</v>
      </c>
      <c r="C2677" t="s">
        <v>368</v>
      </c>
      <c r="D2677" t="str">
        <f t="shared" si="123"/>
        <v>RDIPMA</v>
      </c>
      <c r="E2677" t="s">
        <v>4839</v>
      </c>
      <c r="F2677" t="s">
        <v>367</v>
      </c>
      <c r="G2677" t="s">
        <v>47</v>
      </c>
      <c r="H2677" t="s">
        <v>4840</v>
      </c>
      <c r="I2677" t="s">
        <v>4841</v>
      </c>
      <c r="J2677" t="s">
        <v>62</v>
      </c>
      <c r="K2677">
        <v>28.36</v>
      </c>
      <c r="L2677">
        <v>28.36</v>
      </c>
      <c r="P2677" t="s">
        <v>51</v>
      </c>
      <c r="Q2677" t="s">
        <v>52</v>
      </c>
      <c r="R2677">
        <v>44029</v>
      </c>
      <c r="S2677" t="s">
        <v>477</v>
      </c>
      <c r="T2677" t="s">
        <v>491</v>
      </c>
      <c r="U2677" t="s">
        <v>55</v>
      </c>
      <c r="V2677" t="s">
        <v>109</v>
      </c>
      <c r="W2677" t="s">
        <v>57</v>
      </c>
      <c r="X2677" t="s">
        <v>221</v>
      </c>
      <c r="Y2677" t="s">
        <v>355</v>
      </c>
      <c r="Z2677">
        <v>2</v>
      </c>
      <c r="AA2677">
        <v>3</v>
      </c>
      <c r="AB2677">
        <v>3.25</v>
      </c>
      <c r="AC2677">
        <v>3.3</v>
      </c>
      <c r="AD2677">
        <v>39</v>
      </c>
      <c r="AE2677">
        <v>3</v>
      </c>
      <c r="AF2677" t="s">
        <v>57</v>
      </c>
      <c r="AG2677">
        <v>20.041601705376799</v>
      </c>
      <c r="AH2677">
        <v>15.88446131007</v>
      </c>
      <c r="AI2677">
        <v>12.817137936962499</v>
      </c>
      <c r="AJ2677">
        <v>120.931603652185</v>
      </c>
      <c r="AK2677" s="2">
        <v>646.77942275151099</v>
      </c>
      <c r="AL2677" s="1">
        <v>45203</v>
      </c>
      <c r="AM2677" t="s">
        <v>63</v>
      </c>
      <c r="AN2677">
        <v>2023</v>
      </c>
      <c r="AO2677">
        <v>2020</v>
      </c>
      <c r="AP2677">
        <v>113.29415481861901</v>
      </c>
      <c r="AQ2677">
        <v>0.93684488915294395</v>
      </c>
      <c r="AR2677">
        <v>143.38</v>
      </c>
      <c r="AS2677">
        <f t="shared" si="124"/>
        <v>18342.664429232853</v>
      </c>
      <c r="AT2677">
        <f t="shared" si="125"/>
        <v>4066.2567999999997</v>
      </c>
    </row>
    <row r="2678" spans="1:46" x14ac:dyDescent="0.25">
      <c r="A2678" t="s">
        <v>128</v>
      </c>
      <c r="B2678" t="s">
        <v>244</v>
      </c>
      <c r="C2678" t="s">
        <v>245</v>
      </c>
      <c r="D2678" t="str">
        <f t="shared" si="123"/>
        <v>NEPIAL</v>
      </c>
      <c r="E2678" t="s">
        <v>4842</v>
      </c>
      <c r="F2678" t="s">
        <v>4843</v>
      </c>
      <c r="G2678" t="s">
        <v>47</v>
      </c>
      <c r="H2678" t="s">
        <v>4844</v>
      </c>
      <c r="I2678" t="s">
        <v>4845</v>
      </c>
      <c r="J2678" t="s">
        <v>310</v>
      </c>
      <c r="K2678">
        <v>13.92</v>
      </c>
      <c r="L2678">
        <v>13.92</v>
      </c>
      <c r="P2678" t="s">
        <v>51</v>
      </c>
      <c r="Q2678" t="s">
        <v>52</v>
      </c>
      <c r="R2678">
        <v>44068</v>
      </c>
      <c r="S2678" t="s">
        <v>53</v>
      </c>
      <c r="T2678" t="s">
        <v>54</v>
      </c>
      <c r="U2678" t="s">
        <v>55</v>
      </c>
      <c r="V2678" t="s">
        <v>109</v>
      </c>
      <c r="W2678" t="s">
        <v>57</v>
      </c>
      <c r="X2678" t="s">
        <v>101</v>
      </c>
      <c r="Y2678" t="s">
        <v>222</v>
      </c>
      <c r="Z2678">
        <v>2</v>
      </c>
      <c r="AA2678">
        <v>3</v>
      </c>
      <c r="AB2678">
        <v>2.42</v>
      </c>
      <c r="AC2678">
        <v>3.2</v>
      </c>
      <c r="AD2678">
        <v>29</v>
      </c>
      <c r="AE2678">
        <v>2</v>
      </c>
      <c r="AF2678" t="s">
        <v>57</v>
      </c>
      <c r="AG2678">
        <v>13.001996835049701</v>
      </c>
      <c r="AH2678">
        <v>11.0897328152234</v>
      </c>
      <c r="AI2678">
        <v>6.7710195523110901</v>
      </c>
      <c r="AJ2678">
        <v>38.483794708025002</v>
      </c>
      <c r="AK2678" s="2">
        <v>701.006461078455</v>
      </c>
      <c r="AL2678" s="1">
        <v>44946</v>
      </c>
      <c r="AM2678" t="s">
        <v>63</v>
      </c>
      <c r="AN2678">
        <v>2023</v>
      </c>
      <c r="AO2678">
        <v>2020</v>
      </c>
      <c r="AP2678">
        <v>87.252767786854093</v>
      </c>
      <c r="AQ2678">
        <v>2.2672599843346299</v>
      </c>
      <c r="AR2678">
        <v>70.02</v>
      </c>
      <c r="AS2678">
        <f t="shared" si="124"/>
        <v>9758.0099382120934</v>
      </c>
      <c r="AT2678">
        <f t="shared" si="125"/>
        <v>974.6783999999999</v>
      </c>
    </row>
    <row r="2679" spans="1:46" x14ac:dyDescent="0.25">
      <c r="A2679" t="s">
        <v>128</v>
      </c>
      <c r="B2679" t="s">
        <v>244</v>
      </c>
      <c r="C2679" t="s">
        <v>245</v>
      </c>
      <c r="D2679" t="str">
        <f t="shared" si="123"/>
        <v>NEPIAL</v>
      </c>
      <c r="E2679" t="s">
        <v>4707</v>
      </c>
      <c r="F2679" t="s">
        <v>4708</v>
      </c>
      <c r="G2679" t="s">
        <v>47</v>
      </c>
      <c r="H2679" t="s">
        <v>4828</v>
      </c>
      <c r="I2679" t="s">
        <v>4846</v>
      </c>
      <c r="J2679" t="s">
        <v>276</v>
      </c>
      <c r="K2679">
        <v>31.17</v>
      </c>
      <c r="L2679">
        <v>31.17</v>
      </c>
      <c r="P2679" t="s">
        <v>51</v>
      </c>
      <c r="Q2679" t="s">
        <v>52</v>
      </c>
      <c r="R2679">
        <v>44057</v>
      </c>
      <c r="S2679" t="s">
        <v>53</v>
      </c>
      <c r="T2679" t="s">
        <v>788</v>
      </c>
      <c r="U2679" t="s">
        <v>55</v>
      </c>
      <c r="V2679" t="s">
        <v>56</v>
      </c>
      <c r="W2679" t="s">
        <v>57</v>
      </c>
      <c r="X2679" t="s">
        <v>101</v>
      </c>
      <c r="Y2679" t="s">
        <v>222</v>
      </c>
      <c r="Z2679">
        <v>1</v>
      </c>
      <c r="AA2679">
        <v>3</v>
      </c>
      <c r="AB2679">
        <v>3.08</v>
      </c>
      <c r="AC2679">
        <v>3.2</v>
      </c>
      <c r="AD2679">
        <v>37</v>
      </c>
      <c r="AE2679">
        <v>3</v>
      </c>
      <c r="AF2679" t="s">
        <v>57</v>
      </c>
      <c r="AG2679">
        <v>19.066628538312798</v>
      </c>
      <c r="AH2679">
        <v>11.804454085821799</v>
      </c>
      <c r="AI2679">
        <v>13.602415177545099</v>
      </c>
      <c r="AJ2679">
        <v>121.863399783898</v>
      </c>
      <c r="AK2679" s="2">
        <v>1258.7145607194</v>
      </c>
      <c r="AL2679" s="1">
        <v>45194</v>
      </c>
      <c r="AM2679" t="s">
        <v>63</v>
      </c>
      <c r="AN2679">
        <v>2023</v>
      </c>
      <c r="AO2679">
        <v>2020</v>
      </c>
      <c r="AP2679">
        <v>122.997622511339</v>
      </c>
      <c r="AQ2679">
        <v>1.0093073287751</v>
      </c>
      <c r="AR2679">
        <v>167.15</v>
      </c>
      <c r="AS2679">
        <f t="shared" si="124"/>
        <v>39234.132857623699</v>
      </c>
      <c r="AT2679">
        <f t="shared" si="125"/>
        <v>5210.0655000000006</v>
      </c>
    </row>
    <row r="2680" spans="1:46" x14ac:dyDescent="0.25">
      <c r="A2680" t="s">
        <v>340</v>
      </c>
      <c r="B2680" t="s">
        <v>341</v>
      </c>
      <c r="C2680" t="s">
        <v>342</v>
      </c>
      <c r="D2680" t="str">
        <f t="shared" si="123"/>
        <v>RDBOBA</v>
      </c>
      <c r="E2680" t="s">
        <v>4645</v>
      </c>
      <c r="F2680" t="s">
        <v>4646</v>
      </c>
      <c r="G2680" t="s">
        <v>47</v>
      </c>
      <c r="H2680" t="s">
        <v>4736</v>
      </c>
      <c r="I2680" t="s">
        <v>4847</v>
      </c>
      <c r="J2680" t="s">
        <v>227</v>
      </c>
      <c r="K2680">
        <v>41.88</v>
      </c>
      <c r="L2680">
        <v>41.88</v>
      </c>
      <c r="P2680" t="s">
        <v>51</v>
      </c>
      <c r="Q2680" t="s">
        <v>52</v>
      </c>
      <c r="R2680">
        <v>44075</v>
      </c>
      <c r="S2680" t="s">
        <v>477</v>
      </c>
      <c r="T2680" t="s">
        <v>54</v>
      </c>
      <c r="U2680" t="s">
        <v>55</v>
      </c>
      <c r="V2680" t="s">
        <v>56</v>
      </c>
      <c r="W2680" t="s">
        <v>57</v>
      </c>
      <c r="X2680" t="s">
        <v>271</v>
      </c>
      <c r="Y2680" t="s">
        <v>362</v>
      </c>
      <c r="Z2680">
        <v>1</v>
      </c>
      <c r="AA2680">
        <v>3</v>
      </c>
      <c r="AB2680">
        <v>3.08</v>
      </c>
      <c r="AC2680">
        <v>3.2</v>
      </c>
      <c r="AD2680">
        <v>37</v>
      </c>
      <c r="AE2680">
        <v>3</v>
      </c>
      <c r="AF2680" t="s">
        <v>57</v>
      </c>
      <c r="AG2680">
        <v>15.239346405751901</v>
      </c>
      <c r="AH2680">
        <v>11.883302877220601</v>
      </c>
      <c r="AI2680">
        <v>9.0358015879520099</v>
      </c>
      <c r="AJ2680">
        <v>64.971540319040102</v>
      </c>
      <c r="AK2680" s="2">
        <v>818.42385658093497</v>
      </c>
      <c r="AL2680" s="1">
        <v>45201</v>
      </c>
      <c r="AM2680" t="s">
        <v>63</v>
      </c>
      <c r="AN2680">
        <v>2023</v>
      </c>
      <c r="AO2680">
        <v>2020</v>
      </c>
      <c r="AP2680">
        <v>112.24711499964199</v>
      </c>
      <c r="AQ2680">
        <v>1.7276351222159301</v>
      </c>
      <c r="AR2680">
        <v>76.8</v>
      </c>
      <c r="AS2680">
        <f t="shared" si="124"/>
        <v>34275.59111360956</v>
      </c>
      <c r="AT2680">
        <f t="shared" si="125"/>
        <v>3216.384</v>
      </c>
    </row>
    <row r="2681" spans="1:46" x14ac:dyDescent="0.25">
      <c r="A2681" t="s">
        <v>340</v>
      </c>
      <c r="B2681" t="s">
        <v>341</v>
      </c>
      <c r="C2681" t="s">
        <v>342</v>
      </c>
      <c r="D2681" t="str">
        <f t="shared" si="123"/>
        <v>RDBOBA</v>
      </c>
      <c r="E2681" t="s">
        <v>4645</v>
      </c>
      <c r="F2681" t="s">
        <v>4646</v>
      </c>
      <c r="G2681" t="s">
        <v>47</v>
      </c>
      <c r="H2681" t="s">
        <v>4736</v>
      </c>
      <c r="I2681" t="s">
        <v>4848</v>
      </c>
      <c r="J2681" t="s">
        <v>4849</v>
      </c>
      <c r="K2681">
        <v>25.62</v>
      </c>
      <c r="L2681">
        <v>25.62</v>
      </c>
      <c r="P2681" t="s">
        <v>51</v>
      </c>
      <c r="Q2681" t="s">
        <v>52</v>
      </c>
      <c r="R2681">
        <v>44075</v>
      </c>
      <c r="S2681" t="s">
        <v>477</v>
      </c>
      <c r="T2681" t="s">
        <v>1272</v>
      </c>
      <c r="U2681" t="s">
        <v>55</v>
      </c>
      <c r="V2681" t="s">
        <v>56</v>
      </c>
      <c r="W2681" t="s">
        <v>57</v>
      </c>
      <c r="X2681" t="s">
        <v>359</v>
      </c>
      <c r="Y2681" t="s">
        <v>348</v>
      </c>
      <c r="Z2681">
        <v>1</v>
      </c>
      <c r="AA2681">
        <v>3</v>
      </c>
      <c r="AB2681">
        <v>3.08</v>
      </c>
      <c r="AC2681">
        <v>3.2</v>
      </c>
      <c r="AD2681">
        <v>37</v>
      </c>
      <c r="AE2681">
        <v>3</v>
      </c>
      <c r="AF2681" t="s">
        <v>57</v>
      </c>
      <c r="AG2681">
        <v>18.160977643237601</v>
      </c>
      <c r="AH2681">
        <v>11.903049216278999</v>
      </c>
      <c r="AI2681">
        <v>12.620512497888701</v>
      </c>
      <c r="AJ2681">
        <v>109.06171668729399</v>
      </c>
      <c r="AK2681" s="2">
        <v>1134.15040239013</v>
      </c>
      <c r="AL2681" s="1">
        <v>45201</v>
      </c>
      <c r="AM2681" t="s">
        <v>63</v>
      </c>
      <c r="AN2681">
        <v>2023</v>
      </c>
      <c r="AO2681">
        <v>2020</v>
      </c>
      <c r="AP2681">
        <v>112.24711499964199</v>
      </c>
      <c r="AQ2681">
        <v>1.0292073003167701</v>
      </c>
      <c r="AR2681">
        <v>128.91</v>
      </c>
      <c r="AS2681">
        <f t="shared" si="124"/>
        <v>29056.933309235133</v>
      </c>
      <c r="AT2681">
        <f t="shared" si="125"/>
        <v>3302.6741999999999</v>
      </c>
    </row>
    <row r="2682" spans="1:46" x14ac:dyDescent="0.25">
      <c r="A2682" t="s">
        <v>340</v>
      </c>
      <c r="B2682" t="s">
        <v>341</v>
      </c>
      <c r="C2682" t="s">
        <v>342</v>
      </c>
      <c r="D2682" t="str">
        <f t="shared" si="123"/>
        <v>RDBOBA</v>
      </c>
      <c r="E2682" t="s">
        <v>4645</v>
      </c>
      <c r="F2682" t="s">
        <v>4646</v>
      </c>
      <c r="G2682" t="s">
        <v>47</v>
      </c>
      <c r="H2682" t="s">
        <v>4736</v>
      </c>
      <c r="I2682" t="s">
        <v>4850</v>
      </c>
      <c r="J2682" t="s">
        <v>4851</v>
      </c>
      <c r="K2682">
        <v>41.61</v>
      </c>
      <c r="L2682">
        <v>41.61</v>
      </c>
      <c r="P2682" t="s">
        <v>51</v>
      </c>
      <c r="Q2682" t="s">
        <v>52</v>
      </c>
      <c r="R2682">
        <v>44133</v>
      </c>
      <c r="S2682" t="s">
        <v>477</v>
      </c>
      <c r="T2682" t="s">
        <v>1272</v>
      </c>
      <c r="U2682" t="s">
        <v>55</v>
      </c>
      <c r="V2682" t="s">
        <v>56</v>
      </c>
      <c r="W2682" t="s">
        <v>57</v>
      </c>
      <c r="X2682" t="s">
        <v>221</v>
      </c>
      <c r="Y2682" t="s">
        <v>355</v>
      </c>
      <c r="Z2682">
        <v>1</v>
      </c>
      <c r="AA2682">
        <v>3</v>
      </c>
      <c r="AB2682">
        <v>3</v>
      </c>
      <c r="AC2682">
        <v>3.1</v>
      </c>
      <c r="AD2682">
        <v>36</v>
      </c>
      <c r="AE2682">
        <v>3</v>
      </c>
      <c r="AF2682" t="s">
        <v>57</v>
      </c>
      <c r="AG2682">
        <v>18.719723803288701</v>
      </c>
      <c r="AH2682">
        <v>12.0614235962914</v>
      </c>
      <c r="AI2682">
        <v>14.816260354653799</v>
      </c>
      <c r="AJ2682">
        <v>130.179459368002</v>
      </c>
      <c r="AK2682" s="2">
        <v>1295.6916030659399</v>
      </c>
      <c r="AL2682" s="1">
        <v>45205</v>
      </c>
      <c r="AM2682" t="s">
        <v>63</v>
      </c>
      <c r="AN2682">
        <v>2023</v>
      </c>
      <c r="AO2682">
        <v>2020</v>
      </c>
      <c r="AP2682">
        <v>109.767555714642</v>
      </c>
      <c r="AQ2682">
        <v>0.84320180962145397</v>
      </c>
      <c r="AR2682">
        <v>154.27000000000001</v>
      </c>
      <c r="AS2682">
        <f t="shared" si="124"/>
        <v>53913.72760357376</v>
      </c>
      <c r="AT2682">
        <f t="shared" si="125"/>
        <v>6419.1747000000005</v>
      </c>
    </row>
    <row r="2683" spans="1:46" x14ac:dyDescent="0.25">
      <c r="A2683" t="s">
        <v>340</v>
      </c>
      <c r="B2683" t="s">
        <v>341</v>
      </c>
      <c r="C2683" t="s">
        <v>342</v>
      </c>
      <c r="D2683" t="str">
        <f t="shared" si="123"/>
        <v>RDBOBA</v>
      </c>
      <c r="E2683" t="s">
        <v>4645</v>
      </c>
      <c r="F2683" t="s">
        <v>4646</v>
      </c>
      <c r="G2683" t="s">
        <v>47</v>
      </c>
      <c r="H2683" t="s">
        <v>4736</v>
      </c>
      <c r="I2683" t="s">
        <v>4852</v>
      </c>
      <c r="J2683" t="s">
        <v>4853</v>
      </c>
      <c r="K2683">
        <v>27.7</v>
      </c>
      <c r="L2683">
        <v>27.7</v>
      </c>
      <c r="P2683" t="s">
        <v>51</v>
      </c>
      <c r="Q2683" t="s">
        <v>52</v>
      </c>
      <c r="R2683">
        <v>44090</v>
      </c>
      <c r="S2683" t="s">
        <v>477</v>
      </c>
      <c r="T2683" t="s">
        <v>1272</v>
      </c>
      <c r="U2683" t="s">
        <v>55</v>
      </c>
      <c r="V2683" t="s">
        <v>56</v>
      </c>
      <c r="W2683" t="s">
        <v>57</v>
      </c>
      <c r="X2683" t="s">
        <v>271</v>
      </c>
      <c r="Y2683" t="s">
        <v>362</v>
      </c>
      <c r="Z2683">
        <v>1</v>
      </c>
      <c r="AA2683">
        <v>3</v>
      </c>
      <c r="AB2683">
        <v>3.08</v>
      </c>
      <c r="AC2683">
        <v>3.2</v>
      </c>
      <c r="AD2683">
        <v>37</v>
      </c>
      <c r="AE2683">
        <v>3</v>
      </c>
      <c r="AF2683" t="s">
        <v>57</v>
      </c>
      <c r="AG2683">
        <v>19.818707385890001</v>
      </c>
      <c r="AH2683">
        <v>11.844581784388099</v>
      </c>
      <c r="AI2683">
        <v>12.368521535440999</v>
      </c>
      <c r="AJ2683">
        <v>117.62260391204001</v>
      </c>
      <c r="AK2683" s="2">
        <v>1122.5054186800301</v>
      </c>
      <c r="AL2683" s="1">
        <v>45201</v>
      </c>
      <c r="AM2683" t="s">
        <v>63</v>
      </c>
      <c r="AN2683">
        <v>2023</v>
      </c>
      <c r="AO2683">
        <v>2020</v>
      </c>
      <c r="AP2683">
        <v>112.24711499964199</v>
      </c>
      <c r="AQ2683">
        <v>0.954298844494059</v>
      </c>
      <c r="AR2683">
        <v>139.03</v>
      </c>
      <c r="AS2683">
        <f t="shared" si="124"/>
        <v>31093.400097436832</v>
      </c>
      <c r="AT2683">
        <f t="shared" si="125"/>
        <v>3851.1309999999999</v>
      </c>
    </row>
    <row r="2684" spans="1:46" x14ac:dyDescent="0.25">
      <c r="A2684" t="s">
        <v>340</v>
      </c>
      <c r="B2684" t="s">
        <v>341</v>
      </c>
      <c r="C2684" t="s">
        <v>342</v>
      </c>
      <c r="D2684" t="str">
        <f t="shared" si="123"/>
        <v>RDBOBA</v>
      </c>
      <c r="E2684" t="s">
        <v>4645</v>
      </c>
      <c r="F2684" t="s">
        <v>4646</v>
      </c>
      <c r="G2684" t="s">
        <v>47</v>
      </c>
      <c r="H2684" t="s">
        <v>4736</v>
      </c>
      <c r="I2684" t="s">
        <v>4854</v>
      </c>
      <c r="J2684" t="s">
        <v>4855</v>
      </c>
      <c r="K2684">
        <v>21.16</v>
      </c>
      <c r="L2684">
        <v>21.16</v>
      </c>
      <c r="P2684" t="s">
        <v>51</v>
      </c>
      <c r="Q2684" t="s">
        <v>52</v>
      </c>
      <c r="R2684">
        <v>44139</v>
      </c>
      <c r="S2684" t="s">
        <v>477</v>
      </c>
      <c r="T2684" t="s">
        <v>3953</v>
      </c>
      <c r="U2684" t="s">
        <v>55</v>
      </c>
      <c r="V2684" t="s">
        <v>56</v>
      </c>
      <c r="W2684" t="s">
        <v>57</v>
      </c>
      <c r="X2684" t="s">
        <v>221</v>
      </c>
      <c r="Y2684" t="s">
        <v>355</v>
      </c>
      <c r="Z2684">
        <v>1</v>
      </c>
      <c r="AA2684">
        <v>3</v>
      </c>
      <c r="AB2684">
        <v>2.92</v>
      </c>
      <c r="AC2684">
        <v>3</v>
      </c>
      <c r="AD2684">
        <v>35</v>
      </c>
      <c r="AE2684">
        <v>3</v>
      </c>
      <c r="AF2684" t="s">
        <v>57</v>
      </c>
      <c r="AG2684">
        <v>18.9262626566553</v>
      </c>
      <c r="AH2684">
        <v>11.0351536185327</v>
      </c>
      <c r="AI2684">
        <v>13.210344627780501</v>
      </c>
      <c r="AJ2684">
        <v>118.464890147929</v>
      </c>
      <c r="AK2684" s="2">
        <v>1381.2347609844001</v>
      </c>
      <c r="AL2684" s="1">
        <v>45205</v>
      </c>
      <c r="AM2684" t="s">
        <v>63</v>
      </c>
      <c r="AN2684">
        <v>2023</v>
      </c>
      <c r="AO2684">
        <v>2020</v>
      </c>
      <c r="AP2684">
        <v>107.30940869115101</v>
      </c>
      <c r="AQ2684">
        <v>0.90583301564837004</v>
      </c>
      <c r="AR2684">
        <v>140.75</v>
      </c>
      <c r="AS2684">
        <f t="shared" si="124"/>
        <v>29226.927542429905</v>
      </c>
      <c r="AT2684">
        <f t="shared" si="125"/>
        <v>2978.27</v>
      </c>
    </row>
    <row r="2685" spans="1:46" x14ac:dyDescent="0.25">
      <c r="A2685" t="s">
        <v>42</v>
      </c>
      <c r="B2685" t="s">
        <v>43</v>
      </c>
      <c r="C2685" t="s">
        <v>43</v>
      </c>
      <c r="D2685" t="str">
        <f t="shared" si="123"/>
        <v>GNSASA</v>
      </c>
      <c r="E2685" t="s">
        <v>4814</v>
      </c>
      <c r="F2685" t="s">
        <v>4815</v>
      </c>
      <c r="G2685" t="s">
        <v>47</v>
      </c>
      <c r="H2685" t="s">
        <v>4821</v>
      </c>
      <c r="I2685" t="s">
        <v>4856</v>
      </c>
      <c r="J2685" t="s">
        <v>1059</v>
      </c>
      <c r="K2685">
        <v>29.09</v>
      </c>
      <c r="L2685">
        <v>29.09</v>
      </c>
      <c r="P2685" t="s">
        <v>51</v>
      </c>
      <c r="Q2685" t="s">
        <v>52</v>
      </c>
      <c r="R2685">
        <v>44060</v>
      </c>
      <c r="S2685" t="s">
        <v>53</v>
      </c>
      <c r="T2685" t="s">
        <v>104</v>
      </c>
      <c r="U2685" t="s">
        <v>55</v>
      </c>
      <c r="V2685" t="s">
        <v>56</v>
      </c>
      <c r="W2685" t="s">
        <v>57</v>
      </c>
      <c r="X2685" t="s">
        <v>101</v>
      </c>
      <c r="Y2685" t="s">
        <v>59</v>
      </c>
      <c r="Z2685">
        <v>1</v>
      </c>
      <c r="AA2685">
        <v>3</v>
      </c>
      <c r="AB2685">
        <v>3</v>
      </c>
      <c r="AC2685">
        <v>3.2</v>
      </c>
      <c r="AD2685">
        <v>36</v>
      </c>
      <c r="AE2685">
        <v>3</v>
      </c>
      <c r="AF2685" t="s">
        <v>57</v>
      </c>
      <c r="AG2685">
        <v>19.020798372607601</v>
      </c>
      <c r="AH2685">
        <v>13.6822573673596</v>
      </c>
      <c r="AI2685">
        <v>16.937788762263299</v>
      </c>
      <c r="AJ2685">
        <v>144.66178100068299</v>
      </c>
      <c r="AK2685" s="2">
        <v>1151.9969257985799</v>
      </c>
      <c r="AL2685" s="1">
        <v>45145</v>
      </c>
      <c r="AM2685" t="s">
        <v>63</v>
      </c>
      <c r="AN2685">
        <v>2023</v>
      </c>
      <c r="AO2685">
        <v>2020</v>
      </c>
      <c r="AP2685">
        <v>125.780421992897</v>
      </c>
      <c r="AQ2685">
        <v>0.86947928556404996</v>
      </c>
      <c r="AR2685">
        <v>207.2</v>
      </c>
      <c r="AS2685">
        <f t="shared" si="124"/>
        <v>33511.590571480687</v>
      </c>
      <c r="AT2685">
        <f t="shared" si="125"/>
        <v>6027.4479999999994</v>
      </c>
    </row>
    <row r="2686" spans="1:46" x14ac:dyDescent="0.25">
      <c r="A2686" t="s">
        <v>42</v>
      </c>
      <c r="B2686" t="s">
        <v>43</v>
      </c>
      <c r="C2686" t="s">
        <v>43</v>
      </c>
      <c r="D2686" t="str">
        <f t="shared" si="123"/>
        <v>GNSASA</v>
      </c>
      <c r="E2686" t="s">
        <v>4814</v>
      </c>
      <c r="F2686" t="s">
        <v>4815</v>
      </c>
      <c r="G2686" t="s">
        <v>47</v>
      </c>
      <c r="H2686" t="s">
        <v>4821</v>
      </c>
      <c r="I2686" t="s">
        <v>4857</v>
      </c>
      <c r="J2686" t="s">
        <v>1421</v>
      </c>
      <c r="K2686">
        <v>20.91</v>
      </c>
      <c r="L2686">
        <v>20.91</v>
      </c>
      <c r="P2686" t="s">
        <v>51</v>
      </c>
      <c r="Q2686" t="s">
        <v>52</v>
      </c>
      <c r="R2686">
        <v>44078</v>
      </c>
      <c r="S2686" t="s">
        <v>53</v>
      </c>
      <c r="T2686" t="s">
        <v>788</v>
      </c>
      <c r="U2686" t="s">
        <v>55</v>
      </c>
      <c r="V2686" t="s">
        <v>56</v>
      </c>
      <c r="W2686" t="s">
        <v>57</v>
      </c>
      <c r="X2686" t="s">
        <v>221</v>
      </c>
      <c r="Y2686" t="s">
        <v>59</v>
      </c>
      <c r="Z2686">
        <v>1</v>
      </c>
      <c r="AA2686">
        <v>3</v>
      </c>
      <c r="AB2686">
        <v>2.92</v>
      </c>
      <c r="AC2686">
        <v>3.2</v>
      </c>
      <c r="AD2686">
        <v>35</v>
      </c>
      <c r="AE2686">
        <v>3</v>
      </c>
      <c r="AF2686" t="s">
        <v>57</v>
      </c>
      <c r="AG2686">
        <v>20.4002248038693</v>
      </c>
      <c r="AH2686">
        <v>13.3004940831964</v>
      </c>
      <c r="AI2686">
        <v>15.5655501159431</v>
      </c>
      <c r="AJ2686">
        <v>142.90787715474499</v>
      </c>
      <c r="AK2686" s="2">
        <v>1120.3121448550201</v>
      </c>
      <c r="AL2686" s="1">
        <v>45145</v>
      </c>
      <c r="AM2686" t="s">
        <v>63</v>
      </c>
      <c r="AN2686">
        <v>2023</v>
      </c>
      <c r="AO2686">
        <v>2020</v>
      </c>
      <c r="AP2686">
        <v>120.14390840118401</v>
      </c>
      <c r="AQ2686">
        <v>0.84070878941885696</v>
      </c>
      <c r="AR2686">
        <v>208.18</v>
      </c>
      <c r="AS2686">
        <f t="shared" si="124"/>
        <v>23425.726948918469</v>
      </c>
      <c r="AT2686">
        <f t="shared" si="125"/>
        <v>4353.0438000000004</v>
      </c>
    </row>
    <row r="2687" spans="1:46" x14ac:dyDescent="0.25">
      <c r="A2687" t="s">
        <v>340</v>
      </c>
      <c r="B2687" t="s">
        <v>341</v>
      </c>
      <c r="C2687" t="s">
        <v>342</v>
      </c>
      <c r="D2687" t="str">
        <f t="shared" si="123"/>
        <v>RDBOBA</v>
      </c>
      <c r="E2687" t="s">
        <v>4645</v>
      </c>
      <c r="F2687" t="s">
        <v>4646</v>
      </c>
      <c r="G2687" t="s">
        <v>47</v>
      </c>
      <c r="H2687" t="s">
        <v>4736</v>
      </c>
      <c r="I2687" t="s">
        <v>4858</v>
      </c>
      <c r="J2687" t="s">
        <v>4859</v>
      </c>
      <c r="K2687">
        <v>43.75</v>
      </c>
      <c r="L2687">
        <v>43.75</v>
      </c>
      <c r="P2687" t="s">
        <v>51</v>
      </c>
      <c r="Q2687" t="s">
        <v>52</v>
      </c>
      <c r="R2687">
        <v>44061</v>
      </c>
      <c r="S2687" t="s">
        <v>477</v>
      </c>
      <c r="T2687" t="s">
        <v>486</v>
      </c>
      <c r="U2687" t="s">
        <v>55</v>
      </c>
      <c r="V2687" t="s">
        <v>56</v>
      </c>
      <c r="W2687" t="s">
        <v>57</v>
      </c>
      <c r="X2687" t="s">
        <v>221</v>
      </c>
      <c r="Y2687" t="s">
        <v>355</v>
      </c>
      <c r="Z2687">
        <v>1</v>
      </c>
      <c r="AA2687">
        <v>3</v>
      </c>
      <c r="AB2687">
        <v>3.17</v>
      </c>
      <c r="AC2687">
        <v>3.2</v>
      </c>
      <c r="AD2687">
        <v>38</v>
      </c>
      <c r="AE2687">
        <v>3</v>
      </c>
      <c r="AF2687" t="s">
        <v>57</v>
      </c>
      <c r="AG2687">
        <v>18.774193529245601</v>
      </c>
      <c r="AH2687">
        <v>12.9013904649787</v>
      </c>
      <c r="AI2687">
        <v>16.306282216192798</v>
      </c>
      <c r="AJ2687">
        <v>140.74215403537201</v>
      </c>
      <c r="AK2687" s="2">
        <v>1254.52818046072</v>
      </c>
      <c r="AL2687" s="1">
        <v>45210</v>
      </c>
      <c r="AM2687" t="s">
        <v>63</v>
      </c>
      <c r="AN2687">
        <v>2023</v>
      </c>
      <c r="AO2687">
        <v>2020</v>
      </c>
      <c r="AP2687">
        <v>114.746712083096</v>
      </c>
      <c r="AQ2687">
        <v>0.81529739877547602</v>
      </c>
      <c r="AR2687">
        <v>165.93</v>
      </c>
      <c r="AS2687">
        <f t="shared" si="124"/>
        <v>54885.6078951565</v>
      </c>
      <c r="AT2687">
        <f t="shared" si="125"/>
        <v>7259.4375</v>
      </c>
    </row>
    <row r="2688" spans="1:46" x14ac:dyDescent="0.25">
      <c r="A2688" t="s">
        <v>128</v>
      </c>
      <c r="B2688" t="s">
        <v>328</v>
      </c>
      <c r="C2688" t="s">
        <v>328</v>
      </c>
      <c r="D2688" t="str">
        <f t="shared" si="123"/>
        <v>NESBSB</v>
      </c>
      <c r="E2688" t="s">
        <v>4860</v>
      </c>
      <c r="F2688" t="s">
        <v>4861</v>
      </c>
      <c r="G2688" t="s">
        <v>47</v>
      </c>
      <c r="H2688" t="s">
        <v>4862</v>
      </c>
      <c r="I2688" t="s">
        <v>4863</v>
      </c>
      <c r="J2688" t="s">
        <v>50</v>
      </c>
      <c r="K2688">
        <v>33.18</v>
      </c>
      <c r="L2688">
        <v>33.18</v>
      </c>
      <c r="P2688" t="s">
        <v>51</v>
      </c>
      <c r="Q2688" t="s">
        <v>52</v>
      </c>
      <c r="R2688">
        <v>44008</v>
      </c>
      <c r="S2688" t="s">
        <v>53</v>
      </c>
      <c r="T2688" t="s">
        <v>497</v>
      </c>
      <c r="U2688" t="s">
        <v>55</v>
      </c>
      <c r="V2688" t="s">
        <v>109</v>
      </c>
      <c r="W2688" t="s">
        <v>57</v>
      </c>
      <c r="X2688" t="s">
        <v>101</v>
      </c>
      <c r="Y2688" t="s">
        <v>470</v>
      </c>
      <c r="Z2688">
        <v>2</v>
      </c>
      <c r="AA2688">
        <v>3</v>
      </c>
      <c r="AB2688">
        <v>3.33</v>
      </c>
      <c r="AC2688">
        <v>3.4</v>
      </c>
      <c r="AD2688">
        <v>40</v>
      </c>
      <c r="AE2688">
        <v>3</v>
      </c>
      <c r="AF2688" t="s">
        <v>57</v>
      </c>
      <c r="AG2688">
        <v>16.421925395913402</v>
      </c>
      <c r="AH2688">
        <v>13.7951737278593</v>
      </c>
      <c r="AI2688">
        <v>11.578076292058199</v>
      </c>
      <c r="AJ2688">
        <v>95.668404586756594</v>
      </c>
      <c r="AK2688" s="2">
        <v>774.62619184774599</v>
      </c>
      <c r="AL2688" s="1">
        <v>45216</v>
      </c>
      <c r="AM2688" t="s">
        <v>63</v>
      </c>
      <c r="AN2688">
        <v>2023</v>
      </c>
      <c r="AO2688">
        <v>2020</v>
      </c>
      <c r="AP2688">
        <v>146.181485701692</v>
      </c>
      <c r="AQ2688">
        <v>1.52800170895635</v>
      </c>
      <c r="AR2688">
        <v>118.6</v>
      </c>
      <c r="AS2688">
        <f t="shared" si="124"/>
        <v>25702.097045508213</v>
      </c>
      <c r="AT2688">
        <f t="shared" si="125"/>
        <v>3935.1479999999997</v>
      </c>
    </row>
    <row r="2689" spans="1:46" x14ac:dyDescent="0.25">
      <c r="A2689" t="s">
        <v>128</v>
      </c>
      <c r="B2689" t="s">
        <v>328</v>
      </c>
      <c r="C2689" t="s">
        <v>328</v>
      </c>
      <c r="D2689" t="str">
        <f t="shared" si="123"/>
        <v>NESBSB</v>
      </c>
      <c r="E2689" t="s">
        <v>834</v>
      </c>
      <c r="F2689" t="s">
        <v>835</v>
      </c>
      <c r="G2689" t="s">
        <v>47</v>
      </c>
      <c r="H2689" t="s">
        <v>4643</v>
      </c>
      <c r="I2689" t="s">
        <v>4864</v>
      </c>
      <c r="J2689" t="s">
        <v>482</v>
      </c>
      <c r="K2689">
        <v>39.65</v>
      </c>
      <c r="L2689">
        <v>39.65</v>
      </c>
      <c r="P2689" t="s">
        <v>51</v>
      </c>
      <c r="Q2689" t="s">
        <v>52</v>
      </c>
      <c r="R2689">
        <v>44099</v>
      </c>
      <c r="S2689" t="s">
        <v>53</v>
      </c>
      <c r="T2689" t="s">
        <v>788</v>
      </c>
      <c r="U2689" t="s">
        <v>55</v>
      </c>
      <c r="V2689" t="s">
        <v>56</v>
      </c>
      <c r="W2689" t="s">
        <v>57</v>
      </c>
      <c r="X2689" t="s">
        <v>564</v>
      </c>
      <c r="Y2689" t="s">
        <v>565</v>
      </c>
      <c r="Z2689">
        <v>1</v>
      </c>
      <c r="AA2689">
        <v>3</v>
      </c>
      <c r="AB2689">
        <v>3.08</v>
      </c>
      <c r="AC2689">
        <v>3.2</v>
      </c>
      <c r="AD2689">
        <v>37</v>
      </c>
      <c r="AE2689">
        <v>3</v>
      </c>
      <c r="AF2689" t="s">
        <v>57</v>
      </c>
      <c r="AG2689">
        <v>18.083169336906501</v>
      </c>
      <c r="AH2689">
        <v>12.4273935566285</v>
      </c>
      <c r="AI2689">
        <v>11.9221862226541</v>
      </c>
      <c r="AJ2689">
        <v>98.063375566072096</v>
      </c>
      <c r="AK2689" s="2">
        <v>979.744882235369</v>
      </c>
      <c r="AL2689" s="1">
        <v>45210</v>
      </c>
      <c r="AM2689" t="s">
        <v>63</v>
      </c>
      <c r="AN2689">
        <v>2023</v>
      </c>
      <c r="AO2689">
        <v>2020</v>
      </c>
      <c r="AP2689">
        <v>133.93500087886699</v>
      </c>
      <c r="AQ2689">
        <v>1.3658004337065199</v>
      </c>
      <c r="AR2689">
        <v>129.80000000000001</v>
      </c>
      <c r="AS2689">
        <f t="shared" si="124"/>
        <v>38846.884580632381</v>
      </c>
      <c r="AT2689">
        <f t="shared" si="125"/>
        <v>5146.5700000000006</v>
      </c>
    </row>
    <row r="2690" spans="1:46" x14ac:dyDescent="0.25">
      <c r="A2690" t="s">
        <v>128</v>
      </c>
      <c r="B2690" t="s">
        <v>328</v>
      </c>
      <c r="C2690" t="s">
        <v>328</v>
      </c>
      <c r="D2690" t="str">
        <f t="shared" si="123"/>
        <v>NESBSB</v>
      </c>
      <c r="E2690" t="s">
        <v>834</v>
      </c>
      <c r="F2690" t="s">
        <v>835</v>
      </c>
      <c r="G2690" t="s">
        <v>47</v>
      </c>
      <c r="H2690" t="s">
        <v>4643</v>
      </c>
      <c r="I2690" t="s">
        <v>4865</v>
      </c>
      <c r="J2690" t="s">
        <v>574</v>
      </c>
      <c r="K2690">
        <v>28.48</v>
      </c>
      <c r="L2690">
        <v>28.48</v>
      </c>
      <c r="P2690" t="s">
        <v>51</v>
      </c>
      <c r="Q2690" t="s">
        <v>52</v>
      </c>
      <c r="R2690">
        <v>44068</v>
      </c>
      <c r="S2690" t="s">
        <v>477</v>
      </c>
      <c r="T2690" t="s">
        <v>521</v>
      </c>
      <c r="U2690" t="s">
        <v>55</v>
      </c>
      <c r="V2690" t="s">
        <v>56</v>
      </c>
      <c r="W2690" t="s">
        <v>57</v>
      </c>
      <c r="X2690" t="s">
        <v>838</v>
      </c>
      <c r="Y2690" t="s">
        <v>839</v>
      </c>
      <c r="Z2690">
        <v>1</v>
      </c>
      <c r="AA2690">
        <v>3</v>
      </c>
      <c r="AB2690">
        <v>3.17</v>
      </c>
      <c r="AC2690">
        <v>3.2</v>
      </c>
      <c r="AD2690">
        <v>38</v>
      </c>
      <c r="AE2690">
        <v>3</v>
      </c>
      <c r="AF2690" t="s">
        <v>57</v>
      </c>
      <c r="AG2690">
        <v>15.4965923228908</v>
      </c>
      <c r="AH2690">
        <v>12.069032208985901</v>
      </c>
      <c r="AI2690">
        <v>16.375015392952601</v>
      </c>
      <c r="AJ2690">
        <v>118.62852497063299</v>
      </c>
      <c r="AK2690" s="2">
        <v>1431.3536271441401</v>
      </c>
      <c r="AL2690" s="1">
        <v>45210</v>
      </c>
      <c r="AM2690" t="s">
        <v>63</v>
      </c>
      <c r="AN2690">
        <v>2023</v>
      </c>
      <c r="AO2690">
        <v>2020</v>
      </c>
      <c r="AP2690">
        <v>139.40160787139999</v>
      </c>
      <c r="AQ2690">
        <v>1.1751103531457501</v>
      </c>
      <c r="AR2690">
        <v>155.35</v>
      </c>
      <c r="AS2690">
        <f t="shared" si="124"/>
        <v>40764.951301065114</v>
      </c>
      <c r="AT2690">
        <f t="shared" si="125"/>
        <v>4424.3679999999995</v>
      </c>
    </row>
    <row r="2691" spans="1:46" x14ac:dyDescent="0.25">
      <c r="A2691" t="s">
        <v>128</v>
      </c>
      <c r="B2691" t="s">
        <v>328</v>
      </c>
      <c r="C2691" t="s">
        <v>328</v>
      </c>
      <c r="D2691" t="str">
        <f t="shared" ref="D2691:D2754" si="126">LEFT(E2691,6)</f>
        <v>NESBSB</v>
      </c>
      <c r="E2691" t="s">
        <v>834</v>
      </c>
      <c r="F2691" t="s">
        <v>835</v>
      </c>
      <c r="G2691" t="s">
        <v>47</v>
      </c>
      <c r="H2691" t="s">
        <v>4643</v>
      </c>
      <c r="I2691" t="s">
        <v>4866</v>
      </c>
      <c r="J2691" t="s">
        <v>1279</v>
      </c>
      <c r="K2691">
        <v>21.79</v>
      </c>
      <c r="L2691">
        <v>21.79</v>
      </c>
      <c r="P2691" t="s">
        <v>51</v>
      </c>
      <c r="Q2691" t="s">
        <v>52</v>
      </c>
      <c r="R2691">
        <v>44069</v>
      </c>
      <c r="S2691" t="s">
        <v>53</v>
      </c>
      <c r="T2691" t="s">
        <v>69</v>
      </c>
      <c r="U2691" t="s">
        <v>55</v>
      </c>
      <c r="V2691" t="s">
        <v>56</v>
      </c>
      <c r="W2691" t="s">
        <v>57</v>
      </c>
      <c r="X2691" t="s">
        <v>564</v>
      </c>
      <c r="Y2691" t="s">
        <v>565</v>
      </c>
      <c r="Z2691">
        <v>1</v>
      </c>
      <c r="AA2691">
        <v>3</v>
      </c>
      <c r="AB2691">
        <v>3.17</v>
      </c>
      <c r="AC2691">
        <v>3.2</v>
      </c>
      <c r="AD2691">
        <v>38</v>
      </c>
      <c r="AE2691">
        <v>3</v>
      </c>
      <c r="AF2691" t="s">
        <v>57</v>
      </c>
      <c r="AG2691">
        <v>18.183723888885201</v>
      </c>
      <c r="AH2691">
        <v>13.029594519145</v>
      </c>
      <c r="AI2691">
        <v>14.0417528516024</v>
      </c>
      <c r="AJ2691">
        <v>114.873705955359</v>
      </c>
      <c r="AK2691" s="2">
        <v>1053.1000708245101</v>
      </c>
      <c r="AL2691" s="1">
        <v>45210</v>
      </c>
      <c r="AM2691" t="s">
        <v>63</v>
      </c>
      <c r="AN2691">
        <v>2023</v>
      </c>
      <c r="AO2691">
        <v>2020</v>
      </c>
      <c r="AP2691">
        <v>139.40160787139999</v>
      </c>
      <c r="AQ2691">
        <v>1.2135205938735301</v>
      </c>
      <c r="AR2691">
        <v>150.44</v>
      </c>
      <c r="AS2691">
        <f t="shared" ref="AS2691:AS2754" si="127">AK2691*L2691</f>
        <v>22947.050543266076</v>
      </c>
      <c r="AT2691">
        <f t="shared" ref="AT2691:AT2754" si="128">AR2691*L2691</f>
        <v>3278.0875999999998</v>
      </c>
    </row>
    <row r="2692" spans="1:46" x14ac:dyDescent="0.25">
      <c r="A2692" t="s">
        <v>128</v>
      </c>
      <c r="B2692" t="s">
        <v>328</v>
      </c>
      <c r="C2692" t="s">
        <v>328</v>
      </c>
      <c r="D2692" t="str">
        <f t="shared" si="126"/>
        <v>NESBSB</v>
      </c>
      <c r="E2692" t="s">
        <v>834</v>
      </c>
      <c r="F2692" t="s">
        <v>835</v>
      </c>
      <c r="G2692" t="s">
        <v>47</v>
      </c>
      <c r="H2692" t="s">
        <v>4640</v>
      </c>
      <c r="I2692" t="s">
        <v>4867</v>
      </c>
      <c r="J2692" t="s">
        <v>1952</v>
      </c>
      <c r="K2692">
        <v>14.42</v>
      </c>
      <c r="L2692">
        <v>14.42</v>
      </c>
      <c r="P2692" t="s">
        <v>51</v>
      </c>
      <c r="Q2692" t="s">
        <v>52</v>
      </c>
      <c r="R2692">
        <v>44027</v>
      </c>
      <c r="S2692" t="s">
        <v>53</v>
      </c>
      <c r="T2692" t="s">
        <v>69</v>
      </c>
      <c r="U2692" t="s">
        <v>55</v>
      </c>
      <c r="V2692" t="s">
        <v>109</v>
      </c>
      <c r="W2692" t="s">
        <v>57</v>
      </c>
      <c r="X2692" t="s">
        <v>838</v>
      </c>
      <c r="Y2692" t="s">
        <v>839</v>
      </c>
      <c r="Z2692">
        <v>2</v>
      </c>
      <c r="AA2692">
        <v>3</v>
      </c>
      <c r="AB2692">
        <v>3.25</v>
      </c>
      <c r="AC2692">
        <v>3.3</v>
      </c>
      <c r="AD2692">
        <v>39</v>
      </c>
      <c r="AE2692">
        <v>3</v>
      </c>
      <c r="AF2692" t="s">
        <v>57</v>
      </c>
      <c r="AG2692">
        <v>20.949564882650701</v>
      </c>
      <c r="AH2692">
        <v>16.343230294852599</v>
      </c>
      <c r="AI2692">
        <v>12.261971152224</v>
      </c>
      <c r="AJ2692">
        <v>122.57797269212</v>
      </c>
      <c r="AK2692" s="2">
        <v>584.51358289295899</v>
      </c>
      <c r="AL2692" s="1">
        <v>45210</v>
      </c>
      <c r="AM2692" t="s">
        <v>63</v>
      </c>
      <c r="AN2692">
        <v>2023</v>
      </c>
      <c r="AO2692">
        <v>2020</v>
      </c>
      <c r="AP2692">
        <v>141.58345107312499</v>
      </c>
      <c r="AQ2692">
        <v>1.1550480723705601</v>
      </c>
      <c r="AR2692">
        <v>153.29</v>
      </c>
      <c r="AS2692">
        <f t="shared" si="127"/>
        <v>8428.6858653164691</v>
      </c>
      <c r="AT2692">
        <f t="shared" si="128"/>
        <v>2210.4418000000001</v>
      </c>
    </row>
    <row r="2693" spans="1:46" x14ac:dyDescent="0.25">
      <c r="A2693" t="s">
        <v>128</v>
      </c>
      <c r="B2693" t="s">
        <v>244</v>
      </c>
      <c r="C2693" t="s">
        <v>266</v>
      </c>
      <c r="D2693" t="str">
        <f t="shared" si="126"/>
        <v>NEPIIT</v>
      </c>
      <c r="E2693" t="s">
        <v>2512</v>
      </c>
      <c r="F2693" t="s">
        <v>2513</v>
      </c>
      <c r="G2693" t="s">
        <v>47</v>
      </c>
      <c r="H2693" t="s">
        <v>4868</v>
      </c>
      <c r="I2693" t="s">
        <v>4869</v>
      </c>
      <c r="J2693" t="s">
        <v>1848</v>
      </c>
      <c r="K2693">
        <v>19.079999999999998</v>
      </c>
      <c r="L2693">
        <v>19.079999999999998</v>
      </c>
      <c r="P2693" t="s">
        <v>51</v>
      </c>
      <c r="Q2693" t="s">
        <v>52</v>
      </c>
      <c r="R2693">
        <v>44008</v>
      </c>
      <c r="S2693" t="s">
        <v>53</v>
      </c>
      <c r="T2693" t="s">
        <v>364</v>
      </c>
      <c r="U2693" t="s">
        <v>55</v>
      </c>
      <c r="V2693" t="s">
        <v>109</v>
      </c>
      <c r="W2693" t="s">
        <v>57</v>
      </c>
      <c r="X2693" t="s">
        <v>2517</v>
      </c>
      <c r="Y2693" t="s">
        <v>137</v>
      </c>
      <c r="Z2693">
        <v>2</v>
      </c>
      <c r="AA2693">
        <v>3</v>
      </c>
      <c r="AB2693">
        <v>3.25</v>
      </c>
      <c r="AC2693">
        <v>3.4</v>
      </c>
      <c r="AD2693">
        <v>39</v>
      </c>
      <c r="AE2693">
        <v>3</v>
      </c>
      <c r="AF2693" t="s">
        <v>57</v>
      </c>
      <c r="AG2693">
        <v>20.919447262765999</v>
      </c>
      <c r="AH2693">
        <v>15.775204700203799</v>
      </c>
      <c r="AI2693">
        <v>15.3223869179734</v>
      </c>
      <c r="AJ2693">
        <v>139.507820768654</v>
      </c>
      <c r="AK2693" s="2">
        <v>783.94670064574905</v>
      </c>
      <c r="AL2693" s="1">
        <v>45182</v>
      </c>
      <c r="AM2693" t="s">
        <v>63</v>
      </c>
      <c r="AN2693">
        <v>2023</v>
      </c>
      <c r="AO2693">
        <v>2020</v>
      </c>
      <c r="AP2693">
        <v>127.82686842079301</v>
      </c>
      <c r="AQ2693">
        <v>0.91627026869531603</v>
      </c>
      <c r="AR2693">
        <v>175.47</v>
      </c>
      <c r="AS2693">
        <f t="shared" si="127"/>
        <v>14957.703048320891</v>
      </c>
      <c r="AT2693">
        <f t="shared" si="128"/>
        <v>3347.9675999999995</v>
      </c>
    </row>
    <row r="2694" spans="1:46" x14ac:dyDescent="0.25">
      <c r="A2694" t="s">
        <v>340</v>
      </c>
      <c r="B2694" t="s">
        <v>341</v>
      </c>
      <c r="C2694" t="s">
        <v>342</v>
      </c>
      <c r="D2694" t="str">
        <f t="shared" si="126"/>
        <v>RDBOBA</v>
      </c>
      <c r="E2694" t="s">
        <v>1647</v>
      </c>
      <c r="F2694" t="s">
        <v>1648</v>
      </c>
      <c r="G2694" t="s">
        <v>47</v>
      </c>
      <c r="H2694" t="s">
        <v>4870</v>
      </c>
      <c r="I2694" t="s">
        <v>4871</v>
      </c>
      <c r="J2694" t="s">
        <v>326</v>
      </c>
      <c r="K2694">
        <v>25.86</v>
      </c>
      <c r="L2694">
        <v>25.86</v>
      </c>
      <c r="P2694" t="s">
        <v>51</v>
      </c>
      <c r="Q2694" t="s">
        <v>52</v>
      </c>
      <c r="R2694">
        <v>44176</v>
      </c>
      <c r="S2694" t="s">
        <v>477</v>
      </c>
      <c r="T2694" t="s">
        <v>1656</v>
      </c>
      <c r="U2694" t="s">
        <v>55</v>
      </c>
      <c r="V2694" t="s">
        <v>56</v>
      </c>
      <c r="W2694" t="s">
        <v>57</v>
      </c>
      <c r="X2694" t="s">
        <v>119</v>
      </c>
      <c r="Y2694" t="s">
        <v>487</v>
      </c>
      <c r="Z2694">
        <v>1</v>
      </c>
      <c r="AA2694">
        <v>3</v>
      </c>
      <c r="AB2694">
        <v>2.42</v>
      </c>
      <c r="AC2694">
        <v>2.9</v>
      </c>
      <c r="AD2694">
        <v>29</v>
      </c>
      <c r="AE2694">
        <v>2</v>
      </c>
      <c r="AF2694" t="s">
        <v>57</v>
      </c>
      <c r="AG2694">
        <v>17.3343241608993</v>
      </c>
      <c r="AH2694">
        <v>11.0027788697739</v>
      </c>
      <c r="AI2694">
        <v>11.650798233109599</v>
      </c>
      <c r="AJ2694">
        <v>94.122435382227195</v>
      </c>
      <c r="AK2694" s="2">
        <v>1225.35246951153</v>
      </c>
      <c r="AL2694" s="1">
        <v>45047</v>
      </c>
      <c r="AM2694" t="s">
        <v>63</v>
      </c>
      <c r="AN2694">
        <v>2023</v>
      </c>
      <c r="AO2694">
        <v>2020</v>
      </c>
      <c r="AP2694">
        <v>93.080367421544096</v>
      </c>
      <c r="AQ2694">
        <v>0.98892859118603005</v>
      </c>
      <c r="AR2694">
        <v>126.31</v>
      </c>
      <c r="AS2694">
        <f t="shared" si="127"/>
        <v>31687.614861568163</v>
      </c>
      <c r="AT2694">
        <f t="shared" si="128"/>
        <v>3266.3766000000001</v>
      </c>
    </row>
    <row r="2695" spans="1:46" x14ac:dyDescent="0.25">
      <c r="A2695" t="s">
        <v>340</v>
      </c>
      <c r="B2695" t="s">
        <v>341</v>
      </c>
      <c r="C2695" t="s">
        <v>342</v>
      </c>
      <c r="D2695" t="str">
        <f t="shared" si="126"/>
        <v>RDBOBA</v>
      </c>
      <c r="E2695" t="s">
        <v>1647</v>
      </c>
      <c r="F2695" t="s">
        <v>1648</v>
      </c>
      <c r="G2695" t="s">
        <v>47</v>
      </c>
      <c r="H2695" t="s">
        <v>4870</v>
      </c>
      <c r="I2695" t="s">
        <v>4872</v>
      </c>
      <c r="J2695" t="s">
        <v>476</v>
      </c>
      <c r="K2695">
        <v>13.2</v>
      </c>
      <c r="L2695">
        <v>13.2</v>
      </c>
      <c r="P2695" t="s">
        <v>51</v>
      </c>
      <c r="Q2695" t="s">
        <v>52</v>
      </c>
      <c r="R2695">
        <v>44179</v>
      </c>
      <c r="S2695" t="s">
        <v>477</v>
      </c>
      <c r="T2695" t="s">
        <v>54</v>
      </c>
      <c r="U2695" t="s">
        <v>55</v>
      </c>
      <c r="V2695" t="s">
        <v>56</v>
      </c>
      <c r="W2695" t="s">
        <v>57</v>
      </c>
      <c r="X2695" t="s">
        <v>271</v>
      </c>
      <c r="Y2695" t="s">
        <v>362</v>
      </c>
      <c r="Z2695">
        <v>1</v>
      </c>
      <c r="AA2695">
        <v>3</v>
      </c>
      <c r="AB2695">
        <v>2.42</v>
      </c>
      <c r="AC2695">
        <v>2.9</v>
      </c>
      <c r="AD2695">
        <v>29</v>
      </c>
      <c r="AE2695">
        <v>2</v>
      </c>
      <c r="AF2695" t="s">
        <v>57</v>
      </c>
      <c r="AG2695">
        <v>13.047950558615099</v>
      </c>
      <c r="AH2695">
        <v>10.2007230135908</v>
      </c>
      <c r="AI2695">
        <v>10.7548497990656</v>
      </c>
      <c r="AJ2695">
        <v>63.961981895672601</v>
      </c>
      <c r="AK2695" s="2">
        <v>1315.9899053209299</v>
      </c>
      <c r="AL2695" s="1">
        <v>45047</v>
      </c>
      <c r="AM2695" t="s">
        <v>63</v>
      </c>
      <c r="AN2695">
        <v>2023</v>
      </c>
      <c r="AO2695">
        <v>2020</v>
      </c>
      <c r="AP2695">
        <v>93.080367421544096</v>
      </c>
      <c r="AQ2695">
        <v>1.4552452044617099</v>
      </c>
      <c r="AR2695">
        <v>85.84</v>
      </c>
      <c r="AS2695">
        <f t="shared" si="127"/>
        <v>17371.066750236274</v>
      </c>
      <c r="AT2695">
        <f t="shared" si="128"/>
        <v>1133.088</v>
      </c>
    </row>
    <row r="2696" spans="1:46" x14ac:dyDescent="0.25">
      <c r="A2696" t="s">
        <v>42</v>
      </c>
      <c r="B2696" t="s">
        <v>43</v>
      </c>
      <c r="C2696" t="s">
        <v>43</v>
      </c>
      <c r="D2696" t="str">
        <f t="shared" si="126"/>
        <v>GNSASA</v>
      </c>
      <c r="E2696" t="s">
        <v>83</v>
      </c>
      <c r="F2696" t="s">
        <v>84</v>
      </c>
      <c r="G2696" t="s">
        <v>47</v>
      </c>
      <c r="H2696" t="s">
        <v>4873</v>
      </c>
      <c r="I2696" t="s">
        <v>4874</v>
      </c>
      <c r="J2696" t="s">
        <v>476</v>
      </c>
      <c r="K2696">
        <v>26.42</v>
      </c>
      <c r="L2696">
        <v>26.42</v>
      </c>
      <c r="P2696" t="s">
        <v>51</v>
      </c>
      <c r="Q2696" t="s">
        <v>52</v>
      </c>
      <c r="R2696">
        <v>44149</v>
      </c>
      <c r="S2696" t="s">
        <v>53</v>
      </c>
      <c r="T2696" t="s">
        <v>69</v>
      </c>
      <c r="U2696" t="s">
        <v>55</v>
      </c>
      <c r="V2696" t="s">
        <v>56</v>
      </c>
      <c r="W2696" t="s">
        <v>57</v>
      </c>
      <c r="X2696" t="s">
        <v>90</v>
      </c>
      <c r="Y2696" t="s">
        <v>59</v>
      </c>
      <c r="Z2696">
        <v>1</v>
      </c>
      <c r="AA2696">
        <v>3</v>
      </c>
      <c r="AB2696">
        <v>2.75</v>
      </c>
      <c r="AC2696">
        <v>3</v>
      </c>
      <c r="AD2696">
        <v>33</v>
      </c>
      <c r="AE2696">
        <v>3</v>
      </c>
      <c r="AF2696" t="s">
        <v>57</v>
      </c>
      <c r="AG2696">
        <v>16.7689674812875</v>
      </c>
      <c r="AH2696">
        <v>13.010357864590301</v>
      </c>
      <c r="AI2696">
        <v>13.9408515897002</v>
      </c>
      <c r="AJ2696">
        <v>103.811436201734</v>
      </c>
      <c r="AK2696" s="2">
        <v>1048.62676274</v>
      </c>
      <c r="AL2696" s="1">
        <v>45167</v>
      </c>
      <c r="AM2696" t="s">
        <v>63</v>
      </c>
      <c r="AN2696">
        <v>2023</v>
      </c>
      <c r="AO2696">
        <v>2020</v>
      </c>
      <c r="AP2696">
        <v>108.90058921743901</v>
      </c>
      <c r="AQ2696">
        <v>1.0490230479599101</v>
      </c>
      <c r="AR2696">
        <v>156.79</v>
      </c>
      <c r="AS2696">
        <f t="shared" si="127"/>
        <v>27704.719071590804</v>
      </c>
      <c r="AT2696">
        <f t="shared" si="128"/>
        <v>4142.3918000000003</v>
      </c>
    </row>
    <row r="2697" spans="1:46" x14ac:dyDescent="0.25">
      <c r="A2697" t="s">
        <v>42</v>
      </c>
      <c r="B2697" t="s">
        <v>43</v>
      </c>
      <c r="C2697" t="s">
        <v>43</v>
      </c>
      <c r="D2697" t="str">
        <f t="shared" si="126"/>
        <v>GNSASA</v>
      </c>
      <c r="E2697" t="s">
        <v>83</v>
      </c>
      <c r="F2697" t="s">
        <v>84</v>
      </c>
      <c r="G2697" t="s">
        <v>47</v>
      </c>
      <c r="H2697" t="s">
        <v>4873</v>
      </c>
      <c r="I2697" t="s">
        <v>4875</v>
      </c>
      <c r="J2697" t="s">
        <v>160</v>
      </c>
      <c r="K2697">
        <v>20.5</v>
      </c>
      <c r="L2697">
        <v>20.5</v>
      </c>
      <c r="P2697" t="s">
        <v>51</v>
      </c>
      <c r="Q2697" t="s">
        <v>52</v>
      </c>
      <c r="R2697">
        <v>44155</v>
      </c>
      <c r="S2697" t="s">
        <v>53</v>
      </c>
      <c r="T2697" t="s">
        <v>521</v>
      </c>
      <c r="U2697" t="s">
        <v>55</v>
      </c>
      <c r="V2697" t="s">
        <v>56</v>
      </c>
      <c r="W2697" t="s">
        <v>57</v>
      </c>
      <c r="X2697" t="s">
        <v>110</v>
      </c>
      <c r="Y2697" t="s">
        <v>59</v>
      </c>
      <c r="Z2697">
        <v>1</v>
      </c>
      <c r="AA2697">
        <v>3</v>
      </c>
      <c r="AB2697">
        <v>2.75</v>
      </c>
      <c r="AC2697">
        <v>3</v>
      </c>
      <c r="AD2697">
        <v>33</v>
      </c>
      <c r="AE2697">
        <v>3</v>
      </c>
      <c r="AF2697" t="s">
        <v>57</v>
      </c>
      <c r="AG2697">
        <v>18.314566751720601</v>
      </c>
      <c r="AH2697">
        <v>13.5331019535378</v>
      </c>
      <c r="AI2697">
        <v>15.474076587735899</v>
      </c>
      <c r="AJ2697">
        <v>127.20547802496201</v>
      </c>
      <c r="AK2697" s="2">
        <v>1075.7717943032001</v>
      </c>
      <c r="AL2697" s="1">
        <v>45167</v>
      </c>
      <c r="AM2697" t="s">
        <v>63</v>
      </c>
      <c r="AN2697">
        <v>2023</v>
      </c>
      <c r="AO2697">
        <v>2020</v>
      </c>
      <c r="AP2697">
        <v>108.90058921743901</v>
      </c>
      <c r="AQ2697">
        <v>0.85609983868830697</v>
      </c>
      <c r="AR2697">
        <v>192.12</v>
      </c>
      <c r="AS2697">
        <f t="shared" si="127"/>
        <v>22053.321783215601</v>
      </c>
      <c r="AT2697">
        <f t="shared" si="128"/>
        <v>3938.46</v>
      </c>
    </row>
    <row r="2698" spans="1:46" x14ac:dyDescent="0.25">
      <c r="A2698" t="s">
        <v>42</v>
      </c>
      <c r="B2698" t="s">
        <v>43</v>
      </c>
      <c r="C2698" t="s">
        <v>43</v>
      </c>
      <c r="D2698" t="str">
        <f t="shared" si="126"/>
        <v>GNSASA</v>
      </c>
      <c r="E2698" t="s">
        <v>83</v>
      </c>
      <c r="F2698" t="s">
        <v>84</v>
      </c>
      <c r="G2698" t="s">
        <v>47</v>
      </c>
      <c r="H2698" t="s">
        <v>4789</v>
      </c>
      <c r="I2698" t="s">
        <v>4876</v>
      </c>
      <c r="J2698" t="s">
        <v>806</v>
      </c>
      <c r="K2698">
        <v>14.15</v>
      </c>
      <c r="L2698">
        <v>14.15</v>
      </c>
      <c r="P2698" t="s">
        <v>51</v>
      </c>
      <c r="Q2698" t="s">
        <v>52</v>
      </c>
      <c r="R2698">
        <v>44034</v>
      </c>
      <c r="S2698" t="s">
        <v>357</v>
      </c>
      <c r="T2698" t="s">
        <v>96</v>
      </c>
      <c r="U2698" t="s">
        <v>55</v>
      </c>
      <c r="V2698" t="s">
        <v>109</v>
      </c>
      <c r="W2698" t="s">
        <v>57</v>
      </c>
      <c r="X2698" t="s">
        <v>110</v>
      </c>
      <c r="Y2698" t="s">
        <v>59</v>
      </c>
      <c r="Z2698">
        <v>2</v>
      </c>
      <c r="AA2698">
        <v>3</v>
      </c>
      <c r="AB2698">
        <v>3.08</v>
      </c>
      <c r="AC2698">
        <v>3.3</v>
      </c>
      <c r="AD2698">
        <v>37</v>
      </c>
      <c r="AE2698">
        <v>3</v>
      </c>
      <c r="AF2698" t="s">
        <v>57</v>
      </c>
      <c r="AG2698">
        <v>17.0470340105514</v>
      </c>
      <c r="AH2698">
        <v>13.666233055451899</v>
      </c>
      <c r="AI2698">
        <v>14.5129403217434</v>
      </c>
      <c r="AJ2698">
        <v>126.353849285148</v>
      </c>
      <c r="AK2698" s="2">
        <v>989.39083422215106</v>
      </c>
      <c r="AL2698" s="1">
        <v>45167</v>
      </c>
      <c r="AM2698" t="s">
        <v>63</v>
      </c>
      <c r="AN2698">
        <v>2023</v>
      </c>
      <c r="AO2698">
        <v>2020</v>
      </c>
      <c r="AP2698">
        <v>137.61276048340301</v>
      </c>
      <c r="AQ2698">
        <v>1.0891061986789701</v>
      </c>
      <c r="AR2698">
        <v>165.36</v>
      </c>
      <c r="AS2698">
        <f t="shared" si="127"/>
        <v>13999.880304243437</v>
      </c>
      <c r="AT2698">
        <f t="shared" si="128"/>
        <v>2339.8440000000001</v>
      </c>
    </row>
    <row r="2699" spans="1:46" x14ac:dyDescent="0.25">
      <c r="A2699" t="s">
        <v>42</v>
      </c>
      <c r="B2699" t="s">
        <v>43</v>
      </c>
      <c r="C2699" t="s">
        <v>43</v>
      </c>
      <c r="D2699" t="str">
        <f t="shared" si="126"/>
        <v>GNSASA</v>
      </c>
      <c r="E2699" t="s">
        <v>409</v>
      </c>
      <c r="F2699" t="s">
        <v>410</v>
      </c>
      <c r="G2699" t="s">
        <v>47</v>
      </c>
      <c r="H2699" t="s">
        <v>4877</v>
      </c>
      <c r="I2699" t="s">
        <v>4878</v>
      </c>
      <c r="J2699" t="s">
        <v>1952</v>
      </c>
      <c r="K2699">
        <v>23.33</v>
      </c>
      <c r="L2699">
        <v>23.33</v>
      </c>
      <c r="P2699" t="s">
        <v>51</v>
      </c>
      <c r="Q2699" t="s">
        <v>52</v>
      </c>
      <c r="R2699">
        <v>44180</v>
      </c>
      <c r="S2699" t="s">
        <v>75</v>
      </c>
      <c r="T2699" t="s">
        <v>521</v>
      </c>
      <c r="U2699" t="s">
        <v>55</v>
      </c>
      <c r="V2699" t="s">
        <v>56</v>
      </c>
      <c r="W2699" t="s">
        <v>57</v>
      </c>
      <c r="X2699" t="s">
        <v>4157</v>
      </c>
      <c r="Y2699" t="s">
        <v>59</v>
      </c>
      <c r="Z2699">
        <v>1</v>
      </c>
      <c r="AA2699">
        <v>3</v>
      </c>
      <c r="AB2699">
        <v>2.58</v>
      </c>
      <c r="AC2699">
        <v>2.9</v>
      </c>
      <c r="AD2699">
        <v>31</v>
      </c>
      <c r="AE2699">
        <v>3</v>
      </c>
      <c r="AF2699" t="s">
        <v>57</v>
      </c>
      <c r="AG2699">
        <v>17.993329077428001</v>
      </c>
      <c r="AH2699">
        <v>11.604519969431299</v>
      </c>
      <c r="AI2699">
        <v>14.8396993811255</v>
      </c>
      <c r="AJ2699">
        <v>124.89891198442</v>
      </c>
      <c r="AK2699" s="2">
        <v>1403.0749189758601</v>
      </c>
      <c r="AL2699" s="1">
        <v>45132</v>
      </c>
      <c r="AM2699" t="s">
        <v>63</v>
      </c>
      <c r="AN2699">
        <v>2023</v>
      </c>
      <c r="AO2699">
        <v>2020</v>
      </c>
      <c r="AP2699">
        <v>97.781566882048907</v>
      </c>
      <c r="AQ2699">
        <v>0.78288565791707099</v>
      </c>
      <c r="AR2699">
        <v>203.22</v>
      </c>
      <c r="AS2699">
        <f t="shared" si="127"/>
        <v>32733.737859706813</v>
      </c>
      <c r="AT2699">
        <f t="shared" si="128"/>
        <v>4741.1225999999997</v>
      </c>
    </row>
    <row r="2700" spans="1:46" x14ac:dyDescent="0.25">
      <c r="A2700" t="s">
        <v>340</v>
      </c>
      <c r="B2700" t="s">
        <v>367</v>
      </c>
      <c r="C2700" t="s">
        <v>368</v>
      </c>
      <c r="D2700" t="str">
        <f t="shared" si="126"/>
        <v>RDIPMA</v>
      </c>
      <c r="E2700" t="s">
        <v>4634</v>
      </c>
      <c r="F2700" t="s">
        <v>4635</v>
      </c>
      <c r="G2700" t="s">
        <v>47</v>
      </c>
      <c r="H2700" t="s">
        <v>4682</v>
      </c>
      <c r="I2700" t="s">
        <v>4879</v>
      </c>
      <c r="J2700" t="s">
        <v>572</v>
      </c>
      <c r="K2700">
        <v>30.62</v>
      </c>
      <c r="L2700">
        <v>30.62</v>
      </c>
      <c r="P2700" t="s">
        <v>51</v>
      </c>
      <c r="Q2700" t="s">
        <v>52</v>
      </c>
      <c r="R2700">
        <v>44173</v>
      </c>
      <c r="S2700" t="s">
        <v>477</v>
      </c>
      <c r="T2700" t="s">
        <v>1656</v>
      </c>
      <c r="U2700" t="s">
        <v>55</v>
      </c>
      <c r="V2700" t="s">
        <v>56</v>
      </c>
      <c r="W2700" t="s">
        <v>57</v>
      </c>
      <c r="X2700" t="s">
        <v>359</v>
      </c>
      <c r="Y2700" t="s">
        <v>348</v>
      </c>
      <c r="Z2700">
        <v>1</v>
      </c>
      <c r="AA2700">
        <v>3</v>
      </c>
      <c r="AB2700">
        <v>2.75</v>
      </c>
      <c r="AC2700">
        <v>2.9</v>
      </c>
      <c r="AD2700">
        <v>33</v>
      </c>
      <c r="AE2700">
        <v>3</v>
      </c>
      <c r="AF2700" t="s">
        <v>57</v>
      </c>
      <c r="AG2700">
        <v>17.365906614795598</v>
      </c>
      <c r="AH2700">
        <v>11.4252490471531</v>
      </c>
      <c r="AI2700">
        <v>14.483375881772099</v>
      </c>
      <c r="AJ2700">
        <v>118.361823637502</v>
      </c>
      <c r="AK2700" s="2">
        <v>1412.6955246131599</v>
      </c>
      <c r="AL2700" s="1">
        <v>45175</v>
      </c>
      <c r="AM2700" t="s">
        <v>63</v>
      </c>
      <c r="AN2700">
        <v>2023</v>
      </c>
      <c r="AO2700">
        <v>2020</v>
      </c>
      <c r="AP2700">
        <v>101.346184807437</v>
      </c>
      <c r="AQ2700">
        <v>0.85624048103400396</v>
      </c>
      <c r="AR2700">
        <v>146.02000000000001</v>
      </c>
      <c r="AS2700">
        <f t="shared" si="127"/>
        <v>43256.736963654956</v>
      </c>
      <c r="AT2700">
        <f t="shared" si="128"/>
        <v>4471.1324000000004</v>
      </c>
    </row>
    <row r="2701" spans="1:46" x14ac:dyDescent="0.25">
      <c r="A2701" t="s">
        <v>340</v>
      </c>
      <c r="B2701" t="s">
        <v>367</v>
      </c>
      <c r="C2701" t="s">
        <v>368</v>
      </c>
      <c r="D2701" t="str">
        <f t="shared" si="126"/>
        <v>RDIPMA</v>
      </c>
      <c r="E2701" t="s">
        <v>369</v>
      </c>
      <c r="F2701" t="s">
        <v>368</v>
      </c>
      <c r="G2701" t="s">
        <v>47</v>
      </c>
      <c r="H2701" t="s">
        <v>4723</v>
      </c>
      <c r="I2701" t="s">
        <v>4880</v>
      </c>
      <c r="J2701" t="s">
        <v>587</v>
      </c>
      <c r="K2701">
        <v>56.18</v>
      </c>
      <c r="L2701">
        <v>56.18</v>
      </c>
      <c r="P2701" t="s">
        <v>51</v>
      </c>
      <c r="Q2701" t="s">
        <v>52</v>
      </c>
      <c r="R2701">
        <v>44000</v>
      </c>
      <c r="S2701" t="s">
        <v>477</v>
      </c>
      <c r="T2701" t="s">
        <v>1272</v>
      </c>
      <c r="U2701" t="s">
        <v>55</v>
      </c>
      <c r="V2701" t="s">
        <v>56</v>
      </c>
      <c r="W2701" t="s">
        <v>57</v>
      </c>
      <c r="X2701" t="s">
        <v>1426</v>
      </c>
      <c r="Y2701" t="s">
        <v>348</v>
      </c>
      <c r="Z2701">
        <v>1</v>
      </c>
      <c r="AA2701">
        <v>3</v>
      </c>
      <c r="AB2701">
        <v>3.17</v>
      </c>
      <c r="AC2701">
        <v>3.4</v>
      </c>
      <c r="AD2701">
        <v>38</v>
      </c>
      <c r="AE2701">
        <v>3</v>
      </c>
      <c r="AF2701" t="s">
        <v>57</v>
      </c>
      <c r="AG2701">
        <v>19.231689413306501</v>
      </c>
      <c r="AH2701">
        <v>11.8734918183135</v>
      </c>
      <c r="AI2701">
        <v>14.544343429766499</v>
      </c>
      <c r="AJ2701">
        <v>136.849581602239</v>
      </c>
      <c r="AK2701" s="2">
        <v>1313.1945535049899</v>
      </c>
      <c r="AL2701" s="1">
        <v>45153</v>
      </c>
      <c r="AM2701" t="s">
        <v>63</v>
      </c>
      <c r="AN2701">
        <v>2023</v>
      </c>
      <c r="AO2701">
        <v>2020</v>
      </c>
      <c r="AP2701">
        <v>114.339221136595</v>
      </c>
      <c r="AQ2701">
        <v>0.83551019884685096</v>
      </c>
      <c r="AR2701">
        <v>169.06</v>
      </c>
      <c r="AS2701">
        <f t="shared" si="127"/>
        <v>73775.270015910341</v>
      </c>
      <c r="AT2701">
        <f t="shared" si="128"/>
        <v>9497.7908000000007</v>
      </c>
    </row>
    <row r="2702" spans="1:46" x14ac:dyDescent="0.25">
      <c r="A2702" t="s">
        <v>42</v>
      </c>
      <c r="B2702" t="s">
        <v>43</v>
      </c>
      <c r="C2702" t="s">
        <v>43</v>
      </c>
      <c r="D2702" t="str">
        <f t="shared" si="126"/>
        <v>GNSASA</v>
      </c>
      <c r="E2702" t="s">
        <v>4810</v>
      </c>
      <c r="F2702" t="s">
        <v>4811</v>
      </c>
      <c r="G2702" t="s">
        <v>47</v>
      </c>
      <c r="H2702" t="s">
        <v>4812</v>
      </c>
      <c r="I2702" t="s">
        <v>4881</v>
      </c>
      <c r="J2702" t="s">
        <v>1347</v>
      </c>
      <c r="K2702">
        <v>36.44</v>
      </c>
      <c r="L2702">
        <v>36.44</v>
      </c>
      <c r="P2702" t="s">
        <v>51</v>
      </c>
      <c r="Q2702" t="s">
        <v>52</v>
      </c>
      <c r="R2702">
        <v>44039</v>
      </c>
      <c r="S2702" t="s">
        <v>53</v>
      </c>
      <c r="T2702" t="s">
        <v>462</v>
      </c>
      <c r="U2702" t="s">
        <v>55</v>
      </c>
      <c r="V2702" t="s">
        <v>109</v>
      </c>
      <c r="W2702" t="s">
        <v>57</v>
      </c>
      <c r="X2702" t="s">
        <v>3955</v>
      </c>
      <c r="Y2702" t="s">
        <v>79</v>
      </c>
      <c r="Z2702">
        <v>2</v>
      </c>
      <c r="AA2702">
        <v>3</v>
      </c>
      <c r="AB2702">
        <v>3.25</v>
      </c>
      <c r="AC2702">
        <v>3.3</v>
      </c>
      <c r="AD2702">
        <v>39</v>
      </c>
      <c r="AE2702">
        <v>3</v>
      </c>
      <c r="AF2702" t="s">
        <v>57</v>
      </c>
      <c r="AG2702">
        <v>21.486941528956301</v>
      </c>
      <c r="AH2702">
        <v>14.456979554773101</v>
      </c>
      <c r="AI2702">
        <v>14.8198493513736</v>
      </c>
      <c r="AJ2702">
        <v>165.61824081828701</v>
      </c>
      <c r="AK2702" s="2">
        <v>916.06604507769998</v>
      </c>
      <c r="AL2702" s="1">
        <v>45203</v>
      </c>
      <c r="AM2702" t="s">
        <v>63</v>
      </c>
      <c r="AN2702">
        <v>2023</v>
      </c>
      <c r="AO2702">
        <v>2020</v>
      </c>
      <c r="AP2702">
        <v>146.70411162814301</v>
      </c>
      <c r="AQ2702">
        <v>0.88579682348578703</v>
      </c>
      <c r="AR2702">
        <v>203.31</v>
      </c>
      <c r="AS2702">
        <f t="shared" si="127"/>
        <v>33381.446682631387</v>
      </c>
      <c r="AT2702">
        <f t="shared" si="128"/>
        <v>7408.6163999999999</v>
      </c>
    </row>
    <row r="2703" spans="1:46" x14ac:dyDescent="0.25">
      <c r="A2703" t="s">
        <v>128</v>
      </c>
      <c r="B2703" t="s">
        <v>244</v>
      </c>
      <c r="C2703" t="s">
        <v>245</v>
      </c>
      <c r="D2703" t="str">
        <f t="shared" si="126"/>
        <v>NEPIAL</v>
      </c>
      <c r="E2703" t="s">
        <v>4882</v>
      </c>
      <c r="F2703" t="s">
        <v>4883</v>
      </c>
      <c r="G2703" t="s">
        <v>47</v>
      </c>
      <c r="H2703" t="s">
        <v>4884</v>
      </c>
      <c r="I2703" t="s">
        <v>4885</v>
      </c>
      <c r="J2703" t="s">
        <v>50</v>
      </c>
      <c r="K2703">
        <v>33.53</v>
      </c>
      <c r="L2703">
        <v>33.53</v>
      </c>
      <c r="P2703" t="s">
        <v>51</v>
      </c>
      <c r="Q2703" t="s">
        <v>52</v>
      </c>
      <c r="R2703">
        <v>44068</v>
      </c>
      <c r="S2703" t="s">
        <v>53</v>
      </c>
      <c r="T2703" t="s">
        <v>54</v>
      </c>
      <c r="U2703" t="s">
        <v>55</v>
      </c>
      <c r="V2703" t="s">
        <v>109</v>
      </c>
      <c r="W2703" t="s">
        <v>57</v>
      </c>
      <c r="X2703" t="s">
        <v>3465</v>
      </c>
      <c r="Y2703" t="s">
        <v>222</v>
      </c>
      <c r="Z2703">
        <v>2</v>
      </c>
      <c r="AA2703">
        <v>3</v>
      </c>
      <c r="AB2703">
        <v>2.58</v>
      </c>
      <c r="AC2703">
        <v>3.2</v>
      </c>
      <c r="AD2703">
        <v>31</v>
      </c>
      <c r="AE2703">
        <v>3</v>
      </c>
      <c r="AF2703" t="s">
        <v>57</v>
      </c>
      <c r="AG2703">
        <v>15.9955682422802</v>
      </c>
      <c r="AH2703">
        <v>14.118069494236799</v>
      </c>
      <c r="AI2703">
        <v>8.8749403777747702</v>
      </c>
      <c r="AJ2703">
        <v>68.547536591448093</v>
      </c>
      <c r="AK2703" s="2">
        <v>567.61714309387401</v>
      </c>
      <c r="AL2703" s="1">
        <v>45009</v>
      </c>
      <c r="AM2703" t="s">
        <v>63</v>
      </c>
      <c r="AN2703">
        <v>2023</v>
      </c>
      <c r="AO2703">
        <v>2020</v>
      </c>
      <c r="AP2703">
        <v>95.422439643718903</v>
      </c>
      <c r="AQ2703">
        <v>1.3920622736955299</v>
      </c>
      <c r="AR2703">
        <v>114.05</v>
      </c>
      <c r="AS2703">
        <f t="shared" si="127"/>
        <v>19032.202807937596</v>
      </c>
      <c r="AT2703">
        <f t="shared" si="128"/>
        <v>3824.0965000000001</v>
      </c>
    </row>
    <row r="2704" spans="1:46" x14ac:dyDescent="0.25">
      <c r="A2704" t="s">
        <v>128</v>
      </c>
      <c r="B2704" t="s">
        <v>244</v>
      </c>
      <c r="C2704" t="s">
        <v>245</v>
      </c>
      <c r="D2704" t="str">
        <f t="shared" si="126"/>
        <v>NEPIAL</v>
      </c>
      <c r="E2704" t="s">
        <v>4842</v>
      </c>
      <c r="F2704" t="s">
        <v>4843</v>
      </c>
      <c r="G2704" t="s">
        <v>47</v>
      </c>
      <c r="H2704" t="s">
        <v>4844</v>
      </c>
      <c r="I2704" t="s">
        <v>4886</v>
      </c>
      <c r="J2704" t="s">
        <v>154</v>
      </c>
      <c r="K2704">
        <v>29.86</v>
      </c>
      <c r="L2704">
        <v>29.86</v>
      </c>
      <c r="P2704" t="s">
        <v>51</v>
      </c>
      <c r="Q2704" t="s">
        <v>52</v>
      </c>
      <c r="R2704">
        <v>44068</v>
      </c>
      <c r="S2704" t="s">
        <v>53</v>
      </c>
      <c r="T2704" t="s">
        <v>497</v>
      </c>
      <c r="U2704" t="s">
        <v>55</v>
      </c>
      <c r="V2704" t="s">
        <v>109</v>
      </c>
      <c r="W2704" t="s">
        <v>57</v>
      </c>
      <c r="X2704" t="s">
        <v>101</v>
      </c>
      <c r="Y2704" t="s">
        <v>222</v>
      </c>
      <c r="Z2704">
        <v>2</v>
      </c>
      <c r="AA2704">
        <v>3</v>
      </c>
      <c r="AB2704">
        <v>2.42</v>
      </c>
      <c r="AC2704">
        <v>3.2</v>
      </c>
      <c r="AD2704">
        <v>29</v>
      </c>
      <c r="AE2704">
        <v>2</v>
      </c>
      <c r="AF2704" t="s">
        <v>57</v>
      </c>
      <c r="AG2704">
        <v>14.6802454940477</v>
      </c>
      <c r="AH2704">
        <v>11.1851862142979</v>
      </c>
      <c r="AI2704">
        <v>9.7856957682941097</v>
      </c>
      <c r="AJ2704">
        <v>66.614081907138399</v>
      </c>
      <c r="AK2704" s="2">
        <v>952.15804496652004</v>
      </c>
      <c r="AL2704" s="1">
        <v>44946</v>
      </c>
      <c r="AM2704" t="s">
        <v>63</v>
      </c>
      <c r="AN2704">
        <v>2023</v>
      </c>
      <c r="AO2704">
        <v>2020</v>
      </c>
      <c r="AP2704">
        <v>87.252767786854093</v>
      </c>
      <c r="AQ2704">
        <v>1.3098246690314901</v>
      </c>
      <c r="AR2704">
        <v>121.21</v>
      </c>
      <c r="AS2704">
        <f t="shared" si="127"/>
        <v>28431.439222700286</v>
      </c>
      <c r="AT2704">
        <f t="shared" si="128"/>
        <v>3619.3305999999998</v>
      </c>
    </row>
    <row r="2705" spans="1:46" x14ac:dyDescent="0.25">
      <c r="A2705" t="s">
        <v>128</v>
      </c>
      <c r="B2705" t="s">
        <v>244</v>
      </c>
      <c r="C2705" t="s">
        <v>245</v>
      </c>
      <c r="D2705" t="str">
        <f t="shared" si="126"/>
        <v>NEPIAL</v>
      </c>
      <c r="E2705" t="s">
        <v>4707</v>
      </c>
      <c r="F2705" t="s">
        <v>4708</v>
      </c>
      <c r="G2705" t="s">
        <v>47</v>
      </c>
      <c r="H2705" t="s">
        <v>4828</v>
      </c>
      <c r="I2705" t="s">
        <v>4887</v>
      </c>
      <c r="J2705" t="s">
        <v>204</v>
      </c>
      <c r="K2705">
        <v>20.49</v>
      </c>
      <c r="L2705">
        <v>20.49</v>
      </c>
      <c r="P2705" t="s">
        <v>51</v>
      </c>
      <c r="Q2705" t="s">
        <v>52</v>
      </c>
      <c r="R2705">
        <v>44049</v>
      </c>
      <c r="S2705" t="s">
        <v>53</v>
      </c>
      <c r="T2705" t="s">
        <v>1265</v>
      </c>
      <c r="U2705" t="s">
        <v>55</v>
      </c>
      <c r="V2705" t="s">
        <v>56</v>
      </c>
      <c r="W2705" t="s">
        <v>57</v>
      </c>
      <c r="X2705" t="s">
        <v>3972</v>
      </c>
      <c r="Y2705" t="s">
        <v>150</v>
      </c>
      <c r="Z2705">
        <v>1</v>
      </c>
      <c r="AA2705">
        <v>3</v>
      </c>
      <c r="AB2705">
        <v>3.08</v>
      </c>
      <c r="AC2705">
        <v>3.2</v>
      </c>
      <c r="AD2705">
        <v>37</v>
      </c>
      <c r="AE2705">
        <v>3</v>
      </c>
      <c r="AF2705" t="s">
        <v>57</v>
      </c>
      <c r="AG2705">
        <v>20.0169012274335</v>
      </c>
      <c r="AH2705">
        <v>13.018390255653101</v>
      </c>
      <c r="AI2705">
        <v>15.813458840668</v>
      </c>
      <c r="AJ2705">
        <v>147.40229028488901</v>
      </c>
      <c r="AK2705" s="2">
        <v>1188.01635206685</v>
      </c>
      <c r="AL2705" s="1">
        <v>45194</v>
      </c>
      <c r="AM2705" t="s">
        <v>63</v>
      </c>
      <c r="AN2705">
        <v>2023</v>
      </c>
      <c r="AO2705">
        <v>2020</v>
      </c>
      <c r="AP2705">
        <v>122.997622511339</v>
      </c>
      <c r="AQ2705">
        <v>0.83443494855892397</v>
      </c>
      <c r="AR2705">
        <v>202.17</v>
      </c>
      <c r="AS2705">
        <f t="shared" si="127"/>
        <v>24342.455053849753</v>
      </c>
      <c r="AT2705">
        <f t="shared" si="128"/>
        <v>4142.4632999999994</v>
      </c>
    </row>
    <row r="2706" spans="1:46" x14ac:dyDescent="0.25">
      <c r="A2706" t="s">
        <v>128</v>
      </c>
      <c r="B2706" t="s">
        <v>244</v>
      </c>
      <c r="C2706" t="s">
        <v>245</v>
      </c>
      <c r="D2706" t="str">
        <f t="shared" si="126"/>
        <v>NEPIAL</v>
      </c>
      <c r="E2706" t="s">
        <v>1902</v>
      </c>
      <c r="F2706" t="s">
        <v>1903</v>
      </c>
      <c r="G2706" t="s">
        <v>47</v>
      </c>
      <c r="H2706" t="s">
        <v>4576</v>
      </c>
      <c r="I2706" t="s">
        <v>4888</v>
      </c>
      <c r="J2706" t="s">
        <v>591</v>
      </c>
      <c r="K2706">
        <v>30.72</v>
      </c>
      <c r="L2706">
        <v>30.72</v>
      </c>
      <c r="P2706" t="s">
        <v>51</v>
      </c>
      <c r="Q2706" t="s">
        <v>52</v>
      </c>
      <c r="R2706">
        <v>44067</v>
      </c>
      <c r="S2706" t="s">
        <v>53</v>
      </c>
      <c r="T2706" t="s">
        <v>104</v>
      </c>
      <c r="U2706" t="s">
        <v>55</v>
      </c>
      <c r="V2706" t="s">
        <v>56</v>
      </c>
      <c r="W2706" t="s">
        <v>57</v>
      </c>
      <c r="X2706" t="s">
        <v>303</v>
      </c>
      <c r="Y2706" t="s">
        <v>137</v>
      </c>
      <c r="Z2706">
        <v>1</v>
      </c>
      <c r="AA2706">
        <v>3</v>
      </c>
      <c r="AB2706">
        <v>3.08</v>
      </c>
      <c r="AC2706">
        <v>3.2</v>
      </c>
      <c r="AD2706">
        <v>37</v>
      </c>
      <c r="AE2706">
        <v>3</v>
      </c>
      <c r="AF2706" t="s">
        <v>57</v>
      </c>
      <c r="AG2706">
        <v>19.418834145346501</v>
      </c>
      <c r="AH2706">
        <v>13.329200508916401</v>
      </c>
      <c r="AI2706">
        <v>15.3579847905931</v>
      </c>
      <c r="AJ2706">
        <v>136.29877808630999</v>
      </c>
      <c r="AK2706" s="2">
        <v>1100.6168304385999</v>
      </c>
      <c r="AL2706" s="1">
        <v>45181</v>
      </c>
      <c r="AM2706" t="s">
        <v>63</v>
      </c>
      <c r="AN2706">
        <v>2023</v>
      </c>
      <c r="AO2706">
        <v>2020</v>
      </c>
      <c r="AP2706">
        <v>122.997622511339</v>
      </c>
      <c r="AQ2706">
        <v>0.90241177682056495</v>
      </c>
      <c r="AR2706">
        <v>186.95</v>
      </c>
      <c r="AS2706">
        <f t="shared" si="127"/>
        <v>33810.949031073789</v>
      </c>
      <c r="AT2706">
        <f t="shared" si="128"/>
        <v>5743.1039999999994</v>
      </c>
    </row>
    <row r="2707" spans="1:46" x14ac:dyDescent="0.25">
      <c r="A2707" t="s">
        <v>128</v>
      </c>
      <c r="B2707" t="s">
        <v>244</v>
      </c>
      <c r="C2707" t="s">
        <v>245</v>
      </c>
      <c r="D2707" t="str">
        <f t="shared" si="126"/>
        <v>NEPIAL</v>
      </c>
      <c r="E2707" t="s">
        <v>1902</v>
      </c>
      <c r="F2707" t="s">
        <v>1903</v>
      </c>
      <c r="G2707" t="s">
        <v>47</v>
      </c>
      <c r="H2707" t="s">
        <v>4576</v>
      </c>
      <c r="I2707" t="s">
        <v>4889</v>
      </c>
      <c r="J2707" t="s">
        <v>1882</v>
      </c>
      <c r="K2707">
        <v>39.950000000000003</v>
      </c>
      <c r="L2707">
        <v>39.950000000000003</v>
      </c>
      <c r="P2707" t="s">
        <v>51</v>
      </c>
      <c r="Q2707" t="s">
        <v>52</v>
      </c>
      <c r="R2707">
        <v>44125</v>
      </c>
      <c r="S2707" t="s">
        <v>53</v>
      </c>
      <c r="T2707" t="s">
        <v>104</v>
      </c>
      <c r="U2707" t="s">
        <v>55</v>
      </c>
      <c r="V2707" t="s">
        <v>56</v>
      </c>
      <c r="W2707" t="s">
        <v>57</v>
      </c>
      <c r="X2707" t="s">
        <v>271</v>
      </c>
      <c r="Y2707" t="s">
        <v>150</v>
      </c>
      <c r="Z2707">
        <v>1</v>
      </c>
      <c r="AA2707">
        <v>3</v>
      </c>
      <c r="AB2707">
        <v>2.92</v>
      </c>
      <c r="AC2707">
        <v>3.1</v>
      </c>
      <c r="AD2707">
        <v>35</v>
      </c>
      <c r="AE2707">
        <v>3</v>
      </c>
      <c r="AF2707" t="s">
        <v>57</v>
      </c>
      <c r="AG2707">
        <v>20.5427158720845</v>
      </c>
      <c r="AH2707">
        <v>13.640909174123699</v>
      </c>
      <c r="AI2707">
        <v>15.927653102788</v>
      </c>
      <c r="AJ2707">
        <v>151.53492034121501</v>
      </c>
      <c r="AK2707" s="2">
        <v>1092.96240396997</v>
      </c>
      <c r="AL2707" s="1">
        <v>45181</v>
      </c>
      <c r="AM2707" t="s">
        <v>63</v>
      </c>
      <c r="AN2707">
        <v>2023</v>
      </c>
      <c r="AO2707">
        <v>2020</v>
      </c>
      <c r="AP2707">
        <v>112.738780079094</v>
      </c>
      <c r="AQ2707">
        <v>0.74397887843434096</v>
      </c>
      <c r="AR2707">
        <v>213.4</v>
      </c>
      <c r="AS2707">
        <f t="shared" si="127"/>
        <v>43663.848038600299</v>
      </c>
      <c r="AT2707">
        <f t="shared" si="128"/>
        <v>8525.33</v>
      </c>
    </row>
    <row r="2708" spans="1:46" x14ac:dyDescent="0.25">
      <c r="A2708" t="s">
        <v>340</v>
      </c>
      <c r="B2708" t="s">
        <v>367</v>
      </c>
      <c r="C2708" t="s">
        <v>368</v>
      </c>
      <c r="D2708" t="str">
        <f t="shared" si="126"/>
        <v>RDIPMA</v>
      </c>
      <c r="E2708" t="s">
        <v>369</v>
      </c>
      <c r="F2708" t="s">
        <v>368</v>
      </c>
      <c r="G2708" t="s">
        <v>47</v>
      </c>
      <c r="H2708" t="s">
        <v>4723</v>
      </c>
      <c r="I2708" t="s">
        <v>4890</v>
      </c>
      <c r="J2708" t="s">
        <v>978</v>
      </c>
      <c r="K2708">
        <v>87.44</v>
      </c>
      <c r="L2708">
        <v>87.44</v>
      </c>
      <c r="P2708" t="s">
        <v>51</v>
      </c>
      <c r="Q2708" t="s">
        <v>52</v>
      </c>
      <c r="R2708">
        <v>44159</v>
      </c>
      <c r="S2708" t="s">
        <v>477</v>
      </c>
      <c r="T2708" t="s">
        <v>486</v>
      </c>
      <c r="U2708" t="s">
        <v>55</v>
      </c>
      <c r="V2708" t="s">
        <v>56</v>
      </c>
      <c r="W2708" t="s">
        <v>57</v>
      </c>
      <c r="X2708" t="s">
        <v>1426</v>
      </c>
      <c r="Y2708" t="s">
        <v>348</v>
      </c>
      <c r="Z2708">
        <v>1</v>
      </c>
      <c r="AA2708">
        <v>3</v>
      </c>
      <c r="AB2708">
        <v>2.75</v>
      </c>
      <c r="AC2708">
        <v>3</v>
      </c>
      <c r="AD2708">
        <v>33</v>
      </c>
      <c r="AE2708">
        <v>3</v>
      </c>
      <c r="AF2708" t="s">
        <v>57</v>
      </c>
      <c r="AG2708">
        <v>15.557881701256401</v>
      </c>
      <c r="AH2708">
        <v>11.437994449120101</v>
      </c>
      <c r="AI2708">
        <v>11.177811195526001</v>
      </c>
      <c r="AJ2708">
        <v>81.170566030897405</v>
      </c>
      <c r="AK2708" s="2">
        <v>1125.5750030813499</v>
      </c>
      <c r="AL2708" s="1">
        <v>45153</v>
      </c>
      <c r="AM2708" t="s">
        <v>63</v>
      </c>
      <c r="AN2708">
        <v>2023</v>
      </c>
      <c r="AO2708">
        <v>2020</v>
      </c>
      <c r="AP2708">
        <v>101.346184807437</v>
      </c>
      <c r="AQ2708">
        <v>1.2485583107657401</v>
      </c>
      <c r="AR2708">
        <v>102.3</v>
      </c>
      <c r="AS2708">
        <f t="shared" si="127"/>
        <v>98420.278269433227</v>
      </c>
      <c r="AT2708">
        <f t="shared" si="128"/>
        <v>8945.1119999999992</v>
      </c>
    </row>
    <row r="2709" spans="1:46" x14ac:dyDescent="0.25">
      <c r="A2709" t="s">
        <v>340</v>
      </c>
      <c r="B2709" t="s">
        <v>367</v>
      </c>
      <c r="C2709" t="s">
        <v>368</v>
      </c>
      <c r="D2709" t="str">
        <f t="shared" si="126"/>
        <v>RDIPMA</v>
      </c>
      <c r="E2709" t="s">
        <v>369</v>
      </c>
      <c r="F2709" t="s">
        <v>368</v>
      </c>
      <c r="G2709" t="s">
        <v>47</v>
      </c>
      <c r="H2709" t="s">
        <v>4723</v>
      </c>
      <c r="I2709" t="s">
        <v>4891</v>
      </c>
      <c r="J2709" t="s">
        <v>549</v>
      </c>
      <c r="K2709">
        <v>33.17</v>
      </c>
      <c r="L2709">
        <v>33.17</v>
      </c>
      <c r="P2709" t="s">
        <v>51</v>
      </c>
      <c r="Q2709" t="s">
        <v>52</v>
      </c>
      <c r="R2709">
        <v>44008</v>
      </c>
      <c r="S2709" t="s">
        <v>477</v>
      </c>
      <c r="T2709" t="s">
        <v>54</v>
      </c>
      <c r="U2709" t="s">
        <v>55</v>
      </c>
      <c r="V2709" t="s">
        <v>56</v>
      </c>
      <c r="W2709" t="s">
        <v>57</v>
      </c>
      <c r="X2709" t="s">
        <v>1426</v>
      </c>
      <c r="Y2709" t="s">
        <v>348</v>
      </c>
      <c r="Z2709">
        <v>1</v>
      </c>
      <c r="AA2709">
        <v>3</v>
      </c>
      <c r="AB2709">
        <v>3.17</v>
      </c>
      <c r="AC2709">
        <v>3.4</v>
      </c>
      <c r="AD2709">
        <v>38</v>
      </c>
      <c r="AE2709">
        <v>3</v>
      </c>
      <c r="AF2709" t="s">
        <v>57</v>
      </c>
      <c r="AG2709">
        <v>16.721644025851099</v>
      </c>
      <c r="AH2709">
        <v>11.8600268493049</v>
      </c>
      <c r="AI2709">
        <v>12.2470048598797</v>
      </c>
      <c r="AJ2709">
        <v>97.292605303924006</v>
      </c>
      <c r="AK2709" s="2">
        <v>1110.6842836384801</v>
      </c>
      <c r="AL2709" s="1">
        <v>45153</v>
      </c>
      <c r="AM2709" t="s">
        <v>63</v>
      </c>
      <c r="AN2709">
        <v>2023</v>
      </c>
      <c r="AO2709">
        <v>2020</v>
      </c>
      <c r="AP2709">
        <v>114.339221136595</v>
      </c>
      <c r="AQ2709">
        <v>1.1752097785789599</v>
      </c>
      <c r="AR2709">
        <v>120.19</v>
      </c>
      <c r="AS2709">
        <f t="shared" si="127"/>
        <v>36841.397688288387</v>
      </c>
      <c r="AT2709">
        <f t="shared" si="128"/>
        <v>3986.7022999999999</v>
      </c>
    </row>
    <row r="2710" spans="1:46" x14ac:dyDescent="0.25">
      <c r="A2710" t="s">
        <v>340</v>
      </c>
      <c r="B2710" t="s">
        <v>367</v>
      </c>
      <c r="C2710" t="s">
        <v>368</v>
      </c>
      <c r="D2710" t="str">
        <f t="shared" si="126"/>
        <v>RDIPMA</v>
      </c>
      <c r="E2710" t="s">
        <v>369</v>
      </c>
      <c r="F2710" t="s">
        <v>368</v>
      </c>
      <c r="G2710" t="s">
        <v>47</v>
      </c>
      <c r="H2710" t="s">
        <v>4723</v>
      </c>
      <c r="I2710" t="s">
        <v>4892</v>
      </c>
      <c r="J2710" t="s">
        <v>547</v>
      </c>
      <c r="K2710">
        <v>36.770000000000003</v>
      </c>
      <c r="L2710">
        <v>36.770000000000003</v>
      </c>
      <c r="P2710" t="s">
        <v>51</v>
      </c>
      <c r="Q2710" t="s">
        <v>52</v>
      </c>
      <c r="R2710">
        <v>44034</v>
      </c>
      <c r="S2710" t="s">
        <v>75</v>
      </c>
      <c r="T2710" t="s">
        <v>3332</v>
      </c>
      <c r="U2710" t="s">
        <v>55</v>
      </c>
      <c r="V2710" t="s">
        <v>56</v>
      </c>
      <c r="W2710" t="s">
        <v>57</v>
      </c>
      <c r="X2710" t="s">
        <v>1426</v>
      </c>
      <c r="Y2710" t="s">
        <v>348</v>
      </c>
      <c r="Z2710">
        <v>1</v>
      </c>
      <c r="AA2710">
        <v>3</v>
      </c>
      <c r="AB2710">
        <v>3.08</v>
      </c>
      <c r="AC2710">
        <v>3.3</v>
      </c>
      <c r="AD2710">
        <v>37</v>
      </c>
      <c r="AE2710">
        <v>3</v>
      </c>
      <c r="AF2710" t="s">
        <v>57</v>
      </c>
      <c r="AG2710">
        <v>16.055036833439299</v>
      </c>
      <c r="AH2710">
        <v>10.3300948639375</v>
      </c>
      <c r="AI2710">
        <v>12.508367385058801</v>
      </c>
      <c r="AJ2710">
        <v>98.293386299470498</v>
      </c>
      <c r="AK2710" s="2">
        <v>1489.00113705939</v>
      </c>
      <c r="AL2710" s="1">
        <v>45154</v>
      </c>
      <c r="AM2710" t="s">
        <v>63</v>
      </c>
      <c r="AN2710">
        <v>2023</v>
      </c>
      <c r="AO2710">
        <v>2020</v>
      </c>
      <c r="AP2710">
        <v>111.701052841736</v>
      </c>
      <c r="AQ2710">
        <v>1.13640456440697</v>
      </c>
      <c r="AR2710">
        <v>121.92</v>
      </c>
      <c r="AS2710">
        <f t="shared" si="127"/>
        <v>54750.571809673776</v>
      </c>
      <c r="AT2710">
        <f t="shared" si="128"/>
        <v>4482.9984000000004</v>
      </c>
    </row>
    <row r="2711" spans="1:46" x14ac:dyDescent="0.25">
      <c r="A2711" t="s">
        <v>42</v>
      </c>
      <c r="B2711" t="s">
        <v>43</v>
      </c>
      <c r="C2711" t="s">
        <v>43</v>
      </c>
      <c r="D2711" t="str">
        <f t="shared" si="126"/>
        <v>GNSASA</v>
      </c>
      <c r="E2711" t="s">
        <v>4810</v>
      </c>
      <c r="F2711" t="s">
        <v>4811</v>
      </c>
      <c r="G2711" t="s">
        <v>47</v>
      </c>
      <c r="H2711" t="s">
        <v>4812</v>
      </c>
      <c r="I2711" t="s">
        <v>4893</v>
      </c>
      <c r="J2711" t="s">
        <v>2740</v>
      </c>
      <c r="K2711">
        <v>24.64</v>
      </c>
      <c r="L2711">
        <v>24.64</v>
      </c>
      <c r="P2711" t="s">
        <v>51</v>
      </c>
      <c r="Q2711" t="s">
        <v>52</v>
      </c>
      <c r="R2711">
        <v>44057</v>
      </c>
      <c r="S2711" t="s">
        <v>357</v>
      </c>
      <c r="T2711" t="s">
        <v>96</v>
      </c>
      <c r="U2711" t="s">
        <v>55</v>
      </c>
      <c r="V2711" t="s">
        <v>109</v>
      </c>
      <c r="W2711" t="s">
        <v>57</v>
      </c>
      <c r="X2711" t="s">
        <v>3955</v>
      </c>
      <c r="Y2711" t="s">
        <v>79</v>
      </c>
      <c r="Z2711">
        <v>2</v>
      </c>
      <c r="AA2711">
        <v>3</v>
      </c>
      <c r="AB2711">
        <v>3.17</v>
      </c>
      <c r="AC2711">
        <v>3.2</v>
      </c>
      <c r="AD2711">
        <v>38</v>
      </c>
      <c r="AE2711">
        <v>3</v>
      </c>
      <c r="AF2711" t="s">
        <v>57</v>
      </c>
      <c r="AG2711">
        <v>17.780988649553301</v>
      </c>
      <c r="AH2711">
        <v>13.292604460124901</v>
      </c>
      <c r="AI2711">
        <v>13.7020397677917</v>
      </c>
      <c r="AJ2711">
        <v>125.90327936488499</v>
      </c>
      <c r="AK2711" s="2">
        <v>987.35920277740502</v>
      </c>
      <c r="AL2711" s="1">
        <v>45203</v>
      </c>
      <c r="AM2711" t="s">
        <v>63</v>
      </c>
      <c r="AN2711">
        <v>2023</v>
      </c>
      <c r="AO2711">
        <v>2020</v>
      </c>
      <c r="AP2711">
        <v>142.188754321777</v>
      </c>
      <c r="AQ2711">
        <v>1.12934909272454</v>
      </c>
      <c r="AR2711">
        <v>156.03</v>
      </c>
      <c r="AS2711">
        <f t="shared" si="127"/>
        <v>24328.530756435259</v>
      </c>
      <c r="AT2711">
        <f t="shared" si="128"/>
        <v>3844.5792000000001</v>
      </c>
    </row>
    <row r="2712" spans="1:46" x14ac:dyDescent="0.25">
      <c r="A2712" t="s">
        <v>42</v>
      </c>
      <c r="B2712" t="s">
        <v>43</v>
      </c>
      <c r="C2712" t="s">
        <v>43</v>
      </c>
      <c r="D2712" t="str">
        <f t="shared" si="126"/>
        <v>GNSASA</v>
      </c>
      <c r="E2712" t="s">
        <v>4810</v>
      </c>
      <c r="F2712" t="s">
        <v>4811</v>
      </c>
      <c r="G2712" t="s">
        <v>47</v>
      </c>
      <c r="H2712" t="s">
        <v>4812</v>
      </c>
      <c r="I2712" t="s">
        <v>4894</v>
      </c>
      <c r="J2712" t="s">
        <v>1949</v>
      </c>
      <c r="K2712">
        <v>35.630000000000003</v>
      </c>
      <c r="L2712">
        <v>35.630000000000003</v>
      </c>
      <c r="P2712" t="s">
        <v>51</v>
      </c>
      <c r="Q2712" t="s">
        <v>52</v>
      </c>
      <c r="R2712">
        <v>44056</v>
      </c>
      <c r="S2712" t="s">
        <v>357</v>
      </c>
      <c r="T2712" t="s">
        <v>96</v>
      </c>
      <c r="U2712" t="s">
        <v>55</v>
      </c>
      <c r="V2712" t="s">
        <v>109</v>
      </c>
      <c r="W2712" t="s">
        <v>57</v>
      </c>
      <c r="X2712" t="s">
        <v>119</v>
      </c>
      <c r="Y2712" t="s">
        <v>120</v>
      </c>
      <c r="Z2712">
        <v>2</v>
      </c>
      <c r="AA2712">
        <v>3</v>
      </c>
      <c r="AB2712">
        <v>3.17</v>
      </c>
      <c r="AC2712">
        <v>3.2</v>
      </c>
      <c r="AD2712">
        <v>38</v>
      </c>
      <c r="AE2712">
        <v>3</v>
      </c>
      <c r="AF2712" t="s">
        <v>57</v>
      </c>
      <c r="AG2712">
        <v>18.903337432761798</v>
      </c>
      <c r="AH2712">
        <v>13.616582748270201</v>
      </c>
      <c r="AI2712">
        <v>15.1340682935079</v>
      </c>
      <c r="AJ2712">
        <v>149.40758915851899</v>
      </c>
      <c r="AK2712" s="2">
        <v>1033.39565149175</v>
      </c>
      <c r="AL2712" s="1">
        <v>45203</v>
      </c>
      <c r="AM2712" t="s">
        <v>63</v>
      </c>
      <c r="AN2712">
        <v>2023</v>
      </c>
      <c r="AO2712">
        <v>2020</v>
      </c>
      <c r="AP2712">
        <v>142.188754321777</v>
      </c>
      <c r="AQ2712">
        <v>0.95168361341348495</v>
      </c>
      <c r="AR2712">
        <v>185.16</v>
      </c>
      <c r="AS2712">
        <f t="shared" si="127"/>
        <v>36819.887062651054</v>
      </c>
      <c r="AT2712">
        <f t="shared" si="128"/>
        <v>6597.2508000000007</v>
      </c>
    </row>
    <row r="2713" spans="1:46" x14ac:dyDescent="0.25">
      <c r="A2713" t="s">
        <v>42</v>
      </c>
      <c r="B2713" t="s">
        <v>43</v>
      </c>
      <c r="C2713" t="s">
        <v>43</v>
      </c>
      <c r="D2713" t="str">
        <f t="shared" si="126"/>
        <v>GNSASA</v>
      </c>
      <c r="E2713" t="s">
        <v>409</v>
      </c>
      <c r="F2713" t="s">
        <v>410</v>
      </c>
      <c r="G2713" t="s">
        <v>47</v>
      </c>
      <c r="H2713" t="s">
        <v>4877</v>
      </c>
      <c r="I2713" t="s">
        <v>4895</v>
      </c>
      <c r="J2713" t="s">
        <v>451</v>
      </c>
      <c r="K2713">
        <v>20.8</v>
      </c>
      <c r="L2713">
        <v>20.8</v>
      </c>
      <c r="P2713" t="s">
        <v>51</v>
      </c>
      <c r="Q2713" t="s">
        <v>52</v>
      </c>
      <c r="R2713">
        <v>44176</v>
      </c>
      <c r="S2713" t="s">
        <v>477</v>
      </c>
      <c r="T2713" t="s">
        <v>521</v>
      </c>
      <c r="U2713" t="s">
        <v>55</v>
      </c>
      <c r="V2713" t="s">
        <v>56</v>
      </c>
      <c r="W2713" t="s">
        <v>57</v>
      </c>
      <c r="X2713" t="s">
        <v>110</v>
      </c>
      <c r="Y2713" t="s">
        <v>59</v>
      </c>
      <c r="Z2713">
        <v>1</v>
      </c>
      <c r="AA2713">
        <v>3</v>
      </c>
      <c r="AB2713">
        <v>2.58</v>
      </c>
      <c r="AC2713">
        <v>2.9</v>
      </c>
      <c r="AD2713">
        <v>31</v>
      </c>
      <c r="AE2713">
        <v>3</v>
      </c>
      <c r="AF2713" t="s">
        <v>57</v>
      </c>
      <c r="AG2713">
        <v>18.739645149797798</v>
      </c>
      <c r="AH2713">
        <v>12.7639166233397</v>
      </c>
      <c r="AI2713">
        <v>15.669962574600801</v>
      </c>
      <c r="AJ2713">
        <v>132.900227474627</v>
      </c>
      <c r="AK2713" s="2">
        <v>1224.64485014006</v>
      </c>
      <c r="AL2713" s="1">
        <v>45132</v>
      </c>
      <c r="AM2713" t="s">
        <v>63</v>
      </c>
      <c r="AN2713">
        <v>2023</v>
      </c>
      <c r="AO2713">
        <v>2020</v>
      </c>
      <c r="AP2713">
        <v>97.781566882048907</v>
      </c>
      <c r="AQ2713">
        <v>0.73575168936950996</v>
      </c>
      <c r="AR2713">
        <v>216.24</v>
      </c>
      <c r="AS2713">
        <f t="shared" si="127"/>
        <v>25472.61288291325</v>
      </c>
      <c r="AT2713">
        <f t="shared" si="128"/>
        <v>4497.7920000000004</v>
      </c>
    </row>
    <row r="2714" spans="1:46" x14ac:dyDescent="0.25">
      <c r="A2714" t="s">
        <v>42</v>
      </c>
      <c r="B2714" t="s">
        <v>43</v>
      </c>
      <c r="C2714" t="s">
        <v>43</v>
      </c>
      <c r="D2714" t="str">
        <f t="shared" si="126"/>
        <v>GNSASA</v>
      </c>
      <c r="E2714" t="s">
        <v>409</v>
      </c>
      <c r="F2714" t="s">
        <v>410</v>
      </c>
      <c r="G2714" t="s">
        <v>47</v>
      </c>
      <c r="H2714" t="s">
        <v>4877</v>
      </c>
      <c r="I2714" t="s">
        <v>4896</v>
      </c>
      <c r="J2714" t="s">
        <v>1256</v>
      </c>
      <c r="K2714">
        <v>16.53</v>
      </c>
      <c r="L2714">
        <v>16.53</v>
      </c>
      <c r="P2714" t="s">
        <v>51</v>
      </c>
      <c r="Q2714" t="s">
        <v>52</v>
      </c>
      <c r="R2714">
        <v>44180</v>
      </c>
      <c r="S2714" t="s">
        <v>53</v>
      </c>
      <c r="T2714" t="s">
        <v>788</v>
      </c>
      <c r="U2714" t="s">
        <v>55</v>
      </c>
      <c r="V2714" t="s">
        <v>56</v>
      </c>
      <c r="W2714" t="s">
        <v>57</v>
      </c>
      <c r="X2714" t="s">
        <v>4157</v>
      </c>
      <c r="Y2714" t="s">
        <v>59</v>
      </c>
      <c r="Z2714">
        <v>1</v>
      </c>
      <c r="AA2714">
        <v>3</v>
      </c>
      <c r="AB2714">
        <v>2.58</v>
      </c>
      <c r="AC2714">
        <v>2.9</v>
      </c>
      <c r="AD2714">
        <v>31</v>
      </c>
      <c r="AE2714">
        <v>3</v>
      </c>
      <c r="AF2714" t="s">
        <v>57</v>
      </c>
      <c r="AG2714">
        <v>19.606248994300199</v>
      </c>
      <c r="AH2714">
        <v>12.2622480513455</v>
      </c>
      <c r="AI2714">
        <v>12.776799489329701</v>
      </c>
      <c r="AJ2714">
        <v>114.31046324472899</v>
      </c>
      <c r="AK2714" s="2">
        <v>1081.9121638659699</v>
      </c>
      <c r="AL2714" s="1">
        <v>45132</v>
      </c>
      <c r="AM2714" t="s">
        <v>63</v>
      </c>
      <c r="AN2714">
        <v>2023</v>
      </c>
      <c r="AO2714">
        <v>2020</v>
      </c>
      <c r="AP2714">
        <v>97.781566882048907</v>
      </c>
      <c r="AQ2714">
        <v>0.85540346969556902</v>
      </c>
      <c r="AR2714">
        <v>185.99</v>
      </c>
      <c r="AS2714">
        <f t="shared" si="127"/>
        <v>17884.008068704483</v>
      </c>
      <c r="AT2714">
        <f t="shared" si="128"/>
        <v>3074.4147000000003</v>
      </c>
    </row>
    <row r="2715" spans="1:46" x14ac:dyDescent="0.25">
      <c r="A2715" t="s">
        <v>340</v>
      </c>
      <c r="B2715" t="s">
        <v>367</v>
      </c>
      <c r="C2715" t="s">
        <v>368</v>
      </c>
      <c r="D2715" t="str">
        <f t="shared" si="126"/>
        <v>RDIPMA</v>
      </c>
      <c r="E2715" t="s">
        <v>4634</v>
      </c>
      <c r="F2715" t="s">
        <v>4635</v>
      </c>
      <c r="G2715" t="s">
        <v>47</v>
      </c>
      <c r="H2715" t="s">
        <v>4682</v>
      </c>
      <c r="I2715" t="s">
        <v>4897</v>
      </c>
      <c r="J2715" t="s">
        <v>103</v>
      </c>
      <c r="K2715">
        <v>43.6</v>
      </c>
      <c r="L2715">
        <v>43.6</v>
      </c>
      <c r="P2715" t="s">
        <v>51</v>
      </c>
      <c r="Q2715" t="s">
        <v>52</v>
      </c>
      <c r="R2715">
        <v>44119</v>
      </c>
      <c r="S2715" t="s">
        <v>477</v>
      </c>
      <c r="T2715" t="s">
        <v>486</v>
      </c>
      <c r="U2715" t="s">
        <v>55</v>
      </c>
      <c r="V2715" t="s">
        <v>56</v>
      </c>
      <c r="W2715" t="s">
        <v>57</v>
      </c>
      <c r="X2715" t="s">
        <v>382</v>
      </c>
      <c r="Y2715" t="s">
        <v>355</v>
      </c>
      <c r="Z2715">
        <v>1</v>
      </c>
      <c r="AA2715">
        <v>3</v>
      </c>
      <c r="AB2715">
        <v>2.92</v>
      </c>
      <c r="AC2715">
        <v>3.1</v>
      </c>
      <c r="AD2715">
        <v>35</v>
      </c>
      <c r="AE2715">
        <v>3</v>
      </c>
      <c r="AF2715" t="s">
        <v>57</v>
      </c>
      <c r="AG2715">
        <v>16.715031321207501</v>
      </c>
      <c r="AH2715">
        <v>12.480909284177001</v>
      </c>
      <c r="AI2715">
        <v>16.447589115932502</v>
      </c>
      <c r="AJ2715">
        <v>128.25293875867499</v>
      </c>
      <c r="AK2715" s="2">
        <v>1335.93505744507</v>
      </c>
      <c r="AL2715" s="1">
        <v>45176</v>
      </c>
      <c r="AM2715" t="s">
        <v>63</v>
      </c>
      <c r="AN2715">
        <v>2023</v>
      </c>
      <c r="AO2715">
        <v>2020</v>
      </c>
      <c r="AP2715">
        <v>106.480308416523</v>
      </c>
      <c r="AQ2715">
        <v>0.830236791820261</v>
      </c>
      <c r="AR2715">
        <v>157.1</v>
      </c>
      <c r="AS2715">
        <f t="shared" si="127"/>
        <v>58246.768504605054</v>
      </c>
      <c r="AT2715">
        <f t="shared" si="128"/>
        <v>6849.56</v>
      </c>
    </row>
    <row r="2716" spans="1:46" x14ac:dyDescent="0.25">
      <c r="A2716" t="s">
        <v>340</v>
      </c>
      <c r="B2716" t="s">
        <v>367</v>
      </c>
      <c r="C2716" t="s">
        <v>368</v>
      </c>
      <c r="D2716" t="str">
        <f t="shared" si="126"/>
        <v>RDIPMA</v>
      </c>
      <c r="E2716" t="s">
        <v>369</v>
      </c>
      <c r="F2716" t="s">
        <v>368</v>
      </c>
      <c r="G2716" t="s">
        <v>47</v>
      </c>
      <c r="H2716" t="s">
        <v>4723</v>
      </c>
      <c r="I2716" t="s">
        <v>4898</v>
      </c>
      <c r="J2716" t="s">
        <v>1421</v>
      </c>
      <c r="K2716">
        <v>35.53</v>
      </c>
      <c r="L2716">
        <v>35.53</v>
      </c>
      <c r="P2716" t="s">
        <v>51</v>
      </c>
      <c r="Q2716" t="s">
        <v>52</v>
      </c>
      <c r="R2716">
        <v>44018</v>
      </c>
      <c r="S2716" t="s">
        <v>53</v>
      </c>
      <c r="T2716" t="s">
        <v>1272</v>
      </c>
      <c r="U2716" t="s">
        <v>55</v>
      </c>
      <c r="V2716" t="s">
        <v>56</v>
      </c>
      <c r="W2716" t="s">
        <v>57</v>
      </c>
      <c r="X2716" t="s">
        <v>1426</v>
      </c>
      <c r="Y2716" t="s">
        <v>348</v>
      </c>
      <c r="Z2716">
        <v>1</v>
      </c>
      <c r="AA2716">
        <v>3</v>
      </c>
      <c r="AB2716">
        <v>3.08</v>
      </c>
      <c r="AC2716">
        <v>3.3</v>
      </c>
      <c r="AD2716">
        <v>37</v>
      </c>
      <c r="AE2716">
        <v>3</v>
      </c>
      <c r="AF2716" t="s">
        <v>57</v>
      </c>
      <c r="AG2716">
        <v>21.626738471549299</v>
      </c>
      <c r="AH2716">
        <v>12.898351121654899</v>
      </c>
      <c r="AI2716">
        <v>13.8759853095907</v>
      </c>
      <c r="AJ2716">
        <v>144.33009324918399</v>
      </c>
      <c r="AK2716" s="2">
        <v>1061.18190625233</v>
      </c>
      <c r="AL2716" s="1">
        <v>45153</v>
      </c>
      <c r="AM2716" t="s">
        <v>63</v>
      </c>
      <c r="AN2716">
        <v>2023</v>
      </c>
      <c r="AO2716">
        <v>2020</v>
      </c>
      <c r="AP2716">
        <v>111.701052841736</v>
      </c>
      <c r="AQ2716">
        <v>0.77392767043311905</v>
      </c>
      <c r="AR2716">
        <v>179.02</v>
      </c>
      <c r="AS2716">
        <f t="shared" si="127"/>
        <v>37703.793129145284</v>
      </c>
      <c r="AT2716">
        <f t="shared" si="128"/>
        <v>6360.5806000000002</v>
      </c>
    </row>
    <row r="2717" spans="1:46" x14ac:dyDescent="0.25">
      <c r="A2717" t="s">
        <v>340</v>
      </c>
      <c r="B2717" t="s">
        <v>367</v>
      </c>
      <c r="C2717" t="s">
        <v>368</v>
      </c>
      <c r="D2717" t="str">
        <f t="shared" si="126"/>
        <v>RDIPMA</v>
      </c>
      <c r="E2717" t="s">
        <v>4634</v>
      </c>
      <c r="F2717" t="s">
        <v>4635</v>
      </c>
      <c r="G2717" t="s">
        <v>47</v>
      </c>
      <c r="H2717" t="s">
        <v>4682</v>
      </c>
      <c r="I2717" t="s">
        <v>4899</v>
      </c>
      <c r="J2717" t="s">
        <v>112</v>
      </c>
      <c r="K2717">
        <v>31.07</v>
      </c>
      <c r="L2717">
        <v>31.07</v>
      </c>
      <c r="P2717" t="s">
        <v>51</v>
      </c>
      <c r="Q2717" t="s">
        <v>52</v>
      </c>
      <c r="R2717">
        <v>44125</v>
      </c>
      <c r="S2717" t="s">
        <v>477</v>
      </c>
      <c r="T2717" t="s">
        <v>1656</v>
      </c>
      <c r="U2717" t="s">
        <v>55</v>
      </c>
      <c r="V2717" t="s">
        <v>56</v>
      </c>
      <c r="W2717" t="s">
        <v>57</v>
      </c>
      <c r="X2717" t="s">
        <v>221</v>
      </c>
      <c r="Y2717" t="s">
        <v>355</v>
      </c>
      <c r="Z2717">
        <v>1</v>
      </c>
      <c r="AA2717">
        <v>3</v>
      </c>
      <c r="AB2717">
        <v>2.92</v>
      </c>
      <c r="AC2717">
        <v>3.1</v>
      </c>
      <c r="AD2717">
        <v>35</v>
      </c>
      <c r="AE2717">
        <v>3</v>
      </c>
      <c r="AF2717" t="s">
        <v>57</v>
      </c>
      <c r="AG2717">
        <v>17.7633271249803</v>
      </c>
      <c r="AH2717">
        <v>11.5883476729891</v>
      </c>
      <c r="AI2717">
        <v>14.0951141062035</v>
      </c>
      <c r="AJ2717">
        <v>119.44641082245001</v>
      </c>
      <c r="AK2717" s="2">
        <v>1331.1915207112099</v>
      </c>
      <c r="AL2717" s="1">
        <v>45176</v>
      </c>
      <c r="AM2717" t="s">
        <v>63</v>
      </c>
      <c r="AN2717">
        <v>2023</v>
      </c>
      <c r="AO2717">
        <v>2020</v>
      </c>
      <c r="AP2717">
        <v>106.480308416523</v>
      </c>
      <c r="AQ2717">
        <v>0.89144837156136203</v>
      </c>
      <c r="AR2717">
        <v>146.31</v>
      </c>
      <c r="AS2717">
        <f t="shared" si="127"/>
        <v>41360.120548497296</v>
      </c>
      <c r="AT2717">
        <f t="shared" si="128"/>
        <v>4545.8517000000002</v>
      </c>
    </row>
    <row r="2718" spans="1:46" x14ac:dyDescent="0.25">
      <c r="A2718" t="s">
        <v>42</v>
      </c>
      <c r="B2718" t="s">
        <v>43</v>
      </c>
      <c r="C2718" t="s">
        <v>43</v>
      </c>
      <c r="D2718" t="str">
        <f t="shared" si="126"/>
        <v>GNSASA</v>
      </c>
      <c r="E2718" t="s">
        <v>4810</v>
      </c>
      <c r="F2718" t="s">
        <v>4811</v>
      </c>
      <c r="G2718" t="s">
        <v>47</v>
      </c>
      <c r="H2718" t="s">
        <v>4812</v>
      </c>
      <c r="I2718" t="s">
        <v>4900</v>
      </c>
      <c r="J2718" t="s">
        <v>1909</v>
      </c>
      <c r="K2718">
        <v>21.17</v>
      </c>
      <c r="L2718">
        <v>21.17</v>
      </c>
      <c r="P2718" t="s">
        <v>51</v>
      </c>
      <c r="Q2718" t="s">
        <v>52</v>
      </c>
      <c r="R2718">
        <v>44060</v>
      </c>
      <c r="S2718" t="s">
        <v>357</v>
      </c>
      <c r="T2718" t="s">
        <v>124</v>
      </c>
      <c r="U2718" t="s">
        <v>55</v>
      </c>
      <c r="V2718" t="s">
        <v>109</v>
      </c>
      <c r="W2718" t="s">
        <v>57</v>
      </c>
      <c r="X2718" t="s">
        <v>271</v>
      </c>
      <c r="Y2718" t="s">
        <v>59</v>
      </c>
      <c r="Z2718">
        <v>2</v>
      </c>
      <c r="AA2718">
        <v>3</v>
      </c>
      <c r="AB2718">
        <v>3.17</v>
      </c>
      <c r="AC2718">
        <v>3.2</v>
      </c>
      <c r="AD2718">
        <v>38</v>
      </c>
      <c r="AE2718">
        <v>3</v>
      </c>
      <c r="AF2718" t="s">
        <v>57</v>
      </c>
      <c r="AG2718">
        <v>21.3271934343393</v>
      </c>
      <c r="AH2718">
        <v>14.342412021995999</v>
      </c>
      <c r="AI2718">
        <v>12.3336313821918</v>
      </c>
      <c r="AJ2718">
        <v>131.05201619607101</v>
      </c>
      <c r="AK2718" s="2">
        <v>763.40797743216103</v>
      </c>
      <c r="AL2718" s="1">
        <v>45203</v>
      </c>
      <c r="AM2718" t="s">
        <v>63</v>
      </c>
      <c r="AN2718">
        <v>2023</v>
      </c>
      <c r="AO2718">
        <v>2020</v>
      </c>
      <c r="AP2718">
        <v>142.188754321777</v>
      </c>
      <c r="AQ2718">
        <v>1.08497952529814</v>
      </c>
      <c r="AR2718">
        <v>162.41999999999999</v>
      </c>
      <c r="AS2718">
        <f t="shared" si="127"/>
        <v>16161.34688223885</v>
      </c>
      <c r="AT2718">
        <f t="shared" si="128"/>
        <v>3438.4313999999999</v>
      </c>
    </row>
    <row r="2719" spans="1:46" x14ac:dyDescent="0.25">
      <c r="A2719" t="s">
        <v>42</v>
      </c>
      <c r="B2719" t="s">
        <v>43</v>
      </c>
      <c r="C2719" t="s">
        <v>43</v>
      </c>
      <c r="D2719" t="str">
        <f t="shared" si="126"/>
        <v>GNSASA</v>
      </c>
      <c r="E2719" t="s">
        <v>4814</v>
      </c>
      <c r="F2719" t="s">
        <v>4815</v>
      </c>
      <c r="G2719" t="s">
        <v>47</v>
      </c>
      <c r="H2719" t="s">
        <v>4816</v>
      </c>
      <c r="I2719" t="s">
        <v>4901</v>
      </c>
      <c r="J2719" t="s">
        <v>985</v>
      </c>
      <c r="K2719">
        <v>16.97</v>
      </c>
      <c r="L2719">
        <v>16.97</v>
      </c>
      <c r="P2719" t="s">
        <v>51</v>
      </c>
      <c r="Q2719" t="s">
        <v>52</v>
      </c>
      <c r="R2719">
        <v>44062</v>
      </c>
      <c r="S2719" t="s">
        <v>357</v>
      </c>
      <c r="T2719" t="s">
        <v>104</v>
      </c>
      <c r="U2719" t="s">
        <v>55</v>
      </c>
      <c r="V2719" t="s">
        <v>109</v>
      </c>
      <c r="W2719" t="s">
        <v>57</v>
      </c>
      <c r="X2719" t="s">
        <v>110</v>
      </c>
      <c r="Y2719" t="s">
        <v>59</v>
      </c>
      <c r="Z2719">
        <v>2</v>
      </c>
      <c r="AA2719">
        <v>3</v>
      </c>
      <c r="AB2719">
        <v>3</v>
      </c>
      <c r="AC2719">
        <v>3.2</v>
      </c>
      <c r="AD2719">
        <v>36</v>
      </c>
      <c r="AE2719">
        <v>3</v>
      </c>
      <c r="AF2719" t="s">
        <v>57</v>
      </c>
      <c r="AG2719">
        <v>17.484635794696601</v>
      </c>
      <c r="AH2719">
        <v>14.3568540864376</v>
      </c>
      <c r="AI2719">
        <v>15.044956353902201</v>
      </c>
      <c r="AJ2719">
        <v>141.054554264411</v>
      </c>
      <c r="AK2719" s="2">
        <v>929.35679300142897</v>
      </c>
      <c r="AL2719" s="1">
        <v>45145</v>
      </c>
      <c r="AM2719" t="s">
        <v>63</v>
      </c>
      <c r="AN2719">
        <v>2023</v>
      </c>
      <c r="AO2719">
        <v>2020</v>
      </c>
      <c r="AP2719">
        <v>132.98218680429201</v>
      </c>
      <c r="AQ2719">
        <v>0.94277130928373398</v>
      </c>
      <c r="AR2719">
        <v>186.91</v>
      </c>
      <c r="AS2719">
        <f t="shared" si="127"/>
        <v>15771.184777234248</v>
      </c>
      <c r="AT2719">
        <f t="shared" si="128"/>
        <v>3171.8626999999997</v>
      </c>
    </row>
    <row r="2720" spans="1:46" x14ac:dyDescent="0.25">
      <c r="A2720" t="s">
        <v>340</v>
      </c>
      <c r="B2720" t="s">
        <v>367</v>
      </c>
      <c r="C2720" t="s">
        <v>368</v>
      </c>
      <c r="D2720" t="str">
        <f t="shared" si="126"/>
        <v>RDIPMA</v>
      </c>
      <c r="E2720" t="s">
        <v>4634</v>
      </c>
      <c r="F2720" t="s">
        <v>4635</v>
      </c>
      <c r="G2720" t="s">
        <v>47</v>
      </c>
      <c r="H2720" t="s">
        <v>4682</v>
      </c>
      <c r="I2720" t="s">
        <v>4902</v>
      </c>
      <c r="J2720" t="s">
        <v>127</v>
      </c>
      <c r="K2720">
        <v>30.45</v>
      </c>
      <c r="L2720">
        <v>30.45</v>
      </c>
      <c r="P2720" t="s">
        <v>51</v>
      </c>
      <c r="Q2720" t="s">
        <v>52</v>
      </c>
      <c r="R2720">
        <v>44130</v>
      </c>
      <c r="S2720" t="s">
        <v>477</v>
      </c>
      <c r="T2720" t="s">
        <v>54</v>
      </c>
      <c r="U2720" t="s">
        <v>55</v>
      </c>
      <c r="V2720" t="s">
        <v>56</v>
      </c>
      <c r="W2720" t="s">
        <v>57</v>
      </c>
      <c r="X2720" t="s">
        <v>378</v>
      </c>
      <c r="Y2720" t="s">
        <v>355</v>
      </c>
      <c r="Z2720">
        <v>1</v>
      </c>
      <c r="AA2720">
        <v>3</v>
      </c>
      <c r="AB2720">
        <v>2.92</v>
      </c>
      <c r="AC2720">
        <v>3.1</v>
      </c>
      <c r="AD2720">
        <v>35</v>
      </c>
      <c r="AE2720">
        <v>3</v>
      </c>
      <c r="AF2720" t="s">
        <v>57</v>
      </c>
      <c r="AG2720">
        <v>14.274120105918501</v>
      </c>
      <c r="AH2720">
        <v>10.6585719174641</v>
      </c>
      <c r="AI2720">
        <v>12.2835032726497</v>
      </c>
      <c r="AJ2720">
        <v>80.800886918191594</v>
      </c>
      <c r="AK2720" s="2">
        <v>1374.4894899615499</v>
      </c>
      <c r="AL2720" s="1">
        <v>45176</v>
      </c>
      <c r="AM2720" t="s">
        <v>63</v>
      </c>
      <c r="AN2720">
        <v>2023</v>
      </c>
      <c r="AO2720">
        <v>2020</v>
      </c>
      <c r="AP2720">
        <v>106.480308416523</v>
      </c>
      <c r="AQ2720">
        <v>1.31781113398335</v>
      </c>
      <c r="AR2720">
        <v>98.97</v>
      </c>
      <c r="AS2720">
        <f t="shared" si="127"/>
        <v>41853.204969329192</v>
      </c>
      <c r="AT2720">
        <f t="shared" si="128"/>
        <v>3013.6365000000001</v>
      </c>
    </row>
    <row r="2721" spans="1:46" x14ac:dyDescent="0.25">
      <c r="A2721" t="s">
        <v>340</v>
      </c>
      <c r="B2721" t="s">
        <v>367</v>
      </c>
      <c r="C2721" t="s">
        <v>368</v>
      </c>
      <c r="D2721" t="str">
        <f t="shared" si="126"/>
        <v>RDIPMA</v>
      </c>
      <c r="E2721" t="s">
        <v>4839</v>
      </c>
      <c r="F2721" t="s">
        <v>367</v>
      </c>
      <c r="G2721" t="s">
        <v>47</v>
      </c>
      <c r="H2721" t="s">
        <v>4840</v>
      </c>
      <c r="I2721" t="s">
        <v>4903</v>
      </c>
      <c r="J2721" t="s">
        <v>310</v>
      </c>
      <c r="K2721">
        <v>33.630000000000003</v>
      </c>
      <c r="L2721">
        <v>33.630000000000003</v>
      </c>
      <c r="P2721" t="s">
        <v>51</v>
      </c>
      <c r="Q2721" t="s">
        <v>52</v>
      </c>
      <c r="R2721">
        <v>44057</v>
      </c>
      <c r="S2721" t="s">
        <v>477</v>
      </c>
      <c r="T2721" t="s">
        <v>364</v>
      </c>
      <c r="U2721" t="s">
        <v>55</v>
      </c>
      <c r="V2721" t="s">
        <v>109</v>
      </c>
      <c r="W2721" t="s">
        <v>57</v>
      </c>
      <c r="X2721" t="s">
        <v>221</v>
      </c>
      <c r="Y2721" t="s">
        <v>355</v>
      </c>
      <c r="Z2721">
        <v>2</v>
      </c>
      <c r="AA2721">
        <v>3</v>
      </c>
      <c r="AB2721">
        <v>3.17</v>
      </c>
      <c r="AC2721">
        <v>3.2</v>
      </c>
      <c r="AD2721">
        <v>38</v>
      </c>
      <c r="AE2721">
        <v>3</v>
      </c>
      <c r="AF2721" t="s">
        <v>57</v>
      </c>
      <c r="AG2721">
        <v>17.192010328262398</v>
      </c>
      <c r="AH2721">
        <v>12.185836201595301</v>
      </c>
      <c r="AI2721">
        <v>11.154987904572</v>
      </c>
      <c r="AJ2721">
        <v>87.484086687843302</v>
      </c>
      <c r="AK2721" s="2">
        <v>1024.9654432244899</v>
      </c>
      <c r="AL2721" s="1">
        <v>45203</v>
      </c>
      <c r="AM2721" t="s">
        <v>63</v>
      </c>
      <c r="AN2721">
        <v>2023</v>
      </c>
      <c r="AO2721">
        <v>2020</v>
      </c>
      <c r="AP2721">
        <v>110.677327025376</v>
      </c>
      <c r="AQ2721">
        <v>1.26511381915993</v>
      </c>
      <c r="AR2721">
        <v>104.11</v>
      </c>
      <c r="AS2721">
        <f t="shared" si="127"/>
        <v>34469.587855639598</v>
      </c>
      <c r="AT2721">
        <f t="shared" si="128"/>
        <v>3501.2193000000002</v>
      </c>
    </row>
    <row r="2722" spans="1:46" x14ac:dyDescent="0.25">
      <c r="A2722" t="s">
        <v>340</v>
      </c>
      <c r="B2722" t="s">
        <v>341</v>
      </c>
      <c r="C2722" t="s">
        <v>342</v>
      </c>
      <c r="D2722" t="str">
        <f t="shared" si="126"/>
        <v>RDBOBA</v>
      </c>
      <c r="E2722" t="s">
        <v>4645</v>
      </c>
      <c r="F2722" t="s">
        <v>4646</v>
      </c>
      <c r="G2722" t="s">
        <v>47</v>
      </c>
      <c r="H2722" t="s">
        <v>4736</v>
      </c>
      <c r="I2722" t="s">
        <v>4904</v>
      </c>
      <c r="J2722" t="s">
        <v>112</v>
      </c>
      <c r="K2722">
        <v>12.93</v>
      </c>
      <c r="L2722">
        <v>12.93</v>
      </c>
      <c r="P2722" t="s">
        <v>51</v>
      </c>
      <c r="Q2722" t="s">
        <v>52</v>
      </c>
      <c r="R2722">
        <v>44117</v>
      </c>
      <c r="S2722" t="s">
        <v>477</v>
      </c>
      <c r="T2722" t="s">
        <v>3332</v>
      </c>
      <c r="U2722" t="s">
        <v>55</v>
      </c>
      <c r="V2722" t="s">
        <v>56</v>
      </c>
      <c r="W2722" t="s">
        <v>57</v>
      </c>
      <c r="X2722" t="s">
        <v>119</v>
      </c>
      <c r="Y2722" t="s">
        <v>487</v>
      </c>
      <c r="Z2722">
        <v>1</v>
      </c>
      <c r="AA2722">
        <v>3</v>
      </c>
      <c r="AB2722">
        <v>3</v>
      </c>
      <c r="AC2722">
        <v>3.1</v>
      </c>
      <c r="AD2722">
        <v>36</v>
      </c>
      <c r="AE2722">
        <v>3</v>
      </c>
      <c r="AF2722" t="s">
        <v>57</v>
      </c>
      <c r="AG2722">
        <v>18.588788766432302</v>
      </c>
      <c r="AH2722">
        <v>11.399736839067801</v>
      </c>
      <c r="AI2722">
        <v>11.218443815895</v>
      </c>
      <c r="AJ2722">
        <v>100.758459680331</v>
      </c>
      <c r="AK2722" s="2">
        <v>1099.14017998077</v>
      </c>
      <c r="AL2722" s="1">
        <v>45205</v>
      </c>
      <c r="AM2722" t="s">
        <v>63</v>
      </c>
      <c r="AN2722">
        <v>2023</v>
      </c>
      <c r="AO2722">
        <v>2020</v>
      </c>
      <c r="AP2722">
        <v>109.767555714642</v>
      </c>
      <c r="AQ2722">
        <v>1.08941280030375</v>
      </c>
      <c r="AR2722">
        <v>119.41</v>
      </c>
      <c r="AS2722">
        <f t="shared" si="127"/>
        <v>14211.882527151356</v>
      </c>
      <c r="AT2722">
        <f t="shared" si="128"/>
        <v>1543.9712999999999</v>
      </c>
    </row>
    <row r="2723" spans="1:46" x14ac:dyDescent="0.25">
      <c r="A2723" t="s">
        <v>128</v>
      </c>
      <c r="B2723" t="s">
        <v>129</v>
      </c>
      <c r="C2723" t="s">
        <v>130</v>
      </c>
      <c r="D2723" t="str">
        <f t="shared" si="126"/>
        <v>NECOCA</v>
      </c>
      <c r="E2723" t="s">
        <v>4694</v>
      </c>
      <c r="F2723" t="s">
        <v>4695</v>
      </c>
      <c r="G2723" t="s">
        <v>47</v>
      </c>
      <c r="H2723" t="s">
        <v>4696</v>
      </c>
      <c r="I2723" t="s">
        <v>4905</v>
      </c>
      <c r="J2723" t="s">
        <v>4906</v>
      </c>
      <c r="K2723">
        <v>48.94</v>
      </c>
      <c r="L2723">
        <v>48.94</v>
      </c>
      <c r="P2723" t="s">
        <v>51</v>
      </c>
      <c r="Q2723" t="s">
        <v>52</v>
      </c>
      <c r="R2723">
        <v>44182</v>
      </c>
      <c r="S2723" t="s">
        <v>53</v>
      </c>
      <c r="T2723" t="s">
        <v>521</v>
      </c>
      <c r="U2723" t="s">
        <v>55</v>
      </c>
      <c r="V2723" t="s">
        <v>56</v>
      </c>
      <c r="W2723" t="s">
        <v>57</v>
      </c>
      <c r="X2723" t="s">
        <v>149</v>
      </c>
      <c r="Y2723" t="s">
        <v>150</v>
      </c>
      <c r="Z2723">
        <v>1</v>
      </c>
      <c r="AA2723">
        <v>3</v>
      </c>
      <c r="AB2723">
        <v>2.17</v>
      </c>
      <c r="AC2723">
        <v>2.9</v>
      </c>
      <c r="AD2723">
        <v>26</v>
      </c>
      <c r="AE2723">
        <v>2</v>
      </c>
      <c r="AF2723" t="s">
        <v>57</v>
      </c>
      <c r="AG2723">
        <v>11.7015420529906</v>
      </c>
      <c r="AH2723">
        <v>9.6808330214792999</v>
      </c>
      <c r="AI2723">
        <v>6.8850936115069903</v>
      </c>
      <c r="AJ2723">
        <v>38.016225676642001</v>
      </c>
      <c r="AK2723" s="2">
        <v>937.34410474220397</v>
      </c>
      <c r="AL2723" s="1">
        <v>44966</v>
      </c>
      <c r="AM2723" t="s">
        <v>63</v>
      </c>
      <c r="AN2723">
        <v>2023</v>
      </c>
      <c r="AO2723">
        <v>2020</v>
      </c>
      <c r="AP2723">
        <v>62.599729873810901</v>
      </c>
      <c r="AQ2723">
        <v>1.64665820342795</v>
      </c>
      <c r="AR2723">
        <v>91.3</v>
      </c>
      <c r="AS2723">
        <f t="shared" si="127"/>
        <v>45873.620486083462</v>
      </c>
      <c r="AT2723">
        <f t="shared" si="128"/>
        <v>4468.2219999999998</v>
      </c>
    </row>
    <row r="2724" spans="1:46" x14ac:dyDescent="0.25">
      <c r="A2724" t="s">
        <v>340</v>
      </c>
      <c r="B2724" t="s">
        <v>341</v>
      </c>
      <c r="C2724" t="s">
        <v>342</v>
      </c>
      <c r="D2724" t="str">
        <f t="shared" si="126"/>
        <v>RDBOBA</v>
      </c>
      <c r="E2724" t="s">
        <v>4645</v>
      </c>
      <c r="F2724" t="s">
        <v>4646</v>
      </c>
      <c r="G2724" t="s">
        <v>47</v>
      </c>
      <c r="H2724" t="s">
        <v>4736</v>
      </c>
      <c r="I2724" t="s">
        <v>4907</v>
      </c>
      <c r="J2724" t="s">
        <v>4908</v>
      </c>
      <c r="K2724">
        <v>30.01</v>
      </c>
      <c r="L2724">
        <v>30.01</v>
      </c>
      <c r="P2724" t="s">
        <v>51</v>
      </c>
      <c r="Q2724" t="s">
        <v>52</v>
      </c>
      <c r="R2724">
        <v>44159</v>
      </c>
      <c r="S2724" t="s">
        <v>477</v>
      </c>
      <c r="T2724" t="s">
        <v>1272</v>
      </c>
      <c r="U2724" t="s">
        <v>55</v>
      </c>
      <c r="V2724" t="s">
        <v>56</v>
      </c>
      <c r="W2724" t="s">
        <v>57</v>
      </c>
      <c r="X2724" t="s">
        <v>221</v>
      </c>
      <c r="Y2724" t="s">
        <v>355</v>
      </c>
      <c r="Z2724">
        <v>1</v>
      </c>
      <c r="AA2724">
        <v>3</v>
      </c>
      <c r="AB2724">
        <v>2.92</v>
      </c>
      <c r="AC2724">
        <v>3</v>
      </c>
      <c r="AD2724">
        <v>35</v>
      </c>
      <c r="AE2724">
        <v>3</v>
      </c>
      <c r="AF2724" t="s">
        <v>57</v>
      </c>
      <c r="AG2724">
        <v>17.446595400586801</v>
      </c>
      <c r="AH2724">
        <v>10.4670472360711</v>
      </c>
      <c r="AI2724">
        <v>12.734690805233299</v>
      </c>
      <c r="AJ2724">
        <v>106.34474974687301</v>
      </c>
      <c r="AK2724" s="2">
        <v>1482.3318806539501</v>
      </c>
      <c r="AL2724" s="1">
        <v>45208</v>
      </c>
      <c r="AM2724" t="s">
        <v>63</v>
      </c>
      <c r="AN2724">
        <v>2023</v>
      </c>
      <c r="AO2724">
        <v>2020</v>
      </c>
      <c r="AP2724">
        <v>107.30940869115101</v>
      </c>
      <c r="AQ2724">
        <v>1.0090710537809799</v>
      </c>
      <c r="AR2724">
        <v>126.35</v>
      </c>
      <c r="AS2724">
        <f t="shared" si="127"/>
        <v>44484.779738425044</v>
      </c>
      <c r="AT2724">
        <f t="shared" si="128"/>
        <v>3791.7635</v>
      </c>
    </row>
    <row r="2725" spans="1:46" x14ac:dyDescent="0.25">
      <c r="A2725" t="s">
        <v>128</v>
      </c>
      <c r="B2725" t="s">
        <v>328</v>
      </c>
      <c r="C2725" t="s">
        <v>328</v>
      </c>
      <c r="D2725" t="str">
        <f t="shared" si="126"/>
        <v>NESBSB</v>
      </c>
      <c r="E2725" t="s">
        <v>827</v>
      </c>
      <c r="F2725" t="s">
        <v>828</v>
      </c>
      <c r="G2725" t="s">
        <v>47</v>
      </c>
      <c r="H2725" t="s">
        <v>4909</v>
      </c>
      <c r="I2725" t="s">
        <v>4910</v>
      </c>
      <c r="J2725" t="s">
        <v>68</v>
      </c>
      <c r="K2725">
        <v>22.13</v>
      </c>
      <c r="L2725">
        <v>22.13</v>
      </c>
      <c r="P2725" t="s">
        <v>51</v>
      </c>
      <c r="Q2725" t="s">
        <v>52</v>
      </c>
      <c r="R2725">
        <v>44067</v>
      </c>
      <c r="S2725" t="s">
        <v>53</v>
      </c>
      <c r="T2725" t="s">
        <v>497</v>
      </c>
      <c r="U2725" t="s">
        <v>55</v>
      </c>
      <c r="V2725" t="s">
        <v>109</v>
      </c>
      <c r="W2725" t="s">
        <v>57</v>
      </c>
      <c r="X2725" t="s">
        <v>564</v>
      </c>
      <c r="Y2725" t="s">
        <v>565</v>
      </c>
      <c r="Z2725">
        <v>2</v>
      </c>
      <c r="AA2725">
        <v>3</v>
      </c>
      <c r="AB2725">
        <v>3.17</v>
      </c>
      <c r="AC2725">
        <v>3.2</v>
      </c>
      <c r="AD2725">
        <v>38</v>
      </c>
      <c r="AE2725">
        <v>3</v>
      </c>
      <c r="AF2725" t="s">
        <v>57</v>
      </c>
      <c r="AG2725">
        <v>17.454504385622801</v>
      </c>
      <c r="AH2725">
        <v>12.592160259463</v>
      </c>
      <c r="AI2725">
        <v>11.468477436641299</v>
      </c>
      <c r="AJ2725">
        <v>99.643909924311998</v>
      </c>
      <c r="AK2725" s="2">
        <v>920.90620344204694</v>
      </c>
      <c r="AL2725" s="1">
        <v>45202</v>
      </c>
      <c r="AM2725" t="s">
        <v>63</v>
      </c>
      <c r="AN2725">
        <v>2023</v>
      </c>
      <c r="AO2725">
        <v>2020</v>
      </c>
      <c r="AP2725">
        <v>136.953501403513</v>
      </c>
      <c r="AQ2725">
        <v>1.37442922008521</v>
      </c>
      <c r="AR2725">
        <v>125.74</v>
      </c>
      <c r="AS2725">
        <f t="shared" si="127"/>
        <v>20379.654282172498</v>
      </c>
      <c r="AT2725">
        <f t="shared" si="128"/>
        <v>2782.6261999999997</v>
      </c>
    </row>
    <row r="2726" spans="1:46" x14ac:dyDescent="0.25">
      <c r="A2726" t="s">
        <v>128</v>
      </c>
      <c r="B2726" t="s">
        <v>328</v>
      </c>
      <c r="C2726" t="s">
        <v>328</v>
      </c>
      <c r="D2726" t="str">
        <f t="shared" si="126"/>
        <v>NESBSB</v>
      </c>
      <c r="E2726" t="s">
        <v>827</v>
      </c>
      <c r="F2726" t="s">
        <v>828</v>
      </c>
      <c r="G2726" t="s">
        <v>47</v>
      </c>
      <c r="H2726" t="s">
        <v>4909</v>
      </c>
      <c r="I2726" t="s">
        <v>4911</v>
      </c>
      <c r="J2726" t="s">
        <v>65</v>
      </c>
      <c r="K2726">
        <v>40.729999999999997</v>
      </c>
      <c r="L2726">
        <v>40.729999999999997</v>
      </c>
      <c r="P2726" t="s">
        <v>51</v>
      </c>
      <c r="Q2726" t="s">
        <v>52</v>
      </c>
      <c r="R2726">
        <v>44091</v>
      </c>
      <c r="S2726" t="s">
        <v>53</v>
      </c>
      <c r="T2726" t="s">
        <v>124</v>
      </c>
      <c r="U2726" t="s">
        <v>55</v>
      </c>
      <c r="V2726" t="s">
        <v>109</v>
      </c>
      <c r="W2726" t="s">
        <v>57</v>
      </c>
      <c r="X2726" t="s">
        <v>1574</v>
      </c>
      <c r="Y2726" t="s">
        <v>565</v>
      </c>
      <c r="Z2726">
        <v>2</v>
      </c>
      <c r="AA2726">
        <v>3</v>
      </c>
      <c r="AB2726">
        <v>3.08</v>
      </c>
      <c r="AC2726">
        <v>3.2</v>
      </c>
      <c r="AD2726">
        <v>37</v>
      </c>
      <c r="AE2726">
        <v>3</v>
      </c>
      <c r="AF2726" t="s">
        <v>57</v>
      </c>
      <c r="AG2726">
        <v>19.3903604940108</v>
      </c>
      <c r="AH2726">
        <v>13.534951258578699</v>
      </c>
      <c r="AI2726">
        <v>9.2283594575392005</v>
      </c>
      <c r="AJ2726">
        <v>80.478873995711197</v>
      </c>
      <c r="AK2726" s="2">
        <v>698.93188648726095</v>
      </c>
      <c r="AL2726" s="1">
        <v>45202</v>
      </c>
      <c r="AM2726" t="s">
        <v>63</v>
      </c>
      <c r="AN2726">
        <v>2023</v>
      </c>
      <c r="AO2726">
        <v>2020</v>
      </c>
      <c r="AP2726">
        <v>132.29753674519</v>
      </c>
      <c r="AQ2726">
        <v>1.6438790725655501</v>
      </c>
      <c r="AR2726">
        <v>102.51</v>
      </c>
      <c r="AS2726">
        <f t="shared" si="127"/>
        <v>28467.495736626137</v>
      </c>
      <c r="AT2726">
        <f t="shared" si="128"/>
        <v>4175.2322999999997</v>
      </c>
    </row>
    <row r="2727" spans="1:46" x14ac:dyDescent="0.25">
      <c r="A2727" t="s">
        <v>128</v>
      </c>
      <c r="B2727" t="s">
        <v>244</v>
      </c>
      <c r="C2727" t="s">
        <v>266</v>
      </c>
      <c r="D2727" t="str">
        <f t="shared" si="126"/>
        <v>NEPIIT</v>
      </c>
      <c r="E2727" t="s">
        <v>2512</v>
      </c>
      <c r="F2727" t="s">
        <v>2513</v>
      </c>
      <c r="G2727" t="s">
        <v>47</v>
      </c>
      <c r="H2727" t="s">
        <v>4868</v>
      </c>
      <c r="I2727" t="s">
        <v>4912</v>
      </c>
      <c r="J2727" t="s">
        <v>1851</v>
      </c>
      <c r="K2727">
        <v>8.85</v>
      </c>
      <c r="L2727">
        <v>8.85</v>
      </c>
      <c r="P2727" t="s">
        <v>51</v>
      </c>
      <c r="Q2727" t="s">
        <v>52</v>
      </c>
      <c r="R2727">
        <v>44008</v>
      </c>
      <c r="S2727" t="s">
        <v>53</v>
      </c>
      <c r="T2727" t="s">
        <v>497</v>
      </c>
      <c r="U2727" t="s">
        <v>55</v>
      </c>
      <c r="V2727" t="s">
        <v>109</v>
      </c>
      <c r="W2727" t="s">
        <v>57</v>
      </c>
      <c r="X2727" t="s">
        <v>149</v>
      </c>
      <c r="Y2727" t="s">
        <v>150</v>
      </c>
      <c r="Z2727">
        <v>2</v>
      </c>
      <c r="AA2727">
        <v>3</v>
      </c>
      <c r="AB2727">
        <v>3.25</v>
      </c>
      <c r="AC2727">
        <v>3.4</v>
      </c>
      <c r="AD2727">
        <v>39</v>
      </c>
      <c r="AE2727">
        <v>3</v>
      </c>
      <c r="AF2727" t="s">
        <v>57</v>
      </c>
      <c r="AG2727">
        <v>19.173002605260699</v>
      </c>
      <c r="AH2727">
        <v>15.0938945330194</v>
      </c>
      <c r="AI2727">
        <v>13.286954656404101</v>
      </c>
      <c r="AJ2727">
        <v>114.241781141763</v>
      </c>
      <c r="AK2727" s="2">
        <v>742.56239075807105</v>
      </c>
      <c r="AL2727" s="1">
        <v>45183</v>
      </c>
      <c r="AM2727" t="s">
        <v>63</v>
      </c>
      <c r="AN2727">
        <v>2023</v>
      </c>
      <c r="AO2727">
        <v>2020</v>
      </c>
      <c r="AP2727">
        <v>127.82686842079301</v>
      </c>
      <c r="AQ2727">
        <v>1.11891522648944</v>
      </c>
      <c r="AR2727">
        <v>143.69</v>
      </c>
      <c r="AS2727">
        <f t="shared" si="127"/>
        <v>6571.6771582089286</v>
      </c>
      <c r="AT2727">
        <f t="shared" si="128"/>
        <v>1271.6564999999998</v>
      </c>
    </row>
    <row r="2728" spans="1:46" x14ac:dyDescent="0.25">
      <c r="A2728" t="s">
        <v>42</v>
      </c>
      <c r="B2728" t="s">
        <v>43</v>
      </c>
      <c r="C2728" t="s">
        <v>794</v>
      </c>
      <c r="D2728" t="str">
        <f t="shared" si="126"/>
        <v>GNSAPE</v>
      </c>
      <c r="E2728" t="s">
        <v>4913</v>
      </c>
      <c r="F2728" t="s">
        <v>4914</v>
      </c>
      <c r="G2728" t="s">
        <v>47</v>
      </c>
      <c r="H2728" t="s">
        <v>4915</v>
      </c>
      <c r="I2728" t="s">
        <v>4916</v>
      </c>
      <c r="J2728" t="s">
        <v>50</v>
      </c>
      <c r="K2728">
        <v>83.65</v>
      </c>
      <c r="L2728">
        <v>83.65</v>
      </c>
      <c r="P2728" t="s">
        <v>51</v>
      </c>
      <c r="Q2728" t="s">
        <v>52</v>
      </c>
      <c r="R2728">
        <v>44048</v>
      </c>
      <c r="S2728" t="s">
        <v>53</v>
      </c>
      <c r="T2728" t="s">
        <v>69</v>
      </c>
      <c r="U2728" t="s">
        <v>55</v>
      </c>
      <c r="V2728" t="s">
        <v>109</v>
      </c>
      <c r="W2728" t="s">
        <v>57</v>
      </c>
      <c r="X2728" t="s">
        <v>531</v>
      </c>
      <c r="Y2728" t="s">
        <v>79</v>
      </c>
      <c r="Z2728">
        <v>2</v>
      </c>
      <c r="AA2728">
        <v>3</v>
      </c>
      <c r="AB2728">
        <v>3.08</v>
      </c>
      <c r="AC2728">
        <v>3.2</v>
      </c>
      <c r="AD2728">
        <v>37</v>
      </c>
      <c r="AE2728">
        <v>3</v>
      </c>
      <c r="AF2728" t="s">
        <v>57</v>
      </c>
      <c r="AG2728">
        <v>23.164773388394799</v>
      </c>
      <c r="AH2728">
        <v>16.192607678281501</v>
      </c>
      <c r="AI2728">
        <v>14.2439046735986</v>
      </c>
      <c r="AJ2728">
        <v>171.05261330342299</v>
      </c>
      <c r="AK2728" s="2">
        <v>709.20065732145997</v>
      </c>
      <c r="AL2728" s="1">
        <v>45197</v>
      </c>
      <c r="AM2728" t="s">
        <v>63</v>
      </c>
      <c r="AN2728">
        <v>2023</v>
      </c>
      <c r="AO2728">
        <v>2020</v>
      </c>
      <c r="AP2728">
        <v>138.74650891909999</v>
      </c>
      <c r="AQ2728">
        <v>0.81113352342056</v>
      </c>
      <c r="AR2728">
        <v>220.39</v>
      </c>
      <c r="AS2728">
        <f t="shared" si="127"/>
        <v>59324.63498494013</v>
      </c>
      <c r="AT2728">
        <f t="shared" si="128"/>
        <v>18435.623500000002</v>
      </c>
    </row>
    <row r="2729" spans="1:46" x14ac:dyDescent="0.25">
      <c r="A2729" t="s">
        <v>340</v>
      </c>
      <c r="B2729" t="s">
        <v>341</v>
      </c>
      <c r="C2729" t="s">
        <v>342</v>
      </c>
      <c r="D2729" t="str">
        <f t="shared" si="126"/>
        <v>RDBOBA</v>
      </c>
      <c r="E2729" t="s">
        <v>850</v>
      </c>
      <c r="F2729" t="s">
        <v>851</v>
      </c>
      <c r="G2729" t="s">
        <v>47</v>
      </c>
      <c r="H2729" t="s">
        <v>4238</v>
      </c>
      <c r="I2729" t="s">
        <v>4917</v>
      </c>
      <c r="J2729" t="s">
        <v>103</v>
      </c>
      <c r="K2729">
        <v>12.14</v>
      </c>
      <c r="L2729">
        <v>12.14</v>
      </c>
      <c r="P2729" t="s">
        <v>51</v>
      </c>
      <c r="Q2729" t="s">
        <v>52</v>
      </c>
      <c r="R2729">
        <v>44159</v>
      </c>
      <c r="S2729" t="s">
        <v>477</v>
      </c>
      <c r="T2729" t="s">
        <v>1272</v>
      </c>
      <c r="U2729" t="s">
        <v>55</v>
      </c>
      <c r="V2729" t="s">
        <v>56</v>
      </c>
      <c r="W2729" t="s">
        <v>57</v>
      </c>
      <c r="X2729" t="s">
        <v>58</v>
      </c>
      <c r="Y2729" t="s">
        <v>348</v>
      </c>
      <c r="Z2729">
        <v>1</v>
      </c>
      <c r="AA2729">
        <v>3</v>
      </c>
      <c r="AB2729">
        <v>2.92</v>
      </c>
      <c r="AC2729">
        <v>3</v>
      </c>
      <c r="AD2729">
        <v>35</v>
      </c>
      <c r="AE2729">
        <v>3</v>
      </c>
      <c r="AF2729" t="s">
        <v>57</v>
      </c>
      <c r="AG2729">
        <v>17.309007952035401</v>
      </c>
      <c r="AH2729">
        <v>10.9414350064331</v>
      </c>
      <c r="AI2729">
        <v>15.5013046842436</v>
      </c>
      <c r="AJ2729">
        <v>125.312814036418</v>
      </c>
      <c r="AK2729" s="2">
        <v>1648.6550654796999</v>
      </c>
      <c r="AL2729" s="1">
        <v>45210</v>
      </c>
      <c r="AM2729" t="s">
        <v>63</v>
      </c>
      <c r="AN2729">
        <v>2023</v>
      </c>
      <c r="AO2729">
        <v>2020</v>
      </c>
      <c r="AP2729">
        <v>107.30940869115101</v>
      </c>
      <c r="AQ2729">
        <v>0.85633228745438195</v>
      </c>
      <c r="AR2729">
        <v>148.88</v>
      </c>
      <c r="AS2729">
        <f t="shared" si="127"/>
        <v>20014.672494923558</v>
      </c>
      <c r="AT2729">
        <f t="shared" si="128"/>
        <v>1807.4032</v>
      </c>
    </row>
    <row r="2730" spans="1:46" x14ac:dyDescent="0.25">
      <c r="A2730" t="s">
        <v>340</v>
      </c>
      <c r="B2730" t="s">
        <v>367</v>
      </c>
      <c r="C2730" t="s">
        <v>368</v>
      </c>
      <c r="D2730" t="str">
        <f t="shared" si="126"/>
        <v>RDIPMA</v>
      </c>
      <c r="E2730" t="s">
        <v>4839</v>
      </c>
      <c r="F2730" t="s">
        <v>367</v>
      </c>
      <c r="G2730" t="s">
        <v>47</v>
      </c>
      <c r="H2730" t="s">
        <v>4840</v>
      </c>
      <c r="I2730" t="s">
        <v>4918</v>
      </c>
      <c r="J2730" t="s">
        <v>276</v>
      </c>
      <c r="K2730">
        <v>34.17</v>
      </c>
      <c r="L2730">
        <v>34.17</v>
      </c>
      <c r="P2730" t="s">
        <v>51</v>
      </c>
      <c r="Q2730" t="s">
        <v>52</v>
      </c>
      <c r="R2730">
        <v>44036</v>
      </c>
      <c r="S2730" t="s">
        <v>477</v>
      </c>
      <c r="T2730" t="s">
        <v>553</v>
      </c>
      <c r="U2730" t="s">
        <v>55</v>
      </c>
      <c r="V2730" t="s">
        <v>109</v>
      </c>
      <c r="W2730" t="s">
        <v>57</v>
      </c>
      <c r="X2730" t="s">
        <v>221</v>
      </c>
      <c r="Y2730" t="s">
        <v>355</v>
      </c>
      <c r="Z2730">
        <v>2</v>
      </c>
      <c r="AA2730">
        <v>3</v>
      </c>
      <c r="AB2730">
        <v>3.25</v>
      </c>
      <c r="AC2730">
        <v>3.3</v>
      </c>
      <c r="AD2730">
        <v>39</v>
      </c>
      <c r="AE2730">
        <v>3</v>
      </c>
      <c r="AF2730" t="s">
        <v>57</v>
      </c>
      <c r="AG2730">
        <v>19.9843438450606</v>
      </c>
      <c r="AH2730">
        <v>13.662313404965699</v>
      </c>
      <c r="AI2730">
        <v>13.7825866181955</v>
      </c>
      <c r="AJ2730">
        <v>129.21826032212999</v>
      </c>
      <c r="AK2730" s="2">
        <v>949.65682990236201</v>
      </c>
      <c r="AL2730" s="1">
        <v>45203</v>
      </c>
      <c r="AM2730" t="s">
        <v>63</v>
      </c>
      <c r="AN2730">
        <v>2023</v>
      </c>
      <c r="AO2730">
        <v>2020</v>
      </c>
      <c r="AP2730">
        <v>113.29415481861901</v>
      </c>
      <c r="AQ2730">
        <v>0.87676582656496405</v>
      </c>
      <c r="AR2730">
        <v>153.19999999999999</v>
      </c>
      <c r="AS2730">
        <f t="shared" si="127"/>
        <v>32449.77387776371</v>
      </c>
      <c r="AT2730">
        <f t="shared" si="128"/>
        <v>5234.8440000000001</v>
      </c>
    </row>
    <row r="2731" spans="1:46" x14ac:dyDescent="0.25">
      <c r="A2731" t="s">
        <v>128</v>
      </c>
      <c r="B2731" t="s">
        <v>328</v>
      </c>
      <c r="C2731" t="s">
        <v>328</v>
      </c>
      <c r="D2731" t="str">
        <f t="shared" si="126"/>
        <v>NESBSB</v>
      </c>
      <c r="E2731" t="s">
        <v>4860</v>
      </c>
      <c r="F2731" t="s">
        <v>4861</v>
      </c>
      <c r="G2731" t="s">
        <v>47</v>
      </c>
      <c r="H2731" t="s">
        <v>4862</v>
      </c>
      <c r="I2731" t="s">
        <v>4919</v>
      </c>
      <c r="J2731" t="s">
        <v>62</v>
      </c>
      <c r="K2731">
        <v>33.31</v>
      </c>
      <c r="L2731">
        <v>33.31</v>
      </c>
      <c r="P2731" t="s">
        <v>51</v>
      </c>
      <c r="Q2731" t="s">
        <v>52</v>
      </c>
      <c r="R2731">
        <v>43978</v>
      </c>
      <c r="S2731" t="s">
        <v>357</v>
      </c>
      <c r="T2731" t="s">
        <v>100</v>
      </c>
      <c r="U2731" t="s">
        <v>55</v>
      </c>
      <c r="V2731" t="s">
        <v>109</v>
      </c>
      <c r="W2731" t="s">
        <v>57</v>
      </c>
      <c r="X2731" t="s">
        <v>101</v>
      </c>
      <c r="Y2731" t="s">
        <v>470</v>
      </c>
      <c r="Z2731">
        <v>2</v>
      </c>
      <c r="AA2731">
        <v>4</v>
      </c>
      <c r="AB2731">
        <v>3.42</v>
      </c>
      <c r="AC2731">
        <v>3.5</v>
      </c>
      <c r="AD2731">
        <v>41</v>
      </c>
      <c r="AE2731">
        <v>3</v>
      </c>
      <c r="AF2731" t="s">
        <v>57</v>
      </c>
      <c r="AG2731">
        <v>20.664402689722898</v>
      </c>
      <c r="AH2731">
        <v>17.5801010792499</v>
      </c>
      <c r="AI2731">
        <v>13.2471012025023</v>
      </c>
      <c r="AJ2731">
        <v>125.014638345591</v>
      </c>
      <c r="AK2731" s="2">
        <v>584.09582406270204</v>
      </c>
      <c r="AL2731" s="1">
        <v>45216</v>
      </c>
      <c r="AM2731" t="s">
        <v>63</v>
      </c>
      <c r="AN2731">
        <v>2023</v>
      </c>
      <c r="AO2731">
        <v>2020</v>
      </c>
      <c r="AP2731">
        <v>150.742061554126</v>
      </c>
      <c r="AQ2731">
        <v>1.2057952856481899</v>
      </c>
      <c r="AR2731">
        <v>153.69999999999999</v>
      </c>
      <c r="AS2731">
        <f t="shared" si="127"/>
        <v>19456.231899528608</v>
      </c>
      <c r="AT2731">
        <f t="shared" si="128"/>
        <v>5119.7470000000003</v>
      </c>
    </row>
    <row r="2732" spans="1:46" x14ac:dyDescent="0.25">
      <c r="A2732" t="s">
        <v>340</v>
      </c>
      <c r="B2732" t="s">
        <v>367</v>
      </c>
      <c r="C2732" t="s">
        <v>368</v>
      </c>
      <c r="D2732" t="str">
        <f t="shared" si="126"/>
        <v>RDIPMA</v>
      </c>
      <c r="E2732" t="s">
        <v>369</v>
      </c>
      <c r="F2732" t="s">
        <v>368</v>
      </c>
      <c r="G2732" t="s">
        <v>47</v>
      </c>
      <c r="H2732" t="s">
        <v>4723</v>
      </c>
      <c r="I2732" t="s">
        <v>4920</v>
      </c>
      <c r="J2732" t="s">
        <v>1279</v>
      </c>
      <c r="K2732">
        <v>36.83</v>
      </c>
      <c r="L2732">
        <v>36.83</v>
      </c>
      <c r="P2732" t="s">
        <v>51</v>
      </c>
      <c r="Q2732" t="s">
        <v>52</v>
      </c>
      <c r="R2732">
        <v>44189</v>
      </c>
      <c r="S2732" t="s">
        <v>477</v>
      </c>
      <c r="T2732" t="s">
        <v>3332</v>
      </c>
      <c r="U2732" t="s">
        <v>55</v>
      </c>
      <c r="V2732" t="s">
        <v>56</v>
      </c>
      <c r="W2732" t="s">
        <v>57</v>
      </c>
      <c r="X2732" t="s">
        <v>1426</v>
      </c>
      <c r="Y2732" t="s">
        <v>348</v>
      </c>
      <c r="Z2732">
        <v>1</v>
      </c>
      <c r="AA2732">
        <v>3</v>
      </c>
      <c r="AB2732">
        <v>2.67</v>
      </c>
      <c r="AC2732">
        <v>2.9</v>
      </c>
      <c r="AD2732">
        <v>32</v>
      </c>
      <c r="AE2732">
        <v>3</v>
      </c>
      <c r="AF2732" t="s">
        <v>57</v>
      </c>
      <c r="AG2732">
        <v>18.842516482214901</v>
      </c>
      <c r="AH2732">
        <v>11.328859373590401</v>
      </c>
      <c r="AI2732">
        <v>13.461442424853599</v>
      </c>
      <c r="AJ2732">
        <v>123.12416686264901</v>
      </c>
      <c r="AK2732" s="2">
        <v>1335.3820534818601</v>
      </c>
      <c r="AL2732" s="1">
        <v>45153</v>
      </c>
      <c r="AM2732" t="s">
        <v>63</v>
      </c>
      <c r="AN2732">
        <v>2023</v>
      </c>
      <c r="AO2732">
        <v>2020</v>
      </c>
      <c r="AP2732">
        <v>98.816046552370693</v>
      </c>
      <c r="AQ2732">
        <v>0.80257230623622999</v>
      </c>
      <c r="AR2732">
        <v>155.79</v>
      </c>
      <c r="AS2732">
        <f t="shared" si="127"/>
        <v>49182.121029736903</v>
      </c>
      <c r="AT2732">
        <f t="shared" si="128"/>
        <v>5737.7456999999995</v>
      </c>
    </row>
    <row r="2733" spans="1:46" x14ac:dyDescent="0.25">
      <c r="A2733" t="s">
        <v>340</v>
      </c>
      <c r="B2733" t="s">
        <v>367</v>
      </c>
      <c r="C2733" t="s">
        <v>368</v>
      </c>
      <c r="D2733" t="str">
        <f t="shared" si="126"/>
        <v>RDIPMA</v>
      </c>
      <c r="E2733" t="s">
        <v>369</v>
      </c>
      <c r="F2733" t="s">
        <v>368</v>
      </c>
      <c r="G2733" t="s">
        <v>47</v>
      </c>
      <c r="H2733" t="s">
        <v>4723</v>
      </c>
      <c r="I2733" t="s">
        <v>4921</v>
      </c>
      <c r="J2733" t="s">
        <v>831</v>
      </c>
      <c r="K2733">
        <v>18.75</v>
      </c>
      <c r="L2733">
        <v>18.75</v>
      </c>
      <c r="P2733" t="s">
        <v>51</v>
      </c>
      <c r="Q2733" t="s">
        <v>52</v>
      </c>
      <c r="R2733">
        <v>44196</v>
      </c>
      <c r="S2733" t="s">
        <v>477</v>
      </c>
      <c r="T2733" t="s">
        <v>4922</v>
      </c>
      <c r="U2733" t="s">
        <v>55</v>
      </c>
      <c r="V2733" t="s">
        <v>56</v>
      </c>
      <c r="W2733" t="s">
        <v>57</v>
      </c>
      <c r="X2733" t="s">
        <v>1426</v>
      </c>
      <c r="Y2733" t="s">
        <v>348</v>
      </c>
      <c r="Z2733">
        <v>1</v>
      </c>
      <c r="AA2733">
        <v>3</v>
      </c>
      <c r="AB2733">
        <v>2.67</v>
      </c>
      <c r="AC2733">
        <v>2.9</v>
      </c>
      <c r="AD2733">
        <v>32</v>
      </c>
      <c r="AE2733">
        <v>3</v>
      </c>
      <c r="AF2733" t="s">
        <v>57</v>
      </c>
      <c r="AG2733">
        <v>17.1037849920626</v>
      </c>
      <c r="AH2733">
        <v>11.429673481663199</v>
      </c>
      <c r="AI2733">
        <v>13.6891552268134</v>
      </c>
      <c r="AJ2733">
        <v>110.76098893250401</v>
      </c>
      <c r="AK2733" s="2">
        <v>1334.1944173035599</v>
      </c>
      <c r="AL2733" s="1">
        <v>45153</v>
      </c>
      <c r="AM2733" t="s">
        <v>63</v>
      </c>
      <c r="AN2733">
        <v>2023</v>
      </c>
      <c r="AO2733">
        <v>2020</v>
      </c>
      <c r="AP2733">
        <v>98.816046552370693</v>
      </c>
      <c r="AQ2733">
        <v>0.89215569041720699</v>
      </c>
      <c r="AR2733">
        <v>140.13999999999999</v>
      </c>
      <c r="AS2733">
        <f t="shared" si="127"/>
        <v>25016.14532444175</v>
      </c>
      <c r="AT2733">
        <f t="shared" si="128"/>
        <v>2627.6249999999995</v>
      </c>
    </row>
    <row r="2734" spans="1:46" x14ac:dyDescent="0.25">
      <c r="A2734" t="s">
        <v>128</v>
      </c>
      <c r="B2734" t="s">
        <v>244</v>
      </c>
      <c r="C2734" t="s">
        <v>245</v>
      </c>
      <c r="D2734" t="str">
        <f t="shared" si="126"/>
        <v>NEPIAL</v>
      </c>
      <c r="E2734" t="s">
        <v>4707</v>
      </c>
      <c r="F2734" t="s">
        <v>4708</v>
      </c>
      <c r="G2734" t="s">
        <v>47</v>
      </c>
      <c r="H2734" t="s">
        <v>4828</v>
      </c>
      <c r="I2734" t="s">
        <v>4923</v>
      </c>
      <c r="J2734" t="s">
        <v>158</v>
      </c>
      <c r="K2734">
        <v>39.31</v>
      </c>
      <c r="L2734">
        <v>39.31</v>
      </c>
      <c r="P2734" t="s">
        <v>51</v>
      </c>
      <c r="Q2734" t="s">
        <v>52</v>
      </c>
      <c r="R2734">
        <v>44148</v>
      </c>
      <c r="S2734" t="s">
        <v>53</v>
      </c>
      <c r="T2734" t="s">
        <v>521</v>
      </c>
      <c r="U2734" t="s">
        <v>55</v>
      </c>
      <c r="V2734" t="s">
        <v>56</v>
      </c>
      <c r="W2734" t="s">
        <v>57</v>
      </c>
      <c r="X2734" t="s">
        <v>3972</v>
      </c>
      <c r="Y2734" t="s">
        <v>150</v>
      </c>
      <c r="Z2734">
        <v>1</v>
      </c>
      <c r="AA2734">
        <v>3</v>
      </c>
      <c r="AB2734">
        <v>2.83</v>
      </c>
      <c r="AC2734">
        <v>3</v>
      </c>
      <c r="AD2734">
        <v>34</v>
      </c>
      <c r="AE2734">
        <v>3</v>
      </c>
      <c r="AF2734" t="s">
        <v>57</v>
      </c>
      <c r="AG2734">
        <v>16.989907448598199</v>
      </c>
      <c r="AH2734">
        <v>11.6125234512505</v>
      </c>
      <c r="AI2734">
        <v>13.3598576790111</v>
      </c>
      <c r="AJ2734">
        <v>108.149511093966</v>
      </c>
      <c r="AK2734" s="2">
        <v>1255.2922874220801</v>
      </c>
      <c r="AL2734" s="1">
        <v>45194</v>
      </c>
      <c r="AM2734" t="s">
        <v>63</v>
      </c>
      <c r="AN2734">
        <v>2023</v>
      </c>
      <c r="AO2734">
        <v>2020</v>
      </c>
      <c r="AP2734">
        <v>107.644841955027</v>
      </c>
      <c r="AQ2734">
        <v>0.99533359759249396</v>
      </c>
      <c r="AR2734">
        <v>154.44999999999999</v>
      </c>
      <c r="AS2734">
        <f t="shared" si="127"/>
        <v>49345.539818561971</v>
      </c>
      <c r="AT2734">
        <f t="shared" si="128"/>
        <v>6071.4295000000002</v>
      </c>
    </row>
    <row r="2735" spans="1:46" x14ac:dyDescent="0.25">
      <c r="A2735" t="s">
        <v>128</v>
      </c>
      <c r="B2735" t="s">
        <v>244</v>
      </c>
      <c r="C2735" t="s">
        <v>245</v>
      </c>
      <c r="D2735" t="str">
        <f t="shared" si="126"/>
        <v>NEPIAL</v>
      </c>
      <c r="E2735" t="s">
        <v>4842</v>
      </c>
      <c r="F2735" t="s">
        <v>4843</v>
      </c>
      <c r="G2735" t="s">
        <v>47</v>
      </c>
      <c r="H2735" t="s">
        <v>4924</v>
      </c>
      <c r="I2735" t="s">
        <v>4925</v>
      </c>
      <c r="J2735" t="s">
        <v>312</v>
      </c>
      <c r="K2735">
        <v>41.01</v>
      </c>
      <c r="L2735">
        <v>41.01</v>
      </c>
      <c r="P2735" t="s">
        <v>51</v>
      </c>
      <c r="Q2735" t="s">
        <v>52</v>
      </c>
      <c r="R2735">
        <v>44133</v>
      </c>
      <c r="S2735" t="s">
        <v>53</v>
      </c>
      <c r="T2735" t="s">
        <v>521</v>
      </c>
      <c r="U2735" t="s">
        <v>55</v>
      </c>
      <c r="V2735" t="s">
        <v>56</v>
      </c>
      <c r="W2735" t="s">
        <v>57</v>
      </c>
      <c r="X2735" t="s">
        <v>101</v>
      </c>
      <c r="Y2735" t="s">
        <v>222</v>
      </c>
      <c r="Z2735">
        <v>1</v>
      </c>
      <c r="AA2735">
        <v>3</v>
      </c>
      <c r="AB2735">
        <v>2.25</v>
      </c>
      <c r="AC2735">
        <v>3.1</v>
      </c>
      <c r="AD2735">
        <v>27</v>
      </c>
      <c r="AE2735">
        <v>2</v>
      </c>
      <c r="AF2735" t="s">
        <v>57</v>
      </c>
      <c r="AG2735">
        <v>13.137286681973601</v>
      </c>
      <c r="AH2735">
        <v>10.4338666187231</v>
      </c>
      <c r="AI2735">
        <v>10.504100350397501</v>
      </c>
      <c r="AJ2735">
        <v>65.577854039275906</v>
      </c>
      <c r="AK2735" s="2">
        <v>1223.9828986458001</v>
      </c>
      <c r="AL2735" s="1">
        <v>44946</v>
      </c>
      <c r="AM2735" t="s">
        <v>63</v>
      </c>
      <c r="AN2735">
        <v>2023</v>
      </c>
      <c r="AO2735">
        <v>2020</v>
      </c>
      <c r="AP2735">
        <v>73.526922111041401</v>
      </c>
      <c r="AQ2735">
        <v>1.1212157394934701</v>
      </c>
      <c r="AR2735">
        <v>141.6</v>
      </c>
      <c r="AS2735">
        <f t="shared" si="127"/>
        <v>50195.53867346426</v>
      </c>
      <c r="AT2735">
        <f t="shared" si="128"/>
        <v>5807.0159999999996</v>
      </c>
    </row>
    <row r="2736" spans="1:46" x14ac:dyDescent="0.25">
      <c r="A2736" t="s">
        <v>340</v>
      </c>
      <c r="B2736" t="s">
        <v>341</v>
      </c>
      <c r="C2736" t="s">
        <v>342</v>
      </c>
      <c r="D2736" t="str">
        <f t="shared" si="126"/>
        <v>RDBOBA</v>
      </c>
      <c r="E2736" t="s">
        <v>1647</v>
      </c>
      <c r="F2736" t="s">
        <v>1648</v>
      </c>
      <c r="G2736" t="s">
        <v>47</v>
      </c>
      <c r="H2736" t="s">
        <v>4870</v>
      </c>
      <c r="I2736" t="s">
        <v>4926</v>
      </c>
      <c r="J2736" t="s">
        <v>144</v>
      </c>
      <c r="K2736">
        <v>62.35</v>
      </c>
      <c r="L2736">
        <v>62.35</v>
      </c>
      <c r="P2736" t="s">
        <v>51</v>
      </c>
      <c r="Q2736" t="s">
        <v>52</v>
      </c>
      <c r="R2736">
        <v>44180</v>
      </c>
      <c r="S2736" t="s">
        <v>477</v>
      </c>
      <c r="T2736" t="s">
        <v>3953</v>
      </c>
      <c r="U2736" t="s">
        <v>55</v>
      </c>
      <c r="V2736" t="s">
        <v>56</v>
      </c>
      <c r="W2736" t="s">
        <v>57</v>
      </c>
      <c r="X2736" t="s">
        <v>119</v>
      </c>
      <c r="Y2736" t="s">
        <v>487</v>
      </c>
      <c r="Z2736">
        <v>1</v>
      </c>
      <c r="AA2736">
        <v>3</v>
      </c>
      <c r="AB2736">
        <v>2.42</v>
      </c>
      <c r="AC2736">
        <v>2.9</v>
      </c>
      <c r="AD2736">
        <v>29</v>
      </c>
      <c r="AE2736">
        <v>2</v>
      </c>
      <c r="AF2736" t="s">
        <v>57</v>
      </c>
      <c r="AG2736">
        <v>14.893723743379899</v>
      </c>
      <c r="AH2736">
        <v>9.8070314467903899</v>
      </c>
      <c r="AI2736">
        <v>10.0241153576142</v>
      </c>
      <c r="AJ2736">
        <v>69.530906193339106</v>
      </c>
      <c r="AK2736" s="2">
        <v>1332.5558726501799</v>
      </c>
      <c r="AL2736" s="1">
        <v>45047</v>
      </c>
      <c r="AM2736" t="s">
        <v>63</v>
      </c>
      <c r="AN2736">
        <v>2023</v>
      </c>
      <c r="AO2736">
        <v>2020</v>
      </c>
      <c r="AP2736">
        <v>93.080367421544096</v>
      </c>
      <c r="AQ2736">
        <v>1.3386905552866399</v>
      </c>
      <c r="AR2736">
        <v>93.31</v>
      </c>
      <c r="AS2736">
        <f t="shared" si="127"/>
        <v>83084.858659738718</v>
      </c>
      <c r="AT2736">
        <f t="shared" si="128"/>
        <v>5817.8785000000007</v>
      </c>
    </row>
    <row r="2737" spans="1:46" x14ac:dyDescent="0.25">
      <c r="A2737" t="s">
        <v>42</v>
      </c>
      <c r="B2737" t="s">
        <v>91</v>
      </c>
      <c r="C2737" t="s">
        <v>91</v>
      </c>
      <c r="D2737" t="str">
        <f t="shared" si="126"/>
        <v>GNVIVI</v>
      </c>
      <c r="E2737" t="s">
        <v>4927</v>
      </c>
      <c r="F2737" t="s">
        <v>4928</v>
      </c>
      <c r="G2737" t="s">
        <v>47</v>
      </c>
      <c r="H2737" t="s">
        <v>4929</v>
      </c>
      <c r="I2737" t="s">
        <v>4930</v>
      </c>
      <c r="J2737" t="s">
        <v>861</v>
      </c>
      <c r="K2737">
        <v>19.41</v>
      </c>
      <c r="L2737">
        <v>19.41</v>
      </c>
      <c r="P2737" t="s">
        <v>51</v>
      </c>
      <c r="Q2737" t="s">
        <v>52</v>
      </c>
      <c r="R2737">
        <v>44091</v>
      </c>
      <c r="S2737" t="s">
        <v>53</v>
      </c>
      <c r="T2737" t="s">
        <v>788</v>
      </c>
      <c r="U2737" t="s">
        <v>55</v>
      </c>
      <c r="V2737" t="s">
        <v>109</v>
      </c>
      <c r="W2737" t="s">
        <v>57</v>
      </c>
      <c r="X2737" t="s">
        <v>271</v>
      </c>
      <c r="Y2737" t="s">
        <v>59</v>
      </c>
      <c r="Z2737">
        <v>2</v>
      </c>
      <c r="AA2737">
        <v>3</v>
      </c>
      <c r="AB2737">
        <v>3</v>
      </c>
      <c r="AC2737">
        <v>3.2</v>
      </c>
      <c r="AD2737">
        <v>36</v>
      </c>
      <c r="AE2737">
        <v>3</v>
      </c>
      <c r="AF2737" t="s">
        <v>57</v>
      </c>
      <c r="AG2737">
        <v>24.398672004188601</v>
      </c>
      <c r="AH2737">
        <v>13.7949162478688</v>
      </c>
      <c r="AI2737">
        <v>17.593774230763501</v>
      </c>
      <c r="AJ2737">
        <v>207.16825488511699</v>
      </c>
      <c r="AK2737" s="2">
        <v>1177.1478046043101</v>
      </c>
      <c r="AL2737" s="1">
        <v>45181</v>
      </c>
      <c r="AM2737" t="s">
        <v>63</v>
      </c>
      <c r="AN2737">
        <v>2023</v>
      </c>
      <c r="AO2737">
        <v>2020</v>
      </c>
      <c r="AP2737">
        <v>122.42610190662801</v>
      </c>
      <c r="AQ2737">
        <v>0.59095010466018605</v>
      </c>
      <c r="AR2737">
        <v>271.94</v>
      </c>
      <c r="AS2737">
        <f t="shared" si="127"/>
        <v>22848.438887369659</v>
      </c>
      <c r="AT2737">
        <f t="shared" si="128"/>
        <v>5278.3554000000004</v>
      </c>
    </row>
    <row r="2738" spans="1:46" x14ac:dyDescent="0.25">
      <c r="A2738" t="s">
        <v>42</v>
      </c>
      <c r="B2738" t="s">
        <v>91</v>
      </c>
      <c r="C2738" t="s">
        <v>91</v>
      </c>
      <c r="D2738" t="str">
        <f t="shared" si="126"/>
        <v>GNVIVI</v>
      </c>
      <c r="E2738" t="s">
        <v>4927</v>
      </c>
      <c r="F2738" t="s">
        <v>4928</v>
      </c>
      <c r="G2738" t="s">
        <v>47</v>
      </c>
      <c r="H2738" t="s">
        <v>4929</v>
      </c>
      <c r="I2738" t="s">
        <v>4931</v>
      </c>
      <c r="J2738" t="s">
        <v>1802</v>
      </c>
      <c r="K2738">
        <v>16.52</v>
      </c>
      <c r="L2738">
        <v>16.52</v>
      </c>
      <c r="P2738" t="s">
        <v>51</v>
      </c>
      <c r="Q2738" t="s">
        <v>52</v>
      </c>
      <c r="R2738">
        <v>44099</v>
      </c>
      <c r="S2738" t="s">
        <v>357</v>
      </c>
      <c r="T2738" t="s">
        <v>124</v>
      </c>
      <c r="U2738" t="s">
        <v>55</v>
      </c>
      <c r="V2738" t="s">
        <v>109</v>
      </c>
      <c r="W2738" t="s">
        <v>57</v>
      </c>
      <c r="X2738" t="s">
        <v>271</v>
      </c>
      <c r="Y2738" t="s">
        <v>59</v>
      </c>
      <c r="Z2738">
        <v>2</v>
      </c>
      <c r="AA2738">
        <v>3</v>
      </c>
      <c r="AB2738">
        <v>3</v>
      </c>
      <c r="AC2738">
        <v>3.2</v>
      </c>
      <c r="AD2738">
        <v>36</v>
      </c>
      <c r="AE2738">
        <v>3</v>
      </c>
      <c r="AF2738" t="s">
        <v>57</v>
      </c>
      <c r="AG2738">
        <v>18.955214504603099</v>
      </c>
      <c r="AH2738">
        <v>12.4379627217108</v>
      </c>
      <c r="AI2738">
        <v>9.8874991916961807</v>
      </c>
      <c r="AJ2738">
        <v>88.712689617222395</v>
      </c>
      <c r="AK2738" s="2">
        <v>813.76325922065098</v>
      </c>
      <c r="AL2738" s="1">
        <v>45181</v>
      </c>
      <c r="AM2738" t="s">
        <v>63</v>
      </c>
      <c r="AN2738">
        <v>2023</v>
      </c>
      <c r="AO2738">
        <v>2020</v>
      </c>
      <c r="AP2738">
        <v>122.42610190662801</v>
      </c>
      <c r="AQ2738">
        <v>1.3800291980197199</v>
      </c>
      <c r="AR2738">
        <v>116.45</v>
      </c>
      <c r="AS2738">
        <f t="shared" si="127"/>
        <v>13443.369042325154</v>
      </c>
      <c r="AT2738">
        <f t="shared" si="128"/>
        <v>1923.7539999999999</v>
      </c>
    </row>
    <row r="2739" spans="1:46" x14ac:dyDescent="0.25">
      <c r="A2739" t="s">
        <v>128</v>
      </c>
      <c r="B2739" t="s">
        <v>129</v>
      </c>
      <c r="C2739" t="s">
        <v>214</v>
      </c>
      <c r="D2739" t="str">
        <f t="shared" si="126"/>
        <v>NECOCE</v>
      </c>
      <c r="E2739" t="s">
        <v>651</v>
      </c>
      <c r="F2739" t="s">
        <v>652</v>
      </c>
      <c r="G2739" t="s">
        <v>47</v>
      </c>
      <c r="H2739" t="s">
        <v>4932</v>
      </c>
      <c r="I2739" t="s">
        <v>4933</v>
      </c>
      <c r="J2739" t="s">
        <v>4934</v>
      </c>
      <c r="K2739">
        <v>0.49</v>
      </c>
      <c r="L2739">
        <v>0.49</v>
      </c>
      <c r="P2739" t="s">
        <v>51</v>
      </c>
      <c r="Q2739" t="s">
        <v>52</v>
      </c>
      <c r="R2739">
        <v>41913</v>
      </c>
      <c r="S2739" t="s">
        <v>53</v>
      </c>
      <c r="T2739" t="s">
        <v>124</v>
      </c>
      <c r="U2739" t="s">
        <v>55</v>
      </c>
      <c r="V2739" t="s">
        <v>56</v>
      </c>
      <c r="W2739" t="s">
        <v>57</v>
      </c>
      <c r="X2739" t="s">
        <v>658</v>
      </c>
      <c r="Y2739" t="s">
        <v>146</v>
      </c>
      <c r="Z2739">
        <v>1</v>
      </c>
      <c r="AA2739">
        <v>9</v>
      </c>
      <c r="AB2739">
        <v>5.67</v>
      </c>
      <c r="AC2739">
        <v>9.1</v>
      </c>
      <c r="AD2739">
        <v>68</v>
      </c>
      <c r="AE2739">
        <v>6</v>
      </c>
      <c r="AF2739" t="s">
        <v>57</v>
      </c>
      <c r="AG2739">
        <v>26.093889233526301</v>
      </c>
      <c r="AH2739">
        <v>17.171855872622</v>
      </c>
      <c r="AI2739">
        <v>20.233681082045099</v>
      </c>
      <c r="AJ2739">
        <v>227.428209836229</v>
      </c>
      <c r="AK2739" s="2">
        <v>893.70138604013903</v>
      </c>
      <c r="AL2739" s="1">
        <v>43992</v>
      </c>
      <c r="AM2739" t="s">
        <v>60</v>
      </c>
      <c r="AN2739">
        <v>2020</v>
      </c>
      <c r="AO2739">
        <v>2014</v>
      </c>
      <c r="AP2739">
        <v>239.90805510710601</v>
      </c>
      <c r="AQ2739">
        <v>1.0548737787623801</v>
      </c>
      <c r="AR2739">
        <v>351.4</v>
      </c>
      <c r="AS2739">
        <f t="shared" si="127"/>
        <v>437.91367915966811</v>
      </c>
      <c r="AT2739">
        <f t="shared" si="128"/>
        <v>172.18599999999998</v>
      </c>
    </row>
    <row r="2740" spans="1:46" x14ac:dyDescent="0.25">
      <c r="A2740" t="s">
        <v>128</v>
      </c>
      <c r="B2740" t="s">
        <v>129</v>
      </c>
      <c r="C2740" t="s">
        <v>214</v>
      </c>
      <c r="D2740" t="str">
        <f t="shared" si="126"/>
        <v>NECOCE</v>
      </c>
      <c r="E2740" t="s">
        <v>651</v>
      </c>
      <c r="F2740" t="s">
        <v>652</v>
      </c>
      <c r="G2740" t="s">
        <v>47</v>
      </c>
      <c r="H2740" t="s">
        <v>4935</v>
      </c>
      <c r="I2740" t="s">
        <v>4936</v>
      </c>
      <c r="J2740" t="s">
        <v>4937</v>
      </c>
      <c r="K2740">
        <v>0.32</v>
      </c>
      <c r="L2740">
        <v>0.32</v>
      </c>
      <c r="P2740" t="s">
        <v>51</v>
      </c>
      <c r="Q2740" t="s">
        <v>52</v>
      </c>
      <c r="R2740">
        <v>42200</v>
      </c>
      <c r="S2740" t="s">
        <v>107</v>
      </c>
      <c r="T2740" t="s">
        <v>556</v>
      </c>
      <c r="U2740" t="s">
        <v>55</v>
      </c>
      <c r="V2740" t="s">
        <v>109</v>
      </c>
      <c r="W2740" t="s">
        <v>57</v>
      </c>
      <c r="X2740" t="s">
        <v>119</v>
      </c>
      <c r="Y2740" t="s">
        <v>137</v>
      </c>
      <c r="Z2740">
        <v>2</v>
      </c>
      <c r="AA2740">
        <v>8</v>
      </c>
      <c r="AB2740">
        <v>4.92</v>
      </c>
      <c r="AC2740">
        <v>8.3000000000000007</v>
      </c>
      <c r="AD2740">
        <v>59</v>
      </c>
      <c r="AE2740">
        <v>5</v>
      </c>
      <c r="AF2740" t="s">
        <v>57</v>
      </c>
      <c r="AG2740">
        <v>23.613599187749699</v>
      </c>
      <c r="AH2740">
        <v>15.9285336229382</v>
      </c>
      <c r="AI2740">
        <v>18.676305971849398</v>
      </c>
      <c r="AJ2740">
        <v>208.96407745473601</v>
      </c>
      <c r="AK2740" s="2">
        <v>896.73114075242302</v>
      </c>
      <c r="AL2740" s="1">
        <v>43991.166666666664</v>
      </c>
      <c r="AM2740" t="s">
        <v>60</v>
      </c>
      <c r="AN2740">
        <v>2020</v>
      </c>
      <c r="AO2740">
        <v>2015</v>
      </c>
      <c r="AP2740">
        <v>206.675250446597</v>
      </c>
      <c r="AQ2740">
        <v>0.989046791984449</v>
      </c>
      <c r="AR2740">
        <v>320.14999999999998</v>
      </c>
      <c r="AS2740">
        <f t="shared" si="127"/>
        <v>286.95396504077536</v>
      </c>
      <c r="AT2740">
        <f t="shared" si="128"/>
        <v>102.44799999999999</v>
      </c>
    </row>
    <row r="2741" spans="1:46" x14ac:dyDescent="0.25">
      <c r="A2741" t="s">
        <v>42</v>
      </c>
      <c r="B2741" t="s">
        <v>91</v>
      </c>
      <c r="C2741" t="s">
        <v>91</v>
      </c>
      <c r="D2741" t="str">
        <f t="shared" si="126"/>
        <v>GNVIVI</v>
      </c>
      <c r="E2741" t="s">
        <v>4927</v>
      </c>
      <c r="F2741" t="s">
        <v>4928</v>
      </c>
      <c r="G2741" t="s">
        <v>47</v>
      </c>
      <c r="H2741" t="s">
        <v>4929</v>
      </c>
      <c r="I2741" t="s">
        <v>4938</v>
      </c>
      <c r="J2741" t="s">
        <v>1786</v>
      </c>
      <c r="K2741">
        <v>11.74</v>
      </c>
      <c r="L2741">
        <v>11.74</v>
      </c>
      <c r="P2741" t="s">
        <v>51</v>
      </c>
      <c r="Q2741" t="s">
        <v>52</v>
      </c>
      <c r="R2741">
        <v>44098</v>
      </c>
      <c r="S2741" t="s">
        <v>357</v>
      </c>
      <c r="T2741" t="s">
        <v>100</v>
      </c>
      <c r="U2741" t="s">
        <v>55</v>
      </c>
      <c r="V2741" t="s">
        <v>109</v>
      </c>
      <c r="W2741" t="s">
        <v>57</v>
      </c>
      <c r="X2741" t="s">
        <v>271</v>
      </c>
      <c r="Y2741" t="s">
        <v>59</v>
      </c>
      <c r="Z2741">
        <v>2</v>
      </c>
      <c r="AA2741">
        <v>3</v>
      </c>
      <c r="AB2741">
        <v>3</v>
      </c>
      <c r="AC2741">
        <v>3.2</v>
      </c>
      <c r="AD2741">
        <v>36</v>
      </c>
      <c r="AE2741">
        <v>3</v>
      </c>
      <c r="AF2741" t="s">
        <v>57</v>
      </c>
      <c r="AG2741">
        <v>19.750635335830498</v>
      </c>
      <c r="AH2741">
        <v>14.4969608884069</v>
      </c>
      <c r="AI2741">
        <v>17.155355027812</v>
      </c>
      <c r="AJ2741">
        <v>158.41648286917101</v>
      </c>
      <c r="AK2741" s="2">
        <v>1039.33581780851</v>
      </c>
      <c r="AL2741" s="1">
        <v>45181</v>
      </c>
      <c r="AM2741" t="s">
        <v>63</v>
      </c>
      <c r="AN2741">
        <v>2023</v>
      </c>
      <c r="AO2741">
        <v>2020</v>
      </c>
      <c r="AP2741">
        <v>122.42610190662801</v>
      </c>
      <c r="AQ2741">
        <v>0.772811639857793</v>
      </c>
      <c r="AR2741">
        <v>207.94</v>
      </c>
      <c r="AS2741">
        <f t="shared" si="127"/>
        <v>12201.802501071908</v>
      </c>
      <c r="AT2741">
        <f t="shared" si="128"/>
        <v>2441.2156</v>
      </c>
    </row>
    <row r="2742" spans="1:46" x14ac:dyDescent="0.25">
      <c r="A2742" t="s">
        <v>42</v>
      </c>
      <c r="B2742" t="s">
        <v>91</v>
      </c>
      <c r="C2742" t="s">
        <v>91</v>
      </c>
      <c r="D2742" t="str">
        <f t="shared" si="126"/>
        <v>GNVIVI</v>
      </c>
      <c r="E2742" t="s">
        <v>972</v>
      </c>
      <c r="F2742" t="s">
        <v>973</v>
      </c>
      <c r="G2742" t="s">
        <v>47</v>
      </c>
      <c r="H2742" t="s">
        <v>4939</v>
      </c>
      <c r="I2742" t="s">
        <v>4940</v>
      </c>
      <c r="J2742" t="s">
        <v>1059</v>
      </c>
      <c r="K2742">
        <v>15.29</v>
      </c>
      <c r="L2742">
        <v>15.29</v>
      </c>
      <c r="P2742" t="s">
        <v>51</v>
      </c>
      <c r="Q2742" t="s">
        <v>52</v>
      </c>
      <c r="R2742">
        <v>44083</v>
      </c>
      <c r="S2742" t="s">
        <v>357</v>
      </c>
      <c r="T2742" t="s">
        <v>124</v>
      </c>
      <c r="U2742" t="s">
        <v>55</v>
      </c>
      <c r="V2742" t="s">
        <v>109</v>
      </c>
      <c r="W2742" t="s">
        <v>57</v>
      </c>
      <c r="X2742" t="s">
        <v>339</v>
      </c>
      <c r="Y2742" t="s">
        <v>79</v>
      </c>
      <c r="Z2742">
        <v>2</v>
      </c>
      <c r="AA2742">
        <v>3</v>
      </c>
      <c r="AB2742">
        <v>3</v>
      </c>
      <c r="AC2742">
        <v>3.2</v>
      </c>
      <c r="AD2742">
        <v>36</v>
      </c>
      <c r="AE2742">
        <v>3</v>
      </c>
      <c r="AF2742" t="s">
        <v>57</v>
      </c>
      <c r="AG2742">
        <v>22.903912238949999</v>
      </c>
      <c r="AH2742">
        <v>13.8342306435884</v>
      </c>
      <c r="AI2742">
        <v>14.853025039938199</v>
      </c>
      <c r="AJ2742">
        <v>159.73750878547199</v>
      </c>
      <c r="AK2742" s="2">
        <v>988.13210021355599</v>
      </c>
      <c r="AL2742" s="1">
        <v>45181</v>
      </c>
      <c r="AM2742" t="s">
        <v>63</v>
      </c>
      <c r="AN2742">
        <v>2023</v>
      </c>
      <c r="AO2742">
        <v>2020</v>
      </c>
      <c r="AP2742">
        <v>122.42610190662801</v>
      </c>
      <c r="AQ2742">
        <v>0.76642050347139601</v>
      </c>
      <c r="AR2742">
        <v>209.68</v>
      </c>
      <c r="AS2742">
        <f t="shared" si="127"/>
        <v>15108.53981226527</v>
      </c>
      <c r="AT2742">
        <f t="shared" si="128"/>
        <v>3206.0072</v>
      </c>
    </row>
    <row r="2743" spans="1:46" x14ac:dyDescent="0.25">
      <c r="A2743" t="s">
        <v>42</v>
      </c>
      <c r="B2743" t="s">
        <v>91</v>
      </c>
      <c r="C2743" t="s">
        <v>91</v>
      </c>
      <c r="D2743" t="str">
        <f t="shared" si="126"/>
        <v>GNVIVI</v>
      </c>
      <c r="E2743" t="s">
        <v>972</v>
      </c>
      <c r="F2743" t="s">
        <v>973</v>
      </c>
      <c r="G2743" t="s">
        <v>47</v>
      </c>
      <c r="H2743" t="s">
        <v>4939</v>
      </c>
      <c r="I2743" t="s">
        <v>4941</v>
      </c>
      <c r="J2743" t="s">
        <v>1848</v>
      </c>
      <c r="K2743">
        <v>41.77</v>
      </c>
      <c r="L2743">
        <v>41.77</v>
      </c>
      <c r="P2743" t="s">
        <v>51</v>
      </c>
      <c r="Q2743" t="s">
        <v>52</v>
      </c>
      <c r="R2743">
        <v>44068</v>
      </c>
      <c r="S2743" t="s">
        <v>53</v>
      </c>
      <c r="T2743" t="s">
        <v>54</v>
      </c>
      <c r="U2743" t="s">
        <v>55</v>
      </c>
      <c r="V2743" t="s">
        <v>109</v>
      </c>
      <c r="W2743" t="s">
        <v>57</v>
      </c>
      <c r="X2743" t="s">
        <v>101</v>
      </c>
      <c r="Y2743" t="s">
        <v>59</v>
      </c>
      <c r="Z2743">
        <v>2</v>
      </c>
      <c r="AA2743">
        <v>3</v>
      </c>
      <c r="AB2743">
        <v>3.08</v>
      </c>
      <c r="AC2743">
        <v>3.2</v>
      </c>
      <c r="AD2743">
        <v>37</v>
      </c>
      <c r="AE2743">
        <v>3</v>
      </c>
      <c r="AF2743" t="s">
        <v>57</v>
      </c>
      <c r="AG2743">
        <v>23.273603310332401</v>
      </c>
      <c r="AH2743">
        <v>16.0160710271523</v>
      </c>
      <c r="AI2743">
        <v>15.5925336206314</v>
      </c>
      <c r="AJ2743">
        <v>168.62888931155601</v>
      </c>
      <c r="AK2743" s="2">
        <v>772.69008277382</v>
      </c>
      <c r="AL2743" s="1">
        <v>45181</v>
      </c>
      <c r="AM2743" t="s">
        <v>63</v>
      </c>
      <c r="AN2743">
        <v>2023</v>
      </c>
      <c r="AO2743">
        <v>2020</v>
      </c>
      <c r="AP2743">
        <v>126.763807046304</v>
      </c>
      <c r="AQ2743">
        <v>0.75173244373386605</v>
      </c>
      <c r="AR2743">
        <v>219.2</v>
      </c>
      <c r="AS2743">
        <f t="shared" si="127"/>
        <v>32275.264757462464</v>
      </c>
      <c r="AT2743">
        <f t="shared" si="128"/>
        <v>9155.9840000000004</v>
      </c>
    </row>
    <row r="2744" spans="1:46" x14ac:dyDescent="0.25">
      <c r="A2744" t="s">
        <v>42</v>
      </c>
      <c r="B2744" t="s">
        <v>91</v>
      </c>
      <c r="C2744" t="s">
        <v>91</v>
      </c>
      <c r="D2744" t="str">
        <f t="shared" si="126"/>
        <v>GNVIVI</v>
      </c>
      <c r="E2744" t="s">
        <v>972</v>
      </c>
      <c r="F2744" t="s">
        <v>973</v>
      </c>
      <c r="G2744" t="s">
        <v>47</v>
      </c>
      <c r="H2744" t="s">
        <v>4939</v>
      </c>
      <c r="I2744" t="s">
        <v>4942</v>
      </c>
      <c r="J2744" t="s">
        <v>1421</v>
      </c>
      <c r="K2744">
        <v>21.87</v>
      </c>
      <c r="L2744">
        <v>21.87</v>
      </c>
      <c r="P2744" t="s">
        <v>51</v>
      </c>
      <c r="Q2744" t="s">
        <v>52</v>
      </c>
      <c r="R2744">
        <v>44069</v>
      </c>
      <c r="S2744" t="s">
        <v>53</v>
      </c>
      <c r="T2744" t="s">
        <v>497</v>
      </c>
      <c r="U2744" t="s">
        <v>55</v>
      </c>
      <c r="V2744" t="s">
        <v>109</v>
      </c>
      <c r="W2744" t="s">
        <v>57</v>
      </c>
      <c r="X2744" t="s">
        <v>339</v>
      </c>
      <c r="Y2744" t="s">
        <v>79</v>
      </c>
      <c r="Z2744">
        <v>2</v>
      </c>
      <c r="AA2744">
        <v>3</v>
      </c>
      <c r="AB2744">
        <v>3.08</v>
      </c>
      <c r="AC2744">
        <v>3.2</v>
      </c>
      <c r="AD2744">
        <v>37</v>
      </c>
      <c r="AE2744">
        <v>3</v>
      </c>
      <c r="AF2744" t="s">
        <v>57</v>
      </c>
      <c r="AG2744">
        <v>19.828750095050701</v>
      </c>
      <c r="AH2744">
        <v>15.6220641686331</v>
      </c>
      <c r="AI2744">
        <v>12.531603203123099</v>
      </c>
      <c r="AJ2744">
        <v>111.29517613786599</v>
      </c>
      <c r="AK2744" s="2">
        <v>653.79247689700105</v>
      </c>
      <c r="AL2744" s="1">
        <v>45181</v>
      </c>
      <c r="AM2744" t="s">
        <v>63</v>
      </c>
      <c r="AN2744">
        <v>2023</v>
      </c>
      <c r="AO2744">
        <v>2020</v>
      </c>
      <c r="AP2744">
        <v>126.763807046304</v>
      </c>
      <c r="AQ2744">
        <v>1.1389874336447099</v>
      </c>
      <c r="AR2744">
        <v>144.66999999999999</v>
      </c>
      <c r="AS2744">
        <f t="shared" si="127"/>
        <v>14298.441469737414</v>
      </c>
      <c r="AT2744">
        <f t="shared" si="128"/>
        <v>3163.9328999999998</v>
      </c>
    </row>
    <row r="2745" spans="1:46" x14ac:dyDescent="0.25">
      <c r="A2745" t="s">
        <v>128</v>
      </c>
      <c r="B2745" t="s">
        <v>129</v>
      </c>
      <c r="C2745" t="s">
        <v>214</v>
      </c>
      <c r="D2745" t="str">
        <f t="shared" si="126"/>
        <v>NECOCE</v>
      </c>
      <c r="E2745" t="s">
        <v>4943</v>
      </c>
      <c r="F2745" t="s">
        <v>4944</v>
      </c>
      <c r="G2745" t="s">
        <v>47</v>
      </c>
      <c r="H2745" t="s">
        <v>4945</v>
      </c>
      <c r="I2745" t="s">
        <v>4946</v>
      </c>
      <c r="J2745" t="s">
        <v>65</v>
      </c>
      <c r="K2745">
        <v>15.92</v>
      </c>
      <c r="L2745">
        <v>15.92</v>
      </c>
      <c r="P2745" t="s">
        <v>51</v>
      </c>
      <c r="Q2745" t="s">
        <v>52</v>
      </c>
      <c r="R2745">
        <v>44089</v>
      </c>
      <c r="S2745" t="s">
        <v>107</v>
      </c>
      <c r="T2745" t="s">
        <v>594</v>
      </c>
      <c r="U2745" t="s">
        <v>55</v>
      </c>
      <c r="V2745" t="s">
        <v>109</v>
      </c>
      <c r="W2745" t="s">
        <v>57</v>
      </c>
      <c r="X2745" t="s">
        <v>149</v>
      </c>
      <c r="Y2745" t="s">
        <v>150</v>
      </c>
      <c r="Z2745">
        <v>2</v>
      </c>
      <c r="AA2745">
        <v>3</v>
      </c>
      <c r="AB2745">
        <v>2.92</v>
      </c>
      <c r="AC2745">
        <v>3.2</v>
      </c>
      <c r="AD2745">
        <v>35</v>
      </c>
      <c r="AE2745">
        <v>3</v>
      </c>
      <c r="AF2745" t="s">
        <v>57</v>
      </c>
      <c r="AG2745">
        <v>17.531455720119698</v>
      </c>
      <c r="AH2745">
        <v>12.777763888881299</v>
      </c>
      <c r="AI2745">
        <v>8.6794549482708199</v>
      </c>
      <c r="AJ2745">
        <v>67.824526610780694</v>
      </c>
      <c r="AK2745" s="2">
        <v>676.85065591417504</v>
      </c>
      <c r="AL2745" s="1">
        <v>45154</v>
      </c>
      <c r="AM2745" t="s">
        <v>63</v>
      </c>
      <c r="AN2745">
        <v>2023</v>
      </c>
      <c r="AO2745">
        <v>2020</v>
      </c>
      <c r="AP2745">
        <v>106.759576964207</v>
      </c>
      <c r="AQ2745">
        <v>1.57405561526231</v>
      </c>
      <c r="AR2745">
        <v>95.34</v>
      </c>
      <c r="AS2745">
        <f t="shared" si="127"/>
        <v>10775.462442153666</v>
      </c>
      <c r="AT2745">
        <f t="shared" si="128"/>
        <v>1517.8128000000002</v>
      </c>
    </row>
    <row r="2746" spans="1:46" x14ac:dyDescent="0.25">
      <c r="A2746" t="s">
        <v>128</v>
      </c>
      <c r="B2746" t="s">
        <v>129</v>
      </c>
      <c r="C2746" t="s">
        <v>130</v>
      </c>
      <c r="D2746" t="str">
        <f t="shared" si="126"/>
        <v>NECOCA</v>
      </c>
      <c r="E2746" t="s">
        <v>4694</v>
      </c>
      <c r="F2746" t="s">
        <v>4695</v>
      </c>
      <c r="G2746" t="s">
        <v>47</v>
      </c>
      <c r="H2746" t="s">
        <v>4696</v>
      </c>
      <c r="I2746" t="s">
        <v>4947</v>
      </c>
      <c r="J2746" t="s">
        <v>4948</v>
      </c>
      <c r="K2746">
        <v>44.26</v>
      </c>
      <c r="L2746">
        <v>44.26</v>
      </c>
      <c r="P2746" t="s">
        <v>51</v>
      </c>
      <c r="Q2746" t="s">
        <v>52</v>
      </c>
      <c r="R2746">
        <v>44151</v>
      </c>
      <c r="S2746" t="s">
        <v>53</v>
      </c>
      <c r="T2746" t="s">
        <v>788</v>
      </c>
      <c r="U2746" t="s">
        <v>55</v>
      </c>
      <c r="V2746" t="s">
        <v>56</v>
      </c>
      <c r="W2746" t="s">
        <v>57</v>
      </c>
      <c r="X2746" t="s">
        <v>177</v>
      </c>
      <c r="Y2746" t="s">
        <v>146</v>
      </c>
      <c r="Z2746">
        <v>1</v>
      </c>
      <c r="AA2746">
        <v>3</v>
      </c>
      <c r="AB2746">
        <v>2.25</v>
      </c>
      <c r="AC2746">
        <v>3</v>
      </c>
      <c r="AD2746">
        <v>27</v>
      </c>
      <c r="AE2746">
        <v>2</v>
      </c>
      <c r="AF2746" t="s">
        <v>57</v>
      </c>
      <c r="AG2746">
        <v>15.037184568951901</v>
      </c>
      <c r="AH2746">
        <v>10.736689542277899</v>
      </c>
      <c r="AI2746">
        <v>8.7991989429782702</v>
      </c>
      <c r="AJ2746">
        <v>61.037927175500499</v>
      </c>
      <c r="AK2746" s="2">
        <v>969.89136639825301</v>
      </c>
      <c r="AL2746" s="1">
        <v>44963</v>
      </c>
      <c r="AM2746" t="s">
        <v>63</v>
      </c>
      <c r="AN2746">
        <v>2023</v>
      </c>
      <c r="AO2746">
        <v>2020</v>
      </c>
      <c r="AP2746">
        <v>67.548422533697305</v>
      </c>
      <c r="AQ2746">
        <v>1.10666311356671</v>
      </c>
      <c r="AR2746">
        <v>140.82</v>
      </c>
      <c r="AS2746">
        <f t="shared" si="127"/>
        <v>42927.391876786678</v>
      </c>
      <c r="AT2746">
        <f t="shared" si="128"/>
        <v>6232.6931999999997</v>
      </c>
    </row>
    <row r="2747" spans="1:46" x14ac:dyDescent="0.25">
      <c r="A2747" t="s">
        <v>128</v>
      </c>
      <c r="B2747" t="s">
        <v>129</v>
      </c>
      <c r="C2747" t="s">
        <v>130</v>
      </c>
      <c r="D2747" t="str">
        <f t="shared" si="126"/>
        <v>NECOCA</v>
      </c>
      <c r="E2747" t="s">
        <v>4694</v>
      </c>
      <c r="F2747" t="s">
        <v>4695</v>
      </c>
      <c r="G2747" t="s">
        <v>47</v>
      </c>
      <c r="H2747" t="s">
        <v>4696</v>
      </c>
      <c r="I2747" t="s">
        <v>4949</v>
      </c>
      <c r="J2747" t="s">
        <v>4527</v>
      </c>
      <c r="K2747">
        <v>23.97</v>
      </c>
      <c r="L2747">
        <v>23.97</v>
      </c>
      <c r="P2747" t="s">
        <v>51</v>
      </c>
      <c r="Q2747" t="s">
        <v>52</v>
      </c>
      <c r="R2747">
        <v>44097</v>
      </c>
      <c r="S2747" t="s">
        <v>53</v>
      </c>
      <c r="T2747" t="s">
        <v>788</v>
      </c>
      <c r="U2747" t="s">
        <v>55</v>
      </c>
      <c r="V2747" t="s">
        <v>56</v>
      </c>
      <c r="W2747" t="s">
        <v>57</v>
      </c>
      <c r="X2747" t="s">
        <v>1402</v>
      </c>
      <c r="Y2747" t="s">
        <v>146</v>
      </c>
      <c r="Z2747">
        <v>1</v>
      </c>
      <c r="AA2747">
        <v>3</v>
      </c>
      <c r="AB2747">
        <v>2.42</v>
      </c>
      <c r="AC2747">
        <v>3.2</v>
      </c>
      <c r="AD2747">
        <v>29</v>
      </c>
      <c r="AE2747">
        <v>2</v>
      </c>
      <c r="AF2747" t="s">
        <v>57</v>
      </c>
      <c r="AG2747">
        <v>14.9783671419125</v>
      </c>
      <c r="AH2747">
        <v>11.8825201752105</v>
      </c>
      <c r="AI2747">
        <v>10.5498939435683</v>
      </c>
      <c r="AJ2747">
        <v>72.936767307759396</v>
      </c>
      <c r="AK2747" s="2">
        <v>951.35168480831805</v>
      </c>
      <c r="AL2747" s="1">
        <v>44965</v>
      </c>
      <c r="AM2747" t="s">
        <v>63</v>
      </c>
      <c r="AN2747">
        <v>2023</v>
      </c>
      <c r="AO2747">
        <v>2020</v>
      </c>
      <c r="AP2747">
        <v>77.843607616835797</v>
      </c>
      <c r="AQ2747">
        <v>1.0672752644543699</v>
      </c>
      <c r="AR2747">
        <v>156.12</v>
      </c>
      <c r="AS2747">
        <f t="shared" si="127"/>
        <v>22803.899884855382</v>
      </c>
      <c r="AT2747">
        <f t="shared" si="128"/>
        <v>3742.1963999999998</v>
      </c>
    </row>
    <row r="2748" spans="1:46" x14ac:dyDescent="0.25">
      <c r="A2748" t="s">
        <v>128</v>
      </c>
      <c r="B2748" t="s">
        <v>129</v>
      </c>
      <c r="C2748" t="s">
        <v>130</v>
      </c>
      <c r="D2748" t="str">
        <f t="shared" si="126"/>
        <v>NECOCA</v>
      </c>
      <c r="E2748" t="s">
        <v>4694</v>
      </c>
      <c r="F2748" t="s">
        <v>4695</v>
      </c>
      <c r="G2748" t="s">
        <v>47</v>
      </c>
      <c r="H2748" t="s">
        <v>4696</v>
      </c>
      <c r="I2748" t="s">
        <v>4950</v>
      </c>
      <c r="J2748" t="s">
        <v>4599</v>
      </c>
      <c r="K2748">
        <v>42.22</v>
      </c>
      <c r="L2748">
        <v>42.22</v>
      </c>
      <c r="P2748" t="s">
        <v>51</v>
      </c>
      <c r="Q2748" t="s">
        <v>52</v>
      </c>
      <c r="R2748">
        <v>44127</v>
      </c>
      <c r="S2748" t="s">
        <v>53</v>
      </c>
      <c r="T2748" t="s">
        <v>104</v>
      </c>
      <c r="U2748" t="s">
        <v>55</v>
      </c>
      <c r="V2748" t="s">
        <v>56</v>
      </c>
      <c r="W2748" t="s">
        <v>57</v>
      </c>
      <c r="X2748" t="s">
        <v>1399</v>
      </c>
      <c r="Y2748" t="s">
        <v>150</v>
      </c>
      <c r="Z2748">
        <v>1</v>
      </c>
      <c r="AA2748">
        <v>3</v>
      </c>
      <c r="AB2748">
        <v>2.33</v>
      </c>
      <c r="AC2748">
        <v>3.1</v>
      </c>
      <c r="AD2748">
        <v>28</v>
      </c>
      <c r="AE2748">
        <v>2</v>
      </c>
      <c r="AF2748" t="s">
        <v>57</v>
      </c>
      <c r="AG2748">
        <v>14.217480144639699</v>
      </c>
      <c r="AH2748">
        <v>10.7030484012322</v>
      </c>
      <c r="AI2748">
        <v>8.8988713252108198</v>
      </c>
      <c r="AJ2748">
        <v>59.010022488464202</v>
      </c>
      <c r="AK2748" s="2">
        <v>992.13929946807298</v>
      </c>
      <c r="AL2748" s="1">
        <v>44963</v>
      </c>
      <c r="AM2748" t="s">
        <v>63</v>
      </c>
      <c r="AN2748">
        <v>2023</v>
      </c>
      <c r="AO2748">
        <v>2020</v>
      </c>
      <c r="AP2748">
        <v>72.634374199802906</v>
      </c>
      <c r="AQ2748">
        <v>1.2308819949018299</v>
      </c>
      <c r="AR2748">
        <v>131.02000000000001</v>
      </c>
      <c r="AS2748">
        <f t="shared" si="127"/>
        <v>41888.121223542039</v>
      </c>
      <c r="AT2748">
        <f t="shared" si="128"/>
        <v>5531.6644000000006</v>
      </c>
    </row>
    <row r="2749" spans="1:46" x14ac:dyDescent="0.25">
      <c r="A2749" t="s">
        <v>128</v>
      </c>
      <c r="B2749" t="s">
        <v>129</v>
      </c>
      <c r="C2749" t="s">
        <v>130</v>
      </c>
      <c r="D2749" t="str">
        <f t="shared" si="126"/>
        <v>NECOCA</v>
      </c>
      <c r="E2749" t="s">
        <v>4694</v>
      </c>
      <c r="F2749" t="s">
        <v>4695</v>
      </c>
      <c r="G2749" t="s">
        <v>47</v>
      </c>
      <c r="H2749" t="s">
        <v>4696</v>
      </c>
      <c r="I2749" t="s">
        <v>4951</v>
      </c>
      <c r="J2749" t="s">
        <v>3799</v>
      </c>
      <c r="K2749">
        <v>7.6</v>
      </c>
      <c r="L2749">
        <v>7.6</v>
      </c>
      <c r="P2749" t="s">
        <v>51</v>
      </c>
      <c r="Q2749" t="s">
        <v>52</v>
      </c>
      <c r="R2749">
        <v>44119</v>
      </c>
      <c r="S2749" t="s">
        <v>53</v>
      </c>
      <c r="T2749" t="s">
        <v>788</v>
      </c>
      <c r="U2749" t="s">
        <v>55</v>
      </c>
      <c r="V2749" t="s">
        <v>56</v>
      </c>
      <c r="W2749" t="s">
        <v>57</v>
      </c>
      <c r="X2749" t="s">
        <v>1399</v>
      </c>
      <c r="Y2749" t="s">
        <v>150</v>
      </c>
      <c r="Z2749">
        <v>1</v>
      </c>
      <c r="AA2749">
        <v>3</v>
      </c>
      <c r="AB2749">
        <v>2.33</v>
      </c>
      <c r="AC2749">
        <v>3.1</v>
      </c>
      <c r="AD2749">
        <v>28</v>
      </c>
      <c r="AE2749">
        <v>2</v>
      </c>
      <c r="AF2749" t="s">
        <v>57</v>
      </c>
      <c r="AG2749">
        <v>15.0295668960744</v>
      </c>
      <c r="AH2749">
        <v>10.412522508979301</v>
      </c>
      <c r="AI2749">
        <v>10.328693827296201</v>
      </c>
      <c r="AJ2749">
        <v>71.750467235895798</v>
      </c>
      <c r="AK2749" s="2">
        <v>1212.95200287384</v>
      </c>
      <c r="AL2749" s="1">
        <v>44963</v>
      </c>
      <c r="AM2749" t="s">
        <v>63</v>
      </c>
      <c r="AN2749">
        <v>2023</v>
      </c>
      <c r="AO2749">
        <v>2020</v>
      </c>
      <c r="AP2749">
        <v>72.634374199802906</v>
      </c>
      <c r="AQ2749">
        <v>1.0123191805985201</v>
      </c>
      <c r="AR2749">
        <v>159.30000000000001</v>
      </c>
      <c r="AS2749">
        <f t="shared" si="127"/>
        <v>9218.4352218411841</v>
      </c>
      <c r="AT2749">
        <f t="shared" si="128"/>
        <v>1210.68</v>
      </c>
    </row>
    <row r="2750" spans="1:46" x14ac:dyDescent="0.25">
      <c r="A2750" t="s">
        <v>128</v>
      </c>
      <c r="B2750" t="s">
        <v>129</v>
      </c>
      <c r="C2750" t="s">
        <v>130</v>
      </c>
      <c r="D2750" t="str">
        <f t="shared" si="126"/>
        <v>NECOCA</v>
      </c>
      <c r="E2750" t="s">
        <v>4694</v>
      </c>
      <c r="F2750" t="s">
        <v>4695</v>
      </c>
      <c r="G2750" t="s">
        <v>47</v>
      </c>
      <c r="H2750" t="s">
        <v>4696</v>
      </c>
      <c r="I2750" t="s">
        <v>4952</v>
      </c>
      <c r="J2750" t="s">
        <v>4580</v>
      </c>
      <c r="K2750">
        <v>27.95</v>
      </c>
      <c r="L2750">
        <v>27.95</v>
      </c>
      <c r="P2750" t="s">
        <v>51</v>
      </c>
      <c r="Q2750" t="s">
        <v>52</v>
      </c>
      <c r="R2750">
        <v>44069</v>
      </c>
      <c r="S2750" t="s">
        <v>53</v>
      </c>
      <c r="T2750" t="s">
        <v>69</v>
      </c>
      <c r="U2750" t="s">
        <v>55</v>
      </c>
      <c r="V2750" t="s">
        <v>56</v>
      </c>
      <c r="W2750" t="s">
        <v>57</v>
      </c>
      <c r="X2750" t="s">
        <v>1402</v>
      </c>
      <c r="Y2750" t="s">
        <v>146</v>
      </c>
      <c r="Z2750">
        <v>1</v>
      </c>
      <c r="AA2750">
        <v>3</v>
      </c>
      <c r="AB2750">
        <v>2.5</v>
      </c>
      <c r="AC2750">
        <v>3.2</v>
      </c>
      <c r="AD2750">
        <v>30</v>
      </c>
      <c r="AE2750">
        <v>2</v>
      </c>
      <c r="AF2750" t="s">
        <v>57</v>
      </c>
      <c r="AG2750">
        <v>17.267150736109301</v>
      </c>
      <c r="AH2750">
        <v>11.878881516664601</v>
      </c>
      <c r="AI2750">
        <v>10.8759233626952</v>
      </c>
      <c r="AJ2750">
        <v>86.618687126302504</v>
      </c>
      <c r="AK2750" s="2">
        <v>981.35277773685698</v>
      </c>
      <c r="AL2750" s="1">
        <v>44963</v>
      </c>
      <c r="AM2750" t="s">
        <v>63</v>
      </c>
      <c r="AN2750">
        <v>2023</v>
      </c>
      <c r="AO2750">
        <v>2020</v>
      </c>
      <c r="AP2750">
        <v>83.161788599467897</v>
      </c>
      <c r="AQ2750">
        <v>0.96009061506792504</v>
      </c>
      <c r="AR2750">
        <v>179.05</v>
      </c>
      <c r="AS2750">
        <f t="shared" si="127"/>
        <v>27428.810137745153</v>
      </c>
      <c r="AT2750">
        <f t="shared" si="128"/>
        <v>5004.4475000000002</v>
      </c>
    </row>
    <row r="2751" spans="1:46" x14ac:dyDescent="0.25">
      <c r="A2751" t="s">
        <v>42</v>
      </c>
      <c r="B2751" t="s">
        <v>43</v>
      </c>
      <c r="C2751" t="s">
        <v>43</v>
      </c>
      <c r="D2751" t="str">
        <f t="shared" si="126"/>
        <v>GNSASA</v>
      </c>
      <c r="E2751" t="s">
        <v>4953</v>
      </c>
      <c r="F2751" t="s">
        <v>4954</v>
      </c>
      <c r="G2751" t="s">
        <v>47</v>
      </c>
      <c r="H2751" t="s">
        <v>4955</v>
      </c>
      <c r="I2751" t="s">
        <v>4956</v>
      </c>
      <c r="J2751" t="s">
        <v>1952</v>
      </c>
      <c r="K2751">
        <v>34.119999999999997</v>
      </c>
      <c r="L2751">
        <v>34.119999999999997</v>
      </c>
      <c r="P2751" t="s">
        <v>51</v>
      </c>
      <c r="Q2751" t="s">
        <v>52</v>
      </c>
      <c r="R2751">
        <v>44315</v>
      </c>
      <c r="S2751" t="s">
        <v>53</v>
      </c>
      <c r="T2751" t="s">
        <v>104</v>
      </c>
      <c r="U2751" t="s">
        <v>55</v>
      </c>
      <c r="V2751" t="s">
        <v>56</v>
      </c>
      <c r="W2751" t="s">
        <v>57</v>
      </c>
      <c r="X2751" t="s">
        <v>271</v>
      </c>
      <c r="Y2751" t="s">
        <v>59</v>
      </c>
      <c r="Z2751">
        <v>1</v>
      </c>
      <c r="AA2751">
        <v>3</v>
      </c>
      <c r="AB2751">
        <v>2.5</v>
      </c>
      <c r="AC2751">
        <v>2.6</v>
      </c>
      <c r="AD2751">
        <v>30</v>
      </c>
      <c r="AE2751">
        <v>2</v>
      </c>
      <c r="AF2751" t="s">
        <v>57</v>
      </c>
      <c r="AG2751">
        <v>17.862301327422099</v>
      </c>
      <c r="AH2751">
        <v>11.7885052972316</v>
      </c>
      <c r="AI2751">
        <v>13.1003004314477</v>
      </c>
      <c r="AJ2751">
        <v>106.45828788497801</v>
      </c>
      <c r="AK2751" s="2">
        <v>1200.25600684806</v>
      </c>
      <c r="AL2751" s="1">
        <v>45203</v>
      </c>
      <c r="AM2751" t="s">
        <v>63</v>
      </c>
      <c r="AN2751">
        <v>2023</v>
      </c>
      <c r="AO2751">
        <v>2021</v>
      </c>
      <c r="AP2751">
        <v>92.301862073746705</v>
      </c>
      <c r="AQ2751">
        <v>0.86702373208813499</v>
      </c>
      <c r="AR2751">
        <v>135.73278436186774</v>
      </c>
      <c r="AS2751">
        <f t="shared" si="127"/>
        <v>40952.734953655803</v>
      </c>
      <c r="AT2751">
        <f t="shared" si="128"/>
        <v>4631.2026024269271</v>
      </c>
    </row>
    <row r="2752" spans="1:46" x14ac:dyDescent="0.25">
      <c r="A2752" t="s">
        <v>42</v>
      </c>
      <c r="B2752" t="s">
        <v>43</v>
      </c>
      <c r="C2752" t="s">
        <v>43</v>
      </c>
      <c r="D2752" t="str">
        <f t="shared" si="126"/>
        <v>GNSASA</v>
      </c>
      <c r="E2752" t="s">
        <v>4953</v>
      </c>
      <c r="F2752" t="s">
        <v>4954</v>
      </c>
      <c r="G2752" t="s">
        <v>47</v>
      </c>
      <c r="H2752" t="s">
        <v>4955</v>
      </c>
      <c r="I2752" t="s">
        <v>4957</v>
      </c>
      <c r="J2752" t="s">
        <v>1061</v>
      </c>
      <c r="K2752">
        <v>49.64</v>
      </c>
      <c r="L2752">
        <v>49.64</v>
      </c>
      <c r="P2752" t="s">
        <v>51</v>
      </c>
      <c r="Q2752" t="s">
        <v>52</v>
      </c>
      <c r="R2752">
        <v>44329</v>
      </c>
      <c r="S2752" t="s">
        <v>53</v>
      </c>
      <c r="T2752" t="s">
        <v>521</v>
      </c>
      <c r="U2752" t="s">
        <v>55</v>
      </c>
      <c r="V2752" t="s">
        <v>56</v>
      </c>
      <c r="W2752" t="s">
        <v>57</v>
      </c>
      <c r="X2752" t="s">
        <v>271</v>
      </c>
      <c r="Y2752" t="s">
        <v>59</v>
      </c>
      <c r="Z2752">
        <v>1</v>
      </c>
      <c r="AA2752">
        <v>2</v>
      </c>
      <c r="AB2752">
        <v>2.42</v>
      </c>
      <c r="AC2752">
        <v>2.5</v>
      </c>
      <c r="AD2752">
        <v>29</v>
      </c>
      <c r="AE2752">
        <v>2</v>
      </c>
      <c r="AF2752" t="s">
        <v>57</v>
      </c>
      <c r="AG2752">
        <v>14.8341417904912</v>
      </c>
      <c r="AH2752">
        <v>10.583769535826899</v>
      </c>
      <c r="AI2752">
        <v>10.1953407756942</v>
      </c>
      <c r="AJ2752">
        <v>69.514824066797502</v>
      </c>
      <c r="AK2752" s="2">
        <v>1155.7068684517301</v>
      </c>
      <c r="AL2752" s="1">
        <v>45203</v>
      </c>
      <c r="AM2752" t="s">
        <v>63</v>
      </c>
      <c r="AN2752">
        <v>2023</v>
      </c>
      <c r="AO2752">
        <v>2021</v>
      </c>
      <c r="AP2752">
        <v>86.893597037071004</v>
      </c>
      <c r="AQ2752">
        <v>1.2500009631553399</v>
      </c>
      <c r="AR2752">
        <v>130.78545060936563</v>
      </c>
      <c r="AS2752">
        <f t="shared" si="127"/>
        <v>57369.288949943882</v>
      </c>
      <c r="AT2752">
        <f t="shared" si="128"/>
        <v>6492.1897682489098</v>
      </c>
    </row>
    <row r="2753" spans="1:46" x14ac:dyDescent="0.25">
      <c r="A2753" t="s">
        <v>128</v>
      </c>
      <c r="B2753" t="s">
        <v>129</v>
      </c>
      <c r="C2753" t="s">
        <v>214</v>
      </c>
      <c r="D2753" t="str">
        <f t="shared" si="126"/>
        <v>NECOCE</v>
      </c>
      <c r="E2753" t="s">
        <v>4943</v>
      </c>
      <c r="F2753" t="s">
        <v>4944</v>
      </c>
      <c r="G2753" t="s">
        <v>47</v>
      </c>
      <c r="H2753" t="s">
        <v>4945</v>
      </c>
      <c r="I2753" t="s">
        <v>4958</v>
      </c>
      <c r="J2753" t="s">
        <v>103</v>
      </c>
      <c r="K2753">
        <v>27.51</v>
      </c>
      <c r="L2753">
        <v>27.51</v>
      </c>
      <c r="P2753" t="s">
        <v>51</v>
      </c>
      <c r="Q2753" t="s">
        <v>52</v>
      </c>
      <c r="R2753">
        <v>44089</v>
      </c>
      <c r="S2753" t="s">
        <v>107</v>
      </c>
      <c r="T2753" t="s">
        <v>124</v>
      </c>
      <c r="U2753" t="s">
        <v>55</v>
      </c>
      <c r="V2753" t="s">
        <v>109</v>
      </c>
      <c r="W2753" t="s">
        <v>57</v>
      </c>
      <c r="X2753" t="s">
        <v>149</v>
      </c>
      <c r="Y2753" t="s">
        <v>150</v>
      </c>
      <c r="Z2753">
        <v>2</v>
      </c>
      <c r="AA2753">
        <v>3</v>
      </c>
      <c r="AB2753">
        <v>2.92</v>
      </c>
      <c r="AC2753">
        <v>3.2</v>
      </c>
      <c r="AD2753">
        <v>35</v>
      </c>
      <c r="AE2753">
        <v>3</v>
      </c>
      <c r="AF2753" t="s">
        <v>57</v>
      </c>
      <c r="AG2753">
        <v>20.084680712470899</v>
      </c>
      <c r="AH2753">
        <v>14.0390688631923</v>
      </c>
      <c r="AI2753">
        <v>10.675140016123001</v>
      </c>
      <c r="AJ2753">
        <v>99.374547443636899</v>
      </c>
      <c r="AK2753" s="2">
        <v>689.61562019194798</v>
      </c>
      <c r="AL2753" s="1">
        <v>45154</v>
      </c>
      <c r="AM2753" t="s">
        <v>63</v>
      </c>
      <c r="AN2753">
        <v>2023</v>
      </c>
      <c r="AO2753">
        <v>2020</v>
      </c>
      <c r="AP2753">
        <v>106.759576964207</v>
      </c>
      <c r="AQ2753">
        <v>1.0743151009040699</v>
      </c>
      <c r="AR2753">
        <v>139.69</v>
      </c>
      <c r="AS2753">
        <f t="shared" si="127"/>
        <v>18971.325711480491</v>
      </c>
      <c r="AT2753">
        <f t="shared" si="128"/>
        <v>3842.8719000000001</v>
      </c>
    </row>
    <row r="2754" spans="1:46" x14ac:dyDescent="0.25">
      <c r="A2754" t="s">
        <v>128</v>
      </c>
      <c r="B2754" t="s">
        <v>129</v>
      </c>
      <c r="C2754" t="s">
        <v>214</v>
      </c>
      <c r="D2754" t="str">
        <f t="shared" si="126"/>
        <v>NECOCE</v>
      </c>
      <c r="E2754" t="s">
        <v>4943</v>
      </c>
      <c r="F2754" t="s">
        <v>4944</v>
      </c>
      <c r="G2754" t="s">
        <v>47</v>
      </c>
      <c r="H2754" t="s">
        <v>4945</v>
      </c>
      <c r="I2754" t="s">
        <v>4959</v>
      </c>
      <c r="J2754" t="s">
        <v>62</v>
      </c>
      <c r="K2754">
        <v>13.95</v>
      </c>
      <c r="L2754">
        <v>13.95</v>
      </c>
      <c r="P2754" t="s">
        <v>51</v>
      </c>
      <c r="Q2754" t="s">
        <v>52</v>
      </c>
      <c r="R2754">
        <v>44089</v>
      </c>
      <c r="S2754" t="s">
        <v>107</v>
      </c>
      <c r="T2754" t="s">
        <v>124</v>
      </c>
      <c r="U2754" t="s">
        <v>55</v>
      </c>
      <c r="V2754" t="s">
        <v>109</v>
      </c>
      <c r="W2754" t="s">
        <v>57</v>
      </c>
      <c r="X2754" t="s">
        <v>1182</v>
      </c>
      <c r="Y2754" t="s">
        <v>222</v>
      </c>
      <c r="Z2754">
        <v>2</v>
      </c>
      <c r="AA2754">
        <v>3</v>
      </c>
      <c r="AB2754">
        <v>2.92</v>
      </c>
      <c r="AC2754">
        <v>3.2</v>
      </c>
      <c r="AD2754">
        <v>35</v>
      </c>
      <c r="AE2754">
        <v>3</v>
      </c>
      <c r="AF2754" t="s">
        <v>57</v>
      </c>
      <c r="AG2754">
        <v>19.229319275711099</v>
      </c>
      <c r="AH2754">
        <v>12.2081939696255</v>
      </c>
      <c r="AI2754">
        <v>12.3587247911784</v>
      </c>
      <c r="AJ2754">
        <v>114.152943415587</v>
      </c>
      <c r="AK2754" s="2">
        <v>1055.7982504409899</v>
      </c>
      <c r="AL2754" s="1">
        <v>45154</v>
      </c>
      <c r="AM2754" t="s">
        <v>63</v>
      </c>
      <c r="AN2754">
        <v>2023</v>
      </c>
      <c r="AO2754">
        <v>2020</v>
      </c>
      <c r="AP2754">
        <v>106.759576964207</v>
      </c>
      <c r="AQ2754">
        <v>0.93523280057297198</v>
      </c>
      <c r="AR2754">
        <v>160.47</v>
      </c>
      <c r="AS2754">
        <f t="shared" si="127"/>
        <v>14728.385593651808</v>
      </c>
      <c r="AT2754">
        <f t="shared" si="128"/>
        <v>2238.5564999999997</v>
      </c>
    </row>
    <row r="2755" spans="1:46" x14ac:dyDescent="0.25">
      <c r="A2755" t="s">
        <v>128</v>
      </c>
      <c r="B2755" t="s">
        <v>129</v>
      </c>
      <c r="C2755" t="s">
        <v>214</v>
      </c>
      <c r="D2755" t="str">
        <f t="shared" ref="D2755:D2818" si="129">LEFT(E2755,6)</f>
        <v>NECOCE</v>
      </c>
      <c r="E2755" t="s">
        <v>4943</v>
      </c>
      <c r="F2755" t="s">
        <v>4944</v>
      </c>
      <c r="G2755" t="s">
        <v>47</v>
      </c>
      <c r="H2755" t="s">
        <v>4945</v>
      </c>
      <c r="I2755" t="s">
        <v>4960</v>
      </c>
      <c r="J2755" t="s">
        <v>68</v>
      </c>
      <c r="K2755">
        <v>23.19</v>
      </c>
      <c r="L2755">
        <v>23.19</v>
      </c>
      <c r="P2755" t="s">
        <v>51</v>
      </c>
      <c r="Q2755" t="s">
        <v>52</v>
      </c>
      <c r="R2755">
        <v>44089</v>
      </c>
      <c r="S2755" t="s">
        <v>107</v>
      </c>
      <c r="T2755" t="s">
        <v>96</v>
      </c>
      <c r="U2755" t="s">
        <v>55</v>
      </c>
      <c r="V2755" t="s">
        <v>109</v>
      </c>
      <c r="W2755" t="s">
        <v>57</v>
      </c>
      <c r="X2755" t="s">
        <v>149</v>
      </c>
      <c r="Y2755" t="s">
        <v>150</v>
      </c>
      <c r="Z2755">
        <v>2</v>
      </c>
      <c r="AA2755">
        <v>3</v>
      </c>
      <c r="AB2755">
        <v>2.92</v>
      </c>
      <c r="AC2755">
        <v>3.2</v>
      </c>
      <c r="AD2755">
        <v>35</v>
      </c>
      <c r="AE2755">
        <v>3</v>
      </c>
      <c r="AF2755" t="s">
        <v>57</v>
      </c>
      <c r="AG2755">
        <v>16.866991365808602</v>
      </c>
      <c r="AH2755">
        <v>14.2381446089286</v>
      </c>
      <c r="AI2755">
        <v>12.080674396347201</v>
      </c>
      <c r="AJ2755">
        <v>92.278016644599703</v>
      </c>
      <c r="AK2755" s="2">
        <v>758.74265294323197</v>
      </c>
      <c r="AL2755" s="1">
        <v>45154</v>
      </c>
      <c r="AM2755" t="s">
        <v>63</v>
      </c>
      <c r="AN2755">
        <v>2023</v>
      </c>
      <c r="AO2755">
        <v>2020</v>
      </c>
      <c r="AP2755">
        <v>106.759576964207</v>
      </c>
      <c r="AQ2755">
        <v>1.1569340222751201</v>
      </c>
      <c r="AR2755">
        <v>129.72</v>
      </c>
      <c r="AS2755">
        <f t="shared" ref="AS2755:AS2818" si="130">AK2755*L2755</f>
        <v>17595.242121753552</v>
      </c>
      <c r="AT2755">
        <f t="shared" ref="AT2755:AT2818" si="131">AR2755*L2755</f>
        <v>3008.2067999999999</v>
      </c>
    </row>
    <row r="2756" spans="1:46" x14ac:dyDescent="0.25">
      <c r="A2756" t="s">
        <v>42</v>
      </c>
      <c r="B2756" t="s">
        <v>43</v>
      </c>
      <c r="C2756" t="s">
        <v>794</v>
      </c>
      <c r="D2756" t="str">
        <f t="shared" si="129"/>
        <v>GNSAPE</v>
      </c>
      <c r="E2756" t="s">
        <v>4961</v>
      </c>
      <c r="F2756" t="s">
        <v>4962</v>
      </c>
      <c r="G2756" t="s">
        <v>1515</v>
      </c>
      <c r="H2756" t="s">
        <v>4963</v>
      </c>
      <c r="I2756" t="s">
        <v>4964</v>
      </c>
      <c r="J2756" t="s">
        <v>62</v>
      </c>
      <c r="K2756">
        <v>32.97</v>
      </c>
      <c r="L2756">
        <v>32.97</v>
      </c>
      <c r="P2756" t="s">
        <v>51</v>
      </c>
      <c r="Q2756" t="s">
        <v>52</v>
      </c>
      <c r="R2756">
        <v>44076</v>
      </c>
      <c r="S2756" t="s">
        <v>107</v>
      </c>
      <c r="T2756" t="s">
        <v>124</v>
      </c>
      <c r="U2756" t="s">
        <v>55</v>
      </c>
      <c r="V2756" t="s">
        <v>109</v>
      </c>
      <c r="W2756" t="s">
        <v>57</v>
      </c>
      <c r="X2756" t="s">
        <v>98</v>
      </c>
      <c r="Y2756" t="s">
        <v>79</v>
      </c>
      <c r="Z2756">
        <v>2</v>
      </c>
      <c r="AA2756">
        <v>3</v>
      </c>
      <c r="AB2756">
        <v>3</v>
      </c>
      <c r="AC2756">
        <v>3.2</v>
      </c>
      <c r="AD2756">
        <v>36</v>
      </c>
      <c r="AE2756">
        <v>3</v>
      </c>
      <c r="AF2756" t="s">
        <v>57</v>
      </c>
      <c r="AG2756">
        <v>21.294982718799801</v>
      </c>
      <c r="AH2756">
        <v>13.1689068239628</v>
      </c>
      <c r="AI2756">
        <v>12.8837410463971</v>
      </c>
      <c r="AJ2756">
        <v>140.40643326512199</v>
      </c>
      <c r="AK2756" s="2">
        <v>947.30247043240195</v>
      </c>
      <c r="AL2756" s="1">
        <v>45175</v>
      </c>
      <c r="AM2756" t="s">
        <v>63</v>
      </c>
      <c r="AN2756">
        <v>2023</v>
      </c>
      <c r="AO2756">
        <v>2020</v>
      </c>
      <c r="AP2756">
        <v>134.22783384576101</v>
      </c>
      <c r="AQ2756">
        <v>0.95599489798523496</v>
      </c>
      <c r="AR2756">
        <v>182.51</v>
      </c>
      <c r="AS2756">
        <f t="shared" si="130"/>
        <v>31232.562450156292</v>
      </c>
      <c r="AT2756">
        <f t="shared" si="131"/>
        <v>6017.3546999999999</v>
      </c>
    </row>
    <row r="2757" spans="1:46" x14ac:dyDescent="0.25">
      <c r="A2757" t="s">
        <v>42</v>
      </c>
      <c r="B2757" t="s">
        <v>43</v>
      </c>
      <c r="C2757" t="s">
        <v>794</v>
      </c>
      <c r="D2757" t="str">
        <f t="shared" si="129"/>
        <v>GNSAPE</v>
      </c>
      <c r="E2757" t="s">
        <v>4961</v>
      </c>
      <c r="F2757" t="s">
        <v>4962</v>
      </c>
      <c r="G2757" t="s">
        <v>1515</v>
      </c>
      <c r="H2757" t="s">
        <v>4965</v>
      </c>
      <c r="I2757" t="s">
        <v>4966</v>
      </c>
      <c r="J2757" t="s">
        <v>50</v>
      </c>
      <c r="K2757">
        <v>48.21</v>
      </c>
      <c r="L2757">
        <v>48.21</v>
      </c>
      <c r="P2757" t="s">
        <v>51</v>
      </c>
      <c r="Q2757" t="s">
        <v>52</v>
      </c>
      <c r="R2757">
        <v>44121</v>
      </c>
      <c r="S2757" t="s">
        <v>53</v>
      </c>
      <c r="T2757" t="s">
        <v>104</v>
      </c>
      <c r="U2757" t="s">
        <v>55</v>
      </c>
      <c r="V2757" t="s">
        <v>56</v>
      </c>
      <c r="W2757" t="s">
        <v>57</v>
      </c>
      <c r="X2757" t="s">
        <v>339</v>
      </c>
      <c r="Y2757" t="s">
        <v>79</v>
      </c>
      <c r="Z2757">
        <v>1</v>
      </c>
      <c r="AA2757">
        <v>3</v>
      </c>
      <c r="AB2757">
        <v>2.92</v>
      </c>
      <c r="AC2757">
        <v>3.1</v>
      </c>
      <c r="AD2757">
        <v>35</v>
      </c>
      <c r="AE2757">
        <v>3</v>
      </c>
      <c r="AF2757" t="s">
        <v>57</v>
      </c>
      <c r="AG2757">
        <v>21.6513002142324</v>
      </c>
      <c r="AH2757">
        <v>13.8496474770149</v>
      </c>
      <c r="AI2757">
        <v>15.363463884298399</v>
      </c>
      <c r="AJ2757">
        <v>151.103135120693</v>
      </c>
      <c r="AK2757" s="2">
        <v>1022.63201239516</v>
      </c>
      <c r="AL2757" s="1">
        <v>45175</v>
      </c>
      <c r="AM2757" t="s">
        <v>63</v>
      </c>
      <c r="AN2757">
        <v>2023</v>
      </c>
      <c r="AO2757">
        <v>2020</v>
      </c>
      <c r="AP2757">
        <v>124.546317586765</v>
      </c>
      <c r="AQ2757">
        <v>0.82424707791326601</v>
      </c>
      <c r="AR2757">
        <v>216.03</v>
      </c>
      <c r="AS2757">
        <f t="shared" si="130"/>
        <v>49301.089317570666</v>
      </c>
      <c r="AT2757">
        <f t="shared" si="131"/>
        <v>10414.8063</v>
      </c>
    </row>
    <row r="2758" spans="1:46" x14ac:dyDescent="0.25">
      <c r="A2758" t="s">
        <v>42</v>
      </c>
      <c r="B2758" t="s">
        <v>43</v>
      </c>
      <c r="C2758" t="s">
        <v>794</v>
      </c>
      <c r="D2758" t="str">
        <f t="shared" si="129"/>
        <v>GNSAPE</v>
      </c>
      <c r="E2758" t="s">
        <v>4961</v>
      </c>
      <c r="F2758" t="s">
        <v>4962</v>
      </c>
      <c r="G2758" t="s">
        <v>1515</v>
      </c>
      <c r="H2758" t="s">
        <v>4965</v>
      </c>
      <c r="I2758" t="s">
        <v>4967</v>
      </c>
      <c r="J2758" t="s">
        <v>68</v>
      </c>
      <c r="K2758">
        <v>71.2</v>
      </c>
      <c r="L2758">
        <v>71.2</v>
      </c>
      <c r="P2758" t="s">
        <v>51</v>
      </c>
      <c r="Q2758" t="s">
        <v>52</v>
      </c>
      <c r="R2758">
        <v>44152</v>
      </c>
      <c r="S2758" t="s">
        <v>53</v>
      </c>
      <c r="T2758" t="s">
        <v>521</v>
      </c>
      <c r="U2758" t="s">
        <v>55</v>
      </c>
      <c r="V2758" t="s">
        <v>56</v>
      </c>
      <c r="W2758" t="s">
        <v>57</v>
      </c>
      <c r="X2758" t="s">
        <v>339</v>
      </c>
      <c r="Y2758" t="s">
        <v>79</v>
      </c>
      <c r="Z2758">
        <v>1</v>
      </c>
      <c r="AA2758">
        <v>3</v>
      </c>
      <c r="AB2758">
        <v>2.83</v>
      </c>
      <c r="AC2758">
        <v>3</v>
      </c>
      <c r="AD2758">
        <v>34</v>
      </c>
      <c r="AE2758">
        <v>3</v>
      </c>
      <c r="AF2758" t="s">
        <v>57</v>
      </c>
      <c r="AG2758">
        <v>18.455858129238401</v>
      </c>
      <c r="AH2758">
        <v>13.295230417766801</v>
      </c>
      <c r="AI2758">
        <v>14.388384470857</v>
      </c>
      <c r="AJ2758">
        <v>122.030250441977</v>
      </c>
      <c r="AK2758" s="2">
        <v>1037.5707114419899</v>
      </c>
      <c r="AL2758" s="1">
        <v>45175</v>
      </c>
      <c r="AM2758" t="s">
        <v>63</v>
      </c>
      <c r="AN2758">
        <v>2023</v>
      </c>
      <c r="AO2758">
        <v>2020</v>
      </c>
      <c r="AP2758">
        <v>118.160280116504</v>
      </c>
      <c r="AQ2758">
        <v>0.96828679518843896</v>
      </c>
      <c r="AR2758">
        <v>178.27</v>
      </c>
      <c r="AS2758">
        <f t="shared" si="130"/>
        <v>73875.034654669682</v>
      </c>
      <c r="AT2758">
        <f t="shared" si="131"/>
        <v>12692.824000000001</v>
      </c>
    </row>
    <row r="2759" spans="1:46" x14ac:dyDescent="0.25">
      <c r="A2759" t="s">
        <v>128</v>
      </c>
      <c r="B2759" t="s">
        <v>328</v>
      </c>
      <c r="C2759" t="s">
        <v>328</v>
      </c>
      <c r="D2759" t="str">
        <f t="shared" si="129"/>
        <v>NESBSB</v>
      </c>
      <c r="E2759" t="s">
        <v>827</v>
      </c>
      <c r="F2759" t="s">
        <v>828</v>
      </c>
      <c r="G2759" t="s">
        <v>47</v>
      </c>
      <c r="H2759" t="s">
        <v>4909</v>
      </c>
      <c r="I2759" t="s">
        <v>4968</v>
      </c>
      <c r="J2759" t="s">
        <v>1271</v>
      </c>
      <c r="K2759">
        <v>40.31</v>
      </c>
      <c r="L2759">
        <v>40.31</v>
      </c>
      <c r="P2759" t="s">
        <v>51</v>
      </c>
      <c r="Q2759" t="s">
        <v>52</v>
      </c>
      <c r="R2759">
        <v>44067</v>
      </c>
      <c r="S2759" t="s">
        <v>53</v>
      </c>
      <c r="T2759" t="s">
        <v>124</v>
      </c>
      <c r="U2759" t="s">
        <v>55</v>
      </c>
      <c r="V2759" t="s">
        <v>109</v>
      </c>
      <c r="W2759" t="s">
        <v>57</v>
      </c>
      <c r="X2759" t="s">
        <v>564</v>
      </c>
      <c r="Y2759" t="s">
        <v>565</v>
      </c>
      <c r="Z2759">
        <v>2</v>
      </c>
      <c r="AA2759">
        <v>3</v>
      </c>
      <c r="AB2759">
        <v>3.17</v>
      </c>
      <c r="AC2759">
        <v>3.2</v>
      </c>
      <c r="AD2759">
        <v>38</v>
      </c>
      <c r="AE2759">
        <v>3</v>
      </c>
      <c r="AF2759" t="s">
        <v>57</v>
      </c>
      <c r="AG2759">
        <v>18.2919454573641</v>
      </c>
      <c r="AH2759">
        <v>13.413200215836101</v>
      </c>
      <c r="AI2759">
        <v>7.4058849180224398</v>
      </c>
      <c r="AJ2759">
        <v>62.9599497933526</v>
      </c>
      <c r="AK2759" s="2">
        <v>560.70873837611998</v>
      </c>
      <c r="AL2759" s="1">
        <v>45202</v>
      </c>
      <c r="AM2759" t="s">
        <v>63</v>
      </c>
      <c r="AN2759">
        <v>2023</v>
      </c>
      <c r="AO2759">
        <v>2020</v>
      </c>
      <c r="AP2759">
        <v>136.953501403513</v>
      </c>
      <c r="AQ2759">
        <v>2.1752479449717201</v>
      </c>
      <c r="AR2759">
        <v>79.45</v>
      </c>
      <c r="AS2759">
        <f t="shared" si="130"/>
        <v>22602.169243941396</v>
      </c>
      <c r="AT2759">
        <f t="shared" si="131"/>
        <v>3202.6295000000005</v>
      </c>
    </row>
    <row r="2760" spans="1:46" x14ac:dyDescent="0.25">
      <c r="A2760" t="s">
        <v>42</v>
      </c>
      <c r="B2760" t="s">
        <v>43</v>
      </c>
      <c r="C2760" t="s">
        <v>794</v>
      </c>
      <c r="D2760" t="str">
        <f t="shared" si="129"/>
        <v>GNSAPE</v>
      </c>
      <c r="E2760" t="s">
        <v>4961</v>
      </c>
      <c r="F2760" t="s">
        <v>4962</v>
      </c>
      <c r="G2760" t="s">
        <v>1515</v>
      </c>
      <c r="H2760" t="s">
        <v>4963</v>
      </c>
      <c r="I2760" t="s">
        <v>4969</v>
      </c>
      <c r="J2760" t="s">
        <v>103</v>
      </c>
      <c r="K2760">
        <v>20.149999999999999</v>
      </c>
      <c r="L2760">
        <v>20.149999999999999</v>
      </c>
      <c r="P2760" t="s">
        <v>51</v>
      </c>
      <c r="Q2760" t="s">
        <v>52</v>
      </c>
      <c r="R2760">
        <v>44077</v>
      </c>
      <c r="S2760" t="s">
        <v>107</v>
      </c>
      <c r="T2760" t="s">
        <v>118</v>
      </c>
      <c r="U2760" t="s">
        <v>55</v>
      </c>
      <c r="V2760" t="s">
        <v>109</v>
      </c>
      <c r="W2760" t="s">
        <v>57</v>
      </c>
      <c r="X2760" t="s">
        <v>339</v>
      </c>
      <c r="Y2760" t="s">
        <v>79</v>
      </c>
      <c r="Z2760">
        <v>2</v>
      </c>
      <c r="AA2760">
        <v>3</v>
      </c>
      <c r="AB2760">
        <v>3</v>
      </c>
      <c r="AC2760">
        <v>3.2</v>
      </c>
      <c r="AD2760">
        <v>36</v>
      </c>
      <c r="AE2760">
        <v>3</v>
      </c>
      <c r="AF2760" t="s">
        <v>57</v>
      </c>
      <c r="AG2760">
        <v>19.387617588097001</v>
      </c>
      <c r="AH2760">
        <v>12.5795374280918</v>
      </c>
      <c r="AI2760">
        <v>10.884247567175199</v>
      </c>
      <c r="AJ2760">
        <v>106.18930925378299</v>
      </c>
      <c r="AK2760" s="2">
        <v>875.74806575562104</v>
      </c>
      <c r="AL2760" s="1">
        <v>45175</v>
      </c>
      <c r="AM2760" t="s">
        <v>63</v>
      </c>
      <c r="AN2760">
        <v>2023</v>
      </c>
      <c r="AO2760">
        <v>2020</v>
      </c>
      <c r="AP2760">
        <v>134.22783384576101</v>
      </c>
      <c r="AQ2760">
        <v>1.2640428192725901</v>
      </c>
      <c r="AR2760">
        <v>138.03</v>
      </c>
      <c r="AS2760">
        <f t="shared" si="130"/>
        <v>17646.323524975764</v>
      </c>
      <c r="AT2760">
        <f t="shared" si="131"/>
        <v>2781.3044999999997</v>
      </c>
    </row>
    <row r="2761" spans="1:46" x14ac:dyDescent="0.25">
      <c r="A2761" t="s">
        <v>42</v>
      </c>
      <c r="B2761" t="s">
        <v>43</v>
      </c>
      <c r="C2761" t="s">
        <v>794</v>
      </c>
      <c r="D2761" t="str">
        <f t="shared" si="129"/>
        <v>GNSAPE</v>
      </c>
      <c r="E2761" t="s">
        <v>4961</v>
      </c>
      <c r="F2761" t="s">
        <v>4962</v>
      </c>
      <c r="G2761" t="s">
        <v>1515</v>
      </c>
      <c r="H2761" t="s">
        <v>4965</v>
      </c>
      <c r="I2761" t="s">
        <v>4970</v>
      </c>
      <c r="J2761" t="s">
        <v>212</v>
      </c>
      <c r="K2761">
        <v>14.19</v>
      </c>
      <c r="L2761">
        <v>14.19</v>
      </c>
      <c r="P2761" t="s">
        <v>51</v>
      </c>
      <c r="Q2761" t="s">
        <v>52</v>
      </c>
      <c r="R2761">
        <v>44123</v>
      </c>
      <c r="S2761" t="s">
        <v>53</v>
      </c>
      <c r="T2761" t="s">
        <v>3327</v>
      </c>
      <c r="U2761" t="s">
        <v>55</v>
      </c>
      <c r="V2761" t="s">
        <v>56</v>
      </c>
      <c r="W2761" t="s">
        <v>57</v>
      </c>
      <c r="X2761" t="s">
        <v>271</v>
      </c>
      <c r="Y2761" t="s">
        <v>59</v>
      </c>
      <c r="Z2761">
        <v>1</v>
      </c>
      <c r="AA2761">
        <v>3</v>
      </c>
      <c r="AB2761">
        <v>2.92</v>
      </c>
      <c r="AC2761">
        <v>3.1</v>
      </c>
      <c r="AD2761">
        <v>35</v>
      </c>
      <c r="AE2761">
        <v>3</v>
      </c>
      <c r="AF2761" t="s">
        <v>57</v>
      </c>
      <c r="AG2761">
        <v>21.192901949055798</v>
      </c>
      <c r="AH2761">
        <v>13.4104330387096</v>
      </c>
      <c r="AI2761">
        <v>15.830437716840599</v>
      </c>
      <c r="AJ2761">
        <v>156.12536163446799</v>
      </c>
      <c r="AK2761" s="2">
        <v>1120.7724272123</v>
      </c>
      <c r="AL2761" s="1">
        <v>45175</v>
      </c>
      <c r="AM2761" t="s">
        <v>63</v>
      </c>
      <c r="AN2761">
        <v>2023</v>
      </c>
      <c r="AO2761">
        <v>2020</v>
      </c>
      <c r="AP2761">
        <v>124.546317586765</v>
      </c>
      <c r="AQ2761">
        <v>0.79773277245218999</v>
      </c>
      <c r="AR2761">
        <v>223.21</v>
      </c>
      <c r="AS2761">
        <f t="shared" si="130"/>
        <v>15903.760742142536</v>
      </c>
      <c r="AT2761">
        <f t="shared" si="131"/>
        <v>3167.3499000000002</v>
      </c>
    </row>
    <row r="2762" spans="1:46" x14ac:dyDescent="0.25">
      <c r="A2762" t="s">
        <v>42</v>
      </c>
      <c r="B2762" t="s">
        <v>43</v>
      </c>
      <c r="C2762" t="s">
        <v>794</v>
      </c>
      <c r="D2762" t="str">
        <f t="shared" si="129"/>
        <v>GNSAPE</v>
      </c>
      <c r="E2762" t="s">
        <v>4961</v>
      </c>
      <c r="F2762" t="s">
        <v>4962</v>
      </c>
      <c r="G2762" t="s">
        <v>1515</v>
      </c>
      <c r="H2762" t="s">
        <v>4963</v>
      </c>
      <c r="I2762" t="s">
        <v>4971</v>
      </c>
      <c r="J2762" t="s">
        <v>112</v>
      </c>
      <c r="K2762">
        <v>16.62</v>
      </c>
      <c r="L2762">
        <v>16.62</v>
      </c>
      <c r="P2762" t="s">
        <v>51</v>
      </c>
      <c r="Q2762" t="s">
        <v>52</v>
      </c>
      <c r="R2762">
        <v>44078</v>
      </c>
      <c r="S2762" t="s">
        <v>107</v>
      </c>
      <c r="T2762" t="s">
        <v>96</v>
      </c>
      <c r="U2762" t="s">
        <v>55</v>
      </c>
      <c r="V2762" t="s">
        <v>109</v>
      </c>
      <c r="W2762" t="s">
        <v>57</v>
      </c>
      <c r="X2762" t="s">
        <v>359</v>
      </c>
      <c r="Y2762" t="s">
        <v>1079</v>
      </c>
      <c r="Z2762">
        <v>2</v>
      </c>
      <c r="AA2762">
        <v>3</v>
      </c>
      <c r="AB2762">
        <v>3</v>
      </c>
      <c r="AC2762">
        <v>3.2</v>
      </c>
      <c r="AD2762">
        <v>36</v>
      </c>
      <c r="AE2762">
        <v>3</v>
      </c>
      <c r="AF2762" t="s">
        <v>57</v>
      </c>
      <c r="AG2762">
        <v>19.617294418368299</v>
      </c>
      <c r="AH2762">
        <v>13.7185093942454</v>
      </c>
      <c r="AI2762">
        <v>15.134882222897501</v>
      </c>
      <c r="AJ2762">
        <v>150.556362710233</v>
      </c>
      <c r="AK2762" s="2">
        <v>1023.94189872799</v>
      </c>
      <c r="AL2762" s="1">
        <v>45175</v>
      </c>
      <c r="AM2762" t="s">
        <v>63</v>
      </c>
      <c r="AN2762">
        <v>2023</v>
      </c>
      <c r="AO2762">
        <v>2020</v>
      </c>
      <c r="AP2762">
        <v>134.22783384576101</v>
      </c>
      <c r="AQ2762">
        <v>0.89154540817448502</v>
      </c>
      <c r="AR2762">
        <v>195.71</v>
      </c>
      <c r="AS2762">
        <f t="shared" si="130"/>
        <v>17017.914356859194</v>
      </c>
      <c r="AT2762">
        <f t="shared" si="131"/>
        <v>3252.7002000000002</v>
      </c>
    </row>
    <row r="2763" spans="1:46" x14ac:dyDescent="0.25">
      <c r="A2763" t="s">
        <v>42</v>
      </c>
      <c r="B2763" t="s">
        <v>43</v>
      </c>
      <c r="C2763" t="s">
        <v>794</v>
      </c>
      <c r="D2763" t="str">
        <f t="shared" si="129"/>
        <v>GNSAPE</v>
      </c>
      <c r="E2763" t="s">
        <v>4961</v>
      </c>
      <c r="F2763" t="s">
        <v>4962</v>
      </c>
      <c r="G2763" t="s">
        <v>1515</v>
      </c>
      <c r="H2763" t="s">
        <v>4963</v>
      </c>
      <c r="I2763" t="s">
        <v>4972</v>
      </c>
      <c r="J2763" t="s">
        <v>65</v>
      </c>
      <c r="K2763">
        <v>47.99</v>
      </c>
      <c r="L2763">
        <v>47.99</v>
      </c>
      <c r="P2763" t="s">
        <v>51</v>
      </c>
      <c r="Q2763" t="s">
        <v>52</v>
      </c>
      <c r="R2763">
        <v>44083</v>
      </c>
      <c r="S2763" t="s">
        <v>107</v>
      </c>
      <c r="T2763" t="s">
        <v>521</v>
      </c>
      <c r="U2763" t="s">
        <v>55</v>
      </c>
      <c r="V2763" t="s">
        <v>109</v>
      </c>
      <c r="W2763" t="s">
        <v>57</v>
      </c>
      <c r="X2763" t="s">
        <v>359</v>
      </c>
      <c r="Y2763" t="s">
        <v>1079</v>
      </c>
      <c r="Z2763">
        <v>2</v>
      </c>
      <c r="AA2763">
        <v>3</v>
      </c>
      <c r="AB2763">
        <v>3</v>
      </c>
      <c r="AC2763">
        <v>3.2</v>
      </c>
      <c r="AD2763">
        <v>36</v>
      </c>
      <c r="AE2763">
        <v>3</v>
      </c>
      <c r="AF2763" t="s">
        <v>57</v>
      </c>
      <c r="AG2763">
        <v>19.618967452440501</v>
      </c>
      <c r="AH2763">
        <v>13.5499359741726</v>
      </c>
      <c r="AI2763">
        <v>13.7007969405776</v>
      </c>
      <c r="AJ2763">
        <v>137.29677294926199</v>
      </c>
      <c r="AK2763" s="2">
        <v>956.24204472642805</v>
      </c>
      <c r="AL2763" s="1">
        <v>45175</v>
      </c>
      <c r="AM2763" t="s">
        <v>63</v>
      </c>
      <c r="AN2763">
        <v>2023</v>
      </c>
      <c r="AO2763">
        <v>2020</v>
      </c>
      <c r="AP2763">
        <v>134.22783384576101</v>
      </c>
      <c r="AQ2763">
        <v>0.97764740541545703</v>
      </c>
      <c r="AR2763">
        <v>178.47</v>
      </c>
      <c r="AS2763">
        <f t="shared" si="130"/>
        <v>45890.055726421284</v>
      </c>
      <c r="AT2763">
        <f t="shared" si="131"/>
        <v>8564.7753000000012</v>
      </c>
    </row>
    <row r="2764" spans="1:46" x14ac:dyDescent="0.25">
      <c r="A2764" t="s">
        <v>128</v>
      </c>
      <c r="B2764" t="s">
        <v>328</v>
      </c>
      <c r="C2764" t="s">
        <v>328</v>
      </c>
      <c r="D2764" t="str">
        <f t="shared" si="129"/>
        <v>NESBSB</v>
      </c>
      <c r="E2764" t="s">
        <v>329</v>
      </c>
      <c r="F2764" t="s">
        <v>330</v>
      </c>
      <c r="G2764" t="s">
        <v>47</v>
      </c>
      <c r="H2764" t="s">
        <v>4973</v>
      </c>
      <c r="I2764" t="s">
        <v>4974</v>
      </c>
      <c r="J2764" t="s">
        <v>1067</v>
      </c>
      <c r="K2764">
        <v>38</v>
      </c>
      <c r="L2764">
        <v>38</v>
      </c>
      <c r="P2764" t="s">
        <v>51</v>
      </c>
      <c r="Q2764" t="s">
        <v>52</v>
      </c>
      <c r="R2764">
        <v>44128</v>
      </c>
      <c r="S2764" t="s">
        <v>53</v>
      </c>
      <c r="T2764" t="s">
        <v>104</v>
      </c>
      <c r="U2764" t="s">
        <v>55</v>
      </c>
      <c r="V2764" t="s">
        <v>56</v>
      </c>
      <c r="W2764" t="s">
        <v>57</v>
      </c>
      <c r="X2764" t="s">
        <v>4349</v>
      </c>
      <c r="Y2764" t="s">
        <v>565</v>
      </c>
      <c r="Z2764">
        <v>1</v>
      </c>
      <c r="AA2764">
        <v>3</v>
      </c>
      <c r="AB2764">
        <v>3</v>
      </c>
      <c r="AC2764">
        <v>3.1</v>
      </c>
      <c r="AD2764">
        <v>36</v>
      </c>
      <c r="AE2764">
        <v>3</v>
      </c>
      <c r="AF2764" t="s">
        <v>57</v>
      </c>
      <c r="AG2764">
        <v>19.118826383105699</v>
      </c>
      <c r="AH2764">
        <v>13.8876908605918</v>
      </c>
      <c r="AI2764">
        <v>18.176636665363901</v>
      </c>
      <c r="AJ2764">
        <v>156.440959876188</v>
      </c>
      <c r="AK2764" s="2">
        <v>1202.4868794700899</v>
      </c>
      <c r="AL2764" s="1">
        <v>45204</v>
      </c>
      <c r="AM2764" t="s">
        <v>63</v>
      </c>
      <c r="AN2764">
        <v>2023</v>
      </c>
      <c r="AO2764">
        <v>2020</v>
      </c>
      <c r="AP2764">
        <v>128.47872105416701</v>
      </c>
      <c r="AQ2764">
        <v>0.82126011727266801</v>
      </c>
      <c r="AR2764">
        <v>209.39</v>
      </c>
      <c r="AS2764">
        <f t="shared" si="130"/>
        <v>45694.501419863416</v>
      </c>
      <c r="AT2764">
        <f t="shared" si="131"/>
        <v>7956.82</v>
      </c>
    </row>
    <row r="2765" spans="1:46" x14ac:dyDescent="0.25">
      <c r="A2765" t="s">
        <v>128</v>
      </c>
      <c r="B2765" t="s">
        <v>328</v>
      </c>
      <c r="C2765" t="s">
        <v>328</v>
      </c>
      <c r="D2765" t="str">
        <f t="shared" si="129"/>
        <v>NESBSB</v>
      </c>
      <c r="E2765" t="s">
        <v>329</v>
      </c>
      <c r="F2765" t="s">
        <v>330</v>
      </c>
      <c r="G2765" t="s">
        <v>47</v>
      </c>
      <c r="H2765" t="s">
        <v>4973</v>
      </c>
      <c r="I2765" t="s">
        <v>4975</v>
      </c>
      <c r="J2765" t="s">
        <v>1940</v>
      </c>
      <c r="K2765">
        <v>41.8</v>
      </c>
      <c r="L2765">
        <v>41.8</v>
      </c>
      <c r="P2765" t="s">
        <v>51</v>
      </c>
      <c r="Q2765" t="s">
        <v>52</v>
      </c>
      <c r="R2765">
        <v>44133</v>
      </c>
      <c r="S2765" t="s">
        <v>53</v>
      </c>
      <c r="T2765" t="s">
        <v>788</v>
      </c>
      <c r="U2765" t="s">
        <v>55</v>
      </c>
      <c r="V2765" t="s">
        <v>56</v>
      </c>
      <c r="W2765" t="s">
        <v>57</v>
      </c>
      <c r="X2765" t="s">
        <v>4349</v>
      </c>
      <c r="Y2765" t="s">
        <v>565</v>
      </c>
      <c r="Z2765">
        <v>1</v>
      </c>
      <c r="AA2765">
        <v>3</v>
      </c>
      <c r="AB2765">
        <v>3</v>
      </c>
      <c r="AC2765">
        <v>3.1</v>
      </c>
      <c r="AD2765">
        <v>36</v>
      </c>
      <c r="AE2765">
        <v>3</v>
      </c>
      <c r="AF2765" t="s">
        <v>57</v>
      </c>
      <c r="AG2765">
        <v>20.567050247374201</v>
      </c>
      <c r="AH2765">
        <v>13.6481357174191</v>
      </c>
      <c r="AI2765">
        <v>15.3042896184794</v>
      </c>
      <c r="AJ2765">
        <v>141.378660761487</v>
      </c>
      <c r="AK2765" s="2">
        <v>1046.14270202903</v>
      </c>
      <c r="AL2765" s="1">
        <v>45204</v>
      </c>
      <c r="AM2765" t="s">
        <v>63</v>
      </c>
      <c r="AN2765">
        <v>2023</v>
      </c>
      <c r="AO2765">
        <v>2020</v>
      </c>
      <c r="AP2765">
        <v>128.47872105416701</v>
      </c>
      <c r="AQ2765">
        <v>0.90875610479092395</v>
      </c>
      <c r="AR2765">
        <v>189.23</v>
      </c>
      <c r="AS2765">
        <f t="shared" si="130"/>
        <v>43728.764944813454</v>
      </c>
      <c r="AT2765">
        <f t="shared" si="131"/>
        <v>7909.8139999999994</v>
      </c>
    </row>
    <row r="2766" spans="1:46" x14ac:dyDescent="0.25">
      <c r="A2766" t="s">
        <v>128</v>
      </c>
      <c r="B2766" t="s">
        <v>328</v>
      </c>
      <c r="C2766" t="s">
        <v>328</v>
      </c>
      <c r="D2766" t="str">
        <f t="shared" si="129"/>
        <v>NESBSB</v>
      </c>
      <c r="E2766" t="s">
        <v>329</v>
      </c>
      <c r="F2766" t="s">
        <v>330</v>
      </c>
      <c r="G2766" t="s">
        <v>47</v>
      </c>
      <c r="H2766" t="s">
        <v>4973</v>
      </c>
      <c r="I2766" t="s">
        <v>4976</v>
      </c>
      <c r="J2766" t="s">
        <v>1802</v>
      </c>
      <c r="K2766">
        <v>48.59</v>
      </c>
      <c r="L2766">
        <v>48.59</v>
      </c>
      <c r="P2766" t="s">
        <v>51</v>
      </c>
      <c r="Q2766" t="s">
        <v>52</v>
      </c>
      <c r="R2766">
        <v>44131</v>
      </c>
      <c r="S2766" t="s">
        <v>53</v>
      </c>
      <c r="T2766" t="s">
        <v>1265</v>
      </c>
      <c r="U2766" t="s">
        <v>55</v>
      </c>
      <c r="V2766" t="s">
        <v>56</v>
      </c>
      <c r="W2766" t="s">
        <v>57</v>
      </c>
      <c r="X2766" t="s">
        <v>98</v>
      </c>
      <c r="Y2766" t="s">
        <v>146</v>
      </c>
      <c r="Z2766">
        <v>1</v>
      </c>
      <c r="AA2766">
        <v>3</v>
      </c>
      <c r="AB2766">
        <v>3</v>
      </c>
      <c r="AC2766">
        <v>3.1</v>
      </c>
      <c r="AD2766">
        <v>36</v>
      </c>
      <c r="AE2766">
        <v>3</v>
      </c>
      <c r="AF2766" t="s">
        <v>57</v>
      </c>
      <c r="AG2766">
        <v>19.361611573040602</v>
      </c>
      <c r="AH2766">
        <v>13.7203417292003</v>
      </c>
      <c r="AI2766">
        <v>17.017399548809902</v>
      </c>
      <c r="AJ2766">
        <v>148.224867049164</v>
      </c>
      <c r="AK2766" s="2">
        <v>1150.8338616793101</v>
      </c>
      <c r="AL2766" s="1">
        <v>45204</v>
      </c>
      <c r="AM2766" t="s">
        <v>63</v>
      </c>
      <c r="AN2766">
        <v>2023</v>
      </c>
      <c r="AO2766">
        <v>2020</v>
      </c>
      <c r="AP2766">
        <v>128.47872105416701</v>
      </c>
      <c r="AQ2766">
        <v>0.86678250155928305</v>
      </c>
      <c r="AR2766">
        <v>198.4</v>
      </c>
      <c r="AS2766">
        <f t="shared" si="130"/>
        <v>55919.017338997677</v>
      </c>
      <c r="AT2766">
        <f t="shared" si="131"/>
        <v>9640.2560000000012</v>
      </c>
    </row>
    <row r="2767" spans="1:46" x14ac:dyDescent="0.25">
      <c r="A2767" t="s">
        <v>128</v>
      </c>
      <c r="B2767" t="s">
        <v>328</v>
      </c>
      <c r="C2767" t="s">
        <v>328</v>
      </c>
      <c r="D2767" t="str">
        <f t="shared" si="129"/>
        <v>NESBSB</v>
      </c>
      <c r="E2767" t="s">
        <v>329</v>
      </c>
      <c r="F2767" t="s">
        <v>330</v>
      </c>
      <c r="G2767" t="s">
        <v>47</v>
      </c>
      <c r="H2767" t="s">
        <v>4973</v>
      </c>
      <c r="I2767" t="s">
        <v>4977</v>
      </c>
      <c r="J2767" t="s">
        <v>1159</v>
      </c>
      <c r="K2767">
        <v>18.87</v>
      </c>
      <c r="L2767">
        <v>18.87</v>
      </c>
      <c r="P2767" t="s">
        <v>51</v>
      </c>
      <c r="Q2767" t="s">
        <v>52</v>
      </c>
      <c r="R2767">
        <v>44126</v>
      </c>
      <c r="S2767" t="s">
        <v>53</v>
      </c>
      <c r="T2767" t="s">
        <v>3327</v>
      </c>
      <c r="U2767" t="s">
        <v>55</v>
      </c>
      <c r="V2767" t="s">
        <v>56</v>
      </c>
      <c r="W2767" t="s">
        <v>57</v>
      </c>
      <c r="X2767" t="s">
        <v>110</v>
      </c>
      <c r="Y2767" t="s">
        <v>839</v>
      </c>
      <c r="Z2767">
        <v>1</v>
      </c>
      <c r="AA2767">
        <v>3</v>
      </c>
      <c r="AB2767">
        <v>3</v>
      </c>
      <c r="AC2767">
        <v>3.1</v>
      </c>
      <c r="AD2767">
        <v>36</v>
      </c>
      <c r="AE2767">
        <v>3</v>
      </c>
      <c r="AF2767" t="s">
        <v>57</v>
      </c>
      <c r="AG2767">
        <v>19.1454859671428</v>
      </c>
      <c r="AH2767">
        <v>13.672245394142401</v>
      </c>
      <c r="AI2767">
        <v>15.8833396892874</v>
      </c>
      <c r="AJ2767">
        <v>135.17092804155001</v>
      </c>
      <c r="AK2767" s="2">
        <v>1081.8629632869399</v>
      </c>
      <c r="AL2767" s="1">
        <v>45204</v>
      </c>
      <c r="AM2767" t="s">
        <v>63</v>
      </c>
      <c r="AN2767">
        <v>2023</v>
      </c>
      <c r="AO2767">
        <v>2020</v>
      </c>
      <c r="AP2767">
        <v>128.47872105416701</v>
      </c>
      <c r="AQ2767">
        <v>0.95049078167661905</v>
      </c>
      <c r="AR2767">
        <v>180.92</v>
      </c>
      <c r="AS2767">
        <f t="shared" si="130"/>
        <v>20414.754117224558</v>
      </c>
      <c r="AT2767">
        <f t="shared" si="131"/>
        <v>3413.9603999999999</v>
      </c>
    </row>
    <row r="2768" spans="1:46" x14ac:dyDescent="0.25">
      <c r="A2768" t="s">
        <v>128</v>
      </c>
      <c r="B2768" t="s">
        <v>328</v>
      </c>
      <c r="C2768" t="s">
        <v>328</v>
      </c>
      <c r="D2768" t="str">
        <f t="shared" si="129"/>
        <v>NESBSB</v>
      </c>
      <c r="E2768" t="s">
        <v>329</v>
      </c>
      <c r="F2768" t="s">
        <v>330</v>
      </c>
      <c r="G2768" t="s">
        <v>47</v>
      </c>
      <c r="H2768" t="s">
        <v>4978</v>
      </c>
      <c r="I2768" t="s">
        <v>4979</v>
      </c>
      <c r="J2768" t="s">
        <v>549</v>
      </c>
      <c r="K2768">
        <v>39.78</v>
      </c>
      <c r="L2768">
        <v>39.78</v>
      </c>
      <c r="P2768" t="s">
        <v>51</v>
      </c>
      <c r="Q2768" t="s">
        <v>52</v>
      </c>
      <c r="R2768">
        <v>44258</v>
      </c>
      <c r="S2768" t="s">
        <v>53</v>
      </c>
      <c r="T2768" t="s">
        <v>104</v>
      </c>
      <c r="U2768" t="s">
        <v>55</v>
      </c>
      <c r="V2768" t="s">
        <v>56</v>
      </c>
      <c r="W2768" t="s">
        <v>57</v>
      </c>
      <c r="X2768" t="s">
        <v>339</v>
      </c>
      <c r="Y2768" t="s">
        <v>146</v>
      </c>
      <c r="Z2768">
        <v>1</v>
      </c>
      <c r="AA2768">
        <v>3</v>
      </c>
      <c r="AB2768">
        <v>2.58</v>
      </c>
      <c r="AC2768">
        <v>2.7</v>
      </c>
      <c r="AD2768">
        <v>31</v>
      </c>
      <c r="AE2768">
        <v>3</v>
      </c>
      <c r="AF2768" t="s">
        <v>57</v>
      </c>
      <c r="AG2768">
        <v>16.491021660107499</v>
      </c>
      <c r="AH2768">
        <v>12.6753739079656</v>
      </c>
      <c r="AI2768">
        <v>14.052333556019899</v>
      </c>
      <c r="AJ2768">
        <v>105.52637912122</v>
      </c>
      <c r="AK2768" s="2">
        <v>1109.38867629794</v>
      </c>
      <c r="AL2768" s="1">
        <v>45204</v>
      </c>
      <c r="AM2768" t="s">
        <v>63</v>
      </c>
      <c r="AN2768">
        <v>2023</v>
      </c>
      <c r="AO2768">
        <v>2021</v>
      </c>
      <c r="AP2768">
        <v>101.667782907145</v>
      </c>
      <c r="AQ2768">
        <v>0.96343477103821795</v>
      </c>
      <c r="AR2768">
        <v>142.20710653228679</v>
      </c>
      <c r="AS2768">
        <f t="shared" si="130"/>
        <v>44131.481543132053</v>
      </c>
      <c r="AT2768">
        <f t="shared" si="131"/>
        <v>5656.9986978543684</v>
      </c>
    </row>
    <row r="2769" spans="1:46" x14ac:dyDescent="0.25">
      <c r="A2769" t="s">
        <v>128</v>
      </c>
      <c r="B2769" t="s">
        <v>328</v>
      </c>
      <c r="C2769" t="s">
        <v>328</v>
      </c>
      <c r="D2769" t="str">
        <f t="shared" si="129"/>
        <v>NESBSB</v>
      </c>
      <c r="E2769" t="s">
        <v>329</v>
      </c>
      <c r="F2769" t="s">
        <v>330</v>
      </c>
      <c r="G2769" t="s">
        <v>47</v>
      </c>
      <c r="H2769" t="s">
        <v>4980</v>
      </c>
      <c r="I2769" t="s">
        <v>4981</v>
      </c>
      <c r="J2769" t="s">
        <v>547</v>
      </c>
      <c r="K2769">
        <v>74.77</v>
      </c>
      <c r="L2769">
        <v>74.77</v>
      </c>
      <c r="P2769" t="s">
        <v>51</v>
      </c>
      <c r="Q2769" t="s">
        <v>52</v>
      </c>
      <c r="R2769">
        <v>44230</v>
      </c>
      <c r="S2769" t="s">
        <v>53</v>
      </c>
      <c r="T2769" t="s">
        <v>104</v>
      </c>
      <c r="U2769" t="s">
        <v>55</v>
      </c>
      <c r="V2769" t="s">
        <v>109</v>
      </c>
      <c r="W2769" t="s">
        <v>57</v>
      </c>
      <c r="X2769" t="s">
        <v>271</v>
      </c>
      <c r="Y2769" t="s">
        <v>839</v>
      </c>
      <c r="Z2769">
        <v>2</v>
      </c>
      <c r="AA2769">
        <v>3</v>
      </c>
      <c r="AB2769">
        <v>2.67</v>
      </c>
      <c r="AC2769">
        <v>2.8</v>
      </c>
      <c r="AD2769">
        <v>32</v>
      </c>
      <c r="AE2769">
        <v>3</v>
      </c>
      <c r="AF2769" t="s">
        <v>57</v>
      </c>
      <c r="AG2769">
        <v>15.810346006710301</v>
      </c>
      <c r="AH2769">
        <v>13.156180602818001</v>
      </c>
      <c r="AI2769">
        <v>12.3050034761047</v>
      </c>
      <c r="AJ2769">
        <v>95.310284457254397</v>
      </c>
      <c r="AK2769" s="2">
        <v>906.34564854764596</v>
      </c>
      <c r="AL2769" s="1">
        <v>45204</v>
      </c>
      <c r="AM2769" t="s">
        <v>63</v>
      </c>
      <c r="AN2769">
        <v>2023</v>
      </c>
      <c r="AO2769">
        <v>2021</v>
      </c>
      <c r="AP2769">
        <v>108.857760507874</v>
      </c>
      <c r="AQ2769">
        <v>1.1421407577132501</v>
      </c>
      <c r="AR2769">
        <v>143.24264294062058</v>
      </c>
      <c r="AS2769">
        <f t="shared" si="130"/>
        <v>67767.464141907491</v>
      </c>
      <c r="AT2769">
        <f t="shared" si="131"/>
        <v>10710.252412670201</v>
      </c>
    </row>
    <row r="2770" spans="1:46" x14ac:dyDescent="0.25">
      <c r="A2770" t="s">
        <v>128</v>
      </c>
      <c r="B2770" t="s">
        <v>328</v>
      </c>
      <c r="C2770" t="s">
        <v>328</v>
      </c>
      <c r="D2770" t="str">
        <f t="shared" si="129"/>
        <v>NESBSB</v>
      </c>
      <c r="E2770" t="s">
        <v>329</v>
      </c>
      <c r="F2770" t="s">
        <v>330</v>
      </c>
      <c r="G2770" t="s">
        <v>47</v>
      </c>
      <c r="H2770" t="s">
        <v>4978</v>
      </c>
      <c r="I2770" t="s">
        <v>4982</v>
      </c>
      <c r="J2770" t="s">
        <v>976</v>
      </c>
      <c r="K2770">
        <v>64.44</v>
      </c>
      <c r="L2770">
        <v>64.44</v>
      </c>
      <c r="P2770" t="s">
        <v>51</v>
      </c>
      <c r="Q2770" t="s">
        <v>52</v>
      </c>
      <c r="R2770">
        <v>44376</v>
      </c>
      <c r="S2770" t="s">
        <v>53</v>
      </c>
      <c r="T2770" t="s">
        <v>1265</v>
      </c>
      <c r="U2770" t="s">
        <v>55</v>
      </c>
      <c r="V2770" t="s">
        <v>56</v>
      </c>
      <c r="W2770" t="s">
        <v>57</v>
      </c>
      <c r="X2770" t="s">
        <v>271</v>
      </c>
      <c r="Y2770" t="s">
        <v>839</v>
      </c>
      <c r="Z2770">
        <v>1</v>
      </c>
      <c r="AA2770">
        <v>2</v>
      </c>
      <c r="AB2770">
        <v>2.33</v>
      </c>
      <c r="AC2770">
        <v>2.4</v>
      </c>
      <c r="AD2770">
        <v>28</v>
      </c>
      <c r="AE2770">
        <v>2</v>
      </c>
      <c r="AF2770" t="s">
        <v>57</v>
      </c>
      <c r="AG2770">
        <v>15.204728920503801</v>
      </c>
      <c r="AH2770">
        <v>11.898549892747999</v>
      </c>
      <c r="AI2770">
        <v>12.4634258201186</v>
      </c>
      <c r="AJ2770">
        <v>84.303671888691696</v>
      </c>
      <c r="AK2770" s="2">
        <v>1120.21262068141</v>
      </c>
      <c r="AL2770" s="1">
        <v>45204</v>
      </c>
      <c r="AM2770" t="s">
        <v>63</v>
      </c>
      <c r="AN2770">
        <v>2023</v>
      </c>
      <c r="AO2770">
        <v>2021</v>
      </c>
      <c r="AP2770">
        <v>86.297465154878694</v>
      </c>
      <c r="AQ2770">
        <v>1.0236501355340699</v>
      </c>
      <c r="AR2770">
        <v>128.46610993470321</v>
      </c>
      <c r="AS2770">
        <f t="shared" si="130"/>
        <v>72186.501276710056</v>
      </c>
      <c r="AT2770">
        <f t="shared" si="131"/>
        <v>8278.3561241922744</v>
      </c>
    </row>
    <row r="2771" spans="1:46" x14ac:dyDescent="0.25">
      <c r="A2771" t="s">
        <v>128</v>
      </c>
      <c r="B2771" t="s">
        <v>328</v>
      </c>
      <c r="C2771" t="s">
        <v>328</v>
      </c>
      <c r="D2771" t="str">
        <f t="shared" si="129"/>
        <v>NESBSB</v>
      </c>
      <c r="E2771" t="s">
        <v>329</v>
      </c>
      <c r="F2771" t="s">
        <v>330</v>
      </c>
      <c r="G2771" t="s">
        <v>47</v>
      </c>
      <c r="H2771" t="s">
        <v>4978</v>
      </c>
      <c r="I2771" t="s">
        <v>4983</v>
      </c>
      <c r="J2771" t="s">
        <v>1421</v>
      </c>
      <c r="K2771">
        <v>32.65</v>
      </c>
      <c r="L2771">
        <v>32.65</v>
      </c>
      <c r="P2771" t="s">
        <v>51</v>
      </c>
      <c r="Q2771" t="s">
        <v>52</v>
      </c>
      <c r="R2771">
        <v>44467</v>
      </c>
      <c r="S2771" t="s">
        <v>53</v>
      </c>
      <c r="T2771" t="s">
        <v>104</v>
      </c>
      <c r="U2771" t="s">
        <v>55</v>
      </c>
      <c r="V2771" t="s">
        <v>56</v>
      </c>
      <c r="W2771" t="s">
        <v>57</v>
      </c>
      <c r="X2771" t="s">
        <v>4984</v>
      </c>
      <c r="Y2771" t="s">
        <v>565</v>
      </c>
      <c r="Z2771">
        <v>1</v>
      </c>
      <c r="AA2771">
        <v>2</v>
      </c>
      <c r="AB2771">
        <v>2.08</v>
      </c>
      <c r="AC2771">
        <v>2.2000000000000002</v>
      </c>
      <c r="AD2771">
        <v>25</v>
      </c>
      <c r="AE2771">
        <v>2</v>
      </c>
      <c r="AF2771" t="s">
        <v>57</v>
      </c>
      <c r="AG2771">
        <v>12.6068475972694</v>
      </c>
      <c r="AH2771">
        <v>11.4950598084568</v>
      </c>
      <c r="AI2771">
        <v>8.6635510648677503</v>
      </c>
      <c r="AJ2771">
        <v>48.123357468264402</v>
      </c>
      <c r="AK2771" s="2">
        <v>834.80220531070404</v>
      </c>
      <c r="AL2771" s="1">
        <v>45209</v>
      </c>
      <c r="AM2771" t="s">
        <v>63</v>
      </c>
      <c r="AN2771">
        <v>2023</v>
      </c>
      <c r="AO2771">
        <v>2021</v>
      </c>
      <c r="AP2771">
        <v>71.779573854545305</v>
      </c>
      <c r="AQ2771">
        <v>1.49157452079027</v>
      </c>
      <c r="AR2771">
        <v>114.63316937124628</v>
      </c>
      <c r="AS2771">
        <f t="shared" si="130"/>
        <v>27256.292003394487</v>
      </c>
      <c r="AT2771">
        <f t="shared" si="131"/>
        <v>3742.772979971191</v>
      </c>
    </row>
    <row r="2772" spans="1:46" x14ac:dyDescent="0.25">
      <c r="A2772" t="s">
        <v>42</v>
      </c>
      <c r="B2772" t="s">
        <v>91</v>
      </c>
      <c r="C2772" t="s">
        <v>91</v>
      </c>
      <c r="D2772" t="str">
        <f t="shared" si="129"/>
        <v>GNVIVI</v>
      </c>
      <c r="E2772" t="s">
        <v>972</v>
      </c>
      <c r="F2772" t="s">
        <v>973</v>
      </c>
      <c r="G2772" t="s">
        <v>47</v>
      </c>
      <c r="H2772" t="s">
        <v>4939</v>
      </c>
      <c r="I2772" t="s">
        <v>4985</v>
      </c>
      <c r="J2772" t="s">
        <v>174</v>
      </c>
      <c r="K2772">
        <v>18.98</v>
      </c>
      <c r="L2772">
        <v>18.98</v>
      </c>
      <c r="P2772" t="s">
        <v>51</v>
      </c>
      <c r="Q2772" t="s">
        <v>52</v>
      </c>
      <c r="R2772">
        <v>44097</v>
      </c>
      <c r="S2772" t="s">
        <v>53</v>
      </c>
      <c r="T2772" t="s">
        <v>497</v>
      </c>
      <c r="U2772" t="s">
        <v>55</v>
      </c>
      <c r="V2772" t="s">
        <v>109</v>
      </c>
      <c r="W2772" t="s">
        <v>57</v>
      </c>
      <c r="X2772" t="s">
        <v>98</v>
      </c>
      <c r="Y2772" t="s">
        <v>79</v>
      </c>
      <c r="Z2772">
        <v>2</v>
      </c>
      <c r="AA2772">
        <v>3</v>
      </c>
      <c r="AB2772">
        <v>3</v>
      </c>
      <c r="AC2772">
        <v>3.2</v>
      </c>
      <c r="AD2772">
        <v>36</v>
      </c>
      <c r="AE2772">
        <v>3</v>
      </c>
      <c r="AF2772" t="s">
        <v>57</v>
      </c>
      <c r="AG2772">
        <v>19.8361523473936</v>
      </c>
      <c r="AH2772">
        <v>13.102130869951401</v>
      </c>
      <c r="AI2772">
        <v>14.720908697498301</v>
      </c>
      <c r="AJ2772">
        <v>138.82923951722299</v>
      </c>
      <c r="AK2772" s="2">
        <v>1091.84470326419</v>
      </c>
      <c r="AL2772" s="1">
        <v>45181</v>
      </c>
      <c r="AM2772" t="s">
        <v>63</v>
      </c>
      <c r="AN2772">
        <v>2023</v>
      </c>
      <c r="AO2772">
        <v>2020</v>
      </c>
      <c r="AP2772">
        <v>122.42610190662801</v>
      </c>
      <c r="AQ2772">
        <v>0.88184666524403099</v>
      </c>
      <c r="AR2772">
        <v>182.23</v>
      </c>
      <c r="AS2772">
        <f t="shared" si="130"/>
        <v>20723.212467954327</v>
      </c>
      <c r="AT2772">
        <f t="shared" si="131"/>
        <v>3458.7253999999998</v>
      </c>
    </row>
    <row r="2773" spans="1:46" x14ac:dyDescent="0.25">
      <c r="A2773" t="s">
        <v>42</v>
      </c>
      <c r="B2773" t="s">
        <v>91</v>
      </c>
      <c r="C2773" t="s">
        <v>91</v>
      </c>
      <c r="D2773" t="str">
        <f t="shared" si="129"/>
        <v>GNVIVI</v>
      </c>
      <c r="E2773" t="s">
        <v>840</v>
      </c>
      <c r="F2773" t="s">
        <v>841</v>
      </c>
      <c r="G2773" t="s">
        <v>47</v>
      </c>
      <c r="H2773" t="s">
        <v>4596</v>
      </c>
      <c r="I2773" t="s">
        <v>4986</v>
      </c>
      <c r="J2773" t="s">
        <v>212</v>
      </c>
      <c r="K2773">
        <v>25.15</v>
      </c>
      <c r="L2773">
        <v>25.15</v>
      </c>
      <c r="P2773" t="s">
        <v>51</v>
      </c>
      <c r="Q2773" t="s">
        <v>52</v>
      </c>
      <c r="R2773">
        <v>44133</v>
      </c>
      <c r="S2773" t="s">
        <v>477</v>
      </c>
      <c r="T2773" t="s">
        <v>788</v>
      </c>
      <c r="U2773" t="s">
        <v>55</v>
      </c>
      <c r="V2773" t="s">
        <v>56</v>
      </c>
      <c r="W2773" t="s">
        <v>57</v>
      </c>
      <c r="X2773" t="s">
        <v>101</v>
      </c>
      <c r="Y2773" t="s">
        <v>59</v>
      </c>
      <c r="Z2773">
        <v>1</v>
      </c>
      <c r="AA2773">
        <v>3</v>
      </c>
      <c r="AB2773">
        <v>2.92</v>
      </c>
      <c r="AC2773">
        <v>3.1</v>
      </c>
      <c r="AD2773">
        <v>35</v>
      </c>
      <c r="AE2773">
        <v>3</v>
      </c>
      <c r="AF2773" t="s">
        <v>57</v>
      </c>
      <c r="AG2773">
        <v>19.2527344230379</v>
      </c>
      <c r="AH2773">
        <v>12.2393019743984</v>
      </c>
      <c r="AI2773">
        <v>15.363080937493899</v>
      </c>
      <c r="AJ2773">
        <v>135.59712132577201</v>
      </c>
      <c r="AK2773" s="2">
        <v>1305.79540802156</v>
      </c>
      <c r="AL2773" s="1">
        <v>45180</v>
      </c>
      <c r="AM2773" t="s">
        <v>63</v>
      </c>
      <c r="AN2773">
        <v>2023</v>
      </c>
      <c r="AO2773">
        <v>2020</v>
      </c>
      <c r="AP2773">
        <v>124.582799407897</v>
      </c>
      <c r="AQ2773">
        <v>0.91877171277542602</v>
      </c>
      <c r="AR2773">
        <v>185.41</v>
      </c>
      <c r="AS2773">
        <f t="shared" si="130"/>
        <v>32840.754511742234</v>
      </c>
      <c r="AT2773">
        <f t="shared" si="131"/>
        <v>4663.0614999999998</v>
      </c>
    </row>
    <row r="2774" spans="1:46" x14ac:dyDescent="0.25">
      <c r="A2774" t="s">
        <v>42</v>
      </c>
      <c r="B2774" t="s">
        <v>91</v>
      </c>
      <c r="C2774" t="s">
        <v>91</v>
      </c>
      <c r="D2774" t="str">
        <f t="shared" si="129"/>
        <v>GNVIVI</v>
      </c>
      <c r="E2774" t="s">
        <v>840</v>
      </c>
      <c r="F2774" t="s">
        <v>841</v>
      </c>
      <c r="G2774" t="s">
        <v>47</v>
      </c>
      <c r="H2774" t="s">
        <v>4596</v>
      </c>
      <c r="I2774" t="s">
        <v>4987</v>
      </c>
      <c r="J2774" t="s">
        <v>127</v>
      </c>
      <c r="K2774">
        <v>23.51</v>
      </c>
      <c r="L2774">
        <v>23.51</v>
      </c>
      <c r="P2774" t="s">
        <v>51</v>
      </c>
      <c r="Q2774" t="s">
        <v>52</v>
      </c>
      <c r="R2774">
        <v>44138</v>
      </c>
      <c r="S2774" t="s">
        <v>53</v>
      </c>
      <c r="T2774" t="s">
        <v>788</v>
      </c>
      <c r="U2774" t="s">
        <v>55</v>
      </c>
      <c r="V2774" t="s">
        <v>56</v>
      </c>
      <c r="W2774" t="s">
        <v>57</v>
      </c>
      <c r="X2774" t="s">
        <v>339</v>
      </c>
      <c r="Y2774" t="s">
        <v>79</v>
      </c>
      <c r="Z2774">
        <v>1</v>
      </c>
      <c r="AA2774">
        <v>3</v>
      </c>
      <c r="AB2774">
        <v>2.83</v>
      </c>
      <c r="AC2774">
        <v>3</v>
      </c>
      <c r="AD2774">
        <v>34</v>
      </c>
      <c r="AE2774">
        <v>3</v>
      </c>
      <c r="AF2774" t="s">
        <v>57</v>
      </c>
      <c r="AG2774">
        <v>19.771436616362799</v>
      </c>
      <c r="AH2774">
        <v>12.986003454268999</v>
      </c>
      <c r="AI2774">
        <v>15.7015342973627</v>
      </c>
      <c r="AJ2774">
        <v>140.96682863717601</v>
      </c>
      <c r="AK2774" s="2">
        <v>1185.4989745017699</v>
      </c>
      <c r="AL2774" s="1">
        <v>45180</v>
      </c>
      <c r="AM2774" t="s">
        <v>63</v>
      </c>
      <c r="AN2774">
        <v>2023</v>
      </c>
      <c r="AO2774">
        <v>2020</v>
      </c>
      <c r="AP2774">
        <v>119.496738653829</v>
      </c>
      <c r="AQ2774">
        <v>0.84769402709195696</v>
      </c>
      <c r="AR2774">
        <v>195.06</v>
      </c>
      <c r="AS2774">
        <f t="shared" si="130"/>
        <v>27871.080890536614</v>
      </c>
      <c r="AT2774">
        <f t="shared" si="131"/>
        <v>4585.8606</v>
      </c>
    </row>
    <row r="2775" spans="1:46" x14ac:dyDescent="0.25">
      <c r="A2775" t="s">
        <v>42</v>
      </c>
      <c r="B2775" t="s">
        <v>43</v>
      </c>
      <c r="C2775" t="s">
        <v>43</v>
      </c>
      <c r="D2775" t="str">
        <f t="shared" si="129"/>
        <v>GNSASA</v>
      </c>
      <c r="E2775" t="s">
        <v>4765</v>
      </c>
      <c r="F2775" t="s">
        <v>4766</v>
      </c>
      <c r="G2775" t="s">
        <v>47</v>
      </c>
      <c r="H2775" t="s">
        <v>4767</v>
      </c>
      <c r="I2775" t="s">
        <v>4988</v>
      </c>
      <c r="J2775" t="s">
        <v>4678</v>
      </c>
      <c r="K2775">
        <v>41.86</v>
      </c>
      <c r="L2775">
        <v>41.86</v>
      </c>
      <c r="P2775" t="s">
        <v>51</v>
      </c>
      <c r="Q2775" t="s">
        <v>52</v>
      </c>
      <c r="R2775">
        <v>44033</v>
      </c>
      <c r="S2775" t="s">
        <v>53</v>
      </c>
      <c r="T2775" t="s">
        <v>521</v>
      </c>
      <c r="U2775" t="s">
        <v>55</v>
      </c>
      <c r="V2775" t="s">
        <v>56</v>
      </c>
      <c r="W2775" t="s">
        <v>57</v>
      </c>
      <c r="X2775" t="s">
        <v>271</v>
      </c>
      <c r="Y2775" t="s">
        <v>59</v>
      </c>
      <c r="Z2775">
        <v>1</v>
      </c>
      <c r="AA2775">
        <v>3</v>
      </c>
      <c r="AB2775">
        <v>3.17</v>
      </c>
      <c r="AC2775">
        <v>3.3</v>
      </c>
      <c r="AD2775">
        <v>38</v>
      </c>
      <c r="AE2775">
        <v>3</v>
      </c>
      <c r="AF2775" t="s">
        <v>57</v>
      </c>
      <c r="AG2775">
        <v>17.623394633281801</v>
      </c>
      <c r="AH2775">
        <v>12.3208196077951</v>
      </c>
      <c r="AI2775">
        <v>14.540423557996601</v>
      </c>
      <c r="AJ2775">
        <v>117.38857655232</v>
      </c>
      <c r="AK2775" s="2">
        <v>1222.00078294638</v>
      </c>
      <c r="AL2775" s="1">
        <v>45188</v>
      </c>
      <c r="AM2775" t="s">
        <v>63</v>
      </c>
      <c r="AN2775">
        <v>2023</v>
      </c>
      <c r="AO2775">
        <v>2020</v>
      </c>
      <c r="AP2775">
        <v>137.023944262654</v>
      </c>
      <c r="AQ2775">
        <v>1.1672681302305601</v>
      </c>
      <c r="AR2775">
        <v>158.66999999999999</v>
      </c>
      <c r="AS2775">
        <f t="shared" si="130"/>
        <v>51152.952774135469</v>
      </c>
      <c r="AT2775">
        <f t="shared" si="131"/>
        <v>6641.926199999999</v>
      </c>
    </row>
    <row r="2776" spans="1:46" x14ac:dyDescent="0.25">
      <c r="A2776" t="s">
        <v>42</v>
      </c>
      <c r="B2776" t="s">
        <v>43</v>
      </c>
      <c r="C2776" t="s">
        <v>43</v>
      </c>
      <c r="D2776" t="str">
        <f t="shared" si="129"/>
        <v>GNSASA</v>
      </c>
      <c r="E2776" t="s">
        <v>4765</v>
      </c>
      <c r="F2776" t="s">
        <v>4766</v>
      </c>
      <c r="G2776" t="s">
        <v>47</v>
      </c>
      <c r="H2776" t="s">
        <v>4767</v>
      </c>
      <c r="I2776" t="s">
        <v>4989</v>
      </c>
      <c r="J2776" t="s">
        <v>1708</v>
      </c>
      <c r="K2776">
        <v>35.25</v>
      </c>
      <c r="L2776">
        <v>35.25</v>
      </c>
      <c r="P2776" t="s">
        <v>51</v>
      </c>
      <c r="Q2776" t="s">
        <v>52</v>
      </c>
      <c r="R2776">
        <v>44036</v>
      </c>
      <c r="S2776" t="s">
        <v>53</v>
      </c>
      <c r="T2776" t="s">
        <v>104</v>
      </c>
      <c r="U2776" t="s">
        <v>55</v>
      </c>
      <c r="V2776" t="s">
        <v>56</v>
      </c>
      <c r="W2776" t="s">
        <v>57</v>
      </c>
      <c r="X2776" t="s">
        <v>271</v>
      </c>
      <c r="Y2776" t="s">
        <v>59</v>
      </c>
      <c r="Z2776">
        <v>1</v>
      </c>
      <c r="AA2776">
        <v>3</v>
      </c>
      <c r="AB2776">
        <v>3.17</v>
      </c>
      <c r="AC2776">
        <v>3.3</v>
      </c>
      <c r="AD2776">
        <v>38</v>
      </c>
      <c r="AE2776">
        <v>3</v>
      </c>
      <c r="AF2776" t="s">
        <v>57</v>
      </c>
      <c r="AG2776">
        <v>20.755306561420898</v>
      </c>
      <c r="AH2776">
        <v>13.478127536107401</v>
      </c>
      <c r="AI2776">
        <v>16.8083341555724</v>
      </c>
      <c r="AJ2776">
        <v>160.666200208839</v>
      </c>
      <c r="AK2776" s="2">
        <v>1178.32294062864</v>
      </c>
      <c r="AL2776" s="1">
        <v>45188</v>
      </c>
      <c r="AM2776" t="s">
        <v>63</v>
      </c>
      <c r="AN2776">
        <v>2023</v>
      </c>
      <c r="AO2776">
        <v>2020</v>
      </c>
      <c r="AP2776">
        <v>137.023944262654</v>
      </c>
      <c r="AQ2776">
        <v>0.85284860216116398</v>
      </c>
      <c r="AR2776">
        <v>217.17</v>
      </c>
      <c r="AS2776">
        <f t="shared" si="130"/>
        <v>41535.88365715956</v>
      </c>
      <c r="AT2776">
        <f t="shared" si="131"/>
        <v>7655.2424999999994</v>
      </c>
    </row>
    <row r="2777" spans="1:46" x14ac:dyDescent="0.25">
      <c r="A2777" t="s">
        <v>42</v>
      </c>
      <c r="B2777" t="s">
        <v>43</v>
      </c>
      <c r="C2777" t="s">
        <v>43</v>
      </c>
      <c r="D2777" t="str">
        <f t="shared" si="129"/>
        <v>GNSASA</v>
      </c>
      <c r="E2777" t="s">
        <v>4814</v>
      </c>
      <c r="F2777" t="s">
        <v>4815</v>
      </c>
      <c r="G2777" t="s">
        <v>47</v>
      </c>
      <c r="H2777" t="s">
        <v>4990</v>
      </c>
      <c r="I2777" t="s">
        <v>4991</v>
      </c>
      <c r="J2777" t="s">
        <v>1774</v>
      </c>
      <c r="K2777">
        <v>24.18</v>
      </c>
      <c r="L2777">
        <v>24.18</v>
      </c>
      <c r="P2777" t="s">
        <v>51</v>
      </c>
      <c r="Q2777" t="s">
        <v>52</v>
      </c>
      <c r="R2777">
        <v>44237</v>
      </c>
      <c r="S2777" t="s">
        <v>53</v>
      </c>
      <c r="T2777" t="s">
        <v>69</v>
      </c>
      <c r="U2777" t="s">
        <v>55</v>
      </c>
      <c r="V2777" t="s">
        <v>56</v>
      </c>
      <c r="W2777" t="s">
        <v>57</v>
      </c>
      <c r="X2777" t="s">
        <v>110</v>
      </c>
      <c r="Y2777" t="s">
        <v>59</v>
      </c>
      <c r="Z2777">
        <v>1</v>
      </c>
      <c r="AA2777">
        <v>3</v>
      </c>
      <c r="AB2777">
        <v>2.5</v>
      </c>
      <c r="AC2777">
        <v>2.8</v>
      </c>
      <c r="AD2777">
        <v>30</v>
      </c>
      <c r="AE2777">
        <v>2</v>
      </c>
      <c r="AF2777" t="s">
        <v>57</v>
      </c>
      <c r="AG2777">
        <v>17.020074084531998</v>
      </c>
      <c r="AH2777">
        <v>12.258107521147</v>
      </c>
      <c r="AI2777">
        <v>11.9594654953732</v>
      </c>
      <c r="AJ2777">
        <v>91.417739241819206</v>
      </c>
      <c r="AK2777" s="2">
        <v>1013.38631666835</v>
      </c>
      <c r="AL2777" s="1">
        <v>45148</v>
      </c>
      <c r="AM2777" t="s">
        <v>63</v>
      </c>
      <c r="AN2777">
        <v>2023</v>
      </c>
      <c r="AO2777">
        <v>2021</v>
      </c>
      <c r="AP2777">
        <v>92.301862073746705</v>
      </c>
      <c r="AQ2777">
        <v>1.0096712392940399</v>
      </c>
      <c r="AR2777">
        <v>145.49306715869531</v>
      </c>
      <c r="AS2777">
        <f t="shared" si="130"/>
        <v>24503.681137040701</v>
      </c>
      <c r="AT2777">
        <f t="shared" si="131"/>
        <v>3518.0223638972525</v>
      </c>
    </row>
    <row r="2778" spans="1:46" x14ac:dyDescent="0.25">
      <c r="A2778" t="s">
        <v>42</v>
      </c>
      <c r="B2778" t="s">
        <v>43</v>
      </c>
      <c r="C2778" t="s">
        <v>43</v>
      </c>
      <c r="D2778" t="str">
        <f t="shared" si="129"/>
        <v>GNSASA</v>
      </c>
      <c r="E2778" t="s">
        <v>4814</v>
      </c>
      <c r="F2778" t="s">
        <v>4815</v>
      </c>
      <c r="G2778" t="s">
        <v>47</v>
      </c>
      <c r="H2778" t="s">
        <v>4990</v>
      </c>
      <c r="I2778" t="s">
        <v>4992</v>
      </c>
      <c r="J2778" t="s">
        <v>1909</v>
      </c>
      <c r="K2778">
        <v>23.19</v>
      </c>
      <c r="L2778">
        <v>23.19</v>
      </c>
      <c r="P2778" t="s">
        <v>51</v>
      </c>
      <c r="Q2778" t="s">
        <v>52</v>
      </c>
      <c r="R2778">
        <v>44236</v>
      </c>
      <c r="S2778" t="s">
        <v>53</v>
      </c>
      <c r="T2778" t="s">
        <v>521</v>
      </c>
      <c r="U2778" t="s">
        <v>55</v>
      </c>
      <c r="V2778" t="s">
        <v>56</v>
      </c>
      <c r="W2778" t="s">
        <v>57</v>
      </c>
      <c r="X2778" t="s">
        <v>110</v>
      </c>
      <c r="Y2778" t="s">
        <v>59</v>
      </c>
      <c r="Z2778">
        <v>1</v>
      </c>
      <c r="AA2778">
        <v>3</v>
      </c>
      <c r="AB2778">
        <v>2.5</v>
      </c>
      <c r="AC2778">
        <v>2.8</v>
      </c>
      <c r="AD2778">
        <v>30</v>
      </c>
      <c r="AE2778">
        <v>2</v>
      </c>
      <c r="AF2778" t="s">
        <v>57</v>
      </c>
      <c r="AG2778">
        <v>14.759954467629001</v>
      </c>
      <c r="AH2778">
        <v>11.917933665579101</v>
      </c>
      <c r="AI2778">
        <v>12.674446359417599</v>
      </c>
      <c r="AJ2778">
        <v>83.764499868500806</v>
      </c>
      <c r="AK2778" s="2">
        <v>1136.15396548484</v>
      </c>
      <c r="AL2778" s="1">
        <v>45148</v>
      </c>
      <c r="AM2778" t="s">
        <v>63</v>
      </c>
      <c r="AN2778">
        <v>2023</v>
      </c>
      <c r="AO2778">
        <v>2021</v>
      </c>
      <c r="AP2778">
        <v>92.301862073746705</v>
      </c>
      <c r="AQ2778">
        <v>1.1019210073318499</v>
      </c>
      <c r="AR2778">
        <v>145.48972950222884</v>
      </c>
      <c r="AS2778">
        <f t="shared" si="130"/>
        <v>26347.41045959344</v>
      </c>
      <c r="AT2778">
        <f t="shared" si="131"/>
        <v>3373.9068271566871</v>
      </c>
    </row>
    <row r="2779" spans="1:46" x14ac:dyDescent="0.25">
      <c r="A2779" t="s">
        <v>340</v>
      </c>
      <c r="B2779" t="s">
        <v>367</v>
      </c>
      <c r="C2779" t="s">
        <v>368</v>
      </c>
      <c r="D2779" t="str">
        <f t="shared" si="129"/>
        <v>RDIPMA</v>
      </c>
      <c r="E2779" t="s">
        <v>4634</v>
      </c>
      <c r="F2779" t="s">
        <v>4635</v>
      </c>
      <c r="G2779" t="s">
        <v>47</v>
      </c>
      <c r="H2779" t="s">
        <v>4682</v>
      </c>
      <c r="I2779" t="s">
        <v>4993</v>
      </c>
      <c r="J2779" t="s">
        <v>62</v>
      </c>
      <c r="K2779">
        <v>14.01</v>
      </c>
      <c r="L2779">
        <v>14.01</v>
      </c>
      <c r="P2779" t="s">
        <v>51</v>
      </c>
      <c r="Q2779" t="s">
        <v>52</v>
      </c>
      <c r="R2779">
        <v>44096</v>
      </c>
      <c r="S2779" t="s">
        <v>477</v>
      </c>
      <c r="T2779" t="s">
        <v>3332</v>
      </c>
      <c r="U2779" t="s">
        <v>55</v>
      </c>
      <c r="V2779" t="s">
        <v>56</v>
      </c>
      <c r="W2779" t="s">
        <v>57</v>
      </c>
      <c r="X2779" t="s">
        <v>378</v>
      </c>
      <c r="Y2779" t="s">
        <v>355</v>
      </c>
      <c r="Z2779">
        <v>1</v>
      </c>
      <c r="AA2779">
        <v>3</v>
      </c>
      <c r="AB2779">
        <v>3</v>
      </c>
      <c r="AC2779">
        <v>3.2</v>
      </c>
      <c r="AD2779">
        <v>36</v>
      </c>
      <c r="AE2779">
        <v>3</v>
      </c>
      <c r="AF2779" t="s">
        <v>57</v>
      </c>
      <c r="AG2779">
        <v>18.167691880855902</v>
      </c>
      <c r="AH2779">
        <v>11.165196891305699</v>
      </c>
      <c r="AI2779">
        <v>12.581810395036401</v>
      </c>
      <c r="AJ2779">
        <v>112.441999638224</v>
      </c>
      <c r="AK2779" s="2">
        <v>1285.0513517185</v>
      </c>
      <c r="AL2779" s="1">
        <v>45176</v>
      </c>
      <c r="AM2779" t="s">
        <v>63</v>
      </c>
      <c r="AN2779">
        <v>2023</v>
      </c>
      <c r="AO2779">
        <v>2020</v>
      </c>
      <c r="AP2779">
        <v>109.08077492613999</v>
      </c>
      <c r="AQ2779">
        <v>0.97010703542360699</v>
      </c>
      <c r="AR2779">
        <v>137.24</v>
      </c>
      <c r="AS2779">
        <f t="shared" si="130"/>
        <v>18003.569437576185</v>
      </c>
      <c r="AT2779">
        <f t="shared" si="131"/>
        <v>1922.7324000000001</v>
      </c>
    </row>
    <row r="2780" spans="1:46" x14ac:dyDescent="0.25">
      <c r="A2780" t="s">
        <v>340</v>
      </c>
      <c r="B2780" t="s">
        <v>385</v>
      </c>
      <c r="C2780" t="s">
        <v>385</v>
      </c>
      <c r="D2780" t="str">
        <f t="shared" si="129"/>
        <v>RDPOPO</v>
      </c>
      <c r="E2780" t="s">
        <v>4994</v>
      </c>
      <c r="F2780" t="s">
        <v>4995</v>
      </c>
      <c r="G2780" t="s">
        <v>47</v>
      </c>
      <c r="H2780" t="s">
        <v>4996</v>
      </c>
      <c r="I2780" t="s">
        <v>4997</v>
      </c>
      <c r="J2780" t="s">
        <v>655</v>
      </c>
      <c r="K2780">
        <v>1.64</v>
      </c>
      <c r="L2780">
        <v>1.64</v>
      </c>
      <c r="P2780" t="s">
        <v>51</v>
      </c>
      <c r="Q2780" t="s">
        <v>52</v>
      </c>
      <c r="R2780">
        <v>38324</v>
      </c>
      <c r="S2780" t="s">
        <v>357</v>
      </c>
      <c r="T2780" t="s">
        <v>118</v>
      </c>
      <c r="U2780" t="s">
        <v>55</v>
      </c>
      <c r="V2780" t="s">
        <v>56</v>
      </c>
      <c r="W2780" t="s">
        <v>57</v>
      </c>
      <c r="X2780" t="s">
        <v>271</v>
      </c>
      <c r="Y2780" t="s">
        <v>150</v>
      </c>
      <c r="Z2780">
        <v>1</v>
      </c>
      <c r="AA2780">
        <v>19</v>
      </c>
      <c r="AB2780">
        <v>10.42</v>
      </c>
      <c r="AC2780">
        <v>18.899999999999999</v>
      </c>
      <c r="AD2780">
        <v>125</v>
      </c>
      <c r="AE2780">
        <v>10</v>
      </c>
      <c r="AF2780" t="s">
        <v>57</v>
      </c>
      <c r="AG2780">
        <v>35.891987498823703</v>
      </c>
      <c r="AH2780">
        <v>20.817901234567898</v>
      </c>
      <c r="AI2780">
        <v>34.888207839393502</v>
      </c>
      <c r="AJ2780">
        <v>565.28568342046299</v>
      </c>
      <c r="AK2780" s="2">
        <v>1005.10944755553</v>
      </c>
      <c r="AL2780" s="1">
        <v>42149</v>
      </c>
      <c r="AM2780" t="s">
        <v>63</v>
      </c>
      <c r="AN2780">
        <v>2015</v>
      </c>
      <c r="AO2780">
        <v>2004</v>
      </c>
      <c r="AP2780">
        <v>356.49412462344299</v>
      </c>
      <c r="AQ2780">
        <v>0.63064417705813502</v>
      </c>
      <c r="AR2780">
        <v>598.49</v>
      </c>
      <c r="AS2780">
        <f t="shared" si="130"/>
        <v>1648.379493991069</v>
      </c>
      <c r="AT2780">
        <f t="shared" si="131"/>
        <v>981.52359999999999</v>
      </c>
    </row>
    <row r="2781" spans="1:46" x14ac:dyDescent="0.25">
      <c r="A2781" t="s">
        <v>128</v>
      </c>
      <c r="B2781" t="s">
        <v>244</v>
      </c>
      <c r="C2781" t="s">
        <v>245</v>
      </c>
      <c r="D2781" t="str">
        <f t="shared" si="129"/>
        <v>NEPIAL</v>
      </c>
      <c r="E2781" t="s">
        <v>1902</v>
      </c>
      <c r="F2781" t="s">
        <v>1903</v>
      </c>
      <c r="G2781" t="s">
        <v>47</v>
      </c>
      <c r="H2781" t="s">
        <v>4565</v>
      </c>
      <c r="I2781" t="s">
        <v>4998</v>
      </c>
      <c r="J2781" t="s">
        <v>589</v>
      </c>
      <c r="K2781">
        <v>18.61</v>
      </c>
      <c r="L2781">
        <v>18.61</v>
      </c>
      <c r="P2781" t="s">
        <v>51</v>
      </c>
      <c r="Q2781" t="s">
        <v>52</v>
      </c>
      <c r="R2781">
        <v>44150</v>
      </c>
      <c r="S2781" t="s">
        <v>53</v>
      </c>
      <c r="T2781" t="s">
        <v>462</v>
      </c>
      <c r="U2781" t="s">
        <v>55</v>
      </c>
      <c r="V2781" t="s">
        <v>109</v>
      </c>
      <c r="W2781" t="s">
        <v>57</v>
      </c>
      <c r="X2781" t="s">
        <v>271</v>
      </c>
      <c r="Y2781" t="s">
        <v>150</v>
      </c>
      <c r="Z2781">
        <v>2</v>
      </c>
      <c r="AA2781">
        <v>3</v>
      </c>
      <c r="AB2781">
        <v>2.83</v>
      </c>
      <c r="AC2781">
        <v>3</v>
      </c>
      <c r="AD2781">
        <v>34</v>
      </c>
      <c r="AE2781">
        <v>3</v>
      </c>
      <c r="AF2781" t="s">
        <v>57</v>
      </c>
      <c r="AG2781">
        <v>19.870895389431901</v>
      </c>
      <c r="AH2781">
        <v>13.6329258292806</v>
      </c>
      <c r="AI2781">
        <v>14.5669251506402</v>
      </c>
      <c r="AJ2781">
        <v>133.72946262742801</v>
      </c>
      <c r="AK2781" s="2">
        <v>997.92950542016001</v>
      </c>
      <c r="AL2781" s="1">
        <v>45181</v>
      </c>
      <c r="AM2781" t="s">
        <v>63</v>
      </c>
      <c r="AN2781">
        <v>2023</v>
      </c>
      <c r="AO2781">
        <v>2020</v>
      </c>
      <c r="AP2781">
        <v>107.956643541471</v>
      </c>
      <c r="AQ2781">
        <v>0.80727643273524397</v>
      </c>
      <c r="AR2781">
        <v>181.13</v>
      </c>
      <c r="AS2781">
        <f t="shared" si="130"/>
        <v>18571.468095869179</v>
      </c>
      <c r="AT2781">
        <f t="shared" si="131"/>
        <v>3370.8292999999999</v>
      </c>
    </row>
    <row r="2782" spans="1:46" x14ac:dyDescent="0.25">
      <c r="A2782" t="s">
        <v>42</v>
      </c>
      <c r="B2782" t="s">
        <v>43</v>
      </c>
      <c r="C2782" t="s">
        <v>43</v>
      </c>
      <c r="D2782" t="str">
        <f t="shared" si="129"/>
        <v>GNSASA</v>
      </c>
      <c r="E2782" t="s">
        <v>4814</v>
      </c>
      <c r="F2782" t="s">
        <v>4815</v>
      </c>
      <c r="G2782" t="s">
        <v>47</v>
      </c>
      <c r="H2782" t="s">
        <v>4990</v>
      </c>
      <c r="I2782" t="s">
        <v>4999</v>
      </c>
      <c r="J2782" t="s">
        <v>1949</v>
      </c>
      <c r="K2782">
        <v>29.89</v>
      </c>
      <c r="L2782">
        <v>29.89</v>
      </c>
      <c r="P2782" t="s">
        <v>51</v>
      </c>
      <c r="Q2782" t="s">
        <v>52</v>
      </c>
      <c r="R2782">
        <v>44232</v>
      </c>
      <c r="S2782" t="s">
        <v>53</v>
      </c>
      <c r="T2782" t="s">
        <v>788</v>
      </c>
      <c r="U2782" t="s">
        <v>55</v>
      </c>
      <c r="V2782" t="s">
        <v>56</v>
      </c>
      <c r="W2782" t="s">
        <v>57</v>
      </c>
      <c r="X2782" t="s">
        <v>119</v>
      </c>
      <c r="Y2782" t="s">
        <v>120</v>
      </c>
      <c r="Z2782">
        <v>1</v>
      </c>
      <c r="AA2782">
        <v>3</v>
      </c>
      <c r="AB2782">
        <v>2.5</v>
      </c>
      <c r="AC2782">
        <v>2.8</v>
      </c>
      <c r="AD2782">
        <v>30</v>
      </c>
      <c r="AE2782">
        <v>2</v>
      </c>
      <c r="AF2782" t="s">
        <v>57</v>
      </c>
      <c r="AG2782">
        <v>17.381753413487001</v>
      </c>
      <c r="AH2782">
        <v>12.0787602504709</v>
      </c>
      <c r="AI2782">
        <v>13.1155612806097</v>
      </c>
      <c r="AJ2782">
        <v>103.82478559834399</v>
      </c>
      <c r="AK2782" s="2">
        <v>1144.32165931237</v>
      </c>
      <c r="AL2782" s="1">
        <v>45148</v>
      </c>
      <c r="AM2782" t="s">
        <v>63</v>
      </c>
      <c r="AN2782">
        <v>2023</v>
      </c>
      <c r="AO2782">
        <v>2021</v>
      </c>
      <c r="AP2782">
        <v>92.301862073746705</v>
      </c>
      <c r="AQ2782">
        <v>0.889015677150786</v>
      </c>
      <c r="AR2782">
        <v>145.5006793357681</v>
      </c>
      <c r="AS2782">
        <f t="shared" si="130"/>
        <v>34203.77439684674</v>
      </c>
      <c r="AT2782">
        <f t="shared" si="131"/>
        <v>4349.0153053461081</v>
      </c>
    </row>
    <row r="2783" spans="1:46" x14ac:dyDescent="0.25">
      <c r="A2783" t="s">
        <v>42</v>
      </c>
      <c r="B2783" t="s">
        <v>43</v>
      </c>
      <c r="C2783" t="s">
        <v>43</v>
      </c>
      <c r="D2783" t="str">
        <f t="shared" si="129"/>
        <v>GNSASA</v>
      </c>
      <c r="E2783" t="s">
        <v>4814</v>
      </c>
      <c r="F2783" t="s">
        <v>4815</v>
      </c>
      <c r="G2783" t="s">
        <v>47</v>
      </c>
      <c r="H2783" t="s">
        <v>4990</v>
      </c>
      <c r="I2783" t="s">
        <v>5000</v>
      </c>
      <c r="J2783" t="s">
        <v>2740</v>
      </c>
      <c r="K2783">
        <v>22.1</v>
      </c>
      <c r="L2783">
        <v>22.1</v>
      </c>
      <c r="P2783" t="s">
        <v>51</v>
      </c>
      <c r="Q2783" t="s">
        <v>52</v>
      </c>
      <c r="R2783">
        <v>44205</v>
      </c>
      <c r="S2783" t="s">
        <v>53</v>
      </c>
      <c r="T2783" t="s">
        <v>521</v>
      </c>
      <c r="U2783" t="s">
        <v>55</v>
      </c>
      <c r="V2783" t="s">
        <v>56</v>
      </c>
      <c r="W2783" t="s">
        <v>57</v>
      </c>
      <c r="X2783" t="s">
        <v>90</v>
      </c>
      <c r="Y2783" t="s">
        <v>59</v>
      </c>
      <c r="Z2783">
        <v>1</v>
      </c>
      <c r="AA2783">
        <v>3</v>
      </c>
      <c r="AB2783">
        <v>2.58</v>
      </c>
      <c r="AC2783">
        <v>2.8</v>
      </c>
      <c r="AD2783">
        <v>31</v>
      </c>
      <c r="AE2783">
        <v>3</v>
      </c>
      <c r="AF2783" t="s">
        <v>57</v>
      </c>
      <c r="AG2783">
        <v>16.899721147854699</v>
      </c>
      <c r="AH2783">
        <v>12.023518619771799</v>
      </c>
      <c r="AI2783">
        <v>15.0104250244911</v>
      </c>
      <c r="AJ2783">
        <v>115.845588269882</v>
      </c>
      <c r="AK2783" s="2">
        <v>1322.0258514833399</v>
      </c>
      <c r="AL2783" s="1">
        <v>45148</v>
      </c>
      <c r="AM2783" t="s">
        <v>63</v>
      </c>
      <c r="AN2783">
        <v>2023</v>
      </c>
      <c r="AO2783">
        <v>2021</v>
      </c>
      <c r="AP2783">
        <v>97.781566882048907</v>
      </c>
      <c r="AQ2783">
        <v>0.84406811120204395</v>
      </c>
      <c r="AR2783">
        <v>150.28128343458488</v>
      </c>
      <c r="AS2783">
        <f t="shared" si="130"/>
        <v>29216.771317781815</v>
      </c>
      <c r="AT2783">
        <f t="shared" si="131"/>
        <v>3321.216363904326</v>
      </c>
    </row>
    <row r="2784" spans="1:46" x14ac:dyDescent="0.25">
      <c r="A2784" t="s">
        <v>340</v>
      </c>
      <c r="B2784" t="s">
        <v>367</v>
      </c>
      <c r="C2784" t="s">
        <v>368</v>
      </c>
      <c r="D2784" t="str">
        <f t="shared" si="129"/>
        <v>RDIPMA</v>
      </c>
      <c r="E2784" t="s">
        <v>4634</v>
      </c>
      <c r="F2784" t="s">
        <v>4635</v>
      </c>
      <c r="G2784" t="s">
        <v>47</v>
      </c>
      <c r="H2784" t="s">
        <v>4636</v>
      </c>
      <c r="I2784" t="s">
        <v>5001</v>
      </c>
      <c r="J2784" t="s">
        <v>50</v>
      </c>
      <c r="K2784">
        <v>32.44</v>
      </c>
      <c r="L2784">
        <v>32.44</v>
      </c>
      <c r="P2784" t="s">
        <v>51</v>
      </c>
      <c r="Q2784" t="s">
        <v>52</v>
      </c>
      <c r="R2784">
        <v>44019</v>
      </c>
      <c r="S2784" t="s">
        <v>477</v>
      </c>
      <c r="T2784" t="s">
        <v>553</v>
      </c>
      <c r="U2784" t="s">
        <v>55</v>
      </c>
      <c r="V2784" t="s">
        <v>109</v>
      </c>
      <c r="W2784" t="s">
        <v>57</v>
      </c>
      <c r="X2784" t="s">
        <v>221</v>
      </c>
      <c r="Y2784" t="s">
        <v>355</v>
      </c>
      <c r="Z2784">
        <v>2</v>
      </c>
      <c r="AA2784">
        <v>3</v>
      </c>
      <c r="AB2784">
        <v>3.17</v>
      </c>
      <c r="AC2784">
        <v>3.3</v>
      </c>
      <c r="AD2784">
        <v>38</v>
      </c>
      <c r="AE2784">
        <v>3</v>
      </c>
      <c r="AF2784" t="s">
        <v>57</v>
      </c>
      <c r="AG2784">
        <v>20.5866114688321</v>
      </c>
      <c r="AH2784">
        <v>13.623039476391799</v>
      </c>
      <c r="AI2784">
        <v>14.9381280682477</v>
      </c>
      <c r="AJ2784">
        <v>142.603363962131</v>
      </c>
      <c r="AK2784" s="2">
        <v>1051.0216754831699</v>
      </c>
      <c r="AL2784" s="1">
        <v>45176</v>
      </c>
      <c r="AM2784" t="s">
        <v>63</v>
      </c>
      <c r="AN2784">
        <v>2023</v>
      </c>
      <c r="AO2784">
        <v>2020</v>
      </c>
      <c r="AP2784">
        <v>110.677327025376</v>
      </c>
      <c r="AQ2784">
        <v>0.77612002936177005</v>
      </c>
      <c r="AR2784">
        <v>173.07</v>
      </c>
      <c r="AS2784">
        <f t="shared" si="130"/>
        <v>34095.143152674027</v>
      </c>
      <c r="AT2784">
        <f t="shared" si="131"/>
        <v>5614.3907999999992</v>
      </c>
    </row>
    <row r="2785" spans="1:46" x14ac:dyDescent="0.25">
      <c r="A2785" t="s">
        <v>42</v>
      </c>
      <c r="B2785" t="s">
        <v>43</v>
      </c>
      <c r="C2785" t="s">
        <v>794</v>
      </c>
      <c r="D2785" t="str">
        <f t="shared" si="129"/>
        <v>GNSAPE</v>
      </c>
      <c r="E2785" t="s">
        <v>4791</v>
      </c>
      <c r="F2785" t="s">
        <v>4792</v>
      </c>
      <c r="G2785" t="s">
        <v>47</v>
      </c>
      <c r="H2785" t="s">
        <v>4793</v>
      </c>
      <c r="I2785" t="s">
        <v>5002</v>
      </c>
      <c r="J2785" t="s">
        <v>112</v>
      </c>
      <c r="K2785">
        <v>44.35</v>
      </c>
      <c r="L2785">
        <v>44.35</v>
      </c>
      <c r="P2785" t="s">
        <v>51</v>
      </c>
      <c r="Q2785" t="s">
        <v>52</v>
      </c>
      <c r="R2785">
        <v>44102</v>
      </c>
      <c r="S2785" t="s">
        <v>53</v>
      </c>
      <c r="T2785" t="s">
        <v>521</v>
      </c>
      <c r="U2785" t="s">
        <v>55</v>
      </c>
      <c r="V2785" t="s">
        <v>109</v>
      </c>
      <c r="W2785" t="s">
        <v>57</v>
      </c>
      <c r="X2785" t="s">
        <v>339</v>
      </c>
      <c r="Y2785" t="s">
        <v>79</v>
      </c>
      <c r="Z2785">
        <v>2</v>
      </c>
      <c r="AA2785">
        <v>3</v>
      </c>
      <c r="AB2785">
        <v>3</v>
      </c>
      <c r="AC2785">
        <v>3.2</v>
      </c>
      <c r="AD2785">
        <v>36</v>
      </c>
      <c r="AE2785">
        <v>3</v>
      </c>
      <c r="AF2785" t="s">
        <v>57</v>
      </c>
      <c r="AG2785">
        <v>21.775233198674002</v>
      </c>
      <c r="AH2785">
        <v>12.9484930649757</v>
      </c>
      <c r="AI2785">
        <v>14.876148202134599</v>
      </c>
      <c r="AJ2785">
        <v>169.16067198626399</v>
      </c>
      <c r="AK2785" s="2">
        <v>1159.95930243622</v>
      </c>
      <c r="AL2785" s="1">
        <v>45176</v>
      </c>
      <c r="AM2785" t="s">
        <v>63</v>
      </c>
      <c r="AN2785">
        <v>2023</v>
      </c>
      <c r="AO2785">
        <v>2020</v>
      </c>
      <c r="AP2785">
        <v>134.22783384576101</v>
      </c>
      <c r="AQ2785">
        <v>0.79349314630684598</v>
      </c>
      <c r="AR2785">
        <v>219.89</v>
      </c>
      <c r="AS2785">
        <f t="shared" si="130"/>
        <v>51444.195063046362</v>
      </c>
      <c r="AT2785">
        <f t="shared" si="131"/>
        <v>9752.1214999999993</v>
      </c>
    </row>
    <row r="2786" spans="1:46" x14ac:dyDescent="0.25">
      <c r="A2786" t="s">
        <v>42</v>
      </c>
      <c r="B2786" t="s">
        <v>43</v>
      </c>
      <c r="C2786" t="s">
        <v>43</v>
      </c>
      <c r="D2786" t="str">
        <f t="shared" si="129"/>
        <v>GNSASA</v>
      </c>
      <c r="E2786" t="s">
        <v>4814</v>
      </c>
      <c r="F2786" t="s">
        <v>4815</v>
      </c>
      <c r="G2786" t="s">
        <v>47</v>
      </c>
      <c r="H2786" t="s">
        <v>4990</v>
      </c>
      <c r="I2786" t="s">
        <v>5003</v>
      </c>
      <c r="J2786" t="s">
        <v>982</v>
      </c>
      <c r="K2786">
        <v>35.72</v>
      </c>
      <c r="L2786">
        <v>35.72</v>
      </c>
      <c r="P2786" t="s">
        <v>51</v>
      </c>
      <c r="Q2786" t="s">
        <v>52</v>
      </c>
      <c r="R2786">
        <v>44218</v>
      </c>
      <c r="S2786" t="s">
        <v>53</v>
      </c>
      <c r="T2786" t="s">
        <v>1265</v>
      </c>
      <c r="U2786" t="s">
        <v>55</v>
      </c>
      <c r="V2786" t="s">
        <v>56</v>
      </c>
      <c r="W2786" t="s">
        <v>57</v>
      </c>
      <c r="X2786" t="s">
        <v>271</v>
      </c>
      <c r="Y2786" t="s">
        <v>59</v>
      </c>
      <c r="Z2786">
        <v>1</v>
      </c>
      <c r="AA2786">
        <v>3</v>
      </c>
      <c r="AB2786">
        <v>2.58</v>
      </c>
      <c r="AC2786">
        <v>2.8</v>
      </c>
      <c r="AD2786">
        <v>31</v>
      </c>
      <c r="AE2786">
        <v>3</v>
      </c>
      <c r="AF2786" t="s">
        <v>57</v>
      </c>
      <c r="AG2786">
        <v>17.7694203434305</v>
      </c>
      <c r="AH2786">
        <v>12.163398583092199</v>
      </c>
      <c r="AI2786">
        <v>13.047672531585</v>
      </c>
      <c r="AJ2786">
        <v>105.54337936498101</v>
      </c>
      <c r="AK2786" s="2">
        <v>1121.00516861252</v>
      </c>
      <c r="AL2786" s="1">
        <v>45148</v>
      </c>
      <c r="AM2786" t="s">
        <v>63</v>
      </c>
      <c r="AN2786">
        <v>2023</v>
      </c>
      <c r="AO2786">
        <v>2021</v>
      </c>
      <c r="AP2786">
        <v>97.781566882048907</v>
      </c>
      <c r="AQ2786">
        <v>0.92645855638096497</v>
      </c>
      <c r="AR2786">
        <v>150.28550035015823</v>
      </c>
      <c r="AS2786">
        <f t="shared" si="130"/>
        <v>40042.304622839212</v>
      </c>
      <c r="AT2786">
        <f t="shared" si="131"/>
        <v>5368.1980725076519</v>
      </c>
    </row>
    <row r="2787" spans="1:46" x14ac:dyDescent="0.25">
      <c r="A2787" t="s">
        <v>340</v>
      </c>
      <c r="B2787" t="s">
        <v>367</v>
      </c>
      <c r="C2787" t="s">
        <v>368</v>
      </c>
      <c r="D2787" t="str">
        <f t="shared" si="129"/>
        <v>RDIPMA</v>
      </c>
      <c r="E2787" t="s">
        <v>369</v>
      </c>
      <c r="F2787" t="s">
        <v>368</v>
      </c>
      <c r="G2787" t="s">
        <v>47</v>
      </c>
      <c r="H2787" t="s">
        <v>4723</v>
      </c>
      <c r="I2787" t="s">
        <v>5004</v>
      </c>
      <c r="J2787" t="s">
        <v>848</v>
      </c>
      <c r="K2787">
        <v>33.03</v>
      </c>
      <c r="L2787">
        <v>33.03</v>
      </c>
      <c r="P2787" t="s">
        <v>51</v>
      </c>
      <c r="Q2787" t="s">
        <v>52</v>
      </c>
      <c r="R2787">
        <v>44173</v>
      </c>
      <c r="S2787" t="s">
        <v>477</v>
      </c>
      <c r="T2787" t="s">
        <v>1656</v>
      </c>
      <c r="U2787" t="s">
        <v>55</v>
      </c>
      <c r="V2787" t="s">
        <v>56</v>
      </c>
      <c r="W2787" t="s">
        <v>57</v>
      </c>
      <c r="X2787" t="s">
        <v>221</v>
      </c>
      <c r="Y2787" t="s">
        <v>355</v>
      </c>
      <c r="Z2787">
        <v>1</v>
      </c>
      <c r="AA2787">
        <v>3</v>
      </c>
      <c r="AB2787">
        <v>2.67</v>
      </c>
      <c r="AC2787">
        <v>2.9</v>
      </c>
      <c r="AD2787">
        <v>32</v>
      </c>
      <c r="AE2787">
        <v>3</v>
      </c>
      <c r="AF2787" t="s">
        <v>57</v>
      </c>
      <c r="AG2787">
        <v>17.385548282537702</v>
      </c>
      <c r="AH2787">
        <v>12.0158836274442</v>
      </c>
      <c r="AI2787">
        <v>15.4873765635521</v>
      </c>
      <c r="AJ2787">
        <v>124.222722188821</v>
      </c>
      <c r="AK2787" s="2">
        <v>1364.70198576545</v>
      </c>
      <c r="AL2787" s="1">
        <v>45154</v>
      </c>
      <c r="AM2787" t="s">
        <v>63</v>
      </c>
      <c r="AN2787">
        <v>2023</v>
      </c>
      <c r="AO2787">
        <v>2020</v>
      </c>
      <c r="AP2787">
        <v>98.816046552370693</v>
      </c>
      <c r="AQ2787">
        <v>0.79547481178337398</v>
      </c>
      <c r="AR2787">
        <v>157.18</v>
      </c>
      <c r="AS2787">
        <f t="shared" si="130"/>
        <v>45076.106589832816</v>
      </c>
      <c r="AT2787">
        <f t="shared" si="131"/>
        <v>5191.6554000000006</v>
      </c>
    </row>
    <row r="2788" spans="1:46" x14ac:dyDescent="0.25">
      <c r="A2788" t="s">
        <v>128</v>
      </c>
      <c r="B2788" t="s">
        <v>129</v>
      </c>
      <c r="C2788" t="s">
        <v>214</v>
      </c>
      <c r="D2788" t="str">
        <f t="shared" si="129"/>
        <v>NECOCE</v>
      </c>
      <c r="E2788" t="s">
        <v>651</v>
      </c>
      <c r="F2788" t="s">
        <v>652</v>
      </c>
      <c r="G2788" t="s">
        <v>47</v>
      </c>
      <c r="H2788" t="s">
        <v>5005</v>
      </c>
      <c r="I2788" t="s">
        <v>5006</v>
      </c>
      <c r="J2788" t="s">
        <v>310</v>
      </c>
      <c r="K2788">
        <v>24.54</v>
      </c>
      <c r="L2788">
        <v>24.54</v>
      </c>
      <c r="P2788" t="s">
        <v>51</v>
      </c>
      <c r="Q2788" t="s">
        <v>52</v>
      </c>
      <c r="R2788">
        <v>44119</v>
      </c>
      <c r="S2788" t="s">
        <v>53</v>
      </c>
      <c r="T2788" t="s">
        <v>788</v>
      </c>
      <c r="U2788" t="s">
        <v>55</v>
      </c>
      <c r="V2788" t="s">
        <v>109</v>
      </c>
      <c r="W2788" t="s">
        <v>57</v>
      </c>
      <c r="X2788" t="s">
        <v>339</v>
      </c>
      <c r="Y2788" t="s">
        <v>146</v>
      </c>
      <c r="Z2788">
        <v>2</v>
      </c>
      <c r="AA2788">
        <v>3</v>
      </c>
      <c r="AB2788">
        <v>2.92</v>
      </c>
      <c r="AC2788">
        <v>3.1</v>
      </c>
      <c r="AD2788">
        <v>35</v>
      </c>
      <c r="AE2788">
        <v>3</v>
      </c>
      <c r="AF2788" t="s">
        <v>57</v>
      </c>
      <c r="AG2788">
        <v>16.257003605476299</v>
      </c>
      <c r="AH2788">
        <v>14.5125716825828</v>
      </c>
      <c r="AI2788">
        <v>10.7167363382754</v>
      </c>
      <c r="AJ2788">
        <v>75.397862630899795</v>
      </c>
      <c r="AK2788" s="2">
        <v>647.864090575972</v>
      </c>
      <c r="AL2788" s="1">
        <v>45180</v>
      </c>
      <c r="AM2788" t="s">
        <v>63</v>
      </c>
      <c r="AN2788">
        <v>2023</v>
      </c>
      <c r="AO2788">
        <v>2020</v>
      </c>
      <c r="AP2788">
        <v>106.759576964207</v>
      </c>
      <c r="AQ2788">
        <v>1.4159496468332899</v>
      </c>
      <c r="AR2788">
        <v>102.94</v>
      </c>
      <c r="AS2788">
        <f t="shared" si="130"/>
        <v>15898.584782734353</v>
      </c>
      <c r="AT2788">
        <f t="shared" si="131"/>
        <v>2526.1475999999998</v>
      </c>
    </row>
    <row r="2789" spans="1:46" x14ac:dyDescent="0.25">
      <c r="A2789" t="s">
        <v>128</v>
      </c>
      <c r="B2789" t="s">
        <v>129</v>
      </c>
      <c r="C2789" t="s">
        <v>214</v>
      </c>
      <c r="D2789" t="str">
        <f t="shared" si="129"/>
        <v>NECOCE</v>
      </c>
      <c r="E2789" t="s">
        <v>651</v>
      </c>
      <c r="F2789" t="s">
        <v>652</v>
      </c>
      <c r="G2789" t="s">
        <v>47</v>
      </c>
      <c r="H2789" t="s">
        <v>5005</v>
      </c>
      <c r="I2789" t="s">
        <v>5007</v>
      </c>
      <c r="J2789" t="s">
        <v>62</v>
      </c>
      <c r="K2789">
        <v>23.4</v>
      </c>
      <c r="L2789">
        <v>23.4</v>
      </c>
      <c r="P2789" t="s">
        <v>51</v>
      </c>
      <c r="Q2789" t="s">
        <v>52</v>
      </c>
      <c r="R2789">
        <v>44134</v>
      </c>
      <c r="S2789" t="s">
        <v>53</v>
      </c>
      <c r="T2789" t="s">
        <v>1265</v>
      </c>
      <c r="U2789" t="s">
        <v>55</v>
      </c>
      <c r="V2789" t="s">
        <v>109</v>
      </c>
      <c r="W2789" t="s">
        <v>57</v>
      </c>
      <c r="X2789" t="s">
        <v>339</v>
      </c>
      <c r="Y2789" t="s">
        <v>146</v>
      </c>
      <c r="Z2789">
        <v>2</v>
      </c>
      <c r="AA2789">
        <v>3</v>
      </c>
      <c r="AB2789">
        <v>2.92</v>
      </c>
      <c r="AC2789">
        <v>3.1</v>
      </c>
      <c r="AD2789">
        <v>35</v>
      </c>
      <c r="AE2789">
        <v>3</v>
      </c>
      <c r="AF2789" t="s">
        <v>57</v>
      </c>
      <c r="AG2789">
        <v>15.011024021981299</v>
      </c>
      <c r="AH2789">
        <v>10.8415656366848</v>
      </c>
      <c r="AI2789">
        <v>8.1554061801490505</v>
      </c>
      <c r="AJ2789">
        <v>54.841958455698801</v>
      </c>
      <c r="AK2789" s="2">
        <v>883.42911404256301</v>
      </c>
      <c r="AL2789" s="1">
        <v>45180</v>
      </c>
      <c r="AM2789" t="s">
        <v>63</v>
      </c>
      <c r="AN2789">
        <v>2023</v>
      </c>
      <c r="AO2789">
        <v>2020</v>
      </c>
      <c r="AP2789">
        <v>106.759576964207</v>
      </c>
      <c r="AQ2789">
        <v>1.9466769599493301</v>
      </c>
      <c r="AR2789">
        <v>74.88</v>
      </c>
      <c r="AS2789">
        <f t="shared" si="130"/>
        <v>20672.241268595972</v>
      </c>
      <c r="AT2789">
        <f t="shared" si="131"/>
        <v>1752.1919999999998</v>
      </c>
    </row>
    <row r="2790" spans="1:46" x14ac:dyDescent="0.25">
      <c r="A2790" t="s">
        <v>128</v>
      </c>
      <c r="B2790" t="s">
        <v>328</v>
      </c>
      <c r="C2790" t="s">
        <v>328</v>
      </c>
      <c r="D2790" t="str">
        <f t="shared" si="129"/>
        <v>NESBSB</v>
      </c>
      <c r="E2790" t="s">
        <v>827</v>
      </c>
      <c r="F2790" t="s">
        <v>828</v>
      </c>
      <c r="G2790" t="s">
        <v>47</v>
      </c>
      <c r="H2790" t="s">
        <v>4909</v>
      </c>
      <c r="I2790" t="s">
        <v>5008</v>
      </c>
      <c r="J2790" t="s">
        <v>158</v>
      </c>
      <c r="K2790">
        <v>39.07</v>
      </c>
      <c r="L2790">
        <v>39.07</v>
      </c>
      <c r="P2790" t="s">
        <v>51</v>
      </c>
      <c r="Q2790" t="s">
        <v>52</v>
      </c>
      <c r="R2790">
        <v>44091</v>
      </c>
      <c r="S2790" t="s">
        <v>53</v>
      </c>
      <c r="T2790" t="s">
        <v>497</v>
      </c>
      <c r="U2790" t="s">
        <v>55</v>
      </c>
      <c r="V2790" t="s">
        <v>109</v>
      </c>
      <c r="W2790" t="s">
        <v>57</v>
      </c>
      <c r="X2790" t="s">
        <v>1574</v>
      </c>
      <c r="Y2790" t="s">
        <v>565</v>
      </c>
      <c r="Z2790">
        <v>2</v>
      </c>
      <c r="AA2790">
        <v>3</v>
      </c>
      <c r="AB2790">
        <v>3.08</v>
      </c>
      <c r="AC2790">
        <v>3.2</v>
      </c>
      <c r="AD2790">
        <v>37</v>
      </c>
      <c r="AE2790">
        <v>3</v>
      </c>
      <c r="AF2790" t="s">
        <v>57</v>
      </c>
      <c r="AG2790">
        <v>18.622064961769301</v>
      </c>
      <c r="AH2790">
        <v>13.8713042183404</v>
      </c>
      <c r="AI2790">
        <v>8.7451437461736106</v>
      </c>
      <c r="AJ2790">
        <v>78.017196276760998</v>
      </c>
      <c r="AK2790" s="2">
        <v>579.20637186904003</v>
      </c>
      <c r="AL2790" s="1">
        <v>45201</v>
      </c>
      <c r="AM2790" t="s">
        <v>63</v>
      </c>
      <c r="AN2790">
        <v>2023</v>
      </c>
      <c r="AO2790">
        <v>2020</v>
      </c>
      <c r="AP2790">
        <v>132.29753674519</v>
      </c>
      <c r="AQ2790">
        <v>1.6957484126431901</v>
      </c>
      <c r="AR2790">
        <v>99.37</v>
      </c>
      <c r="AS2790">
        <f t="shared" si="130"/>
        <v>22629.592948923393</v>
      </c>
      <c r="AT2790">
        <f t="shared" si="131"/>
        <v>3882.3859000000002</v>
      </c>
    </row>
    <row r="2791" spans="1:46" x14ac:dyDescent="0.25">
      <c r="A2791" t="s">
        <v>128</v>
      </c>
      <c r="B2791" t="s">
        <v>328</v>
      </c>
      <c r="C2791" t="s">
        <v>328</v>
      </c>
      <c r="D2791" t="str">
        <f t="shared" si="129"/>
        <v>NESBSB</v>
      </c>
      <c r="E2791" t="s">
        <v>827</v>
      </c>
      <c r="F2791" t="s">
        <v>828</v>
      </c>
      <c r="G2791" t="s">
        <v>47</v>
      </c>
      <c r="H2791" t="s">
        <v>5009</v>
      </c>
      <c r="I2791" t="s">
        <v>5010</v>
      </c>
      <c r="J2791" t="s">
        <v>139</v>
      </c>
      <c r="K2791">
        <v>45.49</v>
      </c>
      <c r="L2791">
        <v>45.49</v>
      </c>
      <c r="P2791" t="s">
        <v>51</v>
      </c>
      <c r="Q2791" t="s">
        <v>52</v>
      </c>
      <c r="R2791">
        <v>44147</v>
      </c>
      <c r="S2791" t="s">
        <v>53</v>
      </c>
      <c r="T2791" t="s">
        <v>69</v>
      </c>
      <c r="U2791" t="s">
        <v>55</v>
      </c>
      <c r="V2791" t="s">
        <v>56</v>
      </c>
      <c r="W2791" t="s">
        <v>57</v>
      </c>
      <c r="X2791" t="s">
        <v>564</v>
      </c>
      <c r="Y2791" t="s">
        <v>565</v>
      </c>
      <c r="Z2791">
        <v>1</v>
      </c>
      <c r="AA2791">
        <v>3</v>
      </c>
      <c r="AB2791">
        <v>2.92</v>
      </c>
      <c r="AC2791">
        <v>3</v>
      </c>
      <c r="AD2791">
        <v>35</v>
      </c>
      <c r="AE2791">
        <v>3</v>
      </c>
      <c r="AF2791" t="s">
        <v>57</v>
      </c>
      <c r="AG2791">
        <v>19.2097699598392</v>
      </c>
      <c r="AH2791">
        <v>13.0875227211893</v>
      </c>
      <c r="AI2791">
        <v>14.6910484644758</v>
      </c>
      <c r="AJ2791">
        <v>127.122420325899</v>
      </c>
      <c r="AK2791" s="2">
        <v>1097.4545425035601</v>
      </c>
      <c r="AL2791" s="1">
        <v>45202</v>
      </c>
      <c r="AM2791" t="s">
        <v>63</v>
      </c>
      <c r="AN2791">
        <v>2023</v>
      </c>
      <c r="AO2791">
        <v>2020</v>
      </c>
      <c r="AP2791">
        <v>123.041553011042</v>
      </c>
      <c r="AQ2791">
        <v>0.96789813075935205</v>
      </c>
      <c r="AR2791">
        <v>172.13</v>
      </c>
      <c r="AS2791">
        <f t="shared" si="130"/>
        <v>49923.207138486949</v>
      </c>
      <c r="AT2791">
        <f t="shared" si="131"/>
        <v>7830.1936999999998</v>
      </c>
    </row>
    <row r="2792" spans="1:46" x14ac:dyDescent="0.25">
      <c r="A2792" t="s">
        <v>128</v>
      </c>
      <c r="B2792" t="s">
        <v>328</v>
      </c>
      <c r="C2792" t="s">
        <v>328</v>
      </c>
      <c r="D2792" t="str">
        <f t="shared" si="129"/>
        <v>NESBSB</v>
      </c>
      <c r="E2792" t="s">
        <v>827</v>
      </c>
      <c r="F2792" t="s">
        <v>828</v>
      </c>
      <c r="G2792" t="s">
        <v>47</v>
      </c>
      <c r="H2792" t="s">
        <v>5009</v>
      </c>
      <c r="I2792" t="s">
        <v>5011</v>
      </c>
      <c r="J2792" t="s">
        <v>127</v>
      </c>
      <c r="K2792">
        <v>21.16</v>
      </c>
      <c r="L2792">
        <v>21.16</v>
      </c>
      <c r="P2792" t="s">
        <v>51</v>
      </c>
      <c r="Q2792" t="s">
        <v>52</v>
      </c>
      <c r="R2792">
        <v>44176</v>
      </c>
      <c r="S2792" t="s">
        <v>53</v>
      </c>
      <c r="T2792" t="s">
        <v>3327</v>
      </c>
      <c r="U2792" t="s">
        <v>55</v>
      </c>
      <c r="V2792" t="s">
        <v>56</v>
      </c>
      <c r="W2792" t="s">
        <v>57</v>
      </c>
      <c r="X2792" t="s">
        <v>564</v>
      </c>
      <c r="Y2792" t="s">
        <v>565</v>
      </c>
      <c r="Z2792">
        <v>1</v>
      </c>
      <c r="AA2792">
        <v>3</v>
      </c>
      <c r="AB2792">
        <v>2.83</v>
      </c>
      <c r="AC2792">
        <v>2.9</v>
      </c>
      <c r="AD2792">
        <v>34</v>
      </c>
      <c r="AE2792">
        <v>3</v>
      </c>
      <c r="AF2792" t="s">
        <v>57</v>
      </c>
      <c r="AG2792">
        <v>18.280289232940799</v>
      </c>
      <c r="AH2792">
        <v>13.2765543930541</v>
      </c>
      <c r="AI2792">
        <v>14.3661311924266</v>
      </c>
      <c r="AJ2792">
        <v>115.897318266955</v>
      </c>
      <c r="AK2792" s="2">
        <v>1037.7176142824401</v>
      </c>
      <c r="AL2792" s="1">
        <v>45202</v>
      </c>
      <c r="AM2792" t="s">
        <v>63</v>
      </c>
      <c r="AN2792">
        <v>2023</v>
      </c>
      <c r="AO2792">
        <v>2020</v>
      </c>
      <c r="AP2792">
        <v>117.632535975728</v>
      </c>
      <c r="AQ2792">
        <v>1.01497202639992</v>
      </c>
      <c r="AR2792">
        <v>158.83000000000001</v>
      </c>
      <c r="AS2792">
        <f t="shared" si="130"/>
        <v>21958.104718216433</v>
      </c>
      <c r="AT2792">
        <f t="shared" si="131"/>
        <v>3360.8428000000004</v>
      </c>
    </row>
    <row r="2793" spans="1:46" x14ac:dyDescent="0.25">
      <c r="A2793" t="s">
        <v>128</v>
      </c>
      <c r="B2793" t="s">
        <v>328</v>
      </c>
      <c r="C2793" t="s">
        <v>328</v>
      </c>
      <c r="D2793" t="str">
        <f t="shared" si="129"/>
        <v>NESBSB</v>
      </c>
      <c r="E2793" t="s">
        <v>827</v>
      </c>
      <c r="F2793" t="s">
        <v>828</v>
      </c>
      <c r="G2793" t="s">
        <v>47</v>
      </c>
      <c r="H2793" t="s">
        <v>5009</v>
      </c>
      <c r="I2793" t="s">
        <v>5012</v>
      </c>
      <c r="J2793" t="s">
        <v>276</v>
      </c>
      <c r="K2793">
        <v>42.05</v>
      </c>
      <c r="L2793">
        <v>42.05</v>
      </c>
      <c r="P2793" t="s">
        <v>51</v>
      </c>
      <c r="Q2793" t="s">
        <v>52</v>
      </c>
      <c r="R2793">
        <v>44146</v>
      </c>
      <c r="S2793" t="s">
        <v>53</v>
      </c>
      <c r="T2793" t="s">
        <v>1265</v>
      </c>
      <c r="U2793" t="s">
        <v>55</v>
      </c>
      <c r="V2793" t="s">
        <v>56</v>
      </c>
      <c r="W2793" t="s">
        <v>57</v>
      </c>
      <c r="X2793" t="s">
        <v>564</v>
      </c>
      <c r="Y2793" t="s">
        <v>565</v>
      </c>
      <c r="Z2793">
        <v>1</v>
      </c>
      <c r="AA2793">
        <v>3</v>
      </c>
      <c r="AB2793">
        <v>2.92</v>
      </c>
      <c r="AC2793">
        <v>3</v>
      </c>
      <c r="AD2793">
        <v>35</v>
      </c>
      <c r="AE2793">
        <v>3</v>
      </c>
      <c r="AF2793" t="s">
        <v>57</v>
      </c>
      <c r="AG2793">
        <v>18.831478707552002</v>
      </c>
      <c r="AH2793">
        <v>12.4973055002185</v>
      </c>
      <c r="AI2793">
        <v>12.6804209558171</v>
      </c>
      <c r="AJ2793">
        <v>109.360872640995</v>
      </c>
      <c r="AK2793" s="2">
        <v>1025.27799123721</v>
      </c>
      <c r="AL2793" s="1">
        <v>45202</v>
      </c>
      <c r="AM2793" t="s">
        <v>63</v>
      </c>
      <c r="AN2793">
        <v>2023</v>
      </c>
      <c r="AO2793">
        <v>2020</v>
      </c>
      <c r="AP2793">
        <v>123.041553011042</v>
      </c>
      <c r="AQ2793">
        <v>1.12509666427916</v>
      </c>
      <c r="AR2793">
        <v>148.08000000000001</v>
      </c>
      <c r="AS2793">
        <f t="shared" si="130"/>
        <v>43112.93953152468</v>
      </c>
      <c r="AT2793">
        <f t="shared" si="131"/>
        <v>6226.7640000000001</v>
      </c>
    </row>
    <row r="2794" spans="1:46" x14ac:dyDescent="0.25">
      <c r="A2794" t="s">
        <v>128</v>
      </c>
      <c r="B2794" t="s">
        <v>328</v>
      </c>
      <c r="C2794" t="s">
        <v>328</v>
      </c>
      <c r="D2794" t="str">
        <f t="shared" si="129"/>
        <v>NESBSB</v>
      </c>
      <c r="E2794" t="s">
        <v>827</v>
      </c>
      <c r="F2794" t="s">
        <v>828</v>
      </c>
      <c r="G2794" t="s">
        <v>47</v>
      </c>
      <c r="H2794" t="s">
        <v>5009</v>
      </c>
      <c r="I2794" t="s">
        <v>5013</v>
      </c>
      <c r="J2794" t="s">
        <v>572</v>
      </c>
      <c r="K2794">
        <v>58.05</v>
      </c>
      <c r="L2794">
        <v>58.05</v>
      </c>
      <c r="P2794" t="s">
        <v>51</v>
      </c>
      <c r="Q2794" t="s">
        <v>52</v>
      </c>
      <c r="R2794">
        <v>44174</v>
      </c>
      <c r="S2794" t="s">
        <v>53</v>
      </c>
      <c r="T2794" t="s">
        <v>788</v>
      </c>
      <c r="U2794" t="s">
        <v>55</v>
      </c>
      <c r="V2794" t="s">
        <v>56</v>
      </c>
      <c r="W2794" t="s">
        <v>57</v>
      </c>
      <c r="X2794" t="s">
        <v>564</v>
      </c>
      <c r="Y2794" t="s">
        <v>565</v>
      </c>
      <c r="Z2794">
        <v>1</v>
      </c>
      <c r="AA2794">
        <v>3</v>
      </c>
      <c r="AB2794">
        <v>2.83</v>
      </c>
      <c r="AC2794">
        <v>2.9</v>
      </c>
      <c r="AD2794">
        <v>34</v>
      </c>
      <c r="AE2794">
        <v>3</v>
      </c>
      <c r="AF2794" t="s">
        <v>57</v>
      </c>
      <c r="AG2794">
        <v>18.9828277320652</v>
      </c>
      <c r="AH2794">
        <v>13.0039450003783</v>
      </c>
      <c r="AI2794">
        <v>13.7170723519323</v>
      </c>
      <c r="AJ2794">
        <v>116.26625972114201</v>
      </c>
      <c r="AK2794" s="2">
        <v>1032.07134018497</v>
      </c>
      <c r="AL2794" s="1">
        <v>45202</v>
      </c>
      <c r="AM2794" t="s">
        <v>63</v>
      </c>
      <c r="AN2794">
        <v>2023</v>
      </c>
      <c r="AO2794">
        <v>2020</v>
      </c>
      <c r="AP2794">
        <v>117.632535975728</v>
      </c>
      <c r="AQ2794">
        <v>1.0117512703845699</v>
      </c>
      <c r="AR2794">
        <v>159.33000000000001</v>
      </c>
      <c r="AS2794">
        <f t="shared" si="130"/>
        <v>59911.741297737506</v>
      </c>
      <c r="AT2794">
        <f t="shared" si="131"/>
        <v>9249.1064999999999</v>
      </c>
    </row>
    <row r="2795" spans="1:46" x14ac:dyDescent="0.25">
      <c r="A2795" t="s">
        <v>128</v>
      </c>
      <c r="B2795" t="s">
        <v>328</v>
      </c>
      <c r="C2795" t="s">
        <v>328</v>
      </c>
      <c r="D2795" t="str">
        <f t="shared" si="129"/>
        <v>NESBSB</v>
      </c>
      <c r="E2795" t="s">
        <v>827</v>
      </c>
      <c r="F2795" t="s">
        <v>828</v>
      </c>
      <c r="G2795" t="s">
        <v>47</v>
      </c>
      <c r="H2795" t="s">
        <v>5009</v>
      </c>
      <c r="I2795" t="s">
        <v>5014</v>
      </c>
      <c r="J2795" t="s">
        <v>574</v>
      </c>
      <c r="K2795">
        <v>17.27</v>
      </c>
      <c r="L2795">
        <v>17.27</v>
      </c>
      <c r="P2795" t="s">
        <v>51</v>
      </c>
      <c r="Q2795" t="s">
        <v>52</v>
      </c>
      <c r="R2795">
        <v>44161</v>
      </c>
      <c r="S2795" t="s">
        <v>53</v>
      </c>
      <c r="T2795" t="s">
        <v>69</v>
      </c>
      <c r="U2795" t="s">
        <v>55</v>
      </c>
      <c r="V2795" t="s">
        <v>56</v>
      </c>
      <c r="W2795" t="s">
        <v>57</v>
      </c>
      <c r="X2795" t="s">
        <v>564</v>
      </c>
      <c r="Y2795" t="s">
        <v>565</v>
      </c>
      <c r="Z2795">
        <v>1</v>
      </c>
      <c r="AA2795">
        <v>3</v>
      </c>
      <c r="AB2795">
        <v>2.92</v>
      </c>
      <c r="AC2795">
        <v>3</v>
      </c>
      <c r="AD2795">
        <v>35</v>
      </c>
      <c r="AE2795">
        <v>3</v>
      </c>
      <c r="AF2795" t="s">
        <v>57</v>
      </c>
      <c r="AG2795">
        <v>17.246401158357799</v>
      </c>
      <c r="AH2795">
        <v>12.290077298373699</v>
      </c>
      <c r="AI2795">
        <v>12.7643750036769</v>
      </c>
      <c r="AJ2795">
        <v>99.846406138045595</v>
      </c>
      <c r="AK2795" s="2">
        <v>1075.97069875325</v>
      </c>
      <c r="AL2795" s="1">
        <v>45202</v>
      </c>
      <c r="AM2795" t="s">
        <v>63</v>
      </c>
      <c r="AN2795">
        <v>2023</v>
      </c>
      <c r="AO2795">
        <v>2020</v>
      </c>
      <c r="AP2795">
        <v>123.041553011042</v>
      </c>
      <c r="AQ2795">
        <v>1.2323082799888401</v>
      </c>
      <c r="AR2795">
        <v>135.19999999999999</v>
      </c>
      <c r="AS2795">
        <f t="shared" si="130"/>
        <v>18582.013967468625</v>
      </c>
      <c r="AT2795">
        <f t="shared" si="131"/>
        <v>2334.9039999999995</v>
      </c>
    </row>
    <row r="2796" spans="1:46" x14ac:dyDescent="0.25">
      <c r="A2796" t="s">
        <v>128</v>
      </c>
      <c r="B2796" t="s">
        <v>328</v>
      </c>
      <c r="C2796" t="s">
        <v>328</v>
      </c>
      <c r="D2796" t="str">
        <f t="shared" si="129"/>
        <v>NESBSB</v>
      </c>
      <c r="E2796" t="s">
        <v>827</v>
      </c>
      <c r="F2796" t="s">
        <v>828</v>
      </c>
      <c r="G2796" t="s">
        <v>47</v>
      </c>
      <c r="H2796" t="s">
        <v>5009</v>
      </c>
      <c r="I2796" t="s">
        <v>5015</v>
      </c>
      <c r="J2796" t="s">
        <v>1282</v>
      </c>
      <c r="K2796">
        <v>26.25</v>
      </c>
      <c r="L2796">
        <v>26.25</v>
      </c>
      <c r="P2796" t="s">
        <v>51</v>
      </c>
      <c r="Q2796" t="s">
        <v>52</v>
      </c>
      <c r="R2796">
        <v>44176</v>
      </c>
      <c r="S2796" t="s">
        <v>53</v>
      </c>
      <c r="T2796" t="s">
        <v>1265</v>
      </c>
      <c r="U2796" t="s">
        <v>55</v>
      </c>
      <c r="V2796" t="s">
        <v>56</v>
      </c>
      <c r="W2796" t="s">
        <v>57</v>
      </c>
      <c r="X2796" t="s">
        <v>564</v>
      </c>
      <c r="Y2796" t="s">
        <v>565</v>
      </c>
      <c r="Z2796">
        <v>1</v>
      </c>
      <c r="AA2796">
        <v>3</v>
      </c>
      <c r="AB2796">
        <v>2.83</v>
      </c>
      <c r="AC2796">
        <v>2.9</v>
      </c>
      <c r="AD2796">
        <v>34</v>
      </c>
      <c r="AE2796">
        <v>3</v>
      </c>
      <c r="AF2796" t="s">
        <v>57</v>
      </c>
      <c r="AG2796">
        <v>19.312976367620799</v>
      </c>
      <c r="AH2796">
        <v>13.922173791363299</v>
      </c>
      <c r="AI2796">
        <v>14.203080490928</v>
      </c>
      <c r="AJ2796">
        <v>121.293576693918</v>
      </c>
      <c r="AK2796" s="2">
        <v>932.99338650533502</v>
      </c>
      <c r="AL2796" s="1">
        <v>45202</v>
      </c>
      <c r="AM2796" t="s">
        <v>63</v>
      </c>
      <c r="AN2796">
        <v>2023</v>
      </c>
      <c r="AO2796">
        <v>2020</v>
      </c>
      <c r="AP2796">
        <v>117.632535975728</v>
      </c>
      <c r="AQ2796">
        <v>0.96981669748737998</v>
      </c>
      <c r="AR2796">
        <v>166.22</v>
      </c>
      <c r="AS2796">
        <f t="shared" si="130"/>
        <v>24491.076395765045</v>
      </c>
      <c r="AT2796">
        <f t="shared" si="131"/>
        <v>4363.2749999999996</v>
      </c>
    </row>
    <row r="2797" spans="1:46" x14ac:dyDescent="0.25">
      <c r="A2797" t="s">
        <v>128</v>
      </c>
      <c r="B2797" t="s">
        <v>328</v>
      </c>
      <c r="C2797" t="s">
        <v>328</v>
      </c>
      <c r="D2797" t="str">
        <f t="shared" si="129"/>
        <v>NESBSB</v>
      </c>
      <c r="E2797" t="s">
        <v>827</v>
      </c>
      <c r="F2797" t="s">
        <v>828</v>
      </c>
      <c r="G2797" t="s">
        <v>47</v>
      </c>
      <c r="H2797" t="s">
        <v>5009</v>
      </c>
      <c r="I2797" t="s">
        <v>5016</v>
      </c>
      <c r="J2797" t="s">
        <v>576</v>
      </c>
      <c r="K2797">
        <v>32.56</v>
      </c>
      <c r="L2797">
        <v>32.56</v>
      </c>
      <c r="P2797" t="s">
        <v>51</v>
      </c>
      <c r="Q2797" t="s">
        <v>52</v>
      </c>
      <c r="R2797">
        <v>44181</v>
      </c>
      <c r="S2797" t="s">
        <v>53</v>
      </c>
      <c r="T2797" t="s">
        <v>521</v>
      </c>
      <c r="U2797" t="s">
        <v>55</v>
      </c>
      <c r="V2797" t="s">
        <v>56</v>
      </c>
      <c r="W2797" t="s">
        <v>57</v>
      </c>
      <c r="X2797" t="s">
        <v>564</v>
      </c>
      <c r="Y2797" t="s">
        <v>565</v>
      </c>
      <c r="Z2797">
        <v>1</v>
      </c>
      <c r="AA2797">
        <v>3</v>
      </c>
      <c r="AB2797">
        <v>2.83</v>
      </c>
      <c r="AC2797">
        <v>2.9</v>
      </c>
      <c r="AD2797">
        <v>34</v>
      </c>
      <c r="AE2797">
        <v>3</v>
      </c>
      <c r="AF2797" t="s">
        <v>57</v>
      </c>
      <c r="AG2797">
        <v>14.2073149157183</v>
      </c>
      <c r="AH2797">
        <v>11.4323799072996</v>
      </c>
      <c r="AI2797">
        <v>11.4144776620856</v>
      </c>
      <c r="AJ2797">
        <v>73.442583751446307</v>
      </c>
      <c r="AK2797" s="2">
        <v>1111.96947417871</v>
      </c>
      <c r="AL2797" s="1">
        <v>45202</v>
      </c>
      <c r="AM2797" t="s">
        <v>63</v>
      </c>
      <c r="AN2797">
        <v>2023</v>
      </c>
      <c r="AO2797">
        <v>2020</v>
      </c>
      <c r="AP2797">
        <v>117.632535975728</v>
      </c>
      <c r="AQ2797">
        <v>1.6016938670599401</v>
      </c>
      <c r="AR2797">
        <v>100.65</v>
      </c>
      <c r="AS2797">
        <f t="shared" si="130"/>
        <v>36205.726079258799</v>
      </c>
      <c r="AT2797">
        <f t="shared" si="131"/>
        <v>3277.1640000000002</v>
      </c>
    </row>
    <row r="2798" spans="1:46" x14ac:dyDescent="0.25">
      <c r="A2798" t="s">
        <v>42</v>
      </c>
      <c r="B2798" t="s">
        <v>43</v>
      </c>
      <c r="C2798" t="s">
        <v>794</v>
      </c>
      <c r="D2798" t="str">
        <f t="shared" si="129"/>
        <v>GNSAPE</v>
      </c>
      <c r="E2798" t="s">
        <v>4913</v>
      </c>
      <c r="F2798" t="s">
        <v>4914</v>
      </c>
      <c r="G2798" t="s">
        <v>47</v>
      </c>
      <c r="H2798" t="s">
        <v>5017</v>
      </c>
      <c r="I2798" t="s">
        <v>5018</v>
      </c>
      <c r="J2798" t="s">
        <v>62</v>
      </c>
      <c r="K2798">
        <v>44.68</v>
      </c>
      <c r="L2798">
        <v>44.68</v>
      </c>
      <c r="P2798" t="s">
        <v>51</v>
      </c>
      <c r="Q2798" t="s">
        <v>52</v>
      </c>
      <c r="R2798">
        <v>44243</v>
      </c>
      <c r="S2798" t="s">
        <v>53</v>
      </c>
      <c r="T2798" t="s">
        <v>104</v>
      </c>
      <c r="U2798" t="s">
        <v>55</v>
      </c>
      <c r="V2798" t="s">
        <v>56</v>
      </c>
      <c r="W2798" t="s">
        <v>57</v>
      </c>
      <c r="X2798" t="s">
        <v>531</v>
      </c>
      <c r="Y2798" t="s">
        <v>79</v>
      </c>
      <c r="Z2798">
        <v>1</v>
      </c>
      <c r="AA2798">
        <v>3</v>
      </c>
      <c r="AB2798">
        <v>2.58</v>
      </c>
      <c r="AC2798">
        <v>2.8</v>
      </c>
      <c r="AD2798">
        <v>31</v>
      </c>
      <c r="AE2798">
        <v>3</v>
      </c>
      <c r="AF2798" t="s">
        <v>57</v>
      </c>
      <c r="AG2798">
        <v>20.9262865155914</v>
      </c>
      <c r="AH2798">
        <v>13.2552980932828</v>
      </c>
      <c r="AI2798">
        <v>14.3604281066822</v>
      </c>
      <c r="AJ2798">
        <v>136.57377986753599</v>
      </c>
      <c r="AK2798" s="2">
        <v>1040.38739498734</v>
      </c>
      <c r="AL2798" s="1">
        <v>45197</v>
      </c>
      <c r="AM2798" t="s">
        <v>63</v>
      </c>
      <c r="AN2798">
        <v>2023</v>
      </c>
      <c r="AO2798">
        <v>2021</v>
      </c>
      <c r="AP2798">
        <v>98.918104596954905</v>
      </c>
      <c r="AQ2798">
        <v>0.72428327525895797</v>
      </c>
      <c r="AR2798">
        <v>153.82455619307774</v>
      </c>
      <c r="AS2798">
        <f t="shared" si="130"/>
        <v>46484.508808034356</v>
      </c>
      <c r="AT2798">
        <f t="shared" si="131"/>
        <v>6872.8811707067134</v>
      </c>
    </row>
    <row r="2799" spans="1:46" x14ac:dyDescent="0.25">
      <c r="A2799" t="s">
        <v>128</v>
      </c>
      <c r="B2799" t="s">
        <v>328</v>
      </c>
      <c r="C2799" t="s">
        <v>328</v>
      </c>
      <c r="D2799" t="str">
        <f t="shared" si="129"/>
        <v>NESBSB</v>
      </c>
      <c r="E2799" t="s">
        <v>5019</v>
      </c>
      <c r="F2799" t="s">
        <v>5020</v>
      </c>
      <c r="G2799" t="s">
        <v>47</v>
      </c>
      <c r="H2799" t="s">
        <v>5021</v>
      </c>
      <c r="I2799" t="s">
        <v>5022</v>
      </c>
      <c r="J2799" t="s">
        <v>1511</v>
      </c>
      <c r="K2799">
        <v>47.87</v>
      </c>
      <c r="L2799">
        <v>47.87</v>
      </c>
      <c r="P2799" t="s">
        <v>51</v>
      </c>
      <c r="Q2799" t="s">
        <v>52</v>
      </c>
      <c r="R2799">
        <v>44245</v>
      </c>
      <c r="S2799" t="s">
        <v>53</v>
      </c>
      <c r="T2799" t="s">
        <v>69</v>
      </c>
      <c r="U2799" t="s">
        <v>55</v>
      </c>
      <c r="V2799" t="s">
        <v>56</v>
      </c>
      <c r="W2799" t="s">
        <v>57</v>
      </c>
      <c r="X2799" t="s">
        <v>339</v>
      </c>
      <c r="Y2799" t="s">
        <v>146</v>
      </c>
      <c r="Z2799">
        <v>1</v>
      </c>
      <c r="AA2799">
        <v>3</v>
      </c>
      <c r="AB2799">
        <v>2.58</v>
      </c>
      <c r="AC2799">
        <v>2.8</v>
      </c>
      <c r="AD2799">
        <v>31</v>
      </c>
      <c r="AE2799">
        <v>3</v>
      </c>
      <c r="AF2799" t="s">
        <v>57</v>
      </c>
      <c r="AG2799">
        <v>17.0932261104502</v>
      </c>
      <c r="AH2799">
        <v>12.7663031457824</v>
      </c>
      <c r="AI2799">
        <v>13.853453972318301</v>
      </c>
      <c r="AJ2799">
        <v>105.420806736985</v>
      </c>
      <c r="AK2799" s="2">
        <v>1081.8304370897899</v>
      </c>
      <c r="AL2799" s="1">
        <v>45195</v>
      </c>
      <c r="AM2799" t="s">
        <v>63</v>
      </c>
      <c r="AN2799">
        <v>2023</v>
      </c>
      <c r="AO2799">
        <v>2021</v>
      </c>
      <c r="AP2799">
        <v>101.667782907145</v>
      </c>
      <c r="AQ2799">
        <v>0.96439959106741102</v>
      </c>
      <c r="AR2799">
        <v>146.71541698260779</v>
      </c>
      <c r="AS2799">
        <f t="shared" si="130"/>
        <v>51787.223023488245</v>
      </c>
      <c r="AT2799">
        <f t="shared" si="131"/>
        <v>7023.2670109574346</v>
      </c>
    </row>
    <row r="2800" spans="1:46" x14ac:dyDescent="0.25">
      <c r="A2800" t="s">
        <v>128</v>
      </c>
      <c r="B2800" t="s">
        <v>328</v>
      </c>
      <c r="C2800" t="s">
        <v>328</v>
      </c>
      <c r="D2800" t="str">
        <f t="shared" si="129"/>
        <v>NESBSB</v>
      </c>
      <c r="E2800" t="s">
        <v>5019</v>
      </c>
      <c r="F2800" t="s">
        <v>5020</v>
      </c>
      <c r="G2800" t="s">
        <v>47</v>
      </c>
      <c r="H2800" t="s">
        <v>5021</v>
      </c>
      <c r="I2800" t="s">
        <v>5023</v>
      </c>
      <c r="J2800" t="s">
        <v>1253</v>
      </c>
      <c r="K2800">
        <v>31.9</v>
      </c>
      <c r="L2800">
        <v>31.9</v>
      </c>
      <c r="P2800" t="s">
        <v>51</v>
      </c>
      <c r="Q2800" t="s">
        <v>52</v>
      </c>
      <c r="R2800">
        <v>44251</v>
      </c>
      <c r="S2800" t="s">
        <v>53</v>
      </c>
      <c r="T2800" t="s">
        <v>521</v>
      </c>
      <c r="U2800" t="s">
        <v>55</v>
      </c>
      <c r="V2800" t="s">
        <v>56</v>
      </c>
      <c r="W2800" t="s">
        <v>57</v>
      </c>
      <c r="X2800" t="s">
        <v>101</v>
      </c>
      <c r="Y2800" t="s">
        <v>470</v>
      </c>
      <c r="Z2800">
        <v>1</v>
      </c>
      <c r="AA2800">
        <v>3</v>
      </c>
      <c r="AB2800">
        <v>2.58</v>
      </c>
      <c r="AC2800">
        <v>2.8</v>
      </c>
      <c r="AD2800">
        <v>31</v>
      </c>
      <c r="AE2800">
        <v>3</v>
      </c>
      <c r="AF2800" t="s">
        <v>57</v>
      </c>
      <c r="AG2800">
        <v>14.8785422565216</v>
      </c>
      <c r="AH2800">
        <v>12.4286256897078</v>
      </c>
      <c r="AI2800">
        <v>9.5939310443909491</v>
      </c>
      <c r="AJ2800">
        <v>62.9971504932901</v>
      </c>
      <c r="AK2800" s="2">
        <v>846.95608927966202</v>
      </c>
      <c r="AL2800" s="1">
        <v>45195</v>
      </c>
      <c r="AM2800" t="s">
        <v>63</v>
      </c>
      <c r="AN2800">
        <v>2023</v>
      </c>
      <c r="AO2800">
        <v>2021</v>
      </c>
      <c r="AP2800">
        <v>101.667782907145</v>
      </c>
      <c r="AQ2800">
        <v>1.6138473266020801</v>
      </c>
      <c r="AR2800">
        <v>146.70729506002505</v>
      </c>
      <c r="AS2800">
        <f t="shared" si="130"/>
        <v>27017.899248021218</v>
      </c>
      <c r="AT2800">
        <f t="shared" si="131"/>
        <v>4679.9627124147992</v>
      </c>
    </row>
    <row r="2801" spans="1:46" x14ac:dyDescent="0.25">
      <c r="A2801" t="s">
        <v>128</v>
      </c>
      <c r="B2801" t="s">
        <v>328</v>
      </c>
      <c r="C2801" t="s">
        <v>328</v>
      </c>
      <c r="D2801" t="str">
        <f t="shared" si="129"/>
        <v>NESBSB</v>
      </c>
      <c r="E2801" t="s">
        <v>5019</v>
      </c>
      <c r="F2801" t="s">
        <v>5020</v>
      </c>
      <c r="G2801" t="s">
        <v>47</v>
      </c>
      <c r="H2801" t="s">
        <v>5021</v>
      </c>
      <c r="I2801" t="s">
        <v>5024</v>
      </c>
      <c r="J2801" t="s">
        <v>212</v>
      </c>
      <c r="K2801">
        <v>15.65</v>
      </c>
      <c r="L2801">
        <v>15.65</v>
      </c>
      <c r="P2801" t="s">
        <v>51</v>
      </c>
      <c r="Q2801" t="s">
        <v>52</v>
      </c>
      <c r="R2801">
        <v>44260</v>
      </c>
      <c r="S2801" t="s">
        <v>53</v>
      </c>
      <c r="T2801" t="s">
        <v>104</v>
      </c>
      <c r="U2801" t="s">
        <v>55</v>
      </c>
      <c r="V2801" t="s">
        <v>56</v>
      </c>
      <c r="W2801" t="s">
        <v>57</v>
      </c>
      <c r="X2801" t="s">
        <v>2726</v>
      </c>
      <c r="Y2801" t="s">
        <v>137</v>
      </c>
      <c r="Z2801">
        <v>1</v>
      </c>
      <c r="AA2801">
        <v>3</v>
      </c>
      <c r="AB2801">
        <v>2.5</v>
      </c>
      <c r="AC2801">
        <v>2.7</v>
      </c>
      <c r="AD2801">
        <v>30</v>
      </c>
      <c r="AE2801">
        <v>2</v>
      </c>
      <c r="AF2801" t="s">
        <v>57</v>
      </c>
      <c r="AG2801">
        <v>18.544054707177501</v>
      </c>
      <c r="AH2801">
        <v>13.804155976452201</v>
      </c>
      <c r="AI2801">
        <v>17.518326541207301</v>
      </c>
      <c r="AJ2801">
        <v>146.80161095621699</v>
      </c>
      <c r="AK2801" s="2">
        <v>1170.5312703258201</v>
      </c>
      <c r="AL2801" s="1">
        <v>45195</v>
      </c>
      <c r="AM2801" t="s">
        <v>63</v>
      </c>
      <c r="AN2801">
        <v>2023</v>
      </c>
      <c r="AO2801">
        <v>2021</v>
      </c>
      <c r="AP2801">
        <v>96.465445143687305</v>
      </c>
      <c r="AQ2801">
        <v>0.65711434987220796</v>
      </c>
      <c r="AR2801">
        <v>142.2022230720265</v>
      </c>
      <c r="AS2801">
        <f t="shared" si="130"/>
        <v>18318.814380599084</v>
      </c>
      <c r="AT2801">
        <f t="shared" si="131"/>
        <v>2225.4647910772146</v>
      </c>
    </row>
    <row r="2802" spans="1:46" x14ac:dyDescent="0.25">
      <c r="A2802" t="s">
        <v>128</v>
      </c>
      <c r="B2802" t="s">
        <v>328</v>
      </c>
      <c r="C2802" t="s">
        <v>328</v>
      </c>
      <c r="D2802" t="str">
        <f t="shared" si="129"/>
        <v>NESBSB</v>
      </c>
      <c r="E2802" t="s">
        <v>5019</v>
      </c>
      <c r="F2802" t="s">
        <v>5020</v>
      </c>
      <c r="G2802" t="s">
        <v>47</v>
      </c>
      <c r="H2802" t="s">
        <v>5021</v>
      </c>
      <c r="I2802" t="s">
        <v>5025</v>
      </c>
      <c r="J2802" t="s">
        <v>68</v>
      </c>
      <c r="K2802">
        <v>27.4</v>
      </c>
      <c r="L2802">
        <v>27.4</v>
      </c>
      <c r="P2802" t="s">
        <v>51</v>
      </c>
      <c r="Q2802" t="s">
        <v>52</v>
      </c>
      <c r="R2802">
        <v>44224</v>
      </c>
      <c r="S2802" t="s">
        <v>53</v>
      </c>
      <c r="T2802" t="s">
        <v>521</v>
      </c>
      <c r="U2802" t="s">
        <v>55</v>
      </c>
      <c r="V2802" t="s">
        <v>56</v>
      </c>
      <c r="W2802" t="s">
        <v>57</v>
      </c>
      <c r="X2802" t="s">
        <v>101</v>
      </c>
      <c r="Y2802" t="s">
        <v>470</v>
      </c>
      <c r="Z2802">
        <v>1</v>
      </c>
      <c r="AA2802">
        <v>3</v>
      </c>
      <c r="AB2802">
        <v>2.67</v>
      </c>
      <c r="AC2802">
        <v>2.8</v>
      </c>
      <c r="AD2802">
        <v>32</v>
      </c>
      <c r="AE2802">
        <v>3</v>
      </c>
      <c r="AF2802" t="s">
        <v>57</v>
      </c>
      <c r="AG2802">
        <v>15.5273729337682</v>
      </c>
      <c r="AH2802">
        <v>11.222146073724</v>
      </c>
      <c r="AI2802">
        <v>11.2933325290768</v>
      </c>
      <c r="AJ2802">
        <v>79.424717250144496</v>
      </c>
      <c r="AK2802" s="2">
        <v>1141.77465864903</v>
      </c>
      <c r="AL2802" s="1">
        <v>45195</v>
      </c>
      <c r="AM2802" t="s">
        <v>63</v>
      </c>
      <c r="AN2802">
        <v>2023</v>
      </c>
      <c r="AO2802">
        <v>2021</v>
      </c>
      <c r="AP2802">
        <v>106.936155440856</v>
      </c>
      <c r="AQ2802">
        <v>1.3463838354509501</v>
      </c>
      <c r="AR2802">
        <v>151.19939514750232</v>
      </c>
      <c r="AS2802">
        <f t="shared" si="130"/>
        <v>31284.625646983422</v>
      </c>
      <c r="AT2802">
        <f t="shared" si="131"/>
        <v>4142.8634270415632</v>
      </c>
    </row>
    <row r="2803" spans="1:46" x14ac:dyDescent="0.25">
      <c r="A2803" t="s">
        <v>128</v>
      </c>
      <c r="B2803" t="s">
        <v>328</v>
      </c>
      <c r="C2803" t="s">
        <v>328</v>
      </c>
      <c r="D2803" t="str">
        <f t="shared" si="129"/>
        <v>NESBSB</v>
      </c>
      <c r="E2803" t="s">
        <v>5019</v>
      </c>
      <c r="F2803" t="s">
        <v>5020</v>
      </c>
      <c r="G2803" t="s">
        <v>47</v>
      </c>
      <c r="H2803" t="s">
        <v>5021</v>
      </c>
      <c r="I2803" t="s">
        <v>5026</v>
      </c>
      <c r="J2803" t="s">
        <v>103</v>
      </c>
      <c r="K2803">
        <v>25.69</v>
      </c>
      <c r="L2803">
        <v>25.69</v>
      </c>
      <c r="P2803" t="s">
        <v>51</v>
      </c>
      <c r="Q2803" t="s">
        <v>52</v>
      </c>
      <c r="R2803">
        <v>44238</v>
      </c>
      <c r="S2803" t="s">
        <v>53</v>
      </c>
      <c r="T2803" t="s">
        <v>788</v>
      </c>
      <c r="U2803" t="s">
        <v>55</v>
      </c>
      <c r="V2803" t="s">
        <v>56</v>
      </c>
      <c r="W2803" t="s">
        <v>57</v>
      </c>
      <c r="X2803" t="s">
        <v>101</v>
      </c>
      <c r="Y2803" t="s">
        <v>470</v>
      </c>
      <c r="Z2803">
        <v>1</v>
      </c>
      <c r="AA2803">
        <v>3</v>
      </c>
      <c r="AB2803">
        <v>2.58</v>
      </c>
      <c r="AC2803">
        <v>2.8</v>
      </c>
      <c r="AD2803">
        <v>31</v>
      </c>
      <c r="AE2803">
        <v>3</v>
      </c>
      <c r="AF2803" t="s">
        <v>57</v>
      </c>
      <c r="AG2803">
        <v>14.2568358192591</v>
      </c>
      <c r="AH2803">
        <v>11.566966148578199</v>
      </c>
      <c r="AI2803">
        <v>12.9507079610806</v>
      </c>
      <c r="AJ2803">
        <v>81.496461829148004</v>
      </c>
      <c r="AK2803" s="2">
        <v>1232.43691874554</v>
      </c>
      <c r="AL2803" s="1">
        <v>45195</v>
      </c>
      <c r="AM2803" t="s">
        <v>63</v>
      </c>
      <c r="AN2803">
        <v>2023</v>
      </c>
      <c r="AO2803">
        <v>2021</v>
      </c>
      <c r="AP2803">
        <v>101.667782907145</v>
      </c>
      <c r="AQ2803">
        <v>1.24751161737898</v>
      </c>
      <c r="AR2803">
        <v>146.7435807321902</v>
      </c>
      <c r="AS2803">
        <f t="shared" si="130"/>
        <v>31661.304442572924</v>
      </c>
      <c r="AT2803">
        <f t="shared" si="131"/>
        <v>3769.8425890099661</v>
      </c>
    </row>
    <row r="2804" spans="1:46" x14ac:dyDescent="0.25">
      <c r="A2804" t="s">
        <v>128</v>
      </c>
      <c r="B2804" t="s">
        <v>328</v>
      </c>
      <c r="C2804" t="s">
        <v>328</v>
      </c>
      <c r="D2804" t="str">
        <f t="shared" si="129"/>
        <v>NESBSB</v>
      </c>
      <c r="E2804" t="s">
        <v>5019</v>
      </c>
      <c r="F2804" t="s">
        <v>5020</v>
      </c>
      <c r="G2804" t="s">
        <v>47</v>
      </c>
      <c r="H2804" t="s">
        <v>5021</v>
      </c>
      <c r="I2804" t="s">
        <v>5027</v>
      </c>
      <c r="J2804" t="s">
        <v>62</v>
      </c>
      <c r="K2804">
        <v>23.67</v>
      </c>
      <c r="L2804">
        <v>23.67</v>
      </c>
      <c r="P2804" t="s">
        <v>51</v>
      </c>
      <c r="Q2804" t="s">
        <v>52</v>
      </c>
      <c r="R2804">
        <v>44235</v>
      </c>
      <c r="S2804" t="s">
        <v>53</v>
      </c>
      <c r="T2804" t="s">
        <v>521</v>
      </c>
      <c r="U2804" t="s">
        <v>55</v>
      </c>
      <c r="V2804" t="s">
        <v>56</v>
      </c>
      <c r="W2804" t="s">
        <v>57</v>
      </c>
      <c r="X2804" t="s">
        <v>2726</v>
      </c>
      <c r="Y2804" t="s">
        <v>137</v>
      </c>
      <c r="Z2804">
        <v>1</v>
      </c>
      <c r="AA2804">
        <v>3</v>
      </c>
      <c r="AB2804">
        <v>2.58</v>
      </c>
      <c r="AC2804">
        <v>2.8</v>
      </c>
      <c r="AD2804">
        <v>31</v>
      </c>
      <c r="AE2804">
        <v>3</v>
      </c>
      <c r="AF2804" t="s">
        <v>57</v>
      </c>
      <c r="AG2804">
        <v>14.7165088329785</v>
      </c>
      <c r="AH2804">
        <v>11.4835907774031</v>
      </c>
      <c r="AI2804">
        <v>12.053966426871099</v>
      </c>
      <c r="AJ2804">
        <v>79.391097391538494</v>
      </c>
      <c r="AK2804" s="2">
        <v>1163.8169564319301</v>
      </c>
      <c r="AL2804" s="1">
        <v>45195</v>
      </c>
      <c r="AM2804" t="s">
        <v>63</v>
      </c>
      <c r="AN2804">
        <v>2023</v>
      </c>
      <c r="AO2804">
        <v>2021</v>
      </c>
      <c r="AP2804">
        <v>101.667782907145</v>
      </c>
      <c r="AQ2804">
        <v>1.28059425108766</v>
      </c>
      <c r="AR2804">
        <v>146.71547805823258</v>
      </c>
      <c r="AS2804">
        <f t="shared" si="130"/>
        <v>27547.547358743788</v>
      </c>
      <c r="AT2804">
        <f t="shared" si="131"/>
        <v>3472.7553656383652</v>
      </c>
    </row>
    <row r="2805" spans="1:46" x14ac:dyDescent="0.25">
      <c r="A2805" t="s">
        <v>340</v>
      </c>
      <c r="B2805" t="s">
        <v>385</v>
      </c>
      <c r="C2805" t="s">
        <v>385</v>
      </c>
      <c r="D2805" t="str">
        <f t="shared" si="129"/>
        <v>RDPOPO</v>
      </c>
      <c r="E2805" t="s">
        <v>5028</v>
      </c>
      <c r="F2805" t="s">
        <v>5029</v>
      </c>
      <c r="G2805" t="s">
        <v>47</v>
      </c>
      <c r="H2805" t="s">
        <v>5030</v>
      </c>
      <c r="I2805" t="s">
        <v>5031</v>
      </c>
      <c r="J2805" t="s">
        <v>5032</v>
      </c>
      <c r="K2805">
        <v>24.6</v>
      </c>
      <c r="L2805">
        <v>24.6</v>
      </c>
      <c r="P2805" t="s">
        <v>51</v>
      </c>
      <c r="Q2805" t="s">
        <v>52</v>
      </c>
      <c r="R2805">
        <v>34669</v>
      </c>
      <c r="S2805" t="s">
        <v>250</v>
      </c>
      <c r="T2805" t="s">
        <v>135</v>
      </c>
      <c r="U2805" t="s">
        <v>77</v>
      </c>
      <c r="V2805" t="s">
        <v>56</v>
      </c>
      <c r="W2805" t="s">
        <v>57</v>
      </c>
      <c r="X2805" t="s">
        <v>271</v>
      </c>
      <c r="Y2805" t="s">
        <v>150</v>
      </c>
      <c r="Z2805">
        <v>1</v>
      </c>
      <c r="AA2805">
        <v>29</v>
      </c>
      <c r="AB2805">
        <v>27.33</v>
      </c>
      <c r="AC2805">
        <v>28.9</v>
      </c>
      <c r="AD2805">
        <v>328</v>
      </c>
      <c r="AE2805">
        <v>27</v>
      </c>
      <c r="AF2805" t="s">
        <v>57</v>
      </c>
      <c r="AG2805">
        <v>33.954227045448597</v>
      </c>
      <c r="AH2805">
        <v>31.627103341917501</v>
      </c>
      <c r="AI2805">
        <v>49.430998177257401</v>
      </c>
      <c r="AJ2805">
        <v>482.94639034095297</v>
      </c>
      <c r="AK2805" s="2">
        <v>622.684895297759</v>
      </c>
      <c r="AL2805" s="1">
        <v>44677</v>
      </c>
      <c r="AM2805" t="s">
        <v>60</v>
      </c>
      <c r="AN2805">
        <v>2022</v>
      </c>
      <c r="AO2805">
        <v>1994</v>
      </c>
      <c r="AP2805">
        <v>516.06501171626905</v>
      </c>
      <c r="AQ2805">
        <v>1.0685761857582901</v>
      </c>
      <c r="AR2805">
        <v>483.09</v>
      </c>
      <c r="AS2805">
        <f t="shared" si="130"/>
        <v>15318.048424324872</v>
      </c>
      <c r="AT2805">
        <f t="shared" si="131"/>
        <v>11884.013999999999</v>
      </c>
    </row>
    <row r="2806" spans="1:46" x14ac:dyDescent="0.25">
      <c r="A2806" t="s">
        <v>340</v>
      </c>
      <c r="B2806" t="s">
        <v>385</v>
      </c>
      <c r="C2806" t="s">
        <v>385</v>
      </c>
      <c r="D2806" t="str">
        <f t="shared" si="129"/>
        <v>RDPOPO</v>
      </c>
      <c r="E2806" t="s">
        <v>5033</v>
      </c>
      <c r="F2806" t="s">
        <v>5034</v>
      </c>
      <c r="G2806" t="s">
        <v>47</v>
      </c>
      <c r="H2806" t="s">
        <v>5035</v>
      </c>
      <c r="I2806" t="s">
        <v>5036</v>
      </c>
      <c r="J2806" t="s">
        <v>139</v>
      </c>
      <c r="K2806">
        <v>2.04</v>
      </c>
      <c r="L2806">
        <v>0.70857460602183076</v>
      </c>
      <c r="M2806">
        <v>1.3314253939781693</v>
      </c>
      <c r="P2806" t="s">
        <v>51</v>
      </c>
      <c r="Q2806" t="s">
        <v>483</v>
      </c>
      <c r="R2806">
        <v>42536</v>
      </c>
      <c r="S2806" t="s">
        <v>250</v>
      </c>
      <c r="T2806" t="s">
        <v>135</v>
      </c>
      <c r="U2806" t="s">
        <v>77</v>
      </c>
      <c r="V2806" t="s">
        <v>109</v>
      </c>
      <c r="W2806" t="s">
        <v>57</v>
      </c>
      <c r="X2806" t="s">
        <v>119</v>
      </c>
      <c r="Y2806" t="s">
        <v>137</v>
      </c>
      <c r="Z2806">
        <v>2</v>
      </c>
      <c r="AA2806">
        <v>7</v>
      </c>
      <c r="AB2806">
        <v>6.83</v>
      </c>
      <c r="AC2806">
        <v>7.4</v>
      </c>
      <c r="AD2806">
        <v>82</v>
      </c>
      <c r="AE2806">
        <v>7</v>
      </c>
      <c r="AF2806" t="s">
        <v>57</v>
      </c>
      <c r="AG2806">
        <v>26.315272727272699</v>
      </c>
      <c r="AH2806">
        <v>19.5530240937528</v>
      </c>
      <c r="AI2806">
        <v>19.6791880769307</v>
      </c>
      <c r="AJ2806">
        <v>235.162312779156</v>
      </c>
      <c r="AK2806" s="2">
        <v>630.887610381493</v>
      </c>
      <c r="AL2806" s="1">
        <v>45026</v>
      </c>
      <c r="AM2806" t="s">
        <v>60</v>
      </c>
      <c r="AN2806">
        <v>2023</v>
      </c>
      <c r="AO2806">
        <v>2016</v>
      </c>
      <c r="AP2806">
        <v>264.57361194588702</v>
      </c>
      <c r="AQ2806">
        <v>1.12506808093162</v>
      </c>
      <c r="AR2806">
        <v>282.69</v>
      </c>
      <c r="AS2806">
        <f t="shared" si="130"/>
        <v>447.03093997012064</v>
      </c>
      <c r="AT2806">
        <f t="shared" si="131"/>
        <v>200.30695537631132</v>
      </c>
    </row>
    <row r="2807" spans="1:46" x14ac:dyDescent="0.25">
      <c r="A2807" t="s">
        <v>340</v>
      </c>
      <c r="B2807" t="s">
        <v>385</v>
      </c>
      <c r="C2807" t="s">
        <v>385</v>
      </c>
      <c r="D2807" t="str">
        <f t="shared" si="129"/>
        <v>RDPOPO</v>
      </c>
      <c r="E2807" t="s">
        <v>5033</v>
      </c>
      <c r="F2807" t="s">
        <v>5034</v>
      </c>
      <c r="G2807" t="s">
        <v>47</v>
      </c>
      <c r="H2807" t="s">
        <v>5035</v>
      </c>
      <c r="I2807" t="s">
        <v>5037</v>
      </c>
      <c r="J2807" t="s">
        <v>141</v>
      </c>
      <c r="K2807">
        <v>1.1200000000000001</v>
      </c>
      <c r="L2807">
        <v>5.3054593937329919E-2</v>
      </c>
      <c r="M2807">
        <v>1.0669454060626702</v>
      </c>
      <c r="P2807" t="s">
        <v>51</v>
      </c>
      <c r="Q2807" t="s">
        <v>483</v>
      </c>
      <c r="R2807">
        <v>42536</v>
      </c>
      <c r="S2807" t="s">
        <v>250</v>
      </c>
      <c r="T2807" t="s">
        <v>135</v>
      </c>
      <c r="U2807" t="s">
        <v>77</v>
      </c>
      <c r="V2807" t="s">
        <v>109</v>
      </c>
      <c r="W2807" t="s">
        <v>57</v>
      </c>
      <c r="X2807" t="s">
        <v>390</v>
      </c>
      <c r="Y2807" t="s">
        <v>150</v>
      </c>
      <c r="Z2807">
        <v>2</v>
      </c>
      <c r="AA2807">
        <v>7</v>
      </c>
      <c r="AB2807">
        <v>6.83</v>
      </c>
      <c r="AC2807">
        <v>7.4</v>
      </c>
      <c r="AD2807">
        <v>82</v>
      </c>
      <c r="AE2807">
        <v>7</v>
      </c>
      <c r="AF2807" t="s">
        <v>57</v>
      </c>
      <c r="AG2807">
        <v>29.7529411764706</v>
      </c>
      <c r="AH2807">
        <v>22.421654449110001</v>
      </c>
      <c r="AI2807">
        <v>24.781804176750502</v>
      </c>
      <c r="AJ2807">
        <v>327.32956484732398</v>
      </c>
      <c r="AK2807" s="2">
        <v>627.63583123837896</v>
      </c>
      <c r="AL2807" s="1">
        <v>45028</v>
      </c>
      <c r="AM2807" t="s">
        <v>60</v>
      </c>
      <c r="AN2807">
        <v>2023</v>
      </c>
      <c r="AO2807">
        <v>2016</v>
      </c>
      <c r="AP2807">
        <v>264.57361194588702</v>
      </c>
      <c r="AQ2807">
        <v>0.80827899572497097</v>
      </c>
      <c r="AR2807">
        <v>393.49</v>
      </c>
      <c r="AS2807">
        <f t="shared" si="130"/>
        <v>33.298964166870725</v>
      </c>
      <c r="AT2807">
        <f t="shared" si="131"/>
        <v>20.87645216839995</v>
      </c>
    </row>
    <row r="2808" spans="1:46" x14ac:dyDescent="0.25">
      <c r="A2808" t="s">
        <v>42</v>
      </c>
      <c r="B2808" t="s">
        <v>43</v>
      </c>
      <c r="C2808" t="s">
        <v>794</v>
      </c>
      <c r="D2808" t="str">
        <f t="shared" si="129"/>
        <v>GNSAPE</v>
      </c>
      <c r="E2808" t="s">
        <v>4913</v>
      </c>
      <c r="F2808" t="s">
        <v>4914</v>
      </c>
      <c r="G2808" t="s">
        <v>47</v>
      </c>
      <c r="H2808" t="s">
        <v>5017</v>
      </c>
      <c r="I2808" t="s">
        <v>5038</v>
      </c>
      <c r="J2808" t="s">
        <v>68</v>
      </c>
      <c r="K2808">
        <v>28.94</v>
      </c>
      <c r="L2808">
        <v>28.94</v>
      </c>
      <c r="P2808" t="s">
        <v>51</v>
      </c>
      <c r="Q2808" t="s">
        <v>52</v>
      </c>
      <c r="R2808">
        <v>44251</v>
      </c>
      <c r="S2808" t="s">
        <v>53</v>
      </c>
      <c r="T2808" t="s">
        <v>788</v>
      </c>
      <c r="U2808" t="s">
        <v>55</v>
      </c>
      <c r="V2808" t="s">
        <v>56</v>
      </c>
      <c r="W2808" t="s">
        <v>57</v>
      </c>
      <c r="X2808" t="s">
        <v>98</v>
      </c>
      <c r="Y2808" t="s">
        <v>79</v>
      </c>
      <c r="Z2808">
        <v>1</v>
      </c>
      <c r="AA2808">
        <v>3</v>
      </c>
      <c r="AB2808">
        <v>2.58</v>
      </c>
      <c r="AC2808">
        <v>2.8</v>
      </c>
      <c r="AD2808">
        <v>31</v>
      </c>
      <c r="AE2808">
        <v>3</v>
      </c>
      <c r="AF2808" t="s">
        <v>57</v>
      </c>
      <c r="AG2808">
        <v>19.207602095947099</v>
      </c>
      <c r="AH2808">
        <v>12.0507720312585</v>
      </c>
      <c r="AI2808">
        <v>10.601506001815199</v>
      </c>
      <c r="AJ2808">
        <v>94.007762104777598</v>
      </c>
      <c r="AK2808" s="2">
        <v>923.87659475845999</v>
      </c>
      <c r="AL2808" s="1">
        <v>45197</v>
      </c>
      <c r="AM2808" t="s">
        <v>63</v>
      </c>
      <c r="AN2808">
        <v>2023</v>
      </c>
      <c r="AO2808">
        <v>2021</v>
      </c>
      <c r="AP2808">
        <v>98.918104596954905</v>
      </c>
      <c r="AQ2808">
        <v>1.05223337288579</v>
      </c>
      <c r="AR2808">
        <v>153.82112560336139</v>
      </c>
      <c r="AS2808">
        <f t="shared" si="130"/>
        <v>26736.988652309832</v>
      </c>
      <c r="AT2808">
        <f t="shared" si="131"/>
        <v>4451.5833749612793</v>
      </c>
    </row>
    <row r="2809" spans="1:46" x14ac:dyDescent="0.25">
      <c r="A2809" t="s">
        <v>42</v>
      </c>
      <c r="B2809" t="s">
        <v>43</v>
      </c>
      <c r="C2809" t="s">
        <v>43</v>
      </c>
      <c r="D2809" t="str">
        <f t="shared" si="129"/>
        <v>GNSASA</v>
      </c>
      <c r="E2809" t="s">
        <v>4814</v>
      </c>
      <c r="F2809" t="s">
        <v>4815</v>
      </c>
      <c r="G2809" t="s">
        <v>47</v>
      </c>
      <c r="H2809" t="s">
        <v>4990</v>
      </c>
      <c r="I2809" t="s">
        <v>5039</v>
      </c>
      <c r="J2809" t="s">
        <v>174</v>
      </c>
      <c r="K2809">
        <v>15.82</v>
      </c>
      <c r="L2809">
        <v>15.82</v>
      </c>
      <c r="P2809" t="s">
        <v>51</v>
      </c>
      <c r="Q2809" t="s">
        <v>52</v>
      </c>
      <c r="R2809">
        <v>44237</v>
      </c>
      <c r="S2809" t="s">
        <v>53</v>
      </c>
      <c r="T2809" t="s">
        <v>788</v>
      </c>
      <c r="U2809" t="s">
        <v>55</v>
      </c>
      <c r="V2809" t="s">
        <v>56</v>
      </c>
      <c r="W2809" t="s">
        <v>57</v>
      </c>
      <c r="X2809" t="s">
        <v>110</v>
      </c>
      <c r="Y2809" t="s">
        <v>59</v>
      </c>
      <c r="Z2809">
        <v>1</v>
      </c>
      <c r="AA2809">
        <v>3</v>
      </c>
      <c r="AB2809">
        <v>2.5</v>
      </c>
      <c r="AC2809">
        <v>2.8</v>
      </c>
      <c r="AD2809">
        <v>30</v>
      </c>
      <c r="AE2809">
        <v>2</v>
      </c>
      <c r="AF2809" t="s">
        <v>57</v>
      </c>
      <c r="AG2809">
        <v>16.6785398512203</v>
      </c>
      <c r="AH2809">
        <v>12.047941866800601</v>
      </c>
      <c r="AI2809">
        <v>10.790052206875499</v>
      </c>
      <c r="AJ2809">
        <v>80.943178774927105</v>
      </c>
      <c r="AK2809" s="2">
        <v>946.47236482655796</v>
      </c>
      <c r="AL2809" s="1">
        <v>45145</v>
      </c>
      <c r="AM2809" t="s">
        <v>63</v>
      </c>
      <c r="AN2809">
        <v>2023</v>
      </c>
      <c r="AO2809">
        <v>2021</v>
      </c>
      <c r="AP2809">
        <v>92.301862073746705</v>
      </c>
      <c r="AQ2809">
        <v>1.1403290983963399</v>
      </c>
      <c r="AR2809">
        <v>145.48375468476499</v>
      </c>
      <c r="AS2809">
        <f t="shared" si="130"/>
        <v>14973.192811556148</v>
      </c>
      <c r="AT2809">
        <f t="shared" si="131"/>
        <v>2301.552999112982</v>
      </c>
    </row>
    <row r="2810" spans="1:46" x14ac:dyDescent="0.25">
      <c r="A2810" t="s">
        <v>128</v>
      </c>
      <c r="B2810" t="s">
        <v>129</v>
      </c>
      <c r="C2810" t="s">
        <v>130</v>
      </c>
      <c r="D2810" t="str">
        <f t="shared" si="129"/>
        <v>NECOCA</v>
      </c>
      <c r="E2810" t="s">
        <v>4694</v>
      </c>
      <c r="F2810" t="s">
        <v>4695</v>
      </c>
      <c r="G2810" t="s">
        <v>47</v>
      </c>
      <c r="H2810" t="s">
        <v>4696</v>
      </c>
      <c r="I2810" t="s">
        <v>5040</v>
      </c>
      <c r="J2810" t="s">
        <v>5041</v>
      </c>
      <c r="K2810">
        <v>44.46</v>
      </c>
      <c r="L2810">
        <v>44.46</v>
      </c>
      <c r="P2810" t="s">
        <v>51</v>
      </c>
      <c r="Q2810" t="s">
        <v>52</v>
      </c>
      <c r="R2810">
        <v>44154</v>
      </c>
      <c r="S2810" t="s">
        <v>53</v>
      </c>
      <c r="T2810" t="s">
        <v>104</v>
      </c>
      <c r="U2810" t="s">
        <v>55</v>
      </c>
      <c r="V2810" t="s">
        <v>56</v>
      </c>
      <c r="W2810" t="s">
        <v>57</v>
      </c>
      <c r="X2810" t="s">
        <v>136</v>
      </c>
      <c r="Y2810" t="s">
        <v>137</v>
      </c>
      <c r="Z2810">
        <v>1</v>
      </c>
      <c r="AA2810">
        <v>3</v>
      </c>
      <c r="AB2810">
        <v>2.25</v>
      </c>
      <c r="AC2810">
        <v>3</v>
      </c>
      <c r="AD2810">
        <v>27</v>
      </c>
      <c r="AE2810">
        <v>2</v>
      </c>
      <c r="AF2810" t="s">
        <v>57</v>
      </c>
      <c r="AG2810">
        <v>15.524432004464099</v>
      </c>
      <c r="AH2810">
        <v>11.4874449148443</v>
      </c>
      <c r="AI2810">
        <v>9.3970574330890209</v>
      </c>
      <c r="AJ2810">
        <v>66.594144755329694</v>
      </c>
      <c r="AK2810" s="2">
        <v>902.97806790840605</v>
      </c>
      <c r="AL2810" s="1">
        <v>44963</v>
      </c>
      <c r="AM2810" t="s">
        <v>63</v>
      </c>
      <c r="AN2810">
        <v>2023</v>
      </c>
      <c r="AO2810">
        <v>2020</v>
      </c>
      <c r="AP2810">
        <v>67.548422533697305</v>
      </c>
      <c r="AQ2810">
        <v>1.0143297549938299</v>
      </c>
      <c r="AR2810">
        <v>153.63999999999999</v>
      </c>
      <c r="AS2810">
        <f t="shared" si="130"/>
        <v>40146.404899207737</v>
      </c>
      <c r="AT2810">
        <f t="shared" si="131"/>
        <v>6830.8343999999997</v>
      </c>
    </row>
    <row r="2811" spans="1:46" x14ac:dyDescent="0.25">
      <c r="A2811" t="s">
        <v>128</v>
      </c>
      <c r="B2811" t="s">
        <v>129</v>
      </c>
      <c r="C2811" t="s">
        <v>130</v>
      </c>
      <c r="D2811" t="str">
        <f t="shared" si="129"/>
        <v>NECOCA</v>
      </c>
      <c r="E2811" t="s">
        <v>4694</v>
      </c>
      <c r="F2811" t="s">
        <v>4695</v>
      </c>
      <c r="G2811" t="s">
        <v>47</v>
      </c>
      <c r="H2811" t="s">
        <v>4696</v>
      </c>
      <c r="I2811" t="s">
        <v>5042</v>
      </c>
      <c r="J2811" t="s">
        <v>3687</v>
      </c>
      <c r="K2811">
        <v>40.67</v>
      </c>
      <c r="L2811">
        <v>40.67</v>
      </c>
      <c r="P2811" t="s">
        <v>51</v>
      </c>
      <c r="Q2811" t="s">
        <v>52</v>
      </c>
      <c r="R2811">
        <v>44167</v>
      </c>
      <c r="S2811" t="s">
        <v>53</v>
      </c>
      <c r="T2811" t="s">
        <v>1265</v>
      </c>
      <c r="U2811" t="s">
        <v>55</v>
      </c>
      <c r="V2811" t="s">
        <v>56</v>
      </c>
      <c r="W2811" t="s">
        <v>57</v>
      </c>
      <c r="X2811" t="s">
        <v>149</v>
      </c>
      <c r="Y2811" t="s">
        <v>150</v>
      </c>
      <c r="Z2811">
        <v>1</v>
      </c>
      <c r="AA2811">
        <v>3</v>
      </c>
      <c r="AB2811">
        <v>2.17</v>
      </c>
      <c r="AC2811">
        <v>2.9</v>
      </c>
      <c r="AD2811">
        <v>26</v>
      </c>
      <c r="AE2811">
        <v>2</v>
      </c>
      <c r="AF2811" t="s">
        <v>57</v>
      </c>
      <c r="AG2811">
        <v>16.564462705628301</v>
      </c>
      <c r="AH2811">
        <v>12.0729167889377</v>
      </c>
      <c r="AI2811">
        <v>11.726049510407799</v>
      </c>
      <c r="AJ2811">
        <v>89.268061810779699</v>
      </c>
      <c r="AK2811" s="2">
        <v>1023.91482595656</v>
      </c>
      <c r="AL2811" s="1">
        <v>44963</v>
      </c>
      <c r="AM2811" t="s">
        <v>63</v>
      </c>
      <c r="AN2811">
        <v>2023</v>
      </c>
      <c r="AO2811">
        <v>2020</v>
      </c>
      <c r="AP2811">
        <v>62.599729873810901</v>
      </c>
      <c r="AQ2811">
        <v>0.70125561823558702</v>
      </c>
      <c r="AR2811">
        <v>214.39</v>
      </c>
      <c r="AS2811">
        <f t="shared" si="130"/>
        <v>41642.615971653293</v>
      </c>
      <c r="AT2811">
        <f t="shared" si="131"/>
        <v>8719.2412999999997</v>
      </c>
    </row>
    <row r="2812" spans="1:46" x14ac:dyDescent="0.25">
      <c r="A2812" t="s">
        <v>128</v>
      </c>
      <c r="B2812" t="s">
        <v>244</v>
      </c>
      <c r="C2812" t="s">
        <v>245</v>
      </c>
      <c r="D2812" t="str">
        <f t="shared" si="129"/>
        <v>NEPIAL</v>
      </c>
      <c r="E2812" t="s">
        <v>1902</v>
      </c>
      <c r="F2812" t="s">
        <v>1903</v>
      </c>
      <c r="G2812" t="s">
        <v>47</v>
      </c>
      <c r="H2812" t="s">
        <v>4576</v>
      </c>
      <c r="I2812" t="s">
        <v>5043</v>
      </c>
      <c r="J2812" t="s">
        <v>5044</v>
      </c>
      <c r="K2812">
        <v>17.97</v>
      </c>
      <c r="L2812">
        <v>17.97</v>
      </c>
      <c r="P2812" t="s">
        <v>51</v>
      </c>
      <c r="Q2812" t="s">
        <v>52</v>
      </c>
      <c r="R2812">
        <v>44127</v>
      </c>
      <c r="S2812" t="s">
        <v>53</v>
      </c>
      <c r="T2812" t="s">
        <v>1265</v>
      </c>
      <c r="U2812" t="s">
        <v>55</v>
      </c>
      <c r="V2812" t="s">
        <v>56</v>
      </c>
      <c r="W2812" t="s">
        <v>57</v>
      </c>
      <c r="X2812" t="s">
        <v>5045</v>
      </c>
      <c r="Y2812" t="s">
        <v>222</v>
      </c>
      <c r="Z2812">
        <v>1</v>
      </c>
      <c r="AA2812">
        <v>3</v>
      </c>
      <c r="AB2812">
        <v>2.92</v>
      </c>
      <c r="AC2812">
        <v>3.1</v>
      </c>
      <c r="AD2812">
        <v>35</v>
      </c>
      <c r="AE2812">
        <v>3</v>
      </c>
      <c r="AF2812" t="s">
        <v>57</v>
      </c>
      <c r="AG2812">
        <v>17.8309112196408</v>
      </c>
      <c r="AH2812">
        <v>12.7509972564691</v>
      </c>
      <c r="AI2812">
        <v>13.064027273226699</v>
      </c>
      <c r="AJ2812">
        <v>107.010112763085</v>
      </c>
      <c r="AK2812" s="2">
        <v>1023.05478824693</v>
      </c>
      <c r="AL2812" s="1">
        <v>45181</v>
      </c>
      <c r="AM2812" t="s">
        <v>63</v>
      </c>
      <c r="AN2812">
        <v>2023</v>
      </c>
      <c r="AO2812">
        <v>2020</v>
      </c>
      <c r="AP2812">
        <v>112.738780079094</v>
      </c>
      <c r="AQ2812">
        <v>1.0535338872943001</v>
      </c>
      <c r="AR2812">
        <v>150.69999999999999</v>
      </c>
      <c r="AS2812">
        <f t="shared" si="130"/>
        <v>18384.294544797332</v>
      </c>
      <c r="AT2812">
        <f t="shared" si="131"/>
        <v>2708.0789999999997</v>
      </c>
    </row>
    <row r="2813" spans="1:46" x14ac:dyDescent="0.25">
      <c r="A2813" t="s">
        <v>42</v>
      </c>
      <c r="B2813" t="s">
        <v>43</v>
      </c>
      <c r="C2813" t="s">
        <v>794</v>
      </c>
      <c r="D2813" t="str">
        <f t="shared" si="129"/>
        <v>GNSAPE</v>
      </c>
      <c r="E2813" t="s">
        <v>4913</v>
      </c>
      <c r="F2813" t="s">
        <v>4914</v>
      </c>
      <c r="G2813" t="s">
        <v>47</v>
      </c>
      <c r="H2813" t="s">
        <v>5017</v>
      </c>
      <c r="I2813" t="s">
        <v>5046</v>
      </c>
      <c r="J2813" t="s">
        <v>65</v>
      </c>
      <c r="K2813">
        <v>24.8</v>
      </c>
      <c r="L2813">
        <v>24.8</v>
      </c>
      <c r="P2813" t="s">
        <v>51</v>
      </c>
      <c r="Q2813" t="s">
        <v>52</v>
      </c>
      <c r="R2813">
        <v>44250</v>
      </c>
      <c r="S2813" t="s">
        <v>53</v>
      </c>
      <c r="T2813" t="s">
        <v>104</v>
      </c>
      <c r="U2813" t="s">
        <v>55</v>
      </c>
      <c r="V2813" t="s">
        <v>56</v>
      </c>
      <c r="W2813" t="s">
        <v>57</v>
      </c>
      <c r="X2813" t="s">
        <v>98</v>
      </c>
      <c r="Y2813" t="s">
        <v>79</v>
      </c>
      <c r="Z2813">
        <v>1</v>
      </c>
      <c r="AA2813">
        <v>3</v>
      </c>
      <c r="AB2813">
        <v>2.58</v>
      </c>
      <c r="AC2813">
        <v>2.8</v>
      </c>
      <c r="AD2813">
        <v>31</v>
      </c>
      <c r="AE2813">
        <v>3</v>
      </c>
      <c r="AF2813" t="s">
        <v>57</v>
      </c>
      <c r="AG2813">
        <v>21.7164806598837</v>
      </c>
      <c r="AH2813">
        <v>13.503481032681901</v>
      </c>
      <c r="AI2813">
        <v>17.120726461280299</v>
      </c>
      <c r="AJ2813">
        <v>167.974989310289</v>
      </c>
      <c r="AK2813" s="2">
        <v>1195.4759115874101</v>
      </c>
      <c r="AL2813" s="1">
        <v>45197</v>
      </c>
      <c r="AM2813" t="s">
        <v>63</v>
      </c>
      <c r="AN2813">
        <v>2023</v>
      </c>
      <c r="AO2813">
        <v>2021</v>
      </c>
      <c r="AP2813">
        <v>98.918104596954905</v>
      </c>
      <c r="AQ2813">
        <v>0.58888591095088605</v>
      </c>
      <c r="AR2813">
        <v>153.8303136405903</v>
      </c>
      <c r="AS2813">
        <f t="shared" si="130"/>
        <v>29647.802607367772</v>
      </c>
      <c r="AT2813">
        <f t="shared" si="131"/>
        <v>3814.9917782866396</v>
      </c>
    </row>
    <row r="2814" spans="1:46" x14ac:dyDescent="0.25">
      <c r="A2814" t="s">
        <v>42</v>
      </c>
      <c r="B2814" t="s">
        <v>43</v>
      </c>
      <c r="C2814" t="s">
        <v>44</v>
      </c>
      <c r="D2814" t="str">
        <f t="shared" si="129"/>
        <v>GNSACR</v>
      </c>
      <c r="E2814" t="s">
        <v>5047</v>
      </c>
      <c r="F2814" t="s">
        <v>5048</v>
      </c>
      <c r="G2814" t="s">
        <v>47</v>
      </c>
      <c r="H2814" t="s">
        <v>5049</v>
      </c>
      <c r="I2814" t="s">
        <v>5050</v>
      </c>
      <c r="J2814" t="s">
        <v>2214</v>
      </c>
      <c r="K2814">
        <v>24.22</v>
      </c>
      <c r="L2814">
        <v>24.22</v>
      </c>
      <c r="P2814" t="s">
        <v>51</v>
      </c>
      <c r="Q2814" t="s">
        <v>52</v>
      </c>
      <c r="R2814">
        <v>44119</v>
      </c>
      <c r="S2814" t="s">
        <v>107</v>
      </c>
      <c r="T2814" t="s">
        <v>521</v>
      </c>
      <c r="U2814" t="s">
        <v>55</v>
      </c>
      <c r="V2814" t="s">
        <v>109</v>
      </c>
      <c r="W2814" t="s">
        <v>57</v>
      </c>
      <c r="X2814" t="s">
        <v>1412</v>
      </c>
      <c r="Y2814" t="s">
        <v>120</v>
      </c>
      <c r="Z2814">
        <v>2</v>
      </c>
      <c r="AA2814">
        <v>3</v>
      </c>
      <c r="AB2814">
        <v>3</v>
      </c>
      <c r="AC2814">
        <v>3.1</v>
      </c>
      <c r="AD2814">
        <v>36</v>
      </c>
      <c r="AE2814">
        <v>3</v>
      </c>
      <c r="AF2814" t="s">
        <v>57</v>
      </c>
      <c r="AG2814">
        <v>18.891288817374502</v>
      </c>
      <c r="AH2814">
        <v>11.335588011018899</v>
      </c>
      <c r="AI2814">
        <v>10.4498777529406</v>
      </c>
      <c r="AJ2814">
        <v>100.203365731931</v>
      </c>
      <c r="AK2814" s="2">
        <v>1035.45975060611</v>
      </c>
      <c r="AL2814" s="1">
        <v>45216</v>
      </c>
      <c r="AM2814" t="s">
        <v>63</v>
      </c>
      <c r="AN2814">
        <v>2023</v>
      </c>
      <c r="AO2814">
        <v>2020</v>
      </c>
      <c r="AP2814">
        <v>132.86599370575399</v>
      </c>
      <c r="AQ2814">
        <v>1.3259633819207599</v>
      </c>
      <c r="AR2814">
        <v>125.86</v>
      </c>
      <c r="AS2814">
        <f t="shared" si="130"/>
        <v>25078.835159679984</v>
      </c>
      <c r="AT2814">
        <f t="shared" si="131"/>
        <v>3048.3291999999997</v>
      </c>
    </row>
    <row r="2815" spans="1:46" x14ac:dyDescent="0.25">
      <c r="A2815" t="s">
        <v>128</v>
      </c>
      <c r="B2815" t="s">
        <v>244</v>
      </c>
      <c r="C2815" t="s">
        <v>266</v>
      </c>
      <c r="D2815" t="str">
        <f t="shared" si="129"/>
        <v>NEPIIT</v>
      </c>
      <c r="E2815" t="s">
        <v>267</v>
      </c>
      <c r="F2815" t="s">
        <v>268</v>
      </c>
      <c r="G2815" t="s">
        <v>47</v>
      </c>
      <c r="H2815" t="s">
        <v>5051</v>
      </c>
      <c r="I2815" t="s">
        <v>5052</v>
      </c>
      <c r="J2815" t="s">
        <v>112</v>
      </c>
      <c r="K2815">
        <v>15.2</v>
      </c>
      <c r="L2815">
        <v>15.2</v>
      </c>
      <c r="P2815" t="s">
        <v>51</v>
      </c>
      <c r="Q2815" t="s">
        <v>52</v>
      </c>
      <c r="R2815">
        <v>44167</v>
      </c>
      <c r="S2815" t="s">
        <v>53</v>
      </c>
      <c r="T2815" t="s">
        <v>118</v>
      </c>
      <c r="U2815" t="s">
        <v>55</v>
      </c>
      <c r="V2815" t="s">
        <v>109</v>
      </c>
      <c r="W2815" t="s">
        <v>57</v>
      </c>
      <c r="X2815" t="s">
        <v>271</v>
      </c>
      <c r="Y2815" t="s">
        <v>150</v>
      </c>
      <c r="Z2815">
        <v>2</v>
      </c>
      <c r="AA2815">
        <v>3</v>
      </c>
      <c r="AB2815">
        <v>2.42</v>
      </c>
      <c r="AC2815">
        <v>2.9</v>
      </c>
      <c r="AD2815">
        <v>29</v>
      </c>
      <c r="AE2815">
        <v>2</v>
      </c>
      <c r="AF2815" t="s">
        <v>57</v>
      </c>
      <c r="AG2815">
        <v>14.4303657723414</v>
      </c>
      <c r="AH2815">
        <v>12.0408827393533</v>
      </c>
      <c r="AI2815">
        <v>8.6999137779708793</v>
      </c>
      <c r="AJ2815">
        <v>54.324014871709302</v>
      </c>
      <c r="AK2815" s="2">
        <v>764.02648387166005</v>
      </c>
      <c r="AL2815" s="1">
        <v>45063</v>
      </c>
      <c r="AM2815" t="s">
        <v>63</v>
      </c>
      <c r="AN2815">
        <v>2023</v>
      </c>
      <c r="AO2815">
        <v>2020</v>
      </c>
      <c r="AP2815">
        <v>95.729687928995304</v>
      </c>
      <c r="AQ2815">
        <v>1.7621983234315199</v>
      </c>
      <c r="AR2815">
        <v>78.569999999999993</v>
      </c>
      <c r="AS2815">
        <f t="shared" si="130"/>
        <v>11613.202554849233</v>
      </c>
      <c r="AT2815">
        <f t="shared" si="131"/>
        <v>1194.2639999999999</v>
      </c>
    </row>
    <row r="2816" spans="1:46" x14ac:dyDescent="0.25">
      <c r="A2816" t="s">
        <v>340</v>
      </c>
      <c r="B2816" t="s">
        <v>341</v>
      </c>
      <c r="C2816" t="s">
        <v>342</v>
      </c>
      <c r="D2816" t="str">
        <f t="shared" si="129"/>
        <v>RDBOBA</v>
      </c>
      <c r="E2816" t="s">
        <v>815</v>
      </c>
      <c r="F2816" t="s">
        <v>816</v>
      </c>
      <c r="G2816" t="s">
        <v>47</v>
      </c>
      <c r="H2816" t="s">
        <v>5053</v>
      </c>
      <c r="I2816" t="s">
        <v>5054</v>
      </c>
      <c r="J2816" t="s">
        <v>3801</v>
      </c>
      <c r="K2816">
        <v>49.33</v>
      </c>
      <c r="L2816">
        <v>49.33</v>
      </c>
      <c r="P2816" t="s">
        <v>51</v>
      </c>
      <c r="Q2816" t="s">
        <v>52</v>
      </c>
      <c r="R2816">
        <v>44188</v>
      </c>
      <c r="S2816" t="s">
        <v>477</v>
      </c>
      <c r="T2816" t="s">
        <v>1272</v>
      </c>
      <c r="U2816" t="s">
        <v>55</v>
      </c>
      <c r="V2816" t="s">
        <v>56</v>
      </c>
      <c r="W2816" t="s">
        <v>57</v>
      </c>
      <c r="X2816" t="s">
        <v>271</v>
      </c>
      <c r="Y2816" t="s">
        <v>362</v>
      </c>
      <c r="Z2816">
        <v>1</v>
      </c>
      <c r="AA2816">
        <v>3</v>
      </c>
      <c r="AB2816">
        <v>2.83</v>
      </c>
      <c r="AC2816">
        <v>2.9</v>
      </c>
      <c r="AD2816">
        <v>34</v>
      </c>
      <c r="AE2816">
        <v>3</v>
      </c>
      <c r="AF2816" t="s">
        <v>57</v>
      </c>
      <c r="AG2816">
        <v>17.3962865677378</v>
      </c>
      <c r="AH2816">
        <v>11.0802058754029</v>
      </c>
      <c r="AI2816">
        <v>13.380770532793999</v>
      </c>
      <c r="AJ2816">
        <v>111.53902154497599</v>
      </c>
      <c r="AK2816" s="2">
        <v>1377.38529656021</v>
      </c>
      <c r="AL2816" s="1">
        <v>45211</v>
      </c>
      <c r="AM2816" t="s">
        <v>63</v>
      </c>
      <c r="AN2816">
        <v>2023</v>
      </c>
      <c r="AO2816">
        <v>2020</v>
      </c>
      <c r="AP2816">
        <v>104.873996786013</v>
      </c>
      <c r="AQ2816">
        <v>0.94024490562457397</v>
      </c>
      <c r="AR2816">
        <v>132.86000000000001</v>
      </c>
      <c r="AS2816">
        <f t="shared" si="130"/>
        <v>67946.416679315153</v>
      </c>
      <c r="AT2816">
        <f t="shared" si="131"/>
        <v>6553.9838000000009</v>
      </c>
    </row>
    <row r="2817" spans="1:46" x14ac:dyDescent="0.25">
      <c r="A2817" t="s">
        <v>128</v>
      </c>
      <c r="B2817" t="s">
        <v>244</v>
      </c>
      <c r="C2817" t="s">
        <v>266</v>
      </c>
      <c r="D2817" t="str">
        <f t="shared" si="129"/>
        <v>NEPIIT</v>
      </c>
      <c r="E2817" t="s">
        <v>267</v>
      </c>
      <c r="F2817" t="s">
        <v>268</v>
      </c>
      <c r="G2817" t="s">
        <v>47</v>
      </c>
      <c r="H2817" t="s">
        <v>5051</v>
      </c>
      <c r="I2817" t="s">
        <v>5055</v>
      </c>
      <c r="J2817" t="s">
        <v>68</v>
      </c>
      <c r="K2817">
        <v>29.84</v>
      </c>
      <c r="L2817">
        <v>29.84</v>
      </c>
      <c r="P2817" t="s">
        <v>51</v>
      </c>
      <c r="Q2817" t="s">
        <v>52</v>
      </c>
      <c r="R2817">
        <v>44167</v>
      </c>
      <c r="S2817" t="s">
        <v>107</v>
      </c>
      <c r="T2817" t="s">
        <v>118</v>
      </c>
      <c r="U2817" t="s">
        <v>55</v>
      </c>
      <c r="V2817" t="s">
        <v>109</v>
      </c>
      <c r="W2817" t="s">
        <v>57</v>
      </c>
      <c r="X2817" t="s">
        <v>101</v>
      </c>
      <c r="Y2817" t="s">
        <v>222</v>
      </c>
      <c r="Z2817">
        <v>2</v>
      </c>
      <c r="AA2817">
        <v>3</v>
      </c>
      <c r="AB2817">
        <v>2.42</v>
      </c>
      <c r="AC2817">
        <v>2.9</v>
      </c>
      <c r="AD2817">
        <v>29</v>
      </c>
      <c r="AE2817">
        <v>2</v>
      </c>
      <c r="AF2817" t="s">
        <v>57</v>
      </c>
      <c r="AG2817">
        <v>12.400668689545199</v>
      </c>
      <c r="AH2817">
        <v>12.2978248292864</v>
      </c>
      <c r="AI2817">
        <v>10.285707790692999</v>
      </c>
      <c r="AJ2817">
        <v>53.311562408464397</v>
      </c>
      <c r="AK2817" s="2">
        <v>866.882345983959</v>
      </c>
      <c r="AL2817" s="1">
        <v>45063</v>
      </c>
      <c r="AM2817" t="s">
        <v>63</v>
      </c>
      <c r="AN2817">
        <v>2023</v>
      </c>
      <c r="AO2817">
        <v>2020</v>
      </c>
      <c r="AP2817">
        <v>95.729687928995304</v>
      </c>
      <c r="AQ2817">
        <v>1.7956646476711799</v>
      </c>
      <c r="AR2817">
        <v>77.11</v>
      </c>
      <c r="AS2817">
        <f t="shared" si="130"/>
        <v>25867.769204161337</v>
      </c>
      <c r="AT2817">
        <f t="shared" si="131"/>
        <v>2300.9623999999999</v>
      </c>
    </row>
    <row r="2818" spans="1:46" x14ac:dyDescent="0.25">
      <c r="A2818" t="s">
        <v>340</v>
      </c>
      <c r="B2818" t="s">
        <v>367</v>
      </c>
      <c r="C2818" t="s">
        <v>368</v>
      </c>
      <c r="D2818" t="str">
        <f t="shared" si="129"/>
        <v>RDIPMA</v>
      </c>
      <c r="E2818" t="s">
        <v>4634</v>
      </c>
      <c r="F2818" t="s">
        <v>4635</v>
      </c>
      <c r="G2818" t="s">
        <v>47</v>
      </c>
      <c r="H2818" t="s">
        <v>4682</v>
      </c>
      <c r="I2818" t="s">
        <v>5056</v>
      </c>
      <c r="J2818" t="s">
        <v>212</v>
      </c>
      <c r="K2818">
        <v>57.02</v>
      </c>
      <c r="L2818">
        <v>57.02</v>
      </c>
      <c r="P2818" t="s">
        <v>51</v>
      </c>
      <c r="Q2818" t="s">
        <v>52</v>
      </c>
      <c r="R2818">
        <v>44161</v>
      </c>
      <c r="S2818" t="s">
        <v>477</v>
      </c>
      <c r="T2818" t="s">
        <v>54</v>
      </c>
      <c r="U2818" t="s">
        <v>55</v>
      </c>
      <c r="V2818" t="s">
        <v>56</v>
      </c>
      <c r="W2818" t="s">
        <v>57</v>
      </c>
      <c r="X2818" t="s">
        <v>119</v>
      </c>
      <c r="Y2818" t="s">
        <v>487</v>
      </c>
      <c r="Z2818">
        <v>1</v>
      </c>
      <c r="AA2818">
        <v>3</v>
      </c>
      <c r="AB2818">
        <v>2.83</v>
      </c>
      <c r="AC2818">
        <v>3</v>
      </c>
      <c r="AD2818">
        <v>34</v>
      </c>
      <c r="AE2818">
        <v>3</v>
      </c>
      <c r="AF2818" t="s">
        <v>57</v>
      </c>
      <c r="AG2818">
        <v>16.0980480791616</v>
      </c>
      <c r="AH2818">
        <v>11.6534919972956</v>
      </c>
      <c r="AI2818">
        <v>13.8227824886572</v>
      </c>
      <c r="AJ2818">
        <v>101.87061565149899</v>
      </c>
      <c r="AK2818" s="2">
        <v>1302.53289339603</v>
      </c>
      <c r="AL2818" s="1">
        <v>45176</v>
      </c>
      <c r="AM2818" t="s">
        <v>63</v>
      </c>
      <c r="AN2818">
        <v>2023</v>
      </c>
      <c r="AO2818">
        <v>2020</v>
      </c>
      <c r="AP2818">
        <v>103.901513537114</v>
      </c>
      <c r="AQ2818">
        <v>1.01993605194812</v>
      </c>
      <c r="AR2818">
        <v>125.23</v>
      </c>
      <c r="AS2818">
        <f t="shared" si="130"/>
        <v>74270.425581441639</v>
      </c>
      <c r="AT2818">
        <f t="shared" si="131"/>
        <v>7140.6146000000008</v>
      </c>
    </row>
    <row r="2819" spans="1:46" x14ac:dyDescent="0.25">
      <c r="A2819" t="s">
        <v>42</v>
      </c>
      <c r="B2819" t="s">
        <v>43</v>
      </c>
      <c r="C2819" t="s">
        <v>43</v>
      </c>
      <c r="D2819" t="str">
        <f t="shared" ref="D2819:D2882" si="132">LEFT(E2819,6)</f>
        <v>GNSASA</v>
      </c>
      <c r="E2819" t="s">
        <v>5057</v>
      </c>
      <c r="F2819" t="s">
        <v>5058</v>
      </c>
      <c r="G2819" t="s">
        <v>47</v>
      </c>
      <c r="H2819" t="s">
        <v>5059</v>
      </c>
      <c r="I2819" t="s">
        <v>5060</v>
      </c>
      <c r="J2819" t="s">
        <v>50</v>
      </c>
      <c r="K2819">
        <v>27.09</v>
      </c>
      <c r="L2819">
        <v>27.09</v>
      </c>
      <c r="P2819" t="s">
        <v>51</v>
      </c>
      <c r="Q2819" t="s">
        <v>52</v>
      </c>
      <c r="R2819">
        <v>44267</v>
      </c>
      <c r="S2819" t="s">
        <v>53</v>
      </c>
      <c r="T2819" t="s">
        <v>104</v>
      </c>
      <c r="U2819" t="s">
        <v>55</v>
      </c>
      <c r="V2819" t="s">
        <v>56</v>
      </c>
      <c r="W2819" t="s">
        <v>57</v>
      </c>
      <c r="X2819" t="s">
        <v>760</v>
      </c>
      <c r="Y2819" t="s">
        <v>59</v>
      </c>
      <c r="Z2819">
        <v>1</v>
      </c>
      <c r="AA2819">
        <v>3</v>
      </c>
      <c r="AB2819">
        <v>2.58</v>
      </c>
      <c r="AC2819">
        <v>2.7</v>
      </c>
      <c r="AD2819">
        <v>31</v>
      </c>
      <c r="AE2819">
        <v>3</v>
      </c>
      <c r="AF2819" t="s">
        <v>57</v>
      </c>
      <c r="AG2819">
        <v>17.8154962108196</v>
      </c>
      <c r="AH2819">
        <v>13.2889427720944</v>
      </c>
      <c r="AI2819">
        <v>11.894415841057199</v>
      </c>
      <c r="AJ2819">
        <v>95.492754498699995</v>
      </c>
      <c r="AK2819" s="2">
        <v>857.57551747383695</v>
      </c>
      <c r="AL2819" s="1">
        <v>45205</v>
      </c>
      <c r="AM2819" t="s">
        <v>63</v>
      </c>
      <c r="AN2819">
        <v>2023</v>
      </c>
      <c r="AO2819">
        <v>2021</v>
      </c>
      <c r="AP2819">
        <v>97.781566882048907</v>
      </c>
      <c r="AQ2819">
        <v>1.02396844027973</v>
      </c>
      <c r="AR2819">
        <v>140.6430977615702</v>
      </c>
      <c r="AS2819">
        <f t="shared" ref="AS2819:AS2882" si="133">AK2819*L2819</f>
        <v>23231.720768366242</v>
      </c>
      <c r="AT2819">
        <f t="shared" ref="AT2819:AT2882" si="134">AR2819*L2819</f>
        <v>3810.0215183609366</v>
      </c>
    </row>
    <row r="2820" spans="1:46" x14ac:dyDescent="0.25">
      <c r="A2820" t="s">
        <v>42</v>
      </c>
      <c r="B2820" t="s">
        <v>43</v>
      </c>
      <c r="C2820" t="s">
        <v>43</v>
      </c>
      <c r="D2820" t="str">
        <f t="shared" si="132"/>
        <v>GNSASA</v>
      </c>
      <c r="E2820" t="s">
        <v>5057</v>
      </c>
      <c r="F2820" t="s">
        <v>5058</v>
      </c>
      <c r="G2820" t="s">
        <v>47</v>
      </c>
      <c r="H2820" t="s">
        <v>5059</v>
      </c>
      <c r="I2820" t="s">
        <v>5061</v>
      </c>
      <c r="J2820" t="s">
        <v>103</v>
      </c>
      <c r="K2820">
        <v>21.98</v>
      </c>
      <c r="L2820">
        <v>21.98</v>
      </c>
      <c r="P2820" t="s">
        <v>51</v>
      </c>
      <c r="Q2820" t="s">
        <v>52</v>
      </c>
      <c r="R2820">
        <v>44270</v>
      </c>
      <c r="S2820" t="s">
        <v>53</v>
      </c>
      <c r="T2820" t="s">
        <v>788</v>
      </c>
      <c r="U2820" t="s">
        <v>55</v>
      </c>
      <c r="V2820" t="s">
        <v>56</v>
      </c>
      <c r="W2820" t="s">
        <v>57</v>
      </c>
      <c r="X2820" t="s">
        <v>110</v>
      </c>
      <c r="Y2820" t="s">
        <v>59</v>
      </c>
      <c r="Z2820">
        <v>1</v>
      </c>
      <c r="AA2820">
        <v>3</v>
      </c>
      <c r="AB2820">
        <v>2.58</v>
      </c>
      <c r="AC2820">
        <v>2.7</v>
      </c>
      <c r="AD2820">
        <v>31</v>
      </c>
      <c r="AE2820">
        <v>3</v>
      </c>
      <c r="AF2820" t="s">
        <v>57</v>
      </c>
      <c r="AG2820">
        <v>19.472654794065399</v>
      </c>
      <c r="AH2820">
        <v>11.783071298722099</v>
      </c>
      <c r="AI2820">
        <v>10.473623621453299</v>
      </c>
      <c r="AJ2820">
        <v>94.052389291747005</v>
      </c>
      <c r="AK2820" s="2">
        <v>960.48385813826803</v>
      </c>
      <c r="AL2820" s="1">
        <v>45205</v>
      </c>
      <c r="AM2820" t="s">
        <v>63</v>
      </c>
      <c r="AN2820">
        <v>2023</v>
      </c>
      <c r="AO2820">
        <v>2021</v>
      </c>
      <c r="AP2820">
        <v>97.781566882048907</v>
      </c>
      <c r="AQ2820">
        <v>1.0396500037732599</v>
      </c>
      <c r="AR2820">
        <v>140.643017902922</v>
      </c>
      <c r="AS2820">
        <f t="shared" si="133"/>
        <v>21111.435201879132</v>
      </c>
      <c r="AT2820">
        <f t="shared" si="134"/>
        <v>3091.3335335062256</v>
      </c>
    </row>
    <row r="2821" spans="1:46" x14ac:dyDescent="0.25">
      <c r="A2821" t="s">
        <v>128</v>
      </c>
      <c r="B2821" t="s">
        <v>328</v>
      </c>
      <c r="C2821" t="s">
        <v>328</v>
      </c>
      <c r="D2821" t="str">
        <f t="shared" si="132"/>
        <v>NESBSB</v>
      </c>
      <c r="E2821" t="s">
        <v>827</v>
      </c>
      <c r="F2821" t="s">
        <v>828</v>
      </c>
      <c r="G2821" t="s">
        <v>47</v>
      </c>
      <c r="H2821" t="s">
        <v>5062</v>
      </c>
      <c r="I2821" t="s">
        <v>5063</v>
      </c>
      <c r="J2821" t="s">
        <v>160</v>
      </c>
      <c r="K2821">
        <v>20.309999999999999</v>
      </c>
      <c r="L2821">
        <v>20.309999999999999</v>
      </c>
      <c r="P2821" t="s">
        <v>51</v>
      </c>
      <c r="Q2821" t="s">
        <v>52</v>
      </c>
      <c r="R2821">
        <v>44215</v>
      </c>
      <c r="S2821" t="s">
        <v>53</v>
      </c>
      <c r="T2821" t="s">
        <v>1265</v>
      </c>
      <c r="U2821" t="s">
        <v>55</v>
      </c>
      <c r="V2821" t="s">
        <v>56</v>
      </c>
      <c r="W2821" t="s">
        <v>57</v>
      </c>
      <c r="X2821" t="s">
        <v>1574</v>
      </c>
      <c r="Y2821" t="s">
        <v>565</v>
      </c>
      <c r="Z2821">
        <v>1</v>
      </c>
      <c r="AA2821">
        <v>3</v>
      </c>
      <c r="AB2821">
        <v>2.75</v>
      </c>
      <c r="AC2821">
        <v>2.8</v>
      </c>
      <c r="AD2821">
        <v>33</v>
      </c>
      <c r="AE2821">
        <v>3</v>
      </c>
      <c r="AF2821" t="s">
        <v>57</v>
      </c>
      <c r="AG2821">
        <v>13.838011705542201</v>
      </c>
      <c r="AH2821">
        <v>10.713120571567901</v>
      </c>
      <c r="AI2821">
        <v>6.0810597230740298</v>
      </c>
      <c r="AJ2821">
        <v>37.6825550460362</v>
      </c>
      <c r="AK2821" s="2">
        <v>674.61718768381695</v>
      </c>
      <c r="AL2821" s="1">
        <v>45201</v>
      </c>
      <c r="AM2821" t="s">
        <v>63</v>
      </c>
      <c r="AN2821">
        <v>2023</v>
      </c>
      <c r="AO2821">
        <v>2021</v>
      </c>
      <c r="AP2821">
        <v>112.260926324976</v>
      </c>
      <c r="AQ2821">
        <v>2.97912193554362</v>
      </c>
      <c r="AR2821">
        <v>151.16087643948816</v>
      </c>
      <c r="AS2821">
        <f t="shared" si="133"/>
        <v>13701.475081858322</v>
      </c>
      <c r="AT2821">
        <f t="shared" si="134"/>
        <v>3070.0774004860045</v>
      </c>
    </row>
    <row r="2822" spans="1:46" x14ac:dyDescent="0.25">
      <c r="A2822" t="s">
        <v>128</v>
      </c>
      <c r="B2822" t="s">
        <v>328</v>
      </c>
      <c r="C2822" t="s">
        <v>328</v>
      </c>
      <c r="D2822" t="str">
        <f t="shared" si="132"/>
        <v>NESBSB</v>
      </c>
      <c r="E2822" t="s">
        <v>827</v>
      </c>
      <c r="F2822" t="s">
        <v>828</v>
      </c>
      <c r="G2822" t="s">
        <v>47</v>
      </c>
      <c r="H2822" t="s">
        <v>5009</v>
      </c>
      <c r="I2822" t="s">
        <v>5064</v>
      </c>
      <c r="J2822" t="s">
        <v>62</v>
      </c>
      <c r="K2822">
        <v>18.25</v>
      </c>
      <c r="L2822">
        <v>18.25</v>
      </c>
      <c r="P2822" t="s">
        <v>51</v>
      </c>
      <c r="Q2822" t="s">
        <v>52</v>
      </c>
      <c r="R2822">
        <v>44189</v>
      </c>
      <c r="S2822" t="s">
        <v>53</v>
      </c>
      <c r="T2822" t="s">
        <v>1265</v>
      </c>
      <c r="U2822" t="s">
        <v>55</v>
      </c>
      <c r="V2822" t="s">
        <v>56</v>
      </c>
      <c r="W2822" t="s">
        <v>57</v>
      </c>
      <c r="X2822" t="s">
        <v>1574</v>
      </c>
      <c r="Y2822" t="s">
        <v>565</v>
      </c>
      <c r="Z2822">
        <v>1</v>
      </c>
      <c r="AA2822">
        <v>3</v>
      </c>
      <c r="AB2822">
        <v>2.83</v>
      </c>
      <c r="AC2822">
        <v>2.9</v>
      </c>
      <c r="AD2822">
        <v>34</v>
      </c>
      <c r="AE2822">
        <v>3</v>
      </c>
      <c r="AF2822" t="s">
        <v>57</v>
      </c>
      <c r="AG2822">
        <v>18.075097221207301</v>
      </c>
      <c r="AH2822">
        <v>13.4049095483707</v>
      </c>
      <c r="AI2822">
        <v>13.1704064625358</v>
      </c>
      <c r="AJ2822">
        <v>106.94481809902</v>
      </c>
      <c r="AK2822" s="2">
        <v>933.21459245432402</v>
      </c>
      <c r="AL2822" s="1">
        <v>45202</v>
      </c>
      <c r="AM2822" t="s">
        <v>63</v>
      </c>
      <c r="AN2822">
        <v>2023</v>
      </c>
      <c r="AO2822">
        <v>2020</v>
      </c>
      <c r="AP2822">
        <v>117.632535975728</v>
      </c>
      <c r="AQ2822">
        <v>1.0999367530534501</v>
      </c>
      <c r="AR2822">
        <v>146.56</v>
      </c>
      <c r="AS2822">
        <f t="shared" si="133"/>
        <v>17031.166312291414</v>
      </c>
      <c r="AT2822">
        <f t="shared" si="134"/>
        <v>2674.7200000000003</v>
      </c>
    </row>
    <row r="2823" spans="1:46" x14ac:dyDescent="0.25">
      <c r="A2823" t="s">
        <v>128</v>
      </c>
      <c r="B2823" t="s">
        <v>129</v>
      </c>
      <c r="C2823" t="s">
        <v>214</v>
      </c>
      <c r="D2823" t="str">
        <f t="shared" si="132"/>
        <v>NECOCE</v>
      </c>
      <c r="E2823" t="s">
        <v>231</v>
      </c>
      <c r="F2823" t="s">
        <v>232</v>
      </c>
      <c r="G2823" t="s">
        <v>47</v>
      </c>
      <c r="H2823" t="s">
        <v>5065</v>
      </c>
      <c r="I2823" t="s">
        <v>5066</v>
      </c>
      <c r="J2823" t="s">
        <v>754</v>
      </c>
      <c r="K2823">
        <v>1.57</v>
      </c>
      <c r="L2823">
        <v>1.57</v>
      </c>
      <c r="P2823" t="s">
        <v>51</v>
      </c>
      <c r="Q2823" t="s">
        <v>52</v>
      </c>
      <c r="R2823">
        <v>41263</v>
      </c>
      <c r="S2823" t="s">
        <v>357</v>
      </c>
      <c r="T2823" t="s">
        <v>364</v>
      </c>
      <c r="U2823" t="s">
        <v>55</v>
      </c>
      <c r="V2823" t="s">
        <v>109</v>
      </c>
      <c r="W2823" t="s">
        <v>57</v>
      </c>
      <c r="X2823" t="s">
        <v>271</v>
      </c>
      <c r="Y2823" t="s">
        <v>150</v>
      </c>
      <c r="Z2823">
        <v>2</v>
      </c>
      <c r="AA2823">
        <v>11</v>
      </c>
      <c r="AB2823">
        <v>3.58</v>
      </c>
      <c r="AC2823">
        <v>10.9</v>
      </c>
      <c r="AD2823">
        <v>43</v>
      </c>
      <c r="AE2823">
        <v>4</v>
      </c>
      <c r="AF2823">
        <v>27.225000000000001</v>
      </c>
      <c r="AG2823">
        <v>24.616138101664401</v>
      </c>
      <c r="AH2823">
        <v>14.647527740290901</v>
      </c>
      <c r="AI2823">
        <v>16.9987893055448</v>
      </c>
      <c r="AJ2823">
        <v>196.409986165183</v>
      </c>
      <c r="AK2823" s="2">
        <v>975.62340534206203</v>
      </c>
      <c r="AL2823" s="1">
        <v>42565</v>
      </c>
      <c r="AM2823" t="s">
        <v>63</v>
      </c>
      <c r="AN2823">
        <v>2016</v>
      </c>
      <c r="AO2823">
        <v>2012</v>
      </c>
      <c r="AP2823">
        <v>141.43702433452</v>
      </c>
      <c r="AQ2823">
        <v>0.72011116693205901</v>
      </c>
      <c r="AR2823">
        <v>471</v>
      </c>
      <c r="AS2823">
        <f t="shared" si="133"/>
        <v>1531.7287463870375</v>
      </c>
      <c r="AT2823">
        <f t="shared" si="134"/>
        <v>739.47</v>
      </c>
    </row>
    <row r="2824" spans="1:46" x14ac:dyDescent="0.25">
      <c r="A2824" t="s">
        <v>128</v>
      </c>
      <c r="B2824" t="s">
        <v>129</v>
      </c>
      <c r="C2824" t="s">
        <v>214</v>
      </c>
      <c r="D2824" t="str">
        <f t="shared" si="132"/>
        <v>NECOCE</v>
      </c>
      <c r="E2824" t="s">
        <v>651</v>
      </c>
      <c r="F2824" t="s">
        <v>652</v>
      </c>
      <c r="G2824" t="s">
        <v>47</v>
      </c>
      <c r="H2824" t="s">
        <v>5005</v>
      </c>
      <c r="I2824" t="s">
        <v>5067</v>
      </c>
      <c r="J2824" t="s">
        <v>1253</v>
      </c>
      <c r="K2824">
        <v>20.89</v>
      </c>
      <c r="L2824">
        <v>20.89</v>
      </c>
      <c r="P2824" t="s">
        <v>51</v>
      </c>
      <c r="Q2824" t="s">
        <v>52</v>
      </c>
      <c r="R2824">
        <v>44134</v>
      </c>
      <c r="S2824" t="s">
        <v>107</v>
      </c>
      <c r="T2824" t="s">
        <v>96</v>
      </c>
      <c r="U2824" t="s">
        <v>55</v>
      </c>
      <c r="V2824" t="s">
        <v>109</v>
      </c>
      <c r="W2824" t="s">
        <v>57</v>
      </c>
      <c r="X2824" t="s">
        <v>658</v>
      </c>
      <c r="Y2824" t="s">
        <v>146</v>
      </c>
      <c r="Z2824">
        <v>2</v>
      </c>
      <c r="AA2824">
        <v>3</v>
      </c>
      <c r="AB2824">
        <v>2.92</v>
      </c>
      <c r="AC2824">
        <v>3.1</v>
      </c>
      <c r="AD2824">
        <v>35</v>
      </c>
      <c r="AE2824">
        <v>3</v>
      </c>
      <c r="AF2824" t="s">
        <v>57</v>
      </c>
      <c r="AG2824">
        <v>17.651535613264102</v>
      </c>
      <c r="AH2824">
        <v>14.042062662213301</v>
      </c>
      <c r="AI2824">
        <v>13.1896050397562</v>
      </c>
      <c r="AJ2824">
        <v>104.25188435755101</v>
      </c>
      <c r="AK2824" s="2">
        <v>851.68715236809305</v>
      </c>
      <c r="AL2824" s="1">
        <v>45180</v>
      </c>
      <c r="AM2824" t="s">
        <v>63</v>
      </c>
      <c r="AN2824">
        <v>2023</v>
      </c>
      <c r="AO2824">
        <v>2020</v>
      </c>
      <c r="AP2824">
        <v>106.759576964207</v>
      </c>
      <c r="AQ2824">
        <v>1.02405417055154</v>
      </c>
      <c r="AR2824">
        <v>142.34</v>
      </c>
      <c r="AS2824">
        <f t="shared" si="133"/>
        <v>17791.744612969465</v>
      </c>
      <c r="AT2824">
        <f t="shared" si="134"/>
        <v>2973.4826000000003</v>
      </c>
    </row>
    <row r="2825" spans="1:46" x14ac:dyDescent="0.25">
      <c r="A2825" t="s">
        <v>128</v>
      </c>
      <c r="B2825" t="s">
        <v>129</v>
      </c>
      <c r="C2825" t="s">
        <v>214</v>
      </c>
      <c r="D2825" t="str">
        <f t="shared" si="132"/>
        <v>NECOCE</v>
      </c>
      <c r="E2825" t="s">
        <v>651</v>
      </c>
      <c r="F2825" t="s">
        <v>652</v>
      </c>
      <c r="G2825" t="s">
        <v>47</v>
      </c>
      <c r="H2825" t="s">
        <v>5005</v>
      </c>
      <c r="I2825" t="s">
        <v>5068</v>
      </c>
      <c r="J2825" t="s">
        <v>846</v>
      </c>
      <c r="K2825">
        <v>21.33</v>
      </c>
      <c r="L2825">
        <v>21.33</v>
      </c>
      <c r="P2825" t="s">
        <v>51</v>
      </c>
      <c r="Q2825" t="s">
        <v>52</v>
      </c>
      <c r="R2825">
        <v>44134</v>
      </c>
      <c r="S2825" t="s">
        <v>107</v>
      </c>
      <c r="T2825" t="s">
        <v>96</v>
      </c>
      <c r="U2825" t="s">
        <v>55</v>
      </c>
      <c r="V2825" t="s">
        <v>109</v>
      </c>
      <c r="W2825" t="s">
        <v>57</v>
      </c>
      <c r="X2825" t="s">
        <v>119</v>
      </c>
      <c r="Y2825" t="s">
        <v>137</v>
      </c>
      <c r="Z2825">
        <v>2</v>
      </c>
      <c r="AA2825">
        <v>3</v>
      </c>
      <c r="AB2825">
        <v>2.92</v>
      </c>
      <c r="AC2825">
        <v>3.1</v>
      </c>
      <c r="AD2825">
        <v>35</v>
      </c>
      <c r="AE2825">
        <v>3</v>
      </c>
      <c r="AF2825" t="s">
        <v>57</v>
      </c>
      <c r="AG2825">
        <v>17.322090419366699</v>
      </c>
      <c r="AH2825">
        <v>13.2030496924662</v>
      </c>
      <c r="AI2825">
        <v>13.6757471547748</v>
      </c>
      <c r="AJ2825">
        <v>106.75741527914801</v>
      </c>
      <c r="AK2825" s="2">
        <v>1007.37598237129</v>
      </c>
      <c r="AL2825" s="1">
        <v>45181</v>
      </c>
      <c r="AM2825" t="s">
        <v>63</v>
      </c>
      <c r="AN2825">
        <v>2023</v>
      </c>
      <c r="AO2825">
        <v>2020</v>
      </c>
      <c r="AP2825">
        <v>106.759576964207</v>
      </c>
      <c r="AQ2825">
        <v>1.00002024857059</v>
      </c>
      <c r="AR2825">
        <v>145.76</v>
      </c>
      <c r="AS2825">
        <f t="shared" si="133"/>
        <v>21487.329703979613</v>
      </c>
      <c r="AT2825">
        <f t="shared" si="134"/>
        <v>3109.0607999999997</v>
      </c>
    </row>
    <row r="2826" spans="1:46" x14ac:dyDescent="0.25">
      <c r="A2826" t="s">
        <v>128</v>
      </c>
      <c r="B2826" t="s">
        <v>129</v>
      </c>
      <c r="C2826" t="s">
        <v>214</v>
      </c>
      <c r="D2826" t="str">
        <f t="shared" si="132"/>
        <v>NECOCE</v>
      </c>
      <c r="E2826" t="s">
        <v>231</v>
      </c>
      <c r="F2826" t="s">
        <v>232</v>
      </c>
      <c r="G2826" t="s">
        <v>47</v>
      </c>
      <c r="H2826" t="s">
        <v>642</v>
      </c>
      <c r="I2826" t="s">
        <v>5069</v>
      </c>
      <c r="J2826" t="s">
        <v>5070</v>
      </c>
      <c r="K2826">
        <v>3.55</v>
      </c>
      <c r="L2826">
        <v>3.55</v>
      </c>
      <c r="P2826" t="s">
        <v>51</v>
      </c>
      <c r="Q2826" t="s">
        <v>377</v>
      </c>
      <c r="R2826">
        <v>38596</v>
      </c>
      <c r="S2826" t="s">
        <v>357</v>
      </c>
      <c r="T2826" t="s">
        <v>124</v>
      </c>
      <c r="U2826" t="s">
        <v>55</v>
      </c>
      <c r="V2826" t="s">
        <v>56</v>
      </c>
      <c r="W2826" t="s">
        <v>57</v>
      </c>
      <c r="X2826" t="s">
        <v>149</v>
      </c>
      <c r="Y2826" t="s">
        <v>150</v>
      </c>
      <c r="Z2826">
        <v>1</v>
      </c>
      <c r="AA2826">
        <v>18</v>
      </c>
      <c r="AB2826">
        <v>14.92</v>
      </c>
      <c r="AC2826">
        <v>18.2</v>
      </c>
      <c r="AD2826">
        <v>179</v>
      </c>
      <c r="AE2826">
        <v>15</v>
      </c>
      <c r="AF2826" t="s">
        <v>57</v>
      </c>
      <c r="AG2826">
        <v>28.838461538461601</v>
      </c>
      <c r="AH2826">
        <v>18.166628959276</v>
      </c>
      <c r="AI2826">
        <v>30.684230377798499</v>
      </c>
      <c r="AJ2826">
        <v>387.361604423024</v>
      </c>
      <c r="AK2826" s="2">
        <v>1159.87825956553</v>
      </c>
      <c r="AL2826" s="1">
        <v>44069</v>
      </c>
      <c r="AM2826" t="s">
        <v>60</v>
      </c>
      <c r="AN2826">
        <v>2020</v>
      </c>
      <c r="AO2826">
        <v>2005</v>
      </c>
      <c r="AP2826">
        <v>426.683518726687</v>
      </c>
      <c r="AQ2826">
        <v>1.1015121629368301</v>
      </c>
      <c r="AR2826">
        <v>396.61</v>
      </c>
      <c r="AS2826">
        <f t="shared" si="133"/>
        <v>4117.567821457631</v>
      </c>
      <c r="AT2826">
        <f t="shared" si="134"/>
        <v>1407.9655</v>
      </c>
    </row>
    <row r="2827" spans="1:46" x14ac:dyDescent="0.25">
      <c r="A2827" t="s">
        <v>128</v>
      </c>
      <c r="B2827" t="s">
        <v>129</v>
      </c>
      <c r="C2827" t="s">
        <v>214</v>
      </c>
      <c r="D2827" t="str">
        <f t="shared" si="132"/>
        <v>NECOCE</v>
      </c>
      <c r="E2827" t="s">
        <v>231</v>
      </c>
      <c r="F2827" t="s">
        <v>232</v>
      </c>
      <c r="G2827" t="s">
        <v>47</v>
      </c>
      <c r="H2827" t="s">
        <v>642</v>
      </c>
      <c r="I2827" t="s">
        <v>5071</v>
      </c>
      <c r="J2827" t="s">
        <v>5072</v>
      </c>
      <c r="K2827">
        <v>6.28</v>
      </c>
      <c r="L2827">
        <v>6.28</v>
      </c>
      <c r="P2827" t="s">
        <v>51</v>
      </c>
      <c r="Q2827" t="s">
        <v>377</v>
      </c>
      <c r="R2827">
        <v>38626</v>
      </c>
      <c r="S2827" t="s">
        <v>357</v>
      </c>
      <c r="T2827" t="s">
        <v>604</v>
      </c>
      <c r="U2827" t="s">
        <v>55</v>
      </c>
      <c r="V2827" t="s">
        <v>56</v>
      </c>
      <c r="W2827" t="s">
        <v>57</v>
      </c>
      <c r="X2827" t="s">
        <v>149</v>
      </c>
      <c r="Y2827" t="s">
        <v>150</v>
      </c>
      <c r="Z2827">
        <v>1</v>
      </c>
      <c r="AA2827">
        <v>18</v>
      </c>
      <c r="AB2827">
        <v>14.92</v>
      </c>
      <c r="AC2827">
        <v>18.100000000000001</v>
      </c>
      <c r="AD2827">
        <v>179</v>
      </c>
      <c r="AE2827">
        <v>15</v>
      </c>
      <c r="AF2827" t="s">
        <v>57</v>
      </c>
      <c r="AG2827">
        <v>28.2417050691244</v>
      </c>
      <c r="AH2827">
        <v>17.2944700460829</v>
      </c>
      <c r="AI2827">
        <v>28.7770257586997</v>
      </c>
      <c r="AJ2827">
        <v>377.62440193865598</v>
      </c>
      <c r="AK2827" s="2">
        <v>1138.9679642164101</v>
      </c>
      <c r="AL2827" s="1">
        <v>44075</v>
      </c>
      <c r="AM2827" t="s">
        <v>60</v>
      </c>
      <c r="AN2827">
        <v>2020</v>
      </c>
      <c r="AO2827">
        <v>2005</v>
      </c>
      <c r="AP2827">
        <v>426.683518726687</v>
      </c>
      <c r="AQ2827">
        <v>1.1299151128374401</v>
      </c>
      <c r="AR2827">
        <v>386.53</v>
      </c>
      <c r="AS2827">
        <f t="shared" si="133"/>
        <v>7152.7188152790559</v>
      </c>
      <c r="AT2827">
        <f t="shared" si="134"/>
        <v>2427.4083999999998</v>
      </c>
    </row>
    <row r="2828" spans="1:46" x14ac:dyDescent="0.25">
      <c r="A2828" t="s">
        <v>128</v>
      </c>
      <c r="B2828" t="s">
        <v>129</v>
      </c>
      <c r="C2828" t="s">
        <v>214</v>
      </c>
      <c r="D2828" t="str">
        <f t="shared" si="132"/>
        <v>NECOCE</v>
      </c>
      <c r="E2828" t="s">
        <v>231</v>
      </c>
      <c r="F2828" t="s">
        <v>232</v>
      </c>
      <c r="G2828" t="s">
        <v>47</v>
      </c>
      <c r="H2828" t="s">
        <v>642</v>
      </c>
      <c r="I2828" t="s">
        <v>5073</v>
      </c>
      <c r="J2828" t="s">
        <v>5074</v>
      </c>
      <c r="K2828">
        <v>2.29</v>
      </c>
      <c r="L2828">
        <v>2.29</v>
      </c>
      <c r="P2828" t="s">
        <v>51</v>
      </c>
      <c r="Q2828" t="s">
        <v>213</v>
      </c>
      <c r="R2828">
        <v>38589</v>
      </c>
      <c r="S2828" t="s">
        <v>357</v>
      </c>
      <c r="T2828" t="s">
        <v>124</v>
      </c>
      <c r="U2828" t="s">
        <v>55</v>
      </c>
      <c r="V2828" t="s">
        <v>56</v>
      </c>
      <c r="W2828" t="s">
        <v>57</v>
      </c>
      <c r="X2828" t="s">
        <v>531</v>
      </c>
      <c r="Y2828" t="s">
        <v>146</v>
      </c>
      <c r="Z2828">
        <v>1</v>
      </c>
      <c r="AA2828">
        <v>18</v>
      </c>
      <c r="AB2828">
        <v>15</v>
      </c>
      <c r="AC2828">
        <v>18.2</v>
      </c>
      <c r="AD2828">
        <v>180</v>
      </c>
      <c r="AE2828">
        <v>15</v>
      </c>
      <c r="AF2828" t="s">
        <v>57</v>
      </c>
      <c r="AG2828">
        <v>33.212000000000003</v>
      </c>
      <c r="AH2828">
        <v>19.364000000000001</v>
      </c>
      <c r="AI2828">
        <v>30.3933046306901</v>
      </c>
      <c r="AJ2828">
        <v>441.90157725018003</v>
      </c>
      <c r="AK2828" s="2">
        <v>1011.17095455197</v>
      </c>
      <c r="AL2828" s="1">
        <v>44070</v>
      </c>
      <c r="AM2828" t="s">
        <v>60</v>
      </c>
      <c r="AN2828">
        <v>2020</v>
      </c>
      <c r="AO2828">
        <v>2005</v>
      </c>
      <c r="AP2828">
        <v>427.05443022139701</v>
      </c>
      <c r="AQ2828">
        <v>0.96640168808364002</v>
      </c>
      <c r="AR2828">
        <v>452.18</v>
      </c>
      <c r="AS2828">
        <f t="shared" si="133"/>
        <v>2315.5814859240113</v>
      </c>
      <c r="AT2828">
        <f t="shared" si="134"/>
        <v>1035.4922000000001</v>
      </c>
    </row>
    <row r="2829" spans="1:46" x14ac:dyDescent="0.25">
      <c r="A2829" t="s">
        <v>42</v>
      </c>
      <c r="B2829" t="s">
        <v>43</v>
      </c>
      <c r="C2829" t="s">
        <v>44</v>
      </c>
      <c r="D2829" t="str">
        <f t="shared" si="132"/>
        <v>GNSACR</v>
      </c>
      <c r="E2829" t="s">
        <v>1408</v>
      </c>
      <c r="F2829" t="s">
        <v>1409</v>
      </c>
      <c r="G2829" t="s">
        <v>47</v>
      </c>
      <c r="H2829" t="s">
        <v>4617</v>
      </c>
      <c r="I2829" t="s">
        <v>5075</v>
      </c>
      <c r="J2829" t="s">
        <v>1949</v>
      </c>
      <c r="K2829">
        <v>31.45</v>
      </c>
      <c r="L2829">
        <v>31.45</v>
      </c>
      <c r="P2829" t="s">
        <v>51</v>
      </c>
      <c r="Q2829" t="s">
        <v>52</v>
      </c>
      <c r="R2829">
        <v>44139</v>
      </c>
      <c r="S2829" t="s">
        <v>53</v>
      </c>
      <c r="T2829" t="s">
        <v>462</v>
      </c>
      <c r="U2829" t="s">
        <v>55</v>
      </c>
      <c r="V2829" t="s">
        <v>109</v>
      </c>
      <c r="W2829" t="s">
        <v>57</v>
      </c>
      <c r="X2829" t="s">
        <v>271</v>
      </c>
      <c r="Y2829" t="s">
        <v>59</v>
      </c>
      <c r="Z2829">
        <v>2</v>
      </c>
      <c r="AA2829">
        <v>3</v>
      </c>
      <c r="AB2829">
        <v>2.92</v>
      </c>
      <c r="AC2829">
        <v>3</v>
      </c>
      <c r="AD2829">
        <v>35</v>
      </c>
      <c r="AE2829">
        <v>3</v>
      </c>
      <c r="AF2829" t="s">
        <v>57</v>
      </c>
      <c r="AG2829">
        <v>21.416369516230901</v>
      </c>
      <c r="AH2829">
        <v>13.083379331929599</v>
      </c>
      <c r="AI2829">
        <v>13.260624669898</v>
      </c>
      <c r="AJ2829">
        <v>142.65804060412299</v>
      </c>
      <c r="AK2829" s="2">
        <v>988.58909038578304</v>
      </c>
      <c r="AL2829" s="1">
        <v>45208</v>
      </c>
      <c r="AM2829" t="s">
        <v>63</v>
      </c>
      <c r="AN2829">
        <v>2023</v>
      </c>
      <c r="AO2829">
        <v>2020</v>
      </c>
      <c r="AP2829">
        <v>128.242700235336</v>
      </c>
      <c r="AQ2829">
        <v>0.89895178492749395</v>
      </c>
      <c r="AR2829">
        <v>181.28</v>
      </c>
      <c r="AS2829">
        <f t="shared" si="133"/>
        <v>31091.126892632878</v>
      </c>
      <c r="AT2829">
        <f t="shared" si="134"/>
        <v>5701.2560000000003</v>
      </c>
    </row>
    <row r="2830" spans="1:46" x14ac:dyDescent="0.25">
      <c r="A2830" t="s">
        <v>42</v>
      </c>
      <c r="B2830" t="s">
        <v>43</v>
      </c>
      <c r="C2830" t="s">
        <v>44</v>
      </c>
      <c r="D2830" t="str">
        <f t="shared" si="132"/>
        <v>GNSACR</v>
      </c>
      <c r="E2830" t="s">
        <v>5076</v>
      </c>
      <c r="F2830" t="s">
        <v>5077</v>
      </c>
      <c r="G2830" t="s">
        <v>47</v>
      </c>
      <c r="H2830" t="s">
        <v>5078</v>
      </c>
      <c r="I2830" t="s">
        <v>5079</v>
      </c>
      <c r="J2830" t="s">
        <v>65</v>
      </c>
      <c r="K2830">
        <v>33.06</v>
      </c>
      <c r="L2830">
        <v>33.06</v>
      </c>
      <c r="P2830" t="s">
        <v>51</v>
      </c>
      <c r="Q2830" t="s">
        <v>52</v>
      </c>
      <c r="R2830">
        <v>44476</v>
      </c>
      <c r="S2830" t="s">
        <v>53</v>
      </c>
      <c r="T2830" t="s">
        <v>5080</v>
      </c>
      <c r="U2830" t="s">
        <v>55</v>
      </c>
      <c r="V2830" t="s">
        <v>56</v>
      </c>
      <c r="W2830" t="s">
        <v>57</v>
      </c>
      <c r="X2830" t="s">
        <v>90</v>
      </c>
      <c r="Y2830" t="s">
        <v>59</v>
      </c>
      <c r="Z2830">
        <v>1</v>
      </c>
      <c r="AA2830">
        <v>2</v>
      </c>
      <c r="AB2830">
        <v>2</v>
      </c>
      <c r="AC2830">
        <v>2.1</v>
      </c>
      <c r="AD2830">
        <v>24</v>
      </c>
      <c r="AE2830">
        <v>2</v>
      </c>
      <c r="AF2830" t="s">
        <v>57</v>
      </c>
      <c r="AG2830">
        <v>13.6638479239675</v>
      </c>
      <c r="AH2830">
        <v>9.8686371906155301</v>
      </c>
      <c r="AI2830">
        <v>9.3269915648889601</v>
      </c>
      <c r="AJ2830">
        <v>56.610312369900001</v>
      </c>
      <c r="AK2830" s="2">
        <v>1219.37514039196</v>
      </c>
      <c r="AL2830" s="1">
        <v>45216</v>
      </c>
      <c r="AM2830" t="s">
        <v>63</v>
      </c>
      <c r="AN2830">
        <v>2023</v>
      </c>
      <c r="AO2830">
        <v>2021</v>
      </c>
      <c r="AP2830">
        <v>64.006426262283796</v>
      </c>
      <c r="AQ2830">
        <v>1.1306495863166499</v>
      </c>
      <c r="AR2830">
        <v>93.170604144348204</v>
      </c>
      <c r="AS2830">
        <f t="shared" si="133"/>
        <v>40312.542141358201</v>
      </c>
      <c r="AT2830">
        <f t="shared" si="134"/>
        <v>3080.2201730121519</v>
      </c>
    </row>
    <row r="2831" spans="1:46" x14ac:dyDescent="0.25">
      <c r="A2831" t="s">
        <v>42</v>
      </c>
      <c r="B2831" t="s">
        <v>43</v>
      </c>
      <c r="C2831" t="s">
        <v>44</v>
      </c>
      <c r="D2831" t="str">
        <f t="shared" si="132"/>
        <v>GNSACR</v>
      </c>
      <c r="E2831" t="s">
        <v>5047</v>
      </c>
      <c r="F2831" t="s">
        <v>5048</v>
      </c>
      <c r="G2831" t="s">
        <v>47</v>
      </c>
      <c r="H2831" t="s">
        <v>5049</v>
      </c>
      <c r="I2831" t="s">
        <v>5081</v>
      </c>
      <c r="J2831" t="s">
        <v>4196</v>
      </c>
      <c r="K2831">
        <v>73.39</v>
      </c>
      <c r="L2831">
        <v>73.39</v>
      </c>
      <c r="P2831" t="s">
        <v>51</v>
      </c>
      <c r="Q2831" t="s">
        <v>52</v>
      </c>
      <c r="R2831">
        <v>44117</v>
      </c>
      <c r="S2831" t="s">
        <v>107</v>
      </c>
      <c r="T2831" t="s">
        <v>96</v>
      </c>
      <c r="U2831" t="s">
        <v>55</v>
      </c>
      <c r="V2831" t="s">
        <v>109</v>
      </c>
      <c r="W2831" t="s">
        <v>57</v>
      </c>
      <c r="X2831" t="s">
        <v>90</v>
      </c>
      <c r="Y2831" t="s">
        <v>59</v>
      </c>
      <c r="Z2831">
        <v>2</v>
      </c>
      <c r="AA2831">
        <v>3</v>
      </c>
      <c r="AB2831">
        <v>3</v>
      </c>
      <c r="AC2831">
        <v>3.1</v>
      </c>
      <c r="AD2831">
        <v>36</v>
      </c>
      <c r="AE2831">
        <v>3</v>
      </c>
      <c r="AF2831" t="s">
        <v>57</v>
      </c>
      <c r="AG2831">
        <v>20.353903554656799</v>
      </c>
      <c r="AH2831">
        <v>14.131767837939201</v>
      </c>
      <c r="AI2831">
        <v>15.2108089891119</v>
      </c>
      <c r="AJ2831">
        <v>156.53008363118599</v>
      </c>
      <c r="AK2831" s="2">
        <v>969.55690518563597</v>
      </c>
      <c r="AL2831" s="1">
        <v>45216</v>
      </c>
      <c r="AM2831" t="s">
        <v>63</v>
      </c>
      <c r="AN2831">
        <v>2023</v>
      </c>
      <c r="AO2831">
        <v>2020</v>
      </c>
      <c r="AP2831">
        <v>132.86599370575399</v>
      </c>
      <c r="AQ2831">
        <v>0.84882081848758995</v>
      </c>
      <c r="AR2831">
        <v>196.6</v>
      </c>
      <c r="AS2831">
        <f t="shared" si="133"/>
        <v>71155.781271573826</v>
      </c>
      <c r="AT2831">
        <f t="shared" si="134"/>
        <v>14428.474</v>
      </c>
    </row>
    <row r="2832" spans="1:46" x14ac:dyDescent="0.25">
      <c r="A2832" t="s">
        <v>128</v>
      </c>
      <c r="B2832" t="s">
        <v>328</v>
      </c>
      <c r="C2832" t="s">
        <v>328</v>
      </c>
      <c r="D2832" t="str">
        <f t="shared" si="132"/>
        <v>NESBSB</v>
      </c>
      <c r="E2832" t="s">
        <v>5082</v>
      </c>
      <c r="F2832" t="s">
        <v>5083</v>
      </c>
      <c r="G2832" t="s">
        <v>47</v>
      </c>
      <c r="H2832" t="s">
        <v>5084</v>
      </c>
      <c r="I2832" t="s">
        <v>5085</v>
      </c>
      <c r="J2832" t="s">
        <v>50</v>
      </c>
      <c r="K2832">
        <v>38.44</v>
      </c>
      <c r="L2832">
        <v>38.44</v>
      </c>
      <c r="P2832" t="s">
        <v>51</v>
      </c>
      <c r="Q2832" t="s">
        <v>52</v>
      </c>
      <c r="R2832">
        <v>44120</v>
      </c>
      <c r="S2832" t="s">
        <v>53</v>
      </c>
      <c r="T2832" t="s">
        <v>497</v>
      </c>
      <c r="U2832" t="s">
        <v>55</v>
      </c>
      <c r="V2832" t="s">
        <v>109</v>
      </c>
      <c r="W2832" t="s">
        <v>57</v>
      </c>
      <c r="X2832" t="s">
        <v>1574</v>
      </c>
      <c r="Y2832" t="s">
        <v>565</v>
      </c>
      <c r="Z2832">
        <v>2</v>
      </c>
      <c r="AA2832">
        <v>3</v>
      </c>
      <c r="AB2832">
        <v>2.92</v>
      </c>
      <c r="AC2832">
        <v>3.1</v>
      </c>
      <c r="AD2832">
        <v>35</v>
      </c>
      <c r="AE2832">
        <v>3</v>
      </c>
      <c r="AF2832" t="s">
        <v>57</v>
      </c>
      <c r="AG2832">
        <v>19.238181115603901</v>
      </c>
      <c r="AH2832">
        <v>13.9724421975589</v>
      </c>
      <c r="AI2832">
        <v>14.2137657742299</v>
      </c>
      <c r="AJ2832">
        <v>127.71482441008099</v>
      </c>
      <c r="AK2832" s="2">
        <v>927.52177455414801</v>
      </c>
      <c r="AL2832" s="1">
        <v>45198</v>
      </c>
      <c r="AM2832" t="s">
        <v>63</v>
      </c>
      <c r="AN2832">
        <v>2023</v>
      </c>
      <c r="AO2832">
        <v>2020</v>
      </c>
      <c r="AP2832">
        <v>122.932898591926</v>
      </c>
      <c r="AQ2832">
        <v>0.96255778575241302</v>
      </c>
      <c r="AR2832">
        <v>170.53</v>
      </c>
      <c r="AS2832">
        <f t="shared" si="133"/>
        <v>35653.937013861447</v>
      </c>
      <c r="AT2832">
        <f t="shared" si="134"/>
        <v>6555.1731999999993</v>
      </c>
    </row>
    <row r="2833" spans="1:46" x14ac:dyDescent="0.25">
      <c r="A2833" t="s">
        <v>340</v>
      </c>
      <c r="B2833" t="s">
        <v>341</v>
      </c>
      <c r="C2833" t="s">
        <v>342</v>
      </c>
      <c r="D2833" t="str">
        <f t="shared" si="132"/>
        <v>RDBOBA</v>
      </c>
      <c r="E2833" t="s">
        <v>5086</v>
      </c>
      <c r="F2833" t="s">
        <v>5087</v>
      </c>
      <c r="G2833" t="s">
        <v>47</v>
      </c>
      <c r="H2833" t="s">
        <v>5088</v>
      </c>
      <c r="I2833" t="s">
        <v>5089</v>
      </c>
      <c r="J2833" t="s">
        <v>50</v>
      </c>
      <c r="K2833">
        <v>23.51</v>
      </c>
      <c r="L2833">
        <v>23.51</v>
      </c>
      <c r="P2833" t="s">
        <v>51</v>
      </c>
      <c r="Q2833" t="s">
        <v>52</v>
      </c>
      <c r="R2833">
        <v>44284</v>
      </c>
      <c r="S2833" t="s">
        <v>477</v>
      </c>
      <c r="T2833" t="s">
        <v>4922</v>
      </c>
      <c r="U2833" t="s">
        <v>55</v>
      </c>
      <c r="V2833" t="s">
        <v>56</v>
      </c>
      <c r="W2833" t="s">
        <v>57</v>
      </c>
      <c r="X2833" t="s">
        <v>119</v>
      </c>
      <c r="Y2833" t="s">
        <v>487</v>
      </c>
      <c r="Z2833">
        <v>1</v>
      </c>
      <c r="AA2833">
        <v>3</v>
      </c>
      <c r="AB2833">
        <v>2.58</v>
      </c>
      <c r="AC2833">
        <v>2.7</v>
      </c>
      <c r="AD2833">
        <v>31</v>
      </c>
      <c r="AE2833">
        <v>3</v>
      </c>
      <c r="AF2833" t="s">
        <v>57</v>
      </c>
      <c r="AG2833">
        <v>19.0501052736909</v>
      </c>
      <c r="AH2833">
        <v>11.756733792754</v>
      </c>
      <c r="AI2833">
        <v>12.859425400489201</v>
      </c>
      <c r="AJ2833">
        <v>115.23555763186</v>
      </c>
      <c r="AK2833" s="2">
        <v>1184.5634077682701</v>
      </c>
      <c r="AL2833" s="1">
        <v>45217</v>
      </c>
      <c r="AM2833" t="s">
        <v>63</v>
      </c>
      <c r="AN2833">
        <v>2023</v>
      </c>
      <c r="AO2833">
        <v>2021</v>
      </c>
      <c r="AP2833">
        <v>97.716577042394107</v>
      </c>
      <c r="AQ2833">
        <v>0.84797244054276</v>
      </c>
      <c r="AR2833">
        <v>114.58267381861576</v>
      </c>
      <c r="AS2833">
        <f t="shared" si="133"/>
        <v>27849.085716632031</v>
      </c>
      <c r="AT2833">
        <f t="shared" si="134"/>
        <v>2693.8386614756569</v>
      </c>
    </row>
    <row r="2834" spans="1:46" x14ac:dyDescent="0.25">
      <c r="A2834" t="s">
        <v>340</v>
      </c>
      <c r="B2834" t="s">
        <v>341</v>
      </c>
      <c r="C2834" t="s">
        <v>342</v>
      </c>
      <c r="D2834" t="str">
        <f t="shared" si="132"/>
        <v>RDBOBA</v>
      </c>
      <c r="E2834" t="s">
        <v>5086</v>
      </c>
      <c r="F2834" t="s">
        <v>5087</v>
      </c>
      <c r="G2834" t="s">
        <v>47</v>
      </c>
      <c r="H2834" t="s">
        <v>5088</v>
      </c>
      <c r="I2834" t="s">
        <v>5090</v>
      </c>
      <c r="J2834" t="s">
        <v>62</v>
      </c>
      <c r="K2834">
        <v>39.07</v>
      </c>
      <c r="L2834">
        <v>39.07</v>
      </c>
      <c r="P2834" t="s">
        <v>51</v>
      </c>
      <c r="Q2834" t="s">
        <v>52</v>
      </c>
      <c r="R2834">
        <v>44280</v>
      </c>
      <c r="S2834" t="s">
        <v>477</v>
      </c>
      <c r="T2834" t="s">
        <v>486</v>
      </c>
      <c r="U2834" t="s">
        <v>55</v>
      </c>
      <c r="V2834" t="s">
        <v>56</v>
      </c>
      <c r="W2834" t="s">
        <v>57</v>
      </c>
      <c r="X2834" t="s">
        <v>119</v>
      </c>
      <c r="Y2834" t="s">
        <v>487</v>
      </c>
      <c r="Z2834">
        <v>1</v>
      </c>
      <c r="AA2834">
        <v>3</v>
      </c>
      <c r="AB2834">
        <v>2.58</v>
      </c>
      <c r="AC2834">
        <v>2.7</v>
      </c>
      <c r="AD2834">
        <v>31</v>
      </c>
      <c r="AE2834">
        <v>3</v>
      </c>
      <c r="AF2834" t="s">
        <v>57</v>
      </c>
      <c r="AG2834">
        <v>14.9723599616412</v>
      </c>
      <c r="AH2834">
        <v>11.7466154555391</v>
      </c>
      <c r="AI2834">
        <v>12.1926282197592</v>
      </c>
      <c r="AJ2834">
        <v>84.183376157624593</v>
      </c>
      <c r="AK2834" s="2">
        <v>1127.14674586972</v>
      </c>
      <c r="AL2834" s="1">
        <v>45217</v>
      </c>
      <c r="AM2834" t="s">
        <v>63</v>
      </c>
      <c r="AN2834">
        <v>2023</v>
      </c>
      <c r="AO2834">
        <v>2021</v>
      </c>
      <c r="AP2834">
        <v>97.716577042394107</v>
      </c>
      <c r="AQ2834">
        <v>1.1607585903828599</v>
      </c>
      <c r="AR2834">
        <v>114.58204548042316</v>
      </c>
      <c r="AS2834">
        <f t="shared" si="133"/>
        <v>44037.623361129961</v>
      </c>
      <c r="AT2834">
        <f t="shared" si="134"/>
        <v>4476.7205169201334</v>
      </c>
    </row>
    <row r="2835" spans="1:46" x14ac:dyDescent="0.25">
      <c r="A2835" t="s">
        <v>42</v>
      </c>
      <c r="B2835" t="s">
        <v>43</v>
      </c>
      <c r="C2835" t="s">
        <v>44</v>
      </c>
      <c r="D2835" t="str">
        <f t="shared" si="132"/>
        <v>GNSACR</v>
      </c>
      <c r="E2835" t="s">
        <v>5047</v>
      </c>
      <c r="F2835" t="s">
        <v>5048</v>
      </c>
      <c r="G2835" t="s">
        <v>47</v>
      </c>
      <c r="H2835" t="s">
        <v>5049</v>
      </c>
      <c r="I2835" t="s">
        <v>5091</v>
      </c>
      <c r="J2835" t="s">
        <v>501</v>
      </c>
      <c r="K2835">
        <v>61.51</v>
      </c>
      <c r="L2835">
        <v>61.51</v>
      </c>
      <c r="P2835" t="s">
        <v>51</v>
      </c>
      <c r="Q2835" t="s">
        <v>52</v>
      </c>
      <c r="R2835">
        <v>44118</v>
      </c>
      <c r="S2835" t="s">
        <v>107</v>
      </c>
      <c r="T2835" t="s">
        <v>521</v>
      </c>
      <c r="U2835" t="s">
        <v>55</v>
      </c>
      <c r="V2835" t="s">
        <v>109</v>
      </c>
      <c r="W2835" t="s">
        <v>57</v>
      </c>
      <c r="X2835" t="s">
        <v>1412</v>
      </c>
      <c r="Y2835" t="s">
        <v>120</v>
      </c>
      <c r="Z2835">
        <v>2</v>
      </c>
      <c r="AA2835">
        <v>3</v>
      </c>
      <c r="AB2835">
        <v>3</v>
      </c>
      <c r="AC2835">
        <v>3.1</v>
      </c>
      <c r="AD2835">
        <v>36</v>
      </c>
      <c r="AE2835">
        <v>3</v>
      </c>
      <c r="AF2835" t="s">
        <v>57</v>
      </c>
      <c r="AG2835">
        <v>22.0499575233443</v>
      </c>
      <c r="AH2835">
        <v>14.6598901981758</v>
      </c>
      <c r="AI2835">
        <v>13.2838587658159</v>
      </c>
      <c r="AJ2835">
        <v>143.72419489964901</v>
      </c>
      <c r="AK2835" s="2">
        <v>792.08181100104503</v>
      </c>
      <c r="AL2835" s="1">
        <v>45216</v>
      </c>
      <c r="AM2835" t="s">
        <v>63</v>
      </c>
      <c r="AN2835">
        <v>2023</v>
      </c>
      <c r="AO2835">
        <v>2020</v>
      </c>
      <c r="AP2835">
        <v>132.86599370575399</v>
      </c>
      <c r="AQ2835">
        <v>0.92445112528564399</v>
      </c>
      <c r="AR2835">
        <v>180.52</v>
      </c>
      <c r="AS2835">
        <f t="shared" si="133"/>
        <v>48720.952194674275</v>
      </c>
      <c r="AT2835">
        <f t="shared" si="134"/>
        <v>11103.7852</v>
      </c>
    </row>
    <row r="2836" spans="1:46" x14ac:dyDescent="0.25">
      <c r="A2836" t="s">
        <v>42</v>
      </c>
      <c r="B2836" t="s">
        <v>43</v>
      </c>
      <c r="C2836" t="s">
        <v>44</v>
      </c>
      <c r="D2836" t="str">
        <f t="shared" si="132"/>
        <v>GNSACR</v>
      </c>
      <c r="E2836" t="s">
        <v>5076</v>
      </c>
      <c r="F2836" t="s">
        <v>5077</v>
      </c>
      <c r="G2836" t="s">
        <v>47</v>
      </c>
      <c r="H2836" t="s">
        <v>5078</v>
      </c>
      <c r="I2836" t="s">
        <v>5092</v>
      </c>
      <c r="J2836" t="s">
        <v>127</v>
      </c>
      <c r="K2836">
        <v>11.32</v>
      </c>
      <c r="L2836">
        <v>11.32</v>
      </c>
      <c r="P2836" t="s">
        <v>51</v>
      </c>
      <c r="Q2836" t="s">
        <v>52</v>
      </c>
      <c r="R2836">
        <v>44466</v>
      </c>
      <c r="S2836" t="s">
        <v>53</v>
      </c>
      <c r="T2836" t="s">
        <v>5080</v>
      </c>
      <c r="U2836" t="s">
        <v>55</v>
      </c>
      <c r="V2836" t="s">
        <v>56</v>
      </c>
      <c r="W2836" t="s">
        <v>57</v>
      </c>
      <c r="X2836" t="s">
        <v>90</v>
      </c>
      <c r="Y2836" t="s">
        <v>59</v>
      </c>
      <c r="Z2836">
        <v>1</v>
      </c>
      <c r="AA2836">
        <v>2</v>
      </c>
      <c r="AB2836">
        <v>2.08</v>
      </c>
      <c r="AC2836">
        <v>2.2000000000000002</v>
      </c>
      <c r="AD2836">
        <v>25</v>
      </c>
      <c r="AE2836">
        <v>2</v>
      </c>
      <c r="AF2836" t="s">
        <v>57</v>
      </c>
      <c r="AG2836">
        <v>13.142720951183</v>
      </c>
      <c r="AH2836">
        <v>10.0331216185076</v>
      </c>
      <c r="AI2836">
        <v>9.0943337818860606</v>
      </c>
      <c r="AJ2836">
        <v>52.317418691544503</v>
      </c>
      <c r="AK2836" s="2">
        <v>1150.29400124063</v>
      </c>
      <c r="AL2836" s="1">
        <v>45216</v>
      </c>
      <c r="AM2836" t="s">
        <v>63</v>
      </c>
      <c r="AN2836">
        <v>2023</v>
      </c>
      <c r="AO2836">
        <v>2021</v>
      </c>
      <c r="AP2836">
        <v>66.960633649871298</v>
      </c>
      <c r="AQ2836">
        <v>1.2798917707439099</v>
      </c>
      <c r="AR2836">
        <v>96.219898173227975</v>
      </c>
      <c r="AS2836">
        <f t="shared" si="133"/>
        <v>13021.328094043933</v>
      </c>
      <c r="AT2836">
        <f t="shared" si="134"/>
        <v>1089.2092473209407</v>
      </c>
    </row>
    <row r="2837" spans="1:46" x14ac:dyDescent="0.25">
      <c r="A2837" t="s">
        <v>42</v>
      </c>
      <c r="B2837" t="s">
        <v>43</v>
      </c>
      <c r="C2837" t="s">
        <v>44</v>
      </c>
      <c r="D2837" t="str">
        <f t="shared" si="132"/>
        <v>GNSACR</v>
      </c>
      <c r="E2837" t="s">
        <v>5093</v>
      </c>
      <c r="F2837" t="s">
        <v>5094</v>
      </c>
      <c r="G2837" t="s">
        <v>47</v>
      </c>
      <c r="H2837" t="s">
        <v>5095</v>
      </c>
      <c r="I2837" t="s">
        <v>5096</v>
      </c>
      <c r="J2837" t="s">
        <v>191</v>
      </c>
      <c r="K2837">
        <v>44.34</v>
      </c>
      <c r="L2837">
        <v>44.34</v>
      </c>
      <c r="P2837" t="s">
        <v>51</v>
      </c>
      <c r="Q2837" t="s">
        <v>52</v>
      </c>
      <c r="R2837">
        <v>44138</v>
      </c>
      <c r="S2837" t="s">
        <v>107</v>
      </c>
      <c r="T2837" t="s">
        <v>54</v>
      </c>
      <c r="U2837" t="s">
        <v>55</v>
      </c>
      <c r="V2837" t="s">
        <v>109</v>
      </c>
      <c r="W2837" t="s">
        <v>57</v>
      </c>
      <c r="X2837" t="s">
        <v>4247</v>
      </c>
      <c r="Y2837" t="s">
        <v>79</v>
      </c>
      <c r="Z2837">
        <v>2</v>
      </c>
      <c r="AA2837">
        <v>3</v>
      </c>
      <c r="AB2837">
        <v>2.92</v>
      </c>
      <c r="AC2837">
        <v>3</v>
      </c>
      <c r="AD2837">
        <v>35</v>
      </c>
      <c r="AE2837">
        <v>3</v>
      </c>
      <c r="AF2837" t="s">
        <v>57</v>
      </c>
      <c r="AG2837">
        <v>19.012440925504499</v>
      </c>
      <c r="AH2837">
        <v>14.919175040852799</v>
      </c>
      <c r="AI2837">
        <v>14.2498551035617</v>
      </c>
      <c r="AJ2837">
        <v>143.541030430294</v>
      </c>
      <c r="AK2837" s="2">
        <v>812.87424254468704</v>
      </c>
      <c r="AL2837" s="1">
        <v>45208</v>
      </c>
      <c r="AM2837" t="s">
        <v>63</v>
      </c>
      <c r="AN2837">
        <v>2023</v>
      </c>
      <c r="AO2837">
        <v>2020</v>
      </c>
      <c r="AP2837">
        <v>128.242700235336</v>
      </c>
      <c r="AQ2837">
        <v>0.89342190069906602</v>
      </c>
      <c r="AR2837">
        <v>182.4</v>
      </c>
      <c r="AS2837">
        <f t="shared" si="133"/>
        <v>36042.843914431425</v>
      </c>
      <c r="AT2837">
        <f t="shared" si="134"/>
        <v>8087.6160000000009</v>
      </c>
    </row>
    <row r="2838" spans="1:46" x14ac:dyDescent="0.25">
      <c r="A2838" t="s">
        <v>340</v>
      </c>
      <c r="B2838" t="s">
        <v>367</v>
      </c>
      <c r="C2838" t="s">
        <v>372</v>
      </c>
      <c r="D2838" t="str">
        <f t="shared" si="132"/>
        <v>RDIPPD</v>
      </c>
      <c r="E2838" t="s">
        <v>1069</v>
      </c>
      <c r="F2838" t="s">
        <v>1070</v>
      </c>
      <c r="G2838" t="s">
        <v>47</v>
      </c>
      <c r="H2838" t="s">
        <v>4701</v>
      </c>
      <c r="I2838" t="s">
        <v>5097</v>
      </c>
      <c r="J2838" t="s">
        <v>141</v>
      </c>
      <c r="K2838">
        <v>43.28</v>
      </c>
      <c r="L2838">
        <v>43.28</v>
      </c>
      <c r="P2838" t="s">
        <v>51</v>
      </c>
      <c r="Q2838" t="s">
        <v>52</v>
      </c>
      <c r="R2838">
        <v>44145</v>
      </c>
      <c r="S2838" t="s">
        <v>477</v>
      </c>
      <c r="T2838" t="s">
        <v>104</v>
      </c>
      <c r="U2838" t="s">
        <v>55</v>
      </c>
      <c r="V2838" t="s">
        <v>109</v>
      </c>
      <c r="W2838" t="s">
        <v>57</v>
      </c>
      <c r="X2838" t="s">
        <v>271</v>
      </c>
      <c r="Y2838" t="s">
        <v>362</v>
      </c>
      <c r="Z2838">
        <v>2</v>
      </c>
      <c r="AA2838">
        <v>3</v>
      </c>
      <c r="AB2838">
        <v>2.75</v>
      </c>
      <c r="AC2838">
        <v>3</v>
      </c>
      <c r="AD2838">
        <v>33</v>
      </c>
      <c r="AE2838">
        <v>3</v>
      </c>
      <c r="AF2838" t="s">
        <v>57</v>
      </c>
      <c r="AG2838">
        <v>18.5372851162101</v>
      </c>
      <c r="AH2838">
        <v>12.6272753475783</v>
      </c>
      <c r="AI2838">
        <v>13.1600947042272</v>
      </c>
      <c r="AJ2838">
        <v>112.430645695056</v>
      </c>
      <c r="AK2838" s="2">
        <v>1048.79387739513</v>
      </c>
      <c r="AL2838" s="1">
        <v>45167</v>
      </c>
      <c r="AM2838" t="s">
        <v>63</v>
      </c>
      <c r="AN2838">
        <v>2023</v>
      </c>
      <c r="AO2838">
        <v>2020</v>
      </c>
      <c r="AP2838">
        <v>91.458326568928499</v>
      </c>
      <c r="AQ2838">
        <v>0.81346438956678802</v>
      </c>
      <c r="AR2838">
        <v>146.55000000000001</v>
      </c>
      <c r="AS2838">
        <f t="shared" si="133"/>
        <v>45391.799013661228</v>
      </c>
      <c r="AT2838">
        <f t="shared" si="134"/>
        <v>6342.6840000000011</v>
      </c>
    </row>
    <row r="2839" spans="1:46" x14ac:dyDescent="0.25">
      <c r="A2839" t="s">
        <v>340</v>
      </c>
      <c r="B2839" t="s">
        <v>367</v>
      </c>
      <c r="C2839" t="s">
        <v>372</v>
      </c>
      <c r="D2839" t="str">
        <f t="shared" si="132"/>
        <v>RDIPPD</v>
      </c>
      <c r="E2839" t="s">
        <v>1069</v>
      </c>
      <c r="F2839" t="s">
        <v>1070</v>
      </c>
      <c r="G2839" t="s">
        <v>47</v>
      </c>
      <c r="H2839" t="s">
        <v>4701</v>
      </c>
      <c r="I2839" t="s">
        <v>5098</v>
      </c>
      <c r="J2839" t="s">
        <v>103</v>
      </c>
      <c r="K2839">
        <v>21.19</v>
      </c>
      <c r="L2839">
        <v>21.19</v>
      </c>
      <c r="P2839" t="s">
        <v>51</v>
      </c>
      <c r="Q2839" t="s">
        <v>52</v>
      </c>
      <c r="R2839">
        <v>44155</v>
      </c>
      <c r="S2839" t="s">
        <v>107</v>
      </c>
      <c r="T2839" t="s">
        <v>553</v>
      </c>
      <c r="U2839" t="s">
        <v>55</v>
      </c>
      <c r="V2839" t="s">
        <v>109</v>
      </c>
      <c r="W2839" t="s">
        <v>57</v>
      </c>
      <c r="X2839" t="s">
        <v>534</v>
      </c>
      <c r="Y2839" t="s">
        <v>137</v>
      </c>
      <c r="Z2839">
        <v>2</v>
      </c>
      <c r="AA2839">
        <v>3</v>
      </c>
      <c r="AB2839">
        <v>2.83</v>
      </c>
      <c r="AC2839">
        <v>3</v>
      </c>
      <c r="AD2839">
        <v>34</v>
      </c>
      <c r="AE2839">
        <v>3</v>
      </c>
      <c r="AF2839" t="s">
        <v>57</v>
      </c>
      <c r="AG2839">
        <v>20.582282163824502</v>
      </c>
      <c r="AH2839">
        <v>13.7482166675704</v>
      </c>
      <c r="AI2839">
        <v>12.2471427529451</v>
      </c>
      <c r="AJ2839">
        <v>116.59608250042599</v>
      </c>
      <c r="AK2839" s="2">
        <v>824.99660786632705</v>
      </c>
      <c r="AL2839" s="1">
        <v>45173</v>
      </c>
      <c r="AM2839" t="s">
        <v>63</v>
      </c>
      <c r="AN2839">
        <v>2023</v>
      </c>
      <c r="AO2839">
        <v>2020</v>
      </c>
      <c r="AP2839">
        <v>94.296857742958295</v>
      </c>
      <c r="AQ2839">
        <v>0.80874807901555201</v>
      </c>
      <c r="AR2839">
        <v>147.4</v>
      </c>
      <c r="AS2839">
        <f t="shared" si="133"/>
        <v>17481.678120687473</v>
      </c>
      <c r="AT2839">
        <f t="shared" si="134"/>
        <v>3123.4060000000004</v>
      </c>
    </row>
    <row r="2840" spans="1:46" x14ac:dyDescent="0.25">
      <c r="A2840" t="s">
        <v>340</v>
      </c>
      <c r="B2840" t="s">
        <v>367</v>
      </c>
      <c r="C2840" t="s">
        <v>372</v>
      </c>
      <c r="D2840" t="str">
        <f t="shared" si="132"/>
        <v>RDIPPD</v>
      </c>
      <c r="E2840" t="s">
        <v>1069</v>
      </c>
      <c r="F2840" t="s">
        <v>1070</v>
      </c>
      <c r="G2840" t="s">
        <v>47</v>
      </c>
      <c r="H2840" t="s">
        <v>4701</v>
      </c>
      <c r="I2840" t="s">
        <v>5099</v>
      </c>
      <c r="J2840" t="s">
        <v>68</v>
      </c>
      <c r="K2840">
        <v>13.33</v>
      </c>
      <c r="L2840">
        <v>13.33</v>
      </c>
      <c r="P2840" t="s">
        <v>51</v>
      </c>
      <c r="Q2840" t="s">
        <v>52</v>
      </c>
      <c r="R2840">
        <v>44155</v>
      </c>
      <c r="S2840" t="s">
        <v>107</v>
      </c>
      <c r="T2840" t="s">
        <v>553</v>
      </c>
      <c r="U2840" t="s">
        <v>55</v>
      </c>
      <c r="V2840" t="s">
        <v>109</v>
      </c>
      <c r="W2840" t="s">
        <v>57</v>
      </c>
      <c r="X2840" t="s">
        <v>221</v>
      </c>
      <c r="Y2840" t="s">
        <v>355</v>
      </c>
      <c r="Z2840">
        <v>2</v>
      </c>
      <c r="AA2840">
        <v>3</v>
      </c>
      <c r="AB2840">
        <v>2.83</v>
      </c>
      <c r="AC2840">
        <v>3</v>
      </c>
      <c r="AD2840">
        <v>34</v>
      </c>
      <c r="AE2840">
        <v>3</v>
      </c>
      <c r="AF2840" t="s">
        <v>57</v>
      </c>
      <c r="AG2840">
        <v>18.6738681046231</v>
      </c>
      <c r="AH2840">
        <v>13.822480520584399</v>
      </c>
      <c r="AI2840">
        <v>13.279562595024199</v>
      </c>
      <c r="AJ2840">
        <v>114.54307068706601</v>
      </c>
      <c r="AK2840" s="2">
        <v>884.95648433020597</v>
      </c>
      <c r="AL2840" s="1">
        <v>45173</v>
      </c>
      <c r="AM2840" t="s">
        <v>63</v>
      </c>
      <c r="AN2840">
        <v>2023</v>
      </c>
      <c r="AO2840">
        <v>2020</v>
      </c>
      <c r="AP2840">
        <v>94.296857742958295</v>
      </c>
      <c r="AQ2840">
        <v>0.82324366875565302</v>
      </c>
      <c r="AR2840">
        <v>144.81</v>
      </c>
      <c r="AS2840">
        <f t="shared" si="133"/>
        <v>11796.469936121646</v>
      </c>
      <c r="AT2840">
        <f t="shared" si="134"/>
        <v>1930.3172999999999</v>
      </c>
    </row>
    <row r="2841" spans="1:46" x14ac:dyDescent="0.25">
      <c r="A2841" t="s">
        <v>128</v>
      </c>
      <c r="B2841" t="s">
        <v>328</v>
      </c>
      <c r="C2841" t="s">
        <v>328</v>
      </c>
      <c r="D2841" t="str">
        <f t="shared" si="132"/>
        <v>NESBSB</v>
      </c>
      <c r="E2841" t="s">
        <v>5082</v>
      </c>
      <c r="F2841" t="s">
        <v>5083</v>
      </c>
      <c r="G2841" t="s">
        <v>47</v>
      </c>
      <c r="H2841" t="s">
        <v>5100</v>
      </c>
      <c r="I2841" t="s">
        <v>5101</v>
      </c>
      <c r="J2841" t="s">
        <v>62</v>
      </c>
      <c r="K2841">
        <v>41.27</v>
      </c>
      <c r="L2841">
        <v>41.27</v>
      </c>
      <c r="P2841" t="s">
        <v>51</v>
      </c>
      <c r="Q2841" t="s">
        <v>52</v>
      </c>
      <c r="R2841">
        <v>44301</v>
      </c>
      <c r="S2841" t="s">
        <v>53</v>
      </c>
      <c r="T2841" t="s">
        <v>104</v>
      </c>
      <c r="U2841" t="s">
        <v>55</v>
      </c>
      <c r="V2841" t="s">
        <v>56</v>
      </c>
      <c r="W2841" t="s">
        <v>57</v>
      </c>
      <c r="X2841" t="s">
        <v>1574</v>
      </c>
      <c r="Y2841" t="s">
        <v>565</v>
      </c>
      <c r="Z2841">
        <v>1</v>
      </c>
      <c r="AA2841">
        <v>3</v>
      </c>
      <c r="AB2841">
        <v>2.42</v>
      </c>
      <c r="AC2841">
        <v>2.6</v>
      </c>
      <c r="AD2841">
        <v>29</v>
      </c>
      <c r="AE2841">
        <v>2</v>
      </c>
      <c r="AF2841" t="s">
        <v>57</v>
      </c>
      <c r="AG2841">
        <v>16.0246950804388</v>
      </c>
      <c r="AH2841">
        <v>12.0138866829662</v>
      </c>
      <c r="AI2841">
        <v>12.9651318600057</v>
      </c>
      <c r="AJ2841">
        <v>93.563353413324094</v>
      </c>
      <c r="AK2841" s="2">
        <v>1143.4698130117799</v>
      </c>
      <c r="AL2841" s="1">
        <v>45198</v>
      </c>
      <c r="AM2841" t="s">
        <v>63</v>
      </c>
      <c r="AN2841">
        <v>2023</v>
      </c>
      <c r="AO2841">
        <v>2021</v>
      </c>
      <c r="AP2841">
        <v>91.338799654781198</v>
      </c>
      <c r="AQ2841">
        <v>0.97622409119181797</v>
      </c>
      <c r="AR2841">
        <v>137.64855859775463</v>
      </c>
      <c r="AS2841">
        <f t="shared" si="133"/>
        <v>47190.999182996158</v>
      </c>
      <c r="AT2841">
        <f t="shared" si="134"/>
        <v>5680.7560133293337</v>
      </c>
    </row>
    <row r="2842" spans="1:46" x14ac:dyDescent="0.25">
      <c r="A2842" t="s">
        <v>128</v>
      </c>
      <c r="B2842" t="s">
        <v>328</v>
      </c>
      <c r="C2842" t="s">
        <v>328</v>
      </c>
      <c r="D2842" t="str">
        <f t="shared" si="132"/>
        <v>NESBSB</v>
      </c>
      <c r="E2842" t="s">
        <v>827</v>
      </c>
      <c r="F2842" t="s">
        <v>828</v>
      </c>
      <c r="G2842" t="s">
        <v>47</v>
      </c>
      <c r="H2842" t="s">
        <v>5062</v>
      </c>
      <c r="I2842" t="s">
        <v>5102</v>
      </c>
      <c r="J2842" t="s">
        <v>204</v>
      </c>
      <c r="K2842">
        <v>20.97</v>
      </c>
      <c r="L2842">
        <v>20.97</v>
      </c>
      <c r="P2842" t="s">
        <v>51</v>
      </c>
      <c r="Q2842" t="s">
        <v>52</v>
      </c>
      <c r="R2842">
        <v>44204</v>
      </c>
      <c r="S2842" t="s">
        <v>53</v>
      </c>
      <c r="T2842" t="s">
        <v>69</v>
      </c>
      <c r="U2842" t="s">
        <v>55</v>
      </c>
      <c r="V2842" t="s">
        <v>56</v>
      </c>
      <c r="W2842" t="s">
        <v>57</v>
      </c>
      <c r="X2842" t="s">
        <v>5103</v>
      </c>
      <c r="Y2842" t="s">
        <v>565</v>
      </c>
      <c r="Z2842">
        <v>1</v>
      </c>
      <c r="AA2842">
        <v>3</v>
      </c>
      <c r="AB2842">
        <v>2.75</v>
      </c>
      <c r="AC2842">
        <v>2.8</v>
      </c>
      <c r="AD2842">
        <v>33</v>
      </c>
      <c r="AE2842">
        <v>3</v>
      </c>
      <c r="AF2842" t="s">
        <v>57</v>
      </c>
      <c r="AG2842">
        <v>16.434801862961599</v>
      </c>
      <c r="AH2842">
        <v>11.819094719985999</v>
      </c>
      <c r="AI2842">
        <v>12.1062550448991</v>
      </c>
      <c r="AJ2842">
        <v>90.788343888526398</v>
      </c>
      <c r="AK2842" s="2">
        <v>1103.4470839067999</v>
      </c>
      <c r="AL2842" s="1">
        <v>45201</v>
      </c>
      <c r="AM2842" t="s">
        <v>63</v>
      </c>
      <c r="AN2842">
        <v>2023</v>
      </c>
      <c r="AO2842">
        <v>2021</v>
      </c>
      <c r="AP2842">
        <v>112.260926324976</v>
      </c>
      <c r="AQ2842">
        <v>1.2365125468398801</v>
      </c>
      <c r="AR2842">
        <v>151.21907119570488</v>
      </c>
      <c r="AS2842">
        <f t="shared" si="133"/>
        <v>23139.285349525591</v>
      </c>
      <c r="AT2842">
        <f t="shared" si="134"/>
        <v>3171.0639229739313</v>
      </c>
    </row>
    <row r="2843" spans="1:46" x14ac:dyDescent="0.25">
      <c r="A2843" t="s">
        <v>42</v>
      </c>
      <c r="B2843" t="s">
        <v>91</v>
      </c>
      <c r="C2843" t="s">
        <v>91</v>
      </c>
      <c r="D2843" t="str">
        <f t="shared" si="132"/>
        <v>GNVIVI</v>
      </c>
      <c r="E2843" t="s">
        <v>5104</v>
      </c>
      <c r="F2843" t="s">
        <v>5105</v>
      </c>
      <c r="G2843" t="s">
        <v>47</v>
      </c>
      <c r="H2843" t="s">
        <v>5106</v>
      </c>
      <c r="I2843" t="s">
        <v>5107</v>
      </c>
      <c r="J2843" t="s">
        <v>144</v>
      </c>
      <c r="K2843">
        <v>18.73</v>
      </c>
      <c r="L2843">
        <v>18.73</v>
      </c>
      <c r="P2843" t="s">
        <v>51</v>
      </c>
      <c r="Q2843" t="s">
        <v>52</v>
      </c>
      <c r="R2843">
        <v>44126</v>
      </c>
      <c r="S2843" t="s">
        <v>53</v>
      </c>
      <c r="T2843" t="s">
        <v>124</v>
      </c>
      <c r="U2843" t="s">
        <v>55</v>
      </c>
      <c r="V2843" t="s">
        <v>109</v>
      </c>
      <c r="W2843" t="s">
        <v>57</v>
      </c>
      <c r="X2843" t="s">
        <v>98</v>
      </c>
      <c r="Y2843" t="s">
        <v>79</v>
      </c>
      <c r="Z2843">
        <v>2</v>
      </c>
      <c r="AA2843">
        <v>3</v>
      </c>
      <c r="AB2843">
        <v>2.92</v>
      </c>
      <c r="AC2843">
        <v>3.1</v>
      </c>
      <c r="AD2843">
        <v>35</v>
      </c>
      <c r="AE2843">
        <v>3</v>
      </c>
      <c r="AF2843" t="s">
        <v>57</v>
      </c>
      <c r="AG2843">
        <v>20.588573027035501</v>
      </c>
      <c r="AH2843">
        <v>13.6116907472951</v>
      </c>
      <c r="AI2843">
        <v>8.8781737310014606</v>
      </c>
      <c r="AJ2843">
        <v>83.713977705832704</v>
      </c>
      <c r="AK2843" s="2">
        <v>610.11206141383195</v>
      </c>
      <c r="AL2843" s="1">
        <v>45182</v>
      </c>
      <c r="AM2843" t="s">
        <v>63</v>
      </c>
      <c r="AN2843">
        <v>2023</v>
      </c>
      <c r="AO2843">
        <v>2020</v>
      </c>
      <c r="AP2843">
        <v>118.08403716757201</v>
      </c>
      <c r="AQ2843">
        <v>1.4105653608112401</v>
      </c>
      <c r="AR2843">
        <v>111</v>
      </c>
      <c r="AS2843">
        <f t="shared" si="133"/>
        <v>11427.398910281072</v>
      </c>
      <c r="AT2843">
        <f t="shared" si="134"/>
        <v>2079.0300000000002</v>
      </c>
    </row>
    <row r="2844" spans="1:46" x14ac:dyDescent="0.25">
      <c r="A2844" t="s">
        <v>128</v>
      </c>
      <c r="B2844" t="s">
        <v>328</v>
      </c>
      <c r="C2844" t="s">
        <v>328</v>
      </c>
      <c r="D2844" t="str">
        <f t="shared" si="132"/>
        <v>NESBSB</v>
      </c>
      <c r="E2844" t="s">
        <v>827</v>
      </c>
      <c r="F2844" t="s">
        <v>828</v>
      </c>
      <c r="G2844" t="s">
        <v>47</v>
      </c>
      <c r="H2844" t="s">
        <v>5062</v>
      </c>
      <c r="I2844" t="s">
        <v>5108</v>
      </c>
      <c r="J2844" t="s">
        <v>1122</v>
      </c>
      <c r="K2844">
        <v>39.75</v>
      </c>
      <c r="L2844">
        <v>39.75</v>
      </c>
      <c r="P2844" t="s">
        <v>51</v>
      </c>
      <c r="Q2844" t="s">
        <v>52</v>
      </c>
      <c r="R2844">
        <v>44215</v>
      </c>
      <c r="S2844" t="s">
        <v>53</v>
      </c>
      <c r="T2844" t="s">
        <v>1265</v>
      </c>
      <c r="U2844" t="s">
        <v>55</v>
      </c>
      <c r="V2844" t="s">
        <v>56</v>
      </c>
      <c r="W2844" t="s">
        <v>57</v>
      </c>
      <c r="X2844" t="s">
        <v>1574</v>
      </c>
      <c r="Y2844" t="s">
        <v>565</v>
      </c>
      <c r="Z2844">
        <v>1</v>
      </c>
      <c r="AA2844">
        <v>3</v>
      </c>
      <c r="AB2844">
        <v>2.75</v>
      </c>
      <c r="AC2844">
        <v>2.8</v>
      </c>
      <c r="AD2844">
        <v>33</v>
      </c>
      <c r="AE2844">
        <v>3</v>
      </c>
      <c r="AF2844" t="s">
        <v>57</v>
      </c>
      <c r="AG2844">
        <v>16.6855106767587</v>
      </c>
      <c r="AH2844">
        <v>12.9640719434804</v>
      </c>
      <c r="AI2844">
        <v>11.480807820302401</v>
      </c>
      <c r="AJ2844">
        <v>88.509507538234502</v>
      </c>
      <c r="AK2844" s="2">
        <v>870.67091995352098</v>
      </c>
      <c r="AL2844" s="1">
        <v>45201</v>
      </c>
      <c r="AM2844" t="s">
        <v>63</v>
      </c>
      <c r="AN2844">
        <v>2023</v>
      </c>
      <c r="AO2844">
        <v>2021</v>
      </c>
      <c r="AP2844">
        <v>112.260926324976</v>
      </c>
      <c r="AQ2844">
        <v>1.2683487847504</v>
      </c>
      <c r="AR2844">
        <v>151.2054336779961</v>
      </c>
      <c r="AS2844">
        <f t="shared" si="133"/>
        <v>34609.169068152456</v>
      </c>
      <c r="AT2844">
        <f t="shared" si="134"/>
        <v>6010.4159887003452</v>
      </c>
    </row>
    <row r="2845" spans="1:46" x14ac:dyDescent="0.25">
      <c r="A2845" t="s">
        <v>42</v>
      </c>
      <c r="B2845" t="s">
        <v>43</v>
      </c>
      <c r="C2845" t="s">
        <v>44</v>
      </c>
      <c r="D2845" t="str">
        <f t="shared" si="132"/>
        <v>GNSACR</v>
      </c>
      <c r="E2845" t="s">
        <v>5047</v>
      </c>
      <c r="F2845" t="s">
        <v>5048</v>
      </c>
      <c r="G2845" t="s">
        <v>47</v>
      </c>
      <c r="H2845" t="s">
        <v>5109</v>
      </c>
      <c r="I2845" t="s">
        <v>5110</v>
      </c>
      <c r="J2845" t="s">
        <v>199</v>
      </c>
      <c r="K2845">
        <v>37.31</v>
      </c>
      <c r="L2845">
        <v>37.31</v>
      </c>
      <c r="P2845" t="s">
        <v>51</v>
      </c>
      <c r="Q2845" t="s">
        <v>52</v>
      </c>
      <c r="R2845">
        <v>44435</v>
      </c>
      <c r="S2845" t="s">
        <v>53</v>
      </c>
      <c r="T2845" t="s">
        <v>521</v>
      </c>
      <c r="U2845" t="s">
        <v>55</v>
      </c>
      <c r="V2845" t="s">
        <v>56</v>
      </c>
      <c r="W2845" t="s">
        <v>57</v>
      </c>
      <c r="X2845" t="s">
        <v>90</v>
      </c>
      <c r="Y2845" t="s">
        <v>59</v>
      </c>
      <c r="Z2845">
        <v>1</v>
      </c>
      <c r="AA2845">
        <v>2</v>
      </c>
      <c r="AB2845">
        <v>2.17</v>
      </c>
      <c r="AC2845">
        <v>2.2000000000000002</v>
      </c>
      <c r="AD2845">
        <v>26</v>
      </c>
      <c r="AE2845">
        <v>2</v>
      </c>
      <c r="AF2845" t="s">
        <v>57</v>
      </c>
      <c r="AG2845">
        <v>11.055365556310401</v>
      </c>
      <c r="AH2845">
        <v>7.9381184123380804</v>
      </c>
      <c r="AI2845">
        <v>5.11978501149793</v>
      </c>
      <c r="AJ2845">
        <v>26.041832854746701</v>
      </c>
      <c r="AK2845" s="2">
        <v>1014.34016450769</v>
      </c>
      <c r="AL2845" s="1">
        <v>45216</v>
      </c>
      <c r="AM2845" t="s">
        <v>63</v>
      </c>
      <c r="AN2845">
        <v>2023</v>
      </c>
      <c r="AO2845">
        <v>2021</v>
      </c>
      <c r="AP2845">
        <v>70.0145602824294</v>
      </c>
      <c r="AQ2845">
        <v>2.6885419575860601</v>
      </c>
      <c r="AR2845">
        <v>99.383684525675974</v>
      </c>
      <c r="AS2845">
        <f t="shared" si="133"/>
        <v>37845.031537781913</v>
      </c>
      <c r="AT2845">
        <f t="shared" si="134"/>
        <v>3708.005269652971</v>
      </c>
    </row>
    <row r="2846" spans="1:46" x14ac:dyDescent="0.25">
      <c r="A2846" t="s">
        <v>42</v>
      </c>
      <c r="B2846" t="s">
        <v>91</v>
      </c>
      <c r="C2846" t="s">
        <v>91</v>
      </c>
      <c r="D2846" t="str">
        <f t="shared" si="132"/>
        <v>GNVIVI</v>
      </c>
      <c r="E2846" t="s">
        <v>5104</v>
      </c>
      <c r="F2846" t="s">
        <v>5105</v>
      </c>
      <c r="G2846" t="s">
        <v>47</v>
      </c>
      <c r="H2846" t="s">
        <v>5106</v>
      </c>
      <c r="I2846" t="s">
        <v>5111</v>
      </c>
      <c r="J2846" t="s">
        <v>112</v>
      </c>
      <c r="K2846">
        <v>19.57</v>
      </c>
      <c r="L2846">
        <v>19.57</v>
      </c>
      <c r="P2846" t="s">
        <v>51</v>
      </c>
      <c r="Q2846" t="s">
        <v>52</v>
      </c>
      <c r="R2846">
        <v>44124</v>
      </c>
      <c r="S2846" t="s">
        <v>53</v>
      </c>
      <c r="T2846" t="s">
        <v>970</v>
      </c>
      <c r="U2846" t="s">
        <v>55</v>
      </c>
      <c r="V2846" t="s">
        <v>109</v>
      </c>
      <c r="W2846" t="s">
        <v>57</v>
      </c>
      <c r="X2846" t="s">
        <v>98</v>
      </c>
      <c r="Y2846" t="s">
        <v>79</v>
      </c>
      <c r="Z2846">
        <v>2</v>
      </c>
      <c r="AA2846">
        <v>3</v>
      </c>
      <c r="AB2846">
        <v>2.92</v>
      </c>
      <c r="AC2846">
        <v>3.1</v>
      </c>
      <c r="AD2846">
        <v>35</v>
      </c>
      <c r="AE2846">
        <v>3</v>
      </c>
      <c r="AF2846" t="s">
        <v>57</v>
      </c>
      <c r="AG2846">
        <v>18.937050421186999</v>
      </c>
      <c r="AH2846">
        <v>16.136062097054499</v>
      </c>
      <c r="AI2846">
        <v>7.5808699696961499</v>
      </c>
      <c r="AJ2846">
        <v>62.8577208292836</v>
      </c>
      <c r="AK2846" s="2">
        <v>370.70978800188402</v>
      </c>
      <c r="AL2846" s="1">
        <v>45182</v>
      </c>
      <c r="AM2846" t="s">
        <v>63</v>
      </c>
      <c r="AN2846">
        <v>2023</v>
      </c>
      <c r="AO2846">
        <v>2020</v>
      </c>
      <c r="AP2846">
        <v>118.08403716757201</v>
      </c>
      <c r="AQ2846">
        <v>1.8785924085329</v>
      </c>
      <c r="AR2846">
        <v>83.35</v>
      </c>
      <c r="AS2846">
        <f t="shared" si="133"/>
        <v>7254.7905511968702</v>
      </c>
      <c r="AT2846">
        <f t="shared" si="134"/>
        <v>1631.1595</v>
      </c>
    </row>
    <row r="2847" spans="1:46" x14ac:dyDescent="0.25">
      <c r="A2847" t="s">
        <v>42</v>
      </c>
      <c r="B2847" t="s">
        <v>91</v>
      </c>
      <c r="C2847" t="s">
        <v>91</v>
      </c>
      <c r="D2847" t="str">
        <f t="shared" si="132"/>
        <v>GNVIVI</v>
      </c>
      <c r="E2847" t="s">
        <v>5104</v>
      </c>
      <c r="F2847" t="s">
        <v>5105</v>
      </c>
      <c r="G2847" t="s">
        <v>47</v>
      </c>
      <c r="H2847" t="s">
        <v>5106</v>
      </c>
      <c r="I2847" t="s">
        <v>5112</v>
      </c>
      <c r="J2847" t="s">
        <v>50</v>
      </c>
      <c r="K2847">
        <v>27.61</v>
      </c>
      <c r="L2847">
        <v>27.61</v>
      </c>
      <c r="P2847" t="s">
        <v>51</v>
      </c>
      <c r="Q2847" t="s">
        <v>52</v>
      </c>
      <c r="R2847">
        <v>44123</v>
      </c>
      <c r="S2847" t="s">
        <v>53</v>
      </c>
      <c r="T2847" t="s">
        <v>54</v>
      </c>
      <c r="U2847" t="s">
        <v>55</v>
      </c>
      <c r="V2847" t="s">
        <v>109</v>
      </c>
      <c r="W2847" t="s">
        <v>57</v>
      </c>
      <c r="X2847" t="s">
        <v>339</v>
      </c>
      <c r="Y2847" t="s">
        <v>79</v>
      </c>
      <c r="Z2847">
        <v>2</v>
      </c>
      <c r="AA2847">
        <v>3</v>
      </c>
      <c r="AB2847">
        <v>2.92</v>
      </c>
      <c r="AC2847">
        <v>3.1</v>
      </c>
      <c r="AD2847">
        <v>35</v>
      </c>
      <c r="AE2847">
        <v>3</v>
      </c>
      <c r="AF2847" t="s">
        <v>57</v>
      </c>
      <c r="AG2847">
        <v>18.560375952065201</v>
      </c>
      <c r="AH2847">
        <v>15.184836491028101</v>
      </c>
      <c r="AI2847">
        <v>17.4913083623535</v>
      </c>
      <c r="AJ2847">
        <v>148.46319843367399</v>
      </c>
      <c r="AK2847" s="2">
        <v>965.85553985827698</v>
      </c>
      <c r="AL2847" s="1">
        <v>45182</v>
      </c>
      <c r="AM2847" t="s">
        <v>63</v>
      </c>
      <c r="AN2847">
        <v>2023</v>
      </c>
      <c r="AO2847">
        <v>2020</v>
      </c>
      <c r="AP2847">
        <v>118.08403716757201</v>
      </c>
      <c r="AQ2847">
        <v>0.79537581308627503</v>
      </c>
      <c r="AR2847">
        <v>196.86</v>
      </c>
      <c r="AS2847">
        <f t="shared" si="133"/>
        <v>26667.271455487025</v>
      </c>
      <c r="AT2847">
        <f t="shared" si="134"/>
        <v>5435.3046000000004</v>
      </c>
    </row>
    <row r="2848" spans="1:46" x14ac:dyDescent="0.25">
      <c r="A2848" t="s">
        <v>42</v>
      </c>
      <c r="B2848" t="s">
        <v>91</v>
      </c>
      <c r="C2848" t="s">
        <v>91</v>
      </c>
      <c r="D2848" t="str">
        <f t="shared" si="132"/>
        <v>GNVIVI</v>
      </c>
      <c r="E2848" t="s">
        <v>5104</v>
      </c>
      <c r="F2848" t="s">
        <v>5105</v>
      </c>
      <c r="G2848" t="s">
        <v>47</v>
      </c>
      <c r="H2848" t="s">
        <v>5106</v>
      </c>
      <c r="I2848" t="s">
        <v>5113</v>
      </c>
      <c r="J2848" t="s">
        <v>62</v>
      </c>
      <c r="K2848">
        <v>32.630000000000003</v>
      </c>
      <c r="L2848">
        <v>32.630000000000003</v>
      </c>
      <c r="P2848" t="s">
        <v>51</v>
      </c>
      <c r="Q2848" t="s">
        <v>52</v>
      </c>
      <c r="R2848">
        <v>44145</v>
      </c>
      <c r="S2848" t="s">
        <v>107</v>
      </c>
      <c r="T2848" t="s">
        <v>521</v>
      </c>
      <c r="U2848" t="s">
        <v>55</v>
      </c>
      <c r="V2848" t="s">
        <v>109</v>
      </c>
      <c r="W2848" t="s">
        <v>57</v>
      </c>
      <c r="X2848" t="s">
        <v>339</v>
      </c>
      <c r="Y2848" t="s">
        <v>79</v>
      </c>
      <c r="Z2848">
        <v>2</v>
      </c>
      <c r="AA2848">
        <v>3</v>
      </c>
      <c r="AB2848">
        <v>2.83</v>
      </c>
      <c r="AC2848">
        <v>3</v>
      </c>
      <c r="AD2848">
        <v>34</v>
      </c>
      <c r="AE2848">
        <v>3</v>
      </c>
      <c r="AF2848" t="s">
        <v>57</v>
      </c>
      <c r="AG2848">
        <v>17.3602278359349</v>
      </c>
      <c r="AH2848">
        <v>13.390191902541901</v>
      </c>
      <c r="AI2848">
        <v>12.042958103381</v>
      </c>
      <c r="AJ2848">
        <v>94.398377435064305</v>
      </c>
      <c r="AK2848" s="2">
        <v>855.52021124357304</v>
      </c>
      <c r="AL2848" s="1">
        <v>45182</v>
      </c>
      <c r="AM2848" t="s">
        <v>63</v>
      </c>
      <c r="AN2848">
        <v>2023</v>
      </c>
      <c r="AO2848">
        <v>2020</v>
      </c>
      <c r="AP2848">
        <v>113.743328060004</v>
      </c>
      <c r="AQ2848">
        <v>1.2049288467722601</v>
      </c>
      <c r="AR2848">
        <v>126.49</v>
      </c>
      <c r="AS2848">
        <f t="shared" si="133"/>
        <v>27915.624492877792</v>
      </c>
      <c r="AT2848">
        <f t="shared" si="134"/>
        <v>4127.3687</v>
      </c>
    </row>
    <row r="2849" spans="1:46" x14ac:dyDescent="0.25">
      <c r="A2849" t="s">
        <v>42</v>
      </c>
      <c r="B2849" t="s">
        <v>91</v>
      </c>
      <c r="C2849" t="s">
        <v>91</v>
      </c>
      <c r="D2849" t="str">
        <f t="shared" si="132"/>
        <v>GNVIVI</v>
      </c>
      <c r="E2849" t="s">
        <v>5104</v>
      </c>
      <c r="F2849" t="s">
        <v>5105</v>
      </c>
      <c r="G2849" t="s">
        <v>47</v>
      </c>
      <c r="H2849" t="s">
        <v>5106</v>
      </c>
      <c r="I2849" t="s">
        <v>5114</v>
      </c>
      <c r="J2849" t="s">
        <v>212</v>
      </c>
      <c r="K2849">
        <v>48.02</v>
      </c>
      <c r="L2849">
        <v>48.02</v>
      </c>
      <c r="P2849" t="s">
        <v>51</v>
      </c>
      <c r="Q2849" t="s">
        <v>52</v>
      </c>
      <c r="R2849">
        <v>44125</v>
      </c>
      <c r="S2849" t="s">
        <v>107</v>
      </c>
      <c r="T2849" t="s">
        <v>521</v>
      </c>
      <c r="U2849" t="s">
        <v>55</v>
      </c>
      <c r="V2849" t="s">
        <v>109</v>
      </c>
      <c r="W2849" t="s">
        <v>57</v>
      </c>
      <c r="X2849" t="s">
        <v>98</v>
      </c>
      <c r="Y2849" t="s">
        <v>79</v>
      </c>
      <c r="Z2849">
        <v>2</v>
      </c>
      <c r="AA2849">
        <v>3</v>
      </c>
      <c r="AB2849">
        <v>2.92</v>
      </c>
      <c r="AC2849">
        <v>3.1</v>
      </c>
      <c r="AD2849">
        <v>35</v>
      </c>
      <c r="AE2849">
        <v>3</v>
      </c>
      <c r="AF2849" t="s">
        <v>57</v>
      </c>
      <c r="AG2849">
        <v>20.188456083748601</v>
      </c>
      <c r="AH2849">
        <v>13.508681154896999</v>
      </c>
      <c r="AI2849">
        <v>15.4060179244035</v>
      </c>
      <c r="AJ2849">
        <v>144.72929377620699</v>
      </c>
      <c r="AK2849" s="2">
        <v>1072.0852744014001</v>
      </c>
      <c r="AL2849" s="1">
        <v>45182</v>
      </c>
      <c r="AM2849" t="s">
        <v>63</v>
      </c>
      <c r="AN2849">
        <v>2023</v>
      </c>
      <c r="AO2849">
        <v>2020</v>
      </c>
      <c r="AP2849">
        <v>118.08403716757201</v>
      </c>
      <c r="AQ2849">
        <v>0.81589589838090604</v>
      </c>
      <c r="AR2849">
        <v>191.91</v>
      </c>
      <c r="AS2849">
        <f t="shared" si="133"/>
        <v>51481.534876755235</v>
      </c>
      <c r="AT2849">
        <f t="shared" si="134"/>
        <v>9215.5182000000004</v>
      </c>
    </row>
    <row r="2850" spans="1:46" x14ac:dyDescent="0.25">
      <c r="A2850" t="s">
        <v>42</v>
      </c>
      <c r="B2850" t="s">
        <v>91</v>
      </c>
      <c r="C2850" t="s">
        <v>91</v>
      </c>
      <c r="D2850" t="str">
        <f t="shared" si="132"/>
        <v>GNVIVI</v>
      </c>
      <c r="E2850" t="s">
        <v>5115</v>
      </c>
      <c r="F2850" t="s">
        <v>5116</v>
      </c>
      <c r="G2850" t="s">
        <v>47</v>
      </c>
      <c r="H2850" t="s">
        <v>5117</v>
      </c>
      <c r="I2850" t="s">
        <v>5118</v>
      </c>
      <c r="J2850" t="s">
        <v>154</v>
      </c>
      <c r="K2850">
        <v>34.61</v>
      </c>
      <c r="L2850">
        <v>34.61</v>
      </c>
      <c r="P2850" t="s">
        <v>51</v>
      </c>
      <c r="Q2850" t="s">
        <v>52</v>
      </c>
      <c r="R2850">
        <v>44141</v>
      </c>
      <c r="S2850" t="s">
        <v>53</v>
      </c>
      <c r="T2850" t="s">
        <v>124</v>
      </c>
      <c r="U2850" t="s">
        <v>55</v>
      </c>
      <c r="V2850" t="s">
        <v>109</v>
      </c>
      <c r="W2850" t="s">
        <v>57</v>
      </c>
      <c r="X2850" t="s">
        <v>271</v>
      </c>
      <c r="Y2850" t="s">
        <v>59</v>
      </c>
      <c r="Z2850">
        <v>2</v>
      </c>
      <c r="AA2850">
        <v>3</v>
      </c>
      <c r="AB2850">
        <v>2.83</v>
      </c>
      <c r="AC2850">
        <v>3</v>
      </c>
      <c r="AD2850">
        <v>34</v>
      </c>
      <c r="AE2850">
        <v>3</v>
      </c>
      <c r="AF2850" t="s">
        <v>57</v>
      </c>
      <c r="AG2850">
        <v>19.969362195946299</v>
      </c>
      <c r="AH2850">
        <v>14.907203145814201</v>
      </c>
      <c r="AI2850">
        <v>12.9144041357431</v>
      </c>
      <c r="AJ2850">
        <v>117.85303512220599</v>
      </c>
      <c r="AK2850" s="2">
        <v>753.50825126744905</v>
      </c>
      <c r="AL2850" s="1">
        <v>45182</v>
      </c>
      <c r="AM2850" t="s">
        <v>63</v>
      </c>
      <c r="AN2850">
        <v>2023</v>
      </c>
      <c r="AO2850">
        <v>2020</v>
      </c>
      <c r="AP2850">
        <v>113.743328060004</v>
      </c>
      <c r="AQ2850">
        <v>0.96512854286747796</v>
      </c>
      <c r="AR2850">
        <v>157.91</v>
      </c>
      <c r="AS2850">
        <f t="shared" si="133"/>
        <v>26078.92057636641</v>
      </c>
      <c r="AT2850">
        <f t="shared" si="134"/>
        <v>5465.2650999999996</v>
      </c>
    </row>
    <row r="2851" spans="1:46" x14ac:dyDescent="0.25">
      <c r="A2851" t="s">
        <v>128</v>
      </c>
      <c r="B2851" t="s">
        <v>129</v>
      </c>
      <c r="C2851" t="s">
        <v>214</v>
      </c>
      <c r="D2851" t="str">
        <f t="shared" si="132"/>
        <v>NECOCE</v>
      </c>
      <c r="E2851" t="s">
        <v>651</v>
      </c>
      <c r="F2851" t="s">
        <v>652</v>
      </c>
      <c r="G2851" t="s">
        <v>47</v>
      </c>
      <c r="H2851" t="s">
        <v>5005</v>
      </c>
      <c r="I2851" t="s">
        <v>5119</v>
      </c>
      <c r="J2851" t="s">
        <v>204</v>
      </c>
      <c r="K2851">
        <v>16.89</v>
      </c>
      <c r="L2851">
        <v>16.89</v>
      </c>
      <c r="P2851" t="s">
        <v>51</v>
      </c>
      <c r="Q2851" t="s">
        <v>52</v>
      </c>
      <c r="R2851">
        <v>44114</v>
      </c>
      <c r="S2851" t="s">
        <v>53</v>
      </c>
      <c r="T2851" t="s">
        <v>124</v>
      </c>
      <c r="U2851" t="s">
        <v>55</v>
      </c>
      <c r="V2851" t="s">
        <v>109</v>
      </c>
      <c r="W2851" t="s">
        <v>57</v>
      </c>
      <c r="X2851" t="s">
        <v>658</v>
      </c>
      <c r="Y2851" t="s">
        <v>146</v>
      </c>
      <c r="Z2851">
        <v>2</v>
      </c>
      <c r="AA2851">
        <v>3</v>
      </c>
      <c r="AB2851">
        <v>2.92</v>
      </c>
      <c r="AC2851">
        <v>3.1</v>
      </c>
      <c r="AD2851">
        <v>35</v>
      </c>
      <c r="AE2851">
        <v>3</v>
      </c>
      <c r="AF2851" t="s">
        <v>57</v>
      </c>
      <c r="AG2851">
        <v>17.889937847544001</v>
      </c>
      <c r="AH2851">
        <v>14.2984483423902</v>
      </c>
      <c r="AI2851">
        <v>9.4942034483195101</v>
      </c>
      <c r="AJ2851">
        <v>75.037746990383098</v>
      </c>
      <c r="AK2851" s="2">
        <v>591.27678934596599</v>
      </c>
      <c r="AL2851" s="1">
        <v>45180</v>
      </c>
      <c r="AM2851" t="s">
        <v>63</v>
      </c>
      <c r="AN2851">
        <v>2023</v>
      </c>
      <c r="AO2851">
        <v>2020</v>
      </c>
      <c r="AP2851">
        <v>106.759576964207</v>
      </c>
      <c r="AQ2851">
        <v>1.4227449683142801</v>
      </c>
      <c r="AR2851">
        <v>102.45</v>
      </c>
      <c r="AS2851">
        <f t="shared" si="133"/>
        <v>9986.664972053366</v>
      </c>
      <c r="AT2851">
        <f t="shared" si="134"/>
        <v>1730.3805000000002</v>
      </c>
    </row>
    <row r="2852" spans="1:46" x14ac:dyDescent="0.25">
      <c r="A2852" t="s">
        <v>340</v>
      </c>
      <c r="B2852" t="s">
        <v>341</v>
      </c>
      <c r="C2852" t="s">
        <v>342</v>
      </c>
      <c r="D2852" t="str">
        <f t="shared" si="132"/>
        <v>RDBOBA</v>
      </c>
      <c r="E2852" t="s">
        <v>5086</v>
      </c>
      <c r="F2852" t="s">
        <v>5087</v>
      </c>
      <c r="G2852" t="s">
        <v>47</v>
      </c>
      <c r="H2852" t="s">
        <v>5088</v>
      </c>
      <c r="I2852" t="s">
        <v>5120</v>
      </c>
      <c r="J2852" t="s">
        <v>139</v>
      </c>
      <c r="K2852">
        <v>30.63</v>
      </c>
      <c r="L2852">
        <v>30.63</v>
      </c>
      <c r="P2852" t="s">
        <v>51</v>
      </c>
      <c r="Q2852" t="s">
        <v>52</v>
      </c>
      <c r="R2852">
        <v>44253</v>
      </c>
      <c r="S2852" t="s">
        <v>477</v>
      </c>
      <c r="T2852" t="s">
        <v>1656</v>
      </c>
      <c r="U2852" t="s">
        <v>55</v>
      </c>
      <c r="V2852" t="s">
        <v>56</v>
      </c>
      <c r="W2852" t="s">
        <v>57</v>
      </c>
      <c r="X2852" t="s">
        <v>119</v>
      </c>
      <c r="Y2852" t="s">
        <v>487</v>
      </c>
      <c r="Z2852">
        <v>1</v>
      </c>
      <c r="AA2852">
        <v>3</v>
      </c>
      <c r="AB2852">
        <v>2.67</v>
      </c>
      <c r="AC2852">
        <v>2.8</v>
      </c>
      <c r="AD2852">
        <v>32</v>
      </c>
      <c r="AE2852">
        <v>3</v>
      </c>
      <c r="AF2852" t="s">
        <v>57</v>
      </c>
      <c r="AG2852">
        <v>18.464428257048802</v>
      </c>
      <c r="AH2852">
        <v>11.366623392434301</v>
      </c>
      <c r="AI2852">
        <v>12.6227440264833</v>
      </c>
      <c r="AJ2852">
        <v>109.545828678333</v>
      </c>
      <c r="AK2852" s="2">
        <v>1239.2265835457799</v>
      </c>
      <c r="AL2852" s="1">
        <v>45216</v>
      </c>
      <c r="AM2852" t="s">
        <v>63</v>
      </c>
      <c r="AN2852">
        <v>2023</v>
      </c>
      <c r="AO2852">
        <v>2021</v>
      </c>
      <c r="AP2852">
        <v>100.076397403047</v>
      </c>
      <c r="AQ2852">
        <v>0.91355735412717598</v>
      </c>
      <c r="AR2852">
        <v>116.19555929401349</v>
      </c>
      <c r="AS2852">
        <f t="shared" si="133"/>
        <v>37957.51025400724</v>
      </c>
      <c r="AT2852">
        <f t="shared" si="134"/>
        <v>3559.0699811756331</v>
      </c>
    </row>
    <row r="2853" spans="1:46" x14ac:dyDescent="0.25">
      <c r="A2853" t="s">
        <v>128</v>
      </c>
      <c r="B2853" t="s">
        <v>129</v>
      </c>
      <c r="C2853" t="s">
        <v>214</v>
      </c>
      <c r="D2853" t="str">
        <f t="shared" si="132"/>
        <v>NECOCE</v>
      </c>
      <c r="E2853" t="s">
        <v>651</v>
      </c>
      <c r="F2853" t="s">
        <v>652</v>
      </c>
      <c r="G2853" t="s">
        <v>47</v>
      </c>
      <c r="H2853" t="s">
        <v>5005</v>
      </c>
      <c r="I2853" t="s">
        <v>5121</v>
      </c>
      <c r="J2853" t="s">
        <v>65</v>
      </c>
      <c r="K2853">
        <v>20.66</v>
      </c>
      <c r="L2853">
        <v>20.66</v>
      </c>
      <c r="P2853" t="s">
        <v>51</v>
      </c>
      <c r="Q2853" t="s">
        <v>52</v>
      </c>
      <c r="R2853">
        <v>44119</v>
      </c>
      <c r="S2853" t="s">
        <v>107</v>
      </c>
      <c r="T2853" t="s">
        <v>521</v>
      </c>
      <c r="U2853" t="s">
        <v>55</v>
      </c>
      <c r="V2853" t="s">
        <v>109</v>
      </c>
      <c r="W2853" t="s">
        <v>57</v>
      </c>
      <c r="X2853" t="s">
        <v>959</v>
      </c>
      <c r="Y2853" t="s">
        <v>146</v>
      </c>
      <c r="Z2853">
        <v>2</v>
      </c>
      <c r="AA2853">
        <v>3</v>
      </c>
      <c r="AB2853">
        <v>2.92</v>
      </c>
      <c r="AC2853">
        <v>3.1</v>
      </c>
      <c r="AD2853">
        <v>35</v>
      </c>
      <c r="AE2853">
        <v>3</v>
      </c>
      <c r="AF2853" t="s">
        <v>57</v>
      </c>
      <c r="AG2853">
        <v>23.8780021550558</v>
      </c>
      <c r="AH2853">
        <v>15.273659242849</v>
      </c>
      <c r="AI2853">
        <v>18.7113594072346</v>
      </c>
      <c r="AJ2853">
        <v>202.62897668373</v>
      </c>
      <c r="AK2853" s="2">
        <v>1021.24340490728</v>
      </c>
      <c r="AL2853" s="1">
        <v>45180</v>
      </c>
      <c r="AM2853" t="s">
        <v>63</v>
      </c>
      <c r="AN2853">
        <v>2023</v>
      </c>
      <c r="AO2853">
        <v>2020</v>
      </c>
      <c r="AP2853">
        <v>106.759576964207</v>
      </c>
      <c r="AQ2853">
        <v>0.52687221103051496</v>
      </c>
      <c r="AR2853">
        <v>276.66000000000003</v>
      </c>
      <c r="AS2853">
        <f t="shared" si="133"/>
        <v>21098.888745384407</v>
      </c>
      <c r="AT2853">
        <f t="shared" si="134"/>
        <v>5715.7956000000004</v>
      </c>
    </row>
    <row r="2854" spans="1:46" x14ac:dyDescent="0.25">
      <c r="A2854" t="s">
        <v>128</v>
      </c>
      <c r="B2854" t="s">
        <v>129</v>
      </c>
      <c r="C2854" t="s">
        <v>214</v>
      </c>
      <c r="D2854" t="str">
        <f t="shared" si="132"/>
        <v>NECOCE</v>
      </c>
      <c r="E2854" t="s">
        <v>3603</v>
      </c>
      <c r="F2854" t="s">
        <v>3604</v>
      </c>
      <c r="G2854" t="s">
        <v>47</v>
      </c>
      <c r="H2854" t="s">
        <v>5122</v>
      </c>
      <c r="I2854" t="s">
        <v>5123</v>
      </c>
      <c r="J2854" t="s">
        <v>1749</v>
      </c>
      <c r="K2854">
        <v>31.74</v>
      </c>
      <c r="L2854">
        <v>31.74</v>
      </c>
      <c r="P2854" t="s">
        <v>51</v>
      </c>
      <c r="Q2854" t="s">
        <v>52</v>
      </c>
      <c r="R2854">
        <v>44140</v>
      </c>
      <c r="S2854" t="s">
        <v>357</v>
      </c>
      <c r="T2854" t="s">
        <v>104</v>
      </c>
      <c r="U2854" t="s">
        <v>55</v>
      </c>
      <c r="V2854" t="s">
        <v>109</v>
      </c>
      <c r="W2854" t="s">
        <v>57</v>
      </c>
      <c r="X2854" t="s">
        <v>149</v>
      </c>
      <c r="Y2854" t="s">
        <v>150</v>
      </c>
      <c r="Z2854">
        <v>2</v>
      </c>
      <c r="AA2854">
        <v>3</v>
      </c>
      <c r="AB2854">
        <v>2.67</v>
      </c>
      <c r="AC2854">
        <v>3</v>
      </c>
      <c r="AD2854">
        <v>32</v>
      </c>
      <c r="AE2854">
        <v>3</v>
      </c>
      <c r="AF2854" t="s">
        <v>57</v>
      </c>
      <c r="AG2854">
        <v>17.7995260203136</v>
      </c>
      <c r="AH2854">
        <v>13.6431233219026</v>
      </c>
      <c r="AI2854">
        <v>9.1219362973509206</v>
      </c>
      <c r="AJ2854">
        <v>73.482281997963597</v>
      </c>
      <c r="AK2854" s="2">
        <v>661.447418515957</v>
      </c>
      <c r="AL2854" s="1">
        <v>45119</v>
      </c>
      <c r="AM2854" t="s">
        <v>63</v>
      </c>
      <c r="AN2854">
        <v>2023</v>
      </c>
      <c r="AO2854">
        <v>2020</v>
      </c>
      <c r="AP2854">
        <v>94.068255369507895</v>
      </c>
      <c r="AQ2854">
        <v>1.2801488033824899</v>
      </c>
      <c r="AR2854">
        <v>110.48</v>
      </c>
      <c r="AS2854">
        <f t="shared" si="133"/>
        <v>20994.341063696473</v>
      </c>
      <c r="AT2854">
        <f t="shared" si="134"/>
        <v>3506.6352000000002</v>
      </c>
    </row>
    <row r="2855" spans="1:46" x14ac:dyDescent="0.25">
      <c r="A2855" t="s">
        <v>128</v>
      </c>
      <c r="B2855" t="s">
        <v>129</v>
      </c>
      <c r="C2855" t="s">
        <v>214</v>
      </c>
      <c r="D2855" t="str">
        <f t="shared" si="132"/>
        <v>NECOCE</v>
      </c>
      <c r="E2855" t="s">
        <v>3603</v>
      </c>
      <c r="F2855" t="s">
        <v>3604</v>
      </c>
      <c r="G2855" t="s">
        <v>47</v>
      </c>
      <c r="H2855" t="s">
        <v>5122</v>
      </c>
      <c r="I2855" t="s">
        <v>5124</v>
      </c>
      <c r="J2855" t="s">
        <v>1754</v>
      </c>
      <c r="K2855">
        <v>21.03</v>
      </c>
      <c r="L2855">
        <v>21.03</v>
      </c>
      <c r="P2855" t="s">
        <v>51</v>
      </c>
      <c r="Q2855" t="s">
        <v>52</v>
      </c>
      <c r="R2855">
        <v>44145</v>
      </c>
      <c r="S2855" t="s">
        <v>357</v>
      </c>
      <c r="T2855" t="s">
        <v>124</v>
      </c>
      <c r="U2855" t="s">
        <v>55</v>
      </c>
      <c r="V2855" t="s">
        <v>109</v>
      </c>
      <c r="W2855" t="s">
        <v>57</v>
      </c>
      <c r="X2855" t="s">
        <v>1182</v>
      </c>
      <c r="Y2855" t="s">
        <v>222</v>
      </c>
      <c r="Z2855">
        <v>2</v>
      </c>
      <c r="AA2855">
        <v>3</v>
      </c>
      <c r="AB2855">
        <v>2.67</v>
      </c>
      <c r="AC2855">
        <v>3</v>
      </c>
      <c r="AD2855">
        <v>32</v>
      </c>
      <c r="AE2855">
        <v>3</v>
      </c>
      <c r="AF2855" t="s">
        <v>57</v>
      </c>
      <c r="AG2855">
        <v>14.2767046152292</v>
      </c>
      <c r="AH2855">
        <v>10.9599270070562</v>
      </c>
      <c r="AI2855">
        <v>5.6025893072892998</v>
      </c>
      <c r="AJ2855">
        <v>35.8347785599953</v>
      </c>
      <c r="AK2855" s="2">
        <v>593.85932883946805</v>
      </c>
      <c r="AL2855" s="1">
        <v>45119</v>
      </c>
      <c r="AM2855" t="s">
        <v>63</v>
      </c>
      <c r="AN2855">
        <v>2023</v>
      </c>
      <c r="AO2855">
        <v>2020</v>
      </c>
      <c r="AP2855">
        <v>94.068255369507895</v>
      </c>
      <c r="AQ2855">
        <v>2.6250547414997101</v>
      </c>
      <c r="AR2855">
        <v>53.88</v>
      </c>
      <c r="AS2855">
        <f t="shared" si="133"/>
        <v>12488.861685494014</v>
      </c>
      <c r="AT2855">
        <f t="shared" si="134"/>
        <v>1133.0964000000001</v>
      </c>
    </row>
    <row r="2856" spans="1:46" x14ac:dyDescent="0.25">
      <c r="A2856" t="s">
        <v>128</v>
      </c>
      <c r="B2856" t="s">
        <v>129</v>
      </c>
      <c r="C2856" t="s">
        <v>130</v>
      </c>
      <c r="D2856" t="str">
        <f t="shared" si="132"/>
        <v>NECOCA</v>
      </c>
      <c r="E2856" t="s">
        <v>166</v>
      </c>
      <c r="F2856" t="s">
        <v>167</v>
      </c>
      <c r="G2856" t="s">
        <v>47</v>
      </c>
      <c r="H2856" t="s">
        <v>5125</v>
      </c>
      <c r="I2856" t="s">
        <v>5126</v>
      </c>
      <c r="J2856" t="s">
        <v>103</v>
      </c>
      <c r="K2856">
        <v>19.239999999999998</v>
      </c>
      <c r="L2856">
        <v>19.239999999999998</v>
      </c>
      <c r="P2856" t="s">
        <v>51</v>
      </c>
      <c r="Q2856" t="s">
        <v>52</v>
      </c>
      <c r="R2856">
        <v>44165</v>
      </c>
      <c r="S2856" t="s">
        <v>357</v>
      </c>
      <c r="T2856" t="s">
        <v>104</v>
      </c>
      <c r="U2856" t="s">
        <v>55</v>
      </c>
      <c r="V2856" t="s">
        <v>109</v>
      </c>
      <c r="W2856" t="s">
        <v>57</v>
      </c>
      <c r="X2856" t="s">
        <v>271</v>
      </c>
      <c r="Y2856" t="s">
        <v>150</v>
      </c>
      <c r="Z2856">
        <v>2</v>
      </c>
      <c r="AA2856">
        <v>3</v>
      </c>
      <c r="AB2856">
        <v>2.33</v>
      </c>
      <c r="AC2856">
        <v>3</v>
      </c>
      <c r="AD2856">
        <v>28</v>
      </c>
      <c r="AE2856">
        <v>2</v>
      </c>
      <c r="AF2856" t="s">
        <v>57</v>
      </c>
      <c r="AG2856">
        <v>14.244018282071901</v>
      </c>
      <c r="AH2856">
        <v>13.13892435983</v>
      </c>
      <c r="AI2856">
        <v>8.1517765345060802</v>
      </c>
      <c r="AJ2856">
        <v>43.459482327348901</v>
      </c>
      <c r="AK2856" s="2">
        <v>601.23293041947204</v>
      </c>
      <c r="AL2856" s="1">
        <v>45014</v>
      </c>
      <c r="AM2856" t="s">
        <v>63</v>
      </c>
      <c r="AN2856">
        <v>2023</v>
      </c>
      <c r="AO2856">
        <v>2020</v>
      </c>
      <c r="AP2856">
        <v>73.971037127638894</v>
      </c>
      <c r="AQ2856">
        <v>1.7020689885458899</v>
      </c>
      <c r="AR2856">
        <v>78.69</v>
      </c>
      <c r="AS2856">
        <f t="shared" si="133"/>
        <v>11567.721581270642</v>
      </c>
      <c r="AT2856">
        <f t="shared" si="134"/>
        <v>1513.9955999999997</v>
      </c>
    </row>
    <row r="2857" spans="1:46" x14ac:dyDescent="0.25">
      <c r="A2857" t="s">
        <v>128</v>
      </c>
      <c r="B2857" t="s">
        <v>129</v>
      </c>
      <c r="C2857" t="s">
        <v>130</v>
      </c>
      <c r="D2857" t="str">
        <f t="shared" si="132"/>
        <v>NECOCA</v>
      </c>
      <c r="E2857" t="s">
        <v>166</v>
      </c>
      <c r="F2857" t="s">
        <v>167</v>
      </c>
      <c r="G2857" t="s">
        <v>47</v>
      </c>
      <c r="H2857" t="s">
        <v>5125</v>
      </c>
      <c r="I2857" t="s">
        <v>5127</v>
      </c>
      <c r="J2857" t="s">
        <v>112</v>
      </c>
      <c r="K2857">
        <v>29.69</v>
      </c>
      <c r="L2857">
        <v>29.69</v>
      </c>
      <c r="P2857" t="s">
        <v>51</v>
      </c>
      <c r="Q2857" t="s">
        <v>52</v>
      </c>
      <c r="R2857">
        <v>44147</v>
      </c>
      <c r="S2857" t="s">
        <v>357</v>
      </c>
      <c r="T2857" t="s">
        <v>118</v>
      </c>
      <c r="U2857" t="s">
        <v>55</v>
      </c>
      <c r="V2857" t="s">
        <v>109</v>
      </c>
      <c r="W2857" t="s">
        <v>57</v>
      </c>
      <c r="X2857" t="s">
        <v>119</v>
      </c>
      <c r="Y2857" t="s">
        <v>137</v>
      </c>
      <c r="Z2857">
        <v>2</v>
      </c>
      <c r="AA2857">
        <v>3</v>
      </c>
      <c r="AB2857">
        <v>2.33</v>
      </c>
      <c r="AC2857">
        <v>3</v>
      </c>
      <c r="AD2857">
        <v>28</v>
      </c>
      <c r="AE2857">
        <v>2</v>
      </c>
      <c r="AF2857" t="s">
        <v>57</v>
      </c>
      <c r="AG2857">
        <v>16.589158350804102</v>
      </c>
      <c r="AH2857">
        <v>13.3009299239604</v>
      </c>
      <c r="AI2857">
        <v>10.6111063108187</v>
      </c>
      <c r="AJ2857">
        <v>70.434687494336004</v>
      </c>
      <c r="AK2857" s="2">
        <v>763.67183467690097</v>
      </c>
      <c r="AL2857" s="1">
        <v>45014</v>
      </c>
      <c r="AM2857" t="s">
        <v>63</v>
      </c>
      <c r="AN2857">
        <v>2023</v>
      </c>
      <c r="AO2857">
        <v>2020</v>
      </c>
      <c r="AP2857">
        <v>73.971037127638894</v>
      </c>
      <c r="AQ2857">
        <v>1.05020750086507</v>
      </c>
      <c r="AR2857">
        <v>127.54</v>
      </c>
      <c r="AS2857">
        <f t="shared" si="133"/>
        <v>22673.416771557189</v>
      </c>
      <c r="AT2857">
        <f t="shared" si="134"/>
        <v>3786.6626000000006</v>
      </c>
    </row>
    <row r="2858" spans="1:46" x14ac:dyDescent="0.25">
      <c r="A2858" t="s">
        <v>128</v>
      </c>
      <c r="B2858" t="s">
        <v>129</v>
      </c>
      <c r="C2858" t="s">
        <v>130</v>
      </c>
      <c r="D2858" t="str">
        <f t="shared" si="132"/>
        <v>NECOCA</v>
      </c>
      <c r="E2858" t="s">
        <v>166</v>
      </c>
      <c r="F2858" t="s">
        <v>167</v>
      </c>
      <c r="G2858" t="s">
        <v>47</v>
      </c>
      <c r="H2858" t="s">
        <v>5125</v>
      </c>
      <c r="I2858" t="s">
        <v>5128</v>
      </c>
      <c r="J2858" t="s">
        <v>62</v>
      </c>
      <c r="K2858">
        <v>49.31</v>
      </c>
      <c r="L2858">
        <v>49.31</v>
      </c>
      <c r="P2858" t="s">
        <v>51</v>
      </c>
      <c r="Q2858" t="s">
        <v>52</v>
      </c>
      <c r="R2858">
        <v>44165</v>
      </c>
      <c r="S2858" t="s">
        <v>1587</v>
      </c>
      <c r="T2858" t="s">
        <v>124</v>
      </c>
      <c r="U2858" t="s">
        <v>55</v>
      </c>
      <c r="V2858" t="s">
        <v>109</v>
      </c>
      <c r="W2858" t="s">
        <v>57</v>
      </c>
      <c r="X2858" t="s">
        <v>378</v>
      </c>
      <c r="Y2858" t="s">
        <v>222</v>
      </c>
      <c r="Z2858">
        <v>2</v>
      </c>
      <c r="AA2858">
        <v>3</v>
      </c>
      <c r="AB2858">
        <v>2.33</v>
      </c>
      <c r="AC2858">
        <v>3</v>
      </c>
      <c r="AD2858">
        <v>28</v>
      </c>
      <c r="AE2858">
        <v>2</v>
      </c>
      <c r="AF2858" t="s">
        <v>57</v>
      </c>
      <c r="AG2858">
        <v>16.1736723158403</v>
      </c>
      <c r="AH2858">
        <v>11.7475185828922</v>
      </c>
      <c r="AI2858">
        <v>10.4025444708401</v>
      </c>
      <c r="AJ2858">
        <v>66.0447527489126</v>
      </c>
      <c r="AK2858" s="2">
        <v>974.71076101337303</v>
      </c>
      <c r="AL2858" s="1">
        <v>45014</v>
      </c>
      <c r="AM2858" t="s">
        <v>63</v>
      </c>
      <c r="AN2858">
        <v>2023</v>
      </c>
      <c r="AO2858">
        <v>2020</v>
      </c>
      <c r="AP2858">
        <v>73.971037127638894</v>
      </c>
      <c r="AQ2858">
        <v>1.12001383984069</v>
      </c>
      <c r="AR2858">
        <v>119.59</v>
      </c>
      <c r="AS2858">
        <f t="shared" si="133"/>
        <v>48062.987625569425</v>
      </c>
      <c r="AT2858">
        <f t="shared" si="134"/>
        <v>5896.9829000000009</v>
      </c>
    </row>
    <row r="2859" spans="1:46" x14ac:dyDescent="0.25">
      <c r="A2859" t="s">
        <v>128</v>
      </c>
      <c r="B2859" t="s">
        <v>129</v>
      </c>
      <c r="C2859" t="s">
        <v>214</v>
      </c>
      <c r="D2859" t="str">
        <f t="shared" si="132"/>
        <v>NECOCE</v>
      </c>
      <c r="E2859" t="s">
        <v>651</v>
      </c>
      <c r="F2859" t="s">
        <v>652</v>
      </c>
      <c r="G2859" t="s">
        <v>47</v>
      </c>
      <c r="H2859" t="s">
        <v>5129</v>
      </c>
      <c r="I2859" t="s">
        <v>5130</v>
      </c>
      <c r="J2859" t="s">
        <v>68</v>
      </c>
      <c r="K2859">
        <v>29.46</v>
      </c>
      <c r="L2859">
        <v>29.46</v>
      </c>
      <c r="P2859" t="s">
        <v>51</v>
      </c>
      <c r="Q2859" t="s">
        <v>52</v>
      </c>
      <c r="R2859">
        <v>44217</v>
      </c>
      <c r="S2859" t="s">
        <v>53</v>
      </c>
      <c r="T2859" t="s">
        <v>521</v>
      </c>
      <c r="U2859" t="s">
        <v>55</v>
      </c>
      <c r="V2859" t="s">
        <v>56</v>
      </c>
      <c r="W2859" t="s">
        <v>57</v>
      </c>
      <c r="X2859" t="s">
        <v>110</v>
      </c>
      <c r="Y2859" t="s">
        <v>150</v>
      </c>
      <c r="Z2859">
        <v>1</v>
      </c>
      <c r="AA2859">
        <v>3</v>
      </c>
      <c r="AB2859">
        <v>2.67</v>
      </c>
      <c r="AC2859">
        <v>2.8</v>
      </c>
      <c r="AD2859">
        <v>32</v>
      </c>
      <c r="AE2859">
        <v>3</v>
      </c>
      <c r="AF2859" t="s">
        <v>57</v>
      </c>
      <c r="AG2859">
        <v>13.400722033704399</v>
      </c>
      <c r="AH2859">
        <v>12.403064137542801</v>
      </c>
      <c r="AI2859">
        <v>12.6037533094939</v>
      </c>
      <c r="AJ2859">
        <v>72.897953794933301</v>
      </c>
      <c r="AK2859" s="2">
        <v>1043.16266177221</v>
      </c>
      <c r="AL2859" s="1">
        <v>45181</v>
      </c>
      <c r="AM2859" t="s">
        <v>63</v>
      </c>
      <c r="AN2859">
        <v>2023</v>
      </c>
      <c r="AO2859">
        <v>2021</v>
      </c>
      <c r="AP2859">
        <v>92.947663555642094</v>
      </c>
      <c r="AQ2859">
        <v>1.27503803216631</v>
      </c>
      <c r="AR2859">
        <v>122.5755626713137</v>
      </c>
      <c r="AS2859">
        <f t="shared" si="133"/>
        <v>30731.572015809306</v>
      </c>
      <c r="AT2859">
        <f t="shared" si="134"/>
        <v>3611.0760762969016</v>
      </c>
    </row>
    <row r="2860" spans="1:46" x14ac:dyDescent="0.25">
      <c r="A2860" t="s">
        <v>42</v>
      </c>
      <c r="B2860" t="s">
        <v>43</v>
      </c>
      <c r="C2860" t="s">
        <v>44</v>
      </c>
      <c r="D2860" t="str">
        <f t="shared" si="132"/>
        <v>GNSACR</v>
      </c>
      <c r="E2860" t="s">
        <v>5047</v>
      </c>
      <c r="F2860" t="s">
        <v>5048</v>
      </c>
      <c r="G2860" t="s">
        <v>47</v>
      </c>
      <c r="H2860" t="s">
        <v>5109</v>
      </c>
      <c r="I2860" t="s">
        <v>5131</v>
      </c>
      <c r="J2860" t="s">
        <v>187</v>
      </c>
      <c r="K2860">
        <v>42.21</v>
      </c>
      <c r="L2860">
        <v>42.21</v>
      </c>
      <c r="P2860" t="s">
        <v>51</v>
      </c>
      <c r="Q2860" t="s">
        <v>52</v>
      </c>
      <c r="R2860">
        <v>44504</v>
      </c>
      <c r="S2860" t="s">
        <v>53</v>
      </c>
      <c r="T2860" t="s">
        <v>521</v>
      </c>
      <c r="U2860" t="s">
        <v>55</v>
      </c>
      <c r="V2860" t="s">
        <v>56</v>
      </c>
      <c r="W2860" t="s">
        <v>57</v>
      </c>
      <c r="X2860" t="s">
        <v>101</v>
      </c>
      <c r="Y2860" t="s">
        <v>59</v>
      </c>
      <c r="Z2860">
        <v>1</v>
      </c>
      <c r="AA2860">
        <v>2</v>
      </c>
      <c r="AB2860">
        <v>1.92</v>
      </c>
      <c r="AC2860">
        <v>2</v>
      </c>
      <c r="AD2860">
        <v>23</v>
      </c>
      <c r="AE2860">
        <v>2</v>
      </c>
      <c r="AF2860" t="s">
        <v>57</v>
      </c>
      <c r="AG2860">
        <v>11.3829934970894</v>
      </c>
      <c r="AH2860">
        <v>8.6602113804999394</v>
      </c>
      <c r="AI2860">
        <v>5.9283433855345802</v>
      </c>
      <c r="AJ2860">
        <v>29.739819440775801</v>
      </c>
      <c r="AK2860" s="2">
        <v>998.569408367248</v>
      </c>
      <c r="AL2860" s="1">
        <v>45216</v>
      </c>
      <c r="AM2860" t="s">
        <v>63</v>
      </c>
      <c r="AN2860">
        <v>2023</v>
      </c>
      <c r="AO2860">
        <v>2021</v>
      </c>
      <c r="AP2860">
        <v>61.151620517170201</v>
      </c>
      <c r="AQ2860">
        <v>2.0562203021759502</v>
      </c>
      <c r="AR2860">
        <v>90.169862809708363</v>
      </c>
      <c r="AS2860">
        <f t="shared" si="133"/>
        <v>42149.614727181543</v>
      </c>
      <c r="AT2860">
        <f t="shared" si="134"/>
        <v>3806.0699091977899</v>
      </c>
    </row>
    <row r="2861" spans="1:46" x14ac:dyDescent="0.25">
      <c r="A2861" t="s">
        <v>42</v>
      </c>
      <c r="B2861" t="s">
        <v>43</v>
      </c>
      <c r="C2861" t="s">
        <v>44</v>
      </c>
      <c r="D2861" t="str">
        <f t="shared" si="132"/>
        <v>GNSACR</v>
      </c>
      <c r="E2861" t="s">
        <v>1408</v>
      </c>
      <c r="F2861" t="s">
        <v>1409</v>
      </c>
      <c r="G2861" t="s">
        <v>47</v>
      </c>
      <c r="H2861" t="s">
        <v>5132</v>
      </c>
      <c r="I2861" t="s">
        <v>5133</v>
      </c>
      <c r="J2861" t="s">
        <v>1347</v>
      </c>
      <c r="K2861">
        <v>32.85</v>
      </c>
      <c r="L2861">
        <v>32.85</v>
      </c>
      <c r="P2861" t="s">
        <v>51</v>
      </c>
      <c r="Q2861" t="s">
        <v>52</v>
      </c>
      <c r="R2861">
        <v>44397</v>
      </c>
      <c r="S2861" t="s">
        <v>53</v>
      </c>
      <c r="T2861" t="s">
        <v>788</v>
      </c>
      <c r="U2861" t="s">
        <v>55</v>
      </c>
      <c r="V2861" t="s">
        <v>56</v>
      </c>
      <c r="W2861" t="s">
        <v>57</v>
      </c>
      <c r="X2861" t="s">
        <v>271</v>
      </c>
      <c r="Y2861" t="s">
        <v>59</v>
      </c>
      <c r="Z2861">
        <v>1</v>
      </c>
      <c r="AA2861">
        <v>2</v>
      </c>
      <c r="AB2861">
        <v>2.25</v>
      </c>
      <c r="AC2861">
        <v>2.2999999999999998</v>
      </c>
      <c r="AD2861">
        <v>27</v>
      </c>
      <c r="AE2861">
        <v>2</v>
      </c>
      <c r="AF2861" t="s">
        <v>57</v>
      </c>
      <c r="AG2861">
        <v>13.762546405263199</v>
      </c>
      <c r="AH2861">
        <v>10.474427029602101</v>
      </c>
      <c r="AI2861">
        <v>9.3166838679027997</v>
      </c>
      <c r="AJ2861">
        <v>55.982082043190601</v>
      </c>
      <c r="AK2861" s="2">
        <v>1081.0476155471799</v>
      </c>
      <c r="AL2861" s="1">
        <v>45215</v>
      </c>
      <c r="AM2861" t="s">
        <v>63</v>
      </c>
      <c r="AN2861">
        <v>2023</v>
      </c>
      <c r="AO2861">
        <v>2021</v>
      </c>
      <c r="AP2861">
        <v>73.168216486788097</v>
      </c>
      <c r="AQ2861">
        <v>1.3069934846356399</v>
      </c>
      <c r="AR2861">
        <v>102.56681834328703</v>
      </c>
      <c r="AS2861">
        <f t="shared" si="133"/>
        <v>35512.414170724864</v>
      </c>
      <c r="AT2861">
        <f t="shared" si="134"/>
        <v>3369.3199825769789</v>
      </c>
    </row>
    <row r="2862" spans="1:46" x14ac:dyDescent="0.25">
      <c r="A2862" t="s">
        <v>340</v>
      </c>
      <c r="B2862" t="s">
        <v>341</v>
      </c>
      <c r="C2862" t="s">
        <v>342</v>
      </c>
      <c r="D2862" t="str">
        <f t="shared" si="132"/>
        <v>RDBOBA</v>
      </c>
      <c r="E2862" t="s">
        <v>5086</v>
      </c>
      <c r="F2862" t="s">
        <v>5087</v>
      </c>
      <c r="G2862" t="s">
        <v>47</v>
      </c>
      <c r="H2862" t="s">
        <v>5088</v>
      </c>
      <c r="I2862" t="s">
        <v>5134</v>
      </c>
      <c r="J2862" t="s">
        <v>144</v>
      </c>
      <c r="K2862">
        <v>44.94</v>
      </c>
      <c r="L2862">
        <v>44.94</v>
      </c>
      <c r="P2862" t="s">
        <v>51</v>
      </c>
      <c r="Q2862" t="s">
        <v>52</v>
      </c>
      <c r="R2862">
        <v>44246</v>
      </c>
      <c r="S2862" t="s">
        <v>477</v>
      </c>
      <c r="T2862" t="s">
        <v>486</v>
      </c>
      <c r="U2862" t="s">
        <v>55</v>
      </c>
      <c r="V2862" t="s">
        <v>56</v>
      </c>
      <c r="W2862" t="s">
        <v>57</v>
      </c>
      <c r="X2862" t="s">
        <v>119</v>
      </c>
      <c r="Y2862" t="s">
        <v>487</v>
      </c>
      <c r="Z2862">
        <v>1</v>
      </c>
      <c r="AA2862">
        <v>3</v>
      </c>
      <c r="AB2862">
        <v>2.67</v>
      </c>
      <c r="AC2862">
        <v>2.8</v>
      </c>
      <c r="AD2862">
        <v>32</v>
      </c>
      <c r="AE2862">
        <v>3</v>
      </c>
      <c r="AF2862" t="s">
        <v>57</v>
      </c>
      <c r="AG2862">
        <v>17.465985409524102</v>
      </c>
      <c r="AH2862">
        <v>11.6681532218364</v>
      </c>
      <c r="AI2862">
        <v>11.9122582589705</v>
      </c>
      <c r="AJ2862">
        <v>97.633024655789399</v>
      </c>
      <c r="AK2862" s="2">
        <v>1121.1975170819501</v>
      </c>
      <c r="AL2862" s="1">
        <v>45216</v>
      </c>
      <c r="AM2862" t="s">
        <v>63</v>
      </c>
      <c r="AN2862">
        <v>2023</v>
      </c>
      <c r="AO2862">
        <v>2021</v>
      </c>
      <c r="AP2862">
        <v>100.076397403047</v>
      </c>
      <c r="AQ2862">
        <v>1.02502608882468</v>
      </c>
      <c r="AR2862">
        <v>116.22331446460412</v>
      </c>
      <c r="AS2862">
        <f t="shared" si="133"/>
        <v>50386.616417662837</v>
      </c>
      <c r="AT2862">
        <f t="shared" si="134"/>
        <v>5223.075752039309</v>
      </c>
    </row>
    <row r="2863" spans="1:46" x14ac:dyDescent="0.25">
      <c r="A2863" t="s">
        <v>340</v>
      </c>
      <c r="B2863" t="s">
        <v>341</v>
      </c>
      <c r="C2863" t="s">
        <v>342</v>
      </c>
      <c r="D2863" t="str">
        <f t="shared" si="132"/>
        <v>RDBOBA</v>
      </c>
      <c r="E2863" t="s">
        <v>5086</v>
      </c>
      <c r="F2863" t="s">
        <v>5087</v>
      </c>
      <c r="G2863" t="s">
        <v>47</v>
      </c>
      <c r="H2863" t="s">
        <v>5088</v>
      </c>
      <c r="I2863" t="s">
        <v>5135</v>
      </c>
      <c r="J2863" t="s">
        <v>574</v>
      </c>
      <c r="K2863">
        <v>26.98</v>
      </c>
      <c r="L2863">
        <v>26.98</v>
      </c>
      <c r="P2863" t="s">
        <v>51</v>
      </c>
      <c r="Q2863" t="s">
        <v>52</v>
      </c>
      <c r="R2863">
        <v>44236</v>
      </c>
      <c r="S2863" t="s">
        <v>477</v>
      </c>
      <c r="T2863" t="s">
        <v>1656</v>
      </c>
      <c r="U2863" t="s">
        <v>55</v>
      </c>
      <c r="V2863" t="s">
        <v>56</v>
      </c>
      <c r="W2863" t="s">
        <v>57</v>
      </c>
      <c r="X2863" t="s">
        <v>119</v>
      </c>
      <c r="Y2863" t="s">
        <v>487</v>
      </c>
      <c r="Z2863">
        <v>1</v>
      </c>
      <c r="AA2863">
        <v>3</v>
      </c>
      <c r="AB2863">
        <v>2.67</v>
      </c>
      <c r="AC2863">
        <v>2.8</v>
      </c>
      <c r="AD2863">
        <v>32</v>
      </c>
      <c r="AE2863">
        <v>3</v>
      </c>
      <c r="AF2863" t="s">
        <v>57</v>
      </c>
      <c r="AG2863">
        <v>16.997437906182999</v>
      </c>
      <c r="AH2863">
        <v>11.394474716021501</v>
      </c>
      <c r="AI2863">
        <v>12.7833860204882</v>
      </c>
      <c r="AJ2863">
        <v>100.88330841635199</v>
      </c>
      <c r="AK2863" s="2">
        <v>1253.6243063009199</v>
      </c>
      <c r="AL2863" s="1">
        <v>45216</v>
      </c>
      <c r="AM2863" t="s">
        <v>63</v>
      </c>
      <c r="AN2863">
        <v>2023</v>
      </c>
      <c r="AO2863">
        <v>2021</v>
      </c>
      <c r="AP2863">
        <v>100.076397403047</v>
      </c>
      <c r="AQ2863">
        <v>0.99200154092910497</v>
      </c>
      <c r="AR2863">
        <v>116.21950853547172</v>
      </c>
      <c r="AS2863">
        <f t="shared" si="133"/>
        <v>33822.783783998821</v>
      </c>
      <c r="AT2863">
        <f t="shared" si="134"/>
        <v>3135.6023402870269</v>
      </c>
    </row>
    <row r="2864" spans="1:46" x14ac:dyDescent="0.25">
      <c r="A2864" t="s">
        <v>340</v>
      </c>
      <c r="B2864" t="s">
        <v>341</v>
      </c>
      <c r="C2864" t="s">
        <v>342</v>
      </c>
      <c r="D2864" t="str">
        <f t="shared" si="132"/>
        <v>RDBOBA</v>
      </c>
      <c r="E2864" t="s">
        <v>5086</v>
      </c>
      <c r="F2864" t="s">
        <v>5087</v>
      </c>
      <c r="G2864" t="s">
        <v>47</v>
      </c>
      <c r="H2864" t="s">
        <v>5088</v>
      </c>
      <c r="I2864" t="s">
        <v>5136</v>
      </c>
      <c r="J2864" t="s">
        <v>127</v>
      </c>
      <c r="K2864">
        <v>42.47</v>
      </c>
      <c r="L2864">
        <v>42.47</v>
      </c>
      <c r="P2864" t="s">
        <v>51</v>
      </c>
      <c r="Q2864" t="s">
        <v>52</v>
      </c>
      <c r="R2864">
        <v>44244</v>
      </c>
      <c r="S2864" t="s">
        <v>477</v>
      </c>
      <c r="T2864" t="s">
        <v>521</v>
      </c>
      <c r="U2864" t="s">
        <v>55</v>
      </c>
      <c r="V2864" t="s">
        <v>56</v>
      </c>
      <c r="W2864" t="s">
        <v>57</v>
      </c>
      <c r="X2864" t="s">
        <v>119</v>
      </c>
      <c r="Y2864" t="s">
        <v>487</v>
      </c>
      <c r="Z2864">
        <v>1</v>
      </c>
      <c r="AA2864">
        <v>3</v>
      </c>
      <c r="AB2864">
        <v>2.67</v>
      </c>
      <c r="AC2864">
        <v>2.8</v>
      </c>
      <c r="AD2864">
        <v>32</v>
      </c>
      <c r="AE2864">
        <v>3</v>
      </c>
      <c r="AF2864" t="s">
        <v>57</v>
      </c>
      <c r="AG2864">
        <v>15.5391972252561</v>
      </c>
      <c r="AH2864">
        <v>10.7557800622643</v>
      </c>
      <c r="AI2864">
        <v>11.012462762216501</v>
      </c>
      <c r="AJ2864">
        <v>79.419947195515107</v>
      </c>
      <c r="AK2864" s="2">
        <v>1215.9561923475401</v>
      </c>
      <c r="AL2864" s="1">
        <v>45216.5</v>
      </c>
      <c r="AM2864" t="s">
        <v>63</v>
      </c>
      <c r="AN2864">
        <v>2023</v>
      </c>
      <c r="AO2864">
        <v>2021</v>
      </c>
      <c r="AP2864">
        <v>100.076397403047</v>
      </c>
      <c r="AQ2864">
        <v>1.26009146237129</v>
      </c>
      <c r="AR2864">
        <v>116.20285801273444</v>
      </c>
      <c r="AS2864">
        <f t="shared" si="133"/>
        <v>51641.659489000027</v>
      </c>
      <c r="AT2864">
        <f t="shared" si="134"/>
        <v>4935.1353798008313</v>
      </c>
    </row>
    <row r="2865" spans="1:46" x14ac:dyDescent="0.25">
      <c r="A2865" t="s">
        <v>42</v>
      </c>
      <c r="B2865" t="s">
        <v>91</v>
      </c>
      <c r="C2865" t="s">
        <v>91</v>
      </c>
      <c r="D2865" t="str">
        <f t="shared" si="132"/>
        <v>GNVIVI</v>
      </c>
      <c r="E2865" t="s">
        <v>5137</v>
      </c>
      <c r="F2865" t="s">
        <v>5138</v>
      </c>
      <c r="G2865" t="s">
        <v>47</v>
      </c>
      <c r="H2865" t="s">
        <v>5139</v>
      </c>
      <c r="I2865" t="s">
        <v>5140</v>
      </c>
      <c r="J2865" t="s">
        <v>152</v>
      </c>
      <c r="K2865">
        <v>42.45</v>
      </c>
      <c r="L2865">
        <v>42.45</v>
      </c>
      <c r="P2865" t="s">
        <v>51</v>
      </c>
      <c r="Q2865" t="s">
        <v>52</v>
      </c>
      <c r="R2865">
        <v>44181</v>
      </c>
      <c r="S2865" t="s">
        <v>53</v>
      </c>
      <c r="T2865" t="s">
        <v>497</v>
      </c>
      <c r="U2865" t="s">
        <v>55</v>
      </c>
      <c r="V2865" t="s">
        <v>109</v>
      </c>
      <c r="W2865" t="s">
        <v>57</v>
      </c>
      <c r="X2865" t="s">
        <v>531</v>
      </c>
      <c r="Y2865" t="s">
        <v>79</v>
      </c>
      <c r="Z2865">
        <v>2</v>
      </c>
      <c r="AA2865">
        <v>3</v>
      </c>
      <c r="AB2865">
        <v>2.17</v>
      </c>
      <c r="AC2865">
        <v>2.9</v>
      </c>
      <c r="AD2865">
        <v>26</v>
      </c>
      <c r="AE2865">
        <v>2</v>
      </c>
      <c r="AF2865" t="s">
        <v>57</v>
      </c>
      <c r="AG2865">
        <v>16.0985182353791</v>
      </c>
      <c r="AH2865">
        <v>11.7672689826467</v>
      </c>
      <c r="AI2865">
        <v>11.233348911469401</v>
      </c>
      <c r="AJ2865">
        <v>84.560541028827501</v>
      </c>
      <c r="AK2865" s="2">
        <v>1032.2459110635</v>
      </c>
      <c r="AL2865" s="1">
        <v>44973</v>
      </c>
      <c r="AM2865" t="s">
        <v>63</v>
      </c>
      <c r="AN2865">
        <v>2023</v>
      </c>
      <c r="AO2865">
        <v>2020</v>
      </c>
      <c r="AP2865">
        <v>79.811256137011696</v>
      </c>
      <c r="AQ2865">
        <v>0.943835684658206</v>
      </c>
      <c r="AR2865">
        <v>157.02000000000001</v>
      </c>
      <c r="AS2865">
        <f t="shared" si="133"/>
        <v>43818.838924645577</v>
      </c>
      <c r="AT2865">
        <f t="shared" si="134"/>
        <v>6665.4990000000007</v>
      </c>
    </row>
    <row r="2866" spans="1:46" x14ac:dyDescent="0.25">
      <c r="A2866" t="s">
        <v>42</v>
      </c>
      <c r="B2866" t="s">
        <v>43</v>
      </c>
      <c r="C2866" t="s">
        <v>794</v>
      </c>
      <c r="D2866" t="str">
        <f t="shared" si="132"/>
        <v>GNSAPE</v>
      </c>
      <c r="E2866" t="s">
        <v>4791</v>
      </c>
      <c r="F2866" t="s">
        <v>4792</v>
      </c>
      <c r="G2866" t="s">
        <v>47</v>
      </c>
      <c r="H2866" t="s">
        <v>5141</v>
      </c>
      <c r="I2866" t="s">
        <v>5142</v>
      </c>
      <c r="J2866" t="s">
        <v>127</v>
      </c>
      <c r="K2866">
        <v>53.58</v>
      </c>
      <c r="L2866">
        <v>53.58</v>
      </c>
      <c r="P2866" t="s">
        <v>51</v>
      </c>
      <c r="Q2866" t="s">
        <v>52</v>
      </c>
      <c r="R2866">
        <v>44133</v>
      </c>
      <c r="S2866" t="s">
        <v>53</v>
      </c>
      <c r="T2866" t="s">
        <v>1265</v>
      </c>
      <c r="U2866" t="s">
        <v>55</v>
      </c>
      <c r="V2866" t="s">
        <v>56</v>
      </c>
      <c r="W2866" t="s">
        <v>57</v>
      </c>
      <c r="X2866" t="s">
        <v>339</v>
      </c>
      <c r="Y2866" t="s">
        <v>79</v>
      </c>
      <c r="Z2866">
        <v>1</v>
      </c>
      <c r="AA2866">
        <v>3</v>
      </c>
      <c r="AB2866">
        <v>2.92</v>
      </c>
      <c r="AC2866">
        <v>3.1</v>
      </c>
      <c r="AD2866">
        <v>35</v>
      </c>
      <c r="AE2866">
        <v>3</v>
      </c>
      <c r="AF2866" t="s">
        <v>57</v>
      </c>
      <c r="AG2866">
        <v>20.344564392777901</v>
      </c>
      <c r="AH2866">
        <v>14.009799142659199</v>
      </c>
      <c r="AI2866">
        <v>15.212621426241199</v>
      </c>
      <c r="AJ2866">
        <v>140.16559938736299</v>
      </c>
      <c r="AK2866" s="2">
        <v>980.54982193612602</v>
      </c>
      <c r="AL2866" s="1">
        <v>45175</v>
      </c>
      <c r="AM2866" t="s">
        <v>63</v>
      </c>
      <c r="AN2866">
        <v>2023</v>
      </c>
      <c r="AO2866">
        <v>2020</v>
      </c>
      <c r="AP2866">
        <v>124.546317586765</v>
      </c>
      <c r="AQ2866">
        <v>0.88856551201673395</v>
      </c>
      <c r="AR2866">
        <v>200.39</v>
      </c>
      <c r="AS2866">
        <f t="shared" si="133"/>
        <v>52537.859459337633</v>
      </c>
      <c r="AT2866">
        <f t="shared" si="134"/>
        <v>10736.896199999999</v>
      </c>
    </row>
    <row r="2867" spans="1:46" x14ac:dyDescent="0.25">
      <c r="A2867" t="s">
        <v>42</v>
      </c>
      <c r="B2867" t="s">
        <v>43</v>
      </c>
      <c r="C2867" t="s">
        <v>44</v>
      </c>
      <c r="D2867" t="str">
        <f t="shared" si="132"/>
        <v>GNSACR</v>
      </c>
      <c r="E2867" t="s">
        <v>1408</v>
      </c>
      <c r="F2867" t="s">
        <v>1409</v>
      </c>
      <c r="G2867" t="s">
        <v>47</v>
      </c>
      <c r="H2867" t="s">
        <v>5132</v>
      </c>
      <c r="I2867" t="s">
        <v>5143</v>
      </c>
      <c r="J2867" t="s">
        <v>982</v>
      </c>
      <c r="K2867">
        <v>17.98</v>
      </c>
      <c r="L2867">
        <v>17.98</v>
      </c>
      <c r="P2867" t="s">
        <v>51</v>
      </c>
      <c r="Q2867" t="s">
        <v>52</v>
      </c>
      <c r="R2867">
        <v>44425</v>
      </c>
      <c r="S2867" t="s">
        <v>53</v>
      </c>
      <c r="T2867" t="s">
        <v>542</v>
      </c>
      <c r="U2867" t="s">
        <v>55</v>
      </c>
      <c r="V2867" t="s">
        <v>56</v>
      </c>
      <c r="W2867" t="s">
        <v>57</v>
      </c>
      <c r="X2867" t="s">
        <v>119</v>
      </c>
      <c r="Y2867" t="s">
        <v>120</v>
      </c>
      <c r="Z2867">
        <v>1</v>
      </c>
      <c r="AA2867">
        <v>2</v>
      </c>
      <c r="AB2867">
        <v>2.17</v>
      </c>
      <c r="AC2867">
        <v>2.2000000000000002</v>
      </c>
      <c r="AD2867">
        <v>26</v>
      </c>
      <c r="AE2867">
        <v>2</v>
      </c>
      <c r="AF2867" t="s">
        <v>57</v>
      </c>
      <c r="AG2867">
        <v>13.230267902464</v>
      </c>
      <c r="AH2867">
        <v>10.5664889937563</v>
      </c>
      <c r="AI2867">
        <v>8.1988591712624803</v>
      </c>
      <c r="AJ2867">
        <v>47.960214447787202</v>
      </c>
      <c r="AK2867" s="2">
        <v>934.97960016579998</v>
      </c>
      <c r="AL2867" s="1">
        <v>45216</v>
      </c>
      <c r="AM2867" t="s">
        <v>63</v>
      </c>
      <c r="AN2867">
        <v>2023</v>
      </c>
      <c r="AO2867">
        <v>2021</v>
      </c>
      <c r="AP2867">
        <v>70.0145602824294</v>
      </c>
      <c r="AQ2867">
        <v>1.4598466893564901</v>
      </c>
      <c r="AR2867">
        <v>99.393264283102056</v>
      </c>
      <c r="AS2867">
        <f t="shared" si="133"/>
        <v>16810.933210981086</v>
      </c>
      <c r="AT2867">
        <f t="shared" si="134"/>
        <v>1787.090891810175</v>
      </c>
    </row>
    <row r="2868" spans="1:46" x14ac:dyDescent="0.25">
      <c r="A2868" t="s">
        <v>42</v>
      </c>
      <c r="B2868" t="s">
        <v>91</v>
      </c>
      <c r="C2868" t="s">
        <v>91</v>
      </c>
      <c r="D2868" t="str">
        <f t="shared" si="132"/>
        <v>GNVIVI</v>
      </c>
      <c r="E2868" t="s">
        <v>5137</v>
      </c>
      <c r="F2868" t="s">
        <v>5138</v>
      </c>
      <c r="G2868" t="s">
        <v>47</v>
      </c>
      <c r="H2868" t="s">
        <v>5139</v>
      </c>
      <c r="I2868" t="s">
        <v>5144</v>
      </c>
      <c r="J2868" t="s">
        <v>318</v>
      </c>
      <c r="K2868">
        <v>23.54</v>
      </c>
      <c r="L2868">
        <v>23.54</v>
      </c>
      <c r="P2868" t="s">
        <v>51</v>
      </c>
      <c r="Q2868" t="s">
        <v>52</v>
      </c>
      <c r="R2868">
        <v>44146</v>
      </c>
      <c r="S2868" t="s">
        <v>53</v>
      </c>
      <c r="T2868" t="s">
        <v>69</v>
      </c>
      <c r="U2868" t="s">
        <v>55</v>
      </c>
      <c r="V2868" t="s">
        <v>109</v>
      </c>
      <c r="W2868" t="s">
        <v>57</v>
      </c>
      <c r="X2868" t="s">
        <v>98</v>
      </c>
      <c r="Y2868" t="s">
        <v>79</v>
      </c>
      <c r="Z2868">
        <v>2</v>
      </c>
      <c r="AA2868">
        <v>3</v>
      </c>
      <c r="AB2868">
        <v>2.25</v>
      </c>
      <c r="AC2868">
        <v>3</v>
      </c>
      <c r="AD2868">
        <v>27</v>
      </c>
      <c r="AE2868">
        <v>2</v>
      </c>
      <c r="AF2868" t="s">
        <v>57</v>
      </c>
      <c r="AG2868">
        <v>17.332808963896099</v>
      </c>
      <c r="AH2868">
        <v>12.4038755650102</v>
      </c>
      <c r="AI2868">
        <v>11.840958485203901</v>
      </c>
      <c r="AJ2868">
        <v>93.249449404543697</v>
      </c>
      <c r="AK2868" s="2">
        <v>979.90094276968796</v>
      </c>
      <c r="AL2868" s="1">
        <v>44973</v>
      </c>
      <c r="AM2868" t="s">
        <v>63</v>
      </c>
      <c r="AN2868">
        <v>2023</v>
      </c>
      <c r="AO2868">
        <v>2020</v>
      </c>
      <c r="AP2868">
        <v>83.9148744624692</v>
      </c>
      <c r="AQ2868">
        <v>0.89989672859537895</v>
      </c>
      <c r="AR2868">
        <v>169.36</v>
      </c>
      <c r="AS2868">
        <f t="shared" si="133"/>
        <v>23066.868192798454</v>
      </c>
      <c r="AT2868">
        <f t="shared" si="134"/>
        <v>3986.7344000000003</v>
      </c>
    </row>
    <row r="2869" spans="1:46" x14ac:dyDescent="0.25">
      <c r="A2869" t="s">
        <v>42</v>
      </c>
      <c r="B2869" t="s">
        <v>91</v>
      </c>
      <c r="C2869" t="s">
        <v>91</v>
      </c>
      <c r="D2869" t="str">
        <f t="shared" si="132"/>
        <v>GNVIVI</v>
      </c>
      <c r="E2869" t="s">
        <v>5137</v>
      </c>
      <c r="F2869" t="s">
        <v>5138</v>
      </c>
      <c r="G2869" t="s">
        <v>47</v>
      </c>
      <c r="H2869" t="s">
        <v>5139</v>
      </c>
      <c r="I2869" t="s">
        <v>5145</v>
      </c>
      <c r="J2869" t="s">
        <v>148</v>
      </c>
      <c r="K2869">
        <v>29.79</v>
      </c>
      <c r="L2869">
        <v>29.79</v>
      </c>
      <c r="P2869" t="s">
        <v>51</v>
      </c>
      <c r="Q2869" t="s">
        <v>52</v>
      </c>
      <c r="R2869">
        <v>44153</v>
      </c>
      <c r="S2869" t="s">
        <v>107</v>
      </c>
      <c r="T2869" t="s">
        <v>521</v>
      </c>
      <c r="U2869" t="s">
        <v>55</v>
      </c>
      <c r="V2869" t="s">
        <v>109</v>
      </c>
      <c r="W2869" t="s">
        <v>57</v>
      </c>
      <c r="X2869" t="s">
        <v>98</v>
      </c>
      <c r="Y2869" t="s">
        <v>79</v>
      </c>
      <c r="Z2869">
        <v>2</v>
      </c>
      <c r="AA2869">
        <v>3</v>
      </c>
      <c r="AB2869">
        <v>2.25</v>
      </c>
      <c r="AC2869">
        <v>3</v>
      </c>
      <c r="AD2869">
        <v>27</v>
      </c>
      <c r="AE2869">
        <v>2</v>
      </c>
      <c r="AF2869" t="s">
        <v>57</v>
      </c>
      <c r="AG2869">
        <v>16.709541259878598</v>
      </c>
      <c r="AH2869">
        <v>12.9842428981359</v>
      </c>
      <c r="AI2869">
        <v>10.7265415172481</v>
      </c>
      <c r="AJ2869">
        <v>79.876052447016505</v>
      </c>
      <c r="AK2869" s="2">
        <v>809.580640604373</v>
      </c>
      <c r="AL2869" s="1">
        <v>44973</v>
      </c>
      <c r="AM2869" t="s">
        <v>63</v>
      </c>
      <c r="AN2869">
        <v>2023</v>
      </c>
      <c r="AO2869">
        <v>2020</v>
      </c>
      <c r="AP2869">
        <v>83.9148744624692</v>
      </c>
      <c r="AQ2869">
        <v>1.0505636156485301</v>
      </c>
      <c r="AR2869">
        <v>145.07</v>
      </c>
      <c r="AS2869">
        <f t="shared" si="133"/>
        <v>24117.407283604272</v>
      </c>
      <c r="AT2869">
        <f t="shared" si="134"/>
        <v>4321.6352999999999</v>
      </c>
    </row>
    <row r="2870" spans="1:46" x14ac:dyDescent="0.25">
      <c r="A2870" t="s">
        <v>340</v>
      </c>
      <c r="B2870" t="s">
        <v>341</v>
      </c>
      <c r="C2870" t="s">
        <v>342</v>
      </c>
      <c r="D2870" t="str">
        <f t="shared" si="132"/>
        <v>RDBOBA</v>
      </c>
      <c r="E2870" t="s">
        <v>5086</v>
      </c>
      <c r="F2870" t="s">
        <v>5087</v>
      </c>
      <c r="G2870" t="s">
        <v>47</v>
      </c>
      <c r="H2870" t="s">
        <v>5088</v>
      </c>
      <c r="I2870" t="s">
        <v>5146</v>
      </c>
      <c r="J2870" t="s">
        <v>212</v>
      </c>
      <c r="K2870">
        <v>25.87</v>
      </c>
      <c r="L2870">
        <v>25.87</v>
      </c>
      <c r="P2870" t="s">
        <v>51</v>
      </c>
      <c r="Q2870" t="s">
        <v>52</v>
      </c>
      <c r="R2870">
        <v>44216</v>
      </c>
      <c r="S2870" t="s">
        <v>477</v>
      </c>
      <c r="T2870" t="s">
        <v>54</v>
      </c>
      <c r="U2870" t="s">
        <v>55</v>
      </c>
      <c r="V2870" t="s">
        <v>56</v>
      </c>
      <c r="W2870" t="s">
        <v>57</v>
      </c>
      <c r="X2870" t="s">
        <v>1440</v>
      </c>
      <c r="Y2870" t="s">
        <v>348</v>
      </c>
      <c r="Z2870">
        <v>1</v>
      </c>
      <c r="AA2870">
        <v>3</v>
      </c>
      <c r="AB2870">
        <v>2.75</v>
      </c>
      <c r="AC2870">
        <v>2.8</v>
      </c>
      <c r="AD2870">
        <v>33</v>
      </c>
      <c r="AE2870">
        <v>3</v>
      </c>
      <c r="AF2870" t="s">
        <v>57</v>
      </c>
      <c r="AG2870">
        <v>16.672233859076101</v>
      </c>
      <c r="AH2870">
        <v>11.9820295550489</v>
      </c>
      <c r="AI2870">
        <v>11.364680361797699</v>
      </c>
      <c r="AJ2870">
        <v>88.193449550897</v>
      </c>
      <c r="AK2870" s="2">
        <v>1007.8747638290801</v>
      </c>
      <c r="AL2870" s="1">
        <v>45216</v>
      </c>
      <c r="AM2870" t="s">
        <v>63</v>
      </c>
      <c r="AN2870">
        <v>2023</v>
      </c>
      <c r="AO2870">
        <v>2021</v>
      </c>
      <c r="AP2870">
        <v>102.46258881889599</v>
      </c>
      <c r="AQ2870">
        <v>1.1617936404649201</v>
      </c>
      <c r="AR2870">
        <v>117.82926043161406</v>
      </c>
      <c r="AS2870">
        <f t="shared" si="133"/>
        <v>26073.720140258301</v>
      </c>
      <c r="AT2870">
        <f t="shared" si="134"/>
        <v>3048.2429673658557</v>
      </c>
    </row>
    <row r="2871" spans="1:46" x14ac:dyDescent="0.25">
      <c r="A2871" t="s">
        <v>42</v>
      </c>
      <c r="B2871" t="s">
        <v>43</v>
      </c>
      <c r="C2871" t="s">
        <v>44</v>
      </c>
      <c r="D2871" t="str">
        <f t="shared" si="132"/>
        <v>GNSACR</v>
      </c>
      <c r="E2871" t="s">
        <v>5076</v>
      </c>
      <c r="F2871" t="s">
        <v>5077</v>
      </c>
      <c r="G2871" t="s">
        <v>47</v>
      </c>
      <c r="H2871" t="s">
        <v>5078</v>
      </c>
      <c r="I2871" t="s">
        <v>5147</v>
      </c>
      <c r="J2871" t="s">
        <v>50</v>
      </c>
      <c r="K2871">
        <v>41.58</v>
      </c>
      <c r="L2871">
        <v>41.58</v>
      </c>
      <c r="P2871" t="s">
        <v>51</v>
      </c>
      <c r="Q2871" t="s">
        <v>52</v>
      </c>
      <c r="R2871">
        <v>44483</v>
      </c>
      <c r="S2871" t="s">
        <v>53</v>
      </c>
      <c r="T2871" t="s">
        <v>104</v>
      </c>
      <c r="U2871" t="s">
        <v>55</v>
      </c>
      <c r="V2871" t="s">
        <v>56</v>
      </c>
      <c r="W2871" t="s">
        <v>57</v>
      </c>
      <c r="X2871" t="s">
        <v>90</v>
      </c>
      <c r="Y2871" t="s">
        <v>59</v>
      </c>
      <c r="Z2871">
        <v>1</v>
      </c>
      <c r="AA2871">
        <v>2</v>
      </c>
      <c r="AB2871">
        <v>2</v>
      </c>
      <c r="AC2871">
        <v>2.1</v>
      </c>
      <c r="AD2871">
        <v>24</v>
      </c>
      <c r="AE2871">
        <v>2</v>
      </c>
      <c r="AF2871" t="s">
        <v>57</v>
      </c>
      <c r="AG2871">
        <v>12.854012042548</v>
      </c>
      <c r="AH2871">
        <v>10.4172743973553</v>
      </c>
      <c r="AI2871">
        <v>9.2734206953614695</v>
      </c>
      <c r="AJ2871">
        <v>51.739997984705099</v>
      </c>
      <c r="AK2871" s="2">
        <v>1086.97135668646</v>
      </c>
      <c r="AL2871" s="1">
        <v>45216</v>
      </c>
      <c r="AM2871" t="s">
        <v>63</v>
      </c>
      <c r="AN2871">
        <v>2023</v>
      </c>
      <c r="AO2871">
        <v>2021</v>
      </c>
      <c r="AP2871">
        <v>64.006426262283796</v>
      </c>
      <c r="AQ2871">
        <v>1.2370782519397201</v>
      </c>
      <c r="AR2871">
        <v>93.175218041524033</v>
      </c>
      <c r="AS2871">
        <f t="shared" si="133"/>
        <v>45196.269011023003</v>
      </c>
      <c r="AT2871">
        <f t="shared" si="134"/>
        <v>3874.225566166569</v>
      </c>
    </row>
    <row r="2872" spans="1:46" x14ac:dyDescent="0.25">
      <c r="A2872" t="s">
        <v>42</v>
      </c>
      <c r="B2872" t="s">
        <v>91</v>
      </c>
      <c r="C2872" t="s">
        <v>91</v>
      </c>
      <c r="D2872" t="str">
        <f t="shared" si="132"/>
        <v>GNVIVI</v>
      </c>
      <c r="E2872" t="s">
        <v>444</v>
      </c>
      <c r="F2872" t="s">
        <v>445</v>
      </c>
      <c r="G2872" t="s">
        <v>47</v>
      </c>
      <c r="H2872" t="s">
        <v>5148</v>
      </c>
      <c r="I2872" t="s">
        <v>5149</v>
      </c>
      <c r="J2872" t="s">
        <v>806</v>
      </c>
      <c r="K2872">
        <v>42.81</v>
      </c>
      <c r="L2872">
        <v>42.81</v>
      </c>
      <c r="P2872" t="s">
        <v>51</v>
      </c>
      <c r="Q2872" t="s">
        <v>52</v>
      </c>
      <c r="R2872">
        <v>44211</v>
      </c>
      <c r="S2872" t="s">
        <v>53</v>
      </c>
      <c r="T2872" t="s">
        <v>521</v>
      </c>
      <c r="U2872" t="s">
        <v>55</v>
      </c>
      <c r="V2872" t="s">
        <v>56</v>
      </c>
      <c r="W2872" t="s">
        <v>57</v>
      </c>
      <c r="X2872" t="s">
        <v>271</v>
      </c>
      <c r="Y2872" t="s">
        <v>59</v>
      </c>
      <c r="Z2872">
        <v>1</v>
      </c>
      <c r="AA2872">
        <v>3</v>
      </c>
      <c r="AB2872">
        <v>2.67</v>
      </c>
      <c r="AC2872">
        <v>2.8</v>
      </c>
      <c r="AD2872">
        <v>32</v>
      </c>
      <c r="AE2872">
        <v>3</v>
      </c>
      <c r="AF2872" t="s">
        <v>57</v>
      </c>
      <c r="AG2872">
        <v>16.397587193095301</v>
      </c>
      <c r="AH2872">
        <v>12.3654150403262</v>
      </c>
      <c r="AI2872">
        <v>11.559161128517699</v>
      </c>
      <c r="AJ2872">
        <v>86.324438919165502</v>
      </c>
      <c r="AK2872" s="2">
        <v>963.10773331492896</v>
      </c>
      <c r="AL2872" s="1">
        <v>45181</v>
      </c>
      <c r="AM2872" t="s">
        <v>63</v>
      </c>
      <c r="AN2872">
        <v>2023</v>
      </c>
      <c r="AO2872">
        <v>2021</v>
      </c>
      <c r="AP2872">
        <v>109.41266738291</v>
      </c>
      <c r="AQ2872">
        <v>1.2674587724267199</v>
      </c>
      <c r="AR2872">
        <v>150.64293934255289</v>
      </c>
      <c r="AS2872">
        <f t="shared" si="133"/>
        <v>41230.642063212108</v>
      </c>
      <c r="AT2872">
        <f t="shared" si="134"/>
        <v>6449.0242332546895</v>
      </c>
    </row>
    <row r="2873" spans="1:46" x14ac:dyDescent="0.25">
      <c r="A2873" t="s">
        <v>42</v>
      </c>
      <c r="B2873" t="s">
        <v>91</v>
      </c>
      <c r="C2873" t="s">
        <v>91</v>
      </c>
      <c r="D2873" t="str">
        <f t="shared" si="132"/>
        <v>GNVIVI</v>
      </c>
      <c r="E2873" t="s">
        <v>444</v>
      </c>
      <c r="F2873" t="s">
        <v>445</v>
      </c>
      <c r="G2873" t="s">
        <v>47</v>
      </c>
      <c r="H2873" t="s">
        <v>5150</v>
      </c>
      <c r="I2873" t="s">
        <v>5151</v>
      </c>
      <c r="J2873" t="s">
        <v>846</v>
      </c>
      <c r="K2873">
        <v>40.369999999999997</v>
      </c>
      <c r="L2873">
        <v>40.369999999999997</v>
      </c>
      <c r="P2873" t="s">
        <v>51</v>
      </c>
      <c r="Q2873" t="s">
        <v>52</v>
      </c>
      <c r="R2873">
        <v>44174</v>
      </c>
      <c r="S2873" t="s">
        <v>53</v>
      </c>
      <c r="T2873" t="s">
        <v>462</v>
      </c>
      <c r="U2873" t="s">
        <v>55</v>
      </c>
      <c r="V2873" t="s">
        <v>109</v>
      </c>
      <c r="W2873" t="s">
        <v>57</v>
      </c>
      <c r="X2873" t="s">
        <v>90</v>
      </c>
      <c r="Y2873" t="s">
        <v>59</v>
      </c>
      <c r="Z2873">
        <v>2</v>
      </c>
      <c r="AA2873">
        <v>3</v>
      </c>
      <c r="AB2873">
        <v>2.75</v>
      </c>
      <c r="AC2873">
        <v>2.9</v>
      </c>
      <c r="AD2873">
        <v>33</v>
      </c>
      <c r="AE2873">
        <v>3</v>
      </c>
      <c r="AF2873" t="s">
        <v>57</v>
      </c>
      <c r="AG2873">
        <v>20.146617051570299</v>
      </c>
      <c r="AH2873">
        <v>13.851745168535899</v>
      </c>
      <c r="AI2873">
        <v>13.072782832419101</v>
      </c>
      <c r="AJ2873">
        <v>128.86907587136301</v>
      </c>
      <c r="AK2873" s="2">
        <v>867.62962927787305</v>
      </c>
      <c r="AL2873" s="1">
        <v>45181</v>
      </c>
      <c r="AM2873" t="s">
        <v>63</v>
      </c>
      <c r="AN2873">
        <v>2023</v>
      </c>
      <c r="AO2873">
        <v>2020</v>
      </c>
      <c r="AP2873">
        <v>109.409896340725</v>
      </c>
      <c r="AQ2873">
        <v>0.84900039517578496</v>
      </c>
      <c r="AR2873">
        <v>174.56</v>
      </c>
      <c r="AS2873">
        <f t="shared" si="133"/>
        <v>35026.20813394773</v>
      </c>
      <c r="AT2873">
        <f t="shared" si="134"/>
        <v>7046.9871999999996</v>
      </c>
    </row>
    <row r="2874" spans="1:46" x14ac:dyDescent="0.25">
      <c r="A2874" t="s">
        <v>42</v>
      </c>
      <c r="B2874" t="s">
        <v>91</v>
      </c>
      <c r="C2874" t="s">
        <v>91</v>
      </c>
      <c r="D2874" t="str">
        <f t="shared" si="132"/>
        <v>GNVIVI</v>
      </c>
      <c r="E2874" t="s">
        <v>444</v>
      </c>
      <c r="F2874" t="s">
        <v>445</v>
      </c>
      <c r="G2874" t="s">
        <v>47</v>
      </c>
      <c r="H2874" t="s">
        <v>5148</v>
      </c>
      <c r="I2874" t="s">
        <v>5152</v>
      </c>
      <c r="J2874" t="s">
        <v>848</v>
      </c>
      <c r="K2874">
        <v>24.73</v>
      </c>
      <c r="L2874">
        <v>24.73</v>
      </c>
      <c r="P2874" t="s">
        <v>51</v>
      </c>
      <c r="Q2874" t="s">
        <v>52</v>
      </c>
      <c r="R2874">
        <v>44218</v>
      </c>
      <c r="S2874" t="s">
        <v>53</v>
      </c>
      <c r="T2874" t="s">
        <v>1265</v>
      </c>
      <c r="U2874" t="s">
        <v>55</v>
      </c>
      <c r="V2874" t="s">
        <v>56</v>
      </c>
      <c r="W2874" t="s">
        <v>57</v>
      </c>
      <c r="X2874" t="s">
        <v>271</v>
      </c>
      <c r="Y2874" t="s">
        <v>59</v>
      </c>
      <c r="Z2874">
        <v>1</v>
      </c>
      <c r="AA2874">
        <v>3</v>
      </c>
      <c r="AB2874">
        <v>2.67</v>
      </c>
      <c r="AC2874">
        <v>2.8</v>
      </c>
      <c r="AD2874">
        <v>32</v>
      </c>
      <c r="AE2874">
        <v>3</v>
      </c>
      <c r="AF2874" t="s">
        <v>57</v>
      </c>
      <c r="AG2874">
        <v>18.156150659346501</v>
      </c>
      <c r="AH2874">
        <v>12.154110983247699</v>
      </c>
      <c r="AI2874">
        <v>11.851934762079001</v>
      </c>
      <c r="AJ2874">
        <v>98.974373264553293</v>
      </c>
      <c r="AK2874" s="2">
        <v>1021.53435157545</v>
      </c>
      <c r="AL2874" s="1">
        <v>45181</v>
      </c>
      <c r="AM2874" t="s">
        <v>63</v>
      </c>
      <c r="AN2874">
        <v>2023</v>
      </c>
      <c r="AO2874">
        <v>2021</v>
      </c>
      <c r="AP2874">
        <v>109.41266738291</v>
      </c>
      <c r="AQ2874">
        <v>1.1054646144659701</v>
      </c>
      <c r="AR2874">
        <v>150.62634761185967</v>
      </c>
      <c r="AS2874">
        <f t="shared" si="133"/>
        <v>25262.544514460878</v>
      </c>
      <c r="AT2874">
        <f t="shared" si="134"/>
        <v>3724.98957644129</v>
      </c>
    </row>
    <row r="2875" spans="1:46" x14ac:dyDescent="0.25">
      <c r="A2875" t="s">
        <v>340</v>
      </c>
      <c r="B2875" t="s">
        <v>341</v>
      </c>
      <c r="C2875" t="s">
        <v>342</v>
      </c>
      <c r="D2875" t="str">
        <f t="shared" si="132"/>
        <v>RDBOBA</v>
      </c>
      <c r="E2875" t="s">
        <v>5086</v>
      </c>
      <c r="F2875" t="s">
        <v>5087</v>
      </c>
      <c r="G2875" t="s">
        <v>47</v>
      </c>
      <c r="H2875" t="s">
        <v>5088</v>
      </c>
      <c r="I2875" t="s">
        <v>5153</v>
      </c>
      <c r="J2875" t="s">
        <v>141</v>
      </c>
      <c r="K2875">
        <v>41.51</v>
      </c>
      <c r="L2875">
        <v>41.51</v>
      </c>
      <c r="P2875" t="s">
        <v>51</v>
      </c>
      <c r="Q2875" t="s">
        <v>52</v>
      </c>
      <c r="R2875">
        <v>44221</v>
      </c>
      <c r="S2875" t="s">
        <v>477</v>
      </c>
      <c r="T2875" t="s">
        <v>3332</v>
      </c>
      <c r="U2875" t="s">
        <v>55</v>
      </c>
      <c r="V2875" t="s">
        <v>56</v>
      </c>
      <c r="W2875" t="s">
        <v>57</v>
      </c>
      <c r="X2875" t="s">
        <v>119</v>
      </c>
      <c r="Y2875" t="s">
        <v>487</v>
      </c>
      <c r="Z2875">
        <v>1</v>
      </c>
      <c r="AA2875">
        <v>3</v>
      </c>
      <c r="AB2875">
        <v>2.75</v>
      </c>
      <c r="AC2875">
        <v>2.8</v>
      </c>
      <c r="AD2875">
        <v>33</v>
      </c>
      <c r="AE2875">
        <v>3</v>
      </c>
      <c r="AF2875" t="s">
        <v>57</v>
      </c>
      <c r="AG2875">
        <v>18.526413559945901</v>
      </c>
      <c r="AH2875">
        <v>11.211201873967701</v>
      </c>
      <c r="AI2875">
        <v>13.6270722393871</v>
      </c>
      <c r="AJ2875">
        <v>120.131618263674</v>
      </c>
      <c r="AK2875" s="2">
        <v>1408.1854014375001</v>
      </c>
      <c r="AL2875" s="1">
        <v>45216</v>
      </c>
      <c r="AM2875" t="s">
        <v>63</v>
      </c>
      <c r="AN2875">
        <v>2023</v>
      </c>
      <c r="AO2875">
        <v>2021</v>
      </c>
      <c r="AP2875">
        <v>102.46258881889599</v>
      </c>
      <c r="AQ2875">
        <v>0.85291940872720895</v>
      </c>
      <c r="AR2875">
        <v>117.84695642494637</v>
      </c>
      <c r="AS2875">
        <f t="shared" si="133"/>
        <v>58453.776013670627</v>
      </c>
      <c r="AT2875">
        <f t="shared" si="134"/>
        <v>4891.8271611995233</v>
      </c>
    </row>
    <row r="2876" spans="1:46" x14ac:dyDescent="0.25">
      <c r="A2876" t="s">
        <v>128</v>
      </c>
      <c r="B2876" t="s">
        <v>129</v>
      </c>
      <c r="C2876" t="s">
        <v>214</v>
      </c>
      <c r="D2876" t="str">
        <f t="shared" si="132"/>
        <v>NECOCE</v>
      </c>
      <c r="E2876" t="s">
        <v>3603</v>
      </c>
      <c r="F2876" t="s">
        <v>3604</v>
      </c>
      <c r="G2876" t="s">
        <v>47</v>
      </c>
      <c r="H2876" t="s">
        <v>5122</v>
      </c>
      <c r="I2876" t="s">
        <v>5154</v>
      </c>
      <c r="J2876" t="s">
        <v>3506</v>
      </c>
      <c r="K2876">
        <v>19.91</v>
      </c>
      <c r="L2876">
        <v>19.91</v>
      </c>
      <c r="P2876" t="s">
        <v>51</v>
      </c>
      <c r="Q2876" t="s">
        <v>52</v>
      </c>
      <c r="R2876">
        <v>44147</v>
      </c>
      <c r="S2876" t="s">
        <v>357</v>
      </c>
      <c r="T2876" t="s">
        <v>96</v>
      </c>
      <c r="U2876" t="s">
        <v>55</v>
      </c>
      <c r="V2876" t="s">
        <v>109</v>
      </c>
      <c r="W2876" t="s">
        <v>57</v>
      </c>
      <c r="X2876" t="s">
        <v>149</v>
      </c>
      <c r="Y2876" t="s">
        <v>150</v>
      </c>
      <c r="Z2876">
        <v>2</v>
      </c>
      <c r="AA2876">
        <v>3</v>
      </c>
      <c r="AB2876">
        <v>2.67</v>
      </c>
      <c r="AC2876">
        <v>3</v>
      </c>
      <c r="AD2876">
        <v>32</v>
      </c>
      <c r="AE2876">
        <v>3</v>
      </c>
      <c r="AF2876" t="s">
        <v>57</v>
      </c>
      <c r="AG2876">
        <v>12.6847839607121</v>
      </c>
      <c r="AH2876">
        <v>11.5519530404005</v>
      </c>
      <c r="AI2876">
        <v>8.7139612163207492</v>
      </c>
      <c r="AJ2876">
        <v>48.467081444119898</v>
      </c>
      <c r="AK2876" s="2">
        <v>831.40936418657998</v>
      </c>
      <c r="AL2876" s="1">
        <v>45119</v>
      </c>
      <c r="AM2876" t="s">
        <v>63</v>
      </c>
      <c r="AN2876">
        <v>2023</v>
      </c>
      <c r="AO2876">
        <v>2020</v>
      </c>
      <c r="AP2876">
        <v>94.068255369507895</v>
      </c>
      <c r="AQ2876">
        <v>1.94086898915017</v>
      </c>
      <c r="AR2876">
        <v>72.87</v>
      </c>
      <c r="AS2876">
        <f t="shared" si="133"/>
        <v>16553.360440954806</v>
      </c>
      <c r="AT2876">
        <f t="shared" si="134"/>
        <v>1450.8417000000002</v>
      </c>
    </row>
    <row r="2877" spans="1:46" x14ac:dyDescent="0.25">
      <c r="A2877" t="s">
        <v>340</v>
      </c>
      <c r="B2877" t="s">
        <v>385</v>
      </c>
      <c r="C2877" t="s">
        <v>385</v>
      </c>
      <c r="D2877" t="str">
        <f t="shared" si="132"/>
        <v>RDPOPO</v>
      </c>
      <c r="E2877" t="s">
        <v>4994</v>
      </c>
      <c r="F2877" t="s">
        <v>4995</v>
      </c>
      <c r="G2877" t="s">
        <v>47</v>
      </c>
      <c r="H2877" t="s">
        <v>5155</v>
      </c>
      <c r="I2877" t="s">
        <v>5156</v>
      </c>
      <c r="J2877" t="s">
        <v>50</v>
      </c>
      <c r="K2877">
        <v>39.049999999999997</v>
      </c>
      <c r="L2877">
        <v>39.049999999999997</v>
      </c>
      <c r="P2877" t="s">
        <v>51</v>
      </c>
      <c r="Q2877" t="s">
        <v>52</v>
      </c>
      <c r="R2877">
        <v>44161</v>
      </c>
      <c r="S2877" t="s">
        <v>53</v>
      </c>
      <c r="T2877" t="s">
        <v>521</v>
      </c>
      <c r="U2877" t="s">
        <v>55</v>
      </c>
      <c r="V2877" t="s">
        <v>56</v>
      </c>
      <c r="W2877" t="s">
        <v>57</v>
      </c>
      <c r="X2877" t="s">
        <v>271</v>
      </c>
      <c r="Y2877" t="s">
        <v>150</v>
      </c>
      <c r="Z2877">
        <v>1</v>
      </c>
      <c r="AA2877">
        <v>3</v>
      </c>
      <c r="AB2877">
        <v>2.67</v>
      </c>
      <c r="AC2877">
        <v>3</v>
      </c>
      <c r="AD2877">
        <v>32</v>
      </c>
      <c r="AE2877">
        <v>3</v>
      </c>
      <c r="AF2877" t="s">
        <v>57</v>
      </c>
      <c r="AG2877">
        <v>16.0966201989682</v>
      </c>
      <c r="AH2877">
        <v>11.065377193471299</v>
      </c>
      <c r="AI2877">
        <v>11.648730366255601</v>
      </c>
      <c r="AJ2877">
        <v>86.918513192639196</v>
      </c>
      <c r="AK2877" s="2">
        <v>1247.5130338876299</v>
      </c>
      <c r="AL2877" s="1">
        <v>45132</v>
      </c>
      <c r="AM2877" t="s">
        <v>63</v>
      </c>
      <c r="AN2877">
        <v>2023</v>
      </c>
      <c r="AO2877">
        <v>2020</v>
      </c>
      <c r="AP2877">
        <v>103.419685826079</v>
      </c>
      <c r="AQ2877">
        <v>1.1898464668495601</v>
      </c>
      <c r="AR2877">
        <v>129.33000000000001</v>
      </c>
      <c r="AS2877">
        <f t="shared" si="133"/>
        <v>48715.383973311946</v>
      </c>
      <c r="AT2877">
        <f t="shared" si="134"/>
        <v>5050.3365000000003</v>
      </c>
    </row>
    <row r="2878" spans="1:46" x14ac:dyDescent="0.25">
      <c r="A2878" t="s">
        <v>128</v>
      </c>
      <c r="B2878" t="s">
        <v>129</v>
      </c>
      <c r="C2878" t="s">
        <v>214</v>
      </c>
      <c r="D2878" t="str">
        <f t="shared" si="132"/>
        <v>NECOCE</v>
      </c>
      <c r="E2878" t="s">
        <v>651</v>
      </c>
      <c r="F2878" t="s">
        <v>652</v>
      </c>
      <c r="G2878" t="s">
        <v>47</v>
      </c>
      <c r="H2878" t="s">
        <v>5129</v>
      </c>
      <c r="I2878" t="s">
        <v>5157</v>
      </c>
      <c r="J2878" t="s">
        <v>50</v>
      </c>
      <c r="K2878">
        <v>49.02</v>
      </c>
      <c r="L2878">
        <v>49.02</v>
      </c>
      <c r="P2878" t="s">
        <v>51</v>
      </c>
      <c r="Q2878" t="s">
        <v>52</v>
      </c>
      <c r="R2878">
        <v>44239</v>
      </c>
      <c r="S2878" t="s">
        <v>53</v>
      </c>
      <c r="T2878" t="s">
        <v>788</v>
      </c>
      <c r="U2878" t="s">
        <v>55</v>
      </c>
      <c r="V2878" t="s">
        <v>56</v>
      </c>
      <c r="W2878" t="s">
        <v>57</v>
      </c>
      <c r="X2878" t="s">
        <v>777</v>
      </c>
      <c r="Y2878" t="s">
        <v>137</v>
      </c>
      <c r="Z2878">
        <v>1</v>
      </c>
      <c r="AA2878">
        <v>3</v>
      </c>
      <c r="AB2878">
        <v>2.58</v>
      </c>
      <c r="AC2878">
        <v>2.8</v>
      </c>
      <c r="AD2878">
        <v>31</v>
      </c>
      <c r="AE2878">
        <v>3</v>
      </c>
      <c r="AF2878" t="s">
        <v>57</v>
      </c>
      <c r="AG2878">
        <v>17.252609871807199</v>
      </c>
      <c r="AH2878">
        <v>12.025733889382501</v>
      </c>
      <c r="AI2878">
        <v>10.545510731159601</v>
      </c>
      <c r="AJ2878">
        <v>82.430116587443493</v>
      </c>
      <c r="AK2878" s="2">
        <v>927.801011778982</v>
      </c>
      <c r="AL2878" s="1">
        <v>45181</v>
      </c>
      <c r="AM2878" t="s">
        <v>63</v>
      </c>
      <c r="AN2878">
        <v>2023</v>
      </c>
      <c r="AO2878">
        <v>2021</v>
      </c>
      <c r="AP2878">
        <v>89.201870277850603</v>
      </c>
      <c r="AQ2878">
        <v>1.08215145108067</v>
      </c>
      <c r="AR2878">
        <v>119.75680913703987</v>
      </c>
      <c r="AS2878">
        <f t="shared" si="133"/>
        <v>45480.805597405699</v>
      </c>
      <c r="AT2878">
        <f t="shared" si="134"/>
        <v>5870.4787838976945</v>
      </c>
    </row>
    <row r="2879" spans="1:46" x14ac:dyDescent="0.25">
      <c r="A2879" t="s">
        <v>128</v>
      </c>
      <c r="B2879" t="s">
        <v>129</v>
      </c>
      <c r="C2879" t="s">
        <v>214</v>
      </c>
      <c r="D2879" t="str">
        <f t="shared" si="132"/>
        <v>NECOCE</v>
      </c>
      <c r="E2879" t="s">
        <v>651</v>
      </c>
      <c r="F2879" t="s">
        <v>652</v>
      </c>
      <c r="G2879" t="s">
        <v>47</v>
      </c>
      <c r="H2879" t="s">
        <v>5129</v>
      </c>
      <c r="I2879" t="s">
        <v>5158</v>
      </c>
      <c r="J2879" t="s">
        <v>326</v>
      </c>
      <c r="K2879">
        <v>60.78</v>
      </c>
      <c r="L2879">
        <v>60.78</v>
      </c>
      <c r="P2879" t="s">
        <v>51</v>
      </c>
      <c r="Q2879" t="s">
        <v>52</v>
      </c>
      <c r="R2879">
        <v>44270</v>
      </c>
      <c r="S2879" t="s">
        <v>53</v>
      </c>
      <c r="T2879" t="s">
        <v>104</v>
      </c>
      <c r="U2879" t="s">
        <v>55</v>
      </c>
      <c r="V2879" t="s">
        <v>56</v>
      </c>
      <c r="W2879" t="s">
        <v>57</v>
      </c>
      <c r="X2879" t="s">
        <v>959</v>
      </c>
      <c r="Y2879" t="s">
        <v>146</v>
      </c>
      <c r="Z2879">
        <v>1</v>
      </c>
      <c r="AA2879">
        <v>3</v>
      </c>
      <c r="AB2879">
        <v>2.5</v>
      </c>
      <c r="AC2879">
        <v>2.7</v>
      </c>
      <c r="AD2879">
        <v>30</v>
      </c>
      <c r="AE2879">
        <v>2</v>
      </c>
      <c r="AF2879" t="s">
        <v>57</v>
      </c>
      <c r="AG2879">
        <v>12.9730333453947</v>
      </c>
      <c r="AH2879">
        <v>11.369179660655799</v>
      </c>
      <c r="AI2879">
        <v>10.516091858515299</v>
      </c>
      <c r="AJ2879">
        <v>60.103560927491202</v>
      </c>
      <c r="AK2879" s="2">
        <v>1032.7343719922901</v>
      </c>
      <c r="AL2879" s="1">
        <v>45181</v>
      </c>
      <c r="AM2879" t="s">
        <v>63</v>
      </c>
      <c r="AN2879">
        <v>2023</v>
      </c>
      <c r="AO2879">
        <v>2021</v>
      </c>
      <c r="AP2879">
        <v>85.5140971694032</v>
      </c>
      <c r="AQ2879">
        <v>1.4227792139066</v>
      </c>
      <c r="AR2879">
        <v>116.923804933352</v>
      </c>
      <c r="AS2879">
        <f t="shared" si="133"/>
        <v>62769.595129691392</v>
      </c>
      <c r="AT2879">
        <f t="shared" si="134"/>
        <v>7106.6288638491351</v>
      </c>
    </row>
    <row r="2880" spans="1:46" x14ac:dyDescent="0.25">
      <c r="A2880" t="s">
        <v>128</v>
      </c>
      <c r="B2880" t="s">
        <v>129</v>
      </c>
      <c r="C2880" t="s">
        <v>214</v>
      </c>
      <c r="D2880" t="str">
        <f t="shared" si="132"/>
        <v>NECOCE</v>
      </c>
      <c r="E2880" t="s">
        <v>651</v>
      </c>
      <c r="F2880" t="s">
        <v>652</v>
      </c>
      <c r="G2880" t="s">
        <v>47</v>
      </c>
      <c r="H2880" t="s">
        <v>5129</v>
      </c>
      <c r="I2880" t="s">
        <v>5159</v>
      </c>
      <c r="J2880" t="s">
        <v>212</v>
      </c>
      <c r="K2880">
        <v>38.369999999999997</v>
      </c>
      <c r="L2880">
        <v>38.369999999999997</v>
      </c>
      <c r="P2880" t="s">
        <v>51</v>
      </c>
      <c r="Q2880" t="s">
        <v>52</v>
      </c>
      <c r="R2880">
        <v>44285</v>
      </c>
      <c r="S2880" t="s">
        <v>53</v>
      </c>
      <c r="T2880" t="s">
        <v>1265</v>
      </c>
      <c r="U2880" t="s">
        <v>55</v>
      </c>
      <c r="V2880" t="s">
        <v>56</v>
      </c>
      <c r="W2880" t="s">
        <v>57</v>
      </c>
      <c r="X2880" t="s">
        <v>959</v>
      </c>
      <c r="Y2880" t="s">
        <v>146</v>
      </c>
      <c r="Z2880">
        <v>1</v>
      </c>
      <c r="AA2880">
        <v>3</v>
      </c>
      <c r="AB2880">
        <v>2.5</v>
      </c>
      <c r="AC2880">
        <v>2.7</v>
      </c>
      <c r="AD2880">
        <v>30</v>
      </c>
      <c r="AE2880">
        <v>2</v>
      </c>
      <c r="AF2880" t="s">
        <v>57</v>
      </c>
      <c r="AG2880">
        <v>14.458389138494899</v>
      </c>
      <c r="AH2880">
        <v>12.047196829294</v>
      </c>
      <c r="AI2880">
        <v>9.61823961579152</v>
      </c>
      <c r="AJ2880">
        <v>61.024480009499001</v>
      </c>
      <c r="AK2880" s="2">
        <v>843.155900287485</v>
      </c>
      <c r="AL2880" s="1">
        <v>45181</v>
      </c>
      <c r="AM2880" t="s">
        <v>63</v>
      </c>
      <c r="AN2880">
        <v>2023</v>
      </c>
      <c r="AO2880">
        <v>2021</v>
      </c>
      <c r="AP2880">
        <v>85.5140971694032</v>
      </c>
      <c r="AQ2880">
        <v>1.40130808416708</v>
      </c>
      <c r="AR2880">
        <v>116.94766669017589</v>
      </c>
      <c r="AS2880">
        <f t="shared" si="133"/>
        <v>32351.891894030796</v>
      </c>
      <c r="AT2880">
        <f t="shared" si="134"/>
        <v>4487.2819709020487</v>
      </c>
    </row>
    <row r="2881" spans="1:46" x14ac:dyDescent="0.25">
      <c r="A2881" t="s">
        <v>128</v>
      </c>
      <c r="B2881" t="s">
        <v>129</v>
      </c>
      <c r="C2881" t="s">
        <v>214</v>
      </c>
      <c r="D2881" t="str">
        <f t="shared" si="132"/>
        <v>NECOCE</v>
      </c>
      <c r="E2881" t="s">
        <v>651</v>
      </c>
      <c r="F2881" t="s">
        <v>652</v>
      </c>
      <c r="G2881" t="s">
        <v>47</v>
      </c>
      <c r="H2881" t="s">
        <v>5129</v>
      </c>
      <c r="I2881" t="s">
        <v>5160</v>
      </c>
      <c r="J2881" t="s">
        <v>139</v>
      </c>
      <c r="K2881">
        <v>37.630000000000003</v>
      </c>
      <c r="L2881">
        <v>37.630000000000003</v>
      </c>
      <c r="P2881" t="s">
        <v>51</v>
      </c>
      <c r="Q2881" t="s">
        <v>52</v>
      </c>
      <c r="R2881">
        <v>44303</v>
      </c>
      <c r="S2881" t="s">
        <v>53</v>
      </c>
      <c r="T2881" t="s">
        <v>104</v>
      </c>
      <c r="U2881" t="s">
        <v>55</v>
      </c>
      <c r="V2881" t="s">
        <v>56</v>
      </c>
      <c r="W2881" t="s">
        <v>57</v>
      </c>
      <c r="X2881" t="s">
        <v>531</v>
      </c>
      <c r="Y2881" t="s">
        <v>146</v>
      </c>
      <c r="Z2881">
        <v>1</v>
      </c>
      <c r="AA2881">
        <v>3</v>
      </c>
      <c r="AB2881">
        <v>2.42</v>
      </c>
      <c r="AC2881">
        <v>2.6</v>
      </c>
      <c r="AD2881">
        <v>29</v>
      </c>
      <c r="AE2881">
        <v>2</v>
      </c>
      <c r="AF2881" t="s">
        <v>57</v>
      </c>
      <c r="AG2881">
        <v>12.647893809623</v>
      </c>
      <c r="AH2881">
        <v>11.5492118079093</v>
      </c>
      <c r="AI2881">
        <v>9.9511718913561094</v>
      </c>
      <c r="AJ2881">
        <v>54.481030310127501</v>
      </c>
      <c r="AK2881" s="2">
        <v>949.90476548339495</v>
      </c>
      <c r="AL2881" s="1">
        <v>45181</v>
      </c>
      <c r="AM2881" t="s">
        <v>63</v>
      </c>
      <c r="AN2881">
        <v>2023</v>
      </c>
      <c r="AO2881">
        <v>2021</v>
      </c>
      <c r="AP2881">
        <v>81.887438262072195</v>
      </c>
      <c r="AQ2881">
        <v>1.5030449643836901</v>
      </c>
      <c r="AR2881">
        <v>114.10404146509271</v>
      </c>
      <c r="AS2881">
        <f t="shared" si="133"/>
        <v>35744.916325140155</v>
      </c>
      <c r="AT2881">
        <f t="shared" si="134"/>
        <v>4293.7350803314384</v>
      </c>
    </row>
    <row r="2882" spans="1:46" x14ac:dyDescent="0.25">
      <c r="A2882" t="s">
        <v>42</v>
      </c>
      <c r="B2882" t="s">
        <v>43</v>
      </c>
      <c r="C2882" t="s">
        <v>43</v>
      </c>
      <c r="D2882" t="str">
        <f t="shared" si="132"/>
        <v>GNSASA</v>
      </c>
      <c r="E2882" t="s">
        <v>83</v>
      </c>
      <c r="F2882" t="s">
        <v>84</v>
      </c>
      <c r="G2882" t="s">
        <v>47</v>
      </c>
      <c r="H2882" t="s">
        <v>4873</v>
      </c>
      <c r="I2882" t="s">
        <v>5161</v>
      </c>
      <c r="J2882" t="s">
        <v>479</v>
      </c>
      <c r="K2882">
        <v>49.22</v>
      </c>
      <c r="L2882">
        <v>49.22</v>
      </c>
      <c r="P2882" t="s">
        <v>51</v>
      </c>
      <c r="Q2882" t="s">
        <v>52</v>
      </c>
      <c r="R2882">
        <v>44154</v>
      </c>
      <c r="S2882" t="s">
        <v>53</v>
      </c>
      <c r="T2882" t="s">
        <v>104</v>
      </c>
      <c r="U2882" t="s">
        <v>55</v>
      </c>
      <c r="V2882" t="s">
        <v>56</v>
      </c>
      <c r="W2882" t="s">
        <v>57</v>
      </c>
      <c r="X2882" t="s">
        <v>90</v>
      </c>
      <c r="Y2882" t="s">
        <v>59</v>
      </c>
      <c r="Z2882">
        <v>1</v>
      </c>
      <c r="AA2882">
        <v>3</v>
      </c>
      <c r="AB2882">
        <v>2.75</v>
      </c>
      <c r="AC2882">
        <v>3</v>
      </c>
      <c r="AD2882">
        <v>33</v>
      </c>
      <c r="AE2882">
        <v>3</v>
      </c>
      <c r="AF2882" t="s">
        <v>57</v>
      </c>
      <c r="AG2882">
        <v>19.568401958108101</v>
      </c>
      <c r="AH2882">
        <v>14.0961267847066</v>
      </c>
      <c r="AI2882">
        <v>15.607567116161601</v>
      </c>
      <c r="AJ2882">
        <v>137.991506450391</v>
      </c>
      <c r="AK2882" s="2">
        <v>1000.08590272427</v>
      </c>
      <c r="AL2882" s="1">
        <v>45166</v>
      </c>
      <c r="AM2882" t="s">
        <v>63</v>
      </c>
      <c r="AN2882">
        <v>2023</v>
      </c>
      <c r="AO2882">
        <v>2020</v>
      </c>
      <c r="AP2882">
        <v>108.90058921743901</v>
      </c>
      <c r="AQ2882">
        <v>0.78918327670108901</v>
      </c>
      <c r="AR2882">
        <v>208.42</v>
      </c>
      <c r="AS2882">
        <f t="shared" si="133"/>
        <v>49224.228132088567</v>
      </c>
      <c r="AT2882">
        <f t="shared" si="134"/>
        <v>10258.4324</v>
      </c>
    </row>
    <row r="2883" spans="1:46" x14ac:dyDescent="0.25">
      <c r="A2883" t="s">
        <v>128</v>
      </c>
      <c r="B2883" t="s">
        <v>244</v>
      </c>
      <c r="C2883" t="s">
        <v>266</v>
      </c>
      <c r="D2883" t="str">
        <f t="shared" ref="D2883:D2946" si="135">LEFT(E2883,6)</f>
        <v>NEPIIT</v>
      </c>
      <c r="E2883" t="s">
        <v>2512</v>
      </c>
      <c r="F2883" t="s">
        <v>2513</v>
      </c>
      <c r="G2883" t="s">
        <v>47</v>
      </c>
      <c r="H2883" t="s">
        <v>5162</v>
      </c>
      <c r="I2883" t="s">
        <v>5163</v>
      </c>
      <c r="J2883" t="s">
        <v>182</v>
      </c>
      <c r="K2883">
        <v>60.06</v>
      </c>
      <c r="L2883">
        <v>60.06</v>
      </c>
      <c r="P2883" t="s">
        <v>51</v>
      </c>
      <c r="Q2883" t="s">
        <v>52</v>
      </c>
      <c r="R2883">
        <v>44169</v>
      </c>
      <c r="S2883" t="s">
        <v>53</v>
      </c>
      <c r="T2883" t="s">
        <v>521</v>
      </c>
      <c r="U2883" t="s">
        <v>55</v>
      </c>
      <c r="V2883" t="s">
        <v>56</v>
      </c>
      <c r="W2883" t="s">
        <v>57</v>
      </c>
      <c r="X2883" t="s">
        <v>2517</v>
      </c>
      <c r="Y2883" t="s">
        <v>137</v>
      </c>
      <c r="Z2883">
        <v>1</v>
      </c>
      <c r="AA2883">
        <v>3</v>
      </c>
      <c r="AB2883">
        <v>2.75</v>
      </c>
      <c r="AC2883">
        <v>2.9</v>
      </c>
      <c r="AD2883">
        <v>33</v>
      </c>
      <c r="AE2883">
        <v>3</v>
      </c>
      <c r="AF2883" t="s">
        <v>57</v>
      </c>
      <c r="AG2883">
        <v>18.718632719311099</v>
      </c>
      <c r="AH2883">
        <v>12.6356419267485</v>
      </c>
      <c r="AI2883">
        <v>14.593647945393499</v>
      </c>
      <c r="AJ2883">
        <v>119.598720162289</v>
      </c>
      <c r="AK2883" s="2">
        <v>1169.7099975261301</v>
      </c>
      <c r="AL2883" s="1">
        <v>45182</v>
      </c>
      <c r="AM2883" t="s">
        <v>63</v>
      </c>
      <c r="AN2883">
        <v>2023</v>
      </c>
      <c r="AO2883">
        <v>2020</v>
      </c>
      <c r="AP2883">
        <v>103.23016983382701</v>
      </c>
      <c r="AQ2883">
        <v>0.86313774673967303</v>
      </c>
      <c r="AR2883">
        <v>176.6</v>
      </c>
      <c r="AS2883">
        <f t="shared" ref="AS2883:AS2946" si="136">AK2883*L2883</f>
        <v>70252.782451419378</v>
      </c>
      <c r="AT2883">
        <f t="shared" ref="AT2883:AT2946" si="137">AR2883*L2883</f>
        <v>10606.596</v>
      </c>
    </row>
    <row r="2884" spans="1:46" x14ac:dyDescent="0.25">
      <c r="A2884" t="s">
        <v>42</v>
      </c>
      <c r="B2884" t="s">
        <v>91</v>
      </c>
      <c r="C2884" t="s">
        <v>91</v>
      </c>
      <c r="D2884" t="str">
        <f t="shared" si="135"/>
        <v>GNVIVI</v>
      </c>
      <c r="E2884" t="s">
        <v>5164</v>
      </c>
      <c r="F2884" t="s">
        <v>5165</v>
      </c>
      <c r="G2884" t="s">
        <v>47</v>
      </c>
      <c r="H2884" t="s">
        <v>5166</v>
      </c>
      <c r="I2884" t="s">
        <v>5167</v>
      </c>
      <c r="J2884" t="s">
        <v>156</v>
      </c>
      <c r="K2884">
        <v>41.91</v>
      </c>
      <c r="L2884">
        <v>41.91</v>
      </c>
      <c r="P2884" t="s">
        <v>51</v>
      </c>
      <c r="Q2884" t="s">
        <v>52</v>
      </c>
      <c r="R2884">
        <v>44160</v>
      </c>
      <c r="S2884" t="s">
        <v>357</v>
      </c>
      <c r="T2884" t="s">
        <v>521</v>
      </c>
      <c r="U2884" t="s">
        <v>55</v>
      </c>
      <c r="V2884" t="s">
        <v>109</v>
      </c>
      <c r="W2884" t="s">
        <v>57</v>
      </c>
      <c r="X2884" t="s">
        <v>90</v>
      </c>
      <c r="Y2884" t="s">
        <v>59</v>
      </c>
      <c r="Z2884">
        <v>2</v>
      </c>
      <c r="AA2884">
        <v>3</v>
      </c>
      <c r="AB2884">
        <v>2.83</v>
      </c>
      <c r="AC2884">
        <v>3</v>
      </c>
      <c r="AD2884">
        <v>34</v>
      </c>
      <c r="AE2884">
        <v>3</v>
      </c>
      <c r="AF2884" t="s">
        <v>57</v>
      </c>
      <c r="AG2884">
        <v>15.8853817744412</v>
      </c>
      <c r="AH2884">
        <v>10.597633002673399</v>
      </c>
      <c r="AI2884">
        <v>10.1891410460732</v>
      </c>
      <c r="AJ2884">
        <v>76.366381605840601</v>
      </c>
      <c r="AK2884" s="2">
        <v>1161.8161449592801</v>
      </c>
      <c r="AL2884" s="1">
        <v>45190</v>
      </c>
      <c r="AM2884" t="s">
        <v>63</v>
      </c>
      <c r="AN2884">
        <v>2023</v>
      </c>
      <c r="AO2884">
        <v>2020</v>
      </c>
      <c r="AP2884">
        <v>113.743328060004</v>
      </c>
      <c r="AQ2884">
        <v>1.48944241783095</v>
      </c>
      <c r="AR2884">
        <v>102.33</v>
      </c>
      <c r="AS2884">
        <f t="shared" si="136"/>
        <v>48691.714635243428</v>
      </c>
      <c r="AT2884">
        <f t="shared" si="137"/>
        <v>4288.6502999999993</v>
      </c>
    </row>
    <row r="2885" spans="1:46" x14ac:dyDescent="0.25">
      <c r="A2885" t="s">
        <v>42</v>
      </c>
      <c r="B2885" t="s">
        <v>91</v>
      </c>
      <c r="C2885" t="s">
        <v>91</v>
      </c>
      <c r="D2885" t="str">
        <f t="shared" si="135"/>
        <v>GNVIVI</v>
      </c>
      <c r="E2885" t="s">
        <v>5164</v>
      </c>
      <c r="F2885" t="s">
        <v>5165</v>
      </c>
      <c r="G2885" t="s">
        <v>47</v>
      </c>
      <c r="H2885" t="s">
        <v>5166</v>
      </c>
      <c r="I2885" t="s">
        <v>5168</v>
      </c>
      <c r="J2885" t="s">
        <v>318</v>
      </c>
      <c r="K2885">
        <v>25.76</v>
      </c>
      <c r="L2885">
        <v>25.76</v>
      </c>
      <c r="P2885" t="s">
        <v>51</v>
      </c>
      <c r="Q2885" t="s">
        <v>52</v>
      </c>
      <c r="R2885">
        <v>44159</v>
      </c>
      <c r="S2885" t="s">
        <v>357</v>
      </c>
      <c r="T2885" t="s">
        <v>124</v>
      </c>
      <c r="U2885" t="s">
        <v>55</v>
      </c>
      <c r="V2885" t="s">
        <v>109</v>
      </c>
      <c r="W2885" t="s">
        <v>57</v>
      </c>
      <c r="X2885" t="s">
        <v>90</v>
      </c>
      <c r="Y2885" t="s">
        <v>59</v>
      </c>
      <c r="Z2885">
        <v>2</v>
      </c>
      <c r="AA2885">
        <v>3</v>
      </c>
      <c r="AB2885">
        <v>2.83</v>
      </c>
      <c r="AC2885">
        <v>3</v>
      </c>
      <c r="AD2885">
        <v>34</v>
      </c>
      <c r="AE2885">
        <v>3</v>
      </c>
      <c r="AF2885" t="s">
        <v>57</v>
      </c>
      <c r="AG2885">
        <v>21.371395405741598</v>
      </c>
      <c r="AH2885">
        <v>12.8620508839445</v>
      </c>
      <c r="AI2885">
        <v>14.968865869694101</v>
      </c>
      <c r="AJ2885">
        <v>149.33937118740701</v>
      </c>
      <c r="AK2885" s="2">
        <v>1152.0692067663001</v>
      </c>
      <c r="AL2885" s="1">
        <v>45190</v>
      </c>
      <c r="AM2885" t="s">
        <v>63</v>
      </c>
      <c r="AN2885">
        <v>2023</v>
      </c>
      <c r="AO2885">
        <v>2020</v>
      </c>
      <c r="AP2885">
        <v>113.743328060004</v>
      </c>
      <c r="AQ2885">
        <v>0.76164327702483103</v>
      </c>
      <c r="AR2885">
        <v>200.1</v>
      </c>
      <c r="AS2885">
        <f t="shared" si="136"/>
        <v>29677.302766299894</v>
      </c>
      <c r="AT2885">
        <f t="shared" si="137"/>
        <v>5154.576</v>
      </c>
    </row>
    <row r="2886" spans="1:46" x14ac:dyDescent="0.25">
      <c r="A2886" t="s">
        <v>42</v>
      </c>
      <c r="B2886" t="s">
        <v>91</v>
      </c>
      <c r="C2886" t="s">
        <v>91</v>
      </c>
      <c r="D2886" t="str">
        <f t="shared" si="135"/>
        <v>GNVIVI</v>
      </c>
      <c r="E2886" t="s">
        <v>5169</v>
      </c>
      <c r="F2886" t="s">
        <v>5170</v>
      </c>
      <c r="G2886" t="s">
        <v>47</v>
      </c>
      <c r="H2886" t="s">
        <v>5171</v>
      </c>
      <c r="I2886" t="s">
        <v>5172</v>
      </c>
      <c r="J2886" t="s">
        <v>204</v>
      </c>
      <c r="K2886">
        <v>45.88</v>
      </c>
      <c r="L2886">
        <v>45.88</v>
      </c>
      <c r="P2886" t="s">
        <v>51</v>
      </c>
      <c r="Q2886" t="s">
        <v>52</v>
      </c>
      <c r="R2886">
        <v>44176</v>
      </c>
      <c r="S2886" t="s">
        <v>357</v>
      </c>
      <c r="T2886" t="s">
        <v>104</v>
      </c>
      <c r="U2886" t="s">
        <v>55</v>
      </c>
      <c r="V2886" t="s">
        <v>109</v>
      </c>
      <c r="W2886" t="s">
        <v>57</v>
      </c>
      <c r="X2886" t="s">
        <v>90</v>
      </c>
      <c r="Y2886" t="s">
        <v>59</v>
      </c>
      <c r="Z2886">
        <v>2</v>
      </c>
      <c r="AA2886">
        <v>3</v>
      </c>
      <c r="AB2886">
        <v>2.67</v>
      </c>
      <c r="AC2886">
        <v>2.9</v>
      </c>
      <c r="AD2886">
        <v>32</v>
      </c>
      <c r="AE2886">
        <v>3</v>
      </c>
      <c r="AF2886" t="s">
        <v>57</v>
      </c>
      <c r="AG2886">
        <v>18.713724648121701</v>
      </c>
      <c r="AH2886">
        <v>13.1262227370537</v>
      </c>
      <c r="AI2886">
        <v>13.7475183725723</v>
      </c>
      <c r="AJ2886">
        <v>120.420486612769</v>
      </c>
      <c r="AK2886" s="2">
        <v>1029.5391278075599</v>
      </c>
      <c r="AL2886" s="1">
        <v>45162</v>
      </c>
      <c r="AM2886" t="s">
        <v>63</v>
      </c>
      <c r="AN2886">
        <v>2023</v>
      </c>
      <c r="AO2886">
        <v>2020</v>
      </c>
      <c r="AP2886">
        <v>105.08985305528</v>
      </c>
      <c r="AQ2886">
        <v>0.87269081874093801</v>
      </c>
      <c r="AR2886">
        <v>169.82</v>
      </c>
      <c r="AS2886">
        <f t="shared" si="136"/>
        <v>47235.255183810848</v>
      </c>
      <c r="AT2886">
        <f t="shared" si="137"/>
        <v>7791.3415999999997</v>
      </c>
    </row>
    <row r="2887" spans="1:46" x14ac:dyDescent="0.25">
      <c r="A2887" t="s">
        <v>42</v>
      </c>
      <c r="B2887" t="s">
        <v>91</v>
      </c>
      <c r="C2887" t="s">
        <v>91</v>
      </c>
      <c r="D2887" t="str">
        <f t="shared" si="135"/>
        <v>GNVIVI</v>
      </c>
      <c r="E2887" t="s">
        <v>5164</v>
      </c>
      <c r="F2887" t="s">
        <v>5165</v>
      </c>
      <c r="G2887" t="s">
        <v>47</v>
      </c>
      <c r="H2887" t="s">
        <v>5166</v>
      </c>
      <c r="I2887" t="s">
        <v>5173</v>
      </c>
      <c r="J2887" t="s">
        <v>152</v>
      </c>
      <c r="K2887">
        <v>27.61</v>
      </c>
      <c r="L2887">
        <v>27.61</v>
      </c>
      <c r="P2887" t="s">
        <v>51</v>
      </c>
      <c r="Q2887" t="s">
        <v>52</v>
      </c>
      <c r="R2887">
        <v>44179</v>
      </c>
      <c r="S2887" t="s">
        <v>357</v>
      </c>
      <c r="T2887" t="s">
        <v>118</v>
      </c>
      <c r="U2887" t="s">
        <v>55</v>
      </c>
      <c r="V2887" t="s">
        <v>109</v>
      </c>
      <c r="W2887" t="s">
        <v>57</v>
      </c>
      <c r="X2887" t="s">
        <v>90</v>
      </c>
      <c r="Y2887" t="s">
        <v>59</v>
      </c>
      <c r="Z2887">
        <v>2</v>
      </c>
      <c r="AA2887">
        <v>3</v>
      </c>
      <c r="AB2887">
        <v>2.75</v>
      </c>
      <c r="AC2887">
        <v>2.9</v>
      </c>
      <c r="AD2887">
        <v>33</v>
      </c>
      <c r="AE2887">
        <v>3</v>
      </c>
      <c r="AF2887" t="s">
        <v>57</v>
      </c>
      <c r="AG2887">
        <v>16.992889718037599</v>
      </c>
      <c r="AH2887">
        <v>12.4782244823448</v>
      </c>
      <c r="AI2887">
        <v>10.9986111027274</v>
      </c>
      <c r="AJ2887">
        <v>87.491710173010901</v>
      </c>
      <c r="AK2887" s="2">
        <v>908.62001708708999</v>
      </c>
      <c r="AL2887" s="1">
        <v>45190</v>
      </c>
      <c r="AM2887" t="s">
        <v>63</v>
      </c>
      <c r="AN2887">
        <v>2023</v>
      </c>
      <c r="AO2887">
        <v>2020</v>
      </c>
      <c r="AP2887">
        <v>109.409896340725</v>
      </c>
      <c r="AQ2887">
        <v>1.25051729043097</v>
      </c>
      <c r="AR2887">
        <v>118.51</v>
      </c>
      <c r="AS2887">
        <f t="shared" si="136"/>
        <v>25086.998671774552</v>
      </c>
      <c r="AT2887">
        <f t="shared" si="137"/>
        <v>3272.0610999999999</v>
      </c>
    </row>
    <row r="2888" spans="1:46" x14ac:dyDescent="0.25">
      <c r="A2888" t="s">
        <v>42</v>
      </c>
      <c r="B2888" t="s">
        <v>91</v>
      </c>
      <c r="C2888" t="s">
        <v>91</v>
      </c>
      <c r="D2888" t="str">
        <f t="shared" si="135"/>
        <v>GNVIVI</v>
      </c>
      <c r="E2888" t="s">
        <v>5164</v>
      </c>
      <c r="F2888" t="s">
        <v>5165</v>
      </c>
      <c r="G2888" t="s">
        <v>47</v>
      </c>
      <c r="H2888" t="s">
        <v>5174</v>
      </c>
      <c r="I2888" t="s">
        <v>5175</v>
      </c>
      <c r="J2888" t="s">
        <v>312</v>
      </c>
      <c r="K2888">
        <v>26.02</v>
      </c>
      <c r="L2888">
        <v>26.02</v>
      </c>
      <c r="P2888" t="s">
        <v>51</v>
      </c>
      <c r="Q2888" t="s">
        <v>52</v>
      </c>
      <c r="R2888">
        <v>44243</v>
      </c>
      <c r="S2888" t="s">
        <v>53</v>
      </c>
      <c r="T2888" t="s">
        <v>521</v>
      </c>
      <c r="U2888" t="s">
        <v>55</v>
      </c>
      <c r="V2888" t="s">
        <v>56</v>
      </c>
      <c r="W2888" t="s">
        <v>57</v>
      </c>
      <c r="X2888" t="s">
        <v>1424</v>
      </c>
      <c r="Y2888" t="s">
        <v>59</v>
      </c>
      <c r="Z2888">
        <v>1</v>
      </c>
      <c r="AA2888">
        <v>3</v>
      </c>
      <c r="AB2888">
        <v>2.58</v>
      </c>
      <c r="AC2888">
        <v>2.8</v>
      </c>
      <c r="AD2888">
        <v>31</v>
      </c>
      <c r="AE2888">
        <v>3</v>
      </c>
      <c r="AF2888" t="s">
        <v>57</v>
      </c>
      <c r="AG2888">
        <v>14.5461744527638</v>
      </c>
      <c r="AH2888">
        <v>11.449003337380701</v>
      </c>
      <c r="AI2888">
        <v>11.111305258688899</v>
      </c>
      <c r="AJ2888">
        <v>74.359250840167405</v>
      </c>
      <c r="AK2888" s="2">
        <v>1079.2941763106801</v>
      </c>
      <c r="AL2888" s="1">
        <v>45190</v>
      </c>
      <c r="AM2888" t="s">
        <v>63</v>
      </c>
      <c r="AN2888">
        <v>2023</v>
      </c>
      <c r="AO2888">
        <v>2021</v>
      </c>
      <c r="AP2888">
        <v>104.4307010996</v>
      </c>
      <c r="AQ2888">
        <v>1.40440765499467</v>
      </c>
      <c r="AR2888">
        <v>146.4866682647534</v>
      </c>
      <c r="AS2888">
        <f t="shared" si="136"/>
        <v>28083.234467603896</v>
      </c>
      <c r="AT2888">
        <f t="shared" si="137"/>
        <v>3811.5831082488835</v>
      </c>
    </row>
    <row r="2889" spans="1:46" x14ac:dyDescent="0.25">
      <c r="A2889" t="s">
        <v>128</v>
      </c>
      <c r="B2889" t="s">
        <v>244</v>
      </c>
      <c r="C2889" t="s">
        <v>266</v>
      </c>
      <c r="D2889" t="str">
        <f t="shared" si="135"/>
        <v>NEPIIT</v>
      </c>
      <c r="E2889" t="s">
        <v>2512</v>
      </c>
      <c r="F2889" t="s">
        <v>2513</v>
      </c>
      <c r="G2889" t="s">
        <v>47</v>
      </c>
      <c r="H2889" t="s">
        <v>5176</v>
      </c>
      <c r="I2889" t="s">
        <v>5177</v>
      </c>
      <c r="J2889" t="s">
        <v>1067</v>
      </c>
      <c r="K2889">
        <v>36.72</v>
      </c>
      <c r="L2889">
        <v>36.72</v>
      </c>
      <c r="P2889" t="s">
        <v>51</v>
      </c>
      <c r="Q2889" t="s">
        <v>52</v>
      </c>
      <c r="R2889">
        <v>44224</v>
      </c>
      <c r="S2889" t="s">
        <v>53</v>
      </c>
      <c r="T2889" t="s">
        <v>69</v>
      </c>
      <c r="U2889" t="s">
        <v>55</v>
      </c>
      <c r="V2889" t="s">
        <v>56</v>
      </c>
      <c r="W2889" t="s">
        <v>57</v>
      </c>
      <c r="X2889" t="s">
        <v>1574</v>
      </c>
      <c r="Y2889" t="s">
        <v>137</v>
      </c>
      <c r="Z2889">
        <v>1</v>
      </c>
      <c r="AA2889">
        <v>3</v>
      </c>
      <c r="AB2889">
        <v>2.67</v>
      </c>
      <c r="AC2889">
        <v>2.8</v>
      </c>
      <c r="AD2889">
        <v>32</v>
      </c>
      <c r="AE2889">
        <v>3</v>
      </c>
      <c r="AF2889" t="s">
        <v>57</v>
      </c>
      <c r="AG2889">
        <v>18.036057027800201</v>
      </c>
      <c r="AH2889">
        <v>12.0821773044824</v>
      </c>
      <c r="AI2889">
        <v>11.5907542509186</v>
      </c>
      <c r="AJ2889">
        <v>90.798052556684397</v>
      </c>
      <c r="AK2889" s="2">
        <v>1011.82036312828</v>
      </c>
      <c r="AL2889" s="1">
        <v>45183</v>
      </c>
      <c r="AM2889" t="s">
        <v>63</v>
      </c>
      <c r="AN2889">
        <v>2023</v>
      </c>
      <c r="AO2889">
        <v>2021</v>
      </c>
      <c r="AP2889">
        <v>97.715719978509</v>
      </c>
      <c r="AQ2889">
        <v>1.07618739859543</v>
      </c>
      <c r="AR2889">
        <v>144.31002694006619</v>
      </c>
      <c r="AS2889">
        <f t="shared" si="136"/>
        <v>37154.043734070437</v>
      </c>
      <c r="AT2889">
        <f t="shared" si="137"/>
        <v>5299.0641892392305</v>
      </c>
    </row>
    <row r="2890" spans="1:46" x14ac:dyDescent="0.25">
      <c r="A2890" t="s">
        <v>128</v>
      </c>
      <c r="B2890" t="s">
        <v>244</v>
      </c>
      <c r="C2890" t="s">
        <v>266</v>
      </c>
      <c r="D2890" t="str">
        <f t="shared" si="135"/>
        <v>NEPIIT</v>
      </c>
      <c r="E2890" t="s">
        <v>2512</v>
      </c>
      <c r="F2890" t="s">
        <v>2513</v>
      </c>
      <c r="G2890" t="s">
        <v>47</v>
      </c>
      <c r="H2890" t="s">
        <v>5176</v>
      </c>
      <c r="I2890" t="s">
        <v>5178</v>
      </c>
      <c r="J2890" t="s">
        <v>1940</v>
      </c>
      <c r="K2890">
        <v>37.5</v>
      </c>
      <c r="L2890">
        <v>37.5</v>
      </c>
      <c r="P2890" t="s">
        <v>51</v>
      </c>
      <c r="Q2890" t="s">
        <v>52</v>
      </c>
      <c r="R2890">
        <v>44215</v>
      </c>
      <c r="S2890" t="s">
        <v>53</v>
      </c>
      <c r="T2890" t="s">
        <v>521</v>
      </c>
      <c r="U2890" t="s">
        <v>55</v>
      </c>
      <c r="V2890" t="s">
        <v>56</v>
      </c>
      <c r="W2890" t="s">
        <v>57</v>
      </c>
      <c r="X2890" t="s">
        <v>149</v>
      </c>
      <c r="Y2890" t="s">
        <v>150</v>
      </c>
      <c r="Z2890">
        <v>1</v>
      </c>
      <c r="AA2890">
        <v>3</v>
      </c>
      <c r="AB2890">
        <v>2.67</v>
      </c>
      <c r="AC2890">
        <v>2.8</v>
      </c>
      <c r="AD2890">
        <v>32</v>
      </c>
      <c r="AE2890">
        <v>3</v>
      </c>
      <c r="AF2890" t="s">
        <v>57</v>
      </c>
      <c r="AG2890">
        <v>13.931148858209101</v>
      </c>
      <c r="AH2890">
        <v>11.3396758839414</v>
      </c>
      <c r="AI2890">
        <v>9.5657932435165502</v>
      </c>
      <c r="AJ2890">
        <v>57.387701022561302</v>
      </c>
      <c r="AK2890" s="2">
        <v>946.74226371593704</v>
      </c>
      <c r="AL2890" s="1">
        <v>45183</v>
      </c>
      <c r="AM2890" t="s">
        <v>63</v>
      </c>
      <c r="AN2890">
        <v>2023</v>
      </c>
      <c r="AO2890">
        <v>2021</v>
      </c>
      <c r="AP2890">
        <v>97.715719978509</v>
      </c>
      <c r="AQ2890">
        <v>1.7027292997866099</v>
      </c>
      <c r="AR2890">
        <v>144.33769581750158</v>
      </c>
      <c r="AS2890">
        <f t="shared" si="136"/>
        <v>35502.834889347636</v>
      </c>
      <c r="AT2890">
        <f t="shared" si="137"/>
        <v>5412.6635931563096</v>
      </c>
    </row>
    <row r="2891" spans="1:46" x14ac:dyDescent="0.25">
      <c r="A2891" t="s">
        <v>128</v>
      </c>
      <c r="B2891" t="s">
        <v>244</v>
      </c>
      <c r="C2891" t="s">
        <v>266</v>
      </c>
      <c r="D2891" t="str">
        <f t="shared" si="135"/>
        <v>NEPIIT</v>
      </c>
      <c r="E2891" t="s">
        <v>2512</v>
      </c>
      <c r="F2891" t="s">
        <v>2513</v>
      </c>
      <c r="G2891" t="s">
        <v>47</v>
      </c>
      <c r="H2891" t="s">
        <v>5176</v>
      </c>
      <c r="I2891" t="s">
        <v>5179</v>
      </c>
      <c r="J2891" t="s">
        <v>180</v>
      </c>
      <c r="K2891">
        <v>17.96</v>
      </c>
      <c r="L2891">
        <v>17.96</v>
      </c>
      <c r="P2891" t="s">
        <v>51</v>
      </c>
      <c r="Q2891" t="s">
        <v>52</v>
      </c>
      <c r="R2891">
        <v>44235</v>
      </c>
      <c r="S2891" t="s">
        <v>53</v>
      </c>
      <c r="T2891" t="s">
        <v>3327</v>
      </c>
      <c r="U2891" t="s">
        <v>55</v>
      </c>
      <c r="V2891" t="s">
        <v>56</v>
      </c>
      <c r="W2891" t="s">
        <v>57</v>
      </c>
      <c r="X2891" t="s">
        <v>149</v>
      </c>
      <c r="Y2891" t="s">
        <v>150</v>
      </c>
      <c r="Z2891">
        <v>1</v>
      </c>
      <c r="AA2891">
        <v>3</v>
      </c>
      <c r="AB2891">
        <v>2.58</v>
      </c>
      <c r="AC2891">
        <v>2.8</v>
      </c>
      <c r="AD2891">
        <v>31</v>
      </c>
      <c r="AE2891">
        <v>3</v>
      </c>
      <c r="AF2891" t="s">
        <v>57</v>
      </c>
      <c r="AG2891">
        <v>15.5295616555332</v>
      </c>
      <c r="AH2891">
        <v>11.980225642767</v>
      </c>
      <c r="AI2891">
        <v>11.2452025942109</v>
      </c>
      <c r="AJ2891">
        <v>76.095707867680602</v>
      </c>
      <c r="AK2891" s="2">
        <v>997.57924958709498</v>
      </c>
      <c r="AL2891" s="1">
        <v>45183</v>
      </c>
      <c r="AM2891" t="s">
        <v>63</v>
      </c>
      <c r="AN2891">
        <v>2023</v>
      </c>
      <c r="AO2891">
        <v>2021</v>
      </c>
      <c r="AP2891">
        <v>92.240971998299102</v>
      </c>
      <c r="AQ2891">
        <v>1.2121704966421101</v>
      </c>
      <c r="AR2891">
        <v>139.54519297924898</v>
      </c>
      <c r="AS2891">
        <f t="shared" si="136"/>
        <v>17916.523322584228</v>
      </c>
      <c r="AT2891">
        <f t="shared" si="137"/>
        <v>2506.2316659073117</v>
      </c>
    </row>
    <row r="2892" spans="1:46" x14ac:dyDescent="0.25">
      <c r="A2892" t="s">
        <v>128</v>
      </c>
      <c r="B2892" t="s">
        <v>244</v>
      </c>
      <c r="C2892" t="s">
        <v>266</v>
      </c>
      <c r="D2892" t="str">
        <f t="shared" si="135"/>
        <v>NEPIIT</v>
      </c>
      <c r="E2892" t="s">
        <v>2512</v>
      </c>
      <c r="F2892" t="s">
        <v>2513</v>
      </c>
      <c r="G2892" t="s">
        <v>47</v>
      </c>
      <c r="H2892" t="s">
        <v>5176</v>
      </c>
      <c r="I2892" t="s">
        <v>5180</v>
      </c>
      <c r="J2892" t="s">
        <v>3872</v>
      </c>
      <c r="K2892">
        <v>12.6</v>
      </c>
      <c r="L2892">
        <v>12.6</v>
      </c>
      <c r="P2892" t="s">
        <v>51</v>
      </c>
      <c r="Q2892" t="s">
        <v>52</v>
      </c>
      <c r="R2892">
        <v>44244</v>
      </c>
      <c r="S2892" t="s">
        <v>53</v>
      </c>
      <c r="T2892" t="s">
        <v>542</v>
      </c>
      <c r="U2892" t="s">
        <v>55</v>
      </c>
      <c r="V2892" t="s">
        <v>56</v>
      </c>
      <c r="W2892" t="s">
        <v>57</v>
      </c>
      <c r="X2892" t="s">
        <v>149</v>
      </c>
      <c r="Y2892" t="s">
        <v>150</v>
      </c>
      <c r="Z2892">
        <v>1</v>
      </c>
      <c r="AA2892">
        <v>3</v>
      </c>
      <c r="AB2892">
        <v>2.58</v>
      </c>
      <c r="AC2892">
        <v>2.8</v>
      </c>
      <c r="AD2892">
        <v>31</v>
      </c>
      <c r="AE2892">
        <v>3</v>
      </c>
      <c r="AF2892" t="s">
        <v>57</v>
      </c>
      <c r="AG2892">
        <v>16.465578074945501</v>
      </c>
      <c r="AH2892">
        <v>11.407015385279401</v>
      </c>
      <c r="AI2892">
        <v>9.3969248918010901</v>
      </c>
      <c r="AJ2892">
        <v>67.534256528384901</v>
      </c>
      <c r="AK2892" s="2">
        <v>919.50018210767701</v>
      </c>
      <c r="AL2892" s="1">
        <v>45183</v>
      </c>
      <c r="AM2892" t="s">
        <v>63</v>
      </c>
      <c r="AN2892">
        <v>2023</v>
      </c>
      <c r="AO2892">
        <v>2021</v>
      </c>
      <c r="AP2892">
        <v>92.240971998299102</v>
      </c>
      <c r="AQ2892">
        <v>1.36583974918758</v>
      </c>
      <c r="AR2892">
        <v>139.55238496514806</v>
      </c>
      <c r="AS2892">
        <f t="shared" si="136"/>
        <v>11585.70229455673</v>
      </c>
      <c r="AT2892">
        <f t="shared" si="137"/>
        <v>1758.3600505608656</v>
      </c>
    </row>
    <row r="2893" spans="1:46" x14ac:dyDescent="0.25">
      <c r="A2893" t="s">
        <v>128</v>
      </c>
      <c r="B2893" t="s">
        <v>244</v>
      </c>
      <c r="C2893" t="s">
        <v>266</v>
      </c>
      <c r="D2893" t="str">
        <f t="shared" si="135"/>
        <v>NEPIIT</v>
      </c>
      <c r="E2893" t="s">
        <v>2512</v>
      </c>
      <c r="F2893" t="s">
        <v>2513</v>
      </c>
      <c r="G2893" t="s">
        <v>47</v>
      </c>
      <c r="H2893" t="s">
        <v>5162</v>
      </c>
      <c r="I2893" t="s">
        <v>5181</v>
      </c>
      <c r="J2893" t="s">
        <v>1421</v>
      </c>
      <c r="K2893">
        <v>28.72</v>
      </c>
      <c r="L2893">
        <v>28.72</v>
      </c>
      <c r="P2893" t="s">
        <v>51</v>
      </c>
      <c r="Q2893" t="s">
        <v>52</v>
      </c>
      <c r="R2893">
        <v>44174</v>
      </c>
      <c r="S2893" t="s">
        <v>53</v>
      </c>
      <c r="T2893" t="s">
        <v>521</v>
      </c>
      <c r="U2893" t="s">
        <v>55</v>
      </c>
      <c r="V2893" t="s">
        <v>56</v>
      </c>
      <c r="W2893" t="s">
        <v>57</v>
      </c>
      <c r="X2893" t="s">
        <v>2517</v>
      </c>
      <c r="Y2893" t="s">
        <v>137</v>
      </c>
      <c r="Z2893">
        <v>1</v>
      </c>
      <c r="AA2893">
        <v>3</v>
      </c>
      <c r="AB2893">
        <v>2.75</v>
      </c>
      <c r="AC2893">
        <v>2.9</v>
      </c>
      <c r="AD2893">
        <v>33</v>
      </c>
      <c r="AE2893">
        <v>3</v>
      </c>
      <c r="AF2893" t="s">
        <v>57</v>
      </c>
      <c r="AG2893">
        <v>17.280327764786399</v>
      </c>
      <c r="AH2893">
        <v>13.0010301789622</v>
      </c>
      <c r="AI2893">
        <v>12.668874913362799</v>
      </c>
      <c r="AJ2893">
        <v>94.086646104273996</v>
      </c>
      <c r="AK2893" s="2">
        <v>954.31694194059799</v>
      </c>
      <c r="AL2893" s="1">
        <v>45183</v>
      </c>
      <c r="AM2893" t="s">
        <v>63</v>
      </c>
      <c r="AN2893">
        <v>2023</v>
      </c>
      <c r="AO2893">
        <v>2020</v>
      </c>
      <c r="AP2893">
        <v>103.23016983382701</v>
      </c>
      <c r="AQ2893">
        <v>1.09718194991688</v>
      </c>
      <c r="AR2893">
        <v>138.93</v>
      </c>
      <c r="AS2893">
        <f t="shared" si="136"/>
        <v>27407.982572533972</v>
      </c>
      <c r="AT2893">
        <f t="shared" si="137"/>
        <v>3990.0696000000003</v>
      </c>
    </row>
    <row r="2894" spans="1:46" x14ac:dyDescent="0.25">
      <c r="A2894" t="s">
        <v>128</v>
      </c>
      <c r="B2894" t="s">
        <v>244</v>
      </c>
      <c r="C2894" t="s">
        <v>266</v>
      </c>
      <c r="D2894" t="str">
        <f t="shared" si="135"/>
        <v>NEPIIT</v>
      </c>
      <c r="E2894" t="s">
        <v>2512</v>
      </c>
      <c r="F2894" t="s">
        <v>2513</v>
      </c>
      <c r="G2894" t="s">
        <v>47</v>
      </c>
      <c r="H2894" t="s">
        <v>5162</v>
      </c>
      <c r="I2894" t="s">
        <v>5182</v>
      </c>
      <c r="J2894" t="s">
        <v>1783</v>
      </c>
      <c r="K2894">
        <v>31.89</v>
      </c>
      <c r="L2894">
        <v>31.89</v>
      </c>
      <c r="P2894" t="s">
        <v>51</v>
      </c>
      <c r="Q2894" t="s">
        <v>52</v>
      </c>
      <c r="R2894">
        <v>44188</v>
      </c>
      <c r="S2894" t="s">
        <v>53</v>
      </c>
      <c r="T2894" t="s">
        <v>1265</v>
      </c>
      <c r="U2894" t="s">
        <v>55</v>
      </c>
      <c r="V2894" t="s">
        <v>56</v>
      </c>
      <c r="W2894" t="s">
        <v>57</v>
      </c>
      <c r="X2894" t="s">
        <v>149</v>
      </c>
      <c r="Y2894" t="s">
        <v>150</v>
      </c>
      <c r="Z2894">
        <v>1</v>
      </c>
      <c r="AA2894">
        <v>3</v>
      </c>
      <c r="AB2894">
        <v>2.75</v>
      </c>
      <c r="AC2894">
        <v>2.9</v>
      </c>
      <c r="AD2894">
        <v>33</v>
      </c>
      <c r="AE2894">
        <v>3</v>
      </c>
      <c r="AF2894" t="s">
        <v>57</v>
      </c>
      <c r="AG2894">
        <v>20.258324520371598</v>
      </c>
      <c r="AH2894">
        <v>14.0770699832795</v>
      </c>
      <c r="AI2894">
        <v>15.9242257986373</v>
      </c>
      <c r="AJ2894">
        <v>138.95447592199</v>
      </c>
      <c r="AK2894" s="2">
        <v>1024.04704617934</v>
      </c>
      <c r="AL2894" s="1">
        <v>45183</v>
      </c>
      <c r="AM2894" t="s">
        <v>63</v>
      </c>
      <c r="AN2894">
        <v>2023</v>
      </c>
      <c r="AO2894">
        <v>2020</v>
      </c>
      <c r="AP2894">
        <v>103.23016983382701</v>
      </c>
      <c r="AQ2894">
        <v>0.74290640261045804</v>
      </c>
      <c r="AR2894">
        <v>205.18</v>
      </c>
      <c r="AS2894">
        <f t="shared" si="136"/>
        <v>32656.860302659152</v>
      </c>
      <c r="AT2894">
        <f t="shared" si="137"/>
        <v>6543.1902</v>
      </c>
    </row>
    <row r="2895" spans="1:46" x14ac:dyDescent="0.25">
      <c r="A2895" t="s">
        <v>128</v>
      </c>
      <c r="B2895" t="s">
        <v>244</v>
      </c>
      <c r="C2895" t="s">
        <v>266</v>
      </c>
      <c r="D2895" t="str">
        <f t="shared" si="135"/>
        <v>NEPIIT</v>
      </c>
      <c r="E2895" t="s">
        <v>2512</v>
      </c>
      <c r="F2895" t="s">
        <v>2513</v>
      </c>
      <c r="G2895" t="s">
        <v>47</v>
      </c>
      <c r="H2895" t="s">
        <v>5162</v>
      </c>
      <c r="I2895" t="s">
        <v>5183</v>
      </c>
      <c r="J2895" t="s">
        <v>1059</v>
      </c>
      <c r="K2895">
        <v>47.16</v>
      </c>
      <c r="L2895">
        <v>47.16</v>
      </c>
      <c r="P2895" t="s">
        <v>51</v>
      </c>
      <c r="Q2895" t="s">
        <v>52</v>
      </c>
      <c r="R2895">
        <v>44184</v>
      </c>
      <c r="S2895" t="s">
        <v>53</v>
      </c>
      <c r="T2895" t="s">
        <v>521</v>
      </c>
      <c r="U2895" t="s">
        <v>55</v>
      </c>
      <c r="V2895" t="s">
        <v>56</v>
      </c>
      <c r="W2895" t="s">
        <v>57</v>
      </c>
      <c r="X2895" t="s">
        <v>2517</v>
      </c>
      <c r="Y2895" t="s">
        <v>137</v>
      </c>
      <c r="Z2895">
        <v>1</v>
      </c>
      <c r="AA2895">
        <v>3</v>
      </c>
      <c r="AB2895">
        <v>2.75</v>
      </c>
      <c r="AC2895">
        <v>2.9</v>
      </c>
      <c r="AD2895">
        <v>33</v>
      </c>
      <c r="AE2895">
        <v>3</v>
      </c>
      <c r="AF2895" t="s">
        <v>57</v>
      </c>
      <c r="AG2895">
        <v>16.866319393546899</v>
      </c>
      <c r="AH2895">
        <v>12.189509661212</v>
      </c>
      <c r="AI2895">
        <v>13.226610506453101</v>
      </c>
      <c r="AJ2895">
        <v>96.371202317650798</v>
      </c>
      <c r="AK2895" s="2">
        <v>1133.8099941881201</v>
      </c>
      <c r="AL2895" s="1">
        <v>45183</v>
      </c>
      <c r="AM2895" t="s">
        <v>63</v>
      </c>
      <c r="AN2895">
        <v>2023</v>
      </c>
      <c r="AO2895">
        <v>2020</v>
      </c>
      <c r="AP2895">
        <v>103.23016983382701</v>
      </c>
      <c r="AQ2895">
        <v>1.0711723767186001</v>
      </c>
      <c r="AR2895">
        <v>142.30000000000001</v>
      </c>
      <c r="AS2895">
        <f t="shared" si="136"/>
        <v>53470.479325911736</v>
      </c>
      <c r="AT2895">
        <f t="shared" si="137"/>
        <v>6710.8680000000004</v>
      </c>
    </row>
    <row r="2896" spans="1:46" x14ac:dyDescent="0.25">
      <c r="A2896" t="s">
        <v>128</v>
      </c>
      <c r="B2896" t="s">
        <v>244</v>
      </c>
      <c r="C2896" t="s">
        <v>266</v>
      </c>
      <c r="D2896" t="str">
        <f t="shared" si="135"/>
        <v>NEPIIT</v>
      </c>
      <c r="E2896" t="s">
        <v>2512</v>
      </c>
      <c r="F2896" t="s">
        <v>2513</v>
      </c>
      <c r="G2896" t="s">
        <v>47</v>
      </c>
      <c r="H2896" t="s">
        <v>4868</v>
      </c>
      <c r="I2896" t="s">
        <v>5184</v>
      </c>
      <c r="J2896" t="s">
        <v>1607</v>
      </c>
      <c r="K2896">
        <v>25.83</v>
      </c>
      <c r="L2896">
        <v>25.83</v>
      </c>
      <c r="P2896" t="s">
        <v>51</v>
      </c>
      <c r="Q2896" t="s">
        <v>52</v>
      </c>
      <c r="R2896">
        <v>44151</v>
      </c>
      <c r="S2896" t="s">
        <v>357</v>
      </c>
      <c r="T2896" t="s">
        <v>486</v>
      </c>
      <c r="U2896" t="s">
        <v>55</v>
      </c>
      <c r="V2896" t="s">
        <v>109</v>
      </c>
      <c r="W2896" t="s">
        <v>57</v>
      </c>
      <c r="X2896" t="s">
        <v>2517</v>
      </c>
      <c r="Y2896" t="s">
        <v>137</v>
      </c>
      <c r="Z2896">
        <v>2</v>
      </c>
      <c r="AA2896">
        <v>3</v>
      </c>
      <c r="AB2896">
        <v>2.83</v>
      </c>
      <c r="AC2896">
        <v>3</v>
      </c>
      <c r="AD2896">
        <v>34</v>
      </c>
      <c r="AE2896">
        <v>3</v>
      </c>
      <c r="AF2896" t="s">
        <v>57</v>
      </c>
      <c r="AG2896">
        <v>18.194673813414902</v>
      </c>
      <c r="AH2896">
        <v>13.569650572754901</v>
      </c>
      <c r="AI2896">
        <v>12.382257252674499</v>
      </c>
      <c r="AJ2896">
        <v>100.066291848728</v>
      </c>
      <c r="AK2896" s="2">
        <v>856.19485216525504</v>
      </c>
      <c r="AL2896" s="1">
        <v>45183</v>
      </c>
      <c r="AM2896" t="s">
        <v>63</v>
      </c>
      <c r="AN2896">
        <v>2023</v>
      </c>
      <c r="AO2896">
        <v>2020</v>
      </c>
      <c r="AP2896">
        <v>111.086671606575</v>
      </c>
      <c r="AQ2896">
        <v>1.11013078984187</v>
      </c>
      <c r="AR2896">
        <v>127.99</v>
      </c>
      <c r="AS2896">
        <f t="shared" si="136"/>
        <v>22115.513031428538</v>
      </c>
      <c r="AT2896">
        <f t="shared" si="137"/>
        <v>3305.9816999999998</v>
      </c>
    </row>
    <row r="2897" spans="1:46" x14ac:dyDescent="0.25">
      <c r="A2897" t="s">
        <v>340</v>
      </c>
      <c r="B2897" t="s">
        <v>367</v>
      </c>
      <c r="C2897" t="s">
        <v>372</v>
      </c>
      <c r="D2897" t="str">
        <f t="shared" si="135"/>
        <v>RDIPPD</v>
      </c>
      <c r="E2897" t="s">
        <v>1069</v>
      </c>
      <c r="F2897" t="s">
        <v>1070</v>
      </c>
      <c r="G2897" t="s">
        <v>47</v>
      </c>
      <c r="H2897" t="s">
        <v>5185</v>
      </c>
      <c r="I2897" t="s">
        <v>5186</v>
      </c>
      <c r="J2897" t="s">
        <v>112</v>
      </c>
      <c r="K2897">
        <v>38.54</v>
      </c>
      <c r="L2897">
        <v>38.54</v>
      </c>
      <c r="P2897" t="s">
        <v>51</v>
      </c>
      <c r="Q2897" t="s">
        <v>52</v>
      </c>
      <c r="R2897">
        <v>44347</v>
      </c>
      <c r="S2897" t="s">
        <v>477</v>
      </c>
      <c r="T2897" t="s">
        <v>1272</v>
      </c>
      <c r="U2897" t="s">
        <v>55</v>
      </c>
      <c r="V2897" t="s">
        <v>56</v>
      </c>
      <c r="W2897" t="s">
        <v>57</v>
      </c>
      <c r="X2897" t="s">
        <v>534</v>
      </c>
      <c r="Y2897" t="s">
        <v>137</v>
      </c>
      <c r="Z2897">
        <v>1</v>
      </c>
      <c r="AA2897">
        <v>2</v>
      </c>
      <c r="AB2897">
        <v>2.33</v>
      </c>
      <c r="AC2897">
        <v>2.5</v>
      </c>
      <c r="AD2897">
        <v>28</v>
      </c>
      <c r="AE2897">
        <v>2</v>
      </c>
      <c r="AF2897" t="s">
        <v>57</v>
      </c>
      <c r="AG2897">
        <v>13.2147820625447</v>
      </c>
      <c r="AH2897">
        <v>9.2484408288084108</v>
      </c>
      <c r="AI2897">
        <v>9.1615274212104492</v>
      </c>
      <c r="AJ2897">
        <v>55.506400477885599</v>
      </c>
      <c r="AK2897" s="2">
        <v>1364.95751108695</v>
      </c>
      <c r="AL2897" s="1">
        <v>45173</v>
      </c>
      <c r="AM2897" t="s">
        <v>63</v>
      </c>
      <c r="AN2897">
        <v>2023</v>
      </c>
      <c r="AO2897">
        <v>2021</v>
      </c>
      <c r="AP2897">
        <v>78.894976456669895</v>
      </c>
      <c r="AQ2897">
        <v>1.42136718968297</v>
      </c>
      <c r="AR2897">
        <v>102.54711333958397</v>
      </c>
      <c r="AS2897">
        <f t="shared" si="136"/>
        <v>52605.462477291054</v>
      </c>
      <c r="AT2897">
        <f t="shared" si="137"/>
        <v>3952.1657481075663</v>
      </c>
    </row>
    <row r="2898" spans="1:46" x14ac:dyDescent="0.25">
      <c r="A2898" t="s">
        <v>42</v>
      </c>
      <c r="B2898" t="s">
        <v>43</v>
      </c>
      <c r="C2898" t="s">
        <v>44</v>
      </c>
      <c r="D2898" t="str">
        <f t="shared" si="135"/>
        <v>GNSACR</v>
      </c>
      <c r="E2898" t="s">
        <v>1408</v>
      </c>
      <c r="F2898" t="s">
        <v>1409</v>
      </c>
      <c r="G2898" t="s">
        <v>47</v>
      </c>
      <c r="H2898" t="s">
        <v>5187</v>
      </c>
      <c r="I2898" t="s">
        <v>5188</v>
      </c>
      <c r="J2898" t="s">
        <v>1909</v>
      </c>
      <c r="K2898">
        <v>24.17</v>
      </c>
      <c r="L2898">
        <v>24.17</v>
      </c>
      <c r="P2898" t="s">
        <v>51</v>
      </c>
      <c r="Q2898" t="s">
        <v>52</v>
      </c>
      <c r="R2898">
        <v>44168</v>
      </c>
      <c r="S2898" t="s">
        <v>53</v>
      </c>
      <c r="T2898" t="s">
        <v>788</v>
      </c>
      <c r="U2898" t="s">
        <v>55</v>
      </c>
      <c r="V2898" t="s">
        <v>56</v>
      </c>
      <c r="W2898" t="s">
        <v>57</v>
      </c>
      <c r="X2898" t="s">
        <v>90</v>
      </c>
      <c r="Y2898" t="s">
        <v>59</v>
      </c>
      <c r="Z2898">
        <v>1</v>
      </c>
      <c r="AA2898">
        <v>3</v>
      </c>
      <c r="AB2898">
        <v>2.83</v>
      </c>
      <c r="AC2898">
        <v>2.9</v>
      </c>
      <c r="AD2898">
        <v>34</v>
      </c>
      <c r="AE2898">
        <v>3</v>
      </c>
      <c r="AF2898" t="s">
        <v>57</v>
      </c>
      <c r="AG2898">
        <v>21.945350197595701</v>
      </c>
      <c r="AH2898">
        <v>13.212611530211399</v>
      </c>
      <c r="AI2898">
        <v>13.6266584527284</v>
      </c>
      <c r="AJ2898">
        <v>136.93359915070499</v>
      </c>
      <c r="AK2898" s="2">
        <v>993.85300826073001</v>
      </c>
      <c r="AL2898" s="1">
        <v>45208</v>
      </c>
      <c r="AM2898" t="s">
        <v>63</v>
      </c>
      <c r="AN2898">
        <v>2023</v>
      </c>
      <c r="AO2898">
        <v>2020</v>
      </c>
      <c r="AP2898">
        <v>97.963636959434794</v>
      </c>
      <c r="AQ2898">
        <v>0.71540978669244604</v>
      </c>
      <c r="AR2898">
        <v>183.55</v>
      </c>
      <c r="AS2898">
        <f t="shared" si="136"/>
        <v>24021.427209661844</v>
      </c>
      <c r="AT2898">
        <f t="shared" si="137"/>
        <v>4436.4035000000003</v>
      </c>
    </row>
    <row r="2899" spans="1:46" x14ac:dyDescent="0.25">
      <c r="A2899" t="s">
        <v>42</v>
      </c>
      <c r="B2899" t="s">
        <v>43</v>
      </c>
      <c r="C2899" t="s">
        <v>44</v>
      </c>
      <c r="D2899" t="str">
        <f t="shared" si="135"/>
        <v>GNSACR</v>
      </c>
      <c r="E2899" t="s">
        <v>1408</v>
      </c>
      <c r="F2899" t="s">
        <v>1409</v>
      </c>
      <c r="G2899" t="s">
        <v>47</v>
      </c>
      <c r="H2899" t="s">
        <v>5187</v>
      </c>
      <c r="I2899" t="s">
        <v>5189</v>
      </c>
      <c r="J2899" t="s">
        <v>985</v>
      </c>
      <c r="K2899">
        <v>18.72</v>
      </c>
      <c r="L2899">
        <v>18.72</v>
      </c>
      <c r="P2899" t="s">
        <v>51</v>
      </c>
      <c r="Q2899" t="s">
        <v>52</v>
      </c>
      <c r="R2899">
        <v>44161</v>
      </c>
      <c r="S2899" t="s">
        <v>53</v>
      </c>
      <c r="T2899" t="s">
        <v>521</v>
      </c>
      <c r="U2899" t="s">
        <v>55</v>
      </c>
      <c r="V2899" t="s">
        <v>56</v>
      </c>
      <c r="W2899" t="s">
        <v>57</v>
      </c>
      <c r="X2899" t="s">
        <v>271</v>
      </c>
      <c r="Y2899" t="s">
        <v>59</v>
      </c>
      <c r="Z2899">
        <v>1</v>
      </c>
      <c r="AA2899">
        <v>3</v>
      </c>
      <c r="AB2899">
        <v>2.92</v>
      </c>
      <c r="AC2899">
        <v>3</v>
      </c>
      <c r="AD2899">
        <v>35</v>
      </c>
      <c r="AE2899">
        <v>3</v>
      </c>
      <c r="AF2899" t="s">
        <v>57</v>
      </c>
      <c r="AG2899">
        <v>17.710024798926099</v>
      </c>
      <c r="AH2899">
        <v>12.3612772993161</v>
      </c>
      <c r="AI2899">
        <v>12.765269230475299</v>
      </c>
      <c r="AJ2899">
        <v>102.74963809532601</v>
      </c>
      <c r="AK2899" s="2">
        <v>1063.6858927875101</v>
      </c>
      <c r="AL2899" s="1">
        <v>45208</v>
      </c>
      <c r="AM2899" t="s">
        <v>63</v>
      </c>
      <c r="AN2899">
        <v>2023</v>
      </c>
      <c r="AO2899">
        <v>2020</v>
      </c>
      <c r="AP2899">
        <v>101.872477439964</v>
      </c>
      <c r="AQ2899">
        <v>0.99146312657034696</v>
      </c>
      <c r="AR2899">
        <v>136.93</v>
      </c>
      <c r="AS2899">
        <f t="shared" si="136"/>
        <v>19912.199912982189</v>
      </c>
      <c r="AT2899">
        <f t="shared" si="137"/>
        <v>2563.3296</v>
      </c>
    </row>
    <row r="2900" spans="1:46" x14ac:dyDescent="0.25">
      <c r="A2900" t="s">
        <v>42</v>
      </c>
      <c r="B2900" t="s">
        <v>43</v>
      </c>
      <c r="C2900" t="s">
        <v>44</v>
      </c>
      <c r="D2900" t="str">
        <f t="shared" si="135"/>
        <v>GNSACR</v>
      </c>
      <c r="E2900" t="s">
        <v>1408</v>
      </c>
      <c r="F2900" t="s">
        <v>1409</v>
      </c>
      <c r="G2900" t="s">
        <v>47</v>
      </c>
      <c r="H2900" t="s">
        <v>5187</v>
      </c>
      <c r="I2900" t="s">
        <v>5190</v>
      </c>
      <c r="J2900" t="s">
        <v>194</v>
      </c>
      <c r="K2900">
        <v>18.75</v>
      </c>
      <c r="L2900">
        <v>18.75</v>
      </c>
      <c r="P2900" t="s">
        <v>51</v>
      </c>
      <c r="Q2900" t="s">
        <v>52</v>
      </c>
      <c r="R2900">
        <v>44170</v>
      </c>
      <c r="S2900" t="s">
        <v>53</v>
      </c>
      <c r="T2900" t="s">
        <v>788</v>
      </c>
      <c r="U2900" t="s">
        <v>55</v>
      </c>
      <c r="V2900" t="s">
        <v>56</v>
      </c>
      <c r="W2900" t="s">
        <v>57</v>
      </c>
      <c r="X2900" t="s">
        <v>119</v>
      </c>
      <c r="Y2900" t="s">
        <v>120</v>
      </c>
      <c r="Z2900">
        <v>1</v>
      </c>
      <c r="AA2900">
        <v>3</v>
      </c>
      <c r="AB2900">
        <v>2.83</v>
      </c>
      <c r="AC2900">
        <v>2.9</v>
      </c>
      <c r="AD2900">
        <v>34</v>
      </c>
      <c r="AE2900">
        <v>3</v>
      </c>
      <c r="AF2900" t="s">
        <v>57</v>
      </c>
      <c r="AG2900">
        <v>15.5879027694989</v>
      </c>
      <c r="AH2900">
        <v>10.000193546514099</v>
      </c>
      <c r="AI2900">
        <v>8.9627081838333904</v>
      </c>
      <c r="AJ2900">
        <v>63.950402428571302</v>
      </c>
      <c r="AK2900" s="2">
        <v>1141.1232760948999</v>
      </c>
      <c r="AL2900" s="1">
        <v>45208</v>
      </c>
      <c r="AM2900" t="s">
        <v>63</v>
      </c>
      <c r="AN2900">
        <v>2023</v>
      </c>
      <c r="AO2900">
        <v>2020</v>
      </c>
      <c r="AP2900">
        <v>97.963636959434794</v>
      </c>
      <c r="AQ2900">
        <v>1.5318689678122701</v>
      </c>
      <c r="AR2900">
        <v>85.72</v>
      </c>
      <c r="AS2900">
        <f t="shared" si="136"/>
        <v>21396.061426779372</v>
      </c>
      <c r="AT2900">
        <f t="shared" si="137"/>
        <v>1607.25</v>
      </c>
    </row>
    <row r="2901" spans="1:46" x14ac:dyDescent="0.25">
      <c r="A2901" t="s">
        <v>42</v>
      </c>
      <c r="B2901" t="s">
        <v>91</v>
      </c>
      <c r="C2901" t="s">
        <v>91</v>
      </c>
      <c r="D2901" t="str">
        <f t="shared" si="135"/>
        <v>GNVIVI</v>
      </c>
      <c r="E2901" t="s">
        <v>5164</v>
      </c>
      <c r="F2901" t="s">
        <v>5165</v>
      </c>
      <c r="G2901" t="s">
        <v>47</v>
      </c>
      <c r="H2901" t="s">
        <v>5174</v>
      </c>
      <c r="I2901" t="s">
        <v>5191</v>
      </c>
      <c r="J2901" t="s">
        <v>144</v>
      </c>
      <c r="K2901">
        <v>15.53</v>
      </c>
      <c r="L2901">
        <v>15.53</v>
      </c>
      <c r="P2901" t="s">
        <v>51</v>
      </c>
      <c r="Q2901" t="s">
        <v>52</v>
      </c>
      <c r="R2901">
        <v>44221</v>
      </c>
      <c r="S2901" t="s">
        <v>53</v>
      </c>
      <c r="T2901" t="s">
        <v>542</v>
      </c>
      <c r="U2901" t="s">
        <v>55</v>
      </c>
      <c r="V2901" t="s">
        <v>56</v>
      </c>
      <c r="W2901" t="s">
        <v>57</v>
      </c>
      <c r="X2901" t="s">
        <v>90</v>
      </c>
      <c r="Y2901" t="s">
        <v>59</v>
      </c>
      <c r="Z2901">
        <v>1</v>
      </c>
      <c r="AA2901">
        <v>3</v>
      </c>
      <c r="AB2901">
        <v>2.67</v>
      </c>
      <c r="AC2901">
        <v>2.8</v>
      </c>
      <c r="AD2901">
        <v>32</v>
      </c>
      <c r="AE2901">
        <v>3</v>
      </c>
      <c r="AF2901" t="s">
        <v>57</v>
      </c>
      <c r="AG2901">
        <v>20.435415079926798</v>
      </c>
      <c r="AH2901">
        <v>13.2120912363906</v>
      </c>
      <c r="AI2901">
        <v>13.8242382814372</v>
      </c>
      <c r="AJ2901">
        <v>128.69762260573799</v>
      </c>
      <c r="AK2901" s="2">
        <v>1008.3427994869</v>
      </c>
      <c r="AL2901" s="1">
        <v>45190</v>
      </c>
      <c r="AM2901" t="s">
        <v>63</v>
      </c>
      <c r="AN2901">
        <v>2023</v>
      </c>
      <c r="AO2901">
        <v>2021</v>
      </c>
      <c r="AP2901">
        <v>109.41266738291</v>
      </c>
      <c r="AQ2901">
        <v>0.85015298004449902</v>
      </c>
      <c r="AR2901">
        <v>150.63483956878159</v>
      </c>
      <c r="AS2901">
        <f t="shared" si="136"/>
        <v>15659.563676031557</v>
      </c>
      <c r="AT2901">
        <f t="shared" si="137"/>
        <v>2339.3590585031779</v>
      </c>
    </row>
    <row r="2902" spans="1:46" x14ac:dyDescent="0.25">
      <c r="A2902" t="s">
        <v>42</v>
      </c>
      <c r="B2902" t="s">
        <v>91</v>
      </c>
      <c r="C2902" t="s">
        <v>91</v>
      </c>
      <c r="D2902" t="str">
        <f t="shared" si="135"/>
        <v>GNVIVI</v>
      </c>
      <c r="E2902" t="s">
        <v>5164</v>
      </c>
      <c r="F2902" t="s">
        <v>5165</v>
      </c>
      <c r="G2902" t="s">
        <v>47</v>
      </c>
      <c r="H2902" t="s">
        <v>5174</v>
      </c>
      <c r="I2902" t="s">
        <v>5192</v>
      </c>
      <c r="J2902" t="s">
        <v>276</v>
      </c>
      <c r="K2902">
        <v>24.17</v>
      </c>
      <c r="L2902">
        <v>24.17</v>
      </c>
      <c r="P2902" t="s">
        <v>51</v>
      </c>
      <c r="Q2902" t="s">
        <v>52</v>
      </c>
      <c r="R2902">
        <v>44224</v>
      </c>
      <c r="S2902" t="s">
        <v>53</v>
      </c>
      <c r="T2902" t="s">
        <v>788</v>
      </c>
      <c r="U2902" t="s">
        <v>55</v>
      </c>
      <c r="V2902" t="s">
        <v>56</v>
      </c>
      <c r="W2902" t="s">
        <v>57</v>
      </c>
      <c r="X2902" t="s">
        <v>90</v>
      </c>
      <c r="Y2902" t="s">
        <v>59</v>
      </c>
      <c r="Z2902">
        <v>1</v>
      </c>
      <c r="AA2902">
        <v>3</v>
      </c>
      <c r="AB2902">
        <v>2.67</v>
      </c>
      <c r="AC2902">
        <v>2.8</v>
      </c>
      <c r="AD2902">
        <v>32</v>
      </c>
      <c r="AE2902">
        <v>3</v>
      </c>
      <c r="AF2902" t="s">
        <v>57</v>
      </c>
      <c r="AG2902">
        <v>20.053921604049101</v>
      </c>
      <c r="AH2902">
        <v>12.703805204216</v>
      </c>
      <c r="AI2902">
        <v>13.5829302430969</v>
      </c>
      <c r="AJ2902">
        <v>124.445390345428</v>
      </c>
      <c r="AK2902" s="2">
        <v>1071.6079756670599</v>
      </c>
      <c r="AL2902" s="1">
        <v>45190</v>
      </c>
      <c r="AM2902" t="s">
        <v>63</v>
      </c>
      <c r="AN2902">
        <v>2023</v>
      </c>
      <c r="AO2902">
        <v>2021</v>
      </c>
      <c r="AP2902">
        <v>109.41266738291</v>
      </c>
      <c r="AQ2902">
        <v>0.87920225151939702</v>
      </c>
      <c r="AR2902">
        <v>150.63666280275302</v>
      </c>
      <c r="AS2902">
        <f t="shared" si="136"/>
        <v>25900.76477187284</v>
      </c>
      <c r="AT2902">
        <f t="shared" si="137"/>
        <v>3640.8881399425409</v>
      </c>
    </row>
    <row r="2903" spans="1:46" x14ac:dyDescent="0.25">
      <c r="A2903" t="s">
        <v>42</v>
      </c>
      <c r="B2903" t="s">
        <v>91</v>
      </c>
      <c r="C2903" t="s">
        <v>91</v>
      </c>
      <c r="D2903" t="str">
        <f t="shared" si="135"/>
        <v>GNVIVI</v>
      </c>
      <c r="E2903" t="s">
        <v>5164</v>
      </c>
      <c r="F2903" t="s">
        <v>5165</v>
      </c>
      <c r="G2903" t="s">
        <v>47</v>
      </c>
      <c r="H2903" t="s">
        <v>5174</v>
      </c>
      <c r="I2903" t="s">
        <v>5193</v>
      </c>
      <c r="J2903" t="s">
        <v>148</v>
      </c>
      <c r="K2903">
        <v>23.88</v>
      </c>
      <c r="L2903">
        <v>23.88</v>
      </c>
      <c r="P2903" t="s">
        <v>51</v>
      </c>
      <c r="Q2903" t="s">
        <v>52</v>
      </c>
      <c r="R2903">
        <v>44238</v>
      </c>
      <c r="S2903" t="s">
        <v>53</v>
      </c>
      <c r="T2903" t="s">
        <v>69</v>
      </c>
      <c r="U2903" t="s">
        <v>55</v>
      </c>
      <c r="V2903" t="s">
        <v>56</v>
      </c>
      <c r="W2903" t="s">
        <v>57</v>
      </c>
      <c r="X2903" t="s">
        <v>2157</v>
      </c>
      <c r="Y2903" t="s">
        <v>59</v>
      </c>
      <c r="Z2903">
        <v>1</v>
      </c>
      <c r="AA2903">
        <v>3</v>
      </c>
      <c r="AB2903">
        <v>2.58</v>
      </c>
      <c r="AC2903">
        <v>2.8</v>
      </c>
      <c r="AD2903">
        <v>31</v>
      </c>
      <c r="AE2903">
        <v>3</v>
      </c>
      <c r="AF2903" t="s">
        <v>57</v>
      </c>
      <c r="AG2903">
        <v>17.7758871609411</v>
      </c>
      <c r="AH2903">
        <v>11.9651505459065</v>
      </c>
      <c r="AI2903">
        <v>12.0326607189618</v>
      </c>
      <c r="AJ2903">
        <v>97.7481588517158</v>
      </c>
      <c r="AK2903" s="2">
        <v>1070.1273289026201</v>
      </c>
      <c r="AL2903" s="1">
        <v>45190</v>
      </c>
      <c r="AM2903" t="s">
        <v>63</v>
      </c>
      <c r="AN2903">
        <v>2023</v>
      </c>
      <c r="AO2903">
        <v>2021</v>
      </c>
      <c r="AP2903">
        <v>104.4307010996</v>
      </c>
      <c r="AQ2903">
        <v>1.0683648912305499</v>
      </c>
      <c r="AR2903">
        <v>146.52034534189079</v>
      </c>
      <c r="AS2903">
        <f t="shared" si="136"/>
        <v>25554.640614194566</v>
      </c>
      <c r="AT2903">
        <f t="shared" si="137"/>
        <v>3498.9058467643517</v>
      </c>
    </row>
    <row r="2904" spans="1:46" x14ac:dyDescent="0.25">
      <c r="A2904" t="s">
        <v>340</v>
      </c>
      <c r="B2904" t="s">
        <v>385</v>
      </c>
      <c r="C2904" t="s">
        <v>385</v>
      </c>
      <c r="D2904" t="str">
        <f t="shared" si="135"/>
        <v>RDPOPO</v>
      </c>
      <c r="E2904" t="s">
        <v>4994</v>
      </c>
      <c r="F2904" t="s">
        <v>4995</v>
      </c>
      <c r="G2904" t="s">
        <v>47</v>
      </c>
      <c r="H2904" t="s">
        <v>5155</v>
      </c>
      <c r="I2904" t="s">
        <v>5194</v>
      </c>
      <c r="J2904" t="s">
        <v>62</v>
      </c>
      <c r="K2904">
        <v>37.729999999999997</v>
      </c>
      <c r="L2904">
        <v>37.729999999999997</v>
      </c>
      <c r="P2904" t="s">
        <v>51</v>
      </c>
      <c r="Q2904" t="s">
        <v>52</v>
      </c>
      <c r="R2904">
        <v>44168</v>
      </c>
      <c r="S2904" t="s">
        <v>53</v>
      </c>
      <c r="T2904" t="s">
        <v>788</v>
      </c>
      <c r="U2904" t="s">
        <v>55</v>
      </c>
      <c r="V2904" t="s">
        <v>56</v>
      </c>
      <c r="W2904" t="s">
        <v>57</v>
      </c>
      <c r="X2904" t="s">
        <v>777</v>
      </c>
      <c r="Y2904" t="s">
        <v>137</v>
      </c>
      <c r="Z2904">
        <v>1</v>
      </c>
      <c r="AA2904">
        <v>3</v>
      </c>
      <c r="AB2904">
        <v>2.58</v>
      </c>
      <c r="AC2904">
        <v>2.9</v>
      </c>
      <c r="AD2904">
        <v>31</v>
      </c>
      <c r="AE2904">
        <v>3</v>
      </c>
      <c r="AF2904" t="s">
        <v>57</v>
      </c>
      <c r="AG2904">
        <v>18.0269417256862</v>
      </c>
      <c r="AH2904">
        <v>11.932407059043401</v>
      </c>
      <c r="AI2904">
        <v>12.2438686708739</v>
      </c>
      <c r="AJ2904">
        <v>100.67174470481601</v>
      </c>
      <c r="AK2904" s="2">
        <v>1254.3913186320699</v>
      </c>
      <c r="AL2904" s="1">
        <v>45132</v>
      </c>
      <c r="AM2904" t="s">
        <v>63</v>
      </c>
      <c r="AN2904">
        <v>2023</v>
      </c>
      <c r="AO2904">
        <v>2020</v>
      </c>
      <c r="AP2904">
        <v>98.980403418886993</v>
      </c>
      <c r="AQ2904">
        <v>0.98319944398610903</v>
      </c>
      <c r="AR2904">
        <v>151.83000000000001</v>
      </c>
      <c r="AS2904">
        <f t="shared" si="136"/>
        <v>47328.184451987996</v>
      </c>
      <c r="AT2904">
        <f t="shared" si="137"/>
        <v>5728.5459000000001</v>
      </c>
    </row>
    <row r="2905" spans="1:46" x14ac:dyDescent="0.25">
      <c r="A2905" t="s">
        <v>42</v>
      </c>
      <c r="B2905" t="s">
        <v>43</v>
      </c>
      <c r="C2905" t="s">
        <v>43</v>
      </c>
      <c r="D2905" t="str">
        <f t="shared" si="135"/>
        <v>GNSASA</v>
      </c>
      <c r="E2905" t="s">
        <v>5057</v>
      </c>
      <c r="F2905" t="s">
        <v>5058</v>
      </c>
      <c r="G2905" t="s">
        <v>47</v>
      </c>
      <c r="H2905" t="s">
        <v>5195</v>
      </c>
      <c r="I2905" t="s">
        <v>5196</v>
      </c>
      <c r="J2905" t="s">
        <v>62</v>
      </c>
      <c r="K2905">
        <v>17.88</v>
      </c>
      <c r="L2905">
        <v>17.88</v>
      </c>
      <c r="P2905" t="s">
        <v>51</v>
      </c>
      <c r="Q2905" t="s">
        <v>52</v>
      </c>
      <c r="R2905">
        <v>44256</v>
      </c>
      <c r="S2905" t="s">
        <v>53</v>
      </c>
      <c r="T2905" t="s">
        <v>104</v>
      </c>
      <c r="U2905" t="s">
        <v>55</v>
      </c>
      <c r="V2905" t="s">
        <v>109</v>
      </c>
      <c r="W2905" t="s">
        <v>57</v>
      </c>
      <c r="X2905" t="s">
        <v>760</v>
      </c>
      <c r="Y2905" t="s">
        <v>59</v>
      </c>
      <c r="Z2905">
        <v>2</v>
      </c>
      <c r="AA2905">
        <v>3</v>
      </c>
      <c r="AB2905">
        <v>2.58</v>
      </c>
      <c r="AC2905">
        <v>2.7</v>
      </c>
      <c r="AD2905">
        <v>31</v>
      </c>
      <c r="AE2905">
        <v>3</v>
      </c>
      <c r="AF2905" t="s">
        <v>57</v>
      </c>
      <c r="AG2905">
        <v>19.810202511097899</v>
      </c>
      <c r="AH2905">
        <v>12.8191263352851</v>
      </c>
      <c r="AI2905">
        <v>15.088644611515999</v>
      </c>
      <c r="AJ2905">
        <v>154.31453718594699</v>
      </c>
      <c r="AK2905" s="2">
        <v>1169.07801334685</v>
      </c>
      <c r="AL2905" s="1">
        <v>45205</v>
      </c>
      <c r="AM2905" t="s">
        <v>63</v>
      </c>
      <c r="AN2905">
        <v>2023</v>
      </c>
      <c r="AO2905">
        <v>2021</v>
      </c>
      <c r="AP2905">
        <v>109.261459378399</v>
      </c>
      <c r="AQ2905">
        <v>0.70804385232183298</v>
      </c>
      <c r="AR2905">
        <v>145.07085621185038</v>
      </c>
      <c r="AS2905">
        <f t="shared" si="136"/>
        <v>20903.114878641674</v>
      </c>
      <c r="AT2905">
        <f t="shared" si="137"/>
        <v>2593.8669090678845</v>
      </c>
    </row>
    <row r="2906" spans="1:46" x14ac:dyDescent="0.25">
      <c r="A2906" t="s">
        <v>42</v>
      </c>
      <c r="B2906" t="s">
        <v>91</v>
      </c>
      <c r="C2906" t="s">
        <v>91</v>
      </c>
      <c r="D2906" t="str">
        <f t="shared" si="135"/>
        <v>GNVIVI</v>
      </c>
      <c r="E2906" t="s">
        <v>5104</v>
      </c>
      <c r="F2906" t="s">
        <v>5105</v>
      </c>
      <c r="G2906" t="s">
        <v>47</v>
      </c>
      <c r="H2906" t="s">
        <v>5197</v>
      </c>
      <c r="I2906" t="s">
        <v>5198</v>
      </c>
      <c r="J2906" t="s">
        <v>68</v>
      </c>
      <c r="K2906">
        <v>32.44</v>
      </c>
      <c r="L2906">
        <v>32.44</v>
      </c>
      <c r="P2906" t="s">
        <v>51</v>
      </c>
      <c r="Q2906" t="s">
        <v>52</v>
      </c>
      <c r="R2906">
        <v>44174</v>
      </c>
      <c r="S2906" t="s">
        <v>53</v>
      </c>
      <c r="T2906" t="s">
        <v>104</v>
      </c>
      <c r="U2906" t="s">
        <v>55</v>
      </c>
      <c r="V2906" t="s">
        <v>56</v>
      </c>
      <c r="W2906" t="s">
        <v>57</v>
      </c>
      <c r="X2906" t="s">
        <v>98</v>
      </c>
      <c r="Y2906" t="s">
        <v>79</v>
      </c>
      <c r="Z2906">
        <v>1</v>
      </c>
      <c r="AA2906">
        <v>3</v>
      </c>
      <c r="AB2906">
        <v>2.75</v>
      </c>
      <c r="AC2906">
        <v>2.9</v>
      </c>
      <c r="AD2906">
        <v>33</v>
      </c>
      <c r="AE2906">
        <v>3</v>
      </c>
      <c r="AF2906" t="s">
        <v>57</v>
      </c>
      <c r="AG2906">
        <v>17.855698900015199</v>
      </c>
      <c r="AH2906">
        <v>13.394105895012199</v>
      </c>
      <c r="AI2906">
        <v>15.028172936912499</v>
      </c>
      <c r="AJ2906">
        <v>121.09611223201701</v>
      </c>
      <c r="AK2906" s="2">
        <v>1068.32945549442</v>
      </c>
      <c r="AL2906" s="1">
        <v>45182</v>
      </c>
      <c r="AM2906" t="s">
        <v>63</v>
      </c>
      <c r="AN2906">
        <v>2023</v>
      </c>
      <c r="AO2906">
        <v>2020</v>
      </c>
      <c r="AP2906">
        <v>114.43737698834499</v>
      </c>
      <c r="AQ2906">
        <v>0.94501280742263205</v>
      </c>
      <c r="AR2906">
        <v>169.64</v>
      </c>
      <c r="AS2906">
        <f t="shared" si="136"/>
        <v>34656.607536238982</v>
      </c>
      <c r="AT2906">
        <f t="shared" si="137"/>
        <v>5503.1215999999995</v>
      </c>
    </row>
    <row r="2907" spans="1:46" x14ac:dyDescent="0.25">
      <c r="A2907" t="s">
        <v>42</v>
      </c>
      <c r="B2907" t="s">
        <v>91</v>
      </c>
      <c r="C2907" t="s">
        <v>91</v>
      </c>
      <c r="D2907" t="str">
        <f t="shared" si="135"/>
        <v>GNVIVI</v>
      </c>
      <c r="E2907" t="s">
        <v>5104</v>
      </c>
      <c r="F2907" t="s">
        <v>5105</v>
      </c>
      <c r="G2907" t="s">
        <v>47</v>
      </c>
      <c r="H2907" t="s">
        <v>5197</v>
      </c>
      <c r="I2907" t="s">
        <v>5199</v>
      </c>
      <c r="J2907" t="s">
        <v>127</v>
      </c>
      <c r="K2907">
        <v>44.78</v>
      </c>
      <c r="L2907">
        <v>44.78</v>
      </c>
      <c r="P2907" t="s">
        <v>51</v>
      </c>
      <c r="Q2907" t="s">
        <v>52</v>
      </c>
      <c r="R2907">
        <v>44187</v>
      </c>
      <c r="S2907" t="s">
        <v>53</v>
      </c>
      <c r="T2907" t="s">
        <v>1265</v>
      </c>
      <c r="U2907" t="s">
        <v>55</v>
      </c>
      <c r="V2907" t="s">
        <v>56</v>
      </c>
      <c r="W2907" t="s">
        <v>57</v>
      </c>
      <c r="X2907" t="s">
        <v>98</v>
      </c>
      <c r="Y2907" t="s">
        <v>79</v>
      </c>
      <c r="Z2907">
        <v>1</v>
      </c>
      <c r="AA2907">
        <v>3</v>
      </c>
      <c r="AB2907">
        <v>2.75</v>
      </c>
      <c r="AC2907">
        <v>2.9</v>
      </c>
      <c r="AD2907">
        <v>33</v>
      </c>
      <c r="AE2907">
        <v>3</v>
      </c>
      <c r="AF2907" t="s">
        <v>57</v>
      </c>
      <c r="AG2907">
        <v>19.1125657139815</v>
      </c>
      <c r="AH2907">
        <v>14.8529735785597</v>
      </c>
      <c r="AI2907">
        <v>13.874469056669</v>
      </c>
      <c r="AJ2907">
        <v>118.11397357637701</v>
      </c>
      <c r="AK2907" s="2">
        <v>800.69791589415399</v>
      </c>
      <c r="AL2907" s="1">
        <v>45182</v>
      </c>
      <c r="AM2907" t="s">
        <v>63</v>
      </c>
      <c r="AN2907">
        <v>2023</v>
      </c>
      <c r="AO2907">
        <v>2020</v>
      </c>
      <c r="AP2907">
        <v>114.43737698834499</v>
      </c>
      <c r="AQ2907">
        <v>0.96887246718818598</v>
      </c>
      <c r="AR2907">
        <v>165.46</v>
      </c>
      <c r="AS2907">
        <f t="shared" si="136"/>
        <v>35855.252673740215</v>
      </c>
      <c r="AT2907">
        <f t="shared" si="137"/>
        <v>7409.2988000000005</v>
      </c>
    </row>
    <row r="2908" spans="1:46" x14ac:dyDescent="0.25">
      <c r="A2908" t="s">
        <v>340</v>
      </c>
      <c r="B2908" t="s">
        <v>367</v>
      </c>
      <c r="C2908" t="s">
        <v>372</v>
      </c>
      <c r="D2908" t="str">
        <f t="shared" si="135"/>
        <v>RDIPPD</v>
      </c>
      <c r="E2908" t="s">
        <v>1069</v>
      </c>
      <c r="F2908" t="s">
        <v>1070</v>
      </c>
      <c r="G2908" t="s">
        <v>47</v>
      </c>
      <c r="H2908" t="s">
        <v>5185</v>
      </c>
      <c r="I2908" t="s">
        <v>5200</v>
      </c>
      <c r="J2908" t="s">
        <v>144</v>
      </c>
      <c r="K2908">
        <v>23.08</v>
      </c>
      <c r="L2908">
        <v>23.08</v>
      </c>
      <c r="P2908" t="s">
        <v>51</v>
      </c>
      <c r="Q2908" t="s">
        <v>52</v>
      </c>
      <c r="R2908">
        <v>44335</v>
      </c>
      <c r="S2908" t="s">
        <v>477</v>
      </c>
      <c r="T2908" t="s">
        <v>1272</v>
      </c>
      <c r="U2908" t="s">
        <v>55</v>
      </c>
      <c r="V2908" t="s">
        <v>56</v>
      </c>
      <c r="W2908" t="s">
        <v>57</v>
      </c>
      <c r="X2908" t="s">
        <v>271</v>
      </c>
      <c r="Y2908" t="s">
        <v>362</v>
      </c>
      <c r="Z2908">
        <v>1</v>
      </c>
      <c r="AA2908">
        <v>2</v>
      </c>
      <c r="AB2908">
        <v>2.25</v>
      </c>
      <c r="AC2908">
        <v>2.5</v>
      </c>
      <c r="AD2908">
        <v>27</v>
      </c>
      <c r="AE2908">
        <v>2</v>
      </c>
      <c r="AF2908" t="s">
        <v>57</v>
      </c>
      <c r="AG2908">
        <v>15.721918522203501</v>
      </c>
      <c r="AH2908">
        <v>10.034717512494099</v>
      </c>
      <c r="AI2908">
        <v>9.66893392427205</v>
      </c>
      <c r="AJ2908">
        <v>71.593418808536597</v>
      </c>
      <c r="AK2908" s="2">
        <v>1222.5831575471</v>
      </c>
      <c r="AL2908" s="1">
        <v>45168</v>
      </c>
      <c r="AM2908" t="s">
        <v>63</v>
      </c>
      <c r="AN2908">
        <v>2023</v>
      </c>
      <c r="AO2908">
        <v>2021</v>
      </c>
      <c r="AP2908">
        <v>76.401109401801804</v>
      </c>
      <c r="AQ2908">
        <v>1.06715268907778</v>
      </c>
      <c r="AR2908">
        <v>102.54041869947831</v>
      </c>
      <c r="AS2908">
        <f t="shared" si="136"/>
        <v>28217.219276187065</v>
      </c>
      <c r="AT2908">
        <f t="shared" si="137"/>
        <v>2366.6328635839591</v>
      </c>
    </row>
    <row r="2909" spans="1:46" x14ac:dyDescent="0.25">
      <c r="A2909" t="s">
        <v>340</v>
      </c>
      <c r="B2909" t="s">
        <v>367</v>
      </c>
      <c r="C2909" t="s">
        <v>372</v>
      </c>
      <c r="D2909" t="str">
        <f t="shared" si="135"/>
        <v>RDIPPD</v>
      </c>
      <c r="E2909" t="s">
        <v>1069</v>
      </c>
      <c r="F2909" t="s">
        <v>1070</v>
      </c>
      <c r="G2909" t="s">
        <v>47</v>
      </c>
      <c r="H2909" t="s">
        <v>5185</v>
      </c>
      <c r="I2909" t="s">
        <v>5201</v>
      </c>
      <c r="J2909" t="s">
        <v>1253</v>
      </c>
      <c r="K2909">
        <v>33.04</v>
      </c>
      <c r="L2909">
        <v>33.04</v>
      </c>
      <c r="P2909" t="s">
        <v>51</v>
      </c>
      <c r="Q2909" t="s">
        <v>52</v>
      </c>
      <c r="R2909">
        <v>44271</v>
      </c>
      <c r="S2909" t="s">
        <v>477</v>
      </c>
      <c r="T2909" t="s">
        <v>1272</v>
      </c>
      <c r="U2909" t="s">
        <v>55</v>
      </c>
      <c r="V2909" t="s">
        <v>56</v>
      </c>
      <c r="W2909" t="s">
        <v>57</v>
      </c>
      <c r="X2909" t="s">
        <v>1334</v>
      </c>
      <c r="Y2909" t="s">
        <v>348</v>
      </c>
      <c r="Z2909">
        <v>1</v>
      </c>
      <c r="AA2909">
        <v>3</v>
      </c>
      <c r="AB2909">
        <v>2.5</v>
      </c>
      <c r="AC2909">
        <v>2.7</v>
      </c>
      <c r="AD2909">
        <v>30</v>
      </c>
      <c r="AE2909">
        <v>2</v>
      </c>
      <c r="AF2909" t="s">
        <v>57</v>
      </c>
      <c r="AG2909">
        <v>17.2282512895354</v>
      </c>
      <c r="AH2909">
        <v>11.253413165493001</v>
      </c>
      <c r="AI2909">
        <v>13.163809808829599</v>
      </c>
      <c r="AJ2909">
        <v>107.714550252881</v>
      </c>
      <c r="AK2909" s="2">
        <v>1331.3106718964</v>
      </c>
      <c r="AL2909" s="1">
        <v>45174</v>
      </c>
      <c r="AM2909" t="s">
        <v>63</v>
      </c>
      <c r="AN2909">
        <v>2023</v>
      </c>
      <c r="AO2909">
        <v>2021</v>
      </c>
      <c r="AP2909">
        <v>84.021119134447403</v>
      </c>
      <c r="AQ2909">
        <v>0.78003499933101905</v>
      </c>
      <c r="AR2909">
        <v>106.84327237936962</v>
      </c>
      <c r="AS2909">
        <f t="shared" si="136"/>
        <v>43986.504599457054</v>
      </c>
      <c r="AT2909">
        <f t="shared" si="137"/>
        <v>3530.1017194143724</v>
      </c>
    </row>
    <row r="2910" spans="1:46" x14ac:dyDescent="0.25">
      <c r="A2910" t="s">
        <v>42</v>
      </c>
      <c r="B2910" t="s">
        <v>91</v>
      </c>
      <c r="C2910" t="s">
        <v>91</v>
      </c>
      <c r="D2910" t="str">
        <f t="shared" si="135"/>
        <v>GNVIVI</v>
      </c>
      <c r="E2910" t="s">
        <v>5169</v>
      </c>
      <c r="F2910" t="s">
        <v>5170</v>
      </c>
      <c r="G2910" t="s">
        <v>47</v>
      </c>
      <c r="H2910" t="s">
        <v>5202</v>
      </c>
      <c r="I2910" t="s">
        <v>5203</v>
      </c>
      <c r="J2910" t="s">
        <v>62</v>
      </c>
      <c r="K2910">
        <v>26.09</v>
      </c>
      <c r="L2910">
        <v>26.09</v>
      </c>
      <c r="P2910" t="s">
        <v>51</v>
      </c>
      <c r="Q2910" t="s">
        <v>52</v>
      </c>
      <c r="R2910">
        <v>44210</v>
      </c>
      <c r="S2910" t="s">
        <v>53</v>
      </c>
      <c r="T2910" t="s">
        <v>96</v>
      </c>
      <c r="U2910" t="s">
        <v>55</v>
      </c>
      <c r="V2910" t="s">
        <v>109</v>
      </c>
      <c r="W2910" t="s">
        <v>57</v>
      </c>
      <c r="X2910" t="s">
        <v>339</v>
      </c>
      <c r="Y2910" t="s">
        <v>79</v>
      </c>
      <c r="Z2910">
        <v>2</v>
      </c>
      <c r="AA2910">
        <v>3</v>
      </c>
      <c r="AB2910">
        <v>2.67</v>
      </c>
      <c r="AC2910">
        <v>2.8</v>
      </c>
      <c r="AD2910">
        <v>32</v>
      </c>
      <c r="AE2910">
        <v>3</v>
      </c>
      <c r="AF2910" t="s">
        <v>57</v>
      </c>
      <c r="AG2910">
        <v>13.3377152609054</v>
      </c>
      <c r="AH2910">
        <v>10.6469660282365</v>
      </c>
      <c r="AI2910">
        <v>11.232077790705899</v>
      </c>
      <c r="AJ2910">
        <v>69.616700241540499</v>
      </c>
      <c r="AK2910" s="2">
        <v>1263.52780916593</v>
      </c>
      <c r="AL2910" s="1">
        <v>45175</v>
      </c>
      <c r="AM2910" t="s">
        <v>63</v>
      </c>
      <c r="AN2910">
        <v>2023</v>
      </c>
      <c r="AO2910">
        <v>2021</v>
      </c>
      <c r="AP2910">
        <v>105.08985305528</v>
      </c>
      <c r="AQ2910">
        <v>1.5095494714725399</v>
      </c>
      <c r="AR2910">
        <v>139.94715017474547</v>
      </c>
      <c r="AS2910">
        <f t="shared" si="136"/>
        <v>32965.440541139113</v>
      </c>
      <c r="AT2910">
        <f t="shared" si="137"/>
        <v>3651.2211480591095</v>
      </c>
    </row>
    <row r="2911" spans="1:46" x14ac:dyDescent="0.25">
      <c r="A2911" t="s">
        <v>42</v>
      </c>
      <c r="B2911" t="s">
        <v>91</v>
      </c>
      <c r="C2911" t="s">
        <v>91</v>
      </c>
      <c r="D2911" t="str">
        <f t="shared" si="135"/>
        <v>GNVIVI</v>
      </c>
      <c r="E2911" t="s">
        <v>5169</v>
      </c>
      <c r="F2911" t="s">
        <v>5170</v>
      </c>
      <c r="G2911" t="s">
        <v>47</v>
      </c>
      <c r="H2911" t="s">
        <v>5202</v>
      </c>
      <c r="I2911" t="s">
        <v>5204</v>
      </c>
      <c r="J2911" t="s">
        <v>112</v>
      </c>
      <c r="K2911">
        <v>34.869999999999997</v>
      </c>
      <c r="L2911">
        <v>34.869999999999997</v>
      </c>
      <c r="P2911" t="s">
        <v>51</v>
      </c>
      <c r="Q2911" t="s">
        <v>52</v>
      </c>
      <c r="R2911">
        <v>44279</v>
      </c>
      <c r="S2911" t="s">
        <v>53</v>
      </c>
      <c r="T2911" t="s">
        <v>124</v>
      </c>
      <c r="U2911" t="s">
        <v>55</v>
      </c>
      <c r="V2911" t="s">
        <v>109</v>
      </c>
      <c r="W2911" t="s">
        <v>57</v>
      </c>
      <c r="X2911" t="s">
        <v>90</v>
      </c>
      <c r="Y2911" t="s">
        <v>59</v>
      </c>
      <c r="Z2911">
        <v>2</v>
      </c>
      <c r="AA2911">
        <v>3</v>
      </c>
      <c r="AB2911">
        <v>2.5</v>
      </c>
      <c r="AC2911">
        <v>2.7</v>
      </c>
      <c r="AD2911">
        <v>30</v>
      </c>
      <c r="AE2911">
        <v>2</v>
      </c>
      <c r="AF2911" t="s">
        <v>57</v>
      </c>
      <c r="AG2911">
        <v>17.0352561999314</v>
      </c>
      <c r="AH2911">
        <v>12.5009545588723</v>
      </c>
      <c r="AI2911">
        <v>9.9539015480698207</v>
      </c>
      <c r="AJ2911">
        <v>79.4320073737412</v>
      </c>
      <c r="AK2911" s="2">
        <v>825.61539365871897</v>
      </c>
      <c r="AL2911" s="1">
        <v>45173</v>
      </c>
      <c r="AM2911" t="s">
        <v>63</v>
      </c>
      <c r="AN2911">
        <v>2023</v>
      </c>
      <c r="AO2911">
        <v>2021</v>
      </c>
      <c r="AP2911">
        <v>96.515200652312501</v>
      </c>
      <c r="AQ2911">
        <v>1.2150668709427399</v>
      </c>
      <c r="AR2911">
        <v>133.04165683018738</v>
      </c>
      <c r="AS2911">
        <f t="shared" si="136"/>
        <v>28789.208776879528</v>
      </c>
      <c r="AT2911">
        <f t="shared" si="137"/>
        <v>4639.1625736686337</v>
      </c>
    </row>
    <row r="2912" spans="1:46" x14ac:dyDescent="0.25">
      <c r="A2912" t="s">
        <v>42</v>
      </c>
      <c r="B2912" t="s">
        <v>91</v>
      </c>
      <c r="C2912" t="s">
        <v>91</v>
      </c>
      <c r="D2912" t="str">
        <f t="shared" si="135"/>
        <v>GNVIVI</v>
      </c>
      <c r="E2912" t="s">
        <v>444</v>
      </c>
      <c r="F2912" t="s">
        <v>445</v>
      </c>
      <c r="G2912" t="s">
        <v>47</v>
      </c>
      <c r="H2912" t="s">
        <v>5150</v>
      </c>
      <c r="I2912" t="s">
        <v>5205</v>
      </c>
      <c r="J2912" t="s">
        <v>1253</v>
      </c>
      <c r="K2912">
        <v>30.18</v>
      </c>
      <c r="L2912">
        <v>30.18</v>
      </c>
      <c r="P2912" t="s">
        <v>51</v>
      </c>
      <c r="Q2912" t="s">
        <v>52</v>
      </c>
      <c r="R2912">
        <v>44173</v>
      </c>
      <c r="S2912" t="s">
        <v>357</v>
      </c>
      <c r="T2912" t="s">
        <v>118</v>
      </c>
      <c r="U2912" t="s">
        <v>55</v>
      </c>
      <c r="V2912" t="s">
        <v>109</v>
      </c>
      <c r="W2912" t="s">
        <v>57</v>
      </c>
      <c r="X2912" t="s">
        <v>271</v>
      </c>
      <c r="Y2912" t="s">
        <v>59</v>
      </c>
      <c r="Z2912">
        <v>2</v>
      </c>
      <c r="AA2912">
        <v>3</v>
      </c>
      <c r="AB2912">
        <v>2.75</v>
      </c>
      <c r="AC2912">
        <v>2.9</v>
      </c>
      <c r="AD2912">
        <v>33</v>
      </c>
      <c r="AE2912">
        <v>3</v>
      </c>
      <c r="AF2912" t="s">
        <v>57</v>
      </c>
      <c r="AG2912">
        <v>14.1006611557754</v>
      </c>
      <c r="AH2912">
        <v>10.5885658742215</v>
      </c>
      <c r="AI2912">
        <v>7.3009086195519401</v>
      </c>
      <c r="AJ2912">
        <v>48.424587909363801</v>
      </c>
      <c r="AK2912" s="2">
        <v>829.11113093520305</v>
      </c>
      <c r="AL2912" s="1">
        <v>45181</v>
      </c>
      <c r="AM2912" t="s">
        <v>63</v>
      </c>
      <c r="AN2912">
        <v>2023</v>
      </c>
      <c r="AO2912">
        <v>2020</v>
      </c>
      <c r="AP2912">
        <v>109.409896340725</v>
      </c>
      <c r="AQ2912">
        <v>2.25938724652665</v>
      </c>
      <c r="AR2912">
        <v>65.59</v>
      </c>
      <c r="AS2912">
        <f t="shared" si="136"/>
        <v>25022.573931624429</v>
      </c>
      <c r="AT2912">
        <f t="shared" si="137"/>
        <v>1979.5062</v>
      </c>
    </row>
    <row r="2913" spans="1:46" x14ac:dyDescent="0.25">
      <c r="A2913" t="s">
        <v>42</v>
      </c>
      <c r="B2913" t="s">
        <v>91</v>
      </c>
      <c r="C2913" t="s">
        <v>91</v>
      </c>
      <c r="D2913" t="str">
        <f t="shared" si="135"/>
        <v>GNVIVI</v>
      </c>
      <c r="E2913" t="s">
        <v>5164</v>
      </c>
      <c r="F2913" t="s">
        <v>5165</v>
      </c>
      <c r="G2913" t="s">
        <v>47</v>
      </c>
      <c r="H2913" t="s">
        <v>5174</v>
      </c>
      <c r="I2913" t="s">
        <v>5206</v>
      </c>
      <c r="J2913" t="s">
        <v>154</v>
      </c>
      <c r="K2913">
        <v>30.53</v>
      </c>
      <c r="L2913">
        <v>30.53</v>
      </c>
      <c r="P2913" t="s">
        <v>51</v>
      </c>
      <c r="Q2913" t="s">
        <v>52</v>
      </c>
      <c r="R2913">
        <v>44243</v>
      </c>
      <c r="S2913" t="s">
        <v>53</v>
      </c>
      <c r="T2913" t="s">
        <v>104</v>
      </c>
      <c r="U2913" t="s">
        <v>55</v>
      </c>
      <c r="V2913" t="s">
        <v>56</v>
      </c>
      <c r="W2913" t="s">
        <v>57</v>
      </c>
      <c r="X2913" t="s">
        <v>90</v>
      </c>
      <c r="Y2913" t="s">
        <v>59</v>
      </c>
      <c r="Z2913">
        <v>1</v>
      </c>
      <c r="AA2913">
        <v>3</v>
      </c>
      <c r="AB2913">
        <v>2.58</v>
      </c>
      <c r="AC2913">
        <v>2.8</v>
      </c>
      <c r="AD2913">
        <v>31</v>
      </c>
      <c r="AE2913">
        <v>3</v>
      </c>
      <c r="AF2913" t="s">
        <v>57</v>
      </c>
      <c r="AG2913">
        <v>16.9739862811591</v>
      </c>
      <c r="AH2913">
        <v>11.8779398274892</v>
      </c>
      <c r="AI2913">
        <v>12.3773240450038</v>
      </c>
      <c r="AJ2913">
        <v>95.833603993641304</v>
      </c>
      <c r="AK2913" s="2">
        <v>1117.00376773888</v>
      </c>
      <c r="AL2913" s="1">
        <v>45190</v>
      </c>
      <c r="AM2913" t="s">
        <v>63</v>
      </c>
      <c r="AN2913">
        <v>2023</v>
      </c>
      <c r="AO2913">
        <v>2021</v>
      </c>
      <c r="AP2913">
        <v>104.4307010996</v>
      </c>
      <c r="AQ2913">
        <v>1.0897085860042199</v>
      </c>
      <c r="AR2913">
        <v>146.52216654009291</v>
      </c>
      <c r="AS2913">
        <f t="shared" si="136"/>
        <v>34102.125029068011</v>
      </c>
      <c r="AT2913">
        <f t="shared" si="137"/>
        <v>4473.3217444690372</v>
      </c>
    </row>
    <row r="2914" spans="1:46" x14ac:dyDescent="0.25">
      <c r="A2914" t="s">
        <v>42</v>
      </c>
      <c r="B2914" t="s">
        <v>91</v>
      </c>
      <c r="C2914" t="s">
        <v>91</v>
      </c>
      <c r="D2914" t="str">
        <f t="shared" si="135"/>
        <v>GNVIVI</v>
      </c>
      <c r="E2914" t="s">
        <v>5164</v>
      </c>
      <c r="F2914" t="s">
        <v>5165</v>
      </c>
      <c r="G2914" t="s">
        <v>47</v>
      </c>
      <c r="H2914" t="s">
        <v>5174</v>
      </c>
      <c r="I2914" t="s">
        <v>5207</v>
      </c>
      <c r="J2914" t="s">
        <v>310</v>
      </c>
      <c r="K2914">
        <v>25.82</v>
      </c>
      <c r="L2914">
        <v>25.82</v>
      </c>
      <c r="P2914" t="s">
        <v>51</v>
      </c>
      <c r="Q2914" t="s">
        <v>52</v>
      </c>
      <c r="R2914">
        <v>44237</v>
      </c>
      <c r="S2914" t="s">
        <v>53</v>
      </c>
      <c r="T2914" t="s">
        <v>69</v>
      </c>
      <c r="U2914" t="s">
        <v>55</v>
      </c>
      <c r="V2914" t="s">
        <v>56</v>
      </c>
      <c r="W2914" t="s">
        <v>57</v>
      </c>
      <c r="X2914" t="s">
        <v>1424</v>
      </c>
      <c r="Y2914" t="s">
        <v>59</v>
      </c>
      <c r="Z2914">
        <v>1</v>
      </c>
      <c r="AA2914">
        <v>3</v>
      </c>
      <c r="AB2914">
        <v>2.58</v>
      </c>
      <c r="AC2914">
        <v>2.8</v>
      </c>
      <c r="AD2914">
        <v>31</v>
      </c>
      <c r="AE2914">
        <v>3</v>
      </c>
      <c r="AF2914" t="s">
        <v>57</v>
      </c>
      <c r="AG2914">
        <v>18.497341282720601</v>
      </c>
      <c r="AH2914">
        <v>12.2961305940612</v>
      </c>
      <c r="AI2914">
        <v>12.807361168275399</v>
      </c>
      <c r="AJ2914">
        <v>108.385730198264</v>
      </c>
      <c r="AK2914" s="2">
        <v>1078.5315186610301</v>
      </c>
      <c r="AL2914" s="1">
        <v>45190</v>
      </c>
      <c r="AM2914" t="s">
        <v>63</v>
      </c>
      <c r="AN2914">
        <v>2023</v>
      </c>
      <c r="AO2914">
        <v>2021</v>
      </c>
      <c r="AP2914">
        <v>104.4307010996</v>
      </c>
      <c r="AQ2914">
        <v>0.96350968811641902</v>
      </c>
      <c r="AR2914">
        <v>146.49415051531835</v>
      </c>
      <c r="AS2914">
        <f t="shared" si="136"/>
        <v>27847.683811827796</v>
      </c>
      <c r="AT2914">
        <f t="shared" si="137"/>
        <v>3782.4789663055199</v>
      </c>
    </row>
    <row r="2915" spans="1:46" x14ac:dyDescent="0.25">
      <c r="A2915" t="s">
        <v>128</v>
      </c>
      <c r="B2915" t="s">
        <v>328</v>
      </c>
      <c r="C2915" t="s">
        <v>328</v>
      </c>
      <c r="D2915" t="str">
        <f t="shared" si="135"/>
        <v>NESBSB</v>
      </c>
      <c r="E2915" t="s">
        <v>329</v>
      </c>
      <c r="F2915" t="s">
        <v>330</v>
      </c>
      <c r="G2915" t="s">
        <v>47</v>
      </c>
      <c r="H2915" t="s">
        <v>4978</v>
      </c>
      <c r="I2915" t="s">
        <v>5208</v>
      </c>
      <c r="J2915" t="s">
        <v>1157</v>
      </c>
      <c r="K2915">
        <v>25</v>
      </c>
      <c r="L2915">
        <v>25</v>
      </c>
      <c r="P2915" t="s">
        <v>51</v>
      </c>
      <c r="Q2915" t="s">
        <v>52</v>
      </c>
      <c r="R2915">
        <v>44284</v>
      </c>
      <c r="S2915" t="s">
        <v>53</v>
      </c>
      <c r="T2915" t="s">
        <v>104</v>
      </c>
      <c r="U2915" t="s">
        <v>55</v>
      </c>
      <c r="V2915" t="s">
        <v>56</v>
      </c>
      <c r="W2915" t="s">
        <v>57</v>
      </c>
      <c r="X2915" t="s">
        <v>98</v>
      </c>
      <c r="Y2915" t="s">
        <v>146</v>
      </c>
      <c r="Z2915">
        <v>1</v>
      </c>
      <c r="AA2915">
        <v>3</v>
      </c>
      <c r="AB2915">
        <v>2.58</v>
      </c>
      <c r="AC2915">
        <v>2.7</v>
      </c>
      <c r="AD2915">
        <v>31</v>
      </c>
      <c r="AE2915">
        <v>3</v>
      </c>
      <c r="AF2915" t="s">
        <v>57</v>
      </c>
      <c r="AG2915">
        <v>15.6014343925851</v>
      </c>
      <c r="AH2915">
        <v>12.3099101901228</v>
      </c>
      <c r="AI2915">
        <v>13.8053891037562</v>
      </c>
      <c r="AJ2915">
        <v>96.217689184422994</v>
      </c>
      <c r="AK2915" s="2">
        <v>1159.9759937496101</v>
      </c>
      <c r="AL2915" s="1">
        <v>45204</v>
      </c>
      <c r="AM2915" t="s">
        <v>63</v>
      </c>
      <c r="AN2915">
        <v>2023</v>
      </c>
      <c r="AO2915">
        <v>2021</v>
      </c>
      <c r="AP2915">
        <v>101.667782907145</v>
      </c>
      <c r="AQ2915">
        <v>1.0566433653616001</v>
      </c>
      <c r="AR2915">
        <v>142.21343776056938</v>
      </c>
      <c r="AS2915">
        <f t="shared" si="136"/>
        <v>28999.399843740252</v>
      </c>
      <c r="AT2915">
        <f t="shared" si="137"/>
        <v>3555.3359440142344</v>
      </c>
    </row>
    <row r="2916" spans="1:46" x14ac:dyDescent="0.25">
      <c r="A2916" t="s">
        <v>128</v>
      </c>
      <c r="B2916" t="s">
        <v>328</v>
      </c>
      <c r="C2916" t="s">
        <v>328</v>
      </c>
      <c r="D2916" t="str">
        <f t="shared" si="135"/>
        <v>NESBSB</v>
      </c>
      <c r="E2916" t="s">
        <v>329</v>
      </c>
      <c r="F2916" t="s">
        <v>330</v>
      </c>
      <c r="G2916" t="s">
        <v>47</v>
      </c>
      <c r="H2916" t="s">
        <v>4978</v>
      </c>
      <c r="I2916" t="s">
        <v>5209</v>
      </c>
      <c r="J2916" t="s">
        <v>1786</v>
      </c>
      <c r="K2916">
        <v>37.99</v>
      </c>
      <c r="L2916">
        <v>37.99</v>
      </c>
      <c r="P2916" t="s">
        <v>51</v>
      </c>
      <c r="Q2916" t="s">
        <v>52</v>
      </c>
      <c r="R2916">
        <v>44278</v>
      </c>
      <c r="S2916" t="s">
        <v>53</v>
      </c>
      <c r="T2916" t="s">
        <v>521</v>
      </c>
      <c r="U2916" t="s">
        <v>55</v>
      </c>
      <c r="V2916" t="s">
        <v>56</v>
      </c>
      <c r="W2916" t="s">
        <v>57</v>
      </c>
      <c r="X2916" t="s">
        <v>4349</v>
      </c>
      <c r="Y2916" t="s">
        <v>565</v>
      </c>
      <c r="Z2916">
        <v>1</v>
      </c>
      <c r="AA2916">
        <v>3</v>
      </c>
      <c r="AB2916">
        <v>2.58</v>
      </c>
      <c r="AC2916">
        <v>2.7</v>
      </c>
      <c r="AD2916">
        <v>31</v>
      </c>
      <c r="AE2916">
        <v>3</v>
      </c>
      <c r="AF2916" t="s">
        <v>57</v>
      </c>
      <c r="AG2916">
        <v>15.342550895954499</v>
      </c>
      <c r="AH2916">
        <v>12.016201924752201</v>
      </c>
      <c r="AI2916">
        <v>11.686818443907001</v>
      </c>
      <c r="AJ2916">
        <v>80.0825808189784</v>
      </c>
      <c r="AK2916" s="2">
        <v>1028.66217395851</v>
      </c>
      <c r="AL2916" s="1">
        <v>45204</v>
      </c>
      <c r="AM2916" t="s">
        <v>63</v>
      </c>
      <c r="AN2916">
        <v>2023</v>
      </c>
      <c r="AO2916">
        <v>2021</v>
      </c>
      <c r="AP2916">
        <v>101.667782907145</v>
      </c>
      <c r="AQ2916">
        <v>1.26953679398718</v>
      </c>
      <c r="AR2916">
        <v>142.21684032598912</v>
      </c>
      <c r="AS2916">
        <f t="shared" si="136"/>
        <v>39078.875988683802</v>
      </c>
      <c r="AT2916">
        <f t="shared" si="137"/>
        <v>5402.817763984327</v>
      </c>
    </row>
    <row r="2917" spans="1:46" x14ac:dyDescent="0.25">
      <c r="A2917" t="s">
        <v>128</v>
      </c>
      <c r="B2917" t="s">
        <v>328</v>
      </c>
      <c r="C2917" t="s">
        <v>328</v>
      </c>
      <c r="D2917" t="str">
        <f t="shared" si="135"/>
        <v>NESBSB</v>
      </c>
      <c r="E2917" t="s">
        <v>329</v>
      </c>
      <c r="F2917" t="s">
        <v>330</v>
      </c>
      <c r="G2917" t="s">
        <v>47</v>
      </c>
      <c r="H2917" t="s">
        <v>4978</v>
      </c>
      <c r="I2917" t="s">
        <v>5210</v>
      </c>
      <c r="J2917" t="s">
        <v>585</v>
      </c>
      <c r="K2917">
        <v>42.29</v>
      </c>
      <c r="L2917">
        <v>42.29</v>
      </c>
      <c r="P2917" t="s">
        <v>51</v>
      </c>
      <c r="Q2917" t="s">
        <v>52</v>
      </c>
      <c r="R2917">
        <v>44270</v>
      </c>
      <c r="S2917" t="s">
        <v>53</v>
      </c>
      <c r="T2917" t="s">
        <v>1265</v>
      </c>
      <c r="U2917" t="s">
        <v>55</v>
      </c>
      <c r="V2917" t="s">
        <v>56</v>
      </c>
      <c r="W2917" t="s">
        <v>57</v>
      </c>
      <c r="X2917" t="s">
        <v>271</v>
      </c>
      <c r="Y2917" t="s">
        <v>839</v>
      </c>
      <c r="Z2917">
        <v>1</v>
      </c>
      <c r="AA2917">
        <v>3</v>
      </c>
      <c r="AB2917">
        <v>2.58</v>
      </c>
      <c r="AC2917">
        <v>2.7</v>
      </c>
      <c r="AD2917">
        <v>31</v>
      </c>
      <c r="AE2917">
        <v>3</v>
      </c>
      <c r="AF2917" t="s">
        <v>57</v>
      </c>
      <c r="AG2917">
        <v>18.336918968795199</v>
      </c>
      <c r="AH2917">
        <v>13.7532358928127</v>
      </c>
      <c r="AI2917">
        <v>15.763389038355999</v>
      </c>
      <c r="AJ2917">
        <v>127.085798173513</v>
      </c>
      <c r="AK2917" s="2">
        <v>1061.2361767436901</v>
      </c>
      <c r="AL2917" s="1">
        <v>45204</v>
      </c>
      <c r="AM2917" t="s">
        <v>63</v>
      </c>
      <c r="AN2917">
        <v>2023</v>
      </c>
      <c r="AO2917">
        <v>2021</v>
      </c>
      <c r="AP2917">
        <v>101.667782907145</v>
      </c>
      <c r="AQ2917">
        <v>0.79999326729124898</v>
      </c>
      <c r="AR2917">
        <v>142.20025422157093</v>
      </c>
      <c r="AS2917">
        <f t="shared" si="136"/>
        <v>44879.677914490654</v>
      </c>
      <c r="AT2917">
        <f t="shared" si="137"/>
        <v>6013.6487510302341</v>
      </c>
    </row>
    <row r="2918" spans="1:46" x14ac:dyDescent="0.25">
      <c r="A2918" t="s">
        <v>128</v>
      </c>
      <c r="B2918" t="s">
        <v>328</v>
      </c>
      <c r="C2918" t="s">
        <v>328</v>
      </c>
      <c r="D2918" t="str">
        <f t="shared" si="135"/>
        <v>NESBSB</v>
      </c>
      <c r="E2918" t="s">
        <v>5082</v>
      </c>
      <c r="F2918" t="s">
        <v>5083</v>
      </c>
      <c r="G2918" t="s">
        <v>47</v>
      </c>
      <c r="H2918" t="s">
        <v>5100</v>
      </c>
      <c r="I2918" t="s">
        <v>5211</v>
      </c>
      <c r="J2918" t="s">
        <v>65</v>
      </c>
      <c r="K2918">
        <v>39.15</v>
      </c>
      <c r="L2918">
        <v>39.15</v>
      </c>
      <c r="P2918" t="s">
        <v>51</v>
      </c>
      <c r="Q2918" t="s">
        <v>52</v>
      </c>
      <c r="R2918">
        <v>44321</v>
      </c>
      <c r="S2918" t="s">
        <v>53</v>
      </c>
      <c r="T2918" t="s">
        <v>1265</v>
      </c>
      <c r="U2918" t="s">
        <v>55</v>
      </c>
      <c r="V2918" t="s">
        <v>56</v>
      </c>
      <c r="W2918" t="s">
        <v>57</v>
      </c>
      <c r="X2918" t="s">
        <v>564</v>
      </c>
      <c r="Y2918" t="s">
        <v>565</v>
      </c>
      <c r="Z2918">
        <v>1</v>
      </c>
      <c r="AA2918">
        <v>2</v>
      </c>
      <c r="AB2918">
        <v>2.42</v>
      </c>
      <c r="AC2918">
        <v>2.5</v>
      </c>
      <c r="AD2918">
        <v>29</v>
      </c>
      <c r="AE2918">
        <v>2</v>
      </c>
      <c r="AF2918" t="s">
        <v>57</v>
      </c>
      <c r="AG2918">
        <v>17.542884092473201</v>
      </c>
      <c r="AH2918">
        <v>13.034597896173601</v>
      </c>
      <c r="AI2918">
        <v>14.9186124393011</v>
      </c>
      <c r="AJ2918">
        <v>116.169058505176</v>
      </c>
      <c r="AK2918" s="2">
        <v>1116.09488264266</v>
      </c>
      <c r="AL2918" s="1">
        <v>45201</v>
      </c>
      <c r="AM2918" t="s">
        <v>63</v>
      </c>
      <c r="AN2918">
        <v>2023</v>
      </c>
      <c r="AO2918">
        <v>2021</v>
      </c>
      <c r="AP2918">
        <v>91.338799654781198</v>
      </c>
      <c r="AQ2918">
        <v>0.78625755282945398</v>
      </c>
      <c r="AR2918">
        <v>133.07245415891555</v>
      </c>
      <c r="AS2918">
        <f t="shared" si="136"/>
        <v>43695.114655460136</v>
      </c>
      <c r="AT2918">
        <f t="shared" si="137"/>
        <v>5209.7865803215436</v>
      </c>
    </row>
    <row r="2919" spans="1:46" x14ac:dyDescent="0.25">
      <c r="A2919" t="s">
        <v>128</v>
      </c>
      <c r="B2919" t="s">
        <v>328</v>
      </c>
      <c r="C2919" t="s">
        <v>328</v>
      </c>
      <c r="D2919" t="str">
        <f t="shared" si="135"/>
        <v>NESBSB</v>
      </c>
      <c r="E2919" t="s">
        <v>329</v>
      </c>
      <c r="F2919" t="s">
        <v>330</v>
      </c>
      <c r="G2919" t="s">
        <v>47</v>
      </c>
      <c r="H2919" t="s">
        <v>4980</v>
      </c>
      <c r="I2919" t="s">
        <v>5212</v>
      </c>
      <c r="J2919" t="s">
        <v>194</v>
      </c>
      <c r="K2919">
        <v>22.79</v>
      </c>
      <c r="L2919">
        <v>22.79</v>
      </c>
      <c r="P2919" t="s">
        <v>51</v>
      </c>
      <c r="Q2919" t="s">
        <v>52</v>
      </c>
      <c r="R2919">
        <v>44260</v>
      </c>
      <c r="S2919" t="s">
        <v>53</v>
      </c>
      <c r="T2919" t="s">
        <v>69</v>
      </c>
      <c r="U2919" t="s">
        <v>55</v>
      </c>
      <c r="V2919" t="s">
        <v>109</v>
      </c>
      <c r="W2919" t="s">
        <v>57</v>
      </c>
      <c r="X2919" t="s">
        <v>271</v>
      </c>
      <c r="Y2919" t="s">
        <v>839</v>
      </c>
      <c r="Z2919">
        <v>2</v>
      </c>
      <c r="AA2919">
        <v>3</v>
      </c>
      <c r="AB2919">
        <v>2.58</v>
      </c>
      <c r="AC2919">
        <v>2.7</v>
      </c>
      <c r="AD2919">
        <v>31</v>
      </c>
      <c r="AE2919">
        <v>3</v>
      </c>
      <c r="AF2919" t="s">
        <v>57</v>
      </c>
      <c r="AG2919">
        <v>18.3118832580308</v>
      </c>
      <c r="AH2919">
        <v>13.603926572200301</v>
      </c>
      <c r="AI2919">
        <v>11.542412329010601</v>
      </c>
      <c r="AJ2919">
        <v>99.2421438727918</v>
      </c>
      <c r="AK2919" s="2">
        <v>794.10539184705499</v>
      </c>
      <c r="AL2919" s="1">
        <v>45209</v>
      </c>
      <c r="AM2919" t="s">
        <v>63</v>
      </c>
      <c r="AN2919">
        <v>2023</v>
      </c>
      <c r="AO2919">
        <v>2021</v>
      </c>
      <c r="AP2919">
        <v>104.188241158572</v>
      </c>
      <c r="AQ2919">
        <v>1.04983867833529</v>
      </c>
      <c r="AR2919">
        <v>139.39922550052731</v>
      </c>
      <c r="AS2919">
        <f t="shared" si="136"/>
        <v>18097.661880194384</v>
      </c>
      <c r="AT2919">
        <f t="shared" si="137"/>
        <v>3176.9083491570173</v>
      </c>
    </row>
    <row r="2920" spans="1:46" x14ac:dyDescent="0.25">
      <c r="A2920" t="s">
        <v>128</v>
      </c>
      <c r="B2920" t="s">
        <v>328</v>
      </c>
      <c r="C2920" t="s">
        <v>328</v>
      </c>
      <c r="D2920" t="str">
        <f t="shared" si="135"/>
        <v>NESBSB</v>
      </c>
      <c r="E2920" t="s">
        <v>329</v>
      </c>
      <c r="F2920" t="s">
        <v>330</v>
      </c>
      <c r="G2920" t="s">
        <v>47</v>
      </c>
      <c r="H2920" t="s">
        <v>4980</v>
      </c>
      <c r="I2920" t="s">
        <v>5213</v>
      </c>
      <c r="J2920" t="s">
        <v>496</v>
      </c>
      <c r="K2920">
        <v>41.09</v>
      </c>
      <c r="L2920">
        <v>41.09</v>
      </c>
      <c r="P2920" t="s">
        <v>51</v>
      </c>
      <c r="Q2920" t="s">
        <v>52</v>
      </c>
      <c r="R2920">
        <v>44260</v>
      </c>
      <c r="S2920" t="s">
        <v>53</v>
      </c>
      <c r="T2920" t="s">
        <v>124</v>
      </c>
      <c r="U2920" t="s">
        <v>55</v>
      </c>
      <c r="V2920" t="s">
        <v>109</v>
      </c>
      <c r="W2920" t="s">
        <v>57</v>
      </c>
      <c r="X2920" t="s">
        <v>98</v>
      </c>
      <c r="Y2920" t="s">
        <v>146</v>
      </c>
      <c r="Z2920">
        <v>2</v>
      </c>
      <c r="AA2920">
        <v>3</v>
      </c>
      <c r="AB2920">
        <v>2.58</v>
      </c>
      <c r="AC2920">
        <v>2.7</v>
      </c>
      <c r="AD2920">
        <v>31</v>
      </c>
      <c r="AE2920">
        <v>3</v>
      </c>
      <c r="AF2920" t="s">
        <v>57</v>
      </c>
      <c r="AG2920">
        <v>16.541195009557601</v>
      </c>
      <c r="AH2920">
        <v>12.002006547896199</v>
      </c>
      <c r="AI2920">
        <v>9.3036354836423705</v>
      </c>
      <c r="AJ2920">
        <v>71.302169252065994</v>
      </c>
      <c r="AK2920" s="2">
        <v>819.931387551954</v>
      </c>
      <c r="AL2920" s="1">
        <v>45204</v>
      </c>
      <c r="AM2920" t="s">
        <v>63</v>
      </c>
      <c r="AN2920">
        <v>2023</v>
      </c>
      <c r="AO2920">
        <v>2021</v>
      </c>
      <c r="AP2920">
        <v>104.188241158572</v>
      </c>
      <c r="AQ2920">
        <v>1.4612211977765801</v>
      </c>
      <c r="AR2920">
        <v>139.37429035494407</v>
      </c>
      <c r="AS2920">
        <f t="shared" si="136"/>
        <v>33690.980714509795</v>
      </c>
      <c r="AT2920">
        <f t="shared" si="137"/>
        <v>5726.8895906846519</v>
      </c>
    </row>
    <row r="2921" spans="1:46" x14ac:dyDescent="0.25">
      <c r="A2921" t="s">
        <v>340</v>
      </c>
      <c r="B2921" t="s">
        <v>367</v>
      </c>
      <c r="C2921" t="s">
        <v>368</v>
      </c>
      <c r="D2921" t="str">
        <f t="shared" si="135"/>
        <v>RDIPMA</v>
      </c>
      <c r="E2921" t="s">
        <v>5214</v>
      </c>
      <c r="F2921" t="s">
        <v>5215</v>
      </c>
      <c r="G2921" t="s">
        <v>47</v>
      </c>
      <c r="H2921" t="s">
        <v>5216</v>
      </c>
      <c r="I2921" t="s">
        <v>5217</v>
      </c>
      <c r="J2921" t="s">
        <v>212</v>
      </c>
      <c r="K2921">
        <v>41.86</v>
      </c>
      <c r="L2921">
        <v>41.86</v>
      </c>
      <c r="P2921" t="s">
        <v>51</v>
      </c>
      <c r="Q2921" t="s">
        <v>52</v>
      </c>
      <c r="R2921">
        <v>44370</v>
      </c>
      <c r="S2921" t="s">
        <v>477</v>
      </c>
      <c r="T2921" t="s">
        <v>486</v>
      </c>
      <c r="U2921" t="s">
        <v>55</v>
      </c>
      <c r="V2921" t="s">
        <v>56</v>
      </c>
      <c r="W2921" t="s">
        <v>57</v>
      </c>
      <c r="X2921" t="s">
        <v>221</v>
      </c>
      <c r="Y2921" t="s">
        <v>355</v>
      </c>
      <c r="Z2921">
        <v>1</v>
      </c>
      <c r="AA2921">
        <v>2</v>
      </c>
      <c r="AB2921">
        <v>2.17</v>
      </c>
      <c r="AC2921">
        <v>2.4</v>
      </c>
      <c r="AD2921">
        <v>26</v>
      </c>
      <c r="AE2921">
        <v>2</v>
      </c>
      <c r="AF2921" t="s">
        <v>57</v>
      </c>
      <c r="AG2921">
        <v>14.2198949891787</v>
      </c>
      <c r="AH2921">
        <v>9.8505271889783401</v>
      </c>
      <c r="AI2921">
        <v>9.0504316300678997</v>
      </c>
      <c r="AJ2921">
        <v>60.160717545832</v>
      </c>
      <c r="AK2921" s="2">
        <v>1198.69836048658</v>
      </c>
      <c r="AL2921" s="1">
        <v>45160</v>
      </c>
      <c r="AM2921" t="s">
        <v>63</v>
      </c>
      <c r="AN2921">
        <v>2023</v>
      </c>
      <c r="AO2921">
        <v>2021</v>
      </c>
      <c r="AP2921">
        <v>84.251007204946603</v>
      </c>
      <c r="AQ2921">
        <v>1.40043221959183</v>
      </c>
      <c r="AR2921">
        <v>109.08655192653187</v>
      </c>
      <c r="AS2921">
        <f t="shared" si="136"/>
        <v>50177.513369968241</v>
      </c>
      <c r="AT2921">
        <f t="shared" si="137"/>
        <v>4566.3630636446242</v>
      </c>
    </row>
    <row r="2922" spans="1:46" x14ac:dyDescent="0.25">
      <c r="A2922" t="s">
        <v>340</v>
      </c>
      <c r="B2922" t="s">
        <v>367</v>
      </c>
      <c r="C2922" t="s">
        <v>368</v>
      </c>
      <c r="D2922" t="str">
        <f t="shared" si="135"/>
        <v>RDIPMA</v>
      </c>
      <c r="E2922" t="s">
        <v>5214</v>
      </c>
      <c r="F2922" t="s">
        <v>5215</v>
      </c>
      <c r="G2922" t="s">
        <v>47</v>
      </c>
      <c r="H2922" t="s">
        <v>5216</v>
      </c>
      <c r="I2922" t="s">
        <v>5218</v>
      </c>
      <c r="J2922" t="s">
        <v>103</v>
      </c>
      <c r="K2922">
        <v>38.96</v>
      </c>
      <c r="L2922">
        <v>38.96</v>
      </c>
      <c r="P2922" t="s">
        <v>51</v>
      </c>
      <c r="Q2922" t="s">
        <v>52</v>
      </c>
      <c r="R2922">
        <v>44363</v>
      </c>
      <c r="S2922" t="s">
        <v>477</v>
      </c>
      <c r="T2922" t="s">
        <v>4922</v>
      </c>
      <c r="U2922" t="s">
        <v>55</v>
      </c>
      <c r="V2922" t="s">
        <v>56</v>
      </c>
      <c r="W2922" t="s">
        <v>57</v>
      </c>
      <c r="X2922" t="s">
        <v>271</v>
      </c>
      <c r="Y2922" t="s">
        <v>362</v>
      </c>
      <c r="Z2922">
        <v>1</v>
      </c>
      <c r="AA2922">
        <v>2</v>
      </c>
      <c r="AB2922">
        <v>2.17</v>
      </c>
      <c r="AC2922">
        <v>2.4</v>
      </c>
      <c r="AD2922">
        <v>26</v>
      </c>
      <c r="AE2922">
        <v>2</v>
      </c>
      <c r="AF2922" t="s">
        <v>57</v>
      </c>
      <c r="AG2922">
        <v>14.3606690936922</v>
      </c>
      <c r="AH2922">
        <v>9.9873257829140094</v>
      </c>
      <c r="AI2922">
        <v>8.9388507099515895</v>
      </c>
      <c r="AJ2922">
        <v>60.753798684115999</v>
      </c>
      <c r="AK2922" s="2">
        <v>1140.8859746343201</v>
      </c>
      <c r="AL2922" s="1">
        <v>45160</v>
      </c>
      <c r="AM2922" t="s">
        <v>63</v>
      </c>
      <c r="AN2922">
        <v>2023</v>
      </c>
      <c r="AO2922">
        <v>2021</v>
      </c>
      <c r="AP2922">
        <v>84.251007204946603</v>
      </c>
      <c r="AQ2922">
        <v>1.3867611413568099</v>
      </c>
      <c r="AR2922">
        <v>109.07581200982315</v>
      </c>
      <c r="AS2922">
        <f t="shared" si="136"/>
        <v>44448.917571753111</v>
      </c>
      <c r="AT2922">
        <f t="shared" si="137"/>
        <v>4249.59363590271</v>
      </c>
    </row>
    <row r="2923" spans="1:46" x14ac:dyDescent="0.25">
      <c r="A2923" t="s">
        <v>42</v>
      </c>
      <c r="B2923" t="s">
        <v>91</v>
      </c>
      <c r="C2923" t="s">
        <v>91</v>
      </c>
      <c r="D2923" t="str">
        <f t="shared" si="135"/>
        <v>GNVIVI</v>
      </c>
      <c r="E2923" t="s">
        <v>5169</v>
      </c>
      <c r="F2923" t="s">
        <v>5170</v>
      </c>
      <c r="G2923" t="s">
        <v>47</v>
      </c>
      <c r="H2923" t="s">
        <v>5219</v>
      </c>
      <c r="I2923" t="s">
        <v>5220</v>
      </c>
      <c r="J2923" t="s">
        <v>103</v>
      </c>
      <c r="K2923">
        <v>24.55</v>
      </c>
      <c r="L2923">
        <v>24.55</v>
      </c>
      <c r="P2923" t="s">
        <v>51</v>
      </c>
      <c r="Q2923" t="s">
        <v>52</v>
      </c>
      <c r="R2923">
        <v>44252</v>
      </c>
      <c r="S2923" t="s">
        <v>53</v>
      </c>
      <c r="T2923" t="s">
        <v>788</v>
      </c>
      <c r="U2923" t="s">
        <v>55</v>
      </c>
      <c r="V2923" t="s">
        <v>56</v>
      </c>
      <c r="W2923" t="s">
        <v>57</v>
      </c>
      <c r="X2923" t="s">
        <v>90</v>
      </c>
      <c r="Y2923" t="s">
        <v>59</v>
      </c>
      <c r="Z2923">
        <v>1</v>
      </c>
      <c r="AA2923">
        <v>3</v>
      </c>
      <c r="AB2923">
        <v>2.58</v>
      </c>
      <c r="AC2923">
        <v>2.8</v>
      </c>
      <c r="AD2923">
        <v>31</v>
      </c>
      <c r="AE2923">
        <v>3</v>
      </c>
      <c r="AF2923" t="s">
        <v>57</v>
      </c>
      <c r="AG2923">
        <v>17.400988946984999</v>
      </c>
      <c r="AH2923">
        <v>12.8018971808311</v>
      </c>
      <c r="AI2923">
        <v>13.9543366873867</v>
      </c>
      <c r="AJ2923">
        <v>109.163045158705</v>
      </c>
      <c r="AK2923" s="2">
        <v>1084.10324977133</v>
      </c>
      <c r="AL2923" s="1">
        <v>45175</v>
      </c>
      <c r="AM2923" t="s">
        <v>63</v>
      </c>
      <c r="AN2923">
        <v>2023</v>
      </c>
      <c r="AO2923">
        <v>2021</v>
      </c>
      <c r="AP2923">
        <v>104.4307010996</v>
      </c>
      <c r="AQ2923">
        <v>0.95664884529168903</v>
      </c>
      <c r="AR2923">
        <v>146.50859988823575</v>
      </c>
      <c r="AS2923">
        <f t="shared" si="136"/>
        <v>26614.734781886153</v>
      </c>
      <c r="AT2923">
        <f t="shared" si="137"/>
        <v>3596.7861272561877</v>
      </c>
    </row>
    <row r="2924" spans="1:46" x14ac:dyDescent="0.25">
      <c r="A2924" t="s">
        <v>42</v>
      </c>
      <c r="B2924" t="s">
        <v>91</v>
      </c>
      <c r="C2924" t="s">
        <v>91</v>
      </c>
      <c r="D2924" t="str">
        <f t="shared" si="135"/>
        <v>GNVIVI</v>
      </c>
      <c r="E2924" t="s">
        <v>5169</v>
      </c>
      <c r="F2924" t="s">
        <v>5170</v>
      </c>
      <c r="G2924" t="s">
        <v>47</v>
      </c>
      <c r="H2924" t="s">
        <v>5219</v>
      </c>
      <c r="I2924" t="s">
        <v>5221</v>
      </c>
      <c r="J2924" t="s">
        <v>68</v>
      </c>
      <c r="K2924">
        <v>21.86</v>
      </c>
      <c r="L2924">
        <v>21.86</v>
      </c>
      <c r="P2924" t="s">
        <v>51</v>
      </c>
      <c r="Q2924" t="s">
        <v>52</v>
      </c>
      <c r="R2924">
        <v>44246</v>
      </c>
      <c r="S2924" t="s">
        <v>53</v>
      </c>
      <c r="T2924" t="s">
        <v>1265</v>
      </c>
      <c r="U2924" t="s">
        <v>55</v>
      </c>
      <c r="V2924" t="s">
        <v>56</v>
      </c>
      <c r="W2924" t="s">
        <v>57</v>
      </c>
      <c r="X2924" t="s">
        <v>90</v>
      </c>
      <c r="Y2924" t="s">
        <v>59</v>
      </c>
      <c r="Z2924">
        <v>1</v>
      </c>
      <c r="AA2924">
        <v>3</v>
      </c>
      <c r="AB2924">
        <v>2.58</v>
      </c>
      <c r="AC2924">
        <v>2.8</v>
      </c>
      <c r="AD2924">
        <v>31</v>
      </c>
      <c r="AE2924">
        <v>3</v>
      </c>
      <c r="AF2924" t="s">
        <v>57</v>
      </c>
      <c r="AG2924">
        <v>18.2949258669925</v>
      </c>
      <c r="AH2924">
        <v>13.4571035651672</v>
      </c>
      <c r="AI2924">
        <v>15.317055692717799</v>
      </c>
      <c r="AJ2924">
        <v>125.946405548863</v>
      </c>
      <c r="AK2924" s="2">
        <v>1076.9169699134</v>
      </c>
      <c r="AL2924" s="1">
        <v>45175</v>
      </c>
      <c r="AM2924" t="s">
        <v>63</v>
      </c>
      <c r="AN2924">
        <v>2023</v>
      </c>
      <c r="AO2924">
        <v>2021</v>
      </c>
      <c r="AP2924">
        <v>104.4307010996</v>
      </c>
      <c r="AQ2924">
        <v>0.82916777691669796</v>
      </c>
      <c r="AR2924">
        <v>146.50432459693513</v>
      </c>
      <c r="AS2924">
        <f t="shared" si="136"/>
        <v>23541.404962306922</v>
      </c>
      <c r="AT2924">
        <f t="shared" si="137"/>
        <v>3202.5845356890018</v>
      </c>
    </row>
    <row r="2925" spans="1:46" x14ac:dyDescent="0.25">
      <c r="A2925" t="s">
        <v>128</v>
      </c>
      <c r="B2925" t="s">
        <v>244</v>
      </c>
      <c r="C2925" t="s">
        <v>284</v>
      </c>
      <c r="D2925" t="str">
        <f t="shared" si="135"/>
        <v>NEPIPC</v>
      </c>
      <c r="E2925" t="s">
        <v>5222</v>
      </c>
      <c r="F2925" t="s">
        <v>5223</v>
      </c>
      <c r="G2925" t="s">
        <v>47</v>
      </c>
      <c r="H2925" t="s">
        <v>5224</v>
      </c>
      <c r="I2925" t="s">
        <v>5225</v>
      </c>
      <c r="J2925" t="s">
        <v>50</v>
      </c>
      <c r="K2925">
        <v>11.36</v>
      </c>
      <c r="L2925">
        <v>11.36</v>
      </c>
      <c r="P2925" t="s">
        <v>51</v>
      </c>
      <c r="Q2925" t="s">
        <v>52</v>
      </c>
      <c r="R2925">
        <v>44300</v>
      </c>
      <c r="S2925" t="s">
        <v>53</v>
      </c>
      <c r="T2925" t="s">
        <v>542</v>
      </c>
      <c r="U2925" t="s">
        <v>55</v>
      </c>
      <c r="V2925" t="s">
        <v>56</v>
      </c>
      <c r="W2925" t="s">
        <v>57</v>
      </c>
      <c r="X2925" t="s">
        <v>320</v>
      </c>
      <c r="Y2925" t="s">
        <v>137</v>
      </c>
      <c r="Z2925">
        <v>1</v>
      </c>
      <c r="AA2925">
        <v>3</v>
      </c>
      <c r="AB2925">
        <v>2.33</v>
      </c>
      <c r="AC2925">
        <v>2.6</v>
      </c>
      <c r="AD2925">
        <v>28</v>
      </c>
      <c r="AE2925">
        <v>2</v>
      </c>
      <c r="AF2925" t="s">
        <v>57</v>
      </c>
      <c r="AG2925">
        <v>14.523338219039299</v>
      </c>
      <c r="AH2925">
        <v>11.2435351795302</v>
      </c>
      <c r="AI2925">
        <v>7.0247710730320003</v>
      </c>
      <c r="AJ2925">
        <v>43.659206497066002</v>
      </c>
      <c r="AK2925" s="2">
        <v>707.51642783469799</v>
      </c>
      <c r="AL2925" s="1">
        <v>45160</v>
      </c>
      <c r="AM2925" t="s">
        <v>63</v>
      </c>
      <c r="AN2925">
        <v>2023</v>
      </c>
      <c r="AO2925">
        <v>2021</v>
      </c>
      <c r="AP2925">
        <v>66.939822939322298</v>
      </c>
      <c r="AQ2925">
        <v>1.53323498776417</v>
      </c>
      <c r="AR2925">
        <v>119.40874747606959</v>
      </c>
      <c r="AS2925">
        <f t="shared" si="136"/>
        <v>8037.3866202021691</v>
      </c>
      <c r="AT2925">
        <f t="shared" si="137"/>
        <v>1356.4833713281505</v>
      </c>
    </row>
    <row r="2926" spans="1:46" x14ac:dyDescent="0.25">
      <c r="A2926" t="s">
        <v>128</v>
      </c>
      <c r="B2926" t="s">
        <v>244</v>
      </c>
      <c r="C2926" t="s">
        <v>284</v>
      </c>
      <c r="D2926" t="str">
        <f t="shared" si="135"/>
        <v>NEPIPC</v>
      </c>
      <c r="E2926" t="s">
        <v>5222</v>
      </c>
      <c r="F2926" t="s">
        <v>5223</v>
      </c>
      <c r="G2926" t="s">
        <v>47</v>
      </c>
      <c r="H2926" t="s">
        <v>5224</v>
      </c>
      <c r="I2926" t="s">
        <v>5226</v>
      </c>
      <c r="J2926" t="s">
        <v>68</v>
      </c>
      <c r="K2926">
        <v>37.33</v>
      </c>
      <c r="L2926">
        <v>37.33</v>
      </c>
      <c r="P2926" t="s">
        <v>51</v>
      </c>
      <c r="Q2926" t="s">
        <v>52</v>
      </c>
      <c r="R2926">
        <v>44298</v>
      </c>
      <c r="S2926" t="s">
        <v>53</v>
      </c>
      <c r="T2926" t="s">
        <v>1265</v>
      </c>
      <c r="U2926" t="s">
        <v>55</v>
      </c>
      <c r="V2926" t="s">
        <v>56</v>
      </c>
      <c r="W2926" t="s">
        <v>57</v>
      </c>
      <c r="X2926" t="s">
        <v>320</v>
      </c>
      <c r="Y2926" t="s">
        <v>137</v>
      </c>
      <c r="Z2926">
        <v>1</v>
      </c>
      <c r="AA2926">
        <v>3</v>
      </c>
      <c r="AB2926">
        <v>2.33</v>
      </c>
      <c r="AC2926">
        <v>2.6</v>
      </c>
      <c r="AD2926">
        <v>28</v>
      </c>
      <c r="AE2926">
        <v>2</v>
      </c>
      <c r="AF2926" t="s">
        <v>57</v>
      </c>
      <c r="AG2926">
        <v>15.263714948252399</v>
      </c>
      <c r="AH2926">
        <v>11.2863004655356</v>
      </c>
      <c r="AI2926">
        <v>9.8161122270685794</v>
      </c>
      <c r="AJ2926">
        <v>68.668684553553405</v>
      </c>
      <c r="AK2926" s="2">
        <v>945.40342491002798</v>
      </c>
      <c r="AL2926" s="1">
        <v>45160</v>
      </c>
      <c r="AM2926" t="s">
        <v>63</v>
      </c>
      <c r="AN2926">
        <v>2023</v>
      </c>
      <c r="AO2926">
        <v>2021</v>
      </c>
      <c r="AP2926">
        <v>66.939822939322298</v>
      </c>
      <c r="AQ2926">
        <v>0.97482314354102995</v>
      </c>
      <c r="AR2926">
        <v>119.41477927418879</v>
      </c>
      <c r="AS2926">
        <f t="shared" si="136"/>
        <v>35291.909851891345</v>
      </c>
      <c r="AT2926">
        <f t="shared" si="137"/>
        <v>4457.7537103054674</v>
      </c>
    </row>
    <row r="2927" spans="1:46" x14ac:dyDescent="0.25">
      <c r="A2927" t="s">
        <v>42</v>
      </c>
      <c r="B2927" t="s">
        <v>91</v>
      </c>
      <c r="C2927" t="s">
        <v>91</v>
      </c>
      <c r="D2927" t="str">
        <f t="shared" si="135"/>
        <v>GNVIVI</v>
      </c>
      <c r="E2927" t="s">
        <v>5169</v>
      </c>
      <c r="F2927" t="s">
        <v>5170</v>
      </c>
      <c r="G2927" t="s">
        <v>47</v>
      </c>
      <c r="H2927" t="s">
        <v>5219</v>
      </c>
      <c r="I2927" t="s">
        <v>5227</v>
      </c>
      <c r="J2927" t="s">
        <v>65</v>
      </c>
      <c r="K2927">
        <v>18.32</v>
      </c>
      <c r="L2927">
        <v>18.32</v>
      </c>
      <c r="P2927" t="s">
        <v>51</v>
      </c>
      <c r="Q2927" t="s">
        <v>52</v>
      </c>
      <c r="R2927">
        <v>44244</v>
      </c>
      <c r="S2927" t="s">
        <v>53</v>
      </c>
      <c r="T2927" t="s">
        <v>521</v>
      </c>
      <c r="U2927" t="s">
        <v>55</v>
      </c>
      <c r="V2927" t="s">
        <v>56</v>
      </c>
      <c r="W2927" t="s">
        <v>57</v>
      </c>
      <c r="X2927" t="s">
        <v>90</v>
      </c>
      <c r="Y2927" t="s">
        <v>59</v>
      </c>
      <c r="Z2927">
        <v>1</v>
      </c>
      <c r="AA2927">
        <v>3</v>
      </c>
      <c r="AB2927">
        <v>2.58</v>
      </c>
      <c r="AC2927">
        <v>2.8</v>
      </c>
      <c r="AD2927">
        <v>31</v>
      </c>
      <c r="AE2927">
        <v>3</v>
      </c>
      <c r="AF2927" t="s">
        <v>57</v>
      </c>
      <c r="AG2927">
        <v>13.966551849326899</v>
      </c>
      <c r="AH2927">
        <v>11.951039006435099</v>
      </c>
      <c r="AI2927">
        <v>12.176938887644299</v>
      </c>
      <c r="AJ2927">
        <v>77.332874232023002</v>
      </c>
      <c r="AK2927" s="2">
        <v>1085.51772001259</v>
      </c>
      <c r="AL2927" s="1">
        <v>45175</v>
      </c>
      <c r="AM2927" t="s">
        <v>63</v>
      </c>
      <c r="AN2927">
        <v>2023</v>
      </c>
      <c r="AO2927">
        <v>2021</v>
      </c>
      <c r="AP2927">
        <v>104.4307010996</v>
      </c>
      <c r="AQ2927">
        <v>1.3504050138660899</v>
      </c>
      <c r="AR2927">
        <v>146.51980288319072</v>
      </c>
      <c r="AS2927">
        <f t="shared" si="136"/>
        <v>19886.684630630647</v>
      </c>
      <c r="AT2927">
        <f t="shared" si="137"/>
        <v>2684.2427888200541</v>
      </c>
    </row>
    <row r="2928" spans="1:46" x14ac:dyDescent="0.25">
      <c r="A2928" t="s">
        <v>340</v>
      </c>
      <c r="B2928" t="s">
        <v>341</v>
      </c>
      <c r="C2928" t="s">
        <v>342</v>
      </c>
      <c r="D2928" t="str">
        <f t="shared" si="135"/>
        <v>RDBOBA</v>
      </c>
      <c r="E2928" t="s">
        <v>815</v>
      </c>
      <c r="F2928" t="s">
        <v>816</v>
      </c>
      <c r="G2928" t="s">
        <v>47</v>
      </c>
      <c r="H2928" t="s">
        <v>5228</v>
      </c>
      <c r="I2928" t="s">
        <v>5229</v>
      </c>
      <c r="J2928" t="s">
        <v>4717</v>
      </c>
      <c r="K2928">
        <v>29.83</v>
      </c>
      <c r="L2928">
        <v>29.83</v>
      </c>
      <c r="P2928" t="s">
        <v>51</v>
      </c>
      <c r="Q2928" t="s">
        <v>52</v>
      </c>
      <c r="R2928">
        <v>44552</v>
      </c>
      <c r="S2928" t="s">
        <v>477</v>
      </c>
      <c r="T2928" t="s">
        <v>54</v>
      </c>
      <c r="U2928" t="s">
        <v>55</v>
      </c>
      <c r="V2928" t="s">
        <v>56</v>
      </c>
      <c r="W2928" t="s">
        <v>57</v>
      </c>
      <c r="X2928" t="s">
        <v>271</v>
      </c>
      <c r="Y2928" t="s">
        <v>362</v>
      </c>
      <c r="Z2928">
        <v>1</v>
      </c>
      <c r="AA2928">
        <v>2</v>
      </c>
      <c r="AB2928">
        <v>1.83</v>
      </c>
      <c r="AC2928">
        <v>1.9</v>
      </c>
      <c r="AD2928">
        <v>22</v>
      </c>
      <c r="AE2928">
        <v>2</v>
      </c>
      <c r="AF2928" t="s">
        <v>57</v>
      </c>
      <c r="AG2928">
        <v>7.1417926660648998</v>
      </c>
      <c r="AH2928">
        <v>5.5048841949672296</v>
      </c>
      <c r="AI2928">
        <v>0.70541045810205005</v>
      </c>
      <c r="AJ2928">
        <v>2.2443438237479798</v>
      </c>
      <c r="AK2928" s="2">
        <v>296.38460270032698</v>
      </c>
      <c r="AL2928" s="1">
        <v>45211</v>
      </c>
      <c r="AM2928" t="s">
        <v>63</v>
      </c>
      <c r="AN2928">
        <v>2023</v>
      </c>
      <c r="AO2928">
        <v>2021</v>
      </c>
      <c r="AP2928">
        <v>77.824975383488095</v>
      </c>
      <c r="AQ2928">
        <v>34.676048544791598</v>
      </c>
      <c r="AR2928">
        <v>100.01837454857642</v>
      </c>
      <c r="AS2928">
        <f t="shared" si="136"/>
        <v>8841.1526985507535</v>
      </c>
      <c r="AT2928">
        <f t="shared" si="137"/>
        <v>2983.5481127840344</v>
      </c>
    </row>
    <row r="2929" spans="1:46" x14ac:dyDescent="0.25">
      <c r="A2929" t="s">
        <v>340</v>
      </c>
      <c r="B2929" t="s">
        <v>341</v>
      </c>
      <c r="C2929" t="s">
        <v>342</v>
      </c>
      <c r="D2929" t="str">
        <f t="shared" si="135"/>
        <v>RDBOBA</v>
      </c>
      <c r="E2929" t="s">
        <v>815</v>
      </c>
      <c r="F2929" t="s">
        <v>816</v>
      </c>
      <c r="G2929" t="s">
        <v>47</v>
      </c>
      <c r="H2929" t="s">
        <v>5228</v>
      </c>
      <c r="I2929" t="s">
        <v>5230</v>
      </c>
      <c r="J2929" t="s">
        <v>3687</v>
      </c>
      <c r="K2929">
        <v>42.06</v>
      </c>
      <c r="L2929">
        <v>42.06</v>
      </c>
      <c r="P2929" t="s">
        <v>51</v>
      </c>
      <c r="Q2929" t="s">
        <v>52</v>
      </c>
      <c r="R2929">
        <v>44560</v>
      </c>
      <c r="S2929" t="s">
        <v>477</v>
      </c>
      <c r="T2929" t="s">
        <v>1272</v>
      </c>
      <c r="U2929" t="s">
        <v>55</v>
      </c>
      <c r="V2929" t="s">
        <v>56</v>
      </c>
      <c r="W2929" t="s">
        <v>57</v>
      </c>
      <c r="X2929" t="s">
        <v>271</v>
      </c>
      <c r="Y2929" t="s">
        <v>362</v>
      </c>
      <c r="Z2929">
        <v>1</v>
      </c>
      <c r="AA2929">
        <v>2</v>
      </c>
      <c r="AB2929">
        <v>1.83</v>
      </c>
      <c r="AC2929">
        <v>1.9</v>
      </c>
      <c r="AD2929">
        <v>22</v>
      </c>
      <c r="AE2929">
        <v>2</v>
      </c>
      <c r="AF2929" t="s">
        <v>57</v>
      </c>
      <c r="AG2929">
        <v>14.547344862046</v>
      </c>
      <c r="AH2929">
        <v>9.1109378781766299</v>
      </c>
      <c r="AI2929">
        <v>7.1050210136760503</v>
      </c>
      <c r="AJ2929">
        <v>49.497717060038603</v>
      </c>
      <c r="AK2929" s="2">
        <v>1084.1985308503699</v>
      </c>
      <c r="AL2929" s="1">
        <v>45211</v>
      </c>
      <c r="AM2929" t="s">
        <v>63</v>
      </c>
      <c r="AN2929">
        <v>2023</v>
      </c>
      <c r="AO2929">
        <v>2021</v>
      </c>
      <c r="AP2929">
        <v>77.824975383488095</v>
      </c>
      <c r="AQ2929">
        <v>1.5722942391280399</v>
      </c>
      <c r="AR2929">
        <v>100.55250508948005</v>
      </c>
      <c r="AS2929">
        <f t="shared" si="136"/>
        <v>45601.390207566561</v>
      </c>
      <c r="AT2929">
        <f t="shared" si="137"/>
        <v>4229.2383640635308</v>
      </c>
    </row>
    <row r="2930" spans="1:46" x14ac:dyDescent="0.25">
      <c r="A2930" t="s">
        <v>340</v>
      </c>
      <c r="B2930" t="s">
        <v>341</v>
      </c>
      <c r="C2930" t="s">
        <v>342</v>
      </c>
      <c r="D2930" t="str">
        <f t="shared" si="135"/>
        <v>RDBOBA</v>
      </c>
      <c r="E2930" t="s">
        <v>815</v>
      </c>
      <c r="F2930" t="s">
        <v>816</v>
      </c>
      <c r="G2930" t="s">
        <v>47</v>
      </c>
      <c r="H2930" t="s">
        <v>5228</v>
      </c>
      <c r="I2930" t="s">
        <v>5231</v>
      </c>
      <c r="J2930" t="s">
        <v>3797</v>
      </c>
      <c r="K2930">
        <v>24.18</v>
      </c>
      <c r="L2930">
        <v>24.18</v>
      </c>
      <c r="P2930" t="s">
        <v>51</v>
      </c>
      <c r="Q2930" t="s">
        <v>52</v>
      </c>
      <c r="R2930">
        <v>44543</v>
      </c>
      <c r="S2930" t="s">
        <v>477</v>
      </c>
      <c r="T2930" t="s">
        <v>1656</v>
      </c>
      <c r="U2930" t="s">
        <v>55</v>
      </c>
      <c r="V2930" t="s">
        <v>56</v>
      </c>
      <c r="W2930" t="s">
        <v>57</v>
      </c>
      <c r="X2930" t="s">
        <v>1677</v>
      </c>
      <c r="Y2930" t="s">
        <v>355</v>
      </c>
      <c r="Z2930">
        <v>1</v>
      </c>
      <c r="AA2930">
        <v>2</v>
      </c>
      <c r="AB2930">
        <v>1.83</v>
      </c>
      <c r="AC2930">
        <v>1.9</v>
      </c>
      <c r="AD2930">
        <v>22</v>
      </c>
      <c r="AE2930">
        <v>2</v>
      </c>
      <c r="AF2930" t="s">
        <v>57</v>
      </c>
      <c r="AG2930">
        <v>8.92587974936656</v>
      </c>
      <c r="AH2930">
        <v>7.1616261343977499</v>
      </c>
      <c r="AI2930">
        <v>3.4207169773557902</v>
      </c>
      <c r="AJ2930">
        <v>13.626310210563201</v>
      </c>
      <c r="AK2930" s="2">
        <v>849.18823953918297</v>
      </c>
      <c r="AL2930" s="1">
        <v>45211</v>
      </c>
      <c r="AM2930" t="s">
        <v>63</v>
      </c>
      <c r="AN2930">
        <v>2023</v>
      </c>
      <c r="AO2930">
        <v>2021</v>
      </c>
      <c r="AP2930">
        <v>77.824975383488095</v>
      </c>
      <c r="AQ2930">
        <v>5.71137558010075</v>
      </c>
      <c r="AR2930">
        <v>100.62344075793595</v>
      </c>
      <c r="AS2930">
        <f t="shared" si="136"/>
        <v>20533.371632057446</v>
      </c>
      <c r="AT2930">
        <f t="shared" si="137"/>
        <v>2433.0747975268914</v>
      </c>
    </row>
    <row r="2931" spans="1:46" x14ac:dyDescent="0.25">
      <c r="A2931" t="s">
        <v>42</v>
      </c>
      <c r="B2931" t="s">
        <v>43</v>
      </c>
      <c r="C2931" t="s">
        <v>44</v>
      </c>
      <c r="D2931" t="str">
        <f t="shared" si="135"/>
        <v>GNSACR</v>
      </c>
      <c r="E2931" t="s">
        <v>1408</v>
      </c>
      <c r="F2931" t="s">
        <v>1409</v>
      </c>
      <c r="G2931" t="s">
        <v>47</v>
      </c>
      <c r="H2931" t="s">
        <v>5132</v>
      </c>
      <c r="I2931" t="s">
        <v>5232</v>
      </c>
      <c r="J2931" t="s">
        <v>1033</v>
      </c>
      <c r="K2931">
        <v>14.84</v>
      </c>
      <c r="L2931">
        <v>14.84</v>
      </c>
      <c r="P2931" t="s">
        <v>51</v>
      </c>
      <c r="Q2931" t="s">
        <v>52</v>
      </c>
      <c r="R2931">
        <v>44407</v>
      </c>
      <c r="S2931" t="s">
        <v>53</v>
      </c>
      <c r="T2931" t="s">
        <v>69</v>
      </c>
      <c r="U2931" t="s">
        <v>55</v>
      </c>
      <c r="V2931" t="s">
        <v>56</v>
      </c>
      <c r="W2931" t="s">
        <v>57</v>
      </c>
      <c r="X2931" t="s">
        <v>271</v>
      </c>
      <c r="Y2931" t="s">
        <v>59</v>
      </c>
      <c r="Z2931">
        <v>1</v>
      </c>
      <c r="AA2931">
        <v>2</v>
      </c>
      <c r="AB2931">
        <v>2.25</v>
      </c>
      <c r="AC2931">
        <v>2.2999999999999998</v>
      </c>
      <c r="AD2931">
        <v>27</v>
      </c>
      <c r="AE2931">
        <v>2</v>
      </c>
      <c r="AF2931" t="s">
        <v>57</v>
      </c>
      <c r="AG2931">
        <v>14.5440277440338</v>
      </c>
      <c r="AH2931">
        <v>9.9954989870441207</v>
      </c>
      <c r="AI2931">
        <v>8.8702670490038091</v>
      </c>
      <c r="AJ2931">
        <v>57.866618985383198</v>
      </c>
      <c r="AK2931" s="2">
        <v>1130.4148511338401</v>
      </c>
      <c r="AL2931" s="1">
        <v>45216</v>
      </c>
      <c r="AM2931" t="s">
        <v>63</v>
      </c>
      <c r="AN2931">
        <v>2023</v>
      </c>
      <c r="AO2931">
        <v>2021</v>
      </c>
      <c r="AP2931">
        <v>73.168216486788097</v>
      </c>
      <c r="AQ2931">
        <v>1.2644287461354899</v>
      </c>
      <c r="AR2931">
        <v>102.57475886529502</v>
      </c>
      <c r="AS2931">
        <f t="shared" si="136"/>
        <v>16775.356390826186</v>
      </c>
      <c r="AT2931">
        <f t="shared" si="137"/>
        <v>1522.2094215609782</v>
      </c>
    </row>
    <row r="2932" spans="1:46" x14ac:dyDescent="0.25">
      <c r="A2932" t="s">
        <v>42</v>
      </c>
      <c r="B2932" t="s">
        <v>91</v>
      </c>
      <c r="C2932" t="s">
        <v>91</v>
      </c>
      <c r="D2932" t="str">
        <f t="shared" si="135"/>
        <v>GNVIVI</v>
      </c>
      <c r="E2932" t="s">
        <v>5169</v>
      </c>
      <c r="F2932" t="s">
        <v>5170</v>
      </c>
      <c r="G2932" t="s">
        <v>47</v>
      </c>
      <c r="H2932" t="s">
        <v>5202</v>
      </c>
      <c r="I2932" t="s">
        <v>5233</v>
      </c>
      <c r="J2932" t="s">
        <v>50</v>
      </c>
      <c r="K2932">
        <v>31</v>
      </c>
      <c r="L2932">
        <v>31</v>
      </c>
      <c r="P2932" t="s">
        <v>51</v>
      </c>
      <c r="Q2932" t="s">
        <v>52</v>
      </c>
      <c r="R2932">
        <v>44230</v>
      </c>
      <c r="S2932" t="s">
        <v>53</v>
      </c>
      <c r="T2932" t="s">
        <v>124</v>
      </c>
      <c r="U2932" t="s">
        <v>55</v>
      </c>
      <c r="V2932" t="s">
        <v>109</v>
      </c>
      <c r="W2932" t="s">
        <v>57</v>
      </c>
      <c r="X2932" t="s">
        <v>90</v>
      </c>
      <c r="Y2932" t="s">
        <v>59</v>
      </c>
      <c r="Z2932">
        <v>2</v>
      </c>
      <c r="AA2932">
        <v>3</v>
      </c>
      <c r="AB2932">
        <v>2.58</v>
      </c>
      <c r="AC2932">
        <v>2.8</v>
      </c>
      <c r="AD2932">
        <v>31</v>
      </c>
      <c r="AE2932">
        <v>3</v>
      </c>
      <c r="AF2932" t="s">
        <v>57</v>
      </c>
      <c r="AG2932">
        <v>18.3050545803383</v>
      </c>
      <c r="AH2932">
        <v>12.3800969301537</v>
      </c>
      <c r="AI2932">
        <v>10.5476656807213</v>
      </c>
      <c r="AJ2932">
        <v>89.619699604498393</v>
      </c>
      <c r="AK2932" s="2">
        <v>876.23053704955601</v>
      </c>
      <c r="AL2932" s="1">
        <v>45173</v>
      </c>
      <c r="AM2932" t="s">
        <v>63</v>
      </c>
      <c r="AN2932">
        <v>2023</v>
      </c>
      <c r="AO2932">
        <v>2021</v>
      </c>
      <c r="AP2932">
        <v>100.78947868885299</v>
      </c>
      <c r="AQ2932">
        <v>1.12463531046911</v>
      </c>
      <c r="AR2932">
        <v>136.54016812962212</v>
      </c>
      <c r="AS2932">
        <f t="shared" si="136"/>
        <v>27163.146648536236</v>
      </c>
      <c r="AT2932">
        <f t="shared" si="137"/>
        <v>4232.7452120182852</v>
      </c>
    </row>
    <row r="2933" spans="1:46" x14ac:dyDescent="0.25">
      <c r="A2933" t="s">
        <v>128</v>
      </c>
      <c r="B2933" t="s">
        <v>244</v>
      </c>
      <c r="C2933" t="s">
        <v>284</v>
      </c>
      <c r="D2933" t="str">
        <f t="shared" si="135"/>
        <v>NEPIPC</v>
      </c>
      <c r="E2933" t="s">
        <v>5222</v>
      </c>
      <c r="F2933" t="s">
        <v>5223</v>
      </c>
      <c r="G2933" t="s">
        <v>47</v>
      </c>
      <c r="H2933" t="s">
        <v>5224</v>
      </c>
      <c r="I2933" t="s">
        <v>5234</v>
      </c>
      <c r="J2933" t="s">
        <v>112</v>
      </c>
      <c r="K2933">
        <v>12.27</v>
      </c>
      <c r="L2933">
        <v>12.27</v>
      </c>
      <c r="P2933" t="s">
        <v>51</v>
      </c>
      <c r="Q2933" t="s">
        <v>52</v>
      </c>
      <c r="R2933">
        <v>44294</v>
      </c>
      <c r="S2933" t="s">
        <v>53</v>
      </c>
      <c r="T2933" t="s">
        <v>788</v>
      </c>
      <c r="U2933" t="s">
        <v>55</v>
      </c>
      <c r="V2933" t="s">
        <v>56</v>
      </c>
      <c r="W2933" t="s">
        <v>57</v>
      </c>
      <c r="X2933" t="s">
        <v>320</v>
      </c>
      <c r="Y2933" t="s">
        <v>137</v>
      </c>
      <c r="Z2933">
        <v>1</v>
      </c>
      <c r="AA2933">
        <v>3</v>
      </c>
      <c r="AB2933">
        <v>2.33</v>
      </c>
      <c r="AC2933">
        <v>2.6</v>
      </c>
      <c r="AD2933">
        <v>28</v>
      </c>
      <c r="AE2933">
        <v>2</v>
      </c>
      <c r="AF2933" t="s">
        <v>57</v>
      </c>
      <c r="AG2933">
        <v>14.804107153146299</v>
      </c>
      <c r="AH2933">
        <v>10.9785998730445</v>
      </c>
      <c r="AI2933">
        <v>9.1493157413166593</v>
      </c>
      <c r="AJ2933">
        <v>58.512410349888498</v>
      </c>
      <c r="AK2933" s="2">
        <v>966.506590508974</v>
      </c>
      <c r="AL2933" s="1">
        <v>45162</v>
      </c>
      <c r="AM2933" t="s">
        <v>63</v>
      </c>
      <c r="AN2933">
        <v>2023</v>
      </c>
      <c r="AO2933">
        <v>2021</v>
      </c>
      <c r="AP2933">
        <v>66.939822939322298</v>
      </c>
      <c r="AQ2933">
        <v>1.14402778041513</v>
      </c>
      <c r="AR2933">
        <v>119.42911677049477</v>
      </c>
      <c r="AS2933">
        <f t="shared" si="136"/>
        <v>11859.035865545111</v>
      </c>
      <c r="AT2933">
        <f t="shared" si="137"/>
        <v>1465.3952627739709</v>
      </c>
    </row>
    <row r="2934" spans="1:46" x14ac:dyDescent="0.25">
      <c r="A2934" t="s">
        <v>128</v>
      </c>
      <c r="B2934" t="s">
        <v>244</v>
      </c>
      <c r="C2934" t="s">
        <v>284</v>
      </c>
      <c r="D2934" t="str">
        <f t="shared" si="135"/>
        <v>NEPIPC</v>
      </c>
      <c r="E2934" t="s">
        <v>5222</v>
      </c>
      <c r="F2934" t="s">
        <v>5223</v>
      </c>
      <c r="G2934" t="s">
        <v>47</v>
      </c>
      <c r="H2934" t="s">
        <v>5224</v>
      </c>
      <c r="I2934" t="s">
        <v>5235</v>
      </c>
      <c r="J2934" t="s">
        <v>127</v>
      </c>
      <c r="K2934">
        <v>31.71</v>
      </c>
      <c r="L2934">
        <v>31.71</v>
      </c>
      <c r="P2934" t="s">
        <v>51</v>
      </c>
      <c r="Q2934" t="s">
        <v>52</v>
      </c>
      <c r="R2934">
        <v>44272</v>
      </c>
      <c r="S2934" t="s">
        <v>53</v>
      </c>
      <c r="T2934" t="s">
        <v>69</v>
      </c>
      <c r="U2934" t="s">
        <v>55</v>
      </c>
      <c r="V2934" t="s">
        <v>56</v>
      </c>
      <c r="W2934" t="s">
        <v>57</v>
      </c>
      <c r="X2934" t="s">
        <v>5236</v>
      </c>
      <c r="Y2934" t="s">
        <v>150</v>
      </c>
      <c r="Z2934">
        <v>1</v>
      </c>
      <c r="AA2934">
        <v>3</v>
      </c>
      <c r="AB2934">
        <v>2.42</v>
      </c>
      <c r="AC2934">
        <v>2.7</v>
      </c>
      <c r="AD2934">
        <v>29</v>
      </c>
      <c r="AE2934">
        <v>2</v>
      </c>
      <c r="AF2934" t="s">
        <v>57</v>
      </c>
      <c r="AG2934">
        <v>15.6682770973744</v>
      </c>
      <c r="AH2934">
        <v>11.654284885951499</v>
      </c>
      <c r="AI2934">
        <v>10.8489375755584</v>
      </c>
      <c r="AJ2934">
        <v>74.749622703337906</v>
      </c>
      <c r="AK2934" s="2">
        <v>1019.76526825691</v>
      </c>
      <c r="AL2934" s="1">
        <v>45162</v>
      </c>
      <c r="AM2934" t="s">
        <v>63</v>
      </c>
      <c r="AN2934">
        <v>2023</v>
      </c>
      <c r="AO2934">
        <v>2021</v>
      </c>
      <c r="AP2934">
        <v>72.381560265224394</v>
      </c>
      <c r="AQ2934">
        <v>0.96832007503888295</v>
      </c>
      <c r="AR2934">
        <v>123.59274027901564</v>
      </c>
      <c r="AS2934">
        <f t="shared" si="136"/>
        <v>32336.756656426616</v>
      </c>
      <c r="AT2934">
        <f t="shared" si="137"/>
        <v>3919.1257942475863</v>
      </c>
    </row>
    <row r="2935" spans="1:46" x14ac:dyDescent="0.25">
      <c r="A2935" t="s">
        <v>128</v>
      </c>
      <c r="B2935" t="s">
        <v>244</v>
      </c>
      <c r="C2935" t="s">
        <v>284</v>
      </c>
      <c r="D2935" t="str">
        <f t="shared" si="135"/>
        <v>NEPIPC</v>
      </c>
      <c r="E2935" t="s">
        <v>5222</v>
      </c>
      <c r="F2935" t="s">
        <v>5223</v>
      </c>
      <c r="G2935" t="s">
        <v>47</v>
      </c>
      <c r="H2935" t="s">
        <v>5224</v>
      </c>
      <c r="I2935" t="s">
        <v>5237</v>
      </c>
      <c r="J2935" t="s">
        <v>103</v>
      </c>
      <c r="K2935">
        <v>43.47</v>
      </c>
      <c r="L2935">
        <v>43.47</v>
      </c>
      <c r="P2935" t="s">
        <v>51</v>
      </c>
      <c r="Q2935" t="s">
        <v>52</v>
      </c>
      <c r="R2935">
        <v>44252</v>
      </c>
      <c r="S2935" t="s">
        <v>53</v>
      </c>
      <c r="T2935" t="s">
        <v>521</v>
      </c>
      <c r="U2935" t="s">
        <v>55</v>
      </c>
      <c r="V2935" t="s">
        <v>56</v>
      </c>
      <c r="W2935" t="s">
        <v>57</v>
      </c>
      <c r="X2935" t="s">
        <v>320</v>
      </c>
      <c r="Y2935" t="s">
        <v>137</v>
      </c>
      <c r="Z2935">
        <v>1</v>
      </c>
      <c r="AA2935">
        <v>3</v>
      </c>
      <c r="AB2935">
        <v>2.5</v>
      </c>
      <c r="AC2935">
        <v>2.8</v>
      </c>
      <c r="AD2935">
        <v>30</v>
      </c>
      <c r="AE2935">
        <v>2</v>
      </c>
      <c r="AF2935" t="s">
        <v>57</v>
      </c>
      <c r="AG2935">
        <v>14.164435524921901</v>
      </c>
      <c r="AH2935">
        <v>11.3184229098933</v>
      </c>
      <c r="AI2935">
        <v>8.1164166379225495</v>
      </c>
      <c r="AJ2935">
        <v>49.020157948195198</v>
      </c>
      <c r="AK2935" s="2">
        <v>818.06281741512498</v>
      </c>
      <c r="AL2935" s="1">
        <v>45160</v>
      </c>
      <c r="AM2935" t="s">
        <v>63</v>
      </c>
      <c r="AN2935">
        <v>2023</v>
      </c>
      <c r="AO2935">
        <v>2021</v>
      </c>
      <c r="AP2935">
        <v>77.858929781507399</v>
      </c>
      <c r="AQ2935">
        <v>1.5883043433639901</v>
      </c>
      <c r="AR2935">
        <v>127.65870517802701</v>
      </c>
      <c r="AS2935">
        <f t="shared" si="136"/>
        <v>35561.190673035482</v>
      </c>
      <c r="AT2935">
        <f t="shared" si="137"/>
        <v>5549.3239140888336</v>
      </c>
    </row>
    <row r="2936" spans="1:46" x14ac:dyDescent="0.25">
      <c r="A2936" t="s">
        <v>42</v>
      </c>
      <c r="B2936" t="s">
        <v>43</v>
      </c>
      <c r="C2936" t="s">
        <v>44</v>
      </c>
      <c r="D2936" t="str">
        <f t="shared" si="135"/>
        <v>GNSACR</v>
      </c>
      <c r="E2936" t="s">
        <v>1408</v>
      </c>
      <c r="F2936" t="s">
        <v>1409</v>
      </c>
      <c r="G2936" t="s">
        <v>47</v>
      </c>
      <c r="H2936" t="s">
        <v>5132</v>
      </c>
      <c r="I2936" t="s">
        <v>5238</v>
      </c>
      <c r="J2936" t="s">
        <v>1061</v>
      </c>
      <c r="K2936">
        <v>21.96</v>
      </c>
      <c r="L2936">
        <v>21.96</v>
      </c>
      <c r="P2936" t="s">
        <v>51</v>
      </c>
      <c r="Q2936" t="s">
        <v>52</v>
      </c>
      <c r="R2936">
        <v>44398</v>
      </c>
      <c r="S2936" t="s">
        <v>53</v>
      </c>
      <c r="T2936" t="s">
        <v>104</v>
      </c>
      <c r="U2936" t="s">
        <v>55</v>
      </c>
      <c r="V2936" t="s">
        <v>56</v>
      </c>
      <c r="W2936" t="s">
        <v>57</v>
      </c>
      <c r="X2936" t="s">
        <v>110</v>
      </c>
      <c r="Y2936" t="s">
        <v>59</v>
      </c>
      <c r="Z2936">
        <v>1</v>
      </c>
      <c r="AA2936">
        <v>2</v>
      </c>
      <c r="AB2936">
        <v>2.25</v>
      </c>
      <c r="AC2936">
        <v>2.2999999999999998</v>
      </c>
      <c r="AD2936">
        <v>27</v>
      </c>
      <c r="AE2936">
        <v>2</v>
      </c>
      <c r="AF2936" t="s">
        <v>57</v>
      </c>
      <c r="AG2936">
        <v>12.5802315686197</v>
      </c>
      <c r="AH2936">
        <v>8.8736125676074007</v>
      </c>
      <c r="AI2936">
        <v>6.33546767412445</v>
      </c>
      <c r="AJ2936">
        <v>36.622485769339598</v>
      </c>
      <c r="AK2936" s="2">
        <v>1024.44317141429</v>
      </c>
      <c r="AL2936" s="1">
        <v>45215</v>
      </c>
      <c r="AM2936" t="s">
        <v>63</v>
      </c>
      <c r="AN2936">
        <v>2023</v>
      </c>
      <c r="AO2936">
        <v>2021</v>
      </c>
      <c r="AP2936">
        <v>73.168216486788097</v>
      </c>
      <c r="AQ2936">
        <v>1.9979041550490499</v>
      </c>
      <c r="AR2936">
        <v>102.5695172132377</v>
      </c>
      <c r="AS2936">
        <f t="shared" si="136"/>
        <v>22496.77204425781</v>
      </c>
      <c r="AT2936">
        <f t="shared" si="137"/>
        <v>2252.4265980026998</v>
      </c>
    </row>
    <row r="2937" spans="1:46" x14ac:dyDescent="0.25">
      <c r="A2937" t="s">
        <v>42</v>
      </c>
      <c r="B2937" t="s">
        <v>43</v>
      </c>
      <c r="C2937" t="s">
        <v>44</v>
      </c>
      <c r="D2937" t="str">
        <f t="shared" si="135"/>
        <v>GNSACR</v>
      </c>
      <c r="E2937" t="s">
        <v>1408</v>
      </c>
      <c r="F2937" t="s">
        <v>1409</v>
      </c>
      <c r="G2937" t="s">
        <v>47</v>
      </c>
      <c r="H2937" t="s">
        <v>5132</v>
      </c>
      <c r="I2937" t="s">
        <v>5239</v>
      </c>
      <c r="J2937" t="s">
        <v>1279</v>
      </c>
      <c r="K2937">
        <v>20.68</v>
      </c>
      <c r="L2937">
        <v>20.68</v>
      </c>
      <c r="P2937" t="s">
        <v>51</v>
      </c>
      <c r="Q2937" t="s">
        <v>52</v>
      </c>
      <c r="R2937">
        <v>44345</v>
      </c>
      <c r="S2937" t="s">
        <v>53</v>
      </c>
      <c r="T2937" t="s">
        <v>521</v>
      </c>
      <c r="U2937" t="s">
        <v>55</v>
      </c>
      <c r="V2937" t="s">
        <v>56</v>
      </c>
      <c r="W2937" t="s">
        <v>57</v>
      </c>
      <c r="X2937" t="s">
        <v>4247</v>
      </c>
      <c r="Y2937" t="s">
        <v>79</v>
      </c>
      <c r="Z2937">
        <v>1</v>
      </c>
      <c r="AA2937">
        <v>2</v>
      </c>
      <c r="AB2937">
        <v>2.42</v>
      </c>
      <c r="AC2937">
        <v>2.5</v>
      </c>
      <c r="AD2937">
        <v>29</v>
      </c>
      <c r="AE2937">
        <v>2</v>
      </c>
      <c r="AF2937" t="s">
        <v>57</v>
      </c>
      <c r="AG2937">
        <v>13.8649320771795</v>
      </c>
      <c r="AH2937">
        <v>10.607780163634599</v>
      </c>
      <c r="AI2937">
        <v>9.0492317587700608</v>
      </c>
      <c r="AJ2937">
        <v>54.779579254298397</v>
      </c>
      <c r="AK2937" s="2">
        <v>1023.93598962319</v>
      </c>
      <c r="AL2937" s="1">
        <v>45216</v>
      </c>
      <c r="AM2937" t="s">
        <v>63</v>
      </c>
      <c r="AN2937">
        <v>2023</v>
      </c>
      <c r="AO2937">
        <v>2021</v>
      </c>
      <c r="AP2937">
        <v>79.773099041849093</v>
      </c>
      <c r="AQ2937">
        <v>1.45625614741445</v>
      </c>
      <c r="AR2937">
        <v>109.21975931973593</v>
      </c>
      <c r="AS2937">
        <f t="shared" si="136"/>
        <v>21174.996265407568</v>
      </c>
      <c r="AT2937">
        <f t="shared" si="137"/>
        <v>2258.6646227321389</v>
      </c>
    </row>
    <row r="2938" spans="1:46" x14ac:dyDescent="0.25">
      <c r="A2938" t="s">
        <v>42</v>
      </c>
      <c r="B2938" t="s">
        <v>43</v>
      </c>
      <c r="C2938" t="s">
        <v>44</v>
      </c>
      <c r="D2938" t="str">
        <f t="shared" si="135"/>
        <v>GNSACR</v>
      </c>
      <c r="E2938" t="s">
        <v>1408</v>
      </c>
      <c r="F2938" t="s">
        <v>1409</v>
      </c>
      <c r="G2938" t="s">
        <v>47</v>
      </c>
      <c r="H2938" t="s">
        <v>5132</v>
      </c>
      <c r="I2938" t="s">
        <v>5240</v>
      </c>
      <c r="J2938" t="s">
        <v>456</v>
      </c>
      <c r="K2938">
        <v>18.28</v>
      </c>
      <c r="L2938">
        <v>18.28</v>
      </c>
      <c r="P2938" t="s">
        <v>51</v>
      </c>
      <c r="Q2938" t="s">
        <v>52</v>
      </c>
      <c r="R2938">
        <v>44369</v>
      </c>
      <c r="S2938" t="s">
        <v>53</v>
      </c>
      <c r="T2938" t="s">
        <v>104</v>
      </c>
      <c r="U2938" t="s">
        <v>55</v>
      </c>
      <c r="V2938" t="s">
        <v>56</v>
      </c>
      <c r="W2938" t="s">
        <v>57</v>
      </c>
      <c r="X2938" t="s">
        <v>271</v>
      </c>
      <c r="Y2938" t="s">
        <v>59</v>
      </c>
      <c r="Z2938">
        <v>1</v>
      </c>
      <c r="AA2938">
        <v>2</v>
      </c>
      <c r="AB2938">
        <v>2.33</v>
      </c>
      <c r="AC2938">
        <v>2.4</v>
      </c>
      <c r="AD2938">
        <v>28</v>
      </c>
      <c r="AE2938">
        <v>2</v>
      </c>
      <c r="AF2938" t="s">
        <v>57</v>
      </c>
      <c r="AG2938">
        <v>17.152130659530801</v>
      </c>
      <c r="AH2938">
        <v>11.780032540984999</v>
      </c>
      <c r="AI2938">
        <v>12.687311172241699</v>
      </c>
      <c r="AJ2938">
        <v>97.731375024881999</v>
      </c>
      <c r="AK2938" s="2">
        <v>1164.0904594860101</v>
      </c>
      <c r="AL2938" s="1">
        <v>45215</v>
      </c>
      <c r="AM2938" t="s">
        <v>63</v>
      </c>
      <c r="AN2938">
        <v>2023</v>
      </c>
      <c r="AO2938">
        <v>2021</v>
      </c>
      <c r="AP2938">
        <v>76.421284534921199</v>
      </c>
      <c r="AQ2938">
        <v>0.78195241308601904</v>
      </c>
      <c r="AR2938">
        <v>105.86941641959696</v>
      </c>
      <c r="AS2938">
        <f t="shared" si="136"/>
        <v>21279.573599404266</v>
      </c>
      <c r="AT2938">
        <f t="shared" si="137"/>
        <v>1935.2929321502324</v>
      </c>
    </row>
    <row r="2939" spans="1:46" x14ac:dyDescent="0.25">
      <c r="A2939" t="s">
        <v>42</v>
      </c>
      <c r="B2939" t="s">
        <v>43</v>
      </c>
      <c r="C2939" t="s">
        <v>44</v>
      </c>
      <c r="D2939" t="str">
        <f t="shared" si="135"/>
        <v>GNSACR</v>
      </c>
      <c r="E2939" t="s">
        <v>1408</v>
      </c>
      <c r="F2939" t="s">
        <v>1409</v>
      </c>
      <c r="G2939" t="s">
        <v>47</v>
      </c>
      <c r="H2939" t="s">
        <v>5132</v>
      </c>
      <c r="I2939" t="s">
        <v>5241</v>
      </c>
      <c r="J2939" t="s">
        <v>448</v>
      </c>
      <c r="K2939">
        <v>64.41</v>
      </c>
      <c r="L2939">
        <v>64.41</v>
      </c>
      <c r="P2939" t="s">
        <v>51</v>
      </c>
      <c r="Q2939" t="s">
        <v>52</v>
      </c>
      <c r="R2939">
        <v>44357</v>
      </c>
      <c r="S2939" t="s">
        <v>53</v>
      </c>
      <c r="T2939" t="s">
        <v>1265</v>
      </c>
      <c r="U2939" t="s">
        <v>55</v>
      </c>
      <c r="V2939" t="s">
        <v>56</v>
      </c>
      <c r="W2939" t="s">
        <v>57</v>
      </c>
      <c r="X2939" t="s">
        <v>4247</v>
      </c>
      <c r="Y2939" t="s">
        <v>79</v>
      </c>
      <c r="Z2939">
        <v>1</v>
      </c>
      <c r="AA2939">
        <v>2</v>
      </c>
      <c r="AB2939">
        <v>2.33</v>
      </c>
      <c r="AC2939">
        <v>2.4</v>
      </c>
      <c r="AD2939">
        <v>28</v>
      </c>
      <c r="AE2939">
        <v>2</v>
      </c>
      <c r="AF2939" t="s">
        <v>57</v>
      </c>
      <c r="AG2939">
        <v>15.392006662816801</v>
      </c>
      <c r="AH2939">
        <v>10.9410882557872</v>
      </c>
      <c r="AI2939">
        <v>10.385980006077601</v>
      </c>
      <c r="AJ2939">
        <v>71.883769182107301</v>
      </c>
      <c r="AK2939" s="2">
        <v>1095.0534478904499</v>
      </c>
      <c r="AL2939" s="1">
        <v>45216</v>
      </c>
      <c r="AM2939" t="s">
        <v>63</v>
      </c>
      <c r="AN2939">
        <v>2023</v>
      </c>
      <c r="AO2939">
        <v>2021</v>
      </c>
      <c r="AP2939">
        <v>76.421284534921199</v>
      </c>
      <c r="AQ2939">
        <v>1.06312294700795</v>
      </c>
      <c r="AR2939">
        <v>105.86184064384105</v>
      </c>
      <c r="AS2939">
        <f t="shared" si="136"/>
        <v>70532.392578623869</v>
      </c>
      <c r="AT2939">
        <f t="shared" si="137"/>
        <v>6818.561155869802</v>
      </c>
    </row>
    <row r="2940" spans="1:46" x14ac:dyDescent="0.25">
      <c r="A2940" t="s">
        <v>42</v>
      </c>
      <c r="B2940" t="s">
        <v>43</v>
      </c>
      <c r="C2940" t="s">
        <v>44</v>
      </c>
      <c r="D2940" t="str">
        <f t="shared" si="135"/>
        <v>GNSACR</v>
      </c>
      <c r="E2940" t="s">
        <v>1408</v>
      </c>
      <c r="F2940" t="s">
        <v>1409</v>
      </c>
      <c r="G2940" t="s">
        <v>47</v>
      </c>
      <c r="H2940" t="s">
        <v>5132</v>
      </c>
      <c r="I2940" t="s">
        <v>5242</v>
      </c>
      <c r="J2940" t="s">
        <v>1952</v>
      </c>
      <c r="K2940">
        <v>17.170000000000002</v>
      </c>
      <c r="L2940">
        <v>17.170000000000002</v>
      </c>
      <c r="P2940" t="s">
        <v>51</v>
      </c>
      <c r="Q2940" t="s">
        <v>52</v>
      </c>
      <c r="R2940">
        <v>44392</v>
      </c>
      <c r="S2940" t="s">
        <v>53</v>
      </c>
      <c r="T2940" t="s">
        <v>521</v>
      </c>
      <c r="U2940" t="s">
        <v>55</v>
      </c>
      <c r="V2940" t="s">
        <v>56</v>
      </c>
      <c r="W2940" t="s">
        <v>57</v>
      </c>
      <c r="X2940" t="s">
        <v>271</v>
      </c>
      <c r="Y2940" t="s">
        <v>59</v>
      </c>
      <c r="Z2940">
        <v>1</v>
      </c>
      <c r="AA2940">
        <v>2</v>
      </c>
      <c r="AB2940">
        <v>2.25</v>
      </c>
      <c r="AC2940">
        <v>2.2999999999999998</v>
      </c>
      <c r="AD2940">
        <v>27</v>
      </c>
      <c r="AE2940">
        <v>2</v>
      </c>
      <c r="AF2940" t="s">
        <v>57</v>
      </c>
      <c r="AG2940">
        <v>12.0106472325759</v>
      </c>
      <c r="AH2940">
        <v>9.9997499968749199</v>
      </c>
      <c r="AI2940">
        <v>6.2426736178738498</v>
      </c>
      <c r="AJ2940">
        <v>32.3756161695663</v>
      </c>
      <c r="AK2940" s="2">
        <v>794.88163549318097</v>
      </c>
      <c r="AL2940" s="1">
        <v>45215</v>
      </c>
      <c r="AM2940" t="s">
        <v>63</v>
      </c>
      <c r="AN2940">
        <v>2023</v>
      </c>
      <c r="AO2940">
        <v>2021</v>
      </c>
      <c r="AP2940">
        <v>73.168216486788097</v>
      </c>
      <c r="AQ2940">
        <v>2.25997911834548</v>
      </c>
      <c r="AR2940">
        <v>102.61894245106068</v>
      </c>
      <c r="AS2940">
        <f t="shared" si="136"/>
        <v>13648.117681417918</v>
      </c>
      <c r="AT2940">
        <f t="shared" si="137"/>
        <v>1761.9672418847119</v>
      </c>
    </row>
    <row r="2941" spans="1:46" x14ac:dyDescent="0.25">
      <c r="A2941" t="s">
        <v>42</v>
      </c>
      <c r="B2941" t="s">
        <v>43</v>
      </c>
      <c r="C2941" t="s">
        <v>44</v>
      </c>
      <c r="D2941" t="str">
        <f t="shared" si="135"/>
        <v>GNSACR</v>
      </c>
      <c r="E2941" t="s">
        <v>1408</v>
      </c>
      <c r="F2941" t="s">
        <v>1409</v>
      </c>
      <c r="G2941" t="s">
        <v>47</v>
      </c>
      <c r="H2941" t="s">
        <v>5132</v>
      </c>
      <c r="I2941" t="s">
        <v>5243</v>
      </c>
      <c r="J2941" t="s">
        <v>831</v>
      </c>
      <c r="K2941">
        <v>39.15</v>
      </c>
      <c r="L2941">
        <v>39.15</v>
      </c>
      <c r="P2941" t="s">
        <v>51</v>
      </c>
      <c r="Q2941" t="s">
        <v>52</v>
      </c>
      <c r="R2941">
        <v>44365</v>
      </c>
      <c r="S2941" t="s">
        <v>53</v>
      </c>
      <c r="T2941" t="s">
        <v>69</v>
      </c>
      <c r="U2941" t="s">
        <v>55</v>
      </c>
      <c r="V2941" t="s">
        <v>56</v>
      </c>
      <c r="W2941" t="s">
        <v>57</v>
      </c>
      <c r="X2941" t="s">
        <v>4247</v>
      </c>
      <c r="Y2941" t="s">
        <v>79</v>
      </c>
      <c r="Z2941">
        <v>1</v>
      </c>
      <c r="AA2941">
        <v>2</v>
      </c>
      <c r="AB2941">
        <v>2.33</v>
      </c>
      <c r="AC2941">
        <v>2.4</v>
      </c>
      <c r="AD2941">
        <v>28</v>
      </c>
      <c r="AE2941">
        <v>2</v>
      </c>
      <c r="AF2941" t="s">
        <v>57</v>
      </c>
      <c r="AG2941">
        <v>14.236529551732501</v>
      </c>
      <c r="AH2941">
        <v>10.7584242652113</v>
      </c>
      <c r="AI2941">
        <v>8.8528758420181592</v>
      </c>
      <c r="AJ2941">
        <v>54.873450890905602</v>
      </c>
      <c r="AK2941" s="2">
        <v>967.50724544576406</v>
      </c>
      <c r="AL2941" s="1">
        <v>45216</v>
      </c>
      <c r="AM2941" t="s">
        <v>63</v>
      </c>
      <c r="AN2941">
        <v>2023</v>
      </c>
      <c r="AO2941">
        <v>2021</v>
      </c>
      <c r="AP2941">
        <v>76.421284534921199</v>
      </c>
      <c r="AQ2941">
        <v>1.3926823134716799</v>
      </c>
      <c r="AR2941">
        <v>105.84229050844192</v>
      </c>
      <c r="AS2941">
        <f t="shared" si="136"/>
        <v>37877.908659201661</v>
      </c>
      <c r="AT2941">
        <f t="shared" si="137"/>
        <v>4143.7256734055009</v>
      </c>
    </row>
    <row r="2942" spans="1:46" x14ac:dyDescent="0.25">
      <c r="A2942" t="s">
        <v>42</v>
      </c>
      <c r="B2942" t="s">
        <v>43</v>
      </c>
      <c r="C2942" t="s">
        <v>794</v>
      </c>
      <c r="D2942" t="str">
        <f t="shared" si="135"/>
        <v>GNSAPE</v>
      </c>
      <c r="E2942" t="s">
        <v>4791</v>
      </c>
      <c r="F2942" t="s">
        <v>4792</v>
      </c>
      <c r="G2942" t="s">
        <v>47</v>
      </c>
      <c r="H2942" t="s">
        <v>5244</v>
      </c>
      <c r="I2942" t="s">
        <v>5245</v>
      </c>
      <c r="J2942" t="s">
        <v>68</v>
      </c>
      <c r="K2942">
        <v>16.64</v>
      </c>
      <c r="L2942">
        <v>16.64</v>
      </c>
      <c r="P2942" t="s">
        <v>51</v>
      </c>
      <c r="Q2942" t="s">
        <v>52</v>
      </c>
      <c r="R2942">
        <v>44484</v>
      </c>
      <c r="S2942" t="s">
        <v>53</v>
      </c>
      <c r="T2942" t="s">
        <v>104</v>
      </c>
      <c r="U2942" t="s">
        <v>55</v>
      </c>
      <c r="V2942" t="s">
        <v>56</v>
      </c>
      <c r="W2942" t="s">
        <v>57</v>
      </c>
      <c r="X2942" t="s">
        <v>119</v>
      </c>
      <c r="Y2942" t="s">
        <v>120</v>
      </c>
      <c r="Z2942">
        <v>1</v>
      </c>
      <c r="AA2942">
        <v>2</v>
      </c>
      <c r="AB2942">
        <v>2</v>
      </c>
      <c r="AC2942">
        <v>2.1</v>
      </c>
      <c r="AD2942">
        <v>24</v>
      </c>
      <c r="AE2942">
        <v>2</v>
      </c>
      <c r="AF2942" t="s">
        <v>57</v>
      </c>
      <c r="AG2942">
        <v>13.7278822164837</v>
      </c>
      <c r="AH2942">
        <v>10.0965340587748</v>
      </c>
      <c r="AI2942">
        <v>8.3505456711268504</v>
      </c>
      <c r="AJ2942">
        <v>52.319396736526798</v>
      </c>
      <c r="AK2942" s="2">
        <v>1042.9904813819401</v>
      </c>
      <c r="AL2942" s="1">
        <v>45211</v>
      </c>
      <c r="AM2942" t="s">
        <v>63</v>
      </c>
      <c r="AN2942">
        <v>2023</v>
      </c>
      <c r="AO2942">
        <v>2021</v>
      </c>
      <c r="AP2942">
        <v>56.549810275149298</v>
      </c>
      <c r="AQ2942">
        <v>1.0808574601868299</v>
      </c>
      <c r="AR2942">
        <v>106.70048725474173</v>
      </c>
      <c r="AS2942">
        <f t="shared" si="136"/>
        <v>17355.361610195483</v>
      </c>
      <c r="AT2942">
        <f t="shared" si="137"/>
        <v>1775.4961079189025</v>
      </c>
    </row>
    <row r="2943" spans="1:46" x14ac:dyDescent="0.25">
      <c r="A2943" t="s">
        <v>42</v>
      </c>
      <c r="B2943" t="s">
        <v>43</v>
      </c>
      <c r="C2943" t="s">
        <v>794</v>
      </c>
      <c r="D2943" t="str">
        <f t="shared" si="135"/>
        <v>GNSAPE</v>
      </c>
      <c r="E2943" t="s">
        <v>4791</v>
      </c>
      <c r="F2943" t="s">
        <v>4792</v>
      </c>
      <c r="G2943" t="s">
        <v>47</v>
      </c>
      <c r="H2943" t="s">
        <v>5244</v>
      </c>
      <c r="I2943" t="s">
        <v>5246</v>
      </c>
      <c r="J2943" t="s">
        <v>50</v>
      </c>
      <c r="K2943">
        <v>80.739999999999995</v>
      </c>
      <c r="L2943">
        <v>80.739999999999995</v>
      </c>
      <c r="P2943" t="s">
        <v>51</v>
      </c>
      <c r="Q2943" t="s">
        <v>52</v>
      </c>
      <c r="R2943">
        <v>44503</v>
      </c>
      <c r="S2943" t="s">
        <v>53</v>
      </c>
      <c r="T2943" t="s">
        <v>521</v>
      </c>
      <c r="U2943" t="s">
        <v>55</v>
      </c>
      <c r="V2943" t="s">
        <v>56</v>
      </c>
      <c r="W2943" t="s">
        <v>57</v>
      </c>
      <c r="X2943" t="s">
        <v>98</v>
      </c>
      <c r="Y2943" t="s">
        <v>79</v>
      </c>
      <c r="Z2943">
        <v>1</v>
      </c>
      <c r="AA2943">
        <v>2</v>
      </c>
      <c r="AB2943">
        <v>1.92</v>
      </c>
      <c r="AC2943">
        <v>2</v>
      </c>
      <c r="AD2943">
        <v>23</v>
      </c>
      <c r="AE2943">
        <v>2</v>
      </c>
      <c r="AF2943" t="s">
        <v>57</v>
      </c>
      <c r="AG2943">
        <v>13.709311932549999</v>
      </c>
      <c r="AH2943">
        <v>9.4854558268150093</v>
      </c>
      <c r="AI2943">
        <v>8.1993986730836106</v>
      </c>
      <c r="AJ2943">
        <v>51.714696274707798</v>
      </c>
      <c r="AK2943" s="2">
        <v>1165.24263718829</v>
      </c>
      <c r="AL2943" s="1">
        <v>45211</v>
      </c>
      <c r="AM2943" t="s">
        <v>63</v>
      </c>
      <c r="AN2943">
        <v>2023</v>
      </c>
      <c r="AO2943">
        <v>2021</v>
      </c>
      <c r="AP2943">
        <v>51.153198755047498</v>
      </c>
      <c r="AQ2943">
        <v>0.98914239935438097</v>
      </c>
      <c r="AR2943">
        <v>100.59521350136002</v>
      </c>
      <c r="AS2943">
        <f t="shared" si="136"/>
        <v>94081.690526582533</v>
      </c>
      <c r="AT2943">
        <f t="shared" si="137"/>
        <v>8122.057538099808</v>
      </c>
    </row>
    <row r="2944" spans="1:46" x14ac:dyDescent="0.25">
      <c r="A2944" t="s">
        <v>42</v>
      </c>
      <c r="B2944" t="s">
        <v>43</v>
      </c>
      <c r="C2944" t="s">
        <v>43</v>
      </c>
      <c r="D2944" t="str">
        <f t="shared" si="135"/>
        <v>GNSASA</v>
      </c>
      <c r="E2944" t="s">
        <v>5057</v>
      </c>
      <c r="F2944" t="s">
        <v>5058</v>
      </c>
      <c r="G2944" t="s">
        <v>47</v>
      </c>
      <c r="H2944" t="s">
        <v>5059</v>
      </c>
      <c r="I2944" t="s">
        <v>5247</v>
      </c>
      <c r="J2944" t="s">
        <v>65</v>
      </c>
      <c r="K2944">
        <v>29.77</v>
      </c>
      <c r="L2944">
        <v>29.77</v>
      </c>
      <c r="P2944" t="s">
        <v>51</v>
      </c>
      <c r="Q2944" t="s">
        <v>52</v>
      </c>
      <c r="R2944">
        <v>44263</v>
      </c>
      <c r="S2944" t="s">
        <v>53</v>
      </c>
      <c r="T2944" t="s">
        <v>104</v>
      </c>
      <c r="U2944" t="s">
        <v>55</v>
      </c>
      <c r="V2944" t="s">
        <v>56</v>
      </c>
      <c r="W2944" t="s">
        <v>57</v>
      </c>
      <c r="X2944" t="s">
        <v>221</v>
      </c>
      <c r="Y2944" t="s">
        <v>59</v>
      </c>
      <c r="Z2944">
        <v>1</v>
      </c>
      <c r="AA2944">
        <v>3</v>
      </c>
      <c r="AB2944">
        <v>2.58</v>
      </c>
      <c r="AC2944">
        <v>2.7</v>
      </c>
      <c r="AD2944">
        <v>31</v>
      </c>
      <c r="AE2944">
        <v>3</v>
      </c>
      <c r="AF2944" t="s">
        <v>57</v>
      </c>
      <c r="AG2944">
        <v>20.120810491745999</v>
      </c>
      <c r="AH2944">
        <v>13.6206978266192</v>
      </c>
      <c r="AI2944">
        <v>15.872779044346499</v>
      </c>
      <c r="AJ2944">
        <v>144.46070893762101</v>
      </c>
      <c r="AK2944" s="2">
        <v>1089.3640611824201</v>
      </c>
      <c r="AL2944" s="1">
        <v>45205</v>
      </c>
      <c r="AM2944" t="s">
        <v>63</v>
      </c>
      <c r="AN2944">
        <v>2023</v>
      </c>
      <c r="AO2944">
        <v>2021</v>
      </c>
      <c r="AP2944">
        <v>97.781566882048907</v>
      </c>
      <c r="AQ2944">
        <v>0.67687309304477805</v>
      </c>
      <c r="AR2944">
        <v>140.65408418035767</v>
      </c>
      <c r="AS2944">
        <f t="shared" si="136"/>
        <v>32430.368101400643</v>
      </c>
      <c r="AT2944">
        <f t="shared" si="137"/>
        <v>4187.2720860492482</v>
      </c>
    </row>
    <row r="2945" spans="1:46" x14ac:dyDescent="0.25">
      <c r="A2945" t="s">
        <v>340</v>
      </c>
      <c r="B2945" t="s">
        <v>341</v>
      </c>
      <c r="C2945" t="s">
        <v>342</v>
      </c>
      <c r="D2945" t="str">
        <f t="shared" si="135"/>
        <v>RDBOBA</v>
      </c>
      <c r="E2945" t="s">
        <v>815</v>
      </c>
      <c r="F2945" t="s">
        <v>816</v>
      </c>
      <c r="G2945" t="s">
        <v>47</v>
      </c>
      <c r="H2945" t="s">
        <v>5248</v>
      </c>
      <c r="I2945" t="s">
        <v>5249</v>
      </c>
      <c r="J2945" t="s">
        <v>2893</v>
      </c>
      <c r="K2945">
        <v>66.44</v>
      </c>
      <c r="L2945">
        <v>66.44</v>
      </c>
      <c r="P2945" t="s">
        <v>51</v>
      </c>
      <c r="Q2945" t="s">
        <v>52</v>
      </c>
      <c r="R2945">
        <v>44216</v>
      </c>
      <c r="S2945" t="s">
        <v>477</v>
      </c>
      <c r="T2945" t="s">
        <v>553</v>
      </c>
      <c r="U2945" t="s">
        <v>55</v>
      </c>
      <c r="V2945" t="s">
        <v>109</v>
      </c>
      <c r="W2945" t="s">
        <v>57</v>
      </c>
      <c r="X2945" t="s">
        <v>271</v>
      </c>
      <c r="Y2945" t="s">
        <v>362</v>
      </c>
      <c r="Z2945">
        <v>2</v>
      </c>
      <c r="AA2945">
        <v>3</v>
      </c>
      <c r="AB2945">
        <v>2.75</v>
      </c>
      <c r="AC2945">
        <v>2.8</v>
      </c>
      <c r="AD2945">
        <v>33</v>
      </c>
      <c r="AE2945">
        <v>3</v>
      </c>
      <c r="AF2945" t="s">
        <v>57</v>
      </c>
      <c r="AG2945">
        <v>16.2482100285192</v>
      </c>
      <c r="AH2945">
        <v>12.5383704591003</v>
      </c>
      <c r="AI2945">
        <v>13.168616736835601</v>
      </c>
      <c r="AJ2945">
        <v>98.147243451220106</v>
      </c>
      <c r="AK2945" s="2">
        <v>1093.6486626456499</v>
      </c>
      <c r="AL2945" s="1">
        <v>45208</v>
      </c>
      <c r="AM2945" t="s">
        <v>63</v>
      </c>
      <c r="AN2945">
        <v>2023</v>
      </c>
      <c r="AO2945">
        <v>2021</v>
      </c>
      <c r="AP2945">
        <v>96.264897803572097</v>
      </c>
      <c r="AQ2945">
        <v>0.98082120718363697</v>
      </c>
      <c r="AR2945">
        <v>107.24123599026163</v>
      </c>
      <c r="AS2945">
        <f t="shared" si="136"/>
        <v>72662.017146176979</v>
      </c>
      <c r="AT2945">
        <f t="shared" si="137"/>
        <v>7125.1077191929826</v>
      </c>
    </row>
    <row r="2946" spans="1:46" x14ac:dyDescent="0.25">
      <c r="A2946" t="s">
        <v>340</v>
      </c>
      <c r="B2946" t="s">
        <v>341</v>
      </c>
      <c r="C2946" t="s">
        <v>342</v>
      </c>
      <c r="D2946" t="str">
        <f t="shared" si="135"/>
        <v>RDBOBA</v>
      </c>
      <c r="E2946" t="s">
        <v>815</v>
      </c>
      <c r="F2946" t="s">
        <v>816</v>
      </c>
      <c r="G2946" t="s">
        <v>47</v>
      </c>
      <c r="H2946" t="s">
        <v>5228</v>
      </c>
      <c r="I2946" t="s">
        <v>5250</v>
      </c>
      <c r="J2946" t="s">
        <v>3691</v>
      </c>
      <c r="K2946">
        <v>20.85</v>
      </c>
      <c r="L2946">
        <v>20.85</v>
      </c>
      <c r="P2946" t="s">
        <v>51</v>
      </c>
      <c r="Q2946" t="s">
        <v>52</v>
      </c>
      <c r="R2946">
        <v>44208</v>
      </c>
      <c r="S2946" t="s">
        <v>477</v>
      </c>
      <c r="T2946" t="s">
        <v>521</v>
      </c>
      <c r="U2946" t="s">
        <v>55</v>
      </c>
      <c r="V2946" t="s">
        <v>56</v>
      </c>
      <c r="W2946" t="s">
        <v>57</v>
      </c>
      <c r="X2946" t="s">
        <v>271</v>
      </c>
      <c r="Y2946" t="s">
        <v>362</v>
      </c>
      <c r="Z2946">
        <v>1</v>
      </c>
      <c r="AA2946">
        <v>3</v>
      </c>
      <c r="AB2946">
        <v>2.75</v>
      </c>
      <c r="AC2946">
        <v>2.8</v>
      </c>
      <c r="AD2946">
        <v>33</v>
      </c>
      <c r="AE2946">
        <v>3</v>
      </c>
      <c r="AF2946" t="s">
        <v>57</v>
      </c>
      <c r="AG2946">
        <v>19.7628674547271</v>
      </c>
      <c r="AH2946">
        <v>12.878785851158501</v>
      </c>
      <c r="AI2946">
        <v>14.101533595065201</v>
      </c>
      <c r="AJ2946">
        <v>134.046619020073</v>
      </c>
      <c r="AK2946" s="2">
        <v>1082.49680043735</v>
      </c>
      <c r="AL2946" s="1">
        <v>45211</v>
      </c>
      <c r="AM2946" t="s">
        <v>63</v>
      </c>
      <c r="AN2946">
        <v>2023</v>
      </c>
      <c r="AO2946">
        <v>2021</v>
      </c>
      <c r="AP2946">
        <v>102.46258881889599</v>
      </c>
      <c r="AQ2946">
        <v>0.76438025492871597</v>
      </c>
      <c r="AR2946">
        <v>117.86402190882366</v>
      </c>
      <c r="AS2946">
        <f t="shared" si="136"/>
        <v>22570.058289118748</v>
      </c>
      <c r="AT2946">
        <f t="shared" si="137"/>
        <v>2457.4648567989734</v>
      </c>
    </row>
    <row r="2947" spans="1:46" x14ac:dyDescent="0.25">
      <c r="A2947" t="s">
        <v>340</v>
      </c>
      <c r="B2947" t="s">
        <v>341</v>
      </c>
      <c r="C2947" t="s">
        <v>342</v>
      </c>
      <c r="D2947" t="str">
        <f t="shared" ref="D2947:D3010" si="138">LEFT(E2947,6)</f>
        <v>RDBOBA</v>
      </c>
      <c r="E2947" t="s">
        <v>815</v>
      </c>
      <c r="F2947" t="s">
        <v>816</v>
      </c>
      <c r="G2947" t="s">
        <v>47</v>
      </c>
      <c r="H2947" t="s">
        <v>5248</v>
      </c>
      <c r="I2947" t="s">
        <v>5251</v>
      </c>
      <c r="J2947" t="s">
        <v>4580</v>
      </c>
      <c r="K2947">
        <v>42.73</v>
      </c>
      <c r="L2947">
        <v>42.73</v>
      </c>
      <c r="P2947" t="s">
        <v>51</v>
      </c>
      <c r="Q2947" t="s">
        <v>52</v>
      </c>
      <c r="R2947">
        <v>44237</v>
      </c>
      <c r="S2947" t="s">
        <v>477</v>
      </c>
      <c r="T2947" t="s">
        <v>491</v>
      </c>
      <c r="U2947" t="s">
        <v>55</v>
      </c>
      <c r="V2947" t="s">
        <v>109</v>
      </c>
      <c r="W2947" t="s">
        <v>57</v>
      </c>
      <c r="X2947" t="s">
        <v>2778</v>
      </c>
      <c r="Y2947" t="s">
        <v>362</v>
      </c>
      <c r="Z2947">
        <v>2</v>
      </c>
      <c r="AA2947">
        <v>3</v>
      </c>
      <c r="AB2947">
        <v>2.67</v>
      </c>
      <c r="AC2947">
        <v>2.8</v>
      </c>
      <c r="AD2947">
        <v>32</v>
      </c>
      <c r="AE2947">
        <v>3</v>
      </c>
      <c r="AF2947" t="s">
        <v>57</v>
      </c>
      <c r="AG2947">
        <v>16.047603302548101</v>
      </c>
      <c r="AH2947">
        <v>11.9118630699808</v>
      </c>
      <c r="AI2947">
        <v>11.312922740152599</v>
      </c>
      <c r="AJ2947">
        <v>82.065605987689096</v>
      </c>
      <c r="AK2947" s="2">
        <v>1014.8246401925001</v>
      </c>
      <c r="AL2947" s="1">
        <v>45208</v>
      </c>
      <c r="AM2947" t="s">
        <v>63</v>
      </c>
      <c r="AN2947">
        <v>2023</v>
      </c>
      <c r="AO2947">
        <v>2021</v>
      </c>
      <c r="AP2947">
        <v>94.385022027639906</v>
      </c>
      <c r="AQ2947">
        <v>1.1501166766720601</v>
      </c>
      <c r="AR2947">
        <v>106.15524988653057</v>
      </c>
      <c r="AS2947">
        <f t="shared" ref="AS2947:AS3010" si="139">AK2947*L2947</f>
        <v>43363.456875425523</v>
      </c>
      <c r="AT2947">
        <f t="shared" ref="AT2947:AT3010" si="140">AR2947*L2947</f>
        <v>4536.0138276514508</v>
      </c>
    </row>
    <row r="2948" spans="1:46" x14ac:dyDescent="0.25">
      <c r="A2948" t="s">
        <v>340</v>
      </c>
      <c r="B2948" t="s">
        <v>341</v>
      </c>
      <c r="C2948" t="s">
        <v>342</v>
      </c>
      <c r="D2948" t="str">
        <f t="shared" si="138"/>
        <v>RDBOBA</v>
      </c>
      <c r="E2948" t="s">
        <v>815</v>
      </c>
      <c r="F2948" t="s">
        <v>816</v>
      </c>
      <c r="G2948" t="s">
        <v>47</v>
      </c>
      <c r="H2948" t="s">
        <v>5228</v>
      </c>
      <c r="I2948" t="s">
        <v>5252</v>
      </c>
      <c r="J2948" t="s">
        <v>3795</v>
      </c>
      <c r="K2948">
        <v>44.93</v>
      </c>
      <c r="L2948">
        <v>44.93</v>
      </c>
      <c r="P2948" t="s">
        <v>51</v>
      </c>
      <c r="Q2948" t="s">
        <v>52</v>
      </c>
      <c r="R2948">
        <v>44210</v>
      </c>
      <c r="S2948" t="s">
        <v>477</v>
      </c>
      <c r="T2948" t="s">
        <v>54</v>
      </c>
      <c r="U2948" t="s">
        <v>55</v>
      </c>
      <c r="V2948" t="s">
        <v>56</v>
      </c>
      <c r="W2948" t="s">
        <v>57</v>
      </c>
      <c r="X2948" t="s">
        <v>119</v>
      </c>
      <c r="Y2948" t="s">
        <v>487</v>
      </c>
      <c r="Z2948">
        <v>1</v>
      </c>
      <c r="AA2948">
        <v>3</v>
      </c>
      <c r="AB2948">
        <v>2.75</v>
      </c>
      <c r="AC2948">
        <v>2.8</v>
      </c>
      <c r="AD2948">
        <v>33</v>
      </c>
      <c r="AE2948">
        <v>3</v>
      </c>
      <c r="AF2948" t="s">
        <v>57</v>
      </c>
      <c r="AG2948">
        <v>17.957934716700699</v>
      </c>
      <c r="AH2948">
        <v>11.210375320324101</v>
      </c>
      <c r="AI2948">
        <v>13.7039599600632</v>
      </c>
      <c r="AJ2948">
        <v>117.01279361589</v>
      </c>
      <c r="AK2948" s="2">
        <v>1385.31331614744</v>
      </c>
      <c r="AL2948" s="1">
        <v>45211</v>
      </c>
      <c r="AM2948" t="s">
        <v>63</v>
      </c>
      <c r="AN2948">
        <v>2023</v>
      </c>
      <c r="AO2948">
        <v>2021</v>
      </c>
      <c r="AP2948">
        <v>102.46258881889599</v>
      </c>
      <c r="AQ2948">
        <v>0.87565287224269805</v>
      </c>
      <c r="AR2948">
        <v>117.83624941366028</v>
      </c>
      <c r="AS2948">
        <f t="shared" si="139"/>
        <v>62242.127294504477</v>
      </c>
      <c r="AT2948">
        <f t="shared" si="140"/>
        <v>5294.3826861557563</v>
      </c>
    </row>
    <row r="2949" spans="1:46" x14ac:dyDescent="0.25">
      <c r="A2949" t="s">
        <v>340</v>
      </c>
      <c r="B2949" t="s">
        <v>341</v>
      </c>
      <c r="C2949" t="s">
        <v>342</v>
      </c>
      <c r="D2949" t="str">
        <f t="shared" si="138"/>
        <v>RDBOBA</v>
      </c>
      <c r="E2949" t="s">
        <v>5086</v>
      </c>
      <c r="F2949" t="s">
        <v>5087</v>
      </c>
      <c r="G2949" t="s">
        <v>47</v>
      </c>
      <c r="H2949" t="s">
        <v>5088</v>
      </c>
      <c r="I2949" t="s">
        <v>5253</v>
      </c>
      <c r="J2949" t="s">
        <v>148</v>
      </c>
      <c r="K2949">
        <v>46.25</v>
      </c>
      <c r="L2949">
        <v>46.25</v>
      </c>
      <c r="P2949" t="s">
        <v>51</v>
      </c>
      <c r="Q2949" t="s">
        <v>52</v>
      </c>
      <c r="R2949">
        <v>44272</v>
      </c>
      <c r="S2949" t="s">
        <v>477</v>
      </c>
      <c r="T2949" t="s">
        <v>3332</v>
      </c>
      <c r="U2949" t="s">
        <v>55</v>
      </c>
      <c r="V2949" t="s">
        <v>56</v>
      </c>
      <c r="W2949" t="s">
        <v>57</v>
      </c>
      <c r="X2949" t="s">
        <v>119</v>
      </c>
      <c r="Y2949" t="s">
        <v>487</v>
      </c>
      <c r="Z2949">
        <v>1</v>
      </c>
      <c r="AA2949">
        <v>3</v>
      </c>
      <c r="AB2949">
        <v>2.58</v>
      </c>
      <c r="AC2949">
        <v>2.7</v>
      </c>
      <c r="AD2949">
        <v>31</v>
      </c>
      <c r="AE2949">
        <v>3</v>
      </c>
      <c r="AF2949" t="s">
        <v>57</v>
      </c>
      <c r="AG2949">
        <v>19.2965180079288</v>
      </c>
      <c r="AH2949">
        <v>11.367686878355901</v>
      </c>
      <c r="AI2949">
        <v>12.179219970295501</v>
      </c>
      <c r="AJ2949">
        <v>111.353970537839</v>
      </c>
      <c r="AK2949" s="2">
        <v>1200.9257158714599</v>
      </c>
      <c r="AL2949" s="1">
        <v>45216</v>
      </c>
      <c r="AM2949" t="s">
        <v>63</v>
      </c>
      <c r="AN2949">
        <v>2023</v>
      </c>
      <c r="AO2949">
        <v>2021</v>
      </c>
      <c r="AP2949">
        <v>97.716577042394107</v>
      </c>
      <c r="AQ2949">
        <v>0.87753114298864898</v>
      </c>
      <c r="AR2949">
        <v>114.59500747191888</v>
      </c>
      <c r="AS2949">
        <f t="shared" si="139"/>
        <v>55542.814359055024</v>
      </c>
      <c r="AT2949">
        <f t="shared" si="140"/>
        <v>5300.0190955762482</v>
      </c>
    </row>
    <row r="2950" spans="1:46" x14ac:dyDescent="0.25">
      <c r="A2950" t="s">
        <v>340</v>
      </c>
      <c r="B2950" t="s">
        <v>341</v>
      </c>
      <c r="C2950" t="s">
        <v>342</v>
      </c>
      <c r="D2950" t="str">
        <f t="shared" si="138"/>
        <v>RDBOBA</v>
      </c>
      <c r="E2950" t="s">
        <v>5254</v>
      </c>
      <c r="F2950" t="s">
        <v>5255</v>
      </c>
      <c r="G2950" t="s">
        <v>47</v>
      </c>
      <c r="H2950" t="s">
        <v>5256</v>
      </c>
      <c r="I2950" t="s">
        <v>5257</v>
      </c>
      <c r="J2950" t="s">
        <v>50</v>
      </c>
      <c r="K2950">
        <v>40.53</v>
      </c>
      <c r="L2950">
        <v>40.53</v>
      </c>
      <c r="P2950" t="s">
        <v>51</v>
      </c>
      <c r="Q2950" t="s">
        <v>52</v>
      </c>
      <c r="R2950">
        <v>44294</v>
      </c>
      <c r="S2950" t="s">
        <v>477</v>
      </c>
      <c r="T2950" t="s">
        <v>1272</v>
      </c>
      <c r="U2950" t="s">
        <v>55</v>
      </c>
      <c r="V2950" t="s">
        <v>56</v>
      </c>
      <c r="W2950" t="s">
        <v>57</v>
      </c>
      <c r="X2950" t="s">
        <v>119</v>
      </c>
      <c r="Y2950" t="s">
        <v>487</v>
      </c>
      <c r="Z2950">
        <v>1</v>
      </c>
      <c r="AA2950">
        <v>3</v>
      </c>
      <c r="AB2950">
        <v>2</v>
      </c>
      <c r="AC2950">
        <v>2.6</v>
      </c>
      <c r="AD2950">
        <v>24</v>
      </c>
      <c r="AE2950">
        <v>2</v>
      </c>
      <c r="AF2950" t="s">
        <v>57</v>
      </c>
      <c r="AG2950">
        <v>13.851993600260601</v>
      </c>
      <c r="AH2950">
        <v>9.0126276390935498</v>
      </c>
      <c r="AI2950">
        <v>8.1410177162401993</v>
      </c>
      <c r="AJ2950">
        <v>52.014027301067202</v>
      </c>
      <c r="AK2950" s="2">
        <v>1274.7543592996999</v>
      </c>
      <c r="AL2950" s="1">
        <v>45044</v>
      </c>
      <c r="AM2950" t="s">
        <v>63</v>
      </c>
      <c r="AN2950">
        <v>2023</v>
      </c>
      <c r="AO2950">
        <v>2021</v>
      </c>
      <c r="AP2950">
        <v>82.020368338652503</v>
      </c>
      <c r="AQ2950">
        <v>1.5768894006976799</v>
      </c>
      <c r="AR2950">
        <v>112.98070265989278</v>
      </c>
      <c r="AS2950">
        <f t="shared" si="139"/>
        <v>51665.794182416837</v>
      </c>
      <c r="AT2950">
        <f t="shared" si="140"/>
        <v>4579.1078788054547</v>
      </c>
    </row>
    <row r="2951" spans="1:46" x14ac:dyDescent="0.25">
      <c r="A2951" t="s">
        <v>340</v>
      </c>
      <c r="B2951" t="s">
        <v>341</v>
      </c>
      <c r="C2951" t="s">
        <v>342</v>
      </c>
      <c r="D2951" t="str">
        <f t="shared" si="138"/>
        <v>RDBOBA</v>
      </c>
      <c r="E2951" t="s">
        <v>5086</v>
      </c>
      <c r="F2951" t="s">
        <v>5087</v>
      </c>
      <c r="G2951" t="s">
        <v>47</v>
      </c>
      <c r="H2951" t="s">
        <v>5088</v>
      </c>
      <c r="I2951" t="s">
        <v>5258</v>
      </c>
      <c r="J2951" t="s">
        <v>312</v>
      </c>
      <c r="K2951">
        <v>39.950000000000003</v>
      </c>
      <c r="L2951">
        <v>39.950000000000003</v>
      </c>
      <c r="P2951" t="s">
        <v>51</v>
      </c>
      <c r="Q2951" t="s">
        <v>52</v>
      </c>
      <c r="R2951">
        <v>44263</v>
      </c>
      <c r="S2951" t="s">
        <v>477</v>
      </c>
      <c r="T2951" t="s">
        <v>1656</v>
      </c>
      <c r="U2951" t="s">
        <v>55</v>
      </c>
      <c r="V2951" t="s">
        <v>56</v>
      </c>
      <c r="W2951" t="s">
        <v>57</v>
      </c>
      <c r="X2951" t="s">
        <v>119</v>
      </c>
      <c r="Y2951" t="s">
        <v>487</v>
      </c>
      <c r="Z2951">
        <v>1</v>
      </c>
      <c r="AA2951">
        <v>3</v>
      </c>
      <c r="AB2951">
        <v>2.58</v>
      </c>
      <c r="AC2951">
        <v>2.7</v>
      </c>
      <c r="AD2951">
        <v>31</v>
      </c>
      <c r="AE2951">
        <v>3</v>
      </c>
      <c r="AF2951" t="s">
        <v>57</v>
      </c>
      <c r="AG2951">
        <v>15.4543688842245</v>
      </c>
      <c r="AH2951">
        <v>10.612212007436501</v>
      </c>
      <c r="AI2951">
        <v>11.617302325859599</v>
      </c>
      <c r="AJ2951">
        <v>82.997550893734797</v>
      </c>
      <c r="AK2951" s="2">
        <v>1313.69415028959</v>
      </c>
      <c r="AL2951" s="1">
        <v>45216</v>
      </c>
      <c r="AM2951" t="s">
        <v>63</v>
      </c>
      <c r="AN2951">
        <v>2023</v>
      </c>
      <c r="AO2951">
        <v>2021</v>
      </c>
      <c r="AP2951">
        <v>97.716577042394107</v>
      </c>
      <c r="AQ2951">
        <v>1.1773428973525299</v>
      </c>
      <c r="AR2951">
        <v>114.58325340397239</v>
      </c>
      <c r="AS2951">
        <f t="shared" si="139"/>
        <v>52482.081304069121</v>
      </c>
      <c r="AT2951">
        <f t="shared" si="140"/>
        <v>4577.6009734886975</v>
      </c>
    </row>
    <row r="2952" spans="1:46" x14ac:dyDescent="0.25">
      <c r="A2952" t="s">
        <v>340</v>
      </c>
      <c r="B2952" t="s">
        <v>341</v>
      </c>
      <c r="C2952" t="s">
        <v>342</v>
      </c>
      <c r="D2952" t="str">
        <f t="shared" si="138"/>
        <v>RDBOBA</v>
      </c>
      <c r="E2952" t="s">
        <v>5086</v>
      </c>
      <c r="F2952" t="s">
        <v>5087</v>
      </c>
      <c r="G2952" t="s">
        <v>47</v>
      </c>
      <c r="H2952" t="s">
        <v>5088</v>
      </c>
      <c r="I2952" t="s">
        <v>5259</v>
      </c>
      <c r="J2952" t="s">
        <v>112</v>
      </c>
      <c r="K2952">
        <v>23.25</v>
      </c>
      <c r="L2952">
        <v>23.25</v>
      </c>
      <c r="P2952" t="s">
        <v>51</v>
      </c>
      <c r="Q2952" t="s">
        <v>52</v>
      </c>
      <c r="R2952">
        <v>44246</v>
      </c>
      <c r="S2952" t="s">
        <v>477</v>
      </c>
      <c r="T2952" t="s">
        <v>3332</v>
      </c>
      <c r="U2952" t="s">
        <v>55</v>
      </c>
      <c r="V2952" t="s">
        <v>56</v>
      </c>
      <c r="W2952" t="s">
        <v>57</v>
      </c>
      <c r="X2952" t="s">
        <v>1120</v>
      </c>
      <c r="Y2952" t="s">
        <v>355</v>
      </c>
      <c r="Z2952">
        <v>1</v>
      </c>
      <c r="AA2952">
        <v>3</v>
      </c>
      <c r="AB2952">
        <v>2.67</v>
      </c>
      <c r="AC2952">
        <v>2.8</v>
      </c>
      <c r="AD2952">
        <v>32</v>
      </c>
      <c r="AE2952">
        <v>3</v>
      </c>
      <c r="AF2952" t="s">
        <v>57</v>
      </c>
      <c r="AG2952">
        <v>17.1193557057106</v>
      </c>
      <c r="AH2952">
        <v>11.3770010919466</v>
      </c>
      <c r="AI2952">
        <v>12.128370821213201</v>
      </c>
      <c r="AJ2952">
        <v>96.772013586563105</v>
      </c>
      <c r="AK2952" s="2">
        <v>1193.0454422431999</v>
      </c>
      <c r="AL2952" s="1">
        <v>45216</v>
      </c>
      <c r="AM2952" t="s">
        <v>63</v>
      </c>
      <c r="AN2952">
        <v>2023</v>
      </c>
      <c r="AO2952">
        <v>2021</v>
      </c>
      <c r="AP2952">
        <v>100.076397403047</v>
      </c>
      <c r="AQ2952">
        <v>1.0341460686206401</v>
      </c>
      <c r="AR2952">
        <v>116.19824376181901</v>
      </c>
      <c r="AS2952">
        <f t="shared" si="139"/>
        <v>27738.306532154398</v>
      </c>
      <c r="AT2952">
        <f t="shared" si="140"/>
        <v>2701.6091674622921</v>
      </c>
    </row>
    <row r="2953" spans="1:46" x14ac:dyDescent="0.25">
      <c r="A2953" t="s">
        <v>340</v>
      </c>
      <c r="B2953" t="s">
        <v>341</v>
      </c>
      <c r="C2953" t="s">
        <v>342</v>
      </c>
      <c r="D2953" t="str">
        <f t="shared" si="138"/>
        <v>RDBOBA</v>
      </c>
      <c r="E2953" t="s">
        <v>5086</v>
      </c>
      <c r="F2953" t="s">
        <v>5087</v>
      </c>
      <c r="G2953" t="s">
        <v>47</v>
      </c>
      <c r="H2953" t="s">
        <v>5088</v>
      </c>
      <c r="I2953" t="s">
        <v>5260</v>
      </c>
      <c r="J2953" t="s">
        <v>152</v>
      </c>
      <c r="K2953">
        <v>39.520000000000003</v>
      </c>
      <c r="L2953">
        <v>39.520000000000003</v>
      </c>
      <c r="P2953" t="s">
        <v>51</v>
      </c>
      <c r="Q2953" t="s">
        <v>52</v>
      </c>
      <c r="R2953">
        <v>44279</v>
      </c>
      <c r="S2953" t="s">
        <v>477</v>
      </c>
      <c r="T2953" t="s">
        <v>3953</v>
      </c>
      <c r="U2953" t="s">
        <v>55</v>
      </c>
      <c r="V2953" t="s">
        <v>56</v>
      </c>
      <c r="W2953" t="s">
        <v>57</v>
      </c>
      <c r="X2953" t="s">
        <v>119</v>
      </c>
      <c r="Y2953" t="s">
        <v>487</v>
      </c>
      <c r="Z2953">
        <v>1</v>
      </c>
      <c r="AA2953">
        <v>3</v>
      </c>
      <c r="AB2953">
        <v>2.58</v>
      </c>
      <c r="AC2953">
        <v>2.7</v>
      </c>
      <c r="AD2953">
        <v>31</v>
      </c>
      <c r="AE2953">
        <v>3</v>
      </c>
      <c r="AF2953" t="s">
        <v>57</v>
      </c>
      <c r="AG2953">
        <v>18.478963373344602</v>
      </c>
      <c r="AH2953">
        <v>10.986043628849799</v>
      </c>
      <c r="AI2953">
        <v>12.6787128851745</v>
      </c>
      <c r="AJ2953">
        <v>111.483968047057</v>
      </c>
      <c r="AK2953" s="2">
        <v>1339.82066809655</v>
      </c>
      <c r="AL2953" s="1">
        <v>45216</v>
      </c>
      <c r="AM2953" t="s">
        <v>63</v>
      </c>
      <c r="AN2953">
        <v>2023</v>
      </c>
      <c r="AO2953">
        <v>2021</v>
      </c>
      <c r="AP2953">
        <v>97.716577042394107</v>
      </c>
      <c r="AQ2953">
        <v>0.87650788498260401</v>
      </c>
      <c r="AR2953">
        <v>114.58816672225591</v>
      </c>
      <c r="AS2953">
        <f t="shared" si="139"/>
        <v>52949.712803175658</v>
      </c>
      <c r="AT2953">
        <f t="shared" si="140"/>
        <v>4528.5243488635533</v>
      </c>
    </row>
    <row r="2954" spans="1:46" x14ac:dyDescent="0.25">
      <c r="A2954" t="s">
        <v>340</v>
      </c>
      <c r="B2954" t="s">
        <v>341</v>
      </c>
      <c r="C2954" t="s">
        <v>342</v>
      </c>
      <c r="D2954" t="str">
        <f t="shared" si="138"/>
        <v>RDBOBA</v>
      </c>
      <c r="E2954" t="s">
        <v>5086</v>
      </c>
      <c r="F2954" t="s">
        <v>5087</v>
      </c>
      <c r="G2954" t="s">
        <v>47</v>
      </c>
      <c r="H2954" t="s">
        <v>5088</v>
      </c>
      <c r="I2954" t="s">
        <v>5261</v>
      </c>
      <c r="J2954" t="s">
        <v>276</v>
      </c>
      <c r="K2954">
        <v>25.67</v>
      </c>
      <c r="L2954">
        <v>25.67</v>
      </c>
      <c r="P2954" t="s">
        <v>51</v>
      </c>
      <c r="Q2954" t="s">
        <v>52</v>
      </c>
      <c r="R2954">
        <v>44225</v>
      </c>
      <c r="S2954" t="s">
        <v>477</v>
      </c>
      <c r="T2954" t="s">
        <v>54</v>
      </c>
      <c r="U2954" t="s">
        <v>55</v>
      </c>
      <c r="V2954" t="s">
        <v>56</v>
      </c>
      <c r="W2954" t="s">
        <v>57</v>
      </c>
      <c r="X2954" t="s">
        <v>1334</v>
      </c>
      <c r="Y2954" t="s">
        <v>348</v>
      </c>
      <c r="Z2954">
        <v>1</v>
      </c>
      <c r="AA2954">
        <v>3</v>
      </c>
      <c r="AB2954">
        <v>2.75</v>
      </c>
      <c r="AC2954">
        <v>2.8</v>
      </c>
      <c r="AD2954">
        <v>33</v>
      </c>
      <c r="AE2954">
        <v>3</v>
      </c>
      <c r="AF2954" t="s">
        <v>57</v>
      </c>
      <c r="AG2954">
        <v>16.251071216031001</v>
      </c>
      <c r="AH2954">
        <v>11.72074816298</v>
      </c>
      <c r="AI2954">
        <v>12.029517791088001</v>
      </c>
      <c r="AJ2954">
        <v>91.976753555932007</v>
      </c>
      <c r="AK2954" s="2">
        <v>1114.9301713561399</v>
      </c>
      <c r="AL2954" s="1">
        <v>45216</v>
      </c>
      <c r="AM2954" t="s">
        <v>63</v>
      </c>
      <c r="AN2954">
        <v>2023</v>
      </c>
      <c r="AO2954">
        <v>2021</v>
      </c>
      <c r="AP2954">
        <v>102.46258881889599</v>
      </c>
      <c r="AQ2954">
        <v>1.11400527695933</v>
      </c>
      <c r="AR2954">
        <v>117.85411169595814</v>
      </c>
      <c r="AS2954">
        <f t="shared" si="139"/>
        <v>28620.257498712112</v>
      </c>
      <c r="AT2954">
        <f t="shared" si="140"/>
        <v>3025.3150472352454</v>
      </c>
    </row>
    <row r="2955" spans="1:46" x14ac:dyDescent="0.25">
      <c r="A2955" t="s">
        <v>340</v>
      </c>
      <c r="B2955" t="s">
        <v>341</v>
      </c>
      <c r="C2955" t="s">
        <v>342</v>
      </c>
      <c r="D2955" t="str">
        <f t="shared" si="138"/>
        <v>RDBOBA</v>
      </c>
      <c r="E2955" t="s">
        <v>5254</v>
      </c>
      <c r="F2955" t="s">
        <v>5255</v>
      </c>
      <c r="G2955" t="s">
        <v>47</v>
      </c>
      <c r="H2955" t="s">
        <v>5256</v>
      </c>
      <c r="I2955" t="s">
        <v>5262</v>
      </c>
      <c r="J2955" t="s">
        <v>62</v>
      </c>
      <c r="K2955">
        <v>32.700000000000003</v>
      </c>
      <c r="L2955">
        <v>32.700000000000003</v>
      </c>
      <c r="P2955" t="s">
        <v>51</v>
      </c>
      <c r="Q2955" t="s">
        <v>52</v>
      </c>
      <c r="R2955">
        <v>44307</v>
      </c>
      <c r="S2955" t="s">
        <v>477</v>
      </c>
      <c r="T2955" t="s">
        <v>486</v>
      </c>
      <c r="U2955" t="s">
        <v>55</v>
      </c>
      <c r="V2955" t="s">
        <v>56</v>
      </c>
      <c r="W2955" t="s">
        <v>57</v>
      </c>
      <c r="X2955" t="s">
        <v>119</v>
      </c>
      <c r="Y2955" t="s">
        <v>487</v>
      </c>
      <c r="Z2955">
        <v>1</v>
      </c>
      <c r="AA2955">
        <v>3</v>
      </c>
      <c r="AB2955">
        <v>2</v>
      </c>
      <c r="AC2955">
        <v>2.6</v>
      </c>
      <c r="AD2955">
        <v>24</v>
      </c>
      <c r="AE2955">
        <v>2</v>
      </c>
      <c r="AF2955" t="s">
        <v>57</v>
      </c>
      <c r="AG2955">
        <v>13.9196981607534</v>
      </c>
      <c r="AH2955">
        <v>10.7237170844865</v>
      </c>
      <c r="AI2955">
        <v>13.1479664017546</v>
      </c>
      <c r="AJ2955">
        <v>82.357907701352502</v>
      </c>
      <c r="AK2955" s="2">
        <v>1455.72053564915</v>
      </c>
      <c r="AL2955" s="1">
        <v>45044</v>
      </c>
      <c r="AM2955" t="s">
        <v>63</v>
      </c>
      <c r="AN2955">
        <v>2023</v>
      </c>
      <c r="AO2955">
        <v>2021</v>
      </c>
      <c r="AP2955">
        <v>82.020368338652503</v>
      </c>
      <c r="AQ2955">
        <v>0.99590155490685806</v>
      </c>
      <c r="AR2955">
        <v>112.95868004998641</v>
      </c>
      <c r="AS2955">
        <f t="shared" si="139"/>
        <v>47602.061515727204</v>
      </c>
      <c r="AT2955">
        <f t="shared" si="140"/>
        <v>3693.7488376345559</v>
      </c>
    </row>
    <row r="2956" spans="1:46" x14ac:dyDescent="0.25">
      <c r="A2956" t="s">
        <v>340</v>
      </c>
      <c r="B2956" t="s">
        <v>341</v>
      </c>
      <c r="C2956" t="s">
        <v>342</v>
      </c>
      <c r="D2956" t="str">
        <f t="shared" si="138"/>
        <v>RDBOBA</v>
      </c>
      <c r="E2956" t="s">
        <v>5254</v>
      </c>
      <c r="F2956" t="s">
        <v>5255</v>
      </c>
      <c r="G2956" t="s">
        <v>47</v>
      </c>
      <c r="H2956" t="s">
        <v>5256</v>
      </c>
      <c r="I2956" t="s">
        <v>5263</v>
      </c>
      <c r="J2956" t="s">
        <v>65</v>
      </c>
      <c r="K2956">
        <v>22.28</v>
      </c>
      <c r="L2956">
        <v>22.28</v>
      </c>
      <c r="P2956" t="s">
        <v>51</v>
      </c>
      <c r="Q2956" t="s">
        <v>52</v>
      </c>
      <c r="R2956">
        <v>44301</v>
      </c>
      <c r="S2956" t="s">
        <v>477</v>
      </c>
      <c r="T2956" t="s">
        <v>4922</v>
      </c>
      <c r="U2956" t="s">
        <v>55</v>
      </c>
      <c r="V2956" t="s">
        <v>56</v>
      </c>
      <c r="W2956" t="s">
        <v>57</v>
      </c>
      <c r="X2956" t="s">
        <v>271</v>
      </c>
      <c r="Y2956" t="s">
        <v>362</v>
      </c>
      <c r="Z2956">
        <v>1</v>
      </c>
      <c r="AA2956">
        <v>3</v>
      </c>
      <c r="AB2956">
        <v>2</v>
      </c>
      <c r="AC2956">
        <v>2.6</v>
      </c>
      <c r="AD2956">
        <v>24</v>
      </c>
      <c r="AE2956">
        <v>2</v>
      </c>
      <c r="AF2956" t="s">
        <v>57</v>
      </c>
      <c r="AG2956">
        <v>15.332334172753599</v>
      </c>
      <c r="AH2956">
        <v>10.525503133637701</v>
      </c>
      <c r="AI2956">
        <v>11.0836458904437</v>
      </c>
      <c r="AJ2956">
        <v>77.635612719254596</v>
      </c>
      <c r="AK2956" s="2">
        <v>1273.81697179454</v>
      </c>
      <c r="AL2956" s="1">
        <v>45044</v>
      </c>
      <c r="AM2956" t="s">
        <v>63</v>
      </c>
      <c r="AN2956">
        <v>2023</v>
      </c>
      <c r="AO2956">
        <v>2021</v>
      </c>
      <c r="AP2956">
        <v>82.020368338652503</v>
      </c>
      <c r="AQ2956">
        <v>1.0564786631523599</v>
      </c>
      <c r="AR2956">
        <v>112.97918017517551</v>
      </c>
      <c r="AS2956">
        <f t="shared" si="139"/>
        <v>28380.642131582354</v>
      </c>
      <c r="AT2956">
        <f t="shared" si="140"/>
        <v>2517.1761343029107</v>
      </c>
    </row>
    <row r="2957" spans="1:46" x14ac:dyDescent="0.25">
      <c r="A2957" t="s">
        <v>340</v>
      </c>
      <c r="B2957" t="s">
        <v>341</v>
      </c>
      <c r="C2957" t="s">
        <v>342</v>
      </c>
      <c r="D2957" t="str">
        <f t="shared" si="138"/>
        <v>RDBOBA</v>
      </c>
      <c r="E2957" t="s">
        <v>5254</v>
      </c>
      <c r="F2957" t="s">
        <v>5255</v>
      </c>
      <c r="G2957" t="s">
        <v>47</v>
      </c>
      <c r="H2957" t="s">
        <v>5256</v>
      </c>
      <c r="I2957" t="s">
        <v>5264</v>
      </c>
      <c r="J2957" t="s">
        <v>68</v>
      </c>
      <c r="K2957">
        <v>11.54</v>
      </c>
      <c r="L2957">
        <v>11.54</v>
      </c>
      <c r="P2957" t="s">
        <v>51</v>
      </c>
      <c r="Q2957" t="s">
        <v>52</v>
      </c>
      <c r="R2957">
        <v>44308</v>
      </c>
      <c r="S2957" t="s">
        <v>477</v>
      </c>
      <c r="T2957" t="s">
        <v>3953</v>
      </c>
      <c r="U2957" t="s">
        <v>55</v>
      </c>
      <c r="V2957" t="s">
        <v>56</v>
      </c>
      <c r="W2957" t="s">
        <v>57</v>
      </c>
      <c r="X2957" t="s">
        <v>119</v>
      </c>
      <c r="Y2957" t="s">
        <v>487</v>
      </c>
      <c r="Z2957">
        <v>1</v>
      </c>
      <c r="AA2957">
        <v>3</v>
      </c>
      <c r="AB2957">
        <v>2</v>
      </c>
      <c r="AC2957">
        <v>2.6</v>
      </c>
      <c r="AD2957">
        <v>24</v>
      </c>
      <c r="AE2957">
        <v>2</v>
      </c>
      <c r="AF2957" t="s">
        <v>57</v>
      </c>
      <c r="AG2957">
        <v>14.007397458430599</v>
      </c>
      <c r="AH2957">
        <v>9.4157260705639398</v>
      </c>
      <c r="AI2957">
        <v>9.9651504473834098</v>
      </c>
      <c r="AJ2957">
        <v>64.279068978991603</v>
      </c>
      <c r="AK2957" s="2">
        <v>1431.1539315657201</v>
      </c>
      <c r="AL2957" s="1">
        <v>45044</v>
      </c>
      <c r="AM2957" t="s">
        <v>63</v>
      </c>
      <c r="AN2957">
        <v>2023</v>
      </c>
      <c r="AO2957">
        <v>2021</v>
      </c>
      <c r="AP2957">
        <v>82.020368338652503</v>
      </c>
      <c r="AQ2957">
        <v>1.2760042987781799</v>
      </c>
      <c r="AR2957">
        <v>112.95316503660902</v>
      </c>
      <c r="AS2957">
        <f t="shared" si="139"/>
        <v>16515.516370268408</v>
      </c>
      <c r="AT2957">
        <f t="shared" si="140"/>
        <v>1303.479524522468</v>
      </c>
    </row>
    <row r="2958" spans="1:46" x14ac:dyDescent="0.25">
      <c r="A2958" t="s">
        <v>340</v>
      </c>
      <c r="B2958" t="s">
        <v>341</v>
      </c>
      <c r="C2958" t="s">
        <v>342</v>
      </c>
      <c r="D2958" t="str">
        <f t="shared" si="138"/>
        <v>RDBOBA</v>
      </c>
      <c r="E2958" t="s">
        <v>5254</v>
      </c>
      <c r="F2958" t="s">
        <v>5255</v>
      </c>
      <c r="G2958" t="s">
        <v>47</v>
      </c>
      <c r="H2958" t="s">
        <v>5256</v>
      </c>
      <c r="I2958" t="s">
        <v>5265</v>
      </c>
      <c r="J2958" t="s">
        <v>103</v>
      </c>
      <c r="K2958">
        <v>12.48</v>
      </c>
      <c r="L2958">
        <v>12.48</v>
      </c>
      <c r="P2958" t="s">
        <v>51</v>
      </c>
      <c r="Q2958" t="s">
        <v>52</v>
      </c>
      <c r="R2958">
        <v>44303</v>
      </c>
      <c r="S2958" t="s">
        <v>477</v>
      </c>
      <c r="T2958" t="s">
        <v>1656</v>
      </c>
      <c r="U2958" t="s">
        <v>55</v>
      </c>
      <c r="V2958" t="s">
        <v>56</v>
      </c>
      <c r="W2958" t="s">
        <v>57</v>
      </c>
      <c r="X2958" t="s">
        <v>119</v>
      </c>
      <c r="Y2958" t="s">
        <v>487</v>
      </c>
      <c r="Z2958">
        <v>1</v>
      </c>
      <c r="AA2958">
        <v>3</v>
      </c>
      <c r="AB2958">
        <v>2</v>
      </c>
      <c r="AC2958">
        <v>2.6</v>
      </c>
      <c r="AD2958">
        <v>24</v>
      </c>
      <c r="AE2958">
        <v>2</v>
      </c>
      <c r="AF2958" t="s">
        <v>57</v>
      </c>
      <c r="AG2958">
        <v>13.702602053536999</v>
      </c>
      <c r="AH2958">
        <v>9.7016951554297393</v>
      </c>
      <c r="AI2958">
        <v>11.4061854956561</v>
      </c>
      <c r="AJ2958">
        <v>71.106092432713695</v>
      </c>
      <c r="AK2958" s="2">
        <v>1542.96224831154</v>
      </c>
      <c r="AL2958" s="1">
        <v>45044</v>
      </c>
      <c r="AM2958" t="s">
        <v>63</v>
      </c>
      <c r="AN2958">
        <v>2023</v>
      </c>
      <c r="AO2958">
        <v>2021</v>
      </c>
      <c r="AP2958">
        <v>82.020368338652503</v>
      </c>
      <c r="AQ2958">
        <v>1.1534928377096101</v>
      </c>
      <c r="AR2958">
        <v>112.95587219685116</v>
      </c>
      <c r="AS2958">
        <f t="shared" si="139"/>
        <v>19256.16885892802</v>
      </c>
      <c r="AT2958">
        <f t="shared" si="140"/>
        <v>1409.6892850167026</v>
      </c>
    </row>
    <row r="2959" spans="1:46" x14ac:dyDescent="0.25">
      <c r="A2959" t="s">
        <v>340</v>
      </c>
      <c r="B2959" t="s">
        <v>341</v>
      </c>
      <c r="C2959" t="s">
        <v>342</v>
      </c>
      <c r="D2959" t="str">
        <f t="shared" si="138"/>
        <v>RDBOBA</v>
      </c>
      <c r="E2959" t="s">
        <v>5266</v>
      </c>
      <c r="F2959" t="s">
        <v>5267</v>
      </c>
      <c r="G2959" t="s">
        <v>47</v>
      </c>
      <c r="H2959" t="s">
        <v>5268</v>
      </c>
      <c r="I2959" t="s">
        <v>5269</v>
      </c>
      <c r="J2959" t="s">
        <v>65</v>
      </c>
      <c r="K2959">
        <v>19.52</v>
      </c>
      <c r="L2959">
        <v>19.52</v>
      </c>
      <c r="P2959" t="s">
        <v>51</v>
      </c>
      <c r="Q2959" t="s">
        <v>52</v>
      </c>
      <c r="R2959">
        <v>44309</v>
      </c>
      <c r="S2959" t="s">
        <v>477</v>
      </c>
      <c r="T2959" t="s">
        <v>54</v>
      </c>
      <c r="U2959" t="s">
        <v>55</v>
      </c>
      <c r="V2959" t="s">
        <v>56</v>
      </c>
      <c r="W2959" t="s">
        <v>57</v>
      </c>
      <c r="X2959" t="s">
        <v>291</v>
      </c>
      <c r="Y2959" t="s">
        <v>355</v>
      </c>
      <c r="Z2959">
        <v>1</v>
      </c>
      <c r="AA2959">
        <v>3</v>
      </c>
      <c r="AB2959">
        <v>2.08</v>
      </c>
      <c r="AC2959">
        <v>2.6</v>
      </c>
      <c r="AD2959">
        <v>25</v>
      </c>
      <c r="AE2959">
        <v>2</v>
      </c>
      <c r="AF2959" t="s">
        <v>57</v>
      </c>
      <c r="AG2959">
        <v>10.5464540802695</v>
      </c>
      <c r="AH2959">
        <v>9.93468141093825</v>
      </c>
      <c r="AI2959">
        <v>4.8635657608493297</v>
      </c>
      <c r="AJ2959">
        <v>22.1608478971933</v>
      </c>
      <c r="AK2959" s="2">
        <v>627.41806913265498</v>
      </c>
      <c r="AL2959" s="1">
        <v>45048</v>
      </c>
      <c r="AM2959" t="s">
        <v>63</v>
      </c>
      <c r="AN2959">
        <v>2023</v>
      </c>
      <c r="AO2959">
        <v>2021</v>
      </c>
      <c r="AP2959">
        <v>84.168422087304407</v>
      </c>
      <c r="AQ2959">
        <v>3.7980686694738099</v>
      </c>
      <c r="AR2959">
        <v>112.90504310699212</v>
      </c>
      <c r="AS2959">
        <f t="shared" si="139"/>
        <v>12247.200709469425</v>
      </c>
      <c r="AT2959">
        <f t="shared" si="140"/>
        <v>2203.906441448486</v>
      </c>
    </row>
    <row r="2960" spans="1:46" x14ac:dyDescent="0.25">
      <c r="A2960" t="s">
        <v>340</v>
      </c>
      <c r="B2960" t="s">
        <v>341</v>
      </c>
      <c r="C2960" t="s">
        <v>342</v>
      </c>
      <c r="D2960" t="str">
        <f t="shared" si="138"/>
        <v>RDBOBA</v>
      </c>
      <c r="E2960" t="s">
        <v>5266</v>
      </c>
      <c r="F2960" t="s">
        <v>5267</v>
      </c>
      <c r="G2960" t="s">
        <v>47</v>
      </c>
      <c r="H2960" t="s">
        <v>5268</v>
      </c>
      <c r="I2960" t="s">
        <v>5270</v>
      </c>
      <c r="J2960" t="s">
        <v>50</v>
      </c>
      <c r="K2960">
        <v>27.04</v>
      </c>
      <c r="L2960">
        <v>27.04</v>
      </c>
      <c r="P2960" t="s">
        <v>51</v>
      </c>
      <c r="Q2960" t="s">
        <v>52</v>
      </c>
      <c r="R2960">
        <v>44314</v>
      </c>
      <c r="S2960" t="s">
        <v>477</v>
      </c>
      <c r="T2960" t="s">
        <v>1272</v>
      </c>
      <c r="U2960" t="s">
        <v>55</v>
      </c>
      <c r="V2960" t="s">
        <v>56</v>
      </c>
      <c r="W2960" t="s">
        <v>57</v>
      </c>
      <c r="X2960" t="s">
        <v>1182</v>
      </c>
      <c r="Y2960" t="s">
        <v>355</v>
      </c>
      <c r="Z2960">
        <v>1</v>
      </c>
      <c r="AA2960">
        <v>3</v>
      </c>
      <c r="AB2960">
        <v>2.08</v>
      </c>
      <c r="AC2960">
        <v>2.6</v>
      </c>
      <c r="AD2960">
        <v>25</v>
      </c>
      <c r="AE2960">
        <v>2</v>
      </c>
      <c r="AF2960" t="s">
        <v>57</v>
      </c>
      <c r="AG2960">
        <v>10.778370598464999</v>
      </c>
      <c r="AH2960">
        <v>8.7171426177180606</v>
      </c>
      <c r="AI2960">
        <v>3.5082496603606601</v>
      </c>
      <c r="AJ2960">
        <v>16.925301973383998</v>
      </c>
      <c r="AK2960" s="2">
        <v>590.03521956660802</v>
      </c>
      <c r="AL2960" s="1">
        <v>45048</v>
      </c>
      <c r="AM2960" t="s">
        <v>63</v>
      </c>
      <c r="AN2960">
        <v>2023</v>
      </c>
      <c r="AO2960">
        <v>2021</v>
      </c>
      <c r="AP2960">
        <v>84.168422087304407</v>
      </c>
      <c r="AQ2960">
        <v>4.9729347352067501</v>
      </c>
      <c r="AR2960">
        <v>112.97406839707895</v>
      </c>
      <c r="AS2960">
        <f t="shared" si="139"/>
        <v>15954.552337081081</v>
      </c>
      <c r="AT2960">
        <f t="shared" si="140"/>
        <v>3054.8188094570146</v>
      </c>
    </row>
    <row r="2961" spans="1:46" x14ac:dyDescent="0.25">
      <c r="A2961" t="s">
        <v>340</v>
      </c>
      <c r="B2961" t="s">
        <v>367</v>
      </c>
      <c r="C2961" t="s">
        <v>368</v>
      </c>
      <c r="D2961" t="str">
        <f t="shared" si="138"/>
        <v>RDIPMA</v>
      </c>
      <c r="E2961" t="s">
        <v>4634</v>
      </c>
      <c r="F2961" t="s">
        <v>4635</v>
      </c>
      <c r="G2961" t="s">
        <v>47</v>
      </c>
      <c r="H2961" t="s">
        <v>5271</v>
      </c>
      <c r="I2961" t="s">
        <v>5272</v>
      </c>
      <c r="J2961" t="s">
        <v>139</v>
      </c>
      <c r="K2961">
        <v>24.3</v>
      </c>
      <c r="L2961">
        <v>24.3</v>
      </c>
      <c r="P2961" t="s">
        <v>51</v>
      </c>
      <c r="Q2961" t="s">
        <v>52</v>
      </c>
      <c r="R2961">
        <v>44233</v>
      </c>
      <c r="S2961" t="s">
        <v>477</v>
      </c>
      <c r="T2961" t="s">
        <v>521</v>
      </c>
      <c r="U2961" t="s">
        <v>55</v>
      </c>
      <c r="V2961" t="s">
        <v>56</v>
      </c>
      <c r="W2961" t="s">
        <v>57</v>
      </c>
      <c r="X2961" t="s">
        <v>378</v>
      </c>
      <c r="Y2961" t="s">
        <v>355</v>
      </c>
      <c r="Z2961">
        <v>1</v>
      </c>
      <c r="AA2961">
        <v>3</v>
      </c>
      <c r="AB2961">
        <v>2.58</v>
      </c>
      <c r="AC2961">
        <v>2.8</v>
      </c>
      <c r="AD2961">
        <v>31</v>
      </c>
      <c r="AE2961">
        <v>3</v>
      </c>
      <c r="AF2961" t="s">
        <v>57</v>
      </c>
      <c r="AG2961">
        <v>13.441636015209999</v>
      </c>
      <c r="AH2961">
        <v>10.344605219284899</v>
      </c>
      <c r="AI2961">
        <v>10.1574292458128</v>
      </c>
      <c r="AJ2961">
        <v>61.436504068146597</v>
      </c>
      <c r="AK2961" s="2">
        <v>1208.55406004874</v>
      </c>
      <c r="AL2961" s="1">
        <v>45176</v>
      </c>
      <c r="AM2961" t="s">
        <v>63</v>
      </c>
      <c r="AN2961">
        <v>2023</v>
      </c>
      <c r="AO2961">
        <v>2021</v>
      </c>
      <c r="AP2961">
        <v>96.312748844345407</v>
      </c>
      <c r="AQ2961">
        <v>1.5676795140803199</v>
      </c>
      <c r="AR2961">
        <v>116.52284182275915</v>
      </c>
      <c r="AS2961">
        <f t="shared" si="139"/>
        <v>29367.863659184382</v>
      </c>
      <c r="AT2961">
        <f t="shared" si="140"/>
        <v>2831.5050562930473</v>
      </c>
    </row>
    <row r="2962" spans="1:46" x14ac:dyDescent="0.25">
      <c r="A2962" t="s">
        <v>340</v>
      </c>
      <c r="B2962" t="s">
        <v>367</v>
      </c>
      <c r="C2962" t="s">
        <v>368</v>
      </c>
      <c r="D2962" t="str">
        <f t="shared" si="138"/>
        <v>RDIPMA</v>
      </c>
      <c r="E2962" t="s">
        <v>4634</v>
      </c>
      <c r="F2962" t="s">
        <v>4635</v>
      </c>
      <c r="G2962" t="s">
        <v>47</v>
      </c>
      <c r="H2962" t="s">
        <v>5271</v>
      </c>
      <c r="I2962" t="s">
        <v>5273</v>
      </c>
      <c r="J2962" t="s">
        <v>144</v>
      </c>
      <c r="K2962">
        <v>41.31</v>
      </c>
      <c r="L2962">
        <v>41.31</v>
      </c>
      <c r="P2962" t="s">
        <v>51</v>
      </c>
      <c r="Q2962" t="s">
        <v>52</v>
      </c>
      <c r="R2962">
        <v>44243</v>
      </c>
      <c r="S2962" t="s">
        <v>477</v>
      </c>
      <c r="T2962" t="s">
        <v>521</v>
      </c>
      <c r="U2962" t="s">
        <v>55</v>
      </c>
      <c r="V2962" t="s">
        <v>56</v>
      </c>
      <c r="W2962" t="s">
        <v>57</v>
      </c>
      <c r="X2962" t="s">
        <v>271</v>
      </c>
      <c r="Y2962" t="s">
        <v>362</v>
      </c>
      <c r="Z2962">
        <v>1</v>
      </c>
      <c r="AA2962">
        <v>3</v>
      </c>
      <c r="AB2962">
        <v>2.58</v>
      </c>
      <c r="AC2962">
        <v>2.8</v>
      </c>
      <c r="AD2962">
        <v>31</v>
      </c>
      <c r="AE2962">
        <v>3</v>
      </c>
      <c r="AF2962" t="s">
        <v>57</v>
      </c>
      <c r="AG2962">
        <v>15.3520894167567</v>
      </c>
      <c r="AH2962">
        <v>10.959352946572899</v>
      </c>
      <c r="AI2962">
        <v>14.431767855156</v>
      </c>
      <c r="AJ2962">
        <v>101.057990629714</v>
      </c>
      <c r="AK2962" s="2">
        <v>1523.32103249383</v>
      </c>
      <c r="AL2962" s="1">
        <v>45176</v>
      </c>
      <c r="AM2962" t="s">
        <v>63</v>
      </c>
      <c r="AN2962">
        <v>2023</v>
      </c>
      <c r="AO2962">
        <v>2021</v>
      </c>
      <c r="AP2962">
        <v>96.312748844345407</v>
      </c>
      <c r="AQ2962">
        <v>0.95304436832950701</v>
      </c>
      <c r="AR2962">
        <v>116.54958527871558</v>
      </c>
      <c r="AS2962">
        <f t="shared" si="139"/>
        <v>62928.391852320121</v>
      </c>
      <c r="AT2962">
        <f t="shared" si="140"/>
        <v>4814.6633678637409</v>
      </c>
    </row>
    <row r="2963" spans="1:46" x14ac:dyDescent="0.25">
      <c r="A2963" t="s">
        <v>340</v>
      </c>
      <c r="B2963" t="s">
        <v>367</v>
      </c>
      <c r="C2963" t="s">
        <v>368</v>
      </c>
      <c r="D2963" t="str">
        <f t="shared" si="138"/>
        <v>RDIPMA</v>
      </c>
      <c r="E2963" t="s">
        <v>4634</v>
      </c>
      <c r="F2963" t="s">
        <v>4635</v>
      </c>
      <c r="G2963" t="s">
        <v>47</v>
      </c>
      <c r="H2963" t="s">
        <v>5271</v>
      </c>
      <c r="I2963" t="s">
        <v>5274</v>
      </c>
      <c r="J2963" t="s">
        <v>160</v>
      </c>
      <c r="K2963">
        <v>42.96</v>
      </c>
      <c r="L2963">
        <v>42.96</v>
      </c>
      <c r="P2963" t="s">
        <v>51</v>
      </c>
      <c r="Q2963" t="s">
        <v>52</v>
      </c>
      <c r="R2963">
        <v>44244</v>
      </c>
      <c r="S2963" t="s">
        <v>477</v>
      </c>
      <c r="T2963" t="s">
        <v>1272</v>
      </c>
      <c r="U2963" t="s">
        <v>55</v>
      </c>
      <c r="V2963" t="s">
        <v>56</v>
      </c>
      <c r="W2963" t="s">
        <v>57</v>
      </c>
      <c r="X2963" t="s">
        <v>271</v>
      </c>
      <c r="Y2963" t="s">
        <v>362</v>
      </c>
      <c r="Z2963">
        <v>1</v>
      </c>
      <c r="AA2963">
        <v>3</v>
      </c>
      <c r="AB2963">
        <v>2.58</v>
      </c>
      <c r="AC2963">
        <v>2.8</v>
      </c>
      <c r="AD2963">
        <v>31</v>
      </c>
      <c r="AE2963">
        <v>3</v>
      </c>
      <c r="AF2963" t="s">
        <v>57</v>
      </c>
      <c r="AG2963">
        <v>19.063933145906599</v>
      </c>
      <c r="AH2963">
        <v>11.495504956250601</v>
      </c>
      <c r="AI2963">
        <v>13.477943908241899</v>
      </c>
      <c r="AJ2963">
        <v>125.060759362263</v>
      </c>
      <c r="AK2963" s="2">
        <v>1303.96735073068</v>
      </c>
      <c r="AL2963" s="1">
        <v>45175</v>
      </c>
      <c r="AM2963" t="s">
        <v>63</v>
      </c>
      <c r="AN2963">
        <v>2023</v>
      </c>
      <c r="AO2963">
        <v>2021</v>
      </c>
      <c r="AP2963">
        <v>96.312748844345407</v>
      </c>
      <c r="AQ2963">
        <v>0.77012765103525904</v>
      </c>
      <c r="AR2963">
        <v>116.55484473697004</v>
      </c>
      <c r="AS2963">
        <f t="shared" si="139"/>
        <v>56018.437387390011</v>
      </c>
      <c r="AT2963">
        <f t="shared" si="140"/>
        <v>5007.1961299002332</v>
      </c>
    </row>
    <row r="2964" spans="1:46" x14ac:dyDescent="0.25">
      <c r="A2964" t="s">
        <v>340</v>
      </c>
      <c r="B2964" t="s">
        <v>367</v>
      </c>
      <c r="C2964" t="s">
        <v>368</v>
      </c>
      <c r="D2964" t="str">
        <f t="shared" si="138"/>
        <v>RDIPMA</v>
      </c>
      <c r="E2964" t="s">
        <v>4839</v>
      </c>
      <c r="F2964" t="s">
        <v>367</v>
      </c>
      <c r="G2964" t="s">
        <v>47</v>
      </c>
      <c r="H2964" t="s">
        <v>5275</v>
      </c>
      <c r="I2964" t="s">
        <v>5276</v>
      </c>
      <c r="J2964" t="s">
        <v>144</v>
      </c>
      <c r="K2964">
        <v>40.29</v>
      </c>
      <c r="L2964">
        <v>40.29</v>
      </c>
      <c r="P2964" t="s">
        <v>51</v>
      </c>
      <c r="Q2964" t="s">
        <v>52</v>
      </c>
      <c r="R2964">
        <v>44337</v>
      </c>
      <c r="S2964" t="s">
        <v>477</v>
      </c>
      <c r="T2964" t="s">
        <v>1272</v>
      </c>
      <c r="U2964" t="s">
        <v>55</v>
      </c>
      <c r="V2964" t="s">
        <v>56</v>
      </c>
      <c r="W2964" t="s">
        <v>57</v>
      </c>
      <c r="X2964" t="s">
        <v>271</v>
      </c>
      <c r="Y2964" t="s">
        <v>362</v>
      </c>
      <c r="Z2964">
        <v>1</v>
      </c>
      <c r="AA2964">
        <v>2</v>
      </c>
      <c r="AB2964">
        <v>2.42</v>
      </c>
      <c r="AC2964">
        <v>2.5</v>
      </c>
      <c r="AD2964">
        <v>29</v>
      </c>
      <c r="AE2964">
        <v>2</v>
      </c>
      <c r="AF2964" t="s">
        <v>57</v>
      </c>
      <c r="AG2964">
        <v>13.726817319077</v>
      </c>
      <c r="AH2964">
        <v>10.0403060221358</v>
      </c>
      <c r="AI2964">
        <v>9.6988092523815705</v>
      </c>
      <c r="AJ2964">
        <v>61.322155203009999</v>
      </c>
      <c r="AK2964" s="2">
        <v>1220.0069968007199</v>
      </c>
      <c r="AL2964" s="1">
        <v>45203</v>
      </c>
      <c r="AM2964" t="s">
        <v>63</v>
      </c>
      <c r="AN2964">
        <v>2023</v>
      </c>
      <c r="AO2964">
        <v>2021</v>
      </c>
      <c r="AP2964">
        <v>91.392882894054907</v>
      </c>
      <c r="AQ2964">
        <v>1.4903729751750301</v>
      </c>
      <c r="AR2964">
        <v>110.92085205249766</v>
      </c>
      <c r="AS2964">
        <f t="shared" si="139"/>
        <v>49154.081901101003</v>
      </c>
      <c r="AT2964">
        <f t="shared" si="140"/>
        <v>4469.0011291951305</v>
      </c>
    </row>
    <row r="2965" spans="1:46" x14ac:dyDescent="0.25">
      <c r="A2965" t="s">
        <v>340</v>
      </c>
      <c r="B2965" t="s">
        <v>367</v>
      </c>
      <c r="C2965" t="s">
        <v>368</v>
      </c>
      <c r="D2965" t="str">
        <f t="shared" si="138"/>
        <v>RDIPMA</v>
      </c>
      <c r="E2965" t="s">
        <v>4839</v>
      </c>
      <c r="F2965" t="s">
        <v>367</v>
      </c>
      <c r="G2965" t="s">
        <v>47</v>
      </c>
      <c r="H2965" t="s">
        <v>5275</v>
      </c>
      <c r="I2965" t="s">
        <v>5277</v>
      </c>
      <c r="J2965" t="s">
        <v>141</v>
      </c>
      <c r="K2965">
        <v>42.7</v>
      </c>
      <c r="L2965">
        <v>42.7</v>
      </c>
      <c r="P2965" t="s">
        <v>51</v>
      </c>
      <c r="Q2965" t="s">
        <v>52</v>
      </c>
      <c r="R2965">
        <v>44309</v>
      </c>
      <c r="S2965" t="s">
        <v>477</v>
      </c>
      <c r="T2965" t="s">
        <v>1656</v>
      </c>
      <c r="U2965" t="s">
        <v>55</v>
      </c>
      <c r="V2965" t="s">
        <v>56</v>
      </c>
      <c r="W2965" t="s">
        <v>57</v>
      </c>
      <c r="X2965" t="s">
        <v>221</v>
      </c>
      <c r="Y2965" t="s">
        <v>355</v>
      </c>
      <c r="Z2965">
        <v>1</v>
      </c>
      <c r="AA2965">
        <v>3</v>
      </c>
      <c r="AB2965">
        <v>2.5</v>
      </c>
      <c r="AC2965">
        <v>2.6</v>
      </c>
      <c r="AD2965">
        <v>30</v>
      </c>
      <c r="AE2965">
        <v>2</v>
      </c>
      <c r="AF2965" t="s">
        <v>57</v>
      </c>
      <c r="AG2965">
        <v>13.0891448108492</v>
      </c>
      <c r="AH2965">
        <v>9.65805767913983</v>
      </c>
      <c r="AI2965">
        <v>9.0592734771426002</v>
      </c>
      <c r="AJ2965">
        <v>54.953682084813103</v>
      </c>
      <c r="AK2965" s="2">
        <v>1259.96817619132</v>
      </c>
      <c r="AL2965" s="1">
        <v>45203</v>
      </c>
      <c r="AM2965" t="s">
        <v>63</v>
      </c>
      <c r="AN2965">
        <v>2023</v>
      </c>
      <c r="AO2965">
        <v>2021</v>
      </c>
      <c r="AP2965">
        <v>93.837863893104</v>
      </c>
      <c r="AQ2965">
        <v>1.7075810088262799</v>
      </c>
      <c r="AR2965">
        <v>112.80282478307326</v>
      </c>
      <c r="AS2965">
        <f t="shared" si="139"/>
        <v>53800.641123369365</v>
      </c>
      <c r="AT2965">
        <f t="shared" si="140"/>
        <v>4816.6806182372284</v>
      </c>
    </row>
    <row r="2966" spans="1:46" x14ac:dyDescent="0.25">
      <c r="A2966" t="s">
        <v>340</v>
      </c>
      <c r="B2966" t="s">
        <v>367</v>
      </c>
      <c r="C2966" t="s">
        <v>368</v>
      </c>
      <c r="D2966" t="str">
        <f t="shared" si="138"/>
        <v>RDIPMA</v>
      </c>
      <c r="E2966" t="s">
        <v>4839</v>
      </c>
      <c r="F2966" t="s">
        <v>367</v>
      </c>
      <c r="G2966" t="s">
        <v>47</v>
      </c>
      <c r="H2966" t="s">
        <v>5275</v>
      </c>
      <c r="I2966" t="s">
        <v>5278</v>
      </c>
      <c r="J2966" t="s">
        <v>139</v>
      </c>
      <c r="K2966">
        <v>21.81</v>
      </c>
      <c r="L2966">
        <v>21.81</v>
      </c>
      <c r="P2966" t="s">
        <v>51</v>
      </c>
      <c r="Q2966" t="s">
        <v>52</v>
      </c>
      <c r="R2966">
        <v>44307</v>
      </c>
      <c r="S2966" t="s">
        <v>477</v>
      </c>
      <c r="T2966" t="s">
        <v>3332</v>
      </c>
      <c r="U2966" t="s">
        <v>55</v>
      </c>
      <c r="V2966" t="s">
        <v>56</v>
      </c>
      <c r="W2966" t="s">
        <v>57</v>
      </c>
      <c r="X2966" t="s">
        <v>271</v>
      </c>
      <c r="Y2966" t="s">
        <v>362</v>
      </c>
      <c r="Z2966">
        <v>1</v>
      </c>
      <c r="AA2966">
        <v>3</v>
      </c>
      <c r="AB2966">
        <v>2.5</v>
      </c>
      <c r="AC2966">
        <v>2.6</v>
      </c>
      <c r="AD2966">
        <v>30</v>
      </c>
      <c r="AE2966">
        <v>2</v>
      </c>
      <c r="AF2966" t="s">
        <v>57</v>
      </c>
      <c r="AG2966">
        <v>14.717304111547801</v>
      </c>
      <c r="AH2966">
        <v>10.284041034535001</v>
      </c>
      <c r="AI2966">
        <v>11.250510170235099</v>
      </c>
      <c r="AJ2966">
        <v>76.293452517928401</v>
      </c>
      <c r="AK2966" s="2">
        <v>1354.42428911448</v>
      </c>
      <c r="AL2966" s="1">
        <v>45202</v>
      </c>
      <c r="AM2966" t="s">
        <v>63</v>
      </c>
      <c r="AN2966">
        <v>2023</v>
      </c>
      <c r="AO2966">
        <v>2021</v>
      </c>
      <c r="AP2966">
        <v>93.837863893104</v>
      </c>
      <c r="AQ2966">
        <v>1.22995959412183</v>
      </c>
      <c r="AR2966">
        <v>112.76735629032446</v>
      </c>
      <c r="AS2966">
        <f t="shared" si="139"/>
        <v>29539.993745586806</v>
      </c>
      <c r="AT2966">
        <f t="shared" si="140"/>
        <v>2459.4560406919763</v>
      </c>
    </row>
    <row r="2967" spans="1:46" x14ac:dyDescent="0.25">
      <c r="A2967" t="s">
        <v>340</v>
      </c>
      <c r="B2967" t="s">
        <v>367</v>
      </c>
      <c r="C2967" t="s">
        <v>368</v>
      </c>
      <c r="D2967" t="str">
        <f t="shared" si="138"/>
        <v>RDIPMA</v>
      </c>
      <c r="E2967" t="s">
        <v>4839</v>
      </c>
      <c r="F2967" t="s">
        <v>367</v>
      </c>
      <c r="G2967" t="s">
        <v>47</v>
      </c>
      <c r="H2967" t="s">
        <v>5275</v>
      </c>
      <c r="I2967" t="s">
        <v>5279</v>
      </c>
      <c r="J2967" t="s">
        <v>312</v>
      </c>
      <c r="K2967">
        <v>17.73</v>
      </c>
      <c r="L2967">
        <v>17.73</v>
      </c>
      <c r="P2967" t="s">
        <v>51</v>
      </c>
      <c r="Q2967" t="s">
        <v>52</v>
      </c>
      <c r="R2967">
        <v>44305</v>
      </c>
      <c r="S2967" t="s">
        <v>477</v>
      </c>
      <c r="T2967" t="s">
        <v>486</v>
      </c>
      <c r="U2967" t="s">
        <v>55</v>
      </c>
      <c r="V2967" t="s">
        <v>56</v>
      </c>
      <c r="W2967" t="s">
        <v>57</v>
      </c>
      <c r="X2967" t="s">
        <v>271</v>
      </c>
      <c r="Y2967" t="s">
        <v>362</v>
      </c>
      <c r="Z2967">
        <v>1</v>
      </c>
      <c r="AA2967">
        <v>3</v>
      </c>
      <c r="AB2967">
        <v>2.5</v>
      </c>
      <c r="AC2967">
        <v>2.6</v>
      </c>
      <c r="AD2967">
        <v>30</v>
      </c>
      <c r="AE2967">
        <v>2</v>
      </c>
      <c r="AF2967" t="s">
        <v>57</v>
      </c>
      <c r="AG2967">
        <v>14.634517426547401</v>
      </c>
      <c r="AH2967">
        <v>11.1525657237347</v>
      </c>
      <c r="AI2967">
        <v>11.1140927016157</v>
      </c>
      <c r="AJ2967">
        <v>73.790578776853806</v>
      </c>
      <c r="AK2967" s="2">
        <v>1137.71779490062</v>
      </c>
      <c r="AL2967" s="1">
        <v>45203</v>
      </c>
      <c r="AM2967" t="s">
        <v>63</v>
      </c>
      <c r="AN2967">
        <v>2023</v>
      </c>
      <c r="AO2967">
        <v>2021</v>
      </c>
      <c r="AP2967">
        <v>93.837863893104</v>
      </c>
      <c r="AQ2967">
        <v>1.2716781118748799</v>
      </c>
      <c r="AR2967">
        <v>112.7912280015024</v>
      </c>
      <c r="AS2967">
        <f t="shared" si="139"/>
        <v>20171.736503587992</v>
      </c>
      <c r="AT2967">
        <f t="shared" si="140"/>
        <v>1999.7884724666376</v>
      </c>
    </row>
    <row r="2968" spans="1:46" x14ac:dyDescent="0.25">
      <c r="A2968" t="s">
        <v>340</v>
      </c>
      <c r="B2968" t="s">
        <v>367</v>
      </c>
      <c r="C2968" t="s">
        <v>368</v>
      </c>
      <c r="D2968" t="str">
        <f t="shared" si="138"/>
        <v>RDIPMA</v>
      </c>
      <c r="E2968" t="s">
        <v>4839</v>
      </c>
      <c r="F2968" t="s">
        <v>367</v>
      </c>
      <c r="G2968" t="s">
        <v>47</v>
      </c>
      <c r="H2968" t="s">
        <v>5275</v>
      </c>
      <c r="I2968" t="s">
        <v>5280</v>
      </c>
      <c r="J2968" t="s">
        <v>65</v>
      </c>
      <c r="K2968">
        <v>45.63</v>
      </c>
      <c r="L2968">
        <v>45.63</v>
      </c>
      <c r="P2968" t="s">
        <v>51</v>
      </c>
      <c r="Q2968" t="s">
        <v>52</v>
      </c>
      <c r="R2968">
        <v>44302</v>
      </c>
      <c r="S2968" t="s">
        <v>477</v>
      </c>
      <c r="T2968" t="s">
        <v>521</v>
      </c>
      <c r="U2968" t="s">
        <v>55</v>
      </c>
      <c r="V2968" t="s">
        <v>56</v>
      </c>
      <c r="W2968" t="s">
        <v>57</v>
      </c>
      <c r="X2968" t="s">
        <v>119</v>
      </c>
      <c r="Y2968" t="s">
        <v>487</v>
      </c>
      <c r="Z2968">
        <v>1</v>
      </c>
      <c r="AA2968">
        <v>3</v>
      </c>
      <c r="AB2968">
        <v>2.5</v>
      </c>
      <c r="AC2968">
        <v>2.6</v>
      </c>
      <c r="AD2968">
        <v>30</v>
      </c>
      <c r="AE2968">
        <v>2</v>
      </c>
      <c r="AF2968" t="s">
        <v>57</v>
      </c>
      <c r="AG2968">
        <v>15.6329106361668</v>
      </c>
      <c r="AH2968">
        <v>10.511330251494901</v>
      </c>
      <c r="AI2968">
        <v>12.3231508883663</v>
      </c>
      <c r="AJ2968">
        <v>91.679218578091593</v>
      </c>
      <c r="AK2968" s="2">
        <v>1422.0941931073801</v>
      </c>
      <c r="AL2968" s="1">
        <v>45202</v>
      </c>
      <c r="AM2968" t="s">
        <v>63</v>
      </c>
      <c r="AN2968">
        <v>2023</v>
      </c>
      <c r="AO2968">
        <v>2021</v>
      </c>
      <c r="AP2968">
        <v>93.837863893104</v>
      </c>
      <c r="AQ2968">
        <v>1.02354563387965</v>
      </c>
      <c r="AR2968">
        <v>112.78937678606268</v>
      </c>
      <c r="AS2968">
        <f t="shared" si="139"/>
        <v>64890.158031489758</v>
      </c>
      <c r="AT2968">
        <f t="shared" si="140"/>
        <v>5146.5792627480405</v>
      </c>
    </row>
    <row r="2969" spans="1:46" x14ac:dyDescent="0.25">
      <c r="A2969" t="s">
        <v>340</v>
      </c>
      <c r="B2969" t="s">
        <v>367</v>
      </c>
      <c r="C2969" t="s">
        <v>368</v>
      </c>
      <c r="D2969" t="str">
        <f t="shared" si="138"/>
        <v>RDIPMA</v>
      </c>
      <c r="E2969" t="s">
        <v>4839</v>
      </c>
      <c r="F2969" t="s">
        <v>367</v>
      </c>
      <c r="G2969" t="s">
        <v>47</v>
      </c>
      <c r="H2969" t="s">
        <v>5275</v>
      </c>
      <c r="I2969" t="s">
        <v>5281</v>
      </c>
      <c r="J2969" t="s">
        <v>148</v>
      </c>
      <c r="K2969">
        <v>32.44</v>
      </c>
      <c r="L2969">
        <v>32.44</v>
      </c>
      <c r="P2969" t="s">
        <v>51</v>
      </c>
      <c r="Q2969" t="s">
        <v>52</v>
      </c>
      <c r="R2969">
        <v>44308</v>
      </c>
      <c r="S2969" t="s">
        <v>477</v>
      </c>
      <c r="T2969" t="s">
        <v>1272</v>
      </c>
      <c r="U2969" t="s">
        <v>55</v>
      </c>
      <c r="V2969" t="s">
        <v>56</v>
      </c>
      <c r="W2969" t="s">
        <v>57</v>
      </c>
      <c r="X2969" t="s">
        <v>271</v>
      </c>
      <c r="Y2969" t="s">
        <v>362</v>
      </c>
      <c r="Z2969">
        <v>1</v>
      </c>
      <c r="AA2969">
        <v>3</v>
      </c>
      <c r="AB2969">
        <v>2.5</v>
      </c>
      <c r="AC2969">
        <v>2.6</v>
      </c>
      <c r="AD2969">
        <v>30</v>
      </c>
      <c r="AE2969">
        <v>2</v>
      </c>
      <c r="AF2969" t="s">
        <v>57</v>
      </c>
      <c r="AG2969">
        <v>14.802048431710199</v>
      </c>
      <c r="AH2969">
        <v>10.180677621164101</v>
      </c>
      <c r="AI2969">
        <v>10.9101605531201</v>
      </c>
      <c r="AJ2969">
        <v>75.4149286367157</v>
      </c>
      <c r="AK2969" s="2">
        <v>1344.16415240233</v>
      </c>
      <c r="AL2969" s="1">
        <v>45202.5</v>
      </c>
      <c r="AM2969" t="s">
        <v>63</v>
      </c>
      <c r="AN2969">
        <v>2023</v>
      </c>
      <c r="AO2969">
        <v>2021</v>
      </c>
      <c r="AP2969">
        <v>93.837863893104</v>
      </c>
      <c r="AQ2969">
        <v>1.24428764422936</v>
      </c>
      <c r="AR2969">
        <v>112.80018377267693</v>
      </c>
      <c r="AS2969">
        <f t="shared" si="139"/>
        <v>43604.685103931581</v>
      </c>
      <c r="AT2969">
        <f t="shared" si="140"/>
        <v>3659.2379615856394</v>
      </c>
    </row>
    <row r="2970" spans="1:46" x14ac:dyDescent="0.25">
      <c r="A2970" t="s">
        <v>340</v>
      </c>
      <c r="B2970" t="s">
        <v>367</v>
      </c>
      <c r="C2970" t="s">
        <v>368</v>
      </c>
      <c r="D2970" t="str">
        <f t="shared" si="138"/>
        <v>RDIPMA</v>
      </c>
      <c r="E2970" t="s">
        <v>4839</v>
      </c>
      <c r="F2970" t="s">
        <v>367</v>
      </c>
      <c r="G2970" t="s">
        <v>47</v>
      </c>
      <c r="H2970" t="s">
        <v>5275</v>
      </c>
      <c r="I2970" t="s">
        <v>5282</v>
      </c>
      <c r="J2970" t="s">
        <v>103</v>
      </c>
      <c r="K2970">
        <v>54.52</v>
      </c>
      <c r="L2970">
        <v>54.52</v>
      </c>
      <c r="P2970" t="s">
        <v>51</v>
      </c>
      <c r="Q2970" t="s">
        <v>52</v>
      </c>
      <c r="R2970">
        <v>44305</v>
      </c>
      <c r="S2970" t="s">
        <v>477</v>
      </c>
      <c r="T2970" t="s">
        <v>54</v>
      </c>
      <c r="U2970" t="s">
        <v>55</v>
      </c>
      <c r="V2970" t="s">
        <v>56</v>
      </c>
      <c r="W2970" t="s">
        <v>57</v>
      </c>
      <c r="X2970" t="s">
        <v>378</v>
      </c>
      <c r="Y2970" t="s">
        <v>355</v>
      </c>
      <c r="Z2970">
        <v>1</v>
      </c>
      <c r="AA2970">
        <v>3</v>
      </c>
      <c r="AB2970">
        <v>2.5</v>
      </c>
      <c r="AC2970">
        <v>2.6</v>
      </c>
      <c r="AD2970">
        <v>30</v>
      </c>
      <c r="AE2970">
        <v>2</v>
      </c>
      <c r="AF2970" t="s">
        <v>57</v>
      </c>
      <c r="AG2970">
        <v>14.220181530799699</v>
      </c>
      <c r="AH2970">
        <v>10.26407062903</v>
      </c>
      <c r="AI2970">
        <v>9.8724238626184295</v>
      </c>
      <c r="AJ2970">
        <v>65.523436701103407</v>
      </c>
      <c r="AK2970" s="2">
        <v>1208.20147139389</v>
      </c>
      <c r="AL2970" s="1">
        <v>45202</v>
      </c>
      <c r="AM2970" t="s">
        <v>63</v>
      </c>
      <c r="AN2970">
        <v>2023</v>
      </c>
      <c r="AO2970">
        <v>2021</v>
      </c>
      <c r="AP2970">
        <v>93.837863893104</v>
      </c>
      <c r="AQ2970">
        <v>1.4321267109532401</v>
      </c>
      <c r="AR2970">
        <v>112.80450760218004</v>
      </c>
      <c r="AS2970">
        <f t="shared" si="139"/>
        <v>65871.144220394883</v>
      </c>
      <c r="AT2970">
        <f t="shared" si="140"/>
        <v>6150.1017544708557</v>
      </c>
    </row>
    <row r="2971" spans="1:46" x14ac:dyDescent="0.25">
      <c r="A2971" t="s">
        <v>340</v>
      </c>
      <c r="B2971" t="s">
        <v>367</v>
      </c>
      <c r="C2971" t="s">
        <v>368</v>
      </c>
      <c r="D2971" t="str">
        <f t="shared" si="138"/>
        <v>RDIPMA</v>
      </c>
      <c r="E2971" t="s">
        <v>4839</v>
      </c>
      <c r="F2971" t="s">
        <v>367</v>
      </c>
      <c r="G2971" t="s">
        <v>47</v>
      </c>
      <c r="H2971" t="s">
        <v>5275</v>
      </c>
      <c r="I2971" t="s">
        <v>5283</v>
      </c>
      <c r="J2971" t="s">
        <v>50</v>
      </c>
      <c r="K2971">
        <v>24.75</v>
      </c>
      <c r="L2971">
        <v>24.75</v>
      </c>
      <c r="P2971" t="s">
        <v>51</v>
      </c>
      <c r="Q2971" t="s">
        <v>52</v>
      </c>
      <c r="R2971">
        <v>44333</v>
      </c>
      <c r="S2971" t="s">
        <v>477</v>
      </c>
      <c r="T2971" t="s">
        <v>521</v>
      </c>
      <c r="U2971" t="s">
        <v>55</v>
      </c>
      <c r="V2971" t="s">
        <v>56</v>
      </c>
      <c r="W2971" t="s">
        <v>57</v>
      </c>
      <c r="X2971" t="s">
        <v>359</v>
      </c>
      <c r="Y2971" t="s">
        <v>348</v>
      </c>
      <c r="Z2971">
        <v>1</v>
      </c>
      <c r="AA2971">
        <v>2</v>
      </c>
      <c r="AB2971">
        <v>2.42</v>
      </c>
      <c r="AC2971">
        <v>2.5</v>
      </c>
      <c r="AD2971">
        <v>29</v>
      </c>
      <c r="AE2971">
        <v>2</v>
      </c>
      <c r="AF2971" t="s">
        <v>57</v>
      </c>
      <c r="AG2971">
        <v>13.1921141273489</v>
      </c>
      <c r="AH2971">
        <v>10.264696780714001</v>
      </c>
      <c r="AI2971">
        <v>4.7077382299346597</v>
      </c>
      <c r="AJ2971">
        <v>29.214861399659998</v>
      </c>
      <c r="AK2971" s="2">
        <v>568.89245661057498</v>
      </c>
      <c r="AL2971" s="1">
        <v>45203</v>
      </c>
      <c r="AM2971" t="s">
        <v>63</v>
      </c>
      <c r="AN2971">
        <v>2023</v>
      </c>
      <c r="AO2971">
        <v>2021</v>
      </c>
      <c r="AP2971">
        <v>91.392882894054907</v>
      </c>
      <c r="AQ2971">
        <v>3.1283010945627301</v>
      </c>
      <c r="AR2971">
        <v>110.94498363133721</v>
      </c>
      <c r="AS2971">
        <f t="shared" si="139"/>
        <v>14080.088301111731</v>
      </c>
      <c r="AT2971">
        <f t="shared" si="140"/>
        <v>2745.888344875596</v>
      </c>
    </row>
    <row r="2972" spans="1:46" x14ac:dyDescent="0.25">
      <c r="A2972" t="s">
        <v>340</v>
      </c>
      <c r="B2972" t="s">
        <v>367</v>
      </c>
      <c r="C2972" t="s">
        <v>368</v>
      </c>
      <c r="D2972" t="str">
        <f t="shared" si="138"/>
        <v>RDIPMA</v>
      </c>
      <c r="E2972" t="s">
        <v>4839</v>
      </c>
      <c r="F2972" t="s">
        <v>367</v>
      </c>
      <c r="G2972" t="s">
        <v>47</v>
      </c>
      <c r="H2972" t="s">
        <v>5275</v>
      </c>
      <c r="I2972" t="s">
        <v>5284</v>
      </c>
      <c r="J2972" t="s">
        <v>68</v>
      </c>
      <c r="K2972">
        <v>33.020000000000003</v>
      </c>
      <c r="L2972">
        <v>33.020000000000003</v>
      </c>
      <c r="P2972" t="s">
        <v>51</v>
      </c>
      <c r="Q2972" t="s">
        <v>52</v>
      </c>
      <c r="R2972">
        <v>44326</v>
      </c>
      <c r="S2972" t="s">
        <v>477</v>
      </c>
      <c r="T2972" t="s">
        <v>521</v>
      </c>
      <c r="U2972" t="s">
        <v>55</v>
      </c>
      <c r="V2972" t="s">
        <v>56</v>
      </c>
      <c r="W2972" t="s">
        <v>57</v>
      </c>
      <c r="X2972" t="s">
        <v>378</v>
      </c>
      <c r="Y2972" t="s">
        <v>355</v>
      </c>
      <c r="Z2972">
        <v>1</v>
      </c>
      <c r="AA2972">
        <v>2</v>
      </c>
      <c r="AB2972">
        <v>2.42</v>
      </c>
      <c r="AC2972">
        <v>2.5</v>
      </c>
      <c r="AD2972">
        <v>29</v>
      </c>
      <c r="AE2972">
        <v>2</v>
      </c>
      <c r="AF2972" t="s">
        <v>57</v>
      </c>
      <c r="AG2972">
        <v>14.3834852602468</v>
      </c>
      <c r="AH2972">
        <v>10.202681308477301</v>
      </c>
      <c r="AI2972">
        <v>9.6692989747360798</v>
      </c>
      <c r="AJ2972">
        <v>63.784848763417799</v>
      </c>
      <c r="AK2972" s="2">
        <v>1182.70508750059</v>
      </c>
      <c r="AL2972" s="1">
        <v>45202</v>
      </c>
      <c r="AM2972" t="s">
        <v>63</v>
      </c>
      <c r="AN2972">
        <v>2023</v>
      </c>
      <c r="AO2972">
        <v>2021</v>
      </c>
      <c r="AP2972">
        <v>91.392882894054907</v>
      </c>
      <c r="AQ2972">
        <v>1.43283059638563</v>
      </c>
      <c r="AR2972">
        <v>110.95109246826352</v>
      </c>
      <c r="AS2972">
        <f t="shared" si="139"/>
        <v>39052.921989269489</v>
      </c>
      <c r="AT2972">
        <f t="shared" si="140"/>
        <v>3663.605073302062</v>
      </c>
    </row>
    <row r="2973" spans="1:46" x14ac:dyDescent="0.25">
      <c r="A2973" t="s">
        <v>340</v>
      </c>
      <c r="B2973" t="s">
        <v>367</v>
      </c>
      <c r="C2973" t="s">
        <v>368</v>
      </c>
      <c r="D2973" t="str">
        <f t="shared" si="138"/>
        <v>RDIPMA</v>
      </c>
      <c r="E2973" t="s">
        <v>4839</v>
      </c>
      <c r="F2973" t="s">
        <v>367</v>
      </c>
      <c r="G2973" t="s">
        <v>47</v>
      </c>
      <c r="H2973" t="s">
        <v>5275</v>
      </c>
      <c r="I2973" t="s">
        <v>5285</v>
      </c>
      <c r="J2973" t="s">
        <v>318</v>
      </c>
      <c r="K2973">
        <v>31.36</v>
      </c>
      <c r="L2973">
        <v>31.36</v>
      </c>
      <c r="P2973" t="s">
        <v>51</v>
      </c>
      <c r="Q2973" t="s">
        <v>52</v>
      </c>
      <c r="R2973">
        <v>44343</v>
      </c>
      <c r="S2973" t="s">
        <v>477</v>
      </c>
      <c r="T2973" t="s">
        <v>1656</v>
      </c>
      <c r="U2973" t="s">
        <v>55</v>
      </c>
      <c r="V2973" t="s">
        <v>56</v>
      </c>
      <c r="W2973" t="s">
        <v>57</v>
      </c>
      <c r="X2973" t="s">
        <v>378</v>
      </c>
      <c r="Y2973" t="s">
        <v>355</v>
      </c>
      <c r="Z2973">
        <v>1</v>
      </c>
      <c r="AA2973">
        <v>2</v>
      </c>
      <c r="AB2973">
        <v>2.42</v>
      </c>
      <c r="AC2973">
        <v>2.5</v>
      </c>
      <c r="AD2973">
        <v>29</v>
      </c>
      <c r="AE2973">
        <v>2</v>
      </c>
      <c r="AF2973" t="s">
        <v>57</v>
      </c>
      <c r="AG2973">
        <v>14.931759364186901</v>
      </c>
      <c r="AH2973">
        <v>9.7588706086081292</v>
      </c>
      <c r="AI2973">
        <v>9.0149294622226694</v>
      </c>
      <c r="AJ2973">
        <v>63.958736042980398</v>
      </c>
      <c r="AK2973" s="2">
        <v>1205.2394314123001</v>
      </c>
      <c r="AL2973" s="1">
        <v>45202</v>
      </c>
      <c r="AM2973" t="s">
        <v>63</v>
      </c>
      <c r="AN2973">
        <v>2023</v>
      </c>
      <c r="AO2973">
        <v>2021</v>
      </c>
      <c r="AP2973">
        <v>91.392882894054907</v>
      </c>
      <c r="AQ2973">
        <v>1.4289351001658099</v>
      </c>
      <c r="AR2973">
        <v>110.9424242813255</v>
      </c>
      <c r="AS2973">
        <f t="shared" si="139"/>
        <v>37796.308569089728</v>
      </c>
      <c r="AT2973">
        <f t="shared" si="140"/>
        <v>3479.1544254623677</v>
      </c>
    </row>
    <row r="2974" spans="1:46" x14ac:dyDescent="0.25">
      <c r="A2974" t="s">
        <v>340</v>
      </c>
      <c r="B2974" t="s">
        <v>367</v>
      </c>
      <c r="C2974" t="s">
        <v>368</v>
      </c>
      <c r="D2974" t="str">
        <f t="shared" si="138"/>
        <v>RDIPMA</v>
      </c>
      <c r="E2974" t="s">
        <v>4839</v>
      </c>
      <c r="F2974" t="s">
        <v>367</v>
      </c>
      <c r="G2974" t="s">
        <v>47</v>
      </c>
      <c r="H2974" t="s">
        <v>5275</v>
      </c>
      <c r="I2974" t="s">
        <v>5286</v>
      </c>
      <c r="J2974" t="s">
        <v>112</v>
      </c>
      <c r="K2974">
        <v>72.66</v>
      </c>
      <c r="L2974">
        <v>72.66</v>
      </c>
      <c r="P2974" t="s">
        <v>51</v>
      </c>
      <c r="Q2974" t="s">
        <v>52</v>
      </c>
      <c r="R2974">
        <v>44285</v>
      </c>
      <c r="S2974" t="s">
        <v>477</v>
      </c>
      <c r="T2974" t="s">
        <v>54</v>
      </c>
      <c r="U2974" t="s">
        <v>55</v>
      </c>
      <c r="V2974" t="s">
        <v>56</v>
      </c>
      <c r="W2974" t="s">
        <v>57</v>
      </c>
      <c r="X2974" t="s">
        <v>221</v>
      </c>
      <c r="Y2974" t="s">
        <v>355</v>
      </c>
      <c r="Z2974">
        <v>1</v>
      </c>
      <c r="AA2974">
        <v>3</v>
      </c>
      <c r="AB2974">
        <v>2.58</v>
      </c>
      <c r="AC2974">
        <v>2.7</v>
      </c>
      <c r="AD2974">
        <v>31</v>
      </c>
      <c r="AE2974">
        <v>3</v>
      </c>
      <c r="AF2974" t="s">
        <v>57</v>
      </c>
      <c r="AG2974">
        <v>14.644746570434901</v>
      </c>
      <c r="AH2974">
        <v>10.284234351533399</v>
      </c>
      <c r="AI2974">
        <v>9.4249918712323897</v>
      </c>
      <c r="AJ2974">
        <v>65.961031089002802</v>
      </c>
      <c r="AK2974" s="2">
        <v>1125.24921321124</v>
      </c>
      <c r="AL2974" s="1">
        <v>45202</v>
      </c>
      <c r="AM2974" t="s">
        <v>63</v>
      </c>
      <c r="AN2974">
        <v>2023</v>
      </c>
      <c r="AO2974">
        <v>2021</v>
      </c>
      <c r="AP2974">
        <v>96.312748844345407</v>
      </c>
      <c r="AQ2974">
        <v>1.4601461992670799</v>
      </c>
      <c r="AR2974">
        <v>114.64717521557289</v>
      </c>
      <c r="AS2974">
        <f t="shared" si="139"/>
        <v>81760.60783192869</v>
      </c>
      <c r="AT2974">
        <f t="shared" si="140"/>
        <v>8330.2637511635257</v>
      </c>
    </row>
    <row r="2975" spans="1:46" x14ac:dyDescent="0.25">
      <c r="A2975" t="s">
        <v>340</v>
      </c>
      <c r="B2975" t="s">
        <v>367</v>
      </c>
      <c r="C2975" t="s">
        <v>368</v>
      </c>
      <c r="D2975" t="str">
        <f t="shared" si="138"/>
        <v>RDIPMA</v>
      </c>
      <c r="E2975" t="s">
        <v>4839</v>
      </c>
      <c r="F2975" t="s">
        <v>367</v>
      </c>
      <c r="G2975" t="s">
        <v>47</v>
      </c>
      <c r="H2975" t="s">
        <v>5275</v>
      </c>
      <c r="I2975" t="s">
        <v>5287</v>
      </c>
      <c r="J2975" t="s">
        <v>1253</v>
      </c>
      <c r="K2975">
        <v>54.1</v>
      </c>
      <c r="L2975">
        <v>54.1</v>
      </c>
      <c r="P2975" t="s">
        <v>51</v>
      </c>
      <c r="Q2975" t="s">
        <v>52</v>
      </c>
      <c r="R2975">
        <v>44252</v>
      </c>
      <c r="S2975" t="s">
        <v>477</v>
      </c>
      <c r="T2975" t="s">
        <v>521</v>
      </c>
      <c r="U2975" t="s">
        <v>55</v>
      </c>
      <c r="V2975" t="s">
        <v>56</v>
      </c>
      <c r="W2975" t="s">
        <v>57</v>
      </c>
      <c r="X2975" t="s">
        <v>221</v>
      </c>
      <c r="Y2975" t="s">
        <v>355</v>
      </c>
      <c r="Z2975">
        <v>1</v>
      </c>
      <c r="AA2975">
        <v>3</v>
      </c>
      <c r="AB2975">
        <v>2.67</v>
      </c>
      <c r="AC2975">
        <v>2.8</v>
      </c>
      <c r="AD2975">
        <v>32</v>
      </c>
      <c r="AE2975">
        <v>3</v>
      </c>
      <c r="AF2975" t="s">
        <v>57</v>
      </c>
      <c r="AG2975">
        <v>15.767300272309599</v>
      </c>
      <c r="AH2975">
        <v>10.549772921615901</v>
      </c>
      <c r="AI2975">
        <v>11.677551912096</v>
      </c>
      <c r="AJ2975">
        <v>86.420970851465597</v>
      </c>
      <c r="AK2975" s="2">
        <v>1337.3520768641799</v>
      </c>
      <c r="AL2975" s="1">
        <v>45202</v>
      </c>
      <c r="AM2975" t="s">
        <v>63</v>
      </c>
      <c r="AN2975">
        <v>2023</v>
      </c>
      <c r="AO2975">
        <v>2021</v>
      </c>
      <c r="AP2975">
        <v>98.816046552370693</v>
      </c>
      <c r="AQ2975">
        <v>1.14342671204434</v>
      </c>
      <c r="AR2975">
        <v>116.52963983549017</v>
      </c>
      <c r="AS2975">
        <f t="shared" si="139"/>
        <v>72350.747358352135</v>
      </c>
      <c r="AT2975">
        <f t="shared" si="140"/>
        <v>6304.2535151000184</v>
      </c>
    </row>
    <row r="2976" spans="1:46" x14ac:dyDescent="0.25">
      <c r="A2976" t="s">
        <v>340</v>
      </c>
      <c r="B2976" t="s">
        <v>367</v>
      </c>
      <c r="C2976" t="s">
        <v>368</v>
      </c>
      <c r="D2976" t="str">
        <f t="shared" si="138"/>
        <v>RDIPMA</v>
      </c>
      <c r="E2976" t="s">
        <v>5214</v>
      </c>
      <c r="F2976" t="s">
        <v>5215</v>
      </c>
      <c r="G2976" t="s">
        <v>47</v>
      </c>
      <c r="H2976" t="s">
        <v>5288</v>
      </c>
      <c r="I2976" t="s">
        <v>5289</v>
      </c>
      <c r="J2976" t="s">
        <v>65</v>
      </c>
      <c r="K2976">
        <v>42.12</v>
      </c>
      <c r="L2976">
        <v>42.12</v>
      </c>
      <c r="P2976" t="s">
        <v>51</v>
      </c>
      <c r="Q2976" t="s">
        <v>52</v>
      </c>
      <c r="R2976">
        <v>44302</v>
      </c>
      <c r="S2976" t="s">
        <v>477</v>
      </c>
      <c r="T2976" t="s">
        <v>486</v>
      </c>
      <c r="U2976" t="s">
        <v>55</v>
      </c>
      <c r="V2976" t="s">
        <v>109</v>
      </c>
      <c r="W2976" t="s">
        <v>57</v>
      </c>
      <c r="X2976" t="s">
        <v>221</v>
      </c>
      <c r="Y2976" t="s">
        <v>355</v>
      </c>
      <c r="Z2976">
        <v>2</v>
      </c>
      <c r="AA2976">
        <v>3</v>
      </c>
      <c r="AB2976">
        <v>2.33</v>
      </c>
      <c r="AC2976">
        <v>2.6</v>
      </c>
      <c r="AD2976">
        <v>28</v>
      </c>
      <c r="AE2976">
        <v>2</v>
      </c>
      <c r="AF2976" t="s">
        <v>57</v>
      </c>
      <c r="AG2976">
        <v>16.227257224498299</v>
      </c>
      <c r="AH2976">
        <v>12.530147181824001</v>
      </c>
      <c r="AI2976">
        <v>8.0704961743523604</v>
      </c>
      <c r="AJ2976">
        <v>59.3963582003285</v>
      </c>
      <c r="AK2976" s="2">
        <v>654.73476145722896</v>
      </c>
      <c r="AL2976" s="1">
        <v>45155</v>
      </c>
      <c r="AM2976" t="s">
        <v>63</v>
      </c>
      <c r="AN2976">
        <v>2023</v>
      </c>
      <c r="AO2976">
        <v>2021</v>
      </c>
      <c r="AP2976">
        <v>85.463713671561393</v>
      </c>
      <c r="AQ2976">
        <v>1.4388712752946</v>
      </c>
      <c r="AR2976">
        <v>109.39442920283203</v>
      </c>
      <c r="AS2976">
        <f t="shared" si="139"/>
        <v>27577.428152578483</v>
      </c>
      <c r="AT2976">
        <f t="shared" si="140"/>
        <v>4607.6933580232844</v>
      </c>
    </row>
    <row r="2977" spans="1:46" x14ac:dyDescent="0.25">
      <c r="A2977" t="s">
        <v>340</v>
      </c>
      <c r="B2977" t="s">
        <v>367</v>
      </c>
      <c r="C2977" t="s">
        <v>368</v>
      </c>
      <c r="D2977" t="str">
        <f t="shared" si="138"/>
        <v>RDIPMA</v>
      </c>
      <c r="E2977" t="s">
        <v>5214</v>
      </c>
      <c r="F2977" t="s">
        <v>5215</v>
      </c>
      <c r="G2977" t="s">
        <v>47</v>
      </c>
      <c r="H2977" t="s">
        <v>5288</v>
      </c>
      <c r="I2977" t="s">
        <v>5290</v>
      </c>
      <c r="J2977" t="s">
        <v>50</v>
      </c>
      <c r="K2977">
        <v>44.27</v>
      </c>
      <c r="L2977">
        <v>44.27</v>
      </c>
      <c r="P2977" t="s">
        <v>51</v>
      </c>
      <c r="Q2977" t="s">
        <v>52</v>
      </c>
      <c r="R2977">
        <v>44204</v>
      </c>
      <c r="S2977" t="s">
        <v>107</v>
      </c>
      <c r="T2977" t="s">
        <v>381</v>
      </c>
      <c r="U2977" t="s">
        <v>55</v>
      </c>
      <c r="V2977" t="s">
        <v>109</v>
      </c>
      <c r="W2977" t="s">
        <v>57</v>
      </c>
      <c r="X2977" t="s">
        <v>221</v>
      </c>
      <c r="Y2977" t="s">
        <v>355</v>
      </c>
      <c r="Z2977">
        <v>2</v>
      </c>
      <c r="AA2977">
        <v>3</v>
      </c>
      <c r="AB2977">
        <v>2.58</v>
      </c>
      <c r="AC2977">
        <v>2.8</v>
      </c>
      <c r="AD2977">
        <v>31</v>
      </c>
      <c r="AE2977">
        <v>3</v>
      </c>
      <c r="AF2977" t="s">
        <v>57</v>
      </c>
      <c r="AG2977">
        <v>15.9113591543413</v>
      </c>
      <c r="AH2977">
        <v>11.887911168174901</v>
      </c>
      <c r="AI2977">
        <v>10.1868800031032</v>
      </c>
      <c r="AJ2977">
        <v>74.113579439612906</v>
      </c>
      <c r="AK2977" s="2">
        <v>917.27205867454097</v>
      </c>
      <c r="AL2977" s="1">
        <v>45155</v>
      </c>
      <c r="AM2977" t="s">
        <v>63</v>
      </c>
      <c r="AN2977">
        <v>2023</v>
      </c>
      <c r="AO2977">
        <v>2021</v>
      </c>
      <c r="AP2977">
        <v>92.786005550879906</v>
      </c>
      <c r="AQ2977">
        <v>1.2519433854423501</v>
      </c>
      <c r="AR2977">
        <v>115.24954519777188</v>
      </c>
      <c r="AS2977">
        <f t="shared" si="139"/>
        <v>40607.63403752193</v>
      </c>
      <c r="AT2977">
        <f t="shared" si="140"/>
        <v>5102.0973659053616</v>
      </c>
    </row>
    <row r="2978" spans="1:46" x14ac:dyDescent="0.25">
      <c r="A2978" t="s">
        <v>340</v>
      </c>
      <c r="B2978" t="s">
        <v>367</v>
      </c>
      <c r="C2978" t="s">
        <v>368</v>
      </c>
      <c r="D2978" t="str">
        <f t="shared" si="138"/>
        <v>RDIPMA</v>
      </c>
      <c r="E2978" t="s">
        <v>5214</v>
      </c>
      <c r="F2978" t="s">
        <v>5215</v>
      </c>
      <c r="G2978" t="s">
        <v>47</v>
      </c>
      <c r="H2978" t="s">
        <v>5216</v>
      </c>
      <c r="I2978" t="s">
        <v>5291</v>
      </c>
      <c r="J2978" t="s">
        <v>312</v>
      </c>
      <c r="K2978">
        <v>19.760000000000002</v>
      </c>
      <c r="L2978">
        <v>19.760000000000002</v>
      </c>
      <c r="P2978" t="s">
        <v>51</v>
      </c>
      <c r="Q2978" t="s">
        <v>52</v>
      </c>
      <c r="R2978">
        <v>44365</v>
      </c>
      <c r="S2978" t="s">
        <v>477</v>
      </c>
      <c r="T2978" t="s">
        <v>3953</v>
      </c>
      <c r="U2978" t="s">
        <v>55</v>
      </c>
      <c r="V2978" t="s">
        <v>56</v>
      </c>
      <c r="W2978" t="s">
        <v>57</v>
      </c>
      <c r="X2978" t="s">
        <v>271</v>
      </c>
      <c r="Y2978" t="s">
        <v>362</v>
      </c>
      <c r="Z2978">
        <v>1</v>
      </c>
      <c r="AA2978">
        <v>2</v>
      </c>
      <c r="AB2978">
        <v>2.17</v>
      </c>
      <c r="AC2978">
        <v>2.4</v>
      </c>
      <c r="AD2978">
        <v>26</v>
      </c>
      <c r="AE2978">
        <v>2</v>
      </c>
      <c r="AF2978" t="s">
        <v>57</v>
      </c>
      <c r="AG2978">
        <v>14.581551368086901</v>
      </c>
      <c r="AH2978">
        <v>8.6281660855595508</v>
      </c>
      <c r="AI2978">
        <v>8.3165291071413598</v>
      </c>
      <c r="AJ2978">
        <v>58.617358171132601</v>
      </c>
      <c r="AK2978" s="2">
        <v>1422.3786920953</v>
      </c>
      <c r="AL2978" s="1">
        <v>45160</v>
      </c>
      <c r="AM2978" t="s">
        <v>63</v>
      </c>
      <c r="AN2978">
        <v>2023</v>
      </c>
      <c r="AO2978">
        <v>2021</v>
      </c>
      <c r="AP2978">
        <v>84.251007204946603</v>
      </c>
      <c r="AQ2978">
        <v>1.4373047478355601</v>
      </c>
      <c r="AR2978">
        <v>109.09119287435168</v>
      </c>
      <c r="AS2978">
        <f t="shared" si="139"/>
        <v>28106.202955803132</v>
      </c>
      <c r="AT2978">
        <f t="shared" si="140"/>
        <v>2155.6419711971894</v>
      </c>
    </row>
    <row r="2979" spans="1:46" x14ac:dyDescent="0.25">
      <c r="A2979" t="s">
        <v>128</v>
      </c>
      <c r="B2979" t="s">
        <v>328</v>
      </c>
      <c r="C2979" t="s">
        <v>328</v>
      </c>
      <c r="D2979" t="str">
        <f t="shared" si="138"/>
        <v>NESBSB</v>
      </c>
      <c r="E2979" t="s">
        <v>827</v>
      </c>
      <c r="F2979" t="s">
        <v>828</v>
      </c>
      <c r="G2979" t="s">
        <v>47</v>
      </c>
      <c r="H2979" t="s">
        <v>5009</v>
      </c>
      <c r="I2979" t="s">
        <v>5292</v>
      </c>
      <c r="J2979" t="s">
        <v>326</v>
      </c>
      <c r="K2979">
        <v>24.68</v>
      </c>
      <c r="L2979">
        <v>24.68</v>
      </c>
      <c r="P2979" t="s">
        <v>51</v>
      </c>
      <c r="Q2979" t="s">
        <v>52</v>
      </c>
      <c r="R2979">
        <v>44186</v>
      </c>
      <c r="S2979" t="s">
        <v>53</v>
      </c>
      <c r="T2979" t="s">
        <v>3327</v>
      </c>
      <c r="U2979" t="s">
        <v>55</v>
      </c>
      <c r="V2979" t="s">
        <v>56</v>
      </c>
      <c r="W2979" t="s">
        <v>57</v>
      </c>
      <c r="X2979" t="s">
        <v>564</v>
      </c>
      <c r="Y2979" t="s">
        <v>565</v>
      </c>
      <c r="Z2979">
        <v>1</v>
      </c>
      <c r="AA2979">
        <v>3</v>
      </c>
      <c r="AB2979">
        <v>2.83</v>
      </c>
      <c r="AC2979">
        <v>2.9</v>
      </c>
      <c r="AD2979">
        <v>34</v>
      </c>
      <c r="AE2979">
        <v>3</v>
      </c>
      <c r="AF2979" t="s">
        <v>57</v>
      </c>
      <c r="AG2979">
        <v>18.509094200534498</v>
      </c>
      <c r="AH2979">
        <v>12.6748908138436</v>
      </c>
      <c r="AI2979">
        <v>15.2236922976186</v>
      </c>
      <c r="AJ2979">
        <v>126.394776285303</v>
      </c>
      <c r="AK2979" s="2">
        <v>1206.53982707826</v>
      </c>
      <c r="AL2979" s="1">
        <v>45201</v>
      </c>
      <c r="AM2979" t="s">
        <v>63</v>
      </c>
      <c r="AN2979">
        <v>2023</v>
      </c>
      <c r="AO2979">
        <v>2020</v>
      </c>
      <c r="AP2979">
        <v>117.632535975728</v>
      </c>
      <c r="AQ2979">
        <v>0.93067561360449902</v>
      </c>
      <c r="AR2979">
        <v>173.21</v>
      </c>
      <c r="AS2979">
        <f t="shared" si="139"/>
        <v>29777.402932291458</v>
      </c>
      <c r="AT2979">
        <f t="shared" si="140"/>
        <v>4274.8227999999999</v>
      </c>
    </row>
    <row r="2980" spans="1:46" x14ac:dyDescent="0.25">
      <c r="A2980" t="s">
        <v>128</v>
      </c>
      <c r="B2980" t="s">
        <v>328</v>
      </c>
      <c r="C2980" t="s">
        <v>328</v>
      </c>
      <c r="D2980" t="str">
        <f t="shared" si="138"/>
        <v>NESBSB</v>
      </c>
      <c r="E2980" t="s">
        <v>5019</v>
      </c>
      <c r="F2980" t="s">
        <v>5020</v>
      </c>
      <c r="G2980" t="s">
        <v>47</v>
      </c>
      <c r="H2980" t="s">
        <v>5293</v>
      </c>
      <c r="I2980" t="s">
        <v>5294</v>
      </c>
      <c r="J2980" t="s">
        <v>1262</v>
      </c>
      <c r="K2980">
        <v>26.66</v>
      </c>
      <c r="L2980">
        <v>26.66</v>
      </c>
      <c r="P2980" t="s">
        <v>51</v>
      </c>
      <c r="Q2980" t="s">
        <v>52</v>
      </c>
      <c r="R2980">
        <v>44211</v>
      </c>
      <c r="S2980" t="s">
        <v>357</v>
      </c>
      <c r="T2980" t="s">
        <v>124</v>
      </c>
      <c r="U2980" t="s">
        <v>55</v>
      </c>
      <c r="V2980" t="s">
        <v>109</v>
      </c>
      <c r="W2980" t="s">
        <v>57</v>
      </c>
      <c r="X2980" t="s">
        <v>101</v>
      </c>
      <c r="Y2980" t="s">
        <v>470</v>
      </c>
      <c r="Z2980">
        <v>2</v>
      </c>
      <c r="AA2980">
        <v>3</v>
      </c>
      <c r="AB2980">
        <v>2.67</v>
      </c>
      <c r="AC2980">
        <v>2.8</v>
      </c>
      <c r="AD2980">
        <v>32</v>
      </c>
      <c r="AE2980">
        <v>3</v>
      </c>
      <c r="AF2980" t="s">
        <v>57</v>
      </c>
      <c r="AG2980">
        <v>15.507358182220701</v>
      </c>
      <c r="AH2980">
        <v>10.900347506275899</v>
      </c>
      <c r="AI2980">
        <v>8.7253698620710907</v>
      </c>
      <c r="AJ2980">
        <v>65.2189102574429</v>
      </c>
      <c r="AK2980" s="2">
        <v>935.00358667857904</v>
      </c>
      <c r="AL2980" s="1">
        <v>45195</v>
      </c>
      <c r="AM2980" t="s">
        <v>63</v>
      </c>
      <c r="AN2980">
        <v>2023</v>
      </c>
      <c r="AO2980">
        <v>2021</v>
      </c>
      <c r="AP2980">
        <v>108.857760507874</v>
      </c>
      <c r="AQ2980">
        <v>1.66911345311004</v>
      </c>
      <c r="AR2980">
        <v>147.00892719409342</v>
      </c>
      <c r="AS2980">
        <f t="shared" si="139"/>
        <v>24927.195620850918</v>
      </c>
      <c r="AT2980">
        <f t="shared" si="140"/>
        <v>3919.2579989945307</v>
      </c>
    </row>
    <row r="2981" spans="1:46" x14ac:dyDescent="0.25">
      <c r="A2981" t="s">
        <v>128</v>
      </c>
      <c r="B2981" t="s">
        <v>328</v>
      </c>
      <c r="C2981" t="s">
        <v>328</v>
      </c>
      <c r="D2981" t="str">
        <f t="shared" si="138"/>
        <v>NESBSB</v>
      </c>
      <c r="E2981" t="s">
        <v>5019</v>
      </c>
      <c r="F2981" t="s">
        <v>5020</v>
      </c>
      <c r="G2981" t="s">
        <v>47</v>
      </c>
      <c r="H2981" t="s">
        <v>5293</v>
      </c>
      <c r="I2981" t="s">
        <v>5295</v>
      </c>
      <c r="J2981" t="s">
        <v>65</v>
      </c>
      <c r="K2981">
        <v>23.05</v>
      </c>
      <c r="L2981">
        <v>23.05</v>
      </c>
      <c r="P2981" t="s">
        <v>51</v>
      </c>
      <c r="Q2981" t="s">
        <v>52</v>
      </c>
      <c r="R2981">
        <v>44211</v>
      </c>
      <c r="S2981" t="s">
        <v>53</v>
      </c>
      <c r="T2981" t="s">
        <v>462</v>
      </c>
      <c r="U2981" t="s">
        <v>55</v>
      </c>
      <c r="V2981" t="s">
        <v>109</v>
      </c>
      <c r="W2981" t="s">
        <v>57</v>
      </c>
      <c r="X2981" t="s">
        <v>2726</v>
      </c>
      <c r="Y2981" t="s">
        <v>137</v>
      </c>
      <c r="Z2981">
        <v>2</v>
      </c>
      <c r="AA2981">
        <v>3</v>
      </c>
      <c r="AB2981">
        <v>2.67</v>
      </c>
      <c r="AC2981">
        <v>2.8</v>
      </c>
      <c r="AD2981">
        <v>32</v>
      </c>
      <c r="AE2981">
        <v>3</v>
      </c>
      <c r="AF2981" t="s">
        <v>57</v>
      </c>
      <c r="AG2981">
        <v>15.3542209224037</v>
      </c>
      <c r="AH2981">
        <v>11.8109298704791</v>
      </c>
      <c r="AI2981">
        <v>8.9877889301987608</v>
      </c>
      <c r="AJ2981">
        <v>66.931706082722897</v>
      </c>
      <c r="AK2981" s="2">
        <v>815.26938598657898</v>
      </c>
      <c r="AL2981" s="1">
        <v>45195</v>
      </c>
      <c r="AM2981" t="s">
        <v>63</v>
      </c>
      <c r="AN2981">
        <v>2023</v>
      </c>
      <c r="AO2981">
        <v>2021</v>
      </c>
      <c r="AP2981">
        <v>108.857760507874</v>
      </c>
      <c r="AQ2981">
        <v>1.6264005040202201</v>
      </c>
      <c r="AR2981">
        <v>146.99940065248509</v>
      </c>
      <c r="AS2981">
        <f t="shared" si="139"/>
        <v>18791.959346990647</v>
      </c>
      <c r="AT2981">
        <f t="shared" si="140"/>
        <v>3388.3361850397814</v>
      </c>
    </row>
    <row r="2982" spans="1:46" x14ac:dyDescent="0.25">
      <c r="A2982" t="s">
        <v>128</v>
      </c>
      <c r="B2982" t="s">
        <v>328</v>
      </c>
      <c r="C2982" t="s">
        <v>328</v>
      </c>
      <c r="D2982" t="str">
        <f t="shared" si="138"/>
        <v>NESBSB</v>
      </c>
      <c r="E2982" t="s">
        <v>5019</v>
      </c>
      <c r="F2982" t="s">
        <v>5020</v>
      </c>
      <c r="G2982" t="s">
        <v>47</v>
      </c>
      <c r="H2982" t="s">
        <v>5021</v>
      </c>
      <c r="I2982" t="s">
        <v>5296</v>
      </c>
      <c r="J2982" t="s">
        <v>50</v>
      </c>
      <c r="K2982">
        <v>29.75</v>
      </c>
      <c r="L2982">
        <v>29.75</v>
      </c>
      <c r="P2982" t="s">
        <v>51</v>
      </c>
      <c r="Q2982" t="s">
        <v>52</v>
      </c>
      <c r="R2982">
        <v>44221</v>
      </c>
      <c r="S2982" t="s">
        <v>53</v>
      </c>
      <c r="T2982" t="s">
        <v>104</v>
      </c>
      <c r="U2982" t="s">
        <v>55</v>
      </c>
      <c r="V2982" t="s">
        <v>56</v>
      </c>
      <c r="W2982" t="s">
        <v>57</v>
      </c>
      <c r="X2982" t="s">
        <v>2726</v>
      </c>
      <c r="Y2982" t="s">
        <v>137</v>
      </c>
      <c r="Z2982">
        <v>1</v>
      </c>
      <c r="AA2982">
        <v>3</v>
      </c>
      <c r="AB2982">
        <v>2.67</v>
      </c>
      <c r="AC2982">
        <v>2.8</v>
      </c>
      <c r="AD2982">
        <v>32</v>
      </c>
      <c r="AE2982">
        <v>3</v>
      </c>
      <c r="AF2982" t="s">
        <v>57</v>
      </c>
      <c r="AG2982">
        <v>18.393917250000602</v>
      </c>
      <c r="AH2982">
        <v>13.4218247042411</v>
      </c>
      <c r="AI2982">
        <v>14.3982343254229</v>
      </c>
      <c r="AJ2982">
        <v>117.230919139836</v>
      </c>
      <c r="AK2982" s="2">
        <v>1017.93433903249</v>
      </c>
      <c r="AL2982" s="1">
        <v>45195</v>
      </c>
      <c r="AM2982" t="s">
        <v>63</v>
      </c>
      <c r="AN2982">
        <v>2023</v>
      </c>
      <c r="AO2982">
        <v>2021</v>
      </c>
      <c r="AP2982">
        <v>106.936155440856</v>
      </c>
      <c r="AQ2982">
        <v>0.91218388651632298</v>
      </c>
      <c r="AR2982">
        <v>151.20795359927558</v>
      </c>
      <c r="AS2982">
        <f t="shared" si="139"/>
        <v>30283.546586216577</v>
      </c>
      <c r="AT2982">
        <f t="shared" si="140"/>
        <v>4498.4366195784487</v>
      </c>
    </row>
    <row r="2983" spans="1:46" x14ac:dyDescent="0.25">
      <c r="A2983" t="s">
        <v>340</v>
      </c>
      <c r="B2983" t="s">
        <v>367</v>
      </c>
      <c r="C2983" t="s">
        <v>368</v>
      </c>
      <c r="D2983" t="str">
        <f t="shared" si="138"/>
        <v>RDIPMA</v>
      </c>
      <c r="E2983" t="s">
        <v>369</v>
      </c>
      <c r="F2983" t="s">
        <v>368</v>
      </c>
      <c r="G2983" t="s">
        <v>47</v>
      </c>
      <c r="H2983" t="s">
        <v>5297</v>
      </c>
      <c r="I2983" t="s">
        <v>5298</v>
      </c>
      <c r="J2983" t="s">
        <v>1264</v>
      </c>
      <c r="K2983">
        <v>37.31</v>
      </c>
      <c r="L2983">
        <v>37.31</v>
      </c>
      <c r="P2983" t="s">
        <v>51</v>
      </c>
      <c r="Q2983" t="s">
        <v>52</v>
      </c>
      <c r="R2983">
        <v>44218</v>
      </c>
      <c r="S2983" t="s">
        <v>477</v>
      </c>
      <c r="T2983" t="s">
        <v>1272</v>
      </c>
      <c r="U2983" t="s">
        <v>55</v>
      </c>
      <c r="V2983" t="s">
        <v>56</v>
      </c>
      <c r="W2983" t="s">
        <v>57</v>
      </c>
      <c r="X2983" t="s">
        <v>221</v>
      </c>
      <c r="Y2983" t="s">
        <v>355</v>
      </c>
      <c r="Z2983">
        <v>1</v>
      </c>
      <c r="AA2983">
        <v>3</v>
      </c>
      <c r="AB2983">
        <v>2.58</v>
      </c>
      <c r="AC2983">
        <v>2.8</v>
      </c>
      <c r="AD2983">
        <v>31</v>
      </c>
      <c r="AE2983">
        <v>3</v>
      </c>
      <c r="AF2983" t="s">
        <v>57</v>
      </c>
      <c r="AG2983">
        <v>16.097640283190799</v>
      </c>
      <c r="AH2983">
        <v>9.9743800569212908</v>
      </c>
      <c r="AI2983">
        <v>10.3774067703167</v>
      </c>
      <c r="AJ2983">
        <v>80.7454731436858</v>
      </c>
      <c r="AK2983" s="2">
        <v>1330.9474430299099</v>
      </c>
      <c r="AL2983" s="1">
        <v>45154</v>
      </c>
      <c r="AM2983" t="s">
        <v>63</v>
      </c>
      <c r="AN2983">
        <v>2023</v>
      </c>
      <c r="AO2983">
        <v>2021</v>
      </c>
      <c r="AP2983">
        <v>96.312748844345407</v>
      </c>
      <c r="AQ2983">
        <v>1.1927944080896999</v>
      </c>
      <c r="AR2983">
        <v>118.45357690889684</v>
      </c>
      <c r="AS2983">
        <f t="shared" si="139"/>
        <v>49657.649099445938</v>
      </c>
      <c r="AT2983">
        <f t="shared" si="140"/>
        <v>4419.5029544709414</v>
      </c>
    </row>
    <row r="2984" spans="1:46" x14ac:dyDescent="0.25">
      <c r="A2984" t="s">
        <v>340</v>
      </c>
      <c r="B2984" t="s">
        <v>367</v>
      </c>
      <c r="C2984" t="s">
        <v>368</v>
      </c>
      <c r="D2984" t="str">
        <f t="shared" si="138"/>
        <v>RDIPMA</v>
      </c>
      <c r="E2984" t="s">
        <v>369</v>
      </c>
      <c r="F2984" t="s">
        <v>368</v>
      </c>
      <c r="G2984" t="s">
        <v>47</v>
      </c>
      <c r="H2984" t="s">
        <v>5297</v>
      </c>
      <c r="I2984" t="s">
        <v>5299</v>
      </c>
      <c r="J2984" t="s">
        <v>160</v>
      </c>
      <c r="K2984">
        <v>37.61</v>
      </c>
      <c r="L2984">
        <v>37.61</v>
      </c>
      <c r="P2984" t="s">
        <v>51</v>
      </c>
      <c r="Q2984" t="s">
        <v>52</v>
      </c>
      <c r="R2984">
        <v>44255</v>
      </c>
      <c r="S2984" t="s">
        <v>477</v>
      </c>
      <c r="T2984" t="s">
        <v>3953</v>
      </c>
      <c r="U2984" t="s">
        <v>55</v>
      </c>
      <c r="V2984" t="s">
        <v>56</v>
      </c>
      <c r="W2984" t="s">
        <v>57</v>
      </c>
      <c r="X2984" t="s">
        <v>221</v>
      </c>
      <c r="Y2984" t="s">
        <v>355</v>
      </c>
      <c r="Z2984">
        <v>1</v>
      </c>
      <c r="AA2984">
        <v>3</v>
      </c>
      <c r="AB2984">
        <v>2.5</v>
      </c>
      <c r="AC2984">
        <v>2.8</v>
      </c>
      <c r="AD2984">
        <v>30</v>
      </c>
      <c r="AE2984">
        <v>2</v>
      </c>
      <c r="AF2984" t="s">
        <v>57</v>
      </c>
      <c r="AG2984">
        <v>17.8468793941462</v>
      </c>
      <c r="AH2984">
        <v>11.204023214870301</v>
      </c>
      <c r="AI2984">
        <v>13.444095196487201</v>
      </c>
      <c r="AJ2984">
        <v>113.485371375032</v>
      </c>
      <c r="AK2984" s="2">
        <v>1365.7078159090299</v>
      </c>
      <c r="AL2984" s="1">
        <v>45154</v>
      </c>
      <c r="AM2984" t="s">
        <v>63</v>
      </c>
      <c r="AN2984">
        <v>2023</v>
      </c>
      <c r="AO2984">
        <v>2021</v>
      </c>
      <c r="AP2984">
        <v>93.837863893104</v>
      </c>
      <c r="AQ2984">
        <v>0.82687189332095101</v>
      </c>
      <c r="AR2984">
        <v>116.5368606000352</v>
      </c>
      <c r="AS2984">
        <f t="shared" si="139"/>
        <v>51364.270956338616</v>
      </c>
      <c r="AT2984">
        <f t="shared" si="140"/>
        <v>4382.9513271673241</v>
      </c>
    </row>
    <row r="2985" spans="1:46" x14ac:dyDescent="0.25">
      <c r="A2985" t="s">
        <v>340</v>
      </c>
      <c r="B2985" t="s">
        <v>367</v>
      </c>
      <c r="C2985" t="s">
        <v>368</v>
      </c>
      <c r="D2985" t="str">
        <f t="shared" si="138"/>
        <v>RDIPMA</v>
      </c>
      <c r="E2985" t="s">
        <v>369</v>
      </c>
      <c r="F2985" t="s">
        <v>368</v>
      </c>
      <c r="G2985" t="s">
        <v>47</v>
      </c>
      <c r="H2985" t="s">
        <v>5297</v>
      </c>
      <c r="I2985" t="s">
        <v>5300</v>
      </c>
      <c r="J2985" t="s">
        <v>326</v>
      </c>
      <c r="K2985">
        <v>32.090000000000003</v>
      </c>
      <c r="L2985">
        <v>32.090000000000003</v>
      </c>
      <c r="P2985" t="s">
        <v>51</v>
      </c>
      <c r="Q2985" t="s">
        <v>52</v>
      </c>
      <c r="R2985">
        <v>44224</v>
      </c>
      <c r="S2985" t="s">
        <v>477</v>
      </c>
      <c r="T2985" t="s">
        <v>3953</v>
      </c>
      <c r="U2985" t="s">
        <v>55</v>
      </c>
      <c r="V2985" t="s">
        <v>56</v>
      </c>
      <c r="W2985" t="s">
        <v>57</v>
      </c>
      <c r="X2985" t="s">
        <v>359</v>
      </c>
      <c r="Y2985" t="s">
        <v>348</v>
      </c>
      <c r="Z2985">
        <v>1</v>
      </c>
      <c r="AA2985">
        <v>3</v>
      </c>
      <c r="AB2985">
        <v>2.58</v>
      </c>
      <c r="AC2985">
        <v>2.8</v>
      </c>
      <c r="AD2985">
        <v>31</v>
      </c>
      <c r="AE2985">
        <v>3</v>
      </c>
      <c r="AF2985" t="s">
        <v>57</v>
      </c>
      <c r="AG2985">
        <v>17.391219607390799</v>
      </c>
      <c r="AH2985">
        <v>11.1210329690234</v>
      </c>
      <c r="AI2985">
        <v>12.6863629510891</v>
      </c>
      <c r="AJ2985">
        <v>106.67490130327501</v>
      </c>
      <c r="AK2985" s="2">
        <v>1304.95499832158</v>
      </c>
      <c r="AL2985" s="1">
        <v>45154</v>
      </c>
      <c r="AM2985" t="s">
        <v>63</v>
      </c>
      <c r="AN2985">
        <v>2023</v>
      </c>
      <c r="AO2985">
        <v>2021</v>
      </c>
      <c r="AP2985">
        <v>96.312748844345407</v>
      </c>
      <c r="AQ2985">
        <v>0.90286231969908104</v>
      </c>
      <c r="AR2985">
        <v>118.43811162470429</v>
      </c>
      <c r="AS2985">
        <f t="shared" si="139"/>
        <v>41876.005896139504</v>
      </c>
      <c r="AT2985">
        <f t="shared" si="140"/>
        <v>3800.6790020367612</v>
      </c>
    </row>
    <row r="2986" spans="1:46" x14ac:dyDescent="0.25">
      <c r="A2986" t="s">
        <v>340</v>
      </c>
      <c r="B2986" t="s">
        <v>367</v>
      </c>
      <c r="C2986" t="s">
        <v>368</v>
      </c>
      <c r="D2986" t="str">
        <f t="shared" si="138"/>
        <v>RDIPMA</v>
      </c>
      <c r="E2986" t="s">
        <v>369</v>
      </c>
      <c r="F2986" t="s">
        <v>368</v>
      </c>
      <c r="G2986" t="s">
        <v>47</v>
      </c>
      <c r="H2986" t="s">
        <v>5297</v>
      </c>
      <c r="I2986" t="s">
        <v>5301</v>
      </c>
      <c r="J2986" t="s">
        <v>479</v>
      </c>
      <c r="K2986">
        <v>70.36</v>
      </c>
      <c r="L2986">
        <v>70.36</v>
      </c>
      <c r="P2986" t="s">
        <v>51</v>
      </c>
      <c r="Q2986" t="s">
        <v>52</v>
      </c>
      <c r="R2986">
        <v>44252</v>
      </c>
      <c r="S2986" t="s">
        <v>477</v>
      </c>
      <c r="T2986" t="s">
        <v>521</v>
      </c>
      <c r="U2986" t="s">
        <v>55</v>
      </c>
      <c r="V2986" t="s">
        <v>56</v>
      </c>
      <c r="W2986" t="s">
        <v>57</v>
      </c>
      <c r="X2986" t="s">
        <v>221</v>
      </c>
      <c r="Y2986" t="s">
        <v>355</v>
      </c>
      <c r="Z2986">
        <v>1</v>
      </c>
      <c r="AA2986">
        <v>3</v>
      </c>
      <c r="AB2986">
        <v>2.5</v>
      </c>
      <c r="AC2986">
        <v>2.8</v>
      </c>
      <c r="AD2986">
        <v>30</v>
      </c>
      <c r="AE2986">
        <v>2</v>
      </c>
      <c r="AF2986" t="s">
        <v>57</v>
      </c>
      <c r="AG2986">
        <v>16.390345137379899</v>
      </c>
      <c r="AH2986">
        <v>10.4281121900438</v>
      </c>
      <c r="AI2986">
        <v>11.291921842319899</v>
      </c>
      <c r="AJ2986">
        <v>90.345421729307901</v>
      </c>
      <c r="AK2986" s="2">
        <v>1324.2894788881999</v>
      </c>
      <c r="AL2986" s="1">
        <v>45155</v>
      </c>
      <c r="AM2986" t="s">
        <v>63</v>
      </c>
      <c r="AN2986">
        <v>2023</v>
      </c>
      <c r="AO2986">
        <v>2021</v>
      </c>
      <c r="AP2986">
        <v>93.837863893104</v>
      </c>
      <c r="AQ2986">
        <v>1.03865654835571</v>
      </c>
      <c r="AR2986">
        <v>116.55292344285411</v>
      </c>
      <c r="AS2986">
        <f t="shared" si="139"/>
        <v>93177.007734573752</v>
      </c>
      <c r="AT2986">
        <f t="shared" si="140"/>
        <v>8200.6636934392154</v>
      </c>
    </row>
    <row r="2987" spans="1:46" x14ac:dyDescent="0.25">
      <c r="A2987" t="s">
        <v>340</v>
      </c>
      <c r="B2987" t="s">
        <v>367</v>
      </c>
      <c r="C2987" t="s">
        <v>368</v>
      </c>
      <c r="D2987" t="str">
        <f t="shared" si="138"/>
        <v>RDIPMA</v>
      </c>
      <c r="E2987" t="s">
        <v>369</v>
      </c>
      <c r="F2987" t="s">
        <v>368</v>
      </c>
      <c r="G2987" t="s">
        <v>47</v>
      </c>
      <c r="H2987" t="s">
        <v>5297</v>
      </c>
      <c r="I2987" t="s">
        <v>5302</v>
      </c>
      <c r="J2987" t="s">
        <v>572</v>
      </c>
      <c r="K2987">
        <v>45.57</v>
      </c>
      <c r="L2987">
        <v>45.57</v>
      </c>
      <c r="P2987" t="s">
        <v>51</v>
      </c>
      <c r="Q2987" t="s">
        <v>52</v>
      </c>
      <c r="R2987">
        <v>44224</v>
      </c>
      <c r="S2987" t="s">
        <v>477</v>
      </c>
      <c r="T2987" t="s">
        <v>54</v>
      </c>
      <c r="U2987" t="s">
        <v>55</v>
      </c>
      <c r="V2987" t="s">
        <v>56</v>
      </c>
      <c r="W2987" t="s">
        <v>57</v>
      </c>
      <c r="X2987" t="s">
        <v>359</v>
      </c>
      <c r="Y2987" t="s">
        <v>348</v>
      </c>
      <c r="Z2987">
        <v>1</v>
      </c>
      <c r="AA2987">
        <v>3</v>
      </c>
      <c r="AB2987">
        <v>2.58</v>
      </c>
      <c r="AC2987">
        <v>2.8</v>
      </c>
      <c r="AD2987">
        <v>31</v>
      </c>
      <c r="AE2987">
        <v>3</v>
      </c>
      <c r="AF2987" t="s">
        <v>57</v>
      </c>
      <c r="AG2987">
        <v>16.330688026433901</v>
      </c>
      <c r="AH2987">
        <v>10.7579544627761</v>
      </c>
      <c r="AI2987">
        <v>11.2966698613948</v>
      </c>
      <c r="AJ2987">
        <v>90.578265522045896</v>
      </c>
      <c r="AK2987" s="2">
        <v>1241.49083645566</v>
      </c>
      <c r="AL2987" s="1">
        <v>45153</v>
      </c>
      <c r="AM2987" t="s">
        <v>63</v>
      </c>
      <c r="AN2987">
        <v>2023</v>
      </c>
      <c r="AO2987">
        <v>2021</v>
      </c>
      <c r="AP2987">
        <v>96.312748844345407</v>
      </c>
      <c r="AQ2987">
        <v>1.06330970558167</v>
      </c>
      <c r="AR2987">
        <v>118.43261827218777</v>
      </c>
      <c r="AS2987">
        <f t="shared" si="139"/>
        <v>56574.737417284428</v>
      </c>
      <c r="AT2987">
        <f t="shared" si="140"/>
        <v>5396.9744146635967</v>
      </c>
    </row>
    <row r="2988" spans="1:46" x14ac:dyDescent="0.25">
      <c r="A2988" t="s">
        <v>42</v>
      </c>
      <c r="B2988" t="s">
        <v>91</v>
      </c>
      <c r="C2988" t="s">
        <v>91</v>
      </c>
      <c r="D2988" t="str">
        <f t="shared" si="138"/>
        <v>GNVIVI</v>
      </c>
      <c r="E2988" t="s">
        <v>5303</v>
      </c>
      <c r="F2988" t="s">
        <v>5304</v>
      </c>
      <c r="G2988" t="s">
        <v>47</v>
      </c>
      <c r="H2988" t="s">
        <v>5305</v>
      </c>
      <c r="I2988" t="s">
        <v>5306</v>
      </c>
      <c r="J2988" t="s">
        <v>576</v>
      </c>
      <c r="K2988">
        <v>18.34</v>
      </c>
      <c r="L2988">
        <v>18.34</v>
      </c>
      <c r="P2988" t="s">
        <v>51</v>
      </c>
      <c r="Q2988" t="s">
        <v>52</v>
      </c>
      <c r="R2988">
        <v>44198</v>
      </c>
      <c r="S2988" t="s">
        <v>53</v>
      </c>
      <c r="T2988" t="s">
        <v>69</v>
      </c>
      <c r="U2988" t="s">
        <v>55</v>
      </c>
      <c r="V2988" t="s">
        <v>109</v>
      </c>
      <c r="W2988" t="s">
        <v>57</v>
      </c>
      <c r="X2988" t="s">
        <v>90</v>
      </c>
      <c r="Y2988" t="s">
        <v>59</v>
      </c>
      <c r="Z2988">
        <v>2</v>
      </c>
      <c r="AA2988">
        <v>3</v>
      </c>
      <c r="AB2988">
        <v>2.67</v>
      </c>
      <c r="AC2988">
        <v>2.8</v>
      </c>
      <c r="AD2988">
        <v>32</v>
      </c>
      <c r="AE2988">
        <v>3</v>
      </c>
      <c r="AF2988" t="s">
        <v>57</v>
      </c>
      <c r="AG2988">
        <v>19.447454352265801</v>
      </c>
      <c r="AH2988">
        <v>13.0331163277292</v>
      </c>
      <c r="AI2988">
        <v>14.277946517676099</v>
      </c>
      <c r="AJ2988">
        <v>134.175781060443</v>
      </c>
      <c r="AK2988" s="2">
        <v>1070.23543517647</v>
      </c>
      <c r="AL2988" s="1">
        <v>45175</v>
      </c>
      <c r="AM2988" t="s">
        <v>63</v>
      </c>
      <c r="AN2988">
        <v>2023</v>
      </c>
      <c r="AO2988">
        <v>2021</v>
      </c>
      <c r="AP2988">
        <v>105.08985305528</v>
      </c>
      <c r="AQ2988">
        <v>0.78322520073827095</v>
      </c>
      <c r="AR2988">
        <v>139.97496280002545</v>
      </c>
      <c r="AS2988">
        <f t="shared" si="139"/>
        <v>19628.117881136459</v>
      </c>
      <c r="AT2988">
        <f t="shared" si="140"/>
        <v>2567.1408177524668</v>
      </c>
    </row>
    <row r="2989" spans="1:46" x14ac:dyDescent="0.25">
      <c r="A2989" t="s">
        <v>42</v>
      </c>
      <c r="B2989" t="s">
        <v>91</v>
      </c>
      <c r="C2989" t="s">
        <v>91</v>
      </c>
      <c r="D2989" t="str">
        <f t="shared" si="138"/>
        <v>GNVIVI</v>
      </c>
      <c r="E2989" t="s">
        <v>5303</v>
      </c>
      <c r="F2989" t="s">
        <v>5304</v>
      </c>
      <c r="G2989" t="s">
        <v>47</v>
      </c>
      <c r="H2989" t="s">
        <v>5305</v>
      </c>
      <c r="I2989" t="s">
        <v>5307</v>
      </c>
      <c r="J2989" t="s">
        <v>1279</v>
      </c>
      <c r="K2989">
        <v>30.45</v>
      </c>
      <c r="L2989">
        <v>30.45</v>
      </c>
      <c r="P2989" t="s">
        <v>51</v>
      </c>
      <c r="Q2989" t="s">
        <v>52</v>
      </c>
      <c r="R2989">
        <v>44204</v>
      </c>
      <c r="S2989" t="s">
        <v>53</v>
      </c>
      <c r="T2989" t="s">
        <v>104</v>
      </c>
      <c r="U2989" t="s">
        <v>55</v>
      </c>
      <c r="V2989" t="s">
        <v>109</v>
      </c>
      <c r="W2989" t="s">
        <v>57</v>
      </c>
      <c r="X2989" t="s">
        <v>90</v>
      </c>
      <c r="Y2989" t="s">
        <v>59</v>
      </c>
      <c r="Z2989">
        <v>2</v>
      </c>
      <c r="AA2989">
        <v>3</v>
      </c>
      <c r="AB2989">
        <v>2.67</v>
      </c>
      <c r="AC2989">
        <v>2.8</v>
      </c>
      <c r="AD2989">
        <v>32</v>
      </c>
      <c r="AE2989">
        <v>3</v>
      </c>
      <c r="AF2989" t="s">
        <v>57</v>
      </c>
      <c r="AG2989">
        <v>18.319012140759</v>
      </c>
      <c r="AH2989">
        <v>14.5814043542169</v>
      </c>
      <c r="AI2989">
        <v>18.437735148904501</v>
      </c>
      <c r="AJ2989">
        <v>151.380540877898</v>
      </c>
      <c r="AK2989" s="2">
        <v>1104.12688236074</v>
      </c>
      <c r="AL2989" s="1">
        <v>45175</v>
      </c>
      <c r="AM2989" t="s">
        <v>63</v>
      </c>
      <c r="AN2989">
        <v>2023</v>
      </c>
      <c r="AO2989">
        <v>2021</v>
      </c>
      <c r="AP2989">
        <v>105.08985305528</v>
      </c>
      <c r="AQ2989">
        <v>0.694209787108927</v>
      </c>
      <c r="AR2989">
        <v>139.9668826764231</v>
      </c>
      <c r="AS2989">
        <f t="shared" si="139"/>
        <v>33620.663567884534</v>
      </c>
      <c r="AT2989">
        <f t="shared" si="140"/>
        <v>4261.9915774970832</v>
      </c>
    </row>
    <row r="2990" spans="1:46" x14ac:dyDescent="0.25">
      <c r="A2990" t="s">
        <v>42</v>
      </c>
      <c r="B2990" t="s">
        <v>91</v>
      </c>
      <c r="C2990" t="s">
        <v>91</v>
      </c>
      <c r="D2990" t="str">
        <f t="shared" si="138"/>
        <v>GNVIVI</v>
      </c>
      <c r="E2990" t="s">
        <v>5303</v>
      </c>
      <c r="F2990" t="s">
        <v>5304</v>
      </c>
      <c r="G2990" t="s">
        <v>47</v>
      </c>
      <c r="H2990" t="s">
        <v>5305</v>
      </c>
      <c r="I2990" t="s">
        <v>5308</v>
      </c>
      <c r="J2990" t="s">
        <v>831</v>
      </c>
      <c r="K2990">
        <v>52.96</v>
      </c>
      <c r="L2990">
        <v>52.96</v>
      </c>
      <c r="P2990" t="s">
        <v>51</v>
      </c>
      <c r="Q2990" t="s">
        <v>52</v>
      </c>
      <c r="R2990">
        <v>44236</v>
      </c>
      <c r="S2990" t="s">
        <v>53</v>
      </c>
      <c r="T2990" t="s">
        <v>124</v>
      </c>
      <c r="U2990" t="s">
        <v>55</v>
      </c>
      <c r="V2990" t="s">
        <v>109</v>
      </c>
      <c r="W2990" t="s">
        <v>57</v>
      </c>
      <c r="X2990" t="s">
        <v>90</v>
      </c>
      <c r="Y2990" t="s">
        <v>59</v>
      </c>
      <c r="Z2990">
        <v>2</v>
      </c>
      <c r="AA2990">
        <v>3</v>
      </c>
      <c r="AB2990">
        <v>2.58</v>
      </c>
      <c r="AC2990">
        <v>2.8</v>
      </c>
      <c r="AD2990">
        <v>31</v>
      </c>
      <c r="AE2990">
        <v>3</v>
      </c>
      <c r="AF2990" t="s">
        <v>57</v>
      </c>
      <c r="AG2990">
        <v>18.513669652566499</v>
      </c>
      <c r="AH2990">
        <v>12.914416973751401</v>
      </c>
      <c r="AI2990">
        <v>11.5882720083839</v>
      </c>
      <c r="AJ2990">
        <v>100.339529409272</v>
      </c>
      <c r="AK2990" s="2">
        <v>888.31982073175197</v>
      </c>
      <c r="AL2990" s="1">
        <v>45175</v>
      </c>
      <c r="AM2990" t="s">
        <v>63</v>
      </c>
      <c r="AN2990">
        <v>2023</v>
      </c>
      <c r="AO2990">
        <v>2021</v>
      </c>
      <c r="AP2990">
        <v>100.78947868885299</v>
      </c>
      <c r="AQ2990">
        <v>1.00448426738924</v>
      </c>
      <c r="AR2990">
        <v>136.5184298977845</v>
      </c>
      <c r="AS2990">
        <f t="shared" si="139"/>
        <v>47045.417705953587</v>
      </c>
      <c r="AT2990">
        <f t="shared" si="140"/>
        <v>7230.0160473866672</v>
      </c>
    </row>
    <row r="2991" spans="1:46" x14ac:dyDescent="0.25">
      <c r="A2991" t="s">
        <v>42</v>
      </c>
      <c r="B2991" t="s">
        <v>91</v>
      </c>
      <c r="C2991" t="s">
        <v>91</v>
      </c>
      <c r="D2991" t="str">
        <f t="shared" si="138"/>
        <v>GNVIVI</v>
      </c>
      <c r="E2991" t="s">
        <v>5303</v>
      </c>
      <c r="F2991" t="s">
        <v>5304</v>
      </c>
      <c r="G2991" t="s">
        <v>47</v>
      </c>
      <c r="H2991" t="s">
        <v>5305</v>
      </c>
      <c r="I2991" t="s">
        <v>5309</v>
      </c>
      <c r="J2991" t="s">
        <v>833</v>
      </c>
      <c r="K2991">
        <v>13.32</v>
      </c>
      <c r="L2991">
        <v>13.32</v>
      </c>
      <c r="P2991" t="s">
        <v>51</v>
      </c>
      <c r="Q2991" t="s">
        <v>52</v>
      </c>
      <c r="R2991">
        <v>44203</v>
      </c>
      <c r="S2991" t="s">
        <v>53</v>
      </c>
      <c r="T2991" t="s">
        <v>462</v>
      </c>
      <c r="U2991" t="s">
        <v>55</v>
      </c>
      <c r="V2991" t="s">
        <v>109</v>
      </c>
      <c r="W2991" t="s">
        <v>57</v>
      </c>
      <c r="X2991" t="s">
        <v>90</v>
      </c>
      <c r="Y2991" t="s">
        <v>59</v>
      </c>
      <c r="Z2991">
        <v>2</v>
      </c>
      <c r="AA2991">
        <v>3</v>
      </c>
      <c r="AB2991">
        <v>2.67</v>
      </c>
      <c r="AC2991">
        <v>2.8</v>
      </c>
      <c r="AD2991">
        <v>32</v>
      </c>
      <c r="AE2991">
        <v>3</v>
      </c>
      <c r="AF2991" t="s">
        <v>57</v>
      </c>
      <c r="AG2991">
        <v>20.8270757831243</v>
      </c>
      <c r="AH2991">
        <v>14.389365731464499</v>
      </c>
      <c r="AI2991">
        <v>13.1048416711222</v>
      </c>
      <c r="AJ2991">
        <v>128.03733166017801</v>
      </c>
      <c r="AK2991" s="2">
        <v>805.85813550111402</v>
      </c>
      <c r="AL2991" s="1">
        <v>45175</v>
      </c>
      <c r="AM2991" t="s">
        <v>63</v>
      </c>
      <c r="AN2991">
        <v>2023</v>
      </c>
      <c r="AO2991">
        <v>2021</v>
      </c>
      <c r="AP2991">
        <v>105.08985305528</v>
      </c>
      <c r="AQ2991">
        <v>0.82077509498711898</v>
      </c>
      <c r="AR2991">
        <v>139.98047697598594</v>
      </c>
      <c r="AS2991">
        <f t="shared" si="139"/>
        <v>10734.03036487484</v>
      </c>
      <c r="AT2991">
        <f t="shared" si="140"/>
        <v>1864.5399533201328</v>
      </c>
    </row>
    <row r="2992" spans="1:46" x14ac:dyDescent="0.25">
      <c r="A2992" t="s">
        <v>128</v>
      </c>
      <c r="B2992" t="s">
        <v>129</v>
      </c>
      <c r="C2992" t="s">
        <v>214</v>
      </c>
      <c r="D2992" t="str">
        <f t="shared" si="138"/>
        <v>NECOCE</v>
      </c>
      <c r="E2992" t="s">
        <v>231</v>
      </c>
      <c r="F2992" t="s">
        <v>232</v>
      </c>
      <c r="G2992" t="s">
        <v>47</v>
      </c>
      <c r="H2992" t="s">
        <v>5310</v>
      </c>
      <c r="I2992" t="s">
        <v>5311</v>
      </c>
      <c r="J2992" t="s">
        <v>5312</v>
      </c>
      <c r="K2992">
        <v>20.9</v>
      </c>
      <c r="L2992">
        <v>20.9</v>
      </c>
      <c r="P2992" t="s">
        <v>51</v>
      </c>
      <c r="Q2992" t="s">
        <v>52</v>
      </c>
      <c r="R2992">
        <v>44196</v>
      </c>
      <c r="S2992" t="s">
        <v>53</v>
      </c>
      <c r="T2992" t="s">
        <v>118</v>
      </c>
      <c r="U2992" t="s">
        <v>55</v>
      </c>
      <c r="V2992" t="s">
        <v>109</v>
      </c>
      <c r="W2992" t="s">
        <v>57</v>
      </c>
      <c r="X2992" t="s">
        <v>531</v>
      </c>
      <c r="Y2992" t="s">
        <v>146</v>
      </c>
      <c r="Z2992">
        <v>2</v>
      </c>
      <c r="AA2992">
        <v>3</v>
      </c>
      <c r="AB2992">
        <v>2.75</v>
      </c>
      <c r="AC2992">
        <v>2.9</v>
      </c>
      <c r="AD2992">
        <v>33</v>
      </c>
      <c r="AE2992">
        <v>3</v>
      </c>
      <c r="AF2992" t="s">
        <v>57</v>
      </c>
      <c r="AG2992">
        <v>15.0396410393947</v>
      </c>
      <c r="AH2992">
        <v>12.307656153793101</v>
      </c>
      <c r="AI2992">
        <v>9.8432017976292094</v>
      </c>
      <c r="AJ2992">
        <v>66.859730249711305</v>
      </c>
      <c r="AK2992" s="2">
        <v>827.36243411029704</v>
      </c>
      <c r="AL2992" s="1">
        <v>45190</v>
      </c>
      <c r="AM2992" t="s">
        <v>63</v>
      </c>
      <c r="AN2992">
        <v>2023</v>
      </c>
      <c r="AO2992">
        <v>2020</v>
      </c>
      <c r="AP2992">
        <v>98.261462216434197</v>
      </c>
      <c r="AQ2992">
        <v>1.46966584892643</v>
      </c>
      <c r="AR2992">
        <v>93.28</v>
      </c>
      <c r="AS2992">
        <f t="shared" si="139"/>
        <v>17291.874872905206</v>
      </c>
      <c r="AT2992">
        <f t="shared" si="140"/>
        <v>1949.5519999999999</v>
      </c>
    </row>
    <row r="2993" spans="1:46" x14ac:dyDescent="0.25">
      <c r="A2993" t="s">
        <v>128</v>
      </c>
      <c r="B2993" t="s">
        <v>129</v>
      </c>
      <c r="C2993" t="s">
        <v>214</v>
      </c>
      <c r="D2993" t="str">
        <f t="shared" si="138"/>
        <v>NECOCE</v>
      </c>
      <c r="E2993" t="s">
        <v>231</v>
      </c>
      <c r="F2993" t="s">
        <v>232</v>
      </c>
      <c r="G2993" t="s">
        <v>47</v>
      </c>
      <c r="H2993" t="s">
        <v>5310</v>
      </c>
      <c r="I2993" t="s">
        <v>5313</v>
      </c>
      <c r="J2993" t="s">
        <v>5314</v>
      </c>
      <c r="K2993">
        <v>16.87</v>
      </c>
      <c r="L2993">
        <v>16.87</v>
      </c>
      <c r="P2993" t="s">
        <v>51</v>
      </c>
      <c r="Q2993" t="s">
        <v>52</v>
      </c>
      <c r="R2993">
        <v>44196</v>
      </c>
      <c r="S2993" t="s">
        <v>53</v>
      </c>
      <c r="T2993" t="s">
        <v>118</v>
      </c>
      <c r="U2993" t="s">
        <v>55</v>
      </c>
      <c r="V2993" t="s">
        <v>109</v>
      </c>
      <c r="W2993" t="s">
        <v>57</v>
      </c>
      <c r="X2993" t="s">
        <v>531</v>
      </c>
      <c r="Y2993" t="s">
        <v>146</v>
      </c>
      <c r="Z2993">
        <v>2</v>
      </c>
      <c r="AA2993">
        <v>3</v>
      </c>
      <c r="AB2993">
        <v>2.75</v>
      </c>
      <c r="AC2993">
        <v>2.9</v>
      </c>
      <c r="AD2993">
        <v>33</v>
      </c>
      <c r="AE2993">
        <v>3</v>
      </c>
      <c r="AF2993" t="s">
        <v>57</v>
      </c>
      <c r="AG2993">
        <v>15.484949900114501</v>
      </c>
      <c r="AH2993">
        <v>11.993265654217399</v>
      </c>
      <c r="AI2993">
        <v>7.5176522530088699</v>
      </c>
      <c r="AJ2993">
        <v>54.785609615800198</v>
      </c>
      <c r="AK2993" s="2">
        <v>665.45308692912295</v>
      </c>
      <c r="AL2993" s="1">
        <v>45190</v>
      </c>
      <c r="AM2993" t="s">
        <v>63</v>
      </c>
      <c r="AN2993">
        <v>2023</v>
      </c>
      <c r="AO2993">
        <v>2020</v>
      </c>
      <c r="AP2993">
        <v>98.261462216434197</v>
      </c>
      <c r="AQ2993">
        <v>1.79356336281591</v>
      </c>
      <c r="AR2993">
        <v>76.44</v>
      </c>
      <c r="AS2993">
        <f t="shared" si="139"/>
        <v>11226.193576494305</v>
      </c>
      <c r="AT2993">
        <f t="shared" si="140"/>
        <v>1289.5427999999999</v>
      </c>
    </row>
    <row r="2994" spans="1:46" x14ac:dyDescent="0.25">
      <c r="A2994" t="s">
        <v>128</v>
      </c>
      <c r="B2994" t="s">
        <v>129</v>
      </c>
      <c r="C2994" t="s">
        <v>214</v>
      </c>
      <c r="D2994" t="str">
        <f t="shared" si="138"/>
        <v>NECOCE</v>
      </c>
      <c r="E2994" t="s">
        <v>231</v>
      </c>
      <c r="F2994" t="s">
        <v>232</v>
      </c>
      <c r="G2994" t="s">
        <v>47</v>
      </c>
      <c r="H2994" t="s">
        <v>5310</v>
      </c>
      <c r="I2994" t="s">
        <v>5315</v>
      </c>
      <c r="J2994" t="s">
        <v>2390</v>
      </c>
      <c r="K2994">
        <v>16.34</v>
      </c>
      <c r="L2994">
        <v>16.34</v>
      </c>
      <c r="P2994" t="s">
        <v>51</v>
      </c>
      <c r="Q2994" t="s">
        <v>52</v>
      </c>
      <c r="R2994">
        <v>44196</v>
      </c>
      <c r="S2994" t="s">
        <v>53</v>
      </c>
      <c r="T2994" t="s">
        <v>118</v>
      </c>
      <c r="U2994" t="s">
        <v>55</v>
      </c>
      <c r="V2994" t="s">
        <v>109</v>
      </c>
      <c r="W2994" t="s">
        <v>57</v>
      </c>
      <c r="X2994" t="s">
        <v>149</v>
      </c>
      <c r="Y2994" t="s">
        <v>150</v>
      </c>
      <c r="Z2994">
        <v>2</v>
      </c>
      <c r="AA2994">
        <v>3</v>
      </c>
      <c r="AB2994">
        <v>2.75</v>
      </c>
      <c r="AC2994">
        <v>2.9</v>
      </c>
      <c r="AD2994">
        <v>33</v>
      </c>
      <c r="AE2994">
        <v>3</v>
      </c>
      <c r="AF2994" t="s">
        <v>57</v>
      </c>
      <c r="AG2994">
        <v>13.773279622825401</v>
      </c>
      <c r="AH2994">
        <v>11.0605002900713</v>
      </c>
      <c r="AI2994">
        <v>11.2161926416104</v>
      </c>
      <c r="AJ2994">
        <v>69.914526612703398</v>
      </c>
      <c r="AK2994" s="2">
        <v>1167.36329937558</v>
      </c>
      <c r="AL2994" s="1">
        <v>45190</v>
      </c>
      <c r="AM2994" t="s">
        <v>63</v>
      </c>
      <c r="AN2994">
        <v>2023</v>
      </c>
      <c r="AO2994">
        <v>2020</v>
      </c>
      <c r="AP2994">
        <v>98.261462216434197</v>
      </c>
      <c r="AQ2994">
        <v>1.4054512985657599</v>
      </c>
      <c r="AR2994">
        <v>97.55</v>
      </c>
      <c r="AS2994">
        <f t="shared" si="139"/>
        <v>19074.716311796976</v>
      </c>
      <c r="AT2994">
        <f t="shared" si="140"/>
        <v>1593.9669999999999</v>
      </c>
    </row>
    <row r="2995" spans="1:46" x14ac:dyDescent="0.25">
      <c r="A2995" t="s">
        <v>128</v>
      </c>
      <c r="B2995" t="s">
        <v>129</v>
      </c>
      <c r="C2995" t="s">
        <v>214</v>
      </c>
      <c r="D2995" t="str">
        <f t="shared" si="138"/>
        <v>NECOCE</v>
      </c>
      <c r="E2995" t="s">
        <v>231</v>
      </c>
      <c r="F2995" t="s">
        <v>232</v>
      </c>
      <c r="G2995" t="s">
        <v>47</v>
      </c>
      <c r="H2995" t="s">
        <v>5310</v>
      </c>
      <c r="I2995" t="s">
        <v>5316</v>
      </c>
      <c r="J2995" t="s">
        <v>2174</v>
      </c>
      <c r="K2995">
        <v>31.52</v>
      </c>
      <c r="L2995">
        <v>31.52</v>
      </c>
      <c r="P2995" t="s">
        <v>51</v>
      </c>
      <c r="Q2995" t="s">
        <v>52</v>
      </c>
      <c r="R2995">
        <v>44196</v>
      </c>
      <c r="S2995" t="s">
        <v>53</v>
      </c>
      <c r="T2995" t="s">
        <v>124</v>
      </c>
      <c r="U2995" t="s">
        <v>55</v>
      </c>
      <c r="V2995" t="s">
        <v>109</v>
      </c>
      <c r="W2995" t="s">
        <v>57</v>
      </c>
      <c r="X2995" t="s">
        <v>149</v>
      </c>
      <c r="Y2995" t="s">
        <v>150</v>
      </c>
      <c r="Z2995">
        <v>2</v>
      </c>
      <c r="AA2995">
        <v>3</v>
      </c>
      <c r="AB2995">
        <v>2.75</v>
      </c>
      <c r="AC2995">
        <v>2.9</v>
      </c>
      <c r="AD2995">
        <v>33</v>
      </c>
      <c r="AE2995">
        <v>3</v>
      </c>
      <c r="AF2995" t="s">
        <v>57</v>
      </c>
      <c r="AG2995">
        <v>18.174832026134499</v>
      </c>
      <c r="AH2995">
        <v>11.9316253800782</v>
      </c>
      <c r="AI2995">
        <v>9.4766996864377298</v>
      </c>
      <c r="AJ2995">
        <v>80.875553630115704</v>
      </c>
      <c r="AK2995" s="2">
        <v>847.55524975969695</v>
      </c>
      <c r="AL2995" s="1">
        <v>45190</v>
      </c>
      <c r="AM2995" t="s">
        <v>63</v>
      </c>
      <c r="AN2995">
        <v>2023</v>
      </c>
      <c r="AO2995">
        <v>2020</v>
      </c>
      <c r="AP2995">
        <v>98.261462216434197</v>
      </c>
      <c r="AQ2995">
        <v>1.2149711229901801</v>
      </c>
      <c r="AR2995">
        <v>112.84</v>
      </c>
      <c r="AS2995">
        <f t="shared" si="139"/>
        <v>26714.941472425646</v>
      </c>
      <c r="AT2995">
        <f t="shared" si="140"/>
        <v>3556.7168000000001</v>
      </c>
    </row>
    <row r="2996" spans="1:46" x14ac:dyDescent="0.25">
      <c r="A2996" t="s">
        <v>128</v>
      </c>
      <c r="B2996" t="s">
        <v>129</v>
      </c>
      <c r="C2996" t="s">
        <v>130</v>
      </c>
      <c r="D2996" t="str">
        <f t="shared" si="138"/>
        <v>NECOCA</v>
      </c>
      <c r="E2996" t="s">
        <v>4694</v>
      </c>
      <c r="F2996" t="s">
        <v>4695</v>
      </c>
      <c r="G2996" t="s">
        <v>47</v>
      </c>
      <c r="H2996" t="s">
        <v>4745</v>
      </c>
      <c r="I2996" t="s">
        <v>5317</v>
      </c>
      <c r="J2996" t="s">
        <v>312</v>
      </c>
      <c r="K2996">
        <v>13.93</v>
      </c>
      <c r="L2996">
        <v>13.93</v>
      </c>
      <c r="P2996" t="s">
        <v>51</v>
      </c>
      <c r="Q2996" t="s">
        <v>52</v>
      </c>
      <c r="R2996">
        <v>44104</v>
      </c>
      <c r="S2996" t="s">
        <v>357</v>
      </c>
      <c r="T2996" t="s">
        <v>556</v>
      </c>
      <c r="U2996" t="s">
        <v>55</v>
      </c>
      <c r="V2996" t="s">
        <v>109</v>
      </c>
      <c r="W2996" t="s">
        <v>57</v>
      </c>
      <c r="X2996" t="s">
        <v>149</v>
      </c>
      <c r="Y2996" t="s">
        <v>150</v>
      </c>
      <c r="Z2996">
        <v>2</v>
      </c>
      <c r="AA2996">
        <v>3</v>
      </c>
      <c r="AB2996">
        <v>2.42</v>
      </c>
      <c r="AC2996">
        <v>3.2</v>
      </c>
      <c r="AD2996">
        <v>29</v>
      </c>
      <c r="AE2996">
        <v>2</v>
      </c>
      <c r="AF2996" t="s">
        <v>57</v>
      </c>
      <c r="AG2996">
        <v>14.8265121575725</v>
      </c>
      <c r="AH2996">
        <v>10.879897697728801</v>
      </c>
      <c r="AI2996">
        <v>7.7588959211777802</v>
      </c>
      <c r="AJ2996">
        <v>47.350079158268201</v>
      </c>
      <c r="AK2996" s="2">
        <v>834.56548802551094</v>
      </c>
      <c r="AL2996" s="1">
        <v>44963</v>
      </c>
      <c r="AM2996" t="s">
        <v>63</v>
      </c>
      <c r="AN2996">
        <v>2023</v>
      </c>
      <c r="AO2996">
        <v>2020</v>
      </c>
      <c r="AP2996">
        <v>77.736123422575304</v>
      </c>
      <c r="AQ2996">
        <v>1.6417316465879901</v>
      </c>
      <c r="AR2996">
        <v>86.52</v>
      </c>
      <c r="AS2996">
        <f t="shared" si="139"/>
        <v>11625.497248195366</v>
      </c>
      <c r="AT2996">
        <f t="shared" si="140"/>
        <v>1205.2236</v>
      </c>
    </row>
    <row r="2997" spans="1:46" x14ac:dyDescent="0.25">
      <c r="A2997" t="s">
        <v>340</v>
      </c>
      <c r="B2997" t="s">
        <v>367</v>
      </c>
      <c r="C2997" t="s">
        <v>368</v>
      </c>
      <c r="D2997" t="str">
        <f t="shared" si="138"/>
        <v>RDIPMA</v>
      </c>
      <c r="E2997" t="s">
        <v>5214</v>
      </c>
      <c r="F2997" t="s">
        <v>5215</v>
      </c>
      <c r="G2997" t="s">
        <v>47</v>
      </c>
      <c r="H2997" t="s">
        <v>5288</v>
      </c>
      <c r="I2997" t="s">
        <v>5318</v>
      </c>
      <c r="J2997" t="s">
        <v>112</v>
      </c>
      <c r="K2997">
        <v>96.63</v>
      </c>
      <c r="L2997">
        <v>96.63</v>
      </c>
      <c r="P2997" t="s">
        <v>51</v>
      </c>
      <c r="Q2997" t="s">
        <v>52</v>
      </c>
      <c r="R2997">
        <v>44294</v>
      </c>
      <c r="S2997" t="s">
        <v>477</v>
      </c>
      <c r="T2997" t="s">
        <v>491</v>
      </c>
      <c r="U2997" t="s">
        <v>55</v>
      </c>
      <c r="V2997" t="s">
        <v>109</v>
      </c>
      <c r="W2997" t="s">
        <v>57</v>
      </c>
      <c r="X2997" t="s">
        <v>271</v>
      </c>
      <c r="Y2997" t="s">
        <v>362</v>
      </c>
      <c r="Z2997">
        <v>2</v>
      </c>
      <c r="AA2997">
        <v>3</v>
      </c>
      <c r="AB2997">
        <v>2.33</v>
      </c>
      <c r="AC2997">
        <v>2.6</v>
      </c>
      <c r="AD2997">
        <v>28</v>
      </c>
      <c r="AE2997">
        <v>2</v>
      </c>
      <c r="AF2997" t="s">
        <v>57</v>
      </c>
      <c r="AG2997">
        <v>20.066459608935599</v>
      </c>
      <c r="AH2997">
        <v>13.6943173708048</v>
      </c>
      <c r="AI2997">
        <v>13.414803400453399</v>
      </c>
      <c r="AJ2997">
        <v>123.09909415684901</v>
      </c>
      <c r="AK2997" s="2">
        <v>919.01737631907804</v>
      </c>
      <c r="AL2997" s="1">
        <v>45160</v>
      </c>
      <c r="AM2997" t="s">
        <v>63</v>
      </c>
      <c r="AN2997">
        <v>2023</v>
      </c>
      <c r="AO2997">
        <v>2021</v>
      </c>
      <c r="AP2997">
        <v>85.463713671561393</v>
      </c>
      <c r="AQ2997">
        <v>0.69426760819755595</v>
      </c>
      <c r="AR2997">
        <v>109.37623310102769</v>
      </c>
      <c r="AS2997">
        <f t="shared" si="139"/>
        <v>88804.649073712513</v>
      </c>
      <c r="AT2997">
        <f t="shared" si="140"/>
        <v>10569.025404552305</v>
      </c>
    </row>
    <row r="2998" spans="1:46" x14ac:dyDescent="0.25">
      <c r="A2998" t="s">
        <v>340</v>
      </c>
      <c r="B2998" t="s">
        <v>367</v>
      </c>
      <c r="C2998" t="s">
        <v>368</v>
      </c>
      <c r="D2998" t="str">
        <f t="shared" si="138"/>
        <v>RDIPMA</v>
      </c>
      <c r="E2998" t="s">
        <v>5214</v>
      </c>
      <c r="F2998" t="s">
        <v>5215</v>
      </c>
      <c r="G2998" t="s">
        <v>47</v>
      </c>
      <c r="H2998" t="s">
        <v>5288</v>
      </c>
      <c r="I2998" t="s">
        <v>5319</v>
      </c>
      <c r="J2998" t="s">
        <v>62</v>
      </c>
      <c r="K2998">
        <v>57.18</v>
      </c>
      <c r="L2998">
        <v>57.18</v>
      </c>
      <c r="P2998" t="s">
        <v>51</v>
      </c>
      <c r="Q2998" t="s">
        <v>52</v>
      </c>
      <c r="R2998">
        <v>44232</v>
      </c>
      <c r="S2998" t="s">
        <v>477</v>
      </c>
      <c r="T2998" t="s">
        <v>104</v>
      </c>
      <c r="U2998" t="s">
        <v>55</v>
      </c>
      <c r="V2998" t="s">
        <v>109</v>
      </c>
      <c r="W2998" t="s">
        <v>57</v>
      </c>
      <c r="X2998" t="s">
        <v>271</v>
      </c>
      <c r="Y2998" t="s">
        <v>362</v>
      </c>
      <c r="Z2998">
        <v>2</v>
      </c>
      <c r="AA2998">
        <v>3</v>
      </c>
      <c r="AB2998">
        <v>2.5</v>
      </c>
      <c r="AC2998">
        <v>2.8</v>
      </c>
      <c r="AD2998">
        <v>30</v>
      </c>
      <c r="AE2998">
        <v>2</v>
      </c>
      <c r="AF2998" t="s">
        <v>57</v>
      </c>
      <c r="AG2998">
        <v>19.8721135578256</v>
      </c>
      <c r="AH2998">
        <v>13.8130372957918</v>
      </c>
      <c r="AI2998">
        <v>11.513551673806001</v>
      </c>
      <c r="AJ2998">
        <v>101.45529453683601</v>
      </c>
      <c r="AK2998" s="2">
        <v>834.81932092659099</v>
      </c>
      <c r="AL2998" s="1">
        <v>45155</v>
      </c>
      <c r="AM2998" t="s">
        <v>63</v>
      </c>
      <c r="AN2998">
        <v>2023</v>
      </c>
      <c r="AO2998">
        <v>2021</v>
      </c>
      <c r="AP2998">
        <v>90.3169882974437</v>
      </c>
      <c r="AQ2998">
        <v>0.89021463798177503</v>
      </c>
      <c r="AR2998">
        <v>113.27867035928453</v>
      </c>
      <c r="AS2998">
        <f t="shared" si="139"/>
        <v>47734.968770582469</v>
      </c>
      <c r="AT2998">
        <f t="shared" si="140"/>
        <v>6477.2743711438898</v>
      </c>
    </row>
    <row r="2999" spans="1:46" x14ac:dyDescent="0.25">
      <c r="A2999" t="s">
        <v>340</v>
      </c>
      <c r="B2999" t="s">
        <v>367</v>
      </c>
      <c r="C2999" t="s">
        <v>368</v>
      </c>
      <c r="D2999" t="str">
        <f t="shared" si="138"/>
        <v>RDIPMA</v>
      </c>
      <c r="E2999" t="s">
        <v>5214</v>
      </c>
      <c r="F2999" t="s">
        <v>5215</v>
      </c>
      <c r="G2999" t="s">
        <v>47</v>
      </c>
      <c r="H2999" t="s">
        <v>5288</v>
      </c>
      <c r="I2999" t="s">
        <v>5320</v>
      </c>
      <c r="J2999" t="s">
        <v>310</v>
      </c>
      <c r="K2999">
        <v>37.61</v>
      </c>
      <c r="L2999">
        <v>37.61</v>
      </c>
      <c r="P2999" t="s">
        <v>51</v>
      </c>
      <c r="Q2999" t="s">
        <v>52</v>
      </c>
      <c r="R2999">
        <v>44225</v>
      </c>
      <c r="S2999" t="s">
        <v>477</v>
      </c>
      <c r="T2999" t="s">
        <v>491</v>
      </c>
      <c r="U2999" t="s">
        <v>55</v>
      </c>
      <c r="V2999" t="s">
        <v>109</v>
      </c>
      <c r="W2999" t="s">
        <v>57</v>
      </c>
      <c r="X2999" t="s">
        <v>221</v>
      </c>
      <c r="Y2999" t="s">
        <v>355</v>
      </c>
      <c r="Z2999">
        <v>2</v>
      </c>
      <c r="AA2999">
        <v>3</v>
      </c>
      <c r="AB2999">
        <v>2.58</v>
      </c>
      <c r="AC2999">
        <v>2.8</v>
      </c>
      <c r="AD2999">
        <v>31</v>
      </c>
      <c r="AE2999">
        <v>3</v>
      </c>
      <c r="AF2999" t="s">
        <v>57</v>
      </c>
      <c r="AG2999">
        <v>17.777364736157502</v>
      </c>
      <c r="AH2999">
        <v>13.2203266615102</v>
      </c>
      <c r="AI2999">
        <v>13.3017433547389</v>
      </c>
      <c r="AJ2999">
        <v>107.131655184199</v>
      </c>
      <c r="AK2999" s="2">
        <v>969.02350206173196</v>
      </c>
      <c r="AL2999" s="1">
        <v>45160</v>
      </c>
      <c r="AM2999" t="s">
        <v>63</v>
      </c>
      <c r="AN2999">
        <v>2023</v>
      </c>
      <c r="AO2999">
        <v>2021</v>
      </c>
      <c r="AP2999">
        <v>92.786005550879906</v>
      </c>
      <c r="AQ2999">
        <v>0.86609326992424795</v>
      </c>
      <c r="AR2999">
        <v>115.26517502135744</v>
      </c>
      <c r="AS2999">
        <f t="shared" si="139"/>
        <v>36444.97391254174</v>
      </c>
      <c r="AT2999">
        <f t="shared" si="140"/>
        <v>4335.1232325532528</v>
      </c>
    </row>
    <row r="3000" spans="1:46" x14ac:dyDescent="0.25">
      <c r="A3000" t="s">
        <v>340</v>
      </c>
      <c r="B3000" t="s">
        <v>367</v>
      </c>
      <c r="C3000" t="s">
        <v>372</v>
      </c>
      <c r="D3000" t="str">
        <f t="shared" si="138"/>
        <v>RDIPPD</v>
      </c>
      <c r="E3000" t="s">
        <v>1069</v>
      </c>
      <c r="F3000" t="s">
        <v>1070</v>
      </c>
      <c r="G3000" t="s">
        <v>47</v>
      </c>
      <c r="H3000" t="s">
        <v>5321</v>
      </c>
      <c r="I3000" t="s">
        <v>5322</v>
      </c>
      <c r="J3000" t="s">
        <v>62</v>
      </c>
      <c r="K3000">
        <v>62.87</v>
      </c>
      <c r="L3000">
        <v>62.87</v>
      </c>
      <c r="P3000" t="s">
        <v>51</v>
      </c>
      <c r="Q3000" t="s">
        <v>52</v>
      </c>
      <c r="R3000">
        <v>44265</v>
      </c>
      <c r="S3000" t="s">
        <v>107</v>
      </c>
      <c r="T3000" t="s">
        <v>104</v>
      </c>
      <c r="U3000" t="s">
        <v>55</v>
      </c>
      <c r="V3000" t="s">
        <v>109</v>
      </c>
      <c r="W3000" t="s">
        <v>57</v>
      </c>
      <c r="X3000" t="s">
        <v>221</v>
      </c>
      <c r="Y3000" t="s">
        <v>355</v>
      </c>
      <c r="Z3000">
        <v>2</v>
      </c>
      <c r="AA3000">
        <v>3</v>
      </c>
      <c r="AB3000">
        <v>2.5</v>
      </c>
      <c r="AC3000">
        <v>2.7</v>
      </c>
      <c r="AD3000">
        <v>30</v>
      </c>
      <c r="AE3000">
        <v>2</v>
      </c>
      <c r="AF3000" t="s">
        <v>57</v>
      </c>
      <c r="AG3000">
        <v>21.079565223408402</v>
      </c>
      <c r="AH3000">
        <v>15.186027334456201</v>
      </c>
      <c r="AI3000">
        <v>8.9386506557294396</v>
      </c>
      <c r="AJ3000">
        <v>83.572594408279599</v>
      </c>
      <c r="AK3000" s="2">
        <v>488.42370127978</v>
      </c>
      <c r="AL3000" s="1">
        <v>45174</v>
      </c>
      <c r="AM3000" t="s">
        <v>63</v>
      </c>
      <c r="AN3000">
        <v>2023</v>
      </c>
      <c r="AO3000">
        <v>2021</v>
      </c>
      <c r="AP3000">
        <v>82.990256541496606</v>
      </c>
      <c r="AQ3000">
        <v>0.99303195179106096</v>
      </c>
      <c r="AR3000">
        <v>107.55700545889931</v>
      </c>
      <c r="AS3000">
        <f t="shared" si="139"/>
        <v>30707.198099459769</v>
      </c>
      <c r="AT3000">
        <f t="shared" si="140"/>
        <v>6762.1089332009997</v>
      </c>
    </row>
    <row r="3001" spans="1:46" x14ac:dyDescent="0.25">
      <c r="A3001" t="s">
        <v>128</v>
      </c>
      <c r="B3001" t="s">
        <v>129</v>
      </c>
      <c r="C3001" t="s">
        <v>214</v>
      </c>
      <c r="D3001" t="str">
        <f t="shared" si="138"/>
        <v>NECOCE</v>
      </c>
      <c r="E3001" t="s">
        <v>4943</v>
      </c>
      <c r="F3001" t="s">
        <v>4944</v>
      </c>
      <c r="G3001" t="s">
        <v>47</v>
      </c>
      <c r="H3001" t="s">
        <v>5323</v>
      </c>
      <c r="I3001" t="s">
        <v>5324</v>
      </c>
      <c r="J3001" t="s">
        <v>1818</v>
      </c>
      <c r="K3001">
        <v>24.5</v>
      </c>
      <c r="L3001">
        <v>24.5</v>
      </c>
      <c r="P3001" t="s">
        <v>51</v>
      </c>
      <c r="Q3001" t="s">
        <v>52</v>
      </c>
      <c r="R3001">
        <v>44211</v>
      </c>
      <c r="S3001" t="s">
        <v>53</v>
      </c>
      <c r="T3001" t="s">
        <v>521</v>
      </c>
      <c r="U3001" t="s">
        <v>55</v>
      </c>
      <c r="V3001" t="s">
        <v>56</v>
      </c>
      <c r="W3001" t="s">
        <v>57</v>
      </c>
      <c r="X3001" t="s">
        <v>149</v>
      </c>
      <c r="Y3001" t="s">
        <v>150</v>
      </c>
      <c r="Z3001">
        <v>1</v>
      </c>
      <c r="AA3001">
        <v>3</v>
      </c>
      <c r="AB3001">
        <v>2.58</v>
      </c>
      <c r="AC3001">
        <v>2.8</v>
      </c>
      <c r="AD3001">
        <v>31</v>
      </c>
      <c r="AE3001">
        <v>3</v>
      </c>
      <c r="AF3001" t="s">
        <v>57</v>
      </c>
      <c r="AG3001">
        <v>14.5207880509787</v>
      </c>
      <c r="AH3001">
        <v>10.7620919356486</v>
      </c>
      <c r="AI3001">
        <v>9.8832119086670396</v>
      </c>
      <c r="AJ3001">
        <v>63.883224287448698</v>
      </c>
      <c r="AK3001" s="2">
        <v>1085.9725359578699</v>
      </c>
      <c r="AL3001" s="1">
        <v>45163</v>
      </c>
      <c r="AM3001" t="s">
        <v>63</v>
      </c>
      <c r="AN3001">
        <v>2023</v>
      </c>
      <c r="AO3001">
        <v>2021</v>
      </c>
      <c r="AP3001">
        <v>89.201870277850603</v>
      </c>
      <c r="AQ3001">
        <v>1.39632698995402</v>
      </c>
      <c r="AR3001">
        <v>122.5792980689839</v>
      </c>
      <c r="AS3001">
        <f t="shared" si="139"/>
        <v>26606.327130967813</v>
      </c>
      <c r="AT3001">
        <f t="shared" si="140"/>
        <v>3003.1928026901055</v>
      </c>
    </row>
    <row r="3002" spans="1:46" x14ac:dyDescent="0.25">
      <c r="A3002" t="s">
        <v>128</v>
      </c>
      <c r="B3002" t="s">
        <v>129</v>
      </c>
      <c r="C3002" t="s">
        <v>214</v>
      </c>
      <c r="D3002" t="str">
        <f t="shared" si="138"/>
        <v>NECOCE</v>
      </c>
      <c r="E3002" t="s">
        <v>4943</v>
      </c>
      <c r="F3002" t="s">
        <v>4944</v>
      </c>
      <c r="G3002" t="s">
        <v>47</v>
      </c>
      <c r="H3002" t="s">
        <v>5323</v>
      </c>
      <c r="I3002" t="s">
        <v>5325</v>
      </c>
      <c r="J3002" t="s">
        <v>1717</v>
      </c>
      <c r="K3002">
        <v>6.14</v>
      </c>
      <c r="L3002">
        <v>6.14</v>
      </c>
      <c r="P3002" t="s">
        <v>51</v>
      </c>
      <c r="Q3002" t="s">
        <v>52</v>
      </c>
      <c r="R3002">
        <v>44202</v>
      </c>
      <c r="S3002" t="s">
        <v>53</v>
      </c>
      <c r="T3002" t="s">
        <v>542</v>
      </c>
      <c r="U3002" t="s">
        <v>55</v>
      </c>
      <c r="V3002" t="s">
        <v>56</v>
      </c>
      <c r="W3002" t="s">
        <v>57</v>
      </c>
      <c r="X3002" t="s">
        <v>149</v>
      </c>
      <c r="Y3002" t="s">
        <v>150</v>
      </c>
      <c r="Z3002">
        <v>1</v>
      </c>
      <c r="AA3002">
        <v>3</v>
      </c>
      <c r="AB3002">
        <v>2.58</v>
      </c>
      <c r="AC3002">
        <v>2.8</v>
      </c>
      <c r="AD3002">
        <v>31</v>
      </c>
      <c r="AE3002">
        <v>3</v>
      </c>
      <c r="AF3002" t="s">
        <v>57</v>
      </c>
      <c r="AG3002">
        <v>14.4261861728173</v>
      </c>
      <c r="AH3002">
        <v>11.4282756298126</v>
      </c>
      <c r="AI3002">
        <v>11.250484992092201</v>
      </c>
      <c r="AJ3002">
        <v>71.125538794787801</v>
      </c>
      <c r="AK3002" s="2">
        <v>1096.78108169354</v>
      </c>
      <c r="AL3002" s="1">
        <v>45163</v>
      </c>
      <c r="AM3002" t="s">
        <v>63</v>
      </c>
      <c r="AN3002">
        <v>2023</v>
      </c>
      <c r="AO3002">
        <v>2021</v>
      </c>
      <c r="AP3002">
        <v>89.201870277850603</v>
      </c>
      <c r="AQ3002">
        <v>1.25414684780409</v>
      </c>
      <c r="AR3002">
        <v>122.57010955545674</v>
      </c>
      <c r="AS3002">
        <f t="shared" si="139"/>
        <v>6734.2358415983354</v>
      </c>
      <c r="AT3002">
        <f t="shared" si="140"/>
        <v>752.58047267050438</v>
      </c>
    </row>
    <row r="3003" spans="1:46" x14ac:dyDescent="0.25">
      <c r="A3003" t="s">
        <v>42</v>
      </c>
      <c r="B3003" t="s">
        <v>91</v>
      </c>
      <c r="C3003" t="s">
        <v>91</v>
      </c>
      <c r="D3003" t="str">
        <f t="shared" si="138"/>
        <v>GNVIVI</v>
      </c>
      <c r="E3003" t="s">
        <v>440</v>
      </c>
      <c r="F3003" t="s">
        <v>441</v>
      </c>
      <c r="G3003" t="s">
        <v>47</v>
      </c>
      <c r="H3003" t="s">
        <v>5326</v>
      </c>
      <c r="I3003" t="s">
        <v>5327</v>
      </c>
      <c r="J3003" t="s">
        <v>65</v>
      </c>
      <c r="K3003">
        <v>27.14</v>
      </c>
      <c r="L3003">
        <v>27.14</v>
      </c>
      <c r="P3003" t="s">
        <v>51</v>
      </c>
      <c r="Q3003" t="s">
        <v>52</v>
      </c>
      <c r="R3003">
        <v>44244</v>
      </c>
      <c r="S3003" t="s">
        <v>53</v>
      </c>
      <c r="T3003" t="s">
        <v>462</v>
      </c>
      <c r="U3003" t="s">
        <v>55</v>
      </c>
      <c r="V3003" t="s">
        <v>109</v>
      </c>
      <c r="W3003" t="s">
        <v>57</v>
      </c>
      <c r="X3003" t="s">
        <v>90</v>
      </c>
      <c r="Y3003" t="s">
        <v>59</v>
      </c>
      <c r="Z3003">
        <v>2</v>
      </c>
      <c r="AA3003">
        <v>3</v>
      </c>
      <c r="AB3003">
        <v>2.08</v>
      </c>
      <c r="AC3003">
        <v>2.8</v>
      </c>
      <c r="AD3003">
        <v>25</v>
      </c>
      <c r="AE3003">
        <v>2</v>
      </c>
      <c r="AF3003" t="s">
        <v>57</v>
      </c>
      <c r="AG3003">
        <v>16.041791345807901</v>
      </c>
      <c r="AH3003">
        <v>12.6232913313568</v>
      </c>
      <c r="AI3003">
        <v>10.9555073314797</v>
      </c>
      <c r="AJ3003">
        <v>81.485764058996907</v>
      </c>
      <c r="AK3003" s="2">
        <v>869.72077890688502</v>
      </c>
      <c r="AL3003" s="1">
        <v>44992</v>
      </c>
      <c r="AM3003" t="s">
        <v>63</v>
      </c>
      <c r="AN3003">
        <v>2023</v>
      </c>
      <c r="AO3003">
        <v>2021</v>
      </c>
      <c r="AP3003">
        <v>75.767100059237706</v>
      </c>
      <c r="AQ3003">
        <v>0.92982008494614099</v>
      </c>
      <c r="AR3003">
        <v>136.54795606843271</v>
      </c>
      <c r="AS3003">
        <f t="shared" si="139"/>
        <v>23604.221939532861</v>
      </c>
      <c r="AT3003">
        <f t="shared" si="140"/>
        <v>3705.9115276972639</v>
      </c>
    </row>
    <row r="3004" spans="1:46" x14ac:dyDescent="0.25">
      <c r="A3004" t="s">
        <v>42</v>
      </c>
      <c r="B3004" t="s">
        <v>91</v>
      </c>
      <c r="C3004" t="s">
        <v>91</v>
      </c>
      <c r="D3004" t="str">
        <f t="shared" si="138"/>
        <v>GNVIVI</v>
      </c>
      <c r="E3004" t="s">
        <v>440</v>
      </c>
      <c r="F3004" t="s">
        <v>441</v>
      </c>
      <c r="G3004" t="s">
        <v>47</v>
      </c>
      <c r="H3004" t="s">
        <v>5326</v>
      </c>
      <c r="I3004" t="s">
        <v>5328</v>
      </c>
      <c r="J3004" t="s">
        <v>68</v>
      </c>
      <c r="K3004">
        <v>23.26</v>
      </c>
      <c r="L3004">
        <v>23.26</v>
      </c>
      <c r="P3004" t="s">
        <v>51</v>
      </c>
      <c r="Q3004" t="s">
        <v>52</v>
      </c>
      <c r="R3004">
        <v>44258</v>
      </c>
      <c r="S3004" t="s">
        <v>53</v>
      </c>
      <c r="T3004" t="s">
        <v>497</v>
      </c>
      <c r="U3004" t="s">
        <v>55</v>
      </c>
      <c r="V3004" t="s">
        <v>109</v>
      </c>
      <c r="W3004" t="s">
        <v>57</v>
      </c>
      <c r="X3004" t="s">
        <v>90</v>
      </c>
      <c r="Y3004" t="s">
        <v>59</v>
      </c>
      <c r="Z3004">
        <v>2</v>
      </c>
      <c r="AA3004">
        <v>3</v>
      </c>
      <c r="AB3004">
        <v>2</v>
      </c>
      <c r="AC3004">
        <v>2.7</v>
      </c>
      <c r="AD3004">
        <v>24</v>
      </c>
      <c r="AE3004">
        <v>2</v>
      </c>
      <c r="AF3004" t="s">
        <v>57</v>
      </c>
      <c r="AG3004">
        <v>14.912418409307801</v>
      </c>
      <c r="AH3004">
        <v>12.0575344880715</v>
      </c>
      <c r="AI3004">
        <v>11.445670918886901</v>
      </c>
      <c r="AJ3004">
        <v>76.074575609919705</v>
      </c>
      <c r="AK3004" s="2">
        <v>1002.38451288009</v>
      </c>
      <c r="AL3004" s="1">
        <v>44992</v>
      </c>
      <c r="AM3004" t="s">
        <v>63</v>
      </c>
      <c r="AN3004">
        <v>2023</v>
      </c>
      <c r="AO3004">
        <v>2021</v>
      </c>
      <c r="AP3004">
        <v>71.789094170090294</v>
      </c>
      <c r="AQ3004">
        <v>0.94366736317000799</v>
      </c>
      <c r="AR3004">
        <v>133.0600354052454</v>
      </c>
      <c r="AS3004">
        <f t="shared" si="139"/>
        <v>23315.463769590897</v>
      </c>
      <c r="AT3004">
        <f t="shared" si="140"/>
        <v>3094.9764235260081</v>
      </c>
    </row>
    <row r="3005" spans="1:46" x14ac:dyDescent="0.25">
      <c r="A3005" t="s">
        <v>42</v>
      </c>
      <c r="B3005" t="s">
        <v>91</v>
      </c>
      <c r="C3005" t="s">
        <v>91</v>
      </c>
      <c r="D3005" t="str">
        <f t="shared" si="138"/>
        <v>GNVIVI</v>
      </c>
      <c r="E3005" t="s">
        <v>5169</v>
      </c>
      <c r="F3005" t="s">
        <v>5170</v>
      </c>
      <c r="G3005" t="s">
        <v>47</v>
      </c>
      <c r="H3005" t="s">
        <v>5202</v>
      </c>
      <c r="I3005" t="s">
        <v>5329</v>
      </c>
      <c r="J3005" t="s">
        <v>476</v>
      </c>
      <c r="K3005">
        <v>28.27</v>
      </c>
      <c r="L3005">
        <v>28.27</v>
      </c>
      <c r="P3005" t="s">
        <v>51</v>
      </c>
      <c r="Q3005" t="s">
        <v>52</v>
      </c>
      <c r="R3005">
        <v>44211</v>
      </c>
      <c r="S3005" t="s">
        <v>53</v>
      </c>
      <c r="T3005" t="s">
        <v>96</v>
      </c>
      <c r="U3005" t="s">
        <v>55</v>
      </c>
      <c r="V3005" t="s">
        <v>109</v>
      </c>
      <c r="W3005" t="s">
        <v>57</v>
      </c>
      <c r="X3005" t="s">
        <v>90</v>
      </c>
      <c r="Y3005" t="s">
        <v>59</v>
      </c>
      <c r="Z3005">
        <v>2</v>
      </c>
      <c r="AA3005">
        <v>3</v>
      </c>
      <c r="AB3005">
        <v>2.67</v>
      </c>
      <c r="AC3005">
        <v>2.8</v>
      </c>
      <c r="AD3005">
        <v>32</v>
      </c>
      <c r="AE3005">
        <v>3</v>
      </c>
      <c r="AF3005" t="s">
        <v>57</v>
      </c>
      <c r="AG3005">
        <v>16.444947595132</v>
      </c>
      <c r="AH3005">
        <v>12.856175558851101</v>
      </c>
      <c r="AI3005">
        <v>13.3554254229837</v>
      </c>
      <c r="AJ3005">
        <v>102.650752614216</v>
      </c>
      <c r="AK3005" s="2">
        <v>1028.8315089027799</v>
      </c>
      <c r="AL3005" s="1">
        <v>45173</v>
      </c>
      <c r="AM3005" t="s">
        <v>63</v>
      </c>
      <c r="AN3005">
        <v>2023</v>
      </c>
      <c r="AO3005">
        <v>2021</v>
      </c>
      <c r="AP3005">
        <v>105.08985305528</v>
      </c>
      <c r="AQ3005">
        <v>1.023761154974</v>
      </c>
      <c r="AR3005">
        <v>139.96236878987602</v>
      </c>
      <c r="AS3005">
        <f t="shared" si="139"/>
        <v>29085.066756681586</v>
      </c>
      <c r="AT3005">
        <f t="shared" si="140"/>
        <v>3956.7361656897951</v>
      </c>
    </row>
    <row r="3006" spans="1:46" x14ac:dyDescent="0.25">
      <c r="A3006" t="s">
        <v>128</v>
      </c>
      <c r="B3006" t="s">
        <v>129</v>
      </c>
      <c r="C3006" t="s">
        <v>214</v>
      </c>
      <c r="D3006" t="str">
        <f t="shared" si="138"/>
        <v>NECOCE</v>
      </c>
      <c r="E3006" t="s">
        <v>4943</v>
      </c>
      <c r="F3006" t="s">
        <v>4944</v>
      </c>
      <c r="G3006" t="s">
        <v>47</v>
      </c>
      <c r="H3006" t="s">
        <v>4945</v>
      </c>
      <c r="I3006" t="s">
        <v>5330</v>
      </c>
      <c r="J3006" t="s">
        <v>1882</v>
      </c>
      <c r="K3006">
        <v>19.13</v>
      </c>
      <c r="L3006">
        <v>19.13</v>
      </c>
      <c r="P3006" t="s">
        <v>51</v>
      </c>
      <c r="Q3006" t="s">
        <v>52</v>
      </c>
      <c r="R3006">
        <v>44196</v>
      </c>
      <c r="S3006" t="s">
        <v>107</v>
      </c>
      <c r="T3006" t="s">
        <v>96</v>
      </c>
      <c r="U3006" t="s">
        <v>55</v>
      </c>
      <c r="V3006" t="s">
        <v>109</v>
      </c>
      <c r="W3006" t="s">
        <v>57</v>
      </c>
      <c r="X3006" t="s">
        <v>149</v>
      </c>
      <c r="Y3006" t="s">
        <v>150</v>
      </c>
      <c r="Z3006">
        <v>2</v>
      </c>
      <c r="AA3006">
        <v>3</v>
      </c>
      <c r="AB3006">
        <v>2.67</v>
      </c>
      <c r="AC3006">
        <v>2.9</v>
      </c>
      <c r="AD3006">
        <v>32</v>
      </c>
      <c r="AE3006">
        <v>3</v>
      </c>
      <c r="AF3006" t="s">
        <v>57</v>
      </c>
      <c r="AG3006">
        <v>15.0020914550906</v>
      </c>
      <c r="AH3006">
        <v>12.0758151898743</v>
      </c>
      <c r="AI3006">
        <v>11.841052939951201</v>
      </c>
      <c r="AJ3006">
        <v>79.546503001773104</v>
      </c>
      <c r="AK3006" s="2">
        <v>1033.8737900856499</v>
      </c>
      <c r="AL3006" s="1">
        <v>45154</v>
      </c>
      <c r="AM3006" t="s">
        <v>63</v>
      </c>
      <c r="AN3006">
        <v>2023</v>
      </c>
      <c r="AO3006">
        <v>2020</v>
      </c>
      <c r="AP3006">
        <v>94.068255369507895</v>
      </c>
      <c r="AQ3006">
        <v>1.1825567664163801</v>
      </c>
      <c r="AR3006">
        <v>115.93</v>
      </c>
      <c r="AS3006">
        <f t="shared" si="139"/>
        <v>19778.005604338483</v>
      </c>
      <c r="AT3006">
        <f t="shared" si="140"/>
        <v>2217.7409000000002</v>
      </c>
    </row>
    <row r="3007" spans="1:46" x14ac:dyDescent="0.25">
      <c r="A3007" t="s">
        <v>128</v>
      </c>
      <c r="B3007" t="s">
        <v>129</v>
      </c>
      <c r="C3007" t="s">
        <v>214</v>
      </c>
      <c r="D3007" t="str">
        <f t="shared" si="138"/>
        <v>NECOCE</v>
      </c>
      <c r="E3007" t="s">
        <v>875</v>
      </c>
      <c r="F3007" t="s">
        <v>876</v>
      </c>
      <c r="G3007" t="s">
        <v>47</v>
      </c>
      <c r="H3007" t="s">
        <v>5331</v>
      </c>
      <c r="I3007" t="s">
        <v>5332</v>
      </c>
      <c r="J3007" t="s">
        <v>380</v>
      </c>
      <c r="K3007">
        <v>12.69</v>
      </c>
      <c r="L3007">
        <v>12.69</v>
      </c>
      <c r="P3007" t="s">
        <v>51</v>
      </c>
      <c r="Q3007" t="s">
        <v>52</v>
      </c>
      <c r="R3007">
        <v>44278</v>
      </c>
      <c r="S3007" t="s">
        <v>53</v>
      </c>
      <c r="T3007" t="s">
        <v>54</v>
      </c>
      <c r="U3007" t="s">
        <v>55</v>
      </c>
      <c r="V3007" t="s">
        <v>109</v>
      </c>
      <c r="W3007" t="s">
        <v>57</v>
      </c>
      <c r="X3007" t="s">
        <v>149</v>
      </c>
      <c r="Y3007" t="s">
        <v>150</v>
      </c>
      <c r="Z3007">
        <v>2</v>
      </c>
      <c r="AA3007">
        <v>3</v>
      </c>
      <c r="AB3007">
        <v>2.58</v>
      </c>
      <c r="AC3007">
        <v>2.7</v>
      </c>
      <c r="AD3007">
        <v>31</v>
      </c>
      <c r="AE3007">
        <v>3</v>
      </c>
      <c r="AF3007" t="s">
        <v>57</v>
      </c>
      <c r="AG3007">
        <v>16.720031651092999</v>
      </c>
      <c r="AH3007">
        <v>13.290327309739199</v>
      </c>
      <c r="AI3007">
        <v>12.193857969366601</v>
      </c>
      <c r="AJ3007">
        <v>100.15370791010599</v>
      </c>
      <c r="AK3007" s="2">
        <v>878.98182939150297</v>
      </c>
      <c r="AL3007" s="1">
        <v>45203</v>
      </c>
      <c r="AM3007" t="s">
        <v>63</v>
      </c>
      <c r="AN3007">
        <v>2023</v>
      </c>
      <c r="AO3007">
        <v>2021</v>
      </c>
      <c r="AP3007">
        <v>89.919897160398605</v>
      </c>
      <c r="AQ3007">
        <v>0.897818952855018</v>
      </c>
      <c r="AR3007">
        <v>121.32466994081243</v>
      </c>
      <c r="AS3007">
        <f t="shared" si="139"/>
        <v>11154.279414978173</v>
      </c>
      <c r="AT3007">
        <f t="shared" si="140"/>
        <v>1539.6100615489097</v>
      </c>
    </row>
    <row r="3008" spans="1:46" x14ac:dyDescent="0.25">
      <c r="A3008" t="s">
        <v>42</v>
      </c>
      <c r="B3008" t="s">
        <v>91</v>
      </c>
      <c r="C3008" t="s">
        <v>91</v>
      </c>
      <c r="D3008" t="str">
        <f t="shared" si="138"/>
        <v>GNVIVI</v>
      </c>
      <c r="E3008" t="s">
        <v>440</v>
      </c>
      <c r="F3008" t="s">
        <v>441</v>
      </c>
      <c r="G3008" t="s">
        <v>47</v>
      </c>
      <c r="H3008" t="s">
        <v>5326</v>
      </c>
      <c r="I3008" t="s">
        <v>5333</v>
      </c>
      <c r="J3008" t="s">
        <v>103</v>
      </c>
      <c r="K3008">
        <v>40.630000000000003</v>
      </c>
      <c r="L3008">
        <v>40.630000000000003</v>
      </c>
      <c r="P3008" t="s">
        <v>51</v>
      </c>
      <c r="Q3008" t="s">
        <v>52</v>
      </c>
      <c r="R3008">
        <v>44264</v>
      </c>
      <c r="S3008" t="s">
        <v>53</v>
      </c>
      <c r="T3008" t="s">
        <v>104</v>
      </c>
      <c r="U3008" t="s">
        <v>55</v>
      </c>
      <c r="V3008" t="s">
        <v>109</v>
      </c>
      <c r="W3008" t="s">
        <v>57</v>
      </c>
      <c r="X3008" t="s">
        <v>90</v>
      </c>
      <c r="Y3008" t="s">
        <v>59</v>
      </c>
      <c r="Z3008">
        <v>2</v>
      </c>
      <c r="AA3008">
        <v>3</v>
      </c>
      <c r="AB3008">
        <v>2</v>
      </c>
      <c r="AC3008">
        <v>2.7</v>
      </c>
      <c r="AD3008">
        <v>24</v>
      </c>
      <c r="AE3008">
        <v>2</v>
      </c>
      <c r="AF3008" t="s">
        <v>57</v>
      </c>
      <c r="AG3008">
        <v>17.8288060507955</v>
      </c>
      <c r="AH3008">
        <v>12.6138489688497</v>
      </c>
      <c r="AI3008">
        <v>12.2001224044854</v>
      </c>
      <c r="AJ3008">
        <v>99.094315706138204</v>
      </c>
      <c r="AK3008" s="2">
        <v>977.53998539916302</v>
      </c>
      <c r="AL3008" s="1">
        <v>44991</v>
      </c>
      <c r="AM3008" t="s">
        <v>63</v>
      </c>
      <c r="AN3008">
        <v>2023</v>
      </c>
      <c r="AO3008">
        <v>2021</v>
      </c>
      <c r="AP3008">
        <v>71.789094170090294</v>
      </c>
      <c r="AQ3008">
        <v>0.72445219141508699</v>
      </c>
      <c r="AR3008">
        <v>133.05214191533275</v>
      </c>
      <c r="AS3008">
        <f t="shared" si="139"/>
        <v>39717.449606767994</v>
      </c>
      <c r="AT3008">
        <f t="shared" si="140"/>
        <v>5405.9085260199699</v>
      </c>
    </row>
    <row r="3009" spans="1:46" x14ac:dyDescent="0.25">
      <c r="A3009" t="s">
        <v>128</v>
      </c>
      <c r="B3009" t="s">
        <v>129</v>
      </c>
      <c r="C3009" t="s">
        <v>214</v>
      </c>
      <c r="D3009" t="str">
        <f t="shared" si="138"/>
        <v>NECOCE</v>
      </c>
      <c r="E3009" t="s">
        <v>875</v>
      </c>
      <c r="F3009" t="s">
        <v>876</v>
      </c>
      <c r="G3009" t="s">
        <v>47</v>
      </c>
      <c r="H3009" t="s">
        <v>5331</v>
      </c>
      <c r="I3009" t="s">
        <v>5334</v>
      </c>
      <c r="J3009" t="s">
        <v>1253</v>
      </c>
      <c r="K3009">
        <v>24.21</v>
      </c>
      <c r="L3009">
        <v>24.21</v>
      </c>
      <c r="P3009" t="s">
        <v>51</v>
      </c>
      <c r="Q3009" t="s">
        <v>52</v>
      </c>
      <c r="R3009">
        <v>44237</v>
      </c>
      <c r="S3009" t="s">
        <v>53</v>
      </c>
      <c r="T3009" t="s">
        <v>104</v>
      </c>
      <c r="U3009" t="s">
        <v>55</v>
      </c>
      <c r="V3009" t="s">
        <v>109</v>
      </c>
      <c r="W3009" t="s">
        <v>57</v>
      </c>
      <c r="X3009" t="s">
        <v>110</v>
      </c>
      <c r="Y3009" t="s">
        <v>150</v>
      </c>
      <c r="Z3009">
        <v>2</v>
      </c>
      <c r="AA3009">
        <v>3</v>
      </c>
      <c r="AB3009">
        <v>2.67</v>
      </c>
      <c r="AC3009">
        <v>2.8</v>
      </c>
      <c r="AD3009">
        <v>32</v>
      </c>
      <c r="AE3009">
        <v>3</v>
      </c>
      <c r="AF3009" t="s">
        <v>57</v>
      </c>
      <c r="AG3009">
        <v>15.070689483519899</v>
      </c>
      <c r="AH3009">
        <v>13.7671710964889</v>
      </c>
      <c r="AI3009">
        <v>11.197599652471499</v>
      </c>
      <c r="AJ3009">
        <v>74.804288656385395</v>
      </c>
      <c r="AK3009" s="2">
        <v>752.22131436293398</v>
      </c>
      <c r="AL3009" s="1">
        <v>45203</v>
      </c>
      <c r="AM3009" t="s">
        <v>63</v>
      </c>
      <c r="AN3009">
        <v>2023</v>
      </c>
      <c r="AO3009">
        <v>2021</v>
      </c>
      <c r="AP3009">
        <v>94.068255369507895</v>
      </c>
      <c r="AQ3009">
        <v>1.25752489675574</v>
      </c>
      <c r="AR3009">
        <v>124.72651410107417</v>
      </c>
      <c r="AS3009">
        <f t="shared" si="139"/>
        <v>18211.278020726633</v>
      </c>
      <c r="AT3009">
        <f t="shared" si="140"/>
        <v>3019.6289063870058</v>
      </c>
    </row>
    <row r="3010" spans="1:46" x14ac:dyDescent="0.25">
      <c r="A3010" t="s">
        <v>128</v>
      </c>
      <c r="B3010" t="s">
        <v>328</v>
      </c>
      <c r="C3010" t="s">
        <v>328</v>
      </c>
      <c r="D3010" t="str">
        <f t="shared" si="138"/>
        <v>NESBSB</v>
      </c>
      <c r="E3010" t="s">
        <v>5335</v>
      </c>
      <c r="F3010" t="s">
        <v>5336</v>
      </c>
      <c r="G3010" t="s">
        <v>47</v>
      </c>
      <c r="H3010" t="s">
        <v>5337</v>
      </c>
      <c r="I3010" t="s">
        <v>5338</v>
      </c>
      <c r="J3010" t="s">
        <v>547</v>
      </c>
      <c r="K3010">
        <v>40.229999999999997</v>
      </c>
      <c r="L3010">
        <v>40.229999999999997</v>
      </c>
      <c r="P3010" t="s">
        <v>51</v>
      </c>
      <c r="Q3010" t="s">
        <v>52</v>
      </c>
      <c r="R3010">
        <v>44260</v>
      </c>
      <c r="S3010" t="s">
        <v>53</v>
      </c>
      <c r="T3010" t="s">
        <v>104</v>
      </c>
      <c r="U3010" t="s">
        <v>55</v>
      </c>
      <c r="V3010" t="s">
        <v>109</v>
      </c>
      <c r="W3010" t="s">
        <v>57</v>
      </c>
      <c r="X3010" t="s">
        <v>1097</v>
      </c>
      <c r="Y3010" t="s">
        <v>565</v>
      </c>
      <c r="Z3010">
        <v>2</v>
      </c>
      <c r="AA3010">
        <v>3</v>
      </c>
      <c r="AB3010">
        <v>2.58</v>
      </c>
      <c r="AC3010">
        <v>2.7</v>
      </c>
      <c r="AD3010">
        <v>31</v>
      </c>
      <c r="AE3010">
        <v>3</v>
      </c>
      <c r="AF3010" t="s">
        <v>57</v>
      </c>
      <c r="AG3010">
        <v>18.121281151721799</v>
      </c>
      <c r="AH3010">
        <v>13.158364771722599</v>
      </c>
      <c r="AI3010">
        <v>15.7334446777417</v>
      </c>
      <c r="AJ3010">
        <v>133.002344527638</v>
      </c>
      <c r="AK3010" s="2">
        <v>1165.12147545275</v>
      </c>
      <c r="AL3010" s="1">
        <v>45215</v>
      </c>
      <c r="AM3010" t="s">
        <v>63</v>
      </c>
      <c r="AN3010">
        <v>2023</v>
      </c>
      <c r="AO3010">
        <v>2021</v>
      </c>
      <c r="AP3010">
        <v>104.188241158572</v>
      </c>
      <c r="AQ3010">
        <v>0.78335642524648896</v>
      </c>
      <c r="AR3010">
        <v>139.40389369657575</v>
      </c>
      <c r="AS3010">
        <f t="shared" si="139"/>
        <v>46872.836957464133</v>
      </c>
      <c r="AT3010">
        <f t="shared" si="140"/>
        <v>5608.2186434132418</v>
      </c>
    </row>
    <row r="3011" spans="1:46" x14ac:dyDescent="0.25">
      <c r="A3011" t="s">
        <v>128</v>
      </c>
      <c r="B3011" t="s">
        <v>328</v>
      </c>
      <c r="C3011" t="s">
        <v>328</v>
      </c>
      <c r="D3011" t="str">
        <f t="shared" ref="D3011:D3074" si="141">LEFT(E3011,6)</f>
        <v>NESBSB</v>
      </c>
      <c r="E3011" t="s">
        <v>329</v>
      </c>
      <c r="F3011" t="s">
        <v>330</v>
      </c>
      <c r="G3011" t="s">
        <v>47</v>
      </c>
      <c r="H3011" t="s">
        <v>4978</v>
      </c>
      <c r="I3011" t="s">
        <v>5339</v>
      </c>
      <c r="J3011" t="s">
        <v>1059</v>
      </c>
      <c r="K3011">
        <v>53.15</v>
      </c>
      <c r="L3011">
        <v>53.15</v>
      </c>
      <c r="P3011" t="s">
        <v>51</v>
      </c>
      <c r="Q3011" t="s">
        <v>52</v>
      </c>
      <c r="R3011">
        <v>44398</v>
      </c>
      <c r="S3011" t="s">
        <v>53</v>
      </c>
      <c r="T3011" t="s">
        <v>104</v>
      </c>
      <c r="U3011" t="s">
        <v>55</v>
      </c>
      <c r="V3011" t="s">
        <v>56</v>
      </c>
      <c r="W3011" t="s">
        <v>57</v>
      </c>
      <c r="X3011" t="s">
        <v>4984</v>
      </c>
      <c r="Y3011" t="s">
        <v>565</v>
      </c>
      <c r="Z3011">
        <v>1</v>
      </c>
      <c r="AA3011">
        <v>2</v>
      </c>
      <c r="AB3011">
        <v>2.25</v>
      </c>
      <c r="AC3011">
        <v>2.2999999999999998</v>
      </c>
      <c r="AD3011">
        <v>27</v>
      </c>
      <c r="AE3011">
        <v>2</v>
      </c>
      <c r="AF3011" t="s">
        <v>57</v>
      </c>
      <c r="AG3011">
        <v>14.969246105434401</v>
      </c>
      <c r="AH3011">
        <v>12.0611024319743</v>
      </c>
      <c r="AI3011">
        <v>12.9416680071221</v>
      </c>
      <c r="AJ3011">
        <v>85.429295524369394</v>
      </c>
      <c r="AK3011" s="2">
        <v>1129.8032177964601</v>
      </c>
      <c r="AL3011" s="1">
        <v>45204</v>
      </c>
      <c r="AM3011" t="s">
        <v>63</v>
      </c>
      <c r="AN3011">
        <v>2023</v>
      </c>
      <c r="AO3011">
        <v>2021</v>
      </c>
      <c r="AP3011">
        <v>81.350957928918206</v>
      </c>
      <c r="AQ3011">
        <v>0.95226066690099498</v>
      </c>
      <c r="AR3011">
        <v>123.8598325293484</v>
      </c>
      <c r="AS3011">
        <f t="shared" ref="AS3011:AS3074" si="142">AK3011*L3011</f>
        <v>60049.041025881852</v>
      </c>
      <c r="AT3011">
        <f t="shared" ref="AT3011:AT3074" si="143">AR3011*L3011</f>
        <v>6583.1500989348669</v>
      </c>
    </row>
    <row r="3012" spans="1:46" x14ac:dyDescent="0.25">
      <c r="A3012" t="s">
        <v>340</v>
      </c>
      <c r="B3012" t="s">
        <v>367</v>
      </c>
      <c r="C3012" t="s">
        <v>372</v>
      </c>
      <c r="D3012" t="str">
        <f t="shared" si="141"/>
        <v>RDIPPD</v>
      </c>
      <c r="E3012" t="s">
        <v>1069</v>
      </c>
      <c r="F3012" t="s">
        <v>1070</v>
      </c>
      <c r="G3012" t="s">
        <v>47</v>
      </c>
      <c r="H3012" t="s">
        <v>5321</v>
      </c>
      <c r="I3012" t="s">
        <v>5340</v>
      </c>
      <c r="J3012" t="s">
        <v>127</v>
      </c>
      <c r="K3012">
        <v>17.97</v>
      </c>
      <c r="L3012">
        <v>17.97</v>
      </c>
      <c r="P3012" t="s">
        <v>51</v>
      </c>
      <c r="Q3012" t="s">
        <v>52</v>
      </c>
      <c r="R3012">
        <v>44204</v>
      </c>
      <c r="S3012" t="s">
        <v>477</v>
      </c>
      <c r="T3012" t="s">
        <v>956</v>
      </c>
      <c r="U3012" t="s">
        <v>55</v>
      </c>
      <c r="V3012" t="s">
        <v>109</v>
      </c>
      <c r="W3012" t="s">
        <v>57</v>
      </c>
      <c r="X3012" t="s">
        <v>221</v>
      </c>
      <c r="Y3012" t="s">
        <v>355</v>
      </c>
      <c r="Z3012">
        <v>2</v>
      </c>
      <c r="AA3012">
        <v>3</v>
      </c>
      <c r="AB3012">
        <v>2.58</v>
      </c>
      <c r="AC3012">
        <v>2.8</v>
      </c>
      <c r="AD3012">
        <v>31</v>
      </c>
      <c r="AE3012">
        <v>3</v>
      </c>
      <c r="AF3012" t="s">
        <v>57</v>
      </c>
      <c r="AG3012">
        <v>18.912522261024201</v>
      </c>
      <c r="AH3012">
        <v>13.25688500365</v>
      </c>
      <c r="AI3012">
        <v>12.6094731477015</v>
      </c>
      <c r="AJ3012">
        <v>111.66149464895101</v>
      </c>
      <c r="AK3012" s="2">
        <v>913.53266652441903</v>
      </c>
      <c r="AL3012" s="1">
        <v>45167</v>
      </c>
      <c r="AM3012" t="s">
        <v>63</v>
      </c>
      <c r="AN3012">
        <v>2023</v>
      </c>
      <c r="AO3012">
        <v>2021</v>
      </c>
      <c r="AP3012">
        <v>85.799912886746796</v>
      </c>
      <c r="AQ3012">
        <v>0.76839301817059202</v>
      </c>
      <c r="AR3012">
        <v>112.50505298182833</v>
      </c>
      <c r="AS3012">
        <f t="shared" si="142"/>
        <v>16416.182017443807</v>
      </c>
      <c r="AT3012">
        <f t="shared" si="143"/>
        <v>2021.7158020834549</v>
      </c>
    </row>
    <row r="3013" spans="1:46" x14ac:dyDescent="0.25">
      <c r="A3013" t="s">
        <v>128</v>
      </c>
      <c r="B3013" t="s">
        <v>328</v>
      </c>
      <c r="C3013" t="s">
        <v>328</v>
      </c>
      <c r="D3013" t="str">
        <f t="shared" si="141"/>
        <v>NESBSB</v>
      </c>
      <c r="E3013" t="s">
        <v>5335</v>
      </c>
      <c r="F3013" t="s">
        <v>5336</v>
      </c>
      <c r="G3013" t="s">
        <v>47</v>
      </c>
      <c r="H3013" t="s">
        <v>5341</v>
      </c>
      <c r="I3013" t="s">
        <v>5342</v>
      </c>
      <c r="J3013" t="s">
        <v>1851</v>
      </c>
      <c r="K3013">
        <v>33.83</v>
      </c>
      <c r="L3013">
        <v>33.83</v>
      </c>
      <c r="P3013" t="s">
        <v>51</v>
      </c>
      <c r="Q3013" t="s">
        <v>52</v>
      </c>
      <c r="R3013">
        <v>44349</v>
      </c>
      <c r="S3013" t="s">
        <v>53</v>
      </c>
      <c r="T3013" t="s">
        <v>104</v>
      </c>
      <c r="U3013" t="s">
        <v>55</v>
      </c>
      <c r="V3013" t="s">
        <v>56</v>
      </c>
      <c r="W3013" t="s">
        <v>57</v>
      </c>
      <c r="X3013" t="s">
        <v>119</v>
      </c>
      <c r="Y3013" t="s">
        <v>565</v>
      </c>
      <c r="Z3013">
        <v>1</v>
      </c>
      <c r="AA3013">
        <v>2</v>
      </c>
      <c r="AB3013">
        <v>2.33</v>
      </c>
      <c r="AC3013">
        <v>2.4</v>
      </c>
      <c r="AD3013">
        <v>28</v>
      </c>
      <c r="AE3013">
        <v>2</v>
      </c>
      <c r="AF3013" t="s">
        <v>57</v>
      </c>
      <c r="AG3013">
        <v>12.8101949014799</v>
      </c>
      <c r="AH3013">
        <v>10.4426082428607</v>
      </c>
      <c r="AI3013">
        <v>9.2336107272724099</v>
      </c>
      <c r="AJ3013">
        <v>53.099712968502701</v>
      </c>
      <c r="AK3013" s="2">
        <v>1077.6167735776301</v>
      </c>
      <c r="AL3013" s="1">
        <v>45215</v>
      </c>
      <c r="AM3013" t="s">
        <v>63</v>
      </c>
      <c r="AN3013">
        <v>2023</v>
      </c>
      <c r="AO3013">
        <v>2021</v>
      </c>
      <c r="AP3013">
        <v>86.297465154878694</v>
      </c>
      <c r="AQ3013">
        <v>1.6251964526826701</v>
      </c>
      <c r="AR3013">
        <v>128.45238176188886</v>
      </c>
      <c r="AS3013">
        <f t="shared" si="142"/>
        <v>36455.775450131223</v>
      </c>
      <c r="AT3013">
        <f t="shared" si="143"/>
        <v>4345.5440750047001</v>
      </c>
    </row>
    <row r="3014" spans="1:46" x14ac:dyDescent="0.25">
      <c r="A3014" t="s">
        <v>128</v>
      </c>
      <c r="B3014" t="s">
        <v>328</v>
      </c>
      <c r="C3014" t="s">
        <v>328</v>
      </c>
      <c r="D3014" t="str">
        <f t="shared" si="141"/>
        <v>NESBSB</v>
      </c>
      <c r="E3014" t="s">
        <v>5335</v>
      </c>
      <c r="F3014" t="s">
        <v>5336</v>
      </c>
      <c r="G3014" t="s">
        <v>47</v>
      </c>
      <c r="H3014" t="s">
        <v>5337</v>
      </c>
      <c r="I3014" t="s">
        <v>5343</v>
      </c>
      <c r="J3014" t="s">
        <v>978</v>
      </c>
      <c r="K3014">
        <v>16.52</v>
      </c>
      <c r="L3014">
        <v>16.52</v>
      </c>
      <c r="P3014" t="s">
        <v>51</v>
      </c>
      <c r="Q3014" t="s">
        <v>52</v>
      </c>
      <c r="R3014">
        <v>44260</v>
      </c>
      <c r="S3014" t="s">
        <v>53</v>
      </c>
      <c r="T3014" t="s">
        <v>1265</v>
      </c>
      <c r="U3014" t="s">
        <v>55</v>
      </c>
      <c r="V3014" t="s">
        <v>109</v>
      </c>
      <c r="W3014" t="s">
        <v>57</v>
      </c>
      <c r="X3014" t="s">
        <v>119</v>
      </c>
      <c r="Y3014" t="s">
        <v>565</v>
      </c>
      <c r="Z3014">
        <v>2</v>
      </c>
      <c r="AA3014">
        <v>3</v>
      </c>
      <c r="AB3014">
        <v>2.58</v>
      </c>
      <c r="AC3014">
        <v>2.7</v>
      </c>
      <c r="AD3014">
        <v>31</v>
      </c>
      <c r="AE3014">
        <v>3</v>
      </c>
      <c r="AF3014" t="s">
        <v>57</v>
      </c>
      <c r="AG3014">
        <v>22.9945395536406</v>
      </c>
      <c r="AH3014">
        <v>14.4598458794395</v>
      </c>
      <c r="AI3014">
        <v>15.124525381502499</v>
      </c>
      <c r="AJ3014">
        <v>159.79670975207901</v>
      </c>
      <c r="AK3014" s="2">
        <v>921.010423951436</v>
      </c>
      <c r="AL3014" s="1">
        <v>45215</v>
      </c>
      <c r="AM3014" t="s">
        <v>63</v>
      </c>
      <c r="AN3014">
        <v>2023</v>
      </c>
      <c r="AO3014">
        <v>2021</v>
      </c>
      <c r="AP3014">
        <v>104.188241158572</v>
      </c>
      <c r="AQ3014">
        <v>0.65200492125412401</v>
      </c>
      <c r="AR3014">
        <v>139.39327613214328</v>
      </c>
      <c r="AS3014">
        <f t="shared" si="142"/>
        <v>15215.092203677723</v>
      </c>
      <c r="AT3014">
        <f t="shared" si="143"/>
        <v>2302.7769217030068</v>
      </c>
    </row>
    <row r="3015" spans="1:46" x14ac:dyDescent="0.25">
      <c r="A3015" t="s">
        <v>128</v>
      </c>
      <c r="B3015" t="s">
        <v>328</v>
      </c>
      <c r="C3015" t="s">
        <v>328</v>
      </c>
      <c r="D3015" t="str">
        <f t="shared" si="141"/>
        <v>NESBSB</v>
      </c>
      <c r="E3015" t="s">
        <v>5344</v>
      </c>
      <c r="F3015" t="s">
        <v>5345</v>
      </c>
      <c r="G3015" t="s">
        <v>47</v>
      </c>
      <c r="H3015" t="s">
        <v>5346</v>
      </c>
      <c r="I3015" t="s">
        <v>5347</v>
      </c>
      <c r="J3015" t="s">
        <v>572</v>
      </c>
      <c r="K3015">
        <v>38.5</v>
      </c>
      <c r="L3015">
        <v>38.5</v>
      </c>
      <c r="P3015" t="s">
        <v>51</v>
      </c>
      <c r="Q3015" t="s">
        <v>52</v>
      </c>
      <c r="R3015">
        <v>44292</v>
      </c>
      <c r="S3015" t="s">
        <v>53</v>
      </c>
      <c r="T3015" t="s">
        <v>104</v>
      </c>
      <c r="U3015" t="s">
        <v>55</v>
      </c>
      <c r="V3015" t="s">
        <v>109</v>
      </c>
      <c r="W3015" t="s">
        <v>57</v>
      </c>
      <c r="X3015" t="s">
        <v>4349</v>
      </c>
      <c r="Y3015" t="s">
        <v>565</v>
      </c>
      <c r="Z3015">
        <v>2</v>
      </c>
      <c r="AA3015">
        <v>3</v>
      </c>
      <c r="AB3015">
        <v>2.5</v>
      </c>
      <c r="AC3015">
        <v>2.6</v>
      </c>
      <c r="AD3015">
        <v>30</v>
      </c>
      <c r="AE3015">
        <v>2</v>
      </c>
      <c r="AF3015" t="s">
        <v>57</v>
      </c>
      <c r="AG3015">
        <v>16.6400915106037</v>
      </c>
      <c r="AH3015">
        <v>12.9953929759809</v>
      </c>
      <c r="AI3015">
        <v>13.0905560543079</v>
      </c>
      <c r="AJ3015">
        <v>101.108403940092</v>
      </c>
      <c r="AK3015" s="2">
        <v>994.55963506867397</v>
      </c>
      <c r="AL3015" s="1">
        <v>45209</v>
      </c>
      <c r="AM3015" t="s">
        <v>63</v>
      </c>
      <c r="AN3015">
        <v>2023</v>
      </c>
      <c r="AO3015">
        <v>2021</v>
      </c>
      <c r="AP3015">
        <v>99.542952261188404</v>
      </c>
      <c r="AQ3015">
        <v>0.98451709632533202</v>
      </c>
      <c r="AR3015">
        <v>135.52712317260702</v>
      </c>
      <c r="AS3015">
        <f t="shared" si="142"/>
        <v>38290.545950143947</v>
      </c>
      <c r="AT3015">
        <f t="shared" si="143"/>
        <v>5217.7942421453699</v>
      </c>
    </row>
    <row r="3016" spans="1:46" x14ac:dyDescent="0.25">
      <c r="A3016" t="s">
        <v>340</v>
      </c>
      <c r="B3016" t="s">
        <v>341</v>
      </c>
      <c r="C3016" t="s">
        <v>342</v>
      </c>
      <c r="D3016" t="str">
        <f t="shared" si="141"/>
        <v>RDBOBA</v>
      </c>
      <c r="E3016" t="s">
        <v>5086</v>
      </c>
      <c r="F3016" t="s">
        <v>5087</v>
      </c>
      <c r="G3016" t="s">
        <v>47</v>
      </c>
      <c r="H3016" t="s">
        <v>5348</v>
      </c>
      <c r="I3016" t="s">
        <v>5349</v>
      </c>
      <c r="J3016" t="s">
        <v>806</v>
      </c>
      <c r="K3016">
        <v>48.14</v>
      </c>
      <c r="L3016">
        <v>48.14</v>
      </c>
      <c r="P3016" t="s">
        <v>51</v>
      </c>
      <c r="Q3016" t="s">
        <v>52</v>
      </c>
      <c r="R3016">
        <v>44265</v>
      </c>
      <c r="S3016" t="s">
        <v>477</v>
      </c>
      <c r="T3016" t="s">
        <v>553</v>
      </c>
      <c r="U3016" t="s">
        <v>55</v>
      </c>
      <c r="V3016" t="s">
        <v>109</v>
      </c>
      <c r="W3016" t="s">
        <v>57</v>
      </c>
      <c r="X3016" t="s">
        <v>271</v>
      </c>
      <c r="Y3016" t="s">
        <v>362</v>
      </c>
      <c r="Z3016">
        <v>2</v>
      </c>
      <c r="AA3016">
        <v>3</v>
      </c>
      <c r="AB3016">
        <v>2.58</v>
      </c>
      <c r="AC3016">
        <v>2.7</v>
      </c>
      <c r="AD3016">
        <v>31</v>
      </c>
      <c r="AE3016">
        <v>3</v>
      </c>
      <c r="AF3016" t="s">
        <v>57</v>
      </c>
      <c r="AG3016">
        <v>15.0848145635366</v>
      </c>
      <c r="AH3016">
        <v>11.3041857909291</v>
      </c>
      <c r="AI3016">
        <v>12.3208957041624</v>
      </c>
      <c r="AJ3016">
        <v>82.911731254454395</v>
      </c>
      <c r="AK3016" s="2">
        <v>1228.2274003904399</v>
      </c>
      <c r="AL3016" s="1">
        <v>45215</v>
      </c>
      <c r="AM3016" t="s">
        <v>63</v>
      </c>
      <c r="AN3016">
        <v>2023</v>
      </c>
      <c r="AO3016">
        <v>2021</v>
      </c>
      <c r="AP3016">
        <v>92.5240095398553</v>
      </c>
      <c r="AQ3016">
        <v>1.1159338749772501</v>
      </c>
      <c r="AR3016">
        <v>105.11473148422589</v>
      </c>
      <c r="AS3016">
        <f t="shared" si="142"/>
        <v>59126.867054795781</v>
      </c>
      <c r="AT3016">
        <f t="shared" si="143"/>
        <v>5060.2231736506337</v>
      </c>
    </row>
    <row r="3017" spans="1:46" x14ac:dyDescent="0.25">
      <c r="A3017" t="s">
        <v>42</v>
      </c>
      <c r="B3017" t="s">
        <v>91</v>
      </c>
      <c r="C3017" t="s">
        <v>91</v>
      </c>
      <c r="D3017" t="str">
        <f t="shared" si="141"/>
        <v>GNVIVI</v>
      </c>
      <c r="E3017" t="s">
        <v>5169</v>
      </c>
      <c r="F3017" t="s">
        <v>5170</v>
      </c>
      <c r="G3017" t="s">
        <v>47</v>
      </c>
      <c r="H3017" t="s">
        <v>5219</v>
      </c>
      <c r="I3017" t="s">
        <v>5350</v>
      </c>
      <c r="J3017" t="s">
        <v>139</v>
      </c>
      <c r="K3017">
        <v>39.299999999999997</v>
      </c>
      <c r="L3017">
        <v>39.299999999999997</v>
      </c>
      <c r="P3017" t="s">
        <v>51</v>
      </c>
      <c r="Q3017" t="s">
        <v>52</v>
      </c>
      <c r="R3017">
        <v>44273</v>
      </c>
      <c r="S3017" t="s">
        <v>53</v>
      </c>
      <c r="T3017" t="s">
        <v>1265</v>
      </c>
      <c r="U3017" t="s">
        <v>55</v>
      </c>
      <c r="V3017" t="s">
        <v>56</v>
      </c>
      <c r="W3017" t="s">
        <v>57</v>
      </c>
      <c r="X3017" t="s">
        <v>90</v>
      </c>
      <c r="Y3017" t="s">
        <v>59</v>
      </c>
      <c r="Z3017">
        <v>1</v>
      </c>
      <c r="AA3017">
        <v>3</v>
      </c>
      <c r="AB3017">
        <v>2.42</v>
      </c>
      <c r="AC3017">
        <v>2.7</v>
      </c>
      <c r="AD3017">
        <v>29</v>
      </c>
      <c r="AE3017">
        <v>2</v>
      </c>
      <c r="AF3017" t="s">
        <v>57</v>
      </c>
      <c r="AG3017">
        <v>17.214027201072099</v>
      </c>
      <c r="AH3017">
        <v>12.4649147505644</v>
      </c>
      <c r="AI3017">
        <v>13.556687316270001</v>
      </c>
      <c r="AJ3017">
        <v>106.184954443275</v>
      </c>
      <c r="AK3017" s="2">
        <v>1110.04023901442</v>
      </c>
      <c r="AL3017" s="1">
        <v>45162</v>
      </c>
      <c r="AM3017" t="s">
        <v>63</v>
      </c>
      <c r="AN3017">
        <v>2023</v>
      </c>
      <c r="AO3017">
        <v>2021</v>
      </c>
      <c r="AP3017">
        <v>94.627829141919307</v>
      </c>
      <c r="AQ3017">
        <v>0.89116042510966897</v>
      </c>
      <c r="AR3017">
        <v>142.36434692264714</v>
      </c>
      <c r="AS3017">
        <f t="shared" si="142"/>
        <v>43624.581393266701</v>
      </c>
      <c r="AT3017">
        <f t="shared" si="143"/>
        <v>5594.9188340600322</v>
      </c>
    </row>
    <row r="3018" spans="1:46" x14ac:dyDescent="0.25">
      <c r="A3018" t="s">
        <v>42</v>
      </c>
      <c r="B3018" t="s">
        <v>91</v>
      </c>
      <c r="C3018" t="s">
        <v>91</v>
      </c>
      <c r="D3018" t="str">
        <f t="shared" si="141"/>
        <v>GNVIVI</v>
      </c>
      <c r="E3018" t="s">
        <v>440</v>
      </c>
      <c r="F3018" t="s">
        <v>441</v>
      </c>
      <c r="G3018" t="s">
        <v>47</v>
      </c>
      <c r="H3018" t="s">
        <v>5351</v>
      </c>
      <c r="I3018" t="s">
        <v>5352</v>
      </c>
      <c r="J3018" t="s">
        <v>212</v>
      </c>
      <c r="K3018">
        <v>21.54</v>
      </c>
      <c r="L3018">
        <v>21.54</v>
      </c>
      <c r="P3018" t="s">
        <v>51</v>
      </c>
      <c r="Q3018" t="s">
        <v>52</v>
      </c>
      <c r="R3018">
        <v>44333</v>
      </c>
      <c r="S3018" t="s">
        <v>53</v>
      </c>
      <c r="T3018" t="s">
        <v>788</v>
      </c>
      <c r="U3018" t="s">
        <v>55</v>
      </c>
      <c r="V3018" t="s">
        <v>56</v>
      </c>
      <c r="W3018" t="s">
        <v>57</v>
      </c>
      <c r="X3018" t="s">
        <v>90</v>
      </c>
      <c r="Y3018" t="s">
        <v>59</v>
      </c>
      <c r="Z3018">
        <v>1</v>
      </c>
      <c r="AA3018">
        <v>2</v>
      </c>
      <c r="AB3018">
        <v>1.83</v>
      </c>
      <c r="AC3018">
        <v>2.5</v>
      </c>
      <c r="AD3018">
        <v>22</v>
      </c>
      <c r="AE3018">
        <v>2</v>
      </c>
      <c r="AF3018" t="s">
        <v>57</v>
      </c>
      <c r="AG3018">
        <v>12.491306374370501</v>
      </c>
      <c r="AH3018">
        <v>8.4779023104897195</v>
      </c>
      <c r="AI3018">
        <v>5.4370535858398998</v>
      </c>
      <c r="AJ3018">
        <v>31.527967776069399</v>
      </c>
      <c r="AK3018" s="2">
        <v>963.15662435899299</v>
      </c>
      <c r="AL3018" s="1">
        <v>44991</v>
      </c>
      <c r="AM3018" t="s">
        <v>63</v>
      </c>
      <c r="AN3018">
        <v>2023</v>
      </c>
      <c r="AO3018">
        <v>2021</v>
      </c>
      <c r="AP3018">
        <v>62.866706088012002</v>
      </c>
      <c r="AQ3018">
        <v>1.9939980443563401</v>
      </c>
      <c r="AR3018">
        <v>133.90768774213626</v>
      </c>
      <c r="AS3018">
        <f t="shared" si="142"/>
        <v>20746.393688692708</v>
      </c>
      <c r="AT3018">
        <f t="shared" si="143"/>
        <v>2884.3715939656149</v>
      </c>
    </row>
    <row r="3019" spans="1:46" x14ac:dyDescent="0.25">
      <c r="A3019" t="s">
        <v>340</v>
      </c>
      <c r="B3019" t="s">
        <v>341</v>
      </c>
      <c r="C3019" t="s">
        <v>342</v>
      </c>
      <c r="D3019" t="str">
        <f t="shared" si="141"/>
        <v>RDBOBA</v>
      </c>
      <c r="E3019" t="s">
        <v>815</v>
      </c>
      <c r="F3019" t="s">
        <v>816</v>
      </c>
      <c r="G3019" t="s">
        <v>47</v>
      </c>
      <c r="H3019" t="s">
        <v>5228</v>
      </c>
      <c r="I3019" t="s">
        <v>5353</v>
      </c>
      <c r="J3019" t="s">
        <v>3843</v>
      </c>
      <c r="K3019">
        <v>30.48</v>
      </c>
      <c r="L3019">
        <v>30.48</v>
      </c>
      <c r="P3019" t="s">
        <v>51</v>
      </c>
      <c r="Q3019" t="s">
        <v>52</v>
      </c>
      <c r="R3019">
        <v>44509</v>
      </c>
      <c r="S3019" t="s">
        <v>477</v>
      </c>
      <c r="T3019" t="s">
        <v>4922</v>
      </c>
      <c r="U3019" t="s">
        <v>55</v>
      </c>
      <c r="V3019" t="s">
        <v>56</v>
      </c>
      <c r="W3019" t="s">
        <v>57</v>
      </c>
      <c r="X3019" t="s">
        <v>149</v>
      </c>
      <c r="Y3019" t="s">
        <v>362</v>
      </c>
      <c r="Z3019">
        <v>1</v>
      </c>
      <c r="AA3019">
        <v>2</v>
      </c>
      <c r="AB3019">
        <v>1.92</v>
      </c>
      <c r="AC3019">
        <v>2</v>
      </c>
      <c r="AD3019">
        <v>23</v>
      </c>
      <c r="AE3019">
        <v>2</v>
      </c>
      <c r="AF3019" t="s">
        <v>57</v>
      </c>
      <c r="AG3019">
        <v>15.8197050471497</v>
      </c>
      <c r="AH3019">
        <v>9.9360814351390196</v>
      </c>
      <c r="AI3019">
        <v>8.8471277900492709</v>
      </c>
      <c r="AJ3019">
        <v>65.716902895908305</v>
      </c>
      <c r="AK3019" s="2">
        <v>1140.99077830377</v>
      </c>
      <c r="AL3019" s="1">
        <v>45208</v>
      </c>
      <c r="AM3019" t="s">
        <v>63</v>
      </c>
      <c r="AN3019">
        <v>2023</v>
      </c>
      <c r="AO3019">
        <v>2021</v>
      </c>
      <c r="AP3019">
        <v>79.905689563789693</v>
      </c>
      <c r="AQ3019">
        <v>1.21590771997207</v>
      </c>
      <c r="AR3019">
        <v>102.05540938719778</v>
      </c>
      <c r="AS3019">
        <f t="shared" si="142"/>
        <v>34777.398922698907</v>
      </c>
      <c r="AT3019">
        <f t="shared" si="143"/>
        <v>3110.6488781217886</v>
      </c>
    </row>
    <row r="3020" spans="1:46" x14ac:dyDescent="0.25">
      <c r="A3020" t="s">
        <v>42</v>
      </c>
      <c r="B3020" t="s">
        <v>91</v>
      </c>
      <c r="C3020" t="s">
        <v>91</v>
      </c>
      <c r="D3020" t="str">
        <f t="shared" si="141"/>
        <v>GNVIVI</v>
      </c>
      <c r="E3020" t="s">
        <v>440</v>
      </c>
      <c r="F3020" t="s">
        <v>441</v>
      </c>
      <c r="G3020" t="s">
        <v>47</v>
      </c>
      <c r="H3020" t="s">
        <v>5351</v>
      </c>
      <c r="I3020" t="s">
        <v>5354</v>
      </c>
      <c r="J3020" t="s">
        <v>112</v>
      </c>
      <c r="K3020">
        <v>36.729999999999997</v>
      </c>
      <c r="L3020">
        <v>36.729999999999997</v>
      </c>
      <c r="P3020" t="s">
        <v>51</v>
      </c>
      <c r="Q3020" t="s">
        <v>52</v>
      </c>
      <c r="R3020">
        <v>44328</v>
      </c>
      <c r="S3020" t="s">
        <v>53</v>
      </c>
      <c r="T3020" t="s">
        <v>104</v>
      </c>
      <c r="U3020" t="s">
        <v>55</v>
      </c>
      <c r="V3020" t="s">
        <v>56</v>
      </c>
      <c r="W3020" t="s">
        <v>57</v>
      </c>
      <c r="X3020" t="s">
        <v>90</v>
      </c>
      <c r="Y3020" t="s">
        <v>59</v>
      </c>
      <c r="Z3020">
        <v>1</v>
      </c>
      <c r="AA3020">
        <v>2</v>
      </c>
      <c r="AB3020">
        <v>1.83</v>
      </c>
      <c r="AC3020">
        <v>2.5</v>
      </c>
      <c r="AD3020">
        <v>22</v>
      </c>
      <c r="AE3020">
        <v>2</v>
      </c>
      <c r="AF3020" t="s">
        <v>57</v>
      </c>
      <c r="AG3020">
        <v>12.460505333196</v>
      </c>
      <c r="AH3020">
        <v>10.342931658569499</v>
      </c>
      <c r="AI3020">
        <v>7.8585457549276896</v>
      </c>
      <c r="AJ3020">
        <v>44.300975084254603</v>
      </c>
      <c r="AK3020" s="2">
        <v>935.34579741783102</v>
      </c>
      <c r="AL3020" s="1">
        <v>44992</v>
      </c>
      <c r="AM3020" t="s">
        <v>63</v>
      </c>
      <c r="AN3020">
        <v>2023</v>
      </c>
      <c r="AO3020">
        <v>2021</v>
      </c>
      <c r="AP3020">
        <v>62.866706088012002</v>
      </c>
      <c r="AQ3020">
        <v>1.4190817689327999</v>
      </c>
      <c r="AR3020">
        <v>133.90671518875607</v>
      </c>
      <c r="AS3020">
        <f t="shared" si="142"/>
        <v>34355.251139156928</v>
      </c>
      <c r="AT3020">
        <f t="shared" si="143"/>
        <v>4918.3936488830095</v>
      </c>
    </row>
    <row r="3021" spans="1:46" x14ac:dyDescent="0.25">
      <c r="A3021" t="s">
        <v>42</v>
      </c>
      <c r="B3021" t="s">
        <v>91</v>
      </c>
      <c r="C3021" t="s">
        <v>91</v>
      </c>
      <c r="D3021" t="str">
        <f t="shared" si="141"/>
        <v>GNVIVI</v>
      </c>
      <c r="E3021" t="s">
        <v>5169</v>
      </c>
      <c r="F3021" t="s">
        <v>5170</v>
      </c>
      <c r="G3021" t="s">
        <v>47</v>
      </c>
      <c r="H3021" t="s">
        <v>5219</v>
      </c>
      <c r="I3021" t="s">
        <v>5355</v>
      </c>
      <c r="J3021" t="s">
        <v>212</v>
      </c>
      <c r="K3021">
        <v>19</v>
      </c>
      <c r="L3021">
        <v>19</v>
      </c>
      <c r="P3021" t="s">
        <v>51</v>
      </c>
      <c r="Q3021" t="s">
        <v>52</v>
      </c>
      <c r="R3021">
        <v>44253</v>
      </c>
      <c r="S3021" t="s">
        <v>53</v>
      </c>
      <c r="T3021" t="s">
        <v>104</v>
      </c>
      <c r="U3021" t="s">
        <v>55</v>
      </c>
      <c r="V3021" t="s">
        <v>56</v>
      </c>
      <c r="W3021" t="s">
        <v>57</v>
      </c>
      <c r="X3021" t="s">
        <v>339</v>
      </c>
      <c r="Y3021" t="s">
        <v>79</v>
      </c>
      <c r="Z3021">
        <v>1</v>
      </c>
      <c r="AA3021">
        <v>3</v>
      </c>
      <c r="AB3021">
        <v>2.58</v>
      </c>
      <c r="AC3021">
        <v>2.8</v>
      </c>
      <c r="AD3021">
        <v>31</v>
      </c>
      <c r="AE3021">
        <v>3</v>
      </c>
      <c r="AF3021" t="s">
        <v>57</v>
      </c>
      <c r="AG3021">
        <v>15.4873822924772</v>
      </c>
      <c r="AH3021">
        <v>12.6083989522037</v>
      </c>
      <c r="AI3021">
        <v>14.6419871878708</v>
      </c>
      <c r="AJ3021">
        <v>101.902516289758</v>
      </c>
      <c r="AK3021" s="2">
        <v>1172.7089958773599</v>
      </c>
      <c r="AL3021" s="1">
        <v>45173</v>
      </c>
      <c r="AM3021" t="s">
        <v>63</v>
      </c>
      <c r="AN3021">
        <v>2023</v>
      </c>
      <c r="AO3021">
        <v>2021</v>
      </c>
      <c r="AP3021">
        <v>104.4307010996</v>
      </c>
      <c r="AQ3021">
        <v>1.02480983690975</v>
      </c>
      <c r="AR3021">
        <v>146.51192639344455</v>
      </c>
      <c r="AS3021">
        <f t="shared" si="142"/>
        <v>22281.470921669839</v>
      </c>
      <c r="AT3021">
        <f t="shared" si="143"/>
        <v>2783.7266014754464</v>
      </c>
    </row>
    <row r="3022" spans="1:46" x14ac:dyDescent="0.25">
      <c r="A3022" t="s">
        <v>42</v>
      </c>
      <c r="B3022" t="s">
        <v>91</v>
      </c>
      <c r="C3022" t="s">
        <v>91</v>
      </c>
      <c r="D3022" t="str">
        <f t="shared" si="141"/>
        <v>GNVIVI</v>
      </c>
      <c r="E3022" t="s">
        <v>5169</v>
      </c>
      <c r="F3022" t="s">
        <v>5170</v>
      </c>
      <c r="G3022" t="s">
        <v>47</v>
      </c>
      <c r="H3022" t="s">
        <v>5219</v>
      </c>
      <c r="I3022" t="s">
        <v>5356</v>
      </c>
      <c r="J3022" t="s">
        <v>127</v>
      </c>
      <c r="K3022">
        <v>53.26</v>
      </c>
      <c r="L3022">
        <v>53.26</v>
      </c>
      <c r="P3022" t="s">
        <v>51</v>
      </c>
      <c r="Q3022" t="s">
        <v>52</v>
      </c>
      <c r="R3022">
        <v>44266</v>
      </c>
      <c r="S3022" t="s">
        <v>53</v>
      </c>
      <c r="T3022" t="s">
        <v>788</v>
      </c>
      <c r="U3022" t="s">
        <v>55</v>
      </c>
      <c r="V3022" t="s">
        <v>56</v>
      </c>
      <c r="W3022" t="s">
        <v>57</v>
      </c>
      <c r="X3022" t="s">
        <v>90</v>
      </c>
      <c r="Y3022" t="s">
        <v>59</v>
      </c>
      <c r="Z3022">
        <v>1</v>
      </c>
      <c r="AA3022">
        <v>3</v>
      </c>
      <c r="AB3022">
        <v>2.5</v>
      </c>
      <c r="AC3022">
        <v>2.7</v>
      </c>
      <c r="AD3022">
        <v>30</v>
      </c>
      <c r="AE3022">
        <v>2</v>
      </c>
      <c r="AF3022" t="s">
        <v>57</v>
      </c>
      <c r="AG3022">
        <v>16.813534609137101</v>
      </c>
      <c r="AH3022">
        <v>12.349776782321699</v>
      </c>
      <c r="AI3022">
        <v>12.2184644170949</v>
      </c>
      <c r="AJ3022">
        <v>92.819977855224593</v>
      </c>
      <c r="AK3022" s="2">
        <v>1020.69575172423</v>
      </c>
      <c r="AL3022" s="1">
        <v>45173</v>
      </c>
      <c r="AM3022" t="s">
        <v>63</v>
      </c>
      <c r="AN3022">
        <v>2023</v>
      </c>
      <c r="AO3022">
        <v>2021</v>
      </c>
      <c r="AP3022">
        <v>99.499670615971695</v>
      </c>
      <c r="AQ3022">
        <v>1.0719639555523901</v>
      </c>
      <c r="AR3022">
        <v>142.35762334568656</v>
      </c>
      <c r="AS3022">
        <f t="shared" si="142"/>
        <v>54362.255736832492</v>
      </c>
      <c r="AT3022">
        <f t="shared" si="143"/>
        <v>7581.9670193912661</v>
      </c>
    </row>
    <row r="3023" spans="1:46" x14ac:dyDescent="0.25">
      <c r="A3023" t="s">
        <v>42</v>
      </c>
      <c r="B3023" t="s">
        <v>91</v>
      </c>
      <c r="C3023" t="s">
        <v>91</v>
      </c>
      <c r="D3023" t="str">
        <f t="shared" si="141"/>
        <v>GNVIVI</v>
      </c>
      <c r="E3023" t="s">
        <v>440</v>
      </c>
      <c r="F3023" t="s">
        <v>441</v>
      </c>
      <c r="G3023" t="s">
        <v>47</v>
      </c>
      <c r="H3023" t="s">
        <v>5351</v>
      </c>
      <c r="I3023" t="s">
        <v>5357</v>
      </c>
      <c r="J3023" t="s">
        <v>50</v>
      </c>
      <c r="K3023">
        <v>31.58</v>
      </c>
      <c r="L3023">
        <v>31.58</v>
      </c>
      <c r="P3023" t="s">
        <v>51</v>
      </c>
      <c r="Q3023" t="s">
        <v>52</v>
      </c>
      <c r="R3023">
        <v>44314</v>
      </c>
      <c r="S3023" t="s">
        <v>53</v>
      </c>
      <c r="T3023" t="s">
        <v>1265</v>
      </c>
      <c r="U3023" t="s">
        <v>55</v>
      </c>
      <c r="V3023" t="s">
        <v>56</v>
      </c>
      <c r="W3023" t="s">
        <v>57</v>
      </c>
      <c r="X3023" t="s">
        <v>90</v>
      </c>
      <c r="Y3023" t="s">
        <v>59</v>
      </c>
      <c r="Z3023">
        <v>1</v>
      </c>
      <c r="AA3023">
        <v>3</v>
      </c>
      <c r="AB3023">
        <v>1.92</v>
      </c>
      <c r="AC3023">
        <v>2.6</v>
      </c>
      <c r="AD3023">
        <v>23</v>
      </c>
      <c r="AE3023">
        <v>2</v>
      </c>
      <c r="AF3023" t="s">
        <v>57</v>
      </c>
      <c r="AG3023">
        <v>12.113958112055199</v>
      </c>
      <c r="AH3023">
        <v>9.3269360236202896</v>
      </c>
      <c r="AI3023">
        <v>7.5313197766126398</v>
      </c>
      <c r="AJ3023">
        <v>41.753983389012198</v>
      </c>
      <c r="AK3023" s="2">
        <v>1102.3553574131099</v>
      </c>
      <c r="AL3023" s="1">
        <v>44992</v>
      </c>
      <c r="AM3023" t="s">
        <v>63</v>
      </c>
      <c r="AN3023">
        <v>2023</v>
      </c>
      <c r="AO3023">
        <v>2021</v>
      </c>
      <c r="AP3023">
        <v>67.097939107219801</v>
      </c>
      <c r="AQ3023">
        <v>1.60698294297059</v>
      </c>
      <c r="AR3023">
        <v>138.16241171263428</v>
      </c>
      <c r="AS3023">
        <f t="shared" si="142"/>
        <v>34812.382187106006</v>
      </c>
      <c r="AT3023">
        <f t="shared" si="143"/>
        <v>4363.1689618849905</v>
      </c>
    </row>
    <row r="3024" spans="1:46" x14ac:dyDescent="0.25">
      <c r="A3024" t="s">
        <v>42</v>
      </c>
      <c r="B3024" t="s">
        <v>91</v>
      </c>
      <c r="C3024" t="s">
        <v>91</v>
      </c>
      <c r="D3024" t="str">
        <f t="shared" si="141"/>
        <v>GNVIVI</v>
      </c>
      <c r="E3024" t="s">
        <v>440</v>
      </c>
      <c r="F3024" t="s">
        <v>441</v>
      </c>
      <c r="G3024" t="s">
        <v>47</v>
      </c>
      <c r="H3024" t="s">
        <v>5351</v>
      </c>
      <c r="I3024" t="s">
        <v>5358</v>
      </c>
      <c r="J3024" t="s">
        <v>62</v>
      </c>
      <c r="K3024">
        <v>13.71</v>
      </c>
      <c r="L3024">
        <v>13.71</v>
      </c>
      <c r="P3024" t="s">
        <v>51</v>
      </c>
      <c r="Q3024" t="s">
        <v>52</v>
      </c>
      <c r="R3024">
        <v>44316</v>
      </c>
      <c r="S3024" t="s">
        <v>53</v>
      </c>
      <c r="T3024" t="s">
        <v>521</v>
      </c>
      <c r="U3024" t="s">
        <v>55</v>
      </c>
      <c r="V3024" t="s">
        <v>56</v>
      </c>
      <c r="W3024" t="s">
        <v>57</v>
      </c>
      <c r="X3024" t="s">
        <v>90</v>
      </c>
      <c r="Y3024" t="s">
        <v>59</v>
      </c>
      <c r="Z3024">
        <v>1</v>
      </c>
      <c r="AA3024">
        <v>3</v>
      </c>
      <c r="AB3024">
        <v>1.92</v>
      </c>
      <c r="AC3024">
        <v>2.6</v>
      </c>
      <c r="AD3024">
        <v>23</v>
      </c>
      <c r="AE3024">
        <v>2</v>
      </c>
      <c r="AF3024" t="s">
        <v>57</v>
      </c>
      <c r="AG3024">
        <v>10.4666390687154</v>
      </c>
      <c r="AH3024">
        <v>8.0717292137434793</v>
      </c>
      <c r="AI3024">
        <v>5.4973086370798896</v>
      </c>
      <c r="AJ3024">
        <v>26.517262970565199</v>
      </c>
      <c r="AK3024" s="2">
        <v>1074.3036987743801</v>
      </c>
      <c r="AL3024" s="1">
        <v>44992</v>
      </c>
      <c r="AM3024" t="s">
        <v>63</v>
      </c>
      <c r="AN3024">
        <v>2023</v>
      </c>
      <c r="AO3024">
        <v>2021</v>
      </c>
      <c r="AP3024">
        <v>67.097939107219801</v>
      </c>
      <c r="AQ3024">
        <v>2.5303493494671798</v>
      </c>
      <c r="AR3024">
        <v>138.19846662092843</v>
      </c>
      <c r="AS3024">
        <f t="shared" si="142"/>
        <v>14728.703710196753</v>
      </c>
      <c r="AT3024">
        <f t="shared" si="143"/>
        <v>1894.7009773729289</v>
      </c>
    </row>
    <row r="3025" spans="1:46" x14ac:dyDescent="0.25">
      <c r="A3025" t="s">
        <v>42</v>
      </c>
      <c r="B3025" t="s">
        <v>91</v>
      </c>
      <c r="C3025" t="s">
        <v>91</v>
      </c>
      <c r="D3025" t="str">
        <f t="shared" si="141"/>
        <v>GNVIVI</v>
      </c>
      <c r="E3025" t="s">
        <v>5303</v>
      </c>
      <c r="F3025" t="s">
        <v>5304</v>
      </c>
      <c r="G3025" t="s">
        <v>47</v>
      </c>
      <c r="H3025" t="s">
        <v>5359</v>
      </c>
      <c r="I3025" t="s">
        <v>5360</v>
      </c>
      <c r="J3025" t="s">
        <v>572</v>
      </c>
      <c r="K3025">
        <v>49.99</v>
      </c>
      <c r="L3025">
        <v>49.99</v>
      </c>
      <c r="P3025" t="s">
        <v>51</v>
      </c>
      <c r="Q3025" t="s">
        <v>52</v>
      </c>
      <c r="R3025">
        <v>44309</v>
      </c>
      <c r="S3025" t="s">
        <v>53</v>
      </c>
      <c r="T3025" t="s">
        <v>521</v>
      </c>
      <c r="U3025" t="s">
        <v>55</v>
      </c>
      <c r="V3025" t="s">
        <v>56</v>
      </c>
      <c r="W3025" t="s">
        <v>57</v>
      </c>
      <c r="X3025" t="s">
        <v>90</v>
      </c>
      <c r="Y3025" t="s">
        <v>59</v>
      </c>
      <c r="Z3025">
        <v>1</v>
      </c>
      <c r="AA3025">
        <v>3</v>
      </c>
      <c r="AB3025">
        <v>2.42</v>
      </c>
      <c r="AC3025">
        <v>2.6</v>
      </c>
      <c r="AD3025">
        <v>29</v>
      </c>
      <c r="AE3025">
        <v>2</v>
      </c>
      <c r="AF3025" t="s">
        <v>57</v>
      </c>
      <c r="AG3025">
        <v>12.6854810547637</v>
      </c>
      <c r="AH3025">
        <v>9.7235605072803004</v>
      </c>
      <c r="AI3025">
        <v>8.5290334502403393</v>
      </c>
      <c r="AJ3025">
        <v>50.484659670402699</v>
      </c>
      <c r="AK3025" s="2">
        <v>1142.99671330316</v>
      </c>
      <c r="AL3025" s="1">
        <v>45175</v>
      </c>
      <c r="AM3025" t="s">
        <v>63</v>
      </c>
      <c r="AN3025">
        <v>2023</v>
      </c>
      <c r="AO3025">
        <v>2021</v>
      </c>
      <c r="AP3025">
        <v>94.627829141919307</v>
      </c>
      <c r="AQ3025">
        <v>1.87438777956933</v>
      </c>
      <c r="AR3025">
        <v>138.12916251735243</v>
      </c>
      <c r="AS3025">
        <f t="shared" si="142"/>
        <v>57138.405698024973</v>
      </c>
      <c r="AT3025">
        <f t="shared" si="143"/>
        <v>6905.0768342424481</v>
      </c>
    </row>
    <row r="3026" spans="1:46" x14ac:dyDescent="0.25">
      <c r="A3026" t="s">
        <v>128</v>
      </c>
      <c r="B3026" t="s">
        <v>129</v>
      </c>
      <c r="C3026" t="s">
        <v>214</v>
      </c>
      <c r="D3026" t="str">
        <f t="shared" si="141"/>
        <v>NECOCE</v>
      </c>
      <c r="E3026" t="s">
        <v>651</v>
      </c>
      <c r="F3026" t="s">
        <v>652</v>
      </c>
      <c r="G3026" t="s">
        <v>47</v>
      </c>
      <c r="H3026" t="s">
        <v>5129</v>
      </c>
      <c r="I3026" t="s">
        <v>5361</v>
      </c>
      <c r="J3026" t="s">
        <v>152</v>
      </c>
      <c r="K3026">
        <v>20.94</v>
      </c>
      <c r="L3026">
        <v>20.94</v>
      </c>
      <c r="P3026" t="s">
        <v>51</v>
      </c>
      <c r="Q3026" t="s">
        <v>52</v>
      </c>
      <c r="R3026">
        <v>44333</v>
      </c>
      <c r="S3026" t="s">
        <v>53</v>
      </c>
      <c r="T3026" t="s">
        <v>542</v>
      </c>
      <c r="U3026" t="s">
        <v>55</v>
      </c>
      <c r="V3026" t="s">
        <v>56</v>
      </c>
      <c r="W3026" t="s">
        <v>57</v>
      </c>
      <c r="X3026" t="s">
        <v>658</v>
      </c>
      <c r="Y3026" t="s">
        <v>146</v>
      </c>
      <c r="Z3026">
        <v>1</v>
      </c>
      <c r="AA3026">
        <v>2</v>
      </c>
      <c r="AB3026">
        <v>2.33</v>
      </c>
      <c r="AC3026">
        <v>2.5</v>
      </c>
      <c r="AD3026">
        <v>28</v>
      </c>
      <c r="AE3026">
        <v>2</v>
      </c>
      <c r="AF3026" t="s">
        <v>57</v>
      </c>
      <c r="AG3026">
        <v>13.9339858179793</v>
      </c>
      <c r="AH3026">
        <v>10.676631235809101</v>
      </c>
      <c r="AI3026">
        <v>7.5625481973130704</v>
      </c>
      <c r="AJ3026">
        <v>46.761342148269101</v>
      </c>
      <c r="AK3026" s="2">
        <v>844.71418777330405</v>
      </c>
      <c r="AL3026" s="1">
        <v>45180</v>
      </c>
      <c r="AM3026" t="s">
        <v>63</v>
      </c>
      <c r="AN3026">
        <v>2023</v>
      </c>
      <c r="AO3026">
        <v>2021</v>
      </c>
      <c r="AP3026">
        <v>78.324906501075702</v>
      </c>
      <c r="AQ3026">
        <v>1.6749926948787299</v>
      </c>
      <c r="AR3026">
        <v>111.29353711220425</v>
      </c>
      <c r="AS3026">
        <f t="shared" si="142"/>
        <v>17688.315091972989</v>
      </c>
      <c r="AT3026">
        <f t="shared" si="143"/>
        <v>2330.4866671295572</v>
      </c>
    </row>
    <row r="3027" spans="1:46" x14ac:dyDescent="0.25">
      <c r="A3027" t="s">
        <v>128</v>
      </c>
      <c r="B3027" t="s">
        <v>129</v>
      </c>
      <c r="C3027" t="s">
        <v>214</v>
      </c>
      <c r="D3027" t="str">
        <f t="shared" si="141"/>
        <v>NECOCE</v>
      </c>
      <c r="E3027" t="s">
        <v>651</v>
      </c>
      <c r="F3027" t="s">
        <v>652</v>
      </c>
      <c r="G3027" t="s">
        <v>47</v>
      </c>
      <c r="H3027" t="s">
        <v>5129</v>
      </c>
      <c r="I3027" t="s">
        <v>5362</v>
      </c>
      <c r="J3027" t="s">
        <v>158</v>
      </c>
      <c r="K3027">
        <v>34.799999999999997</v>
      </c>
      <c r="L3027">
        <v>34.799999999999997</v>
      </c>
      <c r="P3027" t="s">
        <v>51</v>
      </c>
      <c r="Q3027" t="s">
        <v>52</v>
      </c>
      <c r="R3027">
        <v>44239</v>
      </c>
      <c r="S3027" t="s">
        <v>53</v>
      </c>
      <c r="T3027" t="s">
        <v>521</v>
      </c>
      <c r="U3027" t="s">
        <v>55</v>
      </c>
      <c r="V3027" t="s">
        <v>56</v>
      </c>
      <c r="W3027" t="s">
        <v>57</v>
      </c>
      <c r="X3027" t="s">
        <v>959</v>
      </c>
      <c r="Y3027" t="s">
        <v>146</v>
      </c>
      <c r="Z3027">
        <v>1</v>
      </c>
      <c r="AA3027">
        <v>3</v>
      </c>
      <c r="AB3027">
        <v>2.58</v>
      </c>
      <c r="AC3027">
        <v>2.8</v>
      </c>
      <c r="AD3027">
        <v>31</v>
      </c>
      <c r="AE3027">
        <v>3</v>
      </c>
      <c r="AF3027" t="s">
        <v>57</v>
      </c>
      <c r="AG3027">
        <v>13.6332634762444</v>
      </c>
      <c r="AH3027">
        <v>10.9920727841541</v>
      </c>
      <c r="AI3027">
        <v>9.6025046631632094</v>
      </c>
      <c r="AJ3027">
        <v>57.861866972605199</v>
      </c>
      <c r="AK3027" s="2">
        <v>1021.82644722264</v>
      </c>
      <c r="AL3027" s="1">
        <v>45180</v>
      </c>
      <c r="AM3027" t="s">
        <v>63</v>
      </c>
      <c r="AN3027">
        <v>2023</v>
      </c>
      <c r="AO3027">
        <v>2021</v>
      </c>
      <c r="AP3027">
        <v>89.201870277850603</v>
      </c>
      <c r="AQ3027">
        <v>1.54163484424178</v>
      </c>
      <c r="AR3027">
        <v>119.76570630632831</v>
      </c>
      <c r="AS3027">
        <f t="shared" si="142"/>
        <v>35559.560363347868</v>
      </c>
      <c r="AT3027">
        <f t="shared" si="143"/>
        <v>4167.8465794602253</v>
      </c>
    </row>
    <row r="3028" spans="1:46" x14ac:dyDescent="0.25">
      <c r="A3028" t="s">
        <v>128</v>
      </c>
      <c r="B3028" t="s">
        <v>129</v>
      </c>
      <c r="C3028" t="s">
        <v>214</v>
      </c>
      <c r="D3028" t="str">
        <f t="shared" si="141"/>
        <v>NECOCE</v>
      </c>
      <c r="E3028" t="s">
        <v>651</v>
      </c>
      <c r="F3028" t="s">
        <v>652</v>
      </c>
      <c r="G3028" t="s">
        <v>47</v>
      </c>
      <c r="H3028" t="s">
        <v>5129</v>
      </c>
      <c r="I3028" t="s">
        <v>5363</v>
      </c>
      <c r="J3028" t="s">
        <v>148</v>
      </c>
      <c r="K3028">
        <v>15.98</v>
      </c>
      <c r="L3028">
        <v>15.98</v>
      </c>
      <c r="P3028" t="s">
        <v>51</v>
      </c>
      <c r="Q3028" t="s">
        <v>52</v>
      </c>
      <c r="R3028">
        <v>44257</v>
      </c>
      <c r="S3028" t="s">
        <v>53</v>
      </c>
      <c r="T3028" t="s">
        <v>69</v>
      </c>
      <c r="U3028" t="s">
        <v>55</v>
      </c>
      <c r="V3028" t="s">
        <v>56</v>
      </c>
      <c r="W3028" t="s">
        <v>57</v>
      </c>
      <c r="X3028" t="s">
        <v>959</v>
      </c>
      <c r="Y3028" t="s">
        <v>146</v>
      </c>
      <c r="Z3028">
        <v>1</v>
      </c>
      <c r="AA3028">
        <v>3</v>
      </c>
      <c r="AB3028">
        <v>2.5</v>
      </c>
      <c r="AC3028">
        <v>2.7</v>
      </c>
      <c r="AD3028">
        <v>30</v>
      </c>
      <c r="AE3028">
        <v>2</v>
      </c>
      <c r="AF3028" t="s">
        <v>57</v>
      </c>
      <c r="AG3028">
        <v>16.129571852214902</v>
      </c>
      <c r="AH3028">
        <v>11.117264565916001</v>
      </c>
      <c r="AI3028">
        <v>10.663164327466999</v>
      </c>
      <c r="AJ3028">
        <v>77.180730858199993</v>
      </c>
      <c r="AK3028" s="2">
        <v>1098.5007015364099</v>
      </c>
      <c r="AL3028" s="1">
        <v>45180</v>
      </c>
      <c r="AM3028" t="s">
        <v>63</v>
      </c>
      <c r="AN3028">
        <v>2023</v>
      </c>
      <c r="AO3028">
        <v>2021</v>
      </c>
      <c r="AP3028">
        <v>85.5140971694032</v>
      </c>
      <c r="AQ3028">
        <v>1.1079721093405199</v>
      </c>
      <c r="AR3028">
        <v>116.94099270473082</v>
      </c>
      <c r="AS3028">
        <f t="shared" si="142"/>
        <v>17554.04121055183</v>
      </c>
      <c r="AT3028">
        <f t="shared" si="143"/>
        <v>1868.7170634215986</v>
      </c>
    </row>
    <row r="3029" spans="1:46" x14ac:dyDescent="0.25">
      <c r="A3029" t="s">
        <v>128</v>
      </c>
      <c r="B3029" t="s">
        <v>129</v>
      </c>
      <c r="C3029" t="s">
        <v>214</v>
      </c>
      <c r="D3029" t="str">
        <f t="shared" si="141"/>
        <v>NECOCE</v>
      </c>
      <c r="E3029" t="s">
        <v>651</v>
      </c>
      <c r="F3029" t="s">
        <v>652</v>
      </c>
      <c r="G3029" t="s">
        <v>47</v>
      </c>
      <c r="H3029" t="s">
        <v>5129</v>
      </c>
      <c r="I3029" t="s">
        <v>5364</v>
      </c>
      <c r="J3029" t="s">
        <v>156</v>
      </c>
      <c r="K3029">
        <v>12.39</v>
      </c>
      <c r="L3029">
        <v>12.39</v>
      </c>
      <c r="P3029" t="s">
        <v>51</v>
      </c>
      <c r="Q3029" t="s">
        <v>52</v>
      </c>
      <c r="R3029">
        <v>44245</v>
      </c>
      <c r="S3029" t="s">
        <v>53</v>
      </c>
      <c r="T3029" t="s">
        <v>521</v>
      </c>
      <c r="U3029" t="s">
        <v>55</v>
      </c>
      <c r="V3029" t="s">
        <v>56</v>
      </c>
      <c r="W3029" t="s">
        <v>57</v>
      </c>
      <c r="X3029" t="s">
        <v>339</v>
      </c>
      <c r="Y3029" t="s">
        <v>146</v>
      </c>
      <c r="Z3029">
        <v>1</v>
      </c>
      <c r="AA3029">
        <v>3</v>
      </c>
      <c r="AB3029">
        <v>2.58</v>
      </c>
      <c r="AC3029">
        <v>2.8</v>
      </c>
      <c r="AD3029">
        <v>31</v>
      </c>
      <c r="AE3029">
        <v>3</v>
      </c>
      <c r="AF3029" t="s">
        <v>57</v>
      </c>
      <c r="AG3029">
        <v>12.449380891917199</v>
      </c>
      <c r="AH3029">
        <v>10.7788843497872</v>
      </c>
      <c r="AI3029">
        <v>7.8206190349771596</v>
      </c>
      <c r="AJ3029">
        <v>42.803379763563498</v>
      </c>
      <c r="AK3029" s="2">
        <v>857.044998285519</v>
      </c>
      <c r="AL3029" s="1">
        <v>45180</v>
      </c>
      <c r="AM3029" t="s">
        <v>63</v>
      </c>
      <c r="AN3029">
        <v>2023</v>
      </c>
      <c r="AO3029">
        <v>2021</v>
      </c>
      <c r="AP3029">
        <v>89.201870277850603</v>
      </c>
      <c r="AQ3029">
        <v>2.0839912822441198</v>
      </c>
      <c r="AR3029">
        <v>119.78887029656622</v>
      </c>
      <c r="AS3029">
        <f t="shared" si="142"/>
        <v>10618.787528757581</v>
      </c>
      <c r="AT3029">
        <f t="shared" si="143"/>
        <v>1484.1841029744555</v>
      </c>
    </row>
    <row r="3030" spans="1:46" x14ac:dyDescent="0.25">
      <c r="A3030" t="s">
        <v>128</v>
      </c>
      <c r="B3030" t="s">
        <v>129</v>
      </c>
      <c r="C3030" t="s">
        <v>214</v>
      </c>
      <c r="D3030" t="str">
        <f t="shared" si="141"/>
        <v>NECOCE</v>
      </c>
      <c r="E3030" t="s">
        <v>651</v>
      </c>
      <c r="F3030" t="s">
        <v>652</v>
      </c>
      <c r="G3030" t="s">
        <v>47</v>
      </c>
      <c r="H3030" t="s">
        <v>5129</v>
      </c>
      <c r="I3030" t="s">
        <v>5365</v>
      </c>
      <c r="J3030" t="s">
        <v>318</v>
      </c>
      <c r="K3030">
        <v>20.28</v>
      </c>
      <c r="L3030">
        <v>20.28</v>
      </c>
      <c r="P3030" t="s">
        <v>51</v>
      </c>
      <c r="Q3030" t="s">
        <v>52</v>
      </c>
      <c r="R3030">
        <v>44257</v>
      </c>
      <c r="S3030" t="s">
        <v>53</v>
      </c>
      <c r="T3030" t="s">
        <v>1265</v>
      </c>
      <c r="U3030" t="s">
        <v>55</v>
      </c>
      <c r="V3030" t="s">
        <v>56</v>
      </c>
      <c r="W3030" t="s">
        <v>57</v>
      </c>
      <c r="X3030" t="s">
        <v>271</v>
      </c>
      <c r="Y3030" t="s">
        <v>150</v>
      </c>
      <c r="Z3030">
        <v>1</v>
      </c>
      <c r="AA3030">
        <v>3</v>
      </c>
      <c r="AB3030">
        <v>2.5</v>
      </c>
      <c r="AC3030">
        <v>2.7</v>
      </c>
      <c r="AD3030">
        <v>30</v>
      </c>
      <c r="AE3030">
        <v>2</v>
      </c>
      <c r="AF3030" t="s">
        <v>57</v>
      </c>
      <c r="AG3030">
        <v>16.413343809397102</v>
      </c>
      <c r="AH3030">
        <v>12.1877573232908</v>
      </c>
      <c r="AI3030">
        <v>9.3515208578112503</v>
      </c>
      <c r="AJ3030">
        <v>67.551510434052005</v>
      </c>
      <c r="AK3030" s="2">
        <v>801.576117352388</v>
      </c>
      <c r="AL3030" s="1">
        <v>45180</v>
      </c>
      <c r="AM3030" t="s">
        <v>63</v>
      </c>
      <c r="AN3030">
        <v>2023</v>
      </c>
      <c r="AO3030">
        <v>2021</v>
      </c>
      <c r="AP3030">
        <v>85.5140971694032</v>
      </c>
      <c r="AQ3030">
        <v>1.2659094758937699</v>
      </c>
      <c r="AR3030">
        <v>116.94826635199016</v>
      </c>
      <c r="AS3030">
        <f t="shared" si="142"/>
        <v>16255.963659906429</v>
      </c>
      <c r="AT3030">
        <f t="shared" si="143"/>
        <v>2371.7108416183605</v>
      </c>
    </row>
    <row r="3031" spans="1:46" x14ac:dyDescent="0.25">
      <c r="A3031" t="s">
        <v>128</v>
      </c>
      <c r="B3031" t="s">
        <v>129</v>
      </c>
      <c r="C3031" t="s">
        <v>214</v>
      </c>
      <c r="D3031" t="str">
        <f t="shared" si="141"/>
        <v>NECOCE</v>
      </c>
      <c r="E3031" t="s">
        <v>651</v>
      </c>
      <c r="F3031" t="s">
        <v>652</v>
      </c>
      <c r="G3031" t="s">
        <v>47</v>
      </c>
      <c r="H3031" t="s">
        <v>5129</v>
      </c>
      <c r="I3031" t="s">
        <v>5366</v>
      </c>
      <c r="J3031" t="s">
        <v>312</v>
      </c>
      <c r="K3031">
        <v>20.51</v>
      </c>
      <c r="L3031">
        <v>20.51</v>
      </c>
      <c r="P3031" t="s">
        <v>51</v>
      </c>
      <c r="Q3031" t="s">
        <v>52</v>
      </c>
      <c r="R3031">
        <v>44243</v>
      </c>
      <c r="S3031" t="s">
        <v>53</v>
      </c>
      <c r="T3031" t="s">
        <v>788</v>
      </c>
      <c r="U3031" t="s">
        <v>55</v>
      </c>
      <c r="V3031" t="s">
        <v>56</v>
      </c>
      <c r="W3031" t="s">
        <v>57</v>
      </c>
      <c r="X3031" t="s">
        <v>339</v>
      </c>
      <c r="Y3031" t="s">
        <v>146</v>
      </c>
      <c r="Z3031">
        <v>1</v>
      </c>
      <c r="AA3031">
        <v>3</v>
      </c>
      <c r="AB3031">
        <v>2.58</v>
      </c>
      <c r="AC3031">
        <v>2.8</v>
      </c>
      <c r="AD3031">
        <v>31</v>
      </c>
      <c r="AE3031">
        <v>3</v>
      </c>
      <c r="AF3031" t="s">
        <v>57</v>
      </c>
      <c r="AG3031">
        <v>16.4222773587632</v>
      </c>
      <c r="AH3031">
        <v>12.8909898397144</v>
      </c>
      <c r="AI3031">
        <v>9.9664206206947892</v>
      </c>
      <c r="AJ3031">
        <v>71.645802827304607</v>
      </c>
      <c r="AK3031" s="2">
        <v>763.61912782246395</v>
      </c>
      <c r="AL3031" s="1">
        <v>45180</v>
      </c>
      <c r="AM3031" t="s">
        <v>63</v>
      </c>
      <c r="AN3031">
        <v>2023</v>
      </c>
      <c r="AO3031">
        <v>2021</v>
      </c>
      <c r="AP3031">
        <v>89.201870277850603</v>
      </c>
      <c r="AQ3031">
        <v>1.24503971981252</v>
      </c>
      <c r="AR3031">
        <v>119.76931387051094</v>
      </c>
      <c r="AS3031">
        <f t="shared" si="142"/>
        <v>15661.828311638737</v>
      </c>
      <c r="AT3031">
        <f t="shared" si="143"/>
        <v>2456.4686274841797</v>
      </c>
    </row>
    <row r="3032" spans="1:46" x14ac:dyDescent="0.25">
      <c r="A3032" t="s">
        <v>340</v>
      </c>
      <c r="B3032" t="s">
        <v>341</v>
      </c>
      <c r="C3032" t="s">
        <v>342</v>
      </c>
      <c r="D3032" t="str">
        <f t="shared" si="141"/>
        <v>RDBOBA</v>
      </c>
      <c r="E3032" t="s">
        <v>3092</v>
      </c>
      <c r="F3032" t="s">
        <v>3093</v>
      </c>
      <c r="G3032" t="s">
        <v>47</v>
      </c>
      <c r="H3032" t="s">
        <v>5367</v>
      </c>
      <c r="I3032" t="s">
        <v>5368</v>
      </c>
      <c r="J3032" t="s">
        <v>5369</v>
      </c>
      <c r="K3032">
        <v>39.119999999999997</v>
      </c>
      <c r="L3032">
        <v>39.119999999999997</v>
      </c>
      <c r="P3032" t="s">
        <v>51</v>
      </c>
      <c r="Q3032" t="s">
        <v>52</v>
      </c>
      <c r="R3032">
        <v>44323</v>
      </c>
      <c r="S3032" t="s">
        <v>477</v>
      </c>
      <c r="T3032" t="s">
        <v>553</v>
      </c>
      <c r="U3032" t="s">
        <v>55</v>
      </c>
      <c r="V3032" t="s">
        <v>109</v>
      </c>
      <c r="W3032" t="s">
        <v>57</v>
      </c>
      <c r="X3032" t="s">
        <v>221</v>
      </c>
      <c r="Y3032" t="s">
        <v>355</v>
      </c>
      <c r="Z3032">
        <v>2</v>
      </c>
      <c r="AA3032">
        <v>2</v>
      </c>
      <c r="AB3032">
        <v>2.42</v>
      </c>
      <c r="AC3032">
        <v>2.5</v>
      </c>
      <c r="AD3032">
        <v>29</v>
      </c>
      <c r="AE3032">
        <v>2</v>
      </c>
      <c r="AF3032" t="s">
        <v>57</v>
      </c>
      <c r="AG3032">
        <v>17.961290291093999</v>
      </c>
      <c r="AH3032">
        <v>12.863957730362101</v>
      </c>
      <c r="AI3032">
        <v>11.931379296829</v>
      </c>
      <c r="AJ3032">
        <v>97.4539273444408</v>
      </c>
      <c r="AK3032" s="2">
        <v>926.28702131304397</v>
      </c>
      <c r="AL3032" s="1">
        <v>45217</v>
      </c>
      <c r="AM3032" t="s">
        <v>63</v>
      </c>
      <c r="AN3032">
        <v>2023</v>
      </c>
      <c r="AO3032">
        <v>2021</v>
      </c>
      <c r="AP3032">
        <v>88.860617482797906</v>
      </c>
      <c r="AQ3032">
        <v>0.91182182087674402</v>
      </c>
      <c r="AR3032">
        <v>103.03243712378332</v>
      </c>
      <c r="AS3032">
        <f t="shared" si="142"/>
        <v>36236.348273766278</v>
      </c>
      <c r="AT3032">
        <f t="shared" si="143"/>
        <v>4030.6289402824036</v>
      </c>
    </row>
    <row r="3033" spans="1:46" x14ac:dyDescent="0.25">
      <c r="A3033" t="s">
        <v>340</v>
      </c>
      <c r="B3033" t="s">
        <v>341</v>
      </c>
      <c r="C3033" t="s">
        <v>342</v>
      </c>
      <c r="D3033" t="str">
        <f t="shared" si="141"/>
        <v>RDBOBA</v>
      </c>
      <c r="E3033" t="s">
        <v>3092</v>
      </c>
      <c r="F3033" t="s">
        <v>3093</v>
      </c>
      <c r="G3033" t="s">
        <v>47</v>
      </c>
      <c r="H3033" t="s">
        <v>5367</v>
      </c>
      <c r="I3033" t="s">
        <v>5370</v>
      </c>
      <c r="J3033" t="s">
        <v>4537</v>
      </c>
      <c r="K3033">
        <v>43.38</v>
      </c>
      <c r="L3033">
        <v>43.38</v>
      </c>
      <c r="P3033" t="s">
        <v>51</v>
      </c>
      <c r="Q3033" t="s">
        <v>52</v>
      </c>
      <c r="R3033">
        <v>44336</v>
      </c>
      <c r="S3033" t="s">
        <v>477</v>
      </c>
      <c r="T3033" t="s">
        <v>553</v>
      </c>
      <c r="U3033" t="s">
        <v>55</v>
      </c>
      <c r="V3033" t="s">
        <v>109</v>
      </c>
      <c r="W3033" t="s">
        <v>57</v>
      </c>
      <c r="X3033" t="s">
        <v>221</v>
      </c>
      <c r="Y3033" t="s">
        <v>355</v>
      </c>
      <c r="Z3033">
        <v>2</v>
      </c>
      <c r="AA3033">
        <v>2</v>
      </c>
      <c r="AB3033">
        <v>2.42</v>
      </c>
      <c r="AC3033">
        <v>2.5</v>
      </c>
      <c r="AD3033">
        <v>29</v>
      </c>
      <c r="AE3033">
        <v>2</v>
      </c>
      <c r="AF3033" t="s">
        <v>57</v>
      </c>
      <c r="AG3033">
        <v>18.758045042762699</v>
      </c>
      <c r="AH3033">
        <v>11.985330200223</v>
      </c>
      <c r="AI3033">
        <v>12.030401040482101</v>
      </c>
      <c r="AJ3033">
        <v>103.60415227856301</v>
      </c>
      <c r="AK3033" s="2">
        <v>1053.5009228244901</v>
      </c>
      <c r="AL3033" s="1">
        <v>45217</v>
      </c>
      <c r="AM3033" t="s">
        <v>63</v>
      </c>
      <c r="AN3033">
        <v>2023</v>
      </c>
      <c r="AO3033">
        <v>2021</v>
      </c>
      <c r="AP3033">
        <v>88.860617482797906</v>
      </c>
      <c r="AQ3033">
        <v>0.85769359169964698</v>
      </c>
      <c r="AR3033">
        <v>103.02976786786063</v>
      </c>
      <c r="AS3033">
        <f t="shared" si="142"/>
        <v>45700.870032126382</v>
      </c>
      <c r="AT3033">
        <f t="shared" si="143"/>
        <v>4469.4313301077946</v>
      </c>
    </row>
    <row r="3034" spans="1:46" x14ac:dyDescent="0.25">
      <c r="A3034" t="s">
        <v>340</v>
      </c>
      <c r="B3034" t="s">
        <v>341</v>
      </c>
      <c r="C3034" t="s">
        <v>342</v>
      </c>
      <c r="D3034" t="str">
        <f t="shared" si="141"/>
        <v>RDBOBA</v>
      </c>
      <c r="E3034" t="s">
        <v>5086</v>
      </c>
      <c r="F3034" t="s">
        <v>5087</v>
      </c>
      <c r="G3034" t="s">
        <v>47</v>
      </c>
      <c r="H3034" t="s">
        <v>5348</v>
      </c>
      <c r="I3034" t="s">
        <v>5371</v>
      </c>
      <c r="J3034" t="s">
        <v>476</v>
      </c>
      <c r="K3034">
        <v>18.260000000000002</v>
      </c>
      <c r="L3034">
        <v>18.260000000000002</v>
      </c>
      <c r="P3034" t="s">
        <v>51</v>
      </c>
      <c r="Q3034" t="s">
        <v>52</v>
      </c>
      <c r="R3034">
        <v>44279</v>
      </c>
      <c r="S3034" t="s">
        <v>477</v>
      </c>
      <c r="T3034" t="s">
        <v>104</v>
      </c>
      <c r="U3034" t="s">
        <v>55</v>
      </c>
      <c r="V3034" t="s">
        <v>109</v>
      </c>
      <c r="W3034" t="s">
        <v>57</v>
      </c>
      <c r="X3034" t="s">
        <v>1120</v>
      </c>
      <c r="Y3034" t="s">
        <v>355</v>
      </c>
      <c r="Z3034">
        <v>2</v>
      </c>
      <c r="AA3034">
        <v>3</v>
      </c>
      <c r="AB3034">
        <v>2.58</v>
      </c>
      <c r="AC3034">
        <v>2.7</v>
      </c>
      <c r="AD3034">
        <v>31</v>
      </c>
      <c r="AE3034">
        <v>3</v>
      </c>
      <c r="AF3034" t="s">
        <v>57</v>
      </c>
      <c r="AG3034">
        <v>15.1923993204926</v>
      </c>
      <c r="AH3034">
        <v>10.665919655860099</v>
      </c>
      <c r="AI3034">
        <v>11.516665898624399</v>
      </c>
      <c r="AJ3034">
        <v>80.311060702382306</v>
      </c>
      <c r="AK3034" s="2">
        <v>1288.9624651250599</v>
      </c>
      <c r="AL3034" s="1">
        <v>45215</v>
      </c>
      <c r="AM3034" t="s">
        <v>63</v>
      </c>
      <c r="AN3034">
        <v>2023</v>
      </c>
      <c r="AO3034">
        <v>2021</v>
      </c>
      <c r="AP3034">
        <v>92.5240095398553</v>
      </c>
      <c r="AQ3034">
        <v>1.1520705707365999</v>
      </c>
      <c r="AR3034">
        <v>105.10767439577747</v>
      </c>
      <c r="AS3034">
        <f t="shared" si="142"/>
        <v>23536.454613183596</v>
      </c>
      <c r="AT3034">
        <f t="shared" si="143"/>
        <v>1919.2661344668966</v>
      </c>
    </row>
    <row r="3035" spans="1:46" x14ac:dyDescent="0.25">
      <c r="A3035" t="s">
        <v>42</v>
      </c>
      <c r="B3035" t="s">
        <v>91</v>
      </c>
      <c r="C3035" t="s">
        <v>91</v>
      </c>
      <c r="D3035" t="str">
        <f t="shared" si="141"/>
        <v>GNVIVI</v>
      </c>
      <c r="E3035" t="s">
        <v>5303</v>
      </c>
      <c r="F3035" t="s">
        <v>5304</v>
      </c>
      <c r="G3035" t="s">
        <v>47</v>
      </c>
      <c r="H3035" t="s">
        <v>5359</v>
      </c>
      <c r="I3035" t="s">
        <v>5372</v>
      </c>
      <c r="J3035" t="s">
        <v>574</v>
      </c>
      <c r="K3035">
        <v>37.67</v>
      </c>
      <c r="L3035">
        <v>37.67</v>
      </c>
      <c r="P3035" t="s">
        <v>51</v>
      </c>
      <c r="Q3035" t="s">
        <v>52</v>
      </c>
      <c r="R3035">
        <v>44301</v>
      </c>
      <c r="S3035" t="s">
        <v>53</v>
      </c>
      <c r="T3035" t="s">
        <v>104</v>
      </c>
      <c r="U3035" t="s">
        <v>55</v>
      </c>
      <c r="V3035" t="s">
        <v>56</v>
      </c>
      <c r="W3035" t="s">
        <v>57</v>
      </c>
      <c r="X3035" t="s">
        <v>90</v>
      </c>
      <c r="Y3035" t="s">
        <v>59</v>
      </c>
      <c r="Z3035">
        <v>1</v>
      </c>
      <c r="AA3035">
        <v>3</v>
      </c>
      <c r="AB3035">
        <v>2.42</v>
      </c>
      <c r="AC3035">
        <v>2.6</v>
      </c>
      <c r="AD3035">
        <v>29</v>
      </c>
      <c r="AE3035">
        <v>2</v>
      </c>
      <c r="AF3035" t="s">
        <v>57</v>
      </c>
      <c r="AG3035">
        <v>14.685661292597599</v>
      </c>
      <c r="AH3035">
        <v>11.2896026172003</v>
      </c>
      <c r="AI3035">
        <v>11.5110850677498</v>
      </c>
      <c r="AJ3035">
        <v>77.283081315582805</v>
      </c>
      <c r="AK3035" s="2">
        <v>1155.15743826731</v>
      </c>
      <c r="AL3035" s="1">
        <v>45175</v>
      </c>
      <c r="AM3035" t="s">
        <v>63</v>
      </c>
      <c r="AN3035">
        <v>2023</v>
      </c>
      <c r="AO3035">
        <v>2021</v>
      </c>
      <c r="AP3035">
        <v>94.627829141919307</v>
      </c>
      <c r="AQ3035">
        <v>1.2244313701146301</v>
      </c>
      <c r="AR3035">
        <v>138.16750856195696</v>
      </c>
      <c r="AS3035">
        <f t="shared" si="142"/>
        <v>43514.780699529569</v>
      </c>
      <c r="AT3035">
        <f t="shared" si="143"/>
        <v>5204.7700475289193</v>
      </c>
    </row>
    <row r="3036" spans="1:46" x14ac:dyDescent="0.25">
      <c r="A3036" t="s">
        <v>340</v>
      </c>
      <c r="B3036" t="s">
        <v>341</v>
      </c>
      <c r="C3036" t="s">
        <v>342</v>
      </c>
      <c r="D3036" t="str">
        <f t="shared" si="141"/>
        <v>RDBOBA</v>
      </c>
      <c r="E3036" t="s">
        <v>815</v>
      </c>
      <c r="F3036" t="s">
        <v>816</v>
      </c>
      <c r="G3036" t="s">
        <v>47</v>
      </c>
      <c r="H3036" t="s">
        <v>5228</v>
      </c>
      <c r="I3036" t="s">
        <v>5373</v>
      </c>
      <c r="J3036" t="s">
        <v>3689</v>
      </c>
      <c r="K3036">
        <v>58.39</v>
      </c>
      <c r="L3036">
        <v>58.39</v>
      </c>
      <c r="P3036" t="s">
        <v>51</v>
      </c>
      <c r="Q3036" t="s">
        <v>52</v>
      </c>
      <c r="R3036">
        <v>44533</v>
      </c>
      <c r="S3036" t="s">
        <v>477</v>
      </c>
      <c r="T3036" t="s">
        <v>486</v>
      </c>
      <c r="U3036" t="s">
        <v>55</v>
      </c>
      <c r="V3036" t="s">
        <v>56</v>
      </c>
      <c r="W3036" t="s">
        <v>57</v>
      </c>
      <c r="X3036" t="s">
        <v>359</v>
      </c>
      <c r="Y3036" t="s">
        <v>348</v>
      </c>
      <c r="Z3036">
        <v>1</v>
      </c>
      <c r="AA3036">
        <v>2</v>
      </c>
      <c r="AB3036">
        <v>1.83</v>
      </c>
      <c r="AC3036">
        <v>1.9</v>
      </c>
      <c r="AD3036">
        <v>22</v>
      </c>
      <c r="AE3036">
        <v>2</v>
      </c>
      <c r="AF3036" t="s">
        <v>57</v>
      </c>
      <c r="AG3036">
        <v>13.4381054343523</v>
      </c>
      <c r="AH3036">
        <v>9.8559562130613596</v>
      </c>
      <c r="AI3036">
        <v>8.3982237006762492</v>
      </c>
      <c r="AJ3036">
        <v>51.493249387336398</v>
      </c>
      <c r="AK3036" s="2">
        <v>1106.41436998771</v>
      </c>
      <c r="AL3036" s="1">
        <v>45209</v>
      </c>
      <c r="AM3036" t="s">
        <v>63</v>
      </c>
      <c r="AN3036">
        <v>2023</v>
      </c>
      <c r="AO3036">
        <v>2021</v>
      </c>
      <c r="AP3036">
        <v>77.824975383488095</v>
      </c>
      <c r="AQ3036">
        <v>1.51136267975793</v>
      </c>
      <c r="AR3036">
        <v>100.53258315332393</v>
      </c>
      <c r="AS3036">
        <f t="shared" si="142"/>
        <v>64603.535063582385</v>
      </c>
      <c r="AT3036">
        <f t="shared" si="143"/>
        <v>5870.0975303225841</v>
      </c>
    </row>
    <row r="3037" spans="1:46" x14ac:dyDescent="0.25">
      <c r="A3037" t="s">
        <v>128</v>
      </c>
      <c r="B3037" t="s">
        <v>129</v>
      </c>
      <c r="C3037" t="s">
        <v>214</v>
      </c>
      <c r="D3037" t="str">
        <f t="shared" si="141"/>
        <v>NECOCE</v>
      </c>
      <c r="E3037" t="s">
        <v>5374</v>
      </c>
      <c r="F3037" t="s">
        <v>5375</v>
      </c>
      <c r="G3037" t="s">
        <v>47</v>
      </c>
      <c r="H3037" t="s">
        <v>5376</v>
      </c>
      <c r="I3037" t="s">
        <v>5377</v>
      </c>
      <c r="J3037" t="s">
        <v>185</v>
      </c>
      <c r="K3037">
        <v>51.91</v>
      </c>
      <c r="L3037">
        <v>51.91</v>
      </c>
      <c r="P3037" t="s">
        <v>51</v>
      </c>
      <c r="Q3037" t="s">
        <v>52</v>
      </c>
      <c r="R3037">
        <v>44225</v>
      </c>
      <c r="S3037" t="s">
        <v>53</v>
      </c>
      <c r="T3037" t="s">
        <v>1265</v>
      </c>
      <c r="U3037" t="s">
        <v>55</v>
      </c>
      <c r="V3037" t="s">
        <v>109</v>
      </c>
      <c r="W3037" t="s">
        <v>57</v>
      </c>
      <c r="X3037" t="s">
        <v>3465</v>
      </c>
      <c r="Y3037" t="s">
        <v>222</v>
      </c>
      <c r="Z3037">
        <v>2</v>
      </c>
      <c r="AA3037">
        <v>3</v>
      </c>
      <c r="AB3037">
        <v>2.67</v>
      </c>
      <c r="AC3037">
        <v>2.8</v>
      </c>
      <c r="AD3037">
        <v>32</v>
      </c>
      <c r="AE3037">
        <v>3</v>
      </c>
      <c r="AF3037" t="s">
        <v>57</v>
      </c>
      <c r="AG3037">
        <v>18.713908512960401</v>
      </c>
      <c r="AH3037">
        <v>14.790237012659301</v>
      </c>
      <c r="AI3037">
        <v>12.280290178065201</v>
      </c>
      <c r="AJ3037">
        <v>103.26892485841201</v>
      </c>
      <c r="AK3037" s="2">
        <v>725.74707442971896</v>
      </c>
      <c r="AL3037" s="1">
        <v>45174.333333333336</v>
      </c>
      <c r="AM3037" t="s">
        <v>63</v>
      </c>
      <c r="AN3037">
        <v>2023</v>
      </c>
      <c r="AO3037">
        <v>2021</v>
      </c>
      <c r="AP3037">
        <v>94.068255369507895</v>
      </c>
      <c r="AQ3037">
        <v>0.91090572985514195</v>
      </c>
      <c r="AR3037">
        <v>128.12050606234521</v>
      </c>
      <c r="AS3037">
        <f t="shared" si="142"/>
        <v>37673.530633646711</v>
      </c>
      <c r="AT3037">
        <f t="shared" si="143"/>
        <v>6650.7354696963394</v>
      </c>
    </row>
    <row r="3038" spans="1:46" x14ac:dyDescent="0.25">
      <c r="A3038" t="s">
        <v>128</v>
      </c>
      <c r="B3038" t="s">
        <v>129</v>
      </c>
      <c r="C3038" t="s">
        <v>214</v>
      </c>
      <c r="D3038" t="str">
        <f t="shared" si="141"/>
        <v>NECOCE</v>
      </c>
      <c r="E3038" t="s">
        <v>875</v>
      </c>
      <c r="F3038" t="s">
        <v>876</v>
      </c>
      <c r="G3038" t="s">
        <v>47</v>
      </c>
      <c r="H3038" t="s">
        <v>5331</v>
      </c>
      <c r="I3038" t="s">
        <v>5378</v>
      </c>
      <c r="J3038" t="s">
        <v>1264</v>
      </c>
      <c r="K3038">
        <v>50.24</v>
      </c>
      <c r="L3038">
        <v>50.24</v>
      </c>
      <c r="P3038" t="s">
        <v>51</v>
      </c>
      <c r="Q3038" t="s">
        <v>52</v>
      </c>
      <c r="R3038">
        <v>44278</v>
      </c>
      <c r="S3038" t="s">
        <v>53</v>
      </c>
      <c r="T3038" t="s">
        <v>54</v>
      </c>
      <c r="U3038" t="s">
        <v>55</v>
      </c>
      <c r="V3038" t="s">
        <v>109</v>
      </c>
      <c r="W3038" t="s">
        <v>57</v>
      </c>
      <c r="X3038" t="s">
        <v>149</v>
      </c>
      <c r="Y3038" t="s">
        <v>150</v>
      </c>
      <c r="Z3038">
        <v>2</v>
      </c>
      <c r="AA3038">
        <v>3</v>
      </c>
      <c r="AB3038">
        <v>2.58</v>
      </c>
      <c r="AC3038">
        <v>2.7</v>
      </c>
      <c r="AD3038">
        <v>31</v>
      </c>
      <c r="AE3038">
        <v>3</v>
      </c>
      <c r="AF3038" t="s">
        <v>57</v>
      </c>
      <c r="AG3038">
        <v>16.173263089834599</v>
      </c>
      <c r="AH3038">
        <v>11.799865209444899</v>
      </c>
      <c r="AI3038">
        <v>9.1727927322584701</v>
      </c>
      <c r="AJ3038">
        <v>67.555759539829296</v>
      </c>
      <c r="AK3038" s="2">
        <v>847.50378200601699</v>
      </c>
      <c r="AL3038" s="1">
        <v>45203</v>
      </c>
      <c r="AM3038" t="s">
        <v>63</v>
      </c>
      <c r="AN3038">
        <v>2023</v>
      </c>
      <c r="AO3038">
        <v>2021</v>
      </c>
      <c r="AP3038">
        <v>89.919897160398605</v>
      </c>
      <c r="AQ3038">
        <v>1.3310470901801299</v>
      </c>
      <c r="AR3038">
        <v>121.35015082871615</v>
      </c>
      <c r="AS3038">
        <f t="shared" si="142"/>
        <v>42578.590007982297</v>
      </c>
      <c r="AT3038">
        <f t="shared" si="143"/>
        <v>6096.6315776347001</v>
      </c>
    </row>
    <row r="3039" spans="1:46" x14ac:dyDescent="0.25">
      <c r="A3039" t="s">
        <v>128</v>
      </c>
      <c r="B3039" t="s">
        <v>129</v>
      </c>
      <c r="C3039" t="s">
        <v>214</v>
      </c>
      <c r="D3039" t="str">
        <f t="shared" si="141"/>
        <v>NECOCE</v>
      </c>
      <c r="E3039" t="s">
        <v>875</v>
      </c>
      <c r="F3039" t="s">
        <v>876</v>
      </c>
      <c r="G3039" t="s">
        <v>47</v>
      </c>
      <c r="H3039" t="s">
        <v>5331</v>
      </c>
      <c r="I3039" t="s">
        <v>5379</v>
      </c>
      <c r="J3039" t="s">
        <v>50</v>
      </c>
      <c r="K3039">
        <v>21.67</v>
      </c>
      <c r="L3039">
        <v>21.67</v>
      </c>
      <c r="P3039" t="s">
        <v>51</v>
      </c>
      <c r="Q3039" t="s">
        <v>52</v>
      </c>
      <c r="R3039">
        <v>44286</v>
      </c>
      <c r="S3039" t="s">
        <v>357</v>
      </c>
      <c r="T3039" t="s">
        <v>521</v>
      </c>
      <c r="U3039" t="s">
        <v>55</v>
      </c>
      <c r="V3039" t="s">
        <v>109</v>
      </c>
      <c r="W3039" t="s">
        <v>57</v>
      </c>
      <c r="X3039" t="s">
        <v>616</v>
      </c>
      <c r="Y3039" t="s">
        <v>137</v>
      </c>
      <c r="Z3039">
        <v>2</v>
      </c>
      <c r="AA3039">
        <v>3</v>
      </c>
      <c r="AB3039">
        <v>2.58</v>
      </c>
      <c r="AC3039">
        <v>2.7</v>
      </c>
      <c r="AD3039">
        <v>31</v>
      </c>
      <c r="AE3039">
        <v>3</v>
      </c>
      <c r="AF3039" t="s">
        <v>57</v>
      </c>
      <c r="AG3039">
        <v>14.8479519609819</v>
      </c>
      <c r="AH3039">
        <v>10.904142943548299</v>
      </c>
      <c r="AI3039">
        <v>11.312983395158801</v>
      </c>
      <c r="AJ3039">
        <v>78.824321213793198</v>
      </c>
      <c r="AK3039" s="2">
        <v>1211.44637882436</v>
      </c>
      <c r="AL3039" s="1">
        <v>45203</v>
      </c>
      <c r="AM3039" t="s">
        <v>63</v>
      </c>
      <c r="AN3039">
        <v>2023</v>
      </c>
      <c r="AO3039">
        <v>2021</v>
      </c>
      <c r="AP3039">
        <v>89.919897160398605</v>
      </c>
      <c r="AQ3039">
        <v>1.1407633554688199</v>
      </c>
      <c r="AR3039">
        <v>121.32531039678889</v>
      </c>
      <c r="AS3039">
        <f t="shared" si="142"/>
        <v>26252.043029123881</v>
      </c>
      <c r="AT3039">
        <f t="shared" si="143"/>
        <v>2629.1194762984155</v>
      </c>
    </row>
    <row r="3040" spans="1:46" x14ac:dyDescent="0.25">
      <c r="A3040" t="s">
        <v>128</v>
      </c>
      <c r="B3040" t="s">
        <v>129</v>
      </c>
      <c r="C3040" t="s">
        <v>214</v>
      </c>
      <c r="D3040" t="str">
        <f t="shared" si="141"/>
        <v>NECOCE</v>
      </c>
      <c r="E3040" t="s">
        <v>875</v>
      </c>
      <c r="F3040" t="s">
        <v>876</v>
      </c>
      <c r="G3040" t="s">
        <v>47</v>
      </c>
      <c r="H3040" t="s">
        <v>5331</v>
      </c>
      <c r="I3040" t="s">
        <v>5380</v>
      </c>
      <c r="J3040" t="s">
        <v>1511</v>
      </c>
      <c r="K3040">
        <v>11.82</v>
      </c>
      <c r="L3040">
        <v>11.82</v>
      </c>
      <c r="P3040" t="s">
        <v>51</v>
      </c>
      <c r="Q3040" t="s">
        <v>52</v>
      </c>
      <c r="R3040">
        <v>44286</v>
      </c>
      <c r="S3040" t="s">
        <v>53</v>
      </c>
      <c r="T3040" t="s">
        <v>497</v>
      </c>
      <c r="U3040" t="s">
        <v>55</v>
      </c>
      <c r="V3040" t="s">
        <v>109</v>
      </c>
      <c r="W3040" t="s">
        <v>57</v>
      </c>
      <c r="X3040" t="s">
        <v>149</v>
      </c>
      <c r="Y3040" t="s">
        <v>150</v>
      </c>
      <c r="Z3040">
        <v>2</v>
      </c>
      <c r="AA3040">
        <v>3</v>
      </c>
      <c r="AB3040">
        <v>2.58</v>
      </c>
      <c r="AC3040">
        <v>2.7</v>
      </c>
      <c r="AD3040">
        <v>31</v>
      </c>
      <c r="AE3040">
        <v>3</v>
      </c>
      <c r="AF3040" t="s">
        <v>57</v>
      </c>
      <c r="AG3040">
        <v>15.314901847896801</v>
      </c>
      <c r="AH3040">
        <v>12.3241922366423</v>
      </c>
      <c r="AI3040">
        <v>6.0811218867089201</v>
      </c>
      <c r="AJ3040">
        <v>41.664372064741897</v>
      </c>
      <c r="AK3040" s="2">
        <v>509.77308155106402</v>
      </c>
      <c r="AL3040" s="1">
        <v>45203</v>
      </c>
      <c r="AM3040" t="s">
        <v>63</v>
      </c>
      <c r="AN3040">
        <v>2023</v>
      </c>
      <c r="AO3040">
        <v>2021</v>
      </c>
      <c r="AP3040">
        <v>89.919897160398605</v>
      </c>
      <c r="AQ3040">
        <v>2.1581963846874501</v>
      </c>
      <c r="AR3040">
        <v>121.35713506481616</v>
      </c>
      <c r="AS3040">
        <f t="shared" si="142"/>
        <v>6025.5178239335773</v>
      </c>
      <c r="AT3040">
        <f t="shared" si="143"/>
        <v>1434.441336466127</v>
      </c>
    </row>
    <row r="3041" spans="1:46" x14ac:dyDescent="0.25">
      <c r="A3041" t="s">
        <v>340</v>
      </c>
      <c r="B3041" t="s">
        <v>341</v>
      </c>
      <c r="C3041" t="s">
        <v>342</v>
      </c>
      <c r="D3041" t="str">
        <f t="shared" si="141"/>
        <v>RDBOBA</v>
      </c>
      <c r="E3041" t="s">
        <v>3092</v>
      </c>
      <c r="F3041" t="s">
        <v>3093</v>
      </c>
      <c r="G3041" t="s">
        <v>47</v>
      </c>
      <c r="H3041" t="s">
        <v>5367</v>
      </c>
      <c r="I3041" t="s">
        <v>5381</v>
      </c>
      <c r="J3041" t="s">
        <v>5382</v>
      </c>
      <c r="K3041">
        <v>24.66</v>
      </c>
      <c r="L3041">
        <v>24.66</v>
      </c>
      <c r="P3041" t="s">
        <v>51</v>
      </c>
      <c r="Q3041" t="s">
        <v>52</v>
      </c>
      <c r="R3041">
        <v>44358</v>
      </c>
      <c r="S3041" t="s">
        <v>477</v>
      </c>
      <c r="T3041" t="s">
        <v>104</v>
      </c>
      <c r="U3041" t="s">
        <v>55</v>
      </c>
      <c r="V3041" t="s">
        <v>109</v>
      </c>
      <c r="W3041" t="s">
        <v>57</v>
      </c>
      <c r="X3041" t="s">
        <v>221</v>
      </c>
      <c r="Y3041" t="s">
        <v>355</v>
      </c>
      <c r="Z3041">
        <v>2</v>
      </c>
      <c r="AA3041">
        <v>2</v>
      </c>
      <c r="AB3041">
        <v>2.33</v>
      </c>
      <c r="AC3041">
        <v>2.4</v>
      </c>
      <c r="AD3041">
        <v>28</v>
      </c>
      <c r="AE3041">
        <v>2</v>
      </c>
      <c r="AF3041" t="s">
        <v>57</v>
      </c>
      <c r="AG3041">
        <v>20.6686646928374</v>
      </c>
      <c r="AH3041">
        <v>14.3785865091114</v>
      </c>
      <c r="AI3041">
        <v>13.3777437547967</v>
      </c>
      <c r="AJ3041">
        <v>122.59166882551899</v>
      </c>
      <c r="AK3041" s="2">
        <v>823.87362934632301</v>
      </c>
      <c r="AL3041" s="1">
        <v>45211</v>
      </c>
      <c r="AM3041" t="s">
        <v>63</v>
      </c>
      <c r="AN3041">
        <v>2023</v>
      </c>
      <c r="AO3041">
        <v>2021</v>
      </c>
      <c r="AP3041">
        <v>87.059190563305094</v>
      </c>
      <c r="AQ3041">
        <v>0.710155848251106</v>
      </c>
      <c r="AR3041">
        <v>102.01388760127138</v>
      </c>
      <c r="AS3041">
        <f t="shared" si="142"/>
        <v>20316.723699680326</v>
      </c>
      <c r="AT3041">
        <f t="shared" si="143"/>
        <v>2515.6624682473521</v>
      </c>
    </row>
    <row r="3042" spans="1:46" x14ac:dyDescent="0.25">
      <c r="A3042" t="s">
        <v>340</v>
      </c>
      <c r="B3042" t="s">
        <v>341</v>
      </c>
      <c r="C3042" t="s">
        <v>342</v>
      </c>
      <c r="D3042" t="str">
        <f t="shared" si="141"/>
        <v>RDBOBA</v>
      </c>
      <c r="E3042" t="s">
        <v>3092</v>
      </c>
      <c r="F3042" t="s">
        <v>3093</v>
      </c>
      <c r="G3042" t="s">
        <v>47</v>
      </c>
      <c r="H3042" t="s">
        <v>5367</v>
      </c>
      <c r="I3042" t="s">
        <v>5383</v>
      </c>
      <c r="J3042" t="s">
        <v>5384</v>
      </c>
      <c r="K3042">
        <v>41.75</v>
      </c>
      <c r="L3042">
        <v>41.75</v>
      </c>
      <c r="P3042" t="s">
        <v>51</v>
      </c>
      <c r="Q3042" t="s">
        <v>52</v>
      </c>
      <c r="R3042">
        <v>44340</v>
      </c>
      <c r="S3042" t="s">
        <v>477</v>
      </c>
      <c r="T3042" t="s">
        <v>553</v>
      </c>
      <c r="U3042" t="s">
        <v>55</v>
      </c>
      <c r="V3042" t="s">
        <v>109</v>
      </c>
      <c r="W3042" t="s">
        <v>57</v>
      </c>
      <c r="X3042" t="s">
        <v>221</v>
      </c>
      <c r="Y3042" t="s">
        <v>355</v>
      </c>
      <c r="Z3042">
        <v>2</v>
      </c>
      <c r="AA3042">
        <v>2</v>
      </c>
      <c r="AB3042">
        <v>2.42</v>
      </c>
      <c r="AC3042">
        <v>2.5</v>
      </c>
      <c r="AD3042">
        <v>29</v>
      </c>
      <c r="AE3042">
        <v>2</v>
      </c>
      <c r="AF3042" t="s">
        <v>57</v>
      </c>
      <c r="AG3042">
        <v>16.1731877388616</v>
      </c>
      <c r="AH3042">
        <v>12.6382633041205</v>
      </c>
      <c r="AI3042">
        <v>11.670508125987199</v>
      </c>
      <c r="AJ3042">
        <v>85.705534932861198</v>
      </c>
      <c r="AK3042" s="2">
        <v>931.996446101522</v>
      </c>
      <c r="AL3042" s="1">
        <v>45217</v>
      </c>
      <c r="AM3042" t="s">
        <v>63</v>
      </c>
      <c r="AN3042">
        <v>2023</v>
      </c>
      <c r="AO3042">
        <v>2021</v>
      </c>
      <c r="AP3042">
        <v>88.860617482797906</v>
      </c>
      <c r="AQ3042">
        <v>1.03681305475088</v>
      </c>
      <c r="AR3042">
        <v>103.04455480779225</v>
      </c>
      <c r="AS3042">
        <f t="shared" si="142"/>
        <v>38910.851624738541</v>
      </c>
      <c r="AT3042">
        <f t="shared" si="143"/>
        <v>4302.1101632253267</v>
      </c>
    </row>
    <row r="3043" spans="1:46" x14ac:dyDescent="0.25">
      <c r="A3043" t="s">
        <v>340</v>
      </c>
      <c r="B3043" t="s">
        <v>341</v>
      </c>
      <c r="C3043" t="s">
        <v>342</v>
      </c>
      <c r="D3043" t="str">
        <f t="shared" si="141"/>
        <v>RDBOBA</v>
      </c>
      <c r="E3043" t="s">
        <v>815</v>
      </c>
      <c r="F3043" t="s">
        <v>816</v>
      </c>
      <c r="G3043" t="s">
        <v>47</v>
      </c>
      <c r="H3043" t="s">
        <v>5228</v>
      </c>
      <c r="I3043" t="s">
        <v>5385</v>
      </c>
      <c r="J3043" t="s">
        <v>3848</v>
      </c>
      <c r="K3043">
        <v>62.45</v>
      </c>
      <c r="L3043">
        <v>62.45</v>
      </c>
      <c r="P3043" t="s">
        <v>51</v>
      </c>
      <c r="Q3043" t="s">
        <v>52</v>
      </c>
      <c r="R3043">
        <v>44525</v>
      </c>
      <c r="S3043" t="s">
        <v>477</v>
      </c>
      <c r="T3043" t="s">
        <v>1272</v>
      </c>
      <c r="U3043" t="s">
        <v>55</v>
      </c>
      <c r="V3043" t="s">
        <v>56</v>
      </c>
      <c r="W3043" t="s">
        <v>57</v>
      </c>
      <c r="X3043" t="s">
        <v>149</v>
      </c>
      <c r="Y3043" t="s">
        <v>362</v>
      </c>
      <c r="Z3043">
        <v>1</v>
      </c>
      <c r="AA3043">
        <v>2</v>
      </c>
      <c r="AB3043">
        <v>1.92</v>
      </c>
      <c r="AC3043">
        <v>2</v>
      </c>
      <c r="AD3043">
        <v>23</v>
      </c>
      <c r="AE3043">
        <v>2</v>
      </c>
      <c r="AF3043" t="s">
        <v>57</v>
      </c>
      <c r="AG3043">
        <v>12.4337264014961</v>
      </c>
      <c r="AH3043">
        <v>8.8287689113330003</v>
      </c>
      <c r="AI3043">
        <v>7.8526387122932597</v>
      </c>
      <c r="AJ3043">
        <v>44.573684908554497</v>
      </c>
      <c r="AK3043" s="2">
        <v>1284.48662940332</v>
      </c>
      <c r="AL3043" s="1">
        <v>45208</v>
      </c>
      <c r="AM3043" t="s">
        <v>63</v>
      </c>
      <c r="AN3043">
        <v>2023</v>
      </c>
      <c r="AO3043">
        <v>2021</v>
      </c>
      <c r="AP3043">
        <v>79.905689563789693</v>
      </c>
      <c r="AQ3043">
        <v>1.79266510560482</v>
      </c>
      <c r="AR3043">
        <v>102.036580034548</v>
      </c>
      <c r="AS3043">
        <f t="shared" si="142"/>
        <v>80216.190006237332</v>
      </c>
      <c r="AT3043">
        <f t="shared" si="143"/>
        <v>6372.1844231575224</v>
      </c>
    </row>
    <row r="3044" spans="1:46" x14ac:dyDescent="0.25">
      <c r="A3044" t="s">
        <v>340</v>
      </c>
      <c r="B3044" t="s">
        <v>341</v>
      </c>
      <c r="C3044" t="s">
        <v>342</v>
      </c>
      <c r="D3044" t="str">
        <f t="shared" si="141"/>
        <v>RDBOBA</v>
      </c>
      <c r="E3044" t="s">
        <v>815</v>
      </c>
      <c r="F3044" t="s">
        <v>816</v>
      </c>
      <c r="G3044" t="s">
        <v>47</v>
      </c>
      <c r="H3044" t="s">
        <v>5228</v>
      </c>
      <c r="I3044" t="s">
        <v>5386</v>
      </c>
      <c r="J3044" t="s">
        <v>5387</v>
      </c>
      <c r="K3044">
        <v>45.18</v>
      </c>
      <c r="L3044">
        <v>45.18</v>
      </c>
      <c r="P3044" t="s">
        <v>51</v>
      </c>
      <c r="Q3044" t="s">
        <v>52</v>
      </c>
      <c r="R3044">
        <v>44557</v>
      </c>
      <c r="S3044" t="s">
        <v>477</v>
      </c>
      <c r="T3044" t="s">
        <v>3953</v>
      </c>
      <c r="U3044" t="s">
        <v>55</v>
      </c>
      <c r="V3044" t="s">
        <v>56</v>
      </c>
      <c r="W3044" t="s">
        <v>57</v>
      </c>
      <c r="X3044" t="s">
        <v>221</v>
      </c>
      <c r="Y3044" t="s">
        <v>355</v>
      </c>
      <c r="Z3044">
        <v>1</v>
      </c>
      <c r="AA3044">
        <v>2</v>
      </c>
      <c r="AB3044">
        <v>1.83</v>
      </c>
      <c r="AC3044">
        <v>1.9</v>
      </c>
      <c r="AD3044">
        <v>22</v>
      </c>
      <c r="AE3044">
        <v>2</v>
      </c>
      <c r="AF3044" t="s">
        <v>57</v>
      </c>
      <c r="AG3044">
        <v>13.0883790039464</v>
      </c>
      <c r="AH3044">
        <v>8.9698792056099101</v>
      </c>
      <c r="AI3044">
        <v>7.1632660685027298</v>
      </c>
      <c r="AJ3044">
        <v>43.123233232169603</v>
      </c>
      <c r="AK3044" s="2">
        <v>1134.23734825066</v>
      </c>
      <c r="AL3044" s="1">
        <v>45211</v>
      </c>
      <c r="AM3044" t="s">
        <v>63</v>
      </c>
      <c r="AN3044">
        <v>2023</v>
      </c>
      <c r="AO3044">
        <v>2021</v>
      </c>
      <c r="AP3044">
        <v>77.824975383488095</v>
      </c>
      <c r="AQ3044">
        <v>1.8047110466993299</v>
      </c>
      <c r="AR3044">
        <v>100.526954543115</v>
      </c>
      <c r="AS3044">
        <f t="shared" si="142"/>
        <v>51244.843393964817</v>
      </c>
      <c r="AT3044">
        <f t="shared" si="143"/>
        <v>4541.8078062579352</v>
      </c>
    </row>
    <row r="3045" spans="1:46" x14ac:dyDescent="0.25">
      <c r="A3045" t="s">
        <v>42</v>
      </c>
      <c r="B3045" t="s">
        <v>91</v>
      </c>
      <c r="C3045" t="s">
        <v>91</v>
      </c>
      <c r="D3045" t="str">
        <f t="shared" si="141"/>
        <v>GNVIVI</v>
      </c>
      <c r="E3045" t="s">
        <v>1018</v>
      </c>
      <c r="F3045" t="s">
        <v>91</v>
      </c>
      <c r="G3045" t="s">
        <v>47</v>
      </c>
      <c r="H3045" t="s">
        <v>5388</v>
      </c>
      <c r="I3045" t="s">
        <v>5389</v>
      </c>
      <c r="J3045" t="s">
        <v>1271</v>
      </c>
      <c r="K3045">
        <v>49.01</v>
      </c>
      <c r="L3045">
        <v>49.01</v>
      </c>
      <c r="P3045" t="s">
        <v>51</v>
      </c>
      <c r="Q3045" t="s">
        <v>52</v>
      </c>
      <c r="R3045">
        <v>44298</v>
      </c>
      <c r="S3045" t="s">
        <v>53</v>
      </c>
      <c r="T3045" t="s">
        <v>69</v>
      </c>
      <c r="U3045" t="s">
        <v>55</v>
      </c>
      <c r="V3045" t="s">
        <v>109</v>
      </c>
      <c r="W3045" t="s">
        <v>57</v>
      </c>
      <c r="X3045" t="s">
        <v>90</v>
      </c>
      <c r="Y3045" t="s">
        <v>59</v>
      </c>
      <c r="Z3045">
        <v>2</v>
      </c>
      <c r="AA3045">
        <v>3</v>
      </c>
      <c r="AB3045">
        <v>2.42</v>
      </c>
      <c r="AC3045">
        <v>2.6</v>
      </c>
      <c r="AD3045">
        <v>29</v>
      </c>
      <c r="AE3045">
        <v>2</v>
      </c>
      <c r="AF3045" t="s">
        <v>57</v>
      </c>
      <c r="AG3045">
        <v>17.8787097011691</v>
      </c>
      <c r="AH3045">
        <v>12.3245504315292</v>
      </c>
      <c r="AI3045">
        <v>10.963721688720501</v>
      </c>
      <c r="AJ3045">
        <v>90.836181686061494</v>
      </c>
      <c r="AK3045" s="2">
        <v>942.818727713214</v>
      </c>
      <c r="AL3045" s="1">
        <v>45196</v>
      </c>
      <c r="AM3045" t="s">
        <v>63</v>
      </c>
      <c r="AN3045">
        <v>2023</v>
      </c>
      <c r="AO3045">
        <v>2021</v>
      </c>
      <c r="AP3045">
        <v>92.273568077602604</v>
      </c>
      <c r="AQ3045">
        <v>1.0158239411307399</v>
      </c>
      <c r="AR3045">
        <v>129.54704517963893</v>
      </c>
      <c r="AS3045">
        <f t="shared" si="142"/>
        <v>46207.545845224617</v>
      </c>
      <c r="AT3045">
        <f t="shared" si="143"/>
        <v>6349.1006842541037</v>
      </c>
    </row>
    <row r="3046" spans="1:46" x14ac:dyDescent="0.25">
      <c r="A3046" t="s">
        <v>42</v>
      </c>
      <c r="B3046" t="s">
        <v>91</v>
      </c>
      <c r="C3046" t="s">
        <v>91</v>
      </c>
      <c r="D3046" t="str">
        <f t="shared" si="141"/>
        <v>GNVIVI</v>
      </c>
      <c r="E3046" t="s">
        <v>5169</v>
      </c>
      <c r="F3046" t="s">
        <v>5170</v>
      </c>
      <c r="G3046" t="s">
        <v>47</v>
      </c>
      <c r="H3046" t="s">
        <v>5219</v>
      </c>
      <c r="I3046" t="s">
        <v>5390</v>
      </c>
      <c r="J3046" t="s">
        <v>1511</v>
      </c>
      <c r="K3046">
        <v>62.8</v>
      </c>
      <c r="L3046">
        <v>62.8</v>
      </c>
      <c r="P3046" t="s">
        <v>51</v>
      </c>
      <c r="Q3046" t="s">
        <v>52</v>
      </c>
      <c r="R3046">
        <v>44294</v>
      </c>
      <c r="S3046" t="s">
        <v>53</v>
      </c>
      <c r="T3046" t="s">
        <v>521</v>
      </c>
      <c r="U3046" t="s">
        <v>55</v>
      </c>
      <c r="V3046" t="s">
        <v>56</v>
      </c>
      <c r="W3046" t="s">
        <v>57</v>
      </c>
      <c r="X3046" t="s">
        <v>2157</v>
      </c>
      <c r="Y3046" t="s">
        <v>59</v>
      </c>
      <c r="Z3046">
        <v>1</v>
      </c>
      <c r="AA3046">
        <v>3</v>
      </c>
      <c r="AB3046">
        <v>2.33</v>
      </c>
      <c r="AC3046">
        <v>2.6</v>
      </c>
      <c r="AD3046">
        <v>28</v>
      </c>
      <c r="AE3046">
        <v>2</v>
      </c>
      <c r="AF3046" t="s">
        <v>57</v>
      </c>
      <c r="AG3046">
        <v>14.086701424901101</v>
      </c>
      <c r="AH3046">
        <v>10.968708886198399</v>
      </c>
      <c r="AI3046">
        <v>11.3460655210044</v>
      </c>
      <c r="AJ3046">
        <v>72.819240660184406</v>
      </c>
      <c r="AK3046" s="2">
        <v>1207.91809969272</v>
      </c>
      <c r="AL3046" s="1">
        <v>45162</v>
      </c>
      <c r="AM3046" t="s">
        <v>63</v>
      </c>
      <c r="AN3046">
        <v>2023</v>
      </c>
      <c r="AO3046">
        <v>2021</v>
      </c>
      <c r="AP3046">
        <v>89.823446858798405</v>
      </c>
      <c r="AQ3046">
        <v>1.23351254482267</v>
      </c>
      <c r="AR3046">
        <v>138.16694104582533</v>
      </c>
      <c r="AS3046">
        <f t="shared" si="142"/>
        <v>75857.256660702813</v>
      </c>
      <c r="AT3046">
        <f t="shared" si="143"/>
        <v>8676.8838976778297</v>
      </c>
    </row>
    <row r="3047" spans="1:46" x14ac:dyDescent="0.25">
      <c r="A3047" t="s">
        <v>42</v>
      </c>
      <c r="B3047" t="s">
        <v>91</v>
      </c>
      <c r="C3047" t="s">
        <v>91</v>
      </c>
      <c r="D3047" t="str">
        <f t="shared" si="141"/>
        <v>GNVIVI</v>
      </c>
      <c r="E3047" t="s">
        <v>5169</v>
      </c>
      <c r="F3047" t="s">
        <v>5170</v>
      </c>
      <c r="G3047" t="s">
        <v>47</v>
      </c>
      <c r="H3047" t="s">
        <v>5219</v>
      </c>
      <c r="I3047" t="s">
        <v>5391</v>
      </c>
      <c r="J3047" t="s">
        <v>482</v>
      </c>
      <c r="K3047">
        <v>32.25</v>
      </c>
      <c r="L3047">
        <v>32.25</v>
      </c>
      <c r="P3047" t="s">
        <v>51</v>
      </c>
      <c r="Q3047" t="s">
        <v>52</v>
      </c>
      <c r="R3047">
        <v>44376</v>
      </c>
      <c r="S3047" t="s">
        <v>53</v>
      </c>
      <c r="T3047" t="s">
        <v>104</v>
      </c>
      <c r="U3047" t="s">
        <v>55</v>
      </c>
      <c r="V3047" t="s">
        <v>56</v>
      </c>
      <c r="W3047" t="s">
        <v>57</v>
      </c>
      <c r="X3047" t="s">
        <v>90</v>
      </c>
      <c r="Y3047" t="s">
        <v>59</v>
      </c>
      <c r="Z3047">
        <v>1</v>
      </c>
      <c r="AA3047">
        <v>2</v>
      </c>
      <c r="AB3047">
        <v>2.17</v>
      </c>
      <c r="AC3047">
        <v>2.4</v>
      </c>
      <c r="AD3047">
        <v>26</v>
      </c>
      <c r="AE3047">
        <v>2</v>
      </c>
      <c r="AF3047" t="s">
        <v>57</v>
      </c>
      <c r="AG3047">
        <v>11.788802595198799</v>
      </c>
      <c r="AH3047">
        <v>9.8058263685030997</v>
      </c>
      <c r="AI3047">
        <v>7.5481554459967803</v>
      </c>
      <c r="AJ3047">
        <v>40.639240625708197</v>
      </c>
      <c r="AK3047" s="2">
        <v>999.499442251446</v>
      </c>
      <c r="AL3047" s="1">
        <v>45162</v>
      </c>
      <c r="AM3047" t="s">
        <v>63</v>
      </c>
      <c r="AN3047">
        <v>2023</v>
      </c>
      <c r="AO3047">
        <v>2021</v>
      </c>
      <c r="AP3047">
        <v>80.449941526068699</v>
      </c>
      <c r="AQ3047">
        <v>1.9796123226568501</v>
      </c>
      <c r="AR3047">
        <v>129.70898953188191</v>
      </c>
      <c r="AS3047">
        <f t="shared" si="142"/>
        <v>32233.857012609133</v>
      </c>
      <c r="AT3047">
        <f t="shared" si="143"/>
        <v>4183.1149124031917</v>
      </c>
    </row>
    <row r="3048" spans="1:46" x14ac:dyDescent="0.25">
      <c r="A3048" t="s">
        <v>128</v>
      </c>
      <c r="B3048" t="s">
        <v>129</v>
      </c>
      <c r="C3048" t="s">
        <v>214</v>
      </c>
      <c r="D3048" t="str">
        <f t="shared" si="141"/>
        <v>NECOCE</v>
      </c>
      <c r="E3048" t="s">
        <v>231</v>
      </c>
      <c r="F3048" t="s">
        <v>232</v>
      </c>
      <c r="G3048" t="s">
        <v>47</v>
      </c>
      <c r="H3048" t="s">
        <v>5392</v>
      </c>
      <c r="I3048" t="s">
        <v>5393</v>
      </c>
      <c r="J3048" t="s">
        <v>3636</v>
      </c>
      <c r="K3048">
        <v>15.91</v>
      </c>
      <c r="L3048">
        <v>15.91</v>
      </c>
      <c r="P3048" t="s">
        <v>51</v>
      </c>
      <c r="Q3048" t="s">
        <v>52</v>
      </c>
      <c r="R3048">
        <v>44341</v>
      </c>
      <c r="S3048" t="s">
        <v>53</v>
      </c>
      <c r="T3048" t="s">
        <v>542</v>
      </c>
      <c r="U3048" t="s">
        <v>55</v>
      </c>
      <c r="V3048" t="s">
        <v>56</v>
      </c>
      <c r="W3048" t="s">
        <v>57</v>
      </c>
      <c r="X3048" t="s">
        <v>271</v>
      </c>
      <c r="Y3048" t="s">
        <v>150</v>
      </c>
      <c r="Z3048">
        <v>1</v>
      </c>
      <c r="AA3048">
        <v>2</v>
      </c>
      <c r="AB3048">
        <v>2.33</v>
      </c>
      <c r="AC3048">
        <v>2.5</v>
      </c>
      <c r="AD3048">
        <v>28</v>
      </c>
      <c r="AE3048">
        <v>2</v>
      </c>
      <c r="AF3048" t="s">
        <v>57</v>
      </c>
      <c r="AG3048">
        <v>12.9084204046574</v>
      </c>
      <c r="AH3048">
        <v>10.459257690131301</v>
      </c>
      <c r="AI3048">
        <v>9.3615484827156195</v>
      </c>
      <c r="AJ3048">
        <v>53.580467617735003</v>
      </c>
      <c r="AK3048" s="2">
        <v>1089.5723741208801</v>
      </c>
      <c r="AL3048" s="1">
        <v>45191</v>
      </c>
      <c r="AM3048" t="s">
        <v>63</v>
      </c>
      <c r="AN3048">
        <v>2023</v>
      </c>
      <c r="AO3048">
        <v>2021</v>
      </c>
      <c r="AP3048">
        <v>78.324906501075702</v>
      </c>
      <c r="AQ3048">
        <v>1.46181827041671</v>
      </c>
      <c r="AR3048">
        <v>111.26632092670791</v>
      </c>
      <c r="AS3048">
        <f t="shared" si="142"/>
        <v>17335.096472263202</v>
      </c>
      <c r="AT3048">
        <f t="shared" si="143"/>
        <v>1770.2471659439227</v>
      </c>
    </row>
    <row r="3049" spans="1:46" x14ac:dyDescent="0.25">
      <c r="A3049" t="s">
        <v>128</v>
      </c>
      <c r="B3049" t="s">
        <v>129</v>
      </c>
      <c r="C3049" t="s">
        <v>214</v>
      </c>
      <c r="D3049" t="str">
        <f t="shared" si="141"/>
        <v>NECOCE</v>
      </c>
      <c r="E3049" t="s">
        <v>231</v>
      </c>
      <c r="F3049" t="s">
        <v>232</v>
      </c>
      <c r="G3049" t="s">
        <v>47</v>
      </c>
      <c r="H3049" t="s">
        <v>5392</v>
      </c>
      <c r="I3049" t="s">
        <v>5394</v>
      </c>
      <c r="J3049" t="s">
        <v>127</v>
      </c>
      <c r="K3049">
        <v>26.17</v>
      </c>
      <c r="L3049">
        <v>26.17</v>
      </c>
      <c r="P3049" t="s">
        <v>51</v>
      </c>
      <c r="Q3049" t="s">
        <v>52</v>
      </c>
      <c r="R3049">
        <v>44517</v>
      </c>
      <c r="S3049" t="s">
        <v>53</v>
      </c>
      <c r="T3049" t="s">
        <v>69</v>
      </c>
      <c r="U3049" t="s">
        <v>55</v>
      </c>
      <c r="V3049" t="s">
        <v>56</v>
      </c>
      <c r="W3049" t="s">
        <v>57</v>
      </c>
      <c r="X3049" t="s">
        <v>149</v>
      </c>
      <c r="Y3049" t="s">
        <v>150</v>
      </c>
      <c r="Z3049">
        <v>1</v>
      </c>
      <c r="AA3049">
        <v>2</v>
      </c>
      <c r="AB3049">
        <v>1.83</v>
      </c>
      <c r="AC3049">
        <v>2</v>
      </c>
      <c r="AD3049">
        <v>22</v>
      </c>
      <c r="AE3049">
        <v>2</v>
      </c>
      <c r="AF3049" t="s">
        <v>57</v>
      </c>
      <c r="AG3049">
        <v>10.3086826140529</v>
      </c>
      <c r="AH3049">
        <v>7.9532707787832004</v>
      </c>
      <c r="AI3049">
        <v>3.6376908091862798</v>
      </c>
      <c r="AJ3049">
        <v>17.134692383272199</v>
      </c>
      <c r="AK3049" s="2">
        <v>748.87779018578703</v>
      </c>
      <c r="AL3049" s="1">
        <v>45189</v>
      </c>
      <c r="AM3049" t="s">
        <v>63</v>
      </c>
      <c r="AN3049">
        <v>2023</v>
      </c>
      <c r="AO3049">
        <v>2021</v>
      </c>
      <c r="AP3049">
        <v>58.452010954502597</v>
      </c>
      <c r="AQ3049">
        <v>3.4113253770208698</v>
      </c>
      <c r="AR3049">
        <v>94.349105581551214</v>
      </c>
      <c r="AS3049">
        <f t="shared" si="142"/>
        <v>19598.13176916205</v>
      </c>
      <c r="AT3049">
        <f t="shared" si="143"/>
        <v>2469.1160930691954</v>
      </c>
    </row>
    <row r="3050" spans="1:46" x14ac:dyDescent="0.25">
      <c r="A3050" t="s">
        <v>128</v>
      </c>
      <c r="B3050" t="s">
        <v>129</v>
      </c>
      <c r="C3050" t="s">
        <v>214</v>
      </c>
      <c r="D3050" t="str">
        <f t="shared" si="141"/>
        <v>NECOCE</v>
      </c>
      <c r="E3050" t="s">
        <v>875</v>
      </c>
      <c r="F3050" t="s">
        <v>876</v>
      </c>
      <c r="G3050" t="s">
        <v>47</v>
      </c>
      <c r="H3050" t="s">
        <v>5395</v>
      </c>
      <c r="I3050" t="s">
        <v>5396</v>
      </c>
      <c r="J3050" t="s">
        <v>1122</v>
      </c>
      <c r="K3050">
        <v>35.18</v>
      </c>
      <c r="L3050">
        <v>35.18</v>
      </c>
      <c r="P3050" t="s">
        <v>51</v>
      </c>
      <c r="Q3050" t="s">
        <v>52</v>
      </c>
      <c r="R3050">
        <v>44525</v>
      </c>
      <c r="S3050" t="s">
        <v>53</v>
      </c>
      <c r="T3050" t="s">
        <v>1265</v>
      </c>
      <c r="U3050" t="s">
        <v>55</v>
      </c>
      <c r="V3050" t="s">
        <v>56</v>
      </c>
      <c r="W3050" t="s">
        <v>57</v>
      </c>
      <c r="X3050" t="s">
        <v>149</v>
      </c>
      <c r="Y3050" t="s">
        <v>150</v>
      </c>
      <c r="Z3050">
        <v>1</v>
      </c>
      <c r="AA3050">
        <v>2</v>
      </c>
      <c r="AB3050">
        <v>1.83</v>
      </c>
      <c r="AC3050">
        <v>2</v>
      </c>
      <c r="AD3050">
        <v>22</v>
      </c>
      <c r="AE3050">
        <v>2</v>
      </c>
      <c r="AF3050" t="s">
        <v>57</v>
      </c>
      <c r="AG3050">
        <v>10.958214211098699</v>
      </c>
      <c r="AH3050">
        <v>8.4448385108673794</v>
      </c>
      <c r="AI3050">
        <v>5.36586430720092</v>
      </c>
      <c r="AJ3050">
        <v>26.637127894020299</v>
      </c>
      <c r="AK3050" s="2">
        <v>961.31028968042301</v>
      </c>
      <c r="AL3050" s="1">
        <v>45197</v>
      </c>
      <c r="AM3050" t="s">
        <v>63</v>
      </c>
      <c r="AN3050">
        <v>2023</v>
      </c>
      <c r="AO3050">
        <v>2021</v>
      </c>
      <c r="AP3050">
        <v>58.452010954502597</v>
      </c>
      <c r="AQ3050">
        <v>2.19438113549863</v>
      </c>
      <c r="AR3050">
        <v>94.346086705437116</v>
      </c>
      <c r="AS3050">
        <f t="shared" si="142"/>
        <v>33818.89599095728</v>
      </c>
      <c r="AT3050">
        <f t="shared" si="143"/>
        <v>3319.0953302972775</v>
      </c>
    </row>
    <row r="3051" spans="1:46" x14ac:dyDescent="0.25">
      <c r="A3051" t="s">
        <v>128</v>
      </c>
      <c r="B3051" t="s">
        <v>129</v>
      </c>
      <c r="C3051" t="s">
        <v>214</v>
      </c>
      <c r="D3051" t="str">
        <f t="shared" si="141"/>
        <v>NECOCE</v>
      </c>
      <c r="E3051" t="s">
        <v>231</v>
      </c>
      <c r="F3051" t="s">
        <v>232</v>
      </c>
      <c r="G3051" t="s">
        <v>47</v>
      </c>
      <c r="H3051" t="s">
        <v>5392</v>
      </c>
      <c r="I3051" t="s">
        <v>5397</v>
      </c>
      <c r="J3051" t="s">
        <v>5398</v>
      </c>
      <c r="K3051">
        <v>27.61</v>
      </c>
      <c r="L3051">
        <v>27.61</v>
      </c>
      <c r="P3051" t="s">
        <v>51</v>
      </c>
      <c r="Q3051" t="s">
        <v>52</v>
      </c>
      <c r="R3051">
        <v>44349</v>
      </c>
      <c r="S3051" t="s">
        <v>53</v>
      </c>
      <c r="T3051" t="s">
        <v>788</v>
      </c>
      <c r="U3051" t="s">
        <v>55</v>
      </c>
      <c r="V3051" t="s">
        <v>56</v>
      </c>
      <c r="W3051" t="s">
        <v>57</v>
      </c>
      <c r="X3051" t="s">
        <v>531</v>
      </c>
      <c r="Y3051" t="s">
        <v>146</v>
      </c>
      <c r="Z3051">
        <v>1</v>
      </c>
      <c r="AA3051">
        <v>2</v>
      </c>
      <c r="AB3051">
        <v>2.25</v>
      </c>
      <c r="AC3051">
        <v>2.4</v>
      </c>
      <c r="AD3051">
        <v>27</v>
      </c>
      <c r="AE3051">
        <v>2</v>
      </c>
      <c r="AF3051" t="s">
        <v>57</v>
      </c>
      <c r="AG3051">
        <v>12.818118884454501</v>
      </c>
      <c r="AH3051">
        <v>9.7903570777665507</v>
      </c>
      <c r="AI3051">
        <v>7.93518416172346</v>
      </c>
      <c r="AJ3051">
        <v>46.521930914912502</v>
      </c>
      <c r="AK3051" s="2">
        <v>1039.8427788885599</v>
      </c>
      <c r="AL3051" s="1">
        <v>45190</v>
      </c>
      <c r="AM3051" t="s">
        <v>63</v>
      </c>
      <c r="AN3051">
        <v>2023</v>
      </c>
      <c r="AO3051">
        <v>2021</v>
      </c>
      <c r="AP3051">
        <v>74.829422294650698</v>
      </c>
      <c r="AQ3051">
        <v>1.6084762782420201</v>
      </c>
      <c r="AR3051">
        <v>108.443470679077</v>
      </c>
      <c r="AS3051">
        <f t="shared" si="142"/>
        <v>28710.059125113137</v>
      </c>
      <c r="AT3051">
        <f t="shared" si="143"/>
        <v>2994.1242254493159</v>
      </c>
    </row>
    <row r="3052" spans="1:46" x14ac:dyDescent="0.25">
      <c r="A3052" t="s">
        <v>128</v>
      </c>
      <c r="B3052" t="s">
        <v>129</v>
      </c>
      <c r="C3052" t="s">
        <v>214</v>
      </c>
      <c r="D3052" t="str">
        <f t="shared" si="141"/>
        <v>NECOCE</v>
      </c>
      <c r="E3052" t="s">
        <v>231</v>
      </c>
      <c r="F3052" t="s">
        <v>232</v>
      </c>
      <c r="G3052" t="s">
        <v>47</v>
      </c>
      <c r="H3052" t="s">
        <v>5399</v>
      </c>
      <c r="I3052" t="s">
        <v>5400</v>
      </c>
      <c r="J3052" t="s">
        <v>2027</v>
      </c>
      <c r="K3052">
        <v>15.85</v>
      </c>
      <c r="L3052">
        <v>15.85</v>
      </c>
      <c r="P3052" t="s">
        <v>51</v>
      </c>
      <c r="Q3052" t="s">
        <v>52</v>
      </c>
      <c r="R3052">
        <v>44245</v>
      </c>
      <c r="S3052" t="s">
        <v>357</v>
      </c>
      <c r="T3052" t="s">
        <v>124</v>
      </c>
      <c r="U3052" t="s">
        <v>55</v>
      </c>
      <c r="V3052" t="s">
        <v>109</v>
      </c>
      <c r="W3052" t="s">
        <v>57</v>
      </c>
      <c r="X3052" t="s">
        <v>149</v>
      </c>
      <c r="Y3052" t="s">
        <v>150</v>
      </c>
      <c r="Z3052">
        <v>2</v>
      </c>
      <c r="AA3052">
        <v>3</v>
      </c>
      <c r="AB3052">
        <v>2.58</v>
      </c>
      <c r="AC3052">
        <v>2.8</v>
      </c>
      <c r="AD3052">
        <v>31</v>
      </c>
      <c r="AE3052">
        <v>3</v>
      </c>
      <c r="AF3052" t="s">
        <v>57</v>
      </c>
      <c r="AG3052">
        <v>13.1901230383267</v>
      </c>
      <c r="AH3052">
        <v>11.299230447054899</v>
      </c>
      <c r="AI3052">
        <v>8.7681102831559308</v>
      </c>
      <c r="AJ3052">
        <v>50.1026797066258</v>
      </c>
      <c r="AK3052" s="2">
        <v>874.41659238499096</v>
      </c>
      <c r="AL3052" s="1">
        <v>45189</v>
      </c>
      <c r="AM3052" t="s">
        <v>63</v>
      </c>
      <c r="AN3052">
        <v>2023</v>
      </c>
      <c r="AO3052">
        <v>2021</v>
      </c>
      <c r="AP3052">
        <v>89.919897160398605</v>
      </c>
      <c r="AQ3052">
        <v>1.7947123324924099</v>
      </c>
      <c r="AR3052">
        <v>124.73698773741603</v>
      </c>
      <c r="AS3052">
        <f t="shared" si="142"/>
        <v>13859.502989302106</v>
      </c>
      <c r="AT3052">
        <f t="shared" si="143"/>
        <v>1977.081255638044</v>
      </c>
    </row>
    <row r="3053" spans="1:46" x14ac:dyDescent="0.25">
      <c r="A3053" t="s">
        <v>128</v>
      </c>
      <c r="B3053" t="s">
        <v>129</v>
      </c>
      <c r="C3053" t="s">
        <v>214</v>
      </c>
      <c r="D3053" t="str">
        <f t="shared" si="141"/>
        <v>NECOCE</v>
      </c>
      <c r="E3053" t="s">
        <v>231</v>
      </c>
      <c r="F3053" t="s">
        <v>232</v>
      </c>
      <c r="G3053" t="s">
        <v>47</v>
      </c>
      <c r="H3053" t="s">
        <v>5392</v>
      </c>
      <c r="I3053" t="s">
        <v>5401</v>
      </c>
      <c r="J3053" t="s">
        <v>2160</v>
      </c>
      <c r="K3053">
        <v>37.65</v>
      </c>
      <c r="L3053">
        <v>37.65</v>
      </c>
      <c r="P3053" t="s">
        <v>51</v>
      </c>
      <c r="Q3053" t="s">
        <v>52</v>
      </c>
      <c r="R3053">
        <v>44316</v>
      </c>
      <c r="S3053" t="s">
        <v>53</v>
      </c>
      <c r="T3053" t="s">
        <v>104</v>
      </c>
      <c r="U3053" t="s">
        <v>55</v>
      </c>
      <c r="V3053" t="s">
        <v>56</v>
      </c>
      <c r="W3053" t="s">
        <v>57</v>
      </c>
      <c r="X3053" t="s">
        <v>149</v>
      </c>
      <c r="Y3053" t="s">
        <v>150</v>
      </c>
      <c r="Z3053">
        <v>1</v>
      </c>
      <c r="AA3053">
        <v>3</v>
      </c>
      <c r="AB3053">
        <v>2.42</v>
      </c>
      <c r="AC3053">
        <v>2.6</v>
      </c>
      <c r="AD3053">
        <v>29</v>
      </c>
      <c r="AE3053">
        <v>2</v>
      </c>
      <c r="AF3053" t="s">
        <v>57</v>
      </c>
      <c r="AG3053">
        <v>11.5200054486523</v>
      </c>
      <c r="AH3053">
        <v>10.213229684253101</v>
      </c>
      <c r="AI3053">
        <v>8.2060115525050303</v>
      </c>
      <c r="AJ3053">
        <v>41.713031041060297</v>
      </c>
      <c r="AK3053" s="2">
        <v>1000.6241152172699</v>
      </c>
      <c r="AL3053" s="1">
        <v>45189</v>
      </c>
      <c r="AM3053" t="s">
        <v>63</v>
      </c>
      <c r="AN3053">
        <v>2023</v>
      </c>
      <c r="AO3053">
        <v>2021</v>
      </c>
      <c r="AP3053">
        <v>81.887438262072195</v>
      </c>
      <c r="AQ3053">
        <v>1.9631140729492</v>
      </c>
      <c r="AR3053">
        <v>114.0931571553285</v>
      </c>
      <c r="AS3053">
        <f t="shared" si="142"/>
        <v>37673.497937930209</v>
      </c>
      <c r="AT3053">
        <f t="shared" si="143"/>
        <v>4295.607366898118</v>
      </c>
    </row>
    <row r="3054" spans="1:46" x14ac:dyDescent="0.25">
      <c r="A3054" t="s">
        <v>128</v>
      </c>
      <c r="B3054" t="s">
        <v>129</v>
      </c>
      <c r="C3054" t="s">
        <v>214</v>
      </c>
      <c r="D3054" t="str">
        <f t="shared" si="141"/>
        <v>NECOCE</v>
      </c>
      <c r="E3054" t="s">
        <v>231</v>
      </c>
      <c r="F3054" t="s">
        <v>232</v>
      </c>
      <c r="G3054" t="s">
        <v>47</v>
      </c>
      <c r="H3054" t="s">
        <v>5392</v>
      </c>
      <c r="I3054" t="s">
        <v>5402</v>
      </c>
      <c r="J3054" t="s">
        <v>4801</v>
      </c>
      <c r="K3054">
        <v>35.15</v>
      </c>
      <c r="L3054">
        <v>35.15</v>
      </c>
      <c r="P3054" t="s">
        <v>51</v>
      </c>
      <c r="Q3054" t="s">
        <v>52</v>
      </c>
      <c r="R3054">
        <v>44473</v>
      </c>
      <c r="S3054" t="s">
        <v>53</v>
      </c>
      <c r="T3054" t="s">
        <v>5080</v>
      </c>
      <c r="U3054" t="s">
        <v>55</v>
      </c>
      <c r="V3054" t="s">
        <v>56</v>
      </c>
      <c r="W3054" t="s">
        <v>57</v>
      </c>
      <c r="X3054" t="s">
        <v>271</v>
      </c>
      <c r="Y3054" t="s">
        <v>150</v>
      </c>
      <c r="Z3054">
        <v>1</v>
      </c>
      <c r="AA3054">
        <v>2</v>
      </c>
      <c r="AB3054">
        <v>1.92</v>
      </c>
      <c r="AC3054">
        <v>2.1</v>
      </c>
      <c r="AD3054">
        <v>23</v>
      </c>
      <c r="AE3054">
        <v>2</v>
      </c>
      <c r="AF3054" t="s">
        <v>57</v>
      </c>
      <c r="AG3054">
        <v>11.408966967686901</v>
      </c>
      <c r="AH3054">
        <v>8.7473098484613505</v>
      </c>
      <c r="AI3054">
        <v>3.80876458823816</v>
      </c>
      <c r="AJ3054">
        <v>19.899276407725299</v>
      </c>
      <c r="AK3054" s="2">
        <v>633.40351814328903</v>
      </c>
      <c r="AL3054" s="1">
        <v>45190</v>
      </c>
      <c r="AM3054" t="s">
        <v>63</v>
      </c>
      <c r="AN3054">
        <v>2023</v>
      </c>
      <c r="AO3054">
        <v>2021</v>
      </c>
      <c r="AP3054">
        <v>61.572489275511799</v>
      </c>
      <c r="AQ3054">
        <v>3.0942074482471198</v>
      </c>
      <c r="AR3054">
        <v>97.173603545881917</v>
      </c>
      <c r="AS3054">
        <f t="shared" si="142"/>
        <v>22264.133662736607</v>
      </c>
      <c r="AT3054">
        <f t="shared" si="143"/>
        <v>3415.6521646377491</v>
      </c>
    </row>
    <row r="3055" spans="1:46" x14ac:dyDescent="0.25">
      <c r="A3055" t="s">
        <v>128</v>
      </c>
      <c r="B3055" t="s">
        <v>129</v>
      </c>
      <c r="C3055" t="s">
        <v>214</v>
      </c>
      <c r="D3055" t="str">
        <f t="shared" si="141"/>
        <v>NECOCE</v>
      </c>
      <c r="E3055" t="s">
        <v>231</v>
      </c>
      <c r="F3055" t="s">
        <v>232</v>
      </c>
      <c r="G3055" t="s">
        <v>47</v>
      </c>
      <c r="H3055" t="s">
        <v>5392</v>
      </c>
      <c r="I3055" t="s">
        <v>5403</v>
      </c>
      <c r="J3055" t="s">
        <v>2025</v>
      </c>
      <c r="K3055">
        <v>28.37</v>
      </c>
      <c r="L3055">
        <v>28.37</v>
      </c>
      <c r="P3055" t="s">
        <v>51</v>
      </c>
      <c r="Q3055" t="s">
        <v>52</v>
      </c>
      <c r="R3055">
        <v>44335</v>
      </c>
      <c r="S3055" t="s">
        <v>53</v>
      </c>
      <c r="T3055" t="s">
        <v>1265</v>
      </c>
      <c r="U3055" t="s">
        <v>55</v>
      </c>
      <c r="V3055" t="s">
        <v>56</v>
      </c>
      <c r="W3055" t="s">
        <v>57</v>
      </c>
      <c r="X3055" t="s">
        <v>149</v>
      </c>
      <c r="Y3055" t="s">
        <v>150</v>
      </c>
      <c r="Z3055">
        <v>1</v>
      </c>
      <c r="AA3055">
        <v>2</v>
      </c>
      <c r="AB3055">
        <v>2.33</v>
      </c>
      <c r="AC3055">
        <v>2.5</v>
      </c>
      <c r="AD3055">
        <v>28</v>
      </c>
      <c r="AE3055">
        <v>2</v>
      </c>
      <c r="AF3055" t="s">
        <v>57</v>
      </c>
      <c r="AG3055">
        <v>10.5223650075039</v>
      </c>
      <c r="AH3055">
        <v>8.6263616865212196</v>
      </c>
      <c r="AI3055">
        <v>5.2902688017766701</v>
      </c>
      <c r="AJ3055">
        <v>25.159587128899201</v>
      </c>
      <c r="AK3055" s="2">
        <v>915.79568506398198</v>
      </c>
      <c r="AL3055" s="1">
        <v>45189</v>
      </c>
      <c r="AM3055" t="s">
        <v>63</v>
      </c>
      <c r="AN3055">
        <v>2023</v>
      </c>
      <c r="AO3055">
        <v>2021</v>
      </c>
      <c r="AP3055">
        <v>78.324906501075702</v>
      </c>
      <c r="AQ3055">
        <v>3.1131236812351699</v>
      </c>
      <c r="AR3055">
        <v>111.2728815407974</v>
      </c>
      <c r="AS3055">
        <f t="shared" si="142"/>
        <v>25981.12358526517</v>
      </c>
      <c r="AT3055">
        <f t="shared" si="143"/>
        <v>3156.8116493124226</v>
      </c>
    </row>
    <row r="3056" spans="1:46" x14ac:dyDescent="0.25">
      <c r="A3056" t="s">
        <v>128</v>
      </c>
      <c r="B3056" t="s">
        <v>129</v>
      </c>
      <c r="C3056" t="s">
        <v>214</v>
      </c>
      <c r="D3056" t="str">
        <f t="shared" si="141"/>
        <v>NECOCE</v>
      </c>
      <c r="E3056" t="s">
        <v>231</v>
      </c>
      <c r="F3056" t="s">
        <v>232</v>
      </c>
      <c r="G3056" t="s">
        <v>47</v>
      </c>
      <c r="H3056" t="s">
        <v>5392</v>
      </c>
      <c r="I3056" t="s">
        <v>5404</v>
      </c>
      <c r="J3056" t="s">
        <v>3323</v>
      </c>
      <c r="K3056">
        <v>35.14</v>
      </c>
      <c r="L3056">
        <v>35.14</v>
      </c>
      <c r="P3056" t="s">
        <v>51</v>
      </c>
      <c r="Q3056" t="s">
        <v>52</v>
      </c>
      <c r="R3056">
        <v>44403</v>
      </c>
      <c r="S3056" t="s">
        <v>53</v>
      </c>
      <c r="T3056" t="s">
        <v>69</v>
      </c>
      <c r="U3056" t="s">
        <v>55</v>
      </c>
      <c r="V3056" t="s">
        <v>56</v>
      </c>
      <c r="W3056" t="s">
        <v>57</v>
      </c>
      <c r="X3056" t="s">
        <v>177</v>
      </c>
      <c r="Y3056" t="s">
        <v>146</v>
      </c>
      <c r="Z3056">
        <v>1</v>
      </c>
      <c r="AA3056">
        <v>2</v>
      </c>
      <c r="AB3056">
        <v>2.17</v>
      </c>
      <c r="AC3056">
        <v>2.2999999999999998</v>
      </c>
      <c r="AD3056">
        <v>26</v>
      </c>
      <c r="AE3056">
        <v>2</v>
      </c>
      <c r="AF3056" t="s">
        <v>57</v>
      </c>
      <c r="AG3056">
        <v>10.481695223308799</v>
      </c>
      <c r="AH3056">
        <v>8.1728731030247808</v>
      </c>
      <c r="AI3056">
        <v>3.8781939205284099</v>
      </c>
      <c r="AJ3056">
        <v>18.8251967870359</v>
      </c>
      <c r="AK3056" s="2">
        <v>734.67393933847598</v>
      </c>
      <c r="AL3056" s="1">
        <v>45191</v>
      </c>
      <c r="AM3056" t="s">
        <v>63</v>
      </c>
      <c r="AN3056">
        <v>2023</v>
      </c>
      <c r="AO3056">
        <v>2021</v>
      </c>
      <c r="AP3056">
        <v>71.403802035261606</v>
      </c>
      <c r="AQ3056">
        <v>3.79299100259255</v>
      </c>
      <c r="AR3056">
        <v>105.58202052351636</v>
      </c>
      <c r="AS3056">
        <f t="shared" si="142"/>
        <v>25816.442228354048</v>
      </c>
      <c r="AT3056">
        <f t="shared" si="143"/>
        <v>3710.1522011963652</v>
      </c>
    </row>
    <row r="3057" spans="1:46" x14ac:dyDescent="0.25">
      <c r="A3057" t="s">
        <v>128</v>
      </c>
      <c r="B3057" t="s">
        <v>129</v>
      </c>
      <c r="C3057" t="s">
        <v>214</v>
      </c>
      <c r="D3057" t="str">
        <f t="shared" si="141"/>
        <v>NECOCE</v>
      </c>
      <c r="E3057" t="s">
        <v>231</v>
      </c>
      <c r="F3057" t="s">
        <v>232</v>
      </c>
      <c r="G3057" t="s">
        <v>47</v>
      </c>
      <c r="H3057" t="s">
        <v>5392</v>
      </c>
      <c r="I3057" t="s">
        <v>5405</v>
      </c>
      <c r="J3057" t="s">
        <v>4804</v>
      </c>
      <c r="K3057">
        <v>51.93</v>
      </c>
      <c r="L3057">
        <v>51.93</v>
      </c>
      <c r="P3057" t="s">
        <v>51</v>
      </c>
      <c r="Q3057" t="s">
        <v>52</v>
      </c>
      <c r="R3057">
        <v>44477</v>
      </c>
      <c r="S3057" t="s">
        <v>53</v>
      </c>
      <c r="T3057" t="s">
        <v>69</v>
      </c>
      <c r="U3057" t="s">
        <v>55</v>
      </c>
      <c r="V3057" t="s">
        <v>56</v>
      </c>
      <c r="W3057" t="s">
        <v>57</v>
      </c>
      <c r="X3057" t="s">
        <v>149</v>
      </c>
      <c r="Y3057" t="s">
        <v>150</v>
      </c>
      <c r="Z3057">
        <v>1</v>
      </c>
      <c r="AA3057">
        <v>2</v>
      </c>
      <c r="AB3057">
        <v>1.92</v>
      </c>
      <c r="AC3057">
        <v>2.1</v>
      </c>
      <c r="AD3057">
        <v>23</v>
      </c>
      <c r="AE3057">
        <v>2</v>
      </c>
      <c r="AF3057" t="s">
        <v>57</v>
      </c>
      <c r="AG3057">
        <v>12.122437479084301</v>
      </c>
      <c r="AH3057">
        <v>9.5949066324425001</v>
      </c>
      <c r="AI3057">
        <v>6.4655239148936801</v>
      </c>
      <c r="AJ3057">
        <v>35.378730491020697</v>
      </c>
      <c r="AK3057" s="2">
        <v>891.28981919334399</v>
      </c>
      <c r="AL3057" s="1">
        <v>45189</v>
      </c>
      <c r="AM3057" t="s">
        <v>63</v>
      </c>
      <c r="AN3057">
        <v>2023</v>
      </c>
      <c r="AO3057">
        <v>2021</v>
      </c>
      <c r="AP3057">
        <v>61.572489275511799</v>
      </c>
      <c r="AQ3057">
        <v>1.7403815349208001</v>
      </c>
      <c r="AR3057">
        <v>97.138615592355407</v>
      </c>
      <c r="AS3057">
        <f t="shared" si="142"/>
        <v>46284.680310710355</v>
      </c>
      <c r="AT3057">
        <f t="shared" si="143"/>
        <v>5044.4083077110163</v>
      </c>
    </row>
    <row r="3058" spans="1:46" x14ac:dyDescent="0.25">
      <c r="A3058" t="s">
        <v>128</v>
      </c>
      <c r="B3058" t="s">
        <v>129</v>
      </c>
      <c r="C3058" t="s">
        <v>214</v>
      </c>
      <c r="D3058" t="str">
        <f t="shared" si="141"/>
        <v>NECOCE</v>
      </c>
      <c r="E3058" t="s">
        <v>231</v>
      </c>
      <c r="F3058" t="s">
        <v>232</v>
      </c>
      <c r="G3058" t="s">
        <v>47</v>
      </c>
      <c r="H3058" t="s">
        <v>5392</v>
      </c>
      <c r="I3058" t="s">
        <v>5406</v>
      </c>
      <c r="J3058" t="s">
        <v>2176</v>
      </c>
      <c r="K3058">
        <v>19.66</v>
      </c>
      <c r="L3058">
        <v>19.66</v>
      </c>
      <c r="P3058" t="s">
        <v>51</v>
      </c>
      <c r="Q3058" t="s">
        <v>52</v>
      </c>
      <c r="R3058">
        <v>44408</v>
      </c>
      <c r="S3058" t="s">
        <v>53</v>
      </c>
      <c r="T3058" t="s">
        <v>104</v>
      </c>
      <c r="U3058" t="s">
        <v>55</v>
      </c>
      <c r="V3058" t="s">
        <v>56</v>
      </c>
      <c r="W3058" t="s">
        <v>57</v>
      </c>
      <c r="X3058" t="s">
        <v>531</v>
      </c>
      <c r="Y3058" t="s">
        <v>146</v>
      </c>
      <c r="Z3058">
        <v>1</v>
      </c>
      <c r="AA3058">
        <v>2</v>
      </c>
      <c r="AB3058">
        <v>2.17</v>
      </c>
      <c r="AC3058">
        <v>2.2999999999999998</v>
      </c>
      <c r="AD3058">
        <v>26</v>
      </c>
      <c r="AE3058">
        <v>2</v>
      </c>
      <c r="AF3058" t="s">
        <v>57</v>
      </c>
      <c r="AG3058">
        <v>11.6247564285972</v>
      </c>
      <c r="AH3058">
        <v>9.9885768088685492</v>
      </c>
      <c r="AI3058">
        <v>7.9153120435377202</v>
      </c>
      <c r="AJ3058">
        <v>40.454142482944903</v>
      </c>
      <c r="AK3058" s="2">
        <v>1010.11525998712</v>
      </c>
      <c r="AL3058" s="1">
        <v>45189</v>
      </c>
      <c r="AM3058" t="s">
        <v>63</v>
      </c>
      <c r="AN3058">
        <v>2023</v>
      </c>
      <c r="AO3058">
        <v>2021</v>
      </c>
      <c r="AP3058">
        <v>71.403802035261606</v>
      </c>
      <c r="AQ3058">
        <v>1.7650553850045101</v>
      </c>
      <c r="AR3058">
        <v>105.60729572122119</v>
      </c>
      <c r="AS3058">
        <f t="shared" si="142"/>
        <v>19858.866011346778</v>
      </c>
      <c r="AT3058">
        <f t="shared" si="143"/>
        <v>2076.2394338792087</v>
      </c>
    </row>
    <row r="3059" spans="1:46" x14ac:dyDescent="0.25">
      <c r="A3059" t="s">
        <v>128</v>
      </c>
      <c r="B3059" t="s">
        <v>129</v>
      </c>
      <c r="C3059" t="s">
        <v>214</v>
      </c>
      <c r="D3059" t="str">
        <f t="shared" si="141"/>
        <v>NECOCE</v>
      </c>
      <c r="E3059" t="s">
        <v>875</v>
      </c>
      <c r="F3059" t="s">
        <v>876</v>
      </c>
      <c r="G3059" t="s">
        <v>47</v>
      </c>
      <c r="H3059" t="s">
        <v>5395</v>
      </c>
      <c r="I3059" t="s">
        <v>5407</v>
      </c>
      <c r="J3059" t="s">
        <v>3081</v>
      </c>
      <c r="K3059">
        <v>9.9499999999999993</v>
      </c>
      <c r="L3059">
        <v>9.9499999999999993</v>
      </c>
      <c r="P3059" t="s">
        <v>51</v>
      </c>
      <c r="Q3059" t="s">
        <v>52</v>
      </c>
      <c r="R3059">
        <v>44524</v>
      </c>
      <c r="S3059" t="s">
        <v>53</v>
      </c>
      <c r="T3059" t="s">
        <v>3327</v>
      </c>
      <c r="U3059" t="s">
        <v>55</v>
      </c>
      <c r="V3059" t="s">
        <v>56</v>
      </c>
      <c r="W3059" t="s">
        <v>57</v>
      </c>
      <c r="X3059" t="s">
        <v>149</v>
      </c>
      <c r="Y3059" t="s">
        <v>150</v>
      </c>
      <c r="Z3059">
        <v>1</v>
      </c>
      <c r="AA3059">
        <v>2</v>
      </c>
      <c r="AB3059">
        <v>1.83</v>
      </c>
      <c r="AC3059">
        <v>2</v>
      </c>
      <c r="AD3059">
        <v>22</v>
      </c>
      <c r="AE3059">
        <v>2</v>
      </c>
      <c r="AF3059" t="s">
        <v>57</v>
      </c>
      <c r="AG3059">
        <v>12.1266944708502</v>
      </c>
      <c r="AH3059">
        <v>9.7942933291882692</v>
      </c>
      <c r="AI3059">
        <v>7.7609593346954702</v>
      </c>
      <c r="AJ3059">
        <v>41.346448459952498</v>
      </c>
      <c r="AK3059" s="2">
        <v>1030.0998248308899</v>
      </c>
      <c r="AL3059" s="1">
        <v>45191</v>
      </c>
      <c r="AM3059" t="s">
        <v>63</v>
      </c>
      <c r="AN3059">
        <v>2023</v>
      </c>
      <c r="AO3059">
        <v>2021</v>
      </c>
      <c r="AP3059">
        <v>58.452010954502597</v>
      </c>
      <c r="AQ3059">
        <v>1.4137129821710901</v>
      </c>
      <c r="AR3059">
        <v>94.321441674882905</v>
      </c>
      <c r="AS3059">
        <f t="shared" si="142"/>
        <v>10249.493257067354</v>
      </c>
      <c r="AT3059">
        <f t="shared" si="143"/>
        <v>938.4983446650848</v>
      </c>
    </row>
    <row r="3060" spans="1:46" x14ac:dyDescent="0.25">
      <c r="A3060" t="s">
        <v>340</v>
      </c>
      <c r="B3060" t="s">
        <v>367</v>
      </c>
      <c r="C3060" t="s">
        <v>368</v>
      </c>
      <c r="D3060" t="str">
        <f t="shared" si="141"/>
        <v>RDIPMA</v>
      </c>
      <c r="E3060" t="s">
        <v>5214</v>
      </c>
      <c r="F3060" t="s">
        <v>5215</v>
      </c>
      <c r="G3060" t="s">
        <v>47</v>
      </c>
      <c r="H3060" t="s">
        <v>5216</v>
      </c>
      <c r="I3060" t="s">
        <v>5408</v>
      </c>
      <c r="J3060" t="s">
        <v>68</v>
      </c>
      <c r="K3060">
        <v>16.5</v>
      </c>
      <c r="L3060">
        <v>16.5</v>
      </c>
      <c r="P3060" t="s">
        <v>51</v>
      </c>
      <c r="Q3060" t="s">
        <v>52</v>
      </c>
      <c r="R3060">
        <v>44371</v>
      </c>
      <c r="S3060" t="s">
        <v>477</v>
      </c>
      <c r="T3060" t="s">
        <v>3332</v>
      </c>
      <c r="U3060" t="s">
        <v>55</v>
      </c>
      <c r="V3060" t="s">
        <v>56</v>
      </c>
      <c r="W3060" t="s">
        <v>57</v>
      </c>
      <c r="X3060" t="s">
        <v>271</v>
      </c>
      <c r="Y3060" t="s">
        <v>362</v>
      </c>
      <c r="Z3060">
        <v>1</v>
      </c>
      <c r="AA3060">
        <v>2</v>
      </c>
      <c r="AB3060">
        <v>2.17</v>
      </c>
      <c r="AC3060">
        <v>2.4</v>
      </c>
      <c r="AD3060">
        <v>26</v>
      </c>
      <c r="AE3060">
        <v>2</v>
      </c>
      <c r="AF3060" t="s">
        <v>57</v>
      </c>
      <c r="AG3060">
        <v>14.5319963425043</v>
      </c>
      <c r="AH3060">
        <v>9.4073599406332704</v>
      </c>
      <c r="AI3060">
        <v>8.2237470038164098</v>
      </c>
      <c r="AJ3060">
        <v>56.949926675685902</v>
      </c>
      <c r="AK3060" s="2">
        <v>1183.1623395362001</v>
      </c>
      <c r="AL3060" s="1">
        <v>45160</v>
      </c>
      <c r="AM3060" t="s">
        <v>63</v>
      </c>
      <c r="AN3060">
        <v>2023</v>
      </c>
      <c r="AO3060">
        <v>2021</v>
      </c>
      <c r="AP3060">
        <v>84.251007204946603</v>
      </c>
      <c r="AQ3060">
        <v>1.47938745706791</v>
      </c>
      <c r="AR3060">
        <v>109.07523720961701</v>
      </c>
      <c r="AS3060">
        <f t="shared" si="142"/>
        <v>19522.1786023473</v>
      </c>
      <c r="AT3060">
        <f t="shared" si="143"/>
        <v>1799.7414139586808</v>
      </c>
    </row>
    <row r="3061" spans="1:46" x14ac:dyDescent="0.25">
      <c r="A3061" t="s">
        <v>42</v>
      </c>
      <c r="B3061" t="s">
        <v>43</v>
      </c>
      <c r="C3061" t="s">
        <v>43</v>
      </c>
      <c r="D3061" t="str">
        <f t="shared" si="141"/>
        <v>GNSASA</v>
      </c>
      <c r="E3061" t="s">
        <v>83</v>
      </c>
      <c r="F3061" t="s">
        <v>84</v>
      </c>
      <c r="G3061" t="s">
        <v>47</v>
      </c>
      <c r="H3061" t="s">
        <v>5409</v>
      </c>
      <c r="I3061" t="s">
        <v>5410</v>
      </c>
      <c r="J3061" t="s">
        <v>144</v>
      </c>
      <c r="K3061">
        <v>49.59</v>
      </c>
      <c r="L3061">
        <v>49.59</v>
      </c>
      <c r="P3061" t="s">
        <v>51</v>
      </c>
      <c r="Q3061" t="s">
        <v>52</v>
      </c>
      <c r="R3061">
        <v>44302</v>
      </c>
      <c r="S3061" t="s">
        <v>53</v>
      </c>
      <c r="T3061" t="s">
        <v>104</v>
      </c>
      <c r="U3061" t="s">
        <v>55</v>
      </c>
      <c r="V3061" t="s">
        <v>109</v>
      </c>
      <c r="W3061" t="s">
        <v>57</v>
      </c>
      <c r="X3061" t="s">
        <v>271</v>
      </c>
      <c r="Y3061" t="s">
        <v>59</v>
      </c>
      <c r="Z3061">
        <v>2</v>
      </c>
      <c r="AA3061">
        <v>3</v>
      </c>
      <c r="AB3061">
        <v>2.33</v>
      </c>
      <c r="AC3061">
        <v>2.6</v>
      </c>
      <c r="AD3061">
        <v>28</v>
      </c>
      <c r="AE3061">
        <v>2</v>
      </c>
      <c r="AF3061" t="s">
        <v>57</v>
      </c>
      <c r="AG3061">
        <v>17.7739158525244</v>
      </c>
      <c r="AH3061">
        <v>13.8269434088295</v>
      </c>
      <c r="AI3061">
        <v>13.2010844865541</v>
      </c>
      <c r="AJ3061">
        <v>118.467163971888</v>
      </c>
      <c r="AK3061" s="2">
        <v>876.87414774251602</v>
      </c>
      <c r="AL3061" s="1">
        <v>45167</v>
      </c>
      <c r="AM3061" t="s">
        <v>63</v>
      </c>
      <c r="AN3061">
        <v>2023</v>
      </c>
      <c r="AO3061">
        <v>2021</v>
      </c>
      <c r="AP3061">
        <v>94.880978341531801</v>
      </c>
      <c r="AQ3061">
        <v>0.80090529021228896</v>
      </c>
      <c r="AR3061">
        <v>141.10852765695466</v>
      </c>
      <c r="AS3061">
        <f t="shared" si="142"/>
        <v>43484.188986551373</v>
      </c>
      <c r="AT3061">
        <f t="shared" si="143"/>
        <v>6997.5718865083818</v>
      </c>
    </row>
    <row r="3062" spans="1:46" x14ac:dyDescent="0.25">
      <c r="A3062" t="s">
        <v>42</v>
      </c>
      <c r="B3062" t="s">
        <v>91</v>
      </c>
      <c r="C3062" t="s">
        <v>91</v>
      </c>
      <c r="D3062" t="str">
        <f t="shared" si="141"/>
        <v>GNVIVI</v>
      </c>
      <c r="E3062" t="s">
        <v>5169</v>
      </c>
      <c r="F3062" t="s">
        <v>5170</v>
      </c>
      <c r="G3062" t="s">
        <v>47</v>
      </c>
      <c r="H3062" t="s">
        <v>5202</v>
      </c>
      <c r="I3062" t="s">
        <v>5411</v>
      </c>
      <c r="J3062" t="s">
        <v>1952</v>
      </c>
      <c r="K3062">
        <v>49.48</v>
      </c>
      <c r="L3062">
        <v>49.48</v>
      </c>
      <c r="P3062" t="s">
        <v>51</v>
      </c>
      <c r="Q3062" t="s">
        <v>52</v>
      </c>
      <c r="R3062">
        <v>44300</v>
      </c>
      <c r="S3062" t="s">
        <v>53</v>
      </c>
      <c r="T3062" t="s">
        <v>104</v>
      </c>
      <c r="U3062" t="s">
        <v>55</v>
      </c>
      <c r="V3062" t="s">
        <v>109</v>
      </c>
      <c r="W3062" t="s">
        <v>57</v>
      </c>
      <c r="X3062" t="s">
        <v>90</v>
      </c>
      <c r="Y3062" t="s">
        <v>59</v>
      </c>
      <c r="Z3062">
        <v>2</v>
      </c>
      <c r="AA3062">
        <v>3</v>
      </c>
      <c r="AB3062">
        <v>2.33</v>
      </c>
      <c r="AC3062">
        <v>2.6</v>
      </c>
      <c r="AD3062">
        <v>28</v>
      </c>
      <c r="AE3062">
        <v>2</v>
      </c>
      <c r="AF3062" t="s">
        <v>57</v>
      </c>
      <c r="AG3062">
        <v>16.943149124455701</v>
      </c>
      <c r="AH3062">
        <v>12.9060245474646</v>
      </c>
      <c r="AI3062">
        <v>13.0047476573592</v>
      </c>
      <c r="AJ3062">
        <v>100.120760551901</v>
      </c>
      <c r="AK3062" s="2">
        <v>1001.15725304311</v>
      </c>
      <c r="AL3062" s="1">
        <v>45162</v>
      </c>
      <c r="AM3062" t="s">
        <v>63</v>
      </c>
      <c r="AN3062">
        <v>2023</v>
      </c>
      <c r="AO3062">
        <v>2021</v>
      </c>
      <c r="AP3062">
        <v>88.0712239278336</v>
      </c>
      <c r="AQ3062">
        <v>0.87964996912082605</v>
      </c>
      <c r="AR3062">
        <v>129.54371170775227</v>
      </c>
      <c r="AS3062">
        <f t="shared" si="142"/>
        <v>49537.260880573078</v>
      </c>
      <c r="AT3062">
        <f t="shared" si="143"/>
        <v>6409.8228552995815</v>
      </c>
    </row>
    <row r="3063" spans="1:46" x14ac:dyDescent="0.25">
      <c r="A3063" t="s">
        <v>42</v>
      </c>
      <c r="B3063" t="s">
        <v>91</v>
      </c>
      <c r="C3063" t="s">
        <v>91</v>
      </c>
      <c r="D3063" t="str">
        <f t="shared" si="141"/>
        <v>GNVIVI</v>
      </c>
      <c r="E3063" t="s">
        <v>5169</v>
      </c>
      <c r="F3063" t="s">
        <v>5170</v>
      </c>
      <c r="G3063" t="s">
        <v>47</v>
      </c>
      <c r="H3063" t="s">
        <v>5219</v>
      </c>
      <c r="I3063" t="s">
        <v>5412</v>
      </c>
      <c r="J3063" t="s">
        <v>533</v>
      </c>
      <c r="K3063">
        <v>22.82</v>
      </c>
      <c r="L3063">
        <v>22.82</v>
      </c>
      <c r="P3063" t="s">
        <v>51</v>
      </c>
      <c r="Q3063" t="s">
        <v>52</v>
      </c>
      <c r="R3063">
        <v>44389</v>
      </c>
      <c r="S3063" t="s">
        <v>53</v>
      </c>
      <c r="T3063" t="s">
        <v>521</v>
      </c>
      <c r="U3063" t="s">
        <v>55</v>
      </c>
      <c r="V3063" t="s">
        <v>56</v>
      </c>
      <c r="W3063" t="s">
        <v>57</v>
      </c>
      <c r="X3063" t="s">
        <v>90</v>
      </c>
      <c r="Y3063" t="s">
        <v>59</v>
      </c>
      <c r="Z3063">
        <v>1</v>
      </c>
      <c r="AA3063">
        <v>2</v>
      </c>
      <c r="AB3063">
        <v>2.17</v>
      </c>
      <c r="AC3063">
        <v>2.2999999999999998</v>
      </c>
      <c r="AD3063">
        <v>26</v>
      </c>
      <c r="AE3063">
        <v>2</v>
      </c>
      <c r="AF3063" t="s">
        <v>57</v>
      </c>
      <c r="AG3063">
        <v>13.119302024731001</v>
      </c>
      <c r="AH3063">
        <v>10.494062947345901</v>
      </c>
      <c r="AI3063">
        <v>8.7376503298433992</v>
      </c>
      <c r="AJ3063">
        <v>52.090949383072498</v>
      </c>
      <c r="AK3063" s="2">
        <v>1010.22345944726</v>
      </c>
      <c r="AL3063" s="1">
        <v>45173</v>
      </c>
      <c r="AM3063" t="s">
        <v>63</v>
      </c>
      <c r="AN3063">
        <v>2023</v>
      </c>
      <c r="AO3063">
        <v>2021</v>
      </c>
      <c r="AP3063">
        <v>80.449941526068699</v>
      </c>
      <c r="AQ3063">
        <v>1.5444130406310399</v>
      </c>
      <c r="AR3063">
        <v>125.44736737730697</v>
      </c>
      <c r="AS3063">
        <f t="shared" si="142"/>
        <v>23053.299344586474</v>
      </c>
      <c r="AT3063">
        <f t="shared" si="143"/>
        <v>2862.7089235501453</v>
      </c>
    </row>
    <row r="3064" spans="1:46" x14ac:dyDescent="0.25">
      <c r="A3064" t="s">
        <v>42</v>
      </c>
      <c r="B3064" t="s">
        <v>91</v>
      </c>
      <c r="C3064" t="s">
        <v>91</v>
      </c>
      <c r="D3064" t="str">
        <f t="shared" si="141"/>
        <v>GNVIVI</v>
      </c>
      <c r="E3064" t="s">
        <v>1018</v>
      </c>
      <c r="F3064" t="s">
        <v>91</v>
      </c>
      <c r="G3064" t="s">
        <v>47</v>
      </c>
      <c r="H3064" t="s">
        <v>5388</v>
      </c>
      <c r="I3064" t="s">
        <v>5413</v>
      </c>
      <c r="J3064" t="s">
        <v>1262</v>
      </c>
      <c r="K3064">
        <v>32.42</v>
      </c>
      <c r="L3064">
        <v>32.42</v>
      </c>
      <c r="P3064" t="s">
        <v>51</v>
      </c>
      <c r="Q3064" t="s">
        <v>52</v>
      </c>
      <c r="R3064">
        <v>44384</v>
      </c>
      <c r="S3064" t="s">
        <v>53</v>
      </c>
      <c r="T3064" t="s">
        <v>124</v>
      </c>
      <c r="U3064" t="s">
        <v>55</v>
      </c>
      <c r="V3064" t="s">
        <v>109</v>
      </c>
      <c r="W3064" t="s">
        <v>57</v>
      </c>
      <c r="X3064" t="s">
        <v>90</v>
      </c>
      <c r="Y3064" t="s">
        <v>59</v>
      </c>
      <c r="Z3064">
        <v>2</v>
      </c>
      <c r="AA3064">
        <v>2</v>
      </c>
      <c r="AB3064">
        <v>2.17</v>
      </c>
      <c r="AC3064">
        <v>2.2999999999999998</v>
      </c>
      <c r="AD3064">
        <v>26</v>
      </c>
      <c r="AE3064">
        <v>2</v>
      </c>
      <c r="AF3064" t="s">
        <v>57</v>
      </c>
      <c r="AG3064">
        <v>13.761320038687099</v>
      </c>
      <c r="AH3064">
        <v>10.7941230685196</v>
      </c>
      <c r="AI3064">
        <v>5.3181326309652599</v>
      </c>
      <c r="AJ3064">
        <v>35.686174708454899</v>
      </c>
      <c r="AK3064" s="2">
        <v>589.761440732555</v>
      </c>
      <c r="AL3064" s="1">
        <v>45196</v>
      </c>
      <c r="AM3064" t="s">
        <v>63</v>
      </c>
      <c r="AN3064">
        <v>2023</v>
      </c>
      <c r="AO3064">
        <v>2021</v>
      </c>
      <c r="AP3064">
        <v>79.811256137011696</v>
      </c>
      <c r="AQ3064">
        <v>2.2364755199750399</v>
      </c>
      <c r="AR3064">
        <v>118.8052322119793</v>
      </c>
      <c r="AS3064">
        <f t="shared" si="142"/>
        <v>19120.065908549434</v>
      </c>
      <c r="AT3064">
        <f t="shared" si="143"/>
        <v>3851.6656283123693</v>
      </c>
    </row>
    <row r="3065" spans="1:46" x14ac:dyDescent="0.25">
      <c r="A3065" t="s">
        <v>42</v>
      </c>
      <c r="B3065" t="s">
        <v>91</v>
      </c>
      <c r="C3065" t="s">
        <v>91</v>
      </c>
      <c r="D3065" t="str">
        <f t="shared" si="141"/>
        <v>GNVIVI</v>
      </c>
      <c r="E3065" t="s">
        <v>5169</v>
      </c>
      <c r="F3065" t="s">
        <v>5170</v>
      </c>
      <c r="G3065" t="s">
        <v>47</v>
      </c>
      <c r="H3065" t="s">
        <v>5219</v>
      </c>
      <c r="I3065" t="s">
        <v>5414</v>
      </c>
      <c r="J3065" t="s">
        <v>1256</v>
      </c>
      <c r="K3065">
        <v>11.48</v>
      </c>
      <c r="L3065">
        <v>11.48</v>
      </c>
      <c r="P3065" t="s">
        <v>51</v>
      </c>
      <c r="Q3065" t="s">
        <v>52</v>
      </c>
      <c r="R3065">
        <v>44376</v>
      </c>
      <c r="S3065" t="s">
        <v>53</v>
      </c>
      <c r="T3065" t="s">
        <v>3327</v>
      </c>
      <c r="U3065" t="s">
        <v>55</v>
      </c>
      <c r="V3065" t="s">
        <v>56</v>
      </c>
      <c r="W3065" t="s">
        <v>57</v>
      </c>
      <c r="X3065" t="s">
        <v>90</v>
      </c>
      <c r="Y3065" t="s">
        <v>59</v>
      </c>
      <c r="Z3065">
        <v>1</v>
      </c>
      <c r="AA3065">
        <v>2</v>
      </c>
      <c r="AB3065">
        <v>2.17</v>
      </c>
      <c r="AC3065">
        <v>2.4</v>
      </c>
      <c r="AD3065">
        <v>26</v>
      </c>
      <c r="AE3065">
        <v>2</v>
      </c>
      <c r="AF3065" t="s">
        <v>57</v>
      </c>
      <c r="AG3065">
        <v>10.748765012369001</v>
      </c>
      <c r="AH3065">
        <v>7.95003930807892</v>
      </c>
      <c r="AI3065">
        <v>5.67035739464455</v>
      </c>
      <c r="AJ3065">
        <v>28.7121352539538</v>
      </c>
      <c r="AK3065" s="2">
        <v>1142.3047937424301</v>
      </c>
      <c r="AL3065" s="1">
        <v>45162</v>
      </c>
      <c r="AM3065" t="s">
        <v>63</v>
      </c>
      <c r="AN3065">
        <v>2023</v>
      </c>
      <c r="AO3065">
        <v>2021</v>
      </c>
      <c r="AP3065">
        <v>80.449941526068699</v>
      </c>
      <c r="AQ3065">
        <v>2.8019490997274499</v>
      </c>
      <c r="AR3065">
        <v>129.66260556934566</v>
      </c>
      <c r="AS3065">
        <f t="shared" si="142"/>
        <v>13113.659032163097</v>
      </c>
      <c r="AT3065">
        <f t="shared" si="143"/>
        <v>1488.5267119360883</v>
      </c>
    </row>
    <row r="3066" spans="1:46" x14ac:dyDescent="0.25">
      <c r="A3066" t="s">
        <v>42</v>
      </c>
      <c r="B3066" t="s">
        <v>91</v>
      </c>
      <c r="C3066" t="s">
        <v>91</v>
      </c>
      <c r="D3066" t="str">
        <f t="shared" si="141"/>
        <v>GNVIVI</v>
      </c>
      <c r="E3066" t="s">
        <v>5169</v>
      </c>
      <c r="F3066" t="s">
        <v>5170</v>
      </c>
      <c r="G3066" t="s">
        <v>47</v>
      </c>
      <c r="H3066" t="s">
        <v>5219</v>
      </c>
      <c r="I3066" t="s">
        <v>5415</v>
      </c>
      <c r="J3066" t="s">
        <v>1122</v>
      </c>
      <c r="K3066">
        <v>47.66</v>
      </c>
      <c r="L3066">
        <v>47.66</v>
      </c>
      <c r="P3066" t="s">
        <v>51</v>
      </c>
      <c r="Q3066" t="s">
        <v>52</v>
      </c>
      <c r="R3066">
        <v>44368</v>
      </c>
      <c r="S3066" t="s">
        <v>53</v>
      </c>
      <c r="T3066" t="s">
        <v>788</v>
      </c>
      <c r="U3066" t="s">
        <v>55</v>
      </c>
      <c r="V3066" t="s">
        <v>56</v>
      </c>
      <c r="W3066" t="s">
        <v>57</v>
      </c>
      <c r="X3066" t="s">
        <v>90</v>
      </c>
      <c r="Y3066" t="s">
        <v>59</v>
      </c>
      <c r="Z3066">
        <v>1</v>
      </c>
      <c r="AA3066">
        <v>2</v>
      </c>
      <c r="AB3066">
        <v>2.17</v>
      </c>
      <c r="AC3066">
        <v>2.4</v>
      </c>
      <c r="AD3066">
        <v>26</v>
      </c>
      <c r="AE3066">
        <v>2</v>
      </c>
      <c r="AF3066" t="s">
        <v>57</v>
      </c>
      <c r="AG3066">
        <v>13.709260265871199</v>
      </c>
      <c r="AH3066">
        <v>9.9498301768252198</v>
      </c>
      <c r="AI3066">
        <v>7.6342142325907298</v>
      </c>
      <c r="AJ3066">
        <v>47.9420236854384</v>
      </c>
      <c r="AK3066" s="2">
        <v>990.73586375071102</v>
      </c>
      <c r="AL3066" s="1">
        <v>45162</v>
      </c>
      <c r="AM3066" t="s">
        <v>63</v>
      </c>
      <c r="AN3066">
        <v>2023</v>
      </c>
      <c r="AO3066">
        <v>2021</v>
      </c>
      <c r="AP3066">
        <v>80.449941526068699</v>
      </c>
      <c r="AQ3066">
        <v>1.67806728505922</v>
      </c>
      <c r="AR3066">
        <v>129.69493393838701</v>
      </c>
      <c r="AS3066">
        <f t="shared" si="142"/>
        <v>47218.471266358887</v>
      </c>
      <c r="AT3066">
        <f t="shared" si="143"/>
        <v>6181.2605515035248</v>
      </c>
    </row>
    <row r="3067" spans="1:46" x14ac:dyDescent="0.25">
      <c r="A3067" t="s">
        <v>128</v>
      </c>
      <c r="B3067" t="s">
        <v>244</v>
      </c>
      <c r="C3067" t="s">
        <v>266</v>
      </c>
      <c r="D3067" t="str">
        <f t="shared" si="141"/>
        <v>NEPIIT</v>
      </c>
      <c r="E3067" t="s">
        <v>5416</v>
      </c>
      <c r="F3067" t="s">
        <v>5417</v>
      </c>
      <c r="G3067" t="s">
        <v>47</v>
      </c>
      <c r="H3067" t="s">
        <v>5418</v>
      </c>
      <c r="I3067" t="s">
        <v>5419</v>
      </c>
      <c r="J3067" t="s">
        <v>127</v>
      </c>
      <c r="K3067">
        <v>14.4</v>
      </c>
      <c r="L3067">
        <v>14.4</v>
      </c>
      <c r="P3067" t="s">
        <v>51</v>
      </c>
      <c r="Q3067" t="s">
        <v>52</v>
      </c>
      <c r="R3067">
        <v>44327</v>
      </c>
      <c r="S3067" t="s">
        <v>53</v>
      </c>
      <c r="T3067" t="s">
        <v>788</v>
      </c>
      <c r="U3067" t="s">
        <v>55</v>
      </c>
      <c r="V3067" t="s">
        <v>56</v>
      </c>
      <c r="W3067" t="s">
        <v>57</v>
      </c>
      <c r="X3067" t="s">
        <v>320</v>
      </c>
      <c r="Y3067" t="s">
        <v>137</v>
      </c>
      <c r="Z3067">
        <v>1</v>
      </c>
      <c r="AA3067">
        <v>2</v>
      </c>
      <c r="AB3067">
        <v>2.42</v>
      </c>
      <c r="AC3067">
        <v>2.5</v>
      </c>
      <c r="AD3067">
        <v>29</v>
      </c>
      <c r="AE3067">
        <v>2</v>
      </c>
      <c r="AF3067" t="s">
        <v>57</v>
      </c>
      <c r="AG3067">
        <v>14.9462917909176</v>
      </c>
      <c r="AH3067">
        <v>10.6860043821427</v>
      </c>
      <c r="AI3067">
        <v>8.6852018747904491</v>
      </c>
      <c r="AJ3067">
        <v>55.984168008816901</v>
      </c>
      <c r="AK3067" s="2">
        <v>968.41016662047502</v>
      </c>
      <c r="AL3067" s="1">
        <v>45209</v>
      </c>
      <c r="AM3067" t="s">
        <v>63</v>
      </c>
      <c r="AN3067">
        <v>2023</v>
      </c>
      <c r="AO3067">
        <v>2021</v>
      </c>
      <c r="AP3067">
        <v>81.471123181862694</v>
      </c>
      <c r="AQ3067">
        <v>1.45525290594712</v>
      </c>
      <c r="AR3067">
        <v>124.86311113633559</v>
      </c>
      <c r="AS3067">
        <f t="shared" si="142"/>
        <v>13945.10639933484</v>
      </c>
      <c r="AT3067">
        <f t="shared" si="143"/>
        <v>1798.0288003632324</v>
      </c>
    </row>
    <row r="3068" spans="1:46" x14ac:dyDescent="0.25">
      <c r="A3068" t="s">
        <v>128</v>
      </c>
      <c r="B3068" t="s">
        <v>244</v>
      </c>
      <c r="C3068" t="s">
        <v>266</v>
      </c>
      <c r="D3068" t="str">
        <f t="shared" si="141"/>
        <v>NEPIIT</v>
      </c>
      <c r="E3068" t="s">
        <v>5416</v>
      </c>
      <c r="F3068" t="s">
        <v>5417</v>
      </c>
      <c r="G3068" t="s">
        <v>47</v>
      </c>
      <c r="H3068" t="s">
        <v>5418</v>
      </c>
      <c r="I3068" t="s">
        <v>5420</v>
      </c>
      <c r="J3068" t="s">
        <v>139</v>
      </c>
      <c r="K3068">
        <v>20.12</v>
      </c>
      <c r="L3068">
        <v>20.12</v>
      </c>
      <c r="P3068" t="s">
        <v>51</v>
      </c>
      <c r="Q3068" t="s">
        <v>52</v>
      </c>
      <c r="R3068">
        <v>44340</v>
      </c>
      <c r="S3068" t="s">
        <v>53</v>
      </c>
      <c r="T3068" t="s">
        <v>788</v>
      </c>
      <c r="U3068" t="s">
        <v>55</v>
      </c>
      <c r="V3068" t="s">
        <v>56</v>
      </c>
      <c r="W3068" t="s">
        <v>57</v>
      </c>
      <c r="X3068" t="s">
        <v>1815</v>
      </c>
      <c r="Y3068" t="s">
        <v>222</v>
      </c>
      <c r="Z3068">
        <v>1</v>
      </c>
      <c r="AA3068">
        <v>2</v>
      </c>
      <c r="AB3068">
        <v>2.42</v>
      </c>
      <c r="AC3068">
        <v>2.5</v>
      </c>
      <c r="AD3068">
        <v>29</v>
      </c>
      <c r="AE3068">
        <v>2</v>
      </c>
      <c r="AF3068" t="s">
        <v>57</v>
      </c>
      <c r="AG3068">
        <v>17.772583741417101</v>
      </c>
      <c r="AH3068">
        <v>11.3306957715167</v>
      </c>
      <c r="AI3068">
        <v>10.221016136843099</v>
      </c>
      <c r="AJ3068">
        <v>78.938540097357702</v>
      </c>
      <c r="AK3068" s="2">
        <v>1013.65702532797</v>
      </c>
      <c r="AL3068" s="1">
        <v>45209</v>
      </c>
      <c r="AM3068" t="s">
        <v>63</v>
      </c>
      <c r="AN3068">
        <v>2023</v>
      </c>
      <c r="AO3068">
        <v>2021</v>
      </c>
      <c r="AP3068">
        <v>81.471123181862694</v>
      </c>
      <c r="AQ3068">
        <v>1.0320829734294701</v>
      </c>
      <c r="AR3068">
        <v>124.87595185625379</v>
      </c>
      <c r="AS3068">
        <f t="shared" si="142"/>
        <v>20394.779349598757</v>
      </c>
      <c r="AT3068">
        <f t="shared" si="143"/>
        <v>2512.5041513478263</v>
      </c>
    </row>
    <row r="3069" spans="1:46" x14ac:dyDescent="0.25">
      <c r="A3069" t="s">
        <v>128</v>
      </c>
      <c r="B3069" t="s">
        <v>244</v>
      </c>
      <c r="C3069" t="s">
        <v>266</v>
      </c>
      <c r="D3069" t="str">
        <f t="shared" si="141"/>
        <v>NEPIIT</v>
      </c>
      <c r="E3069" t="s">
        <v>5416</v>
      </c>
      <c r="F3069" t="s">
        <v>5417</v>
      </c>
      <c r="G3069" t="s">
        <v>47</v>
      </c>
      <c r="H3069" t="s">
        <v>5418</v>
      </c>
      <c r="I3069" t="s">
        <v>5421</v>
      </c>
      <c r="J3069" t="s">
        <v>144</v>
      </c>
      <c r="K3069">
        <v>26.9</v>
      </c>
      <c r="L3069">
        <v>26.9</v>
      </c>
      <c r="P3069" t="s">
        <v>51</v>
      </c>
      <c r="Q3069" t="s">
        <v>52</v>
      </c>
      <c r="R3069">
        <v>44313</v>
      </c>
      <c r="S3069" t="s">
        <v>53</v>
      </c>
      <c r="T3069" t="s">
        <v>69</v>
      </c>
      <c r="U3069" t="s">
        <v>55</v>
      </c>
      <c r="V3069" t="s">
        <v>56</v>
      </c>
      <c r="W3069" t="s">
        <v>57</v>
      </c>
      <c r="X3069" t="s">
        <v>1815</v>
      </c>
      <c r="Y3069" t="s">
        <v>222</v>
      </c>
      <c r="Z3069">
        <v>1</v>
      </c>
      <c r="AA3069">
        <v>3</v>
      </c>
      <c r="AB3069">
        <v>2.5</v>
      </c>
      <c r="AC3069">
        <v>2.6</v>
      </c>
      <c r="AD3069">
        <v>30</v>
      </c>
      <c r="AE3069">
        <v>2</v>
      </c>
      <c r="AF3069" t="s">
        <v>57</v>
      </c>
      <c r="AG3069">
        <v>16.990654617694702</v>
      </c>
      <c r="AH3069">
        <v>11.8420146379475</v>
      </c>
      <c r="AI3069">
        <v>10.802279929988</v>
      </c>
      <c r="AJ3069">
        <v>79.511504386518098</v>
      </c>
      <c r="AK3069" s="2">
        <v>984.97384363510002</v>
      </c>
      <c r="AL3069" s="1">
        <v>45209</v>
      </c>
      <c r="AM3069" t="s">
        <v>63</v>
      </c>
      <c r="AN3069">
        <v>2023</v>
      </c>
      <c r="AO3069">
        <v>2021</v>
      </c>
      <c r="AP3069">
        <v>86.820985867890599</v>
      </c>
      <c r="AQ3069">
        <v>1.0919298601852601</v>
      </c>
      <c r="AR3069">
        <v>129.80736276486854</v>
      </c>
      <c r="AS3069">
        <f t="shared" si="142"/>
        <v>26495.796393784189</v>
      </c>
      <c r="AT3069">
        <f t="shared" si="143"/>
        <v>3491.8180583749636</v>
      </c>
    </row>
    <row r="3070" spans="1:46" x14ac:dyDescent="0.25">
      <c r="A3070" t="s">
        <v>128</v>
      </c>
      <c r="B3070" t="s">
        <v>244</v>
      </c>
      <c r="C3070" t="s">
        <v>266</v>
      </c>
      <c r="D3070" t="str">
        <f t="shared" si="141"/>
        <v>NEPIIT</v>
      </c>
      <c r="E3070" t="s">
        <v>5416</v>
      </c>
      <c r="F3070" t="s">
        <v>5417</v>
      </c>
      <c r="G3070" t="s">
        <v>47</v>
      </c>
      <c r="H3070" t="s">
        <v>5418</v>
      </c>
      <c r="I3070" t="s">
        <v>5422</v>
      </c>
      <c r="J3070" t="s">
        <v>276</v>
      </c>
      <c r="K3070">
        <v>20.96</v>
      </c>
      <c r="L3070">
        <v>20.96</v>
      </c>
      <c r="P3070" t="s">
        <v>51</v>
      </c>
      <c r="Q3070" t="s">
        <v>52</v>
      </c>
      <c r="R3070">
        <v>44322</v>
      </c>
      <c r="S3070" t="s">
        <v>53</v>
      </c>
      <c r="T3070" t="s">
        <v>104</v>
      </c>
      <c r="U3070" t="s">
        <v>55</v>
      </c>
      <c r="V3070" t="s">
        <v>56</v>
      </c>
      <c r="W3070" t="s">
        <v>57</v>
      </c>
      <c r="X3070" t="s">
        <v>1815</v>
      </c>
      <c r="Y3070" t="s">
        <v>222</v>
      </c>
      <c r="Z3070">
        <v>1</v>
      </c>
      <c r="AA3070">
        <v>2</v>
      </c>
      <c r="AB3070">
        <v>2.42</v>
      </c>
      <c r="AC3070">
        <v>2.5</v>
      </c>
      <c r="AD3070">
        <v>29</v>
      </c>
      <c r="AE3070">
        <v>2</v>
      </c>
      <c r="AF3070" t="s">
        <v>57</v>
      </c>
      <c r="AG3070">
        <v>16.8816538145918</v>
      </c>
      <c r="AH3070">
        <v>11.8484308032752</v>
      </c>
      <c r="AI3070">
        <v>12.4105489788795</v>
      </c>
      <c r="AJ3070">
        <v>90.457679176197104</v>
      </c>
      <c r="AK3070" s="2">
        <v>1125.5879584781201</v>
      </c>
      <c r="AL3070" s="1">
        <v>45209</v>
      </c>
      <c r="AM3070" t="s">
        <v>63</v>
      </c>
      <c r="AN3070">
        <v>2023</v>
      </c>
      <c r="AO3070">
        <v>2021</v>
      </c>
      <c r="AP3070">
        <v>81.471123181862694</v>
      </c>
      <c r="AQ3070">
        <v>0.90065458149959798</v>
      </c>
      <c r="AR3070">
        <v>124.86655223933727</v>
      </c>
      <c r="AS3070">
        <f t="shared" si="142"/>
        <v>23592.323609701398</v>
      </c>
      <c r="AT3070">
        <f t="shared" si="143"/>
        <v>2617.2029349365093</v>
      </c>
    </row>
    <row r="3071" spans="1:46" x14ac:dyDescent="0.25">
      <c r="A3071" t="s">
        <v>128</v>
      </c>
      <c r="B3071" t="s">
        <v>244</v>
      </c>
      <c r="C3071" t="s">
        <v>266</v>
      </c>
      <c r="D3071" t="str">
        <f t="shared" si="141"/>
        <v>NEPIIT</v>
      </c>
      <c r="E3071" t="s">
        <v>5416</v>
      </c>
      <c r="F3071" t="s">
        <v>5417</v>
      </c>
      <c r="G3071" t="s">
        <v>47</v>
      </c>
      <c r="H3071" t="s">
        <v>5423</v>
      </c>
      <c r="I3071" t="s">
        <v>5424</v>
      </c>
      <c r="J3071" t="s">
        <v>212</v>
      </c>
      <c r="K3071">
        <v>18.09</v>
      </c>
      <c r="L3071">
        <v>18.09</v>
      </c>
      <c r="P3071" t="s">
        <v>51</v>
      </c>
      <c r="Q3071" t="s">
        <v>52</v>
      </c>
      <c r="R3071">
        <v>44245</v>
      </c>
      <c r="S3071" t="s">
        <v>53</v>
      </c>
      <c r="T3071" t="s">
        <v>104</v>
      </c>
      <c r="U3071" t="s">
        <v>55</v>
      </c>
      <c r="V3071" t="s">
        <v>109</v>
      </c>
      <c r="W3071" t="s">
        <v>57</v>
      </c>
      <c r="X3071" t="s">
        <v>149</v>
      </c>
      <c r="Y3071" t="s">
        <v>150</v>
      </c>
      <c r="Z3071">
        <v>2</v>
      </c>
      <c r="AA3071">
        <v>3</v>
      </c>
      <c r="AB3071">
        <v>2.67</v>
      </c>
      <c r="AC3071">
        <v>2.8</v>
      </c>
      <c r="AD3071">
        <v>32</v>
      </c>
      <c r="AE3071">
        <v>3</v>
      </c>
      <c r="AF3071" t="s">
        <v>57</v>
      </c>
      <c r="AG3071">
        <v>17.583907230417999</v>
      </c>
      <c r="AH3071">
        <v>14.198038093845399</v>
      </c>
      <c r="AI3071">
        <v>13.705778357672999</v>
      </c>
      <c r="AJ3071">
        <v>103.263646157605</v>
      </c>
      <c r="AK3071" s="2">
        <v>865.67953113268698</v>
      </c>
      <c r="AL3071" s="1">
        <v>45209</v>
      </c>
      <c r="AM3071" t="s">
        <v>63</v>
      </c>
      <c r="AN3071">
        <v>2023</v>
      </c>
      <c r="AO3071">
        <v>2021</v>
      </c>
      <c r="AP3071">
        <v>104.769916384955</v>
      </c>
      <c r="AQ3071">
        <v>1.01458664576933</v>
      </c>
      <c r="AR3071">
        <v>126.46946594370407</v>
      </c>
      <c r="AS3071">
        <f t="shared" si="142"/>
        <v>15660.142718190307</v>
      </c>
      <c r="AT3071">
        <f t="shared" si="143"/>
        <v>2287.8326389216063</v>
      </c>
    </row>
    <row r="3072" spans="1:46" x14ac:dyDescent="0.25">
      <c r="A3072" t="s">
        <v>42</v>
      </c>
      <c r="B3072" t="s">
        <v>43</v>
      </c>
      <c r="C3072" t="s">
        <v>43</v>
      </c>
      <c r="D3072" t="str">
        <f t="shared" si="141"/>
        <v>GNSASA</v>
      </c>
      <c r="E3072" t="s">
        <v>5057</v>
      </c>
      <c r="F3072" t="s">
        <v>5058</v>
      </c>
      <c r="G3072" t="s">
        <v>47</v>
      </c>
      <c r="H3072" t="s">
        <v>5195</v>
      </c>
      <c r="I3072" t="s">
        <v>5425</v>
      </c>
      <c r="J3072" t="s">
        <v>148</v>
      </c>
      <c r="K3072">
        <v>23.6</v>
      </c>
      <c r="L3072">
        <v>23.6</v>
      </c>
      <c r="P3072" t="s">
        <v>51</v>
      </c>
      <c r="Q3072" t="s">
        <v>52</v>
      </c>
      <c r="R3072">
        <v>44294</v>
      </c>
      <c r="S3072" t="s">
        <v>53</v>
      </c>
      <c r="T3072" t="s">
        <v>497</v>
      </c>
      <c r="U3072" t="s">
        <v>55</v>
      </c>
      <c r="V3072" t="s">
        <v>109</v>
      </c>
      <c r="W3072" t="s">
        <v>57</v>
      </c>
      <c r="X3072" t="s">
        <v>271</v>
      </c>
      <c r="Y3072" t="s">
        <v>59</v>
      </c>
      <c r="Z3072">
        <v>2</v>
      </c>
      <c r="AA3072">
        <v>3</v>
      </c>
      <c r="AB3072">
        <v>2.5</v>
      </c>
      <c r="AC3072">
        <v>2.6</v>
      </c>
      <c r="AD3072">
        <v>30</v>
      </c>
      <c r="AE3072">
        <v>2</v>
      </c>
      <c r="AF3072" t="s">
        <v>57</v>
      </c>
      <c r="AG3072">
        <v>17.291168853665699</v>
      </c>
      <c r="AH3072">
        <v>12.2432464376624</v>
      </c>
      <c r="AI3072">
        <v>10.055800754898801</v>
      </c>
      <c r="AJ3072">
        <v>88.703848075103394</v>
      </c>
      <c r="AK3072" s="2">
        <v>854.14891929360499</v>
      </c>
      <c r="AL3072" s="1">
        <v>45205</v>
      </c>
      <c r="AM3072" t="s">
        <v>63</v>
      </c>
      <c r="AN3072">
        <v>2023</v>
      </c>
      <c r="AO3072">
        <v>2021</v>
      </c>
      <c r="AP3072">
        <v>104.46151493614801</v>
      </c>
      <c r="AQ3072">
        <v>1.1776435544002899</v>
      </c>
      <c r="AR3072">
        <v>141.09860732989497</v>
      </c>
      <c r="AS3072">
        <f t="shared" si="142"/>
        <v>20157.914495329078</v>
      </c>
      <c r="AT3072">
        <f t="shared" si="143"/>
        <v>3329.9271329855214</v>
      </c>
    </row>
    <row r="3073" spans="1:46" x14ac:dyDescent="0.25">
      <c r="A3073" t="s">
        <v>42</v>
      </c>
      <c r="B3073" t="s">
        <v>43</v>
      </c>
      <c r="C3073" t="s">
        <v>43</v>
      </c>
      <c r="D3073" t="str">
        <f t="shared" si="141"/>
        <v>GNSASA</v>
      </c>
      <c r="E3073" t="s">
        <v>5057</v>
      </c>
      <c r="F3073" t="s">
        <v>5058</v>
      </c>
      <c r="G3073" t="s">
        <v>47</v>
      </c>
      <c r="H3073" t="s">
        <v>5195</v>
      </c>
      <c r="I3073" t="s">
        <v>5426</v>
      </c>
      <c r="J3073" t="s">
        <v>276</v>
      </c>
      <c r="K3073">
        <v>39.229999999999997</v>
      </c>
      <c r="L3073">
        <v>39.229999999999997</v>
      </c>
      <c r="P3073" t="s">
        <v>51</v>
      </c>
      <c r="Q3073" t="s">
        <v>52</v>
      </c>
      <c r="R3073">
        <v>44280</v>
      </c>
      <c r="S3073" t="s">
        <v>53</v>
      </c>
      <c r="T3073" t="s">
        <v>124</v>
      </c>
      <c r="U3073" t="s">
        <v>55</v>
      </c>
      <c r="V3073" t="s">
        <v>109</v>
      </c>
      <c r="W3073" t="s">
        <v>57</v>
      </c>
      <c r="X3073" t="s">
        <v>101</v>
      </c>
      <c r="Y3073" t="s">
        <v>59</v>
      </c>
      <c r="Z3073">
        <v>2</v>
      </c>
      <c r="AA3073">
        <v>3</v>
      </c>
      <c r="AB3073">
        <v>2.58</v>
      </c>
      <c r="AC3073">
        <v>2.7</v>
      </c>
      <c r="AD3073">
        <v>31</v>
      </c>
      <c r="AE3073">
        <v>3</v>
      </c>
      <c r="AF3073" t="s">
        <v>57</v>
      </c>
      <c r="AG3073">
        <v>19.750701327299399</v>
      </c>
      <c r="AH3073">
        <v>13.5049690158143</v>
      </c>
      <c r="AI3073">
        <v>9.1619769166292802</v>
      </c>
      <c r="AJ3073">
        <v>89.576109931034395</v>
      </c>
      <c r="AK3073" s="2">
        <v>644.89950821072398</v>
      </c>
      <c r="AL3073" s="1">
        <v>45205</v>
      </c>
      <c r="AM3073" t="s">
        <v>63</v>
      </c>
      <c r="AN3073">
        <v>2023</v>
      </c>
      <c r="AO3073">
        <v>2021</v>
      </c>
      <c r="AP3073">
        <v>109.261459378399</v>
      </c>
      <c r="AQ3073">
        <v>1.21976115576486</v>
      </c>
      <c r="AR3073">
        <v>145.07700335282993</v>
      </c>
      <c r="AS3073">
        <f t="shared" si="142"/>
        <v>25299.4077071067</v>
      </c>
      <c r="AT3073">
        <f t="shared" si="143"/>
        <v>5691.3708415315177</v>
      </c>
    </row>
    <row r="3074" spans="1:46" x14ac:dyDescent="0.25">
      <c r="A3074" t="s">
        <v>42</v>
      </c>
      <c r="B3074" t="s">
        <v>43</v>
      </c>
      <c r="C3074" t="s">
        <v>43</v>
      </c>
      <c r="D3074" t="str">
        <f t="shared" si="141"/>
        <v>GNSASA</v>
      </c>
      <c r="E3074" t="s">
        <v>5057</v>
      </c>
      <c r="F3074" t="s">
        <v>5058</v>
      </c>
      <c r="G3074" t="s">
        <v>47</v>
      </c>
      <c r="H3074" t="s">
        <v>5059</v>
      </c>
      <c r="I3074" t="s">
        <v>5427</v>
      </c>
      <c r="J3074" t="s">
        <v>318</v>
      </c>
      <c r="K3074">
        <v>35.65</v>
      </c>
      <c r="L3074">
        <v>35.65</v>
      </c>
      <c r="P3074" t="s">
        <v>51</v>
      </c>
      <c r="Q3074" t="s">
        <v>52</v>
      </c>
      <c r="R3074">
        <v>44285</v>
      </c>
      <c r="S3074" t="s">
        <v>53</v>
      </c>
      <c r="T3074" t="s">
        <v>788</v>
      </c>
      <c r="U3074" t="s">
        <v>55</v>
      </c>
      <c r="V3074" t="s">
        <v>56</v>
      </c>
      <c r="W3074" t="s">
        <v>57</v>
      </c>
      <c r="X3074" t="s">
        <v>271</v>
      </c>
      <c r="Y3074" t="s">
        <v>59</v>
      </c>
      <c r="Z3074">
        <v>1</v>
      </c>
      <c r="AA3074">
        <v>3</v>
      </c>
      <c r="AB3074">
        <v>2.58</v>
      </c>
      <c r="AC3074">
        <v>2.7</v>
      </c>
      <c r="AD3074">
        <v>31</v>
      </c>
      <c r="AE3074">
        <v>3</v>
      </c>
      <c r="AF3074" t="s">
        <v>57</v>
      </c>
      <c r="AG3074">
        <v>18.661516666691</v>
      </c>
      <c r="AH3074">
        <v>12.1424855473315</v>
      </c>
      <c r="AI3074">
        <v>12.73926677078</v>
      </c>
      <c r="AJ3074">
        <v>107.885144038557</v>
      </c>
      <c r="AK3074" s="2">
        <v>1100.15811521198</v>
      </c>
      <c r="AL3074" s="1">
        <v>45205</v>
      </c>
      <c r="AM3074" t="s">
        <v>63</v>
      </c>
      <c r="AN3074">
        <v>2023</v>
      </c>
      <c r="AO3074">
        <v>2021</v>
      </c>
      <c r="AP3074">
        <v>97.781566882048907</v>
      </c>
      <c r="AQ3074">
        <v>0.90634876333949499</v>
      </c>
      <c r="AR3074">
        <v>140.64880109045416</v>
      </c>
      <c r="AS3074">
        <f t="shared" si="142"/>
        <v>39220.636807307084</v>
      </c>
      <c r="AT3074">
        <f t="shared" si="143"/>
        <v>5014.1297588746902</v>
      </c>
    </row>
    <row r="3075" spans="1:46" x14ac:dyDescent="0.25">
      <c r="A3075" t="s">
        <v>42</v>
      </c>
      <c r="B3075" t="s">
        <v>43</v>
      </c>
      <c r="C3075" t="s">
        <v>43</v>
      </c>
      <c r="D3075" t="str">
        <f t="shared" ref="D3075:D3138" si="144">LEFT(E3075,6)</f>
        <v>GNSASA</v>
      </c>
      <c r="E3075" t="s">
        <v>5057</v>
      </c>
      <c r="F3075" t="s">
        <v>5058</v>
      </c>
      <c r="G3075" t="s">
        <v>47</v>
      </c>
      <c r="H3075" t="s">
        <v>5059</v>
      </c>
      <c r="I3075" t="s">
        <v>5428</v>
      </c>
      <c r="J3075" t="s">
        <v>154</v>
      </c>
      <c r="K3075">
        <v>64.08</v>
      </c>
      <c r="L3075">
        <v>64.08</v>
      </c>
      <c r="P3075" t="s">
        <v>51</v>
      </c>
      <c r="Q3075" t="s">
        <v>52</v>
      </c>
      <c r="R3075">
        <v>44296</v>
      </c>
      <c r="S3075" t="s">
        <v>53</v>
      </c>
      <c r="T3075" t="s">
        <v>521</v>
      </c>
      <c r="U3075" t="s">
        <v>55</v>
      </c>
      <c r="V3075" t="s">
        <v>56</v>
      </c>
      <c r="W3075" t="s">
        <v>57</v>
      </c>
      <c r="X3075" t="s">
        <v>271</v>
      </c>
      <c r="Y3075" t="s">
        <v>59</v>
      </c>
      <c r="Z3075">
        <v>1</v>
      </c>
      <c r="AA3075">
        <v>3</v>
      </c>
      <c r="AB3075">
        <v>2.5</v>
      </c>
      <c r="AC3075">
        <v>2.6</v>
      </c>
      <c r="AD3075">
        <v>30</v>
      </c>
      <c r="AE3075">
        <v>2</v>
      </c>
      <c r="AF3075" t="s">
        <v>57</v>
      </c>
      <c r="AG3075">
        <v>14.6528092457638</v>
      </c>
      <c r="AH3075">
        <v>10.893326241585999</v>
      </c>
      <c r="AI3075">
        <v>10.596445068680699</v>
      </c>
      <c r="AJ3075">
        <v>70.947414405000998</v>
      </c>
      <c r="AK3075" s="2">
        <v>1141.83884477733</v>
      </c>
      <c r="AL3075" s="1">
        <v>45217</v>
      </c>
      <c r="AM3075" t="s">
        <v>63</v>
      </c>
      <c r="AN3075">
        <v>2023</v>
      </c>
      <c r="AO3075">
        <v>2021</v>
      </c>
      <c r="AP3075">
        <v>92.301862073746705</v>
      </c>
      <c r="AQ3075">
        <v>1.3009897943122299</v>
      </c>
      <c r="AR3075">
        <v>135.7478301348323</v>
      </c>
      <c r="AS3075">
        <f t="shared" ref="AS3075:AS3138" si="145">AK3075*L3075</f>
        <v>73169.033173331307</v>
      </c>
      <c r="AT3075">
        <f t="shared" ref="AT3075:AT3138" si="146">AR3075*L3075</f>
        <v>8698.720955040053</v>
      </c>
    </row>
    <row r="3076" spans="1:46" x14ac:dyDescent="0.25">
      <c r="A3076" t="s">
        <v>42</v>
      </c>
      <c r="B3076" t="s">
        <v>43</v>
      </c>
      <c r="C3076" t="s">
        <v>43</v>
      </c>
      <c r="D3076" t="str">
        <f t="shared" si="144"/>
        <v>GNSASA</v>
      </c>
      <c r="E3076" t="s">
        <v>5057</v>
      </c>
      <c r="F3076" t="s">
        <v>5058</v>
      </c>
      <c r="G3076" t="s">
        <v>47</v>
      </c>
      <c r="H3076" t="s">
        <v>5059</v>
      </c>
      <c r="I3076" t="s">
        <v>5429</v>
      </c>
      <c r="J3076" t="s">
        <v>846</v>
      </c>
      <c r="K3076">
        <v>40.090000000000003</v>
      </c>
      <c r="L3076">
        <v>40.090000000000003</v>
      </c>
      <c r="P3076" t="s">
        <v>51</v>
      </c>
      <c r="Q3076" t="s">
        <v>52</v>
      </c>
      <c r="R3076">
        <v>44522</v>
      </c>
      <c r="S3076" t="s">
        <v>53</v>
      </c>
      <c r="T3076" t="s">
        <v>788</v>
      </c>
      <c r="U3076" t="s">
        <v>55</v>
      </c>
      <c r="V3076" t="s">
        <v>56</v>
      </c>
      <c r="W3076" t="s">
        <v>57</v>
      </c>
      <c r="X3076" t="s">
        <v>1424</v>
      </c>
      <c r="Y3076" t="s">
        <v>59</v>
      </c>
      <c r="Z3076">
        <v>1</v>
      </c>
      <c r="AA3076">
        <v>2</v>
      </c>
      <c r="AB3076">
        <v>1.92</v>
      </c>
      <c r="AC3076">
        <v>2</v>
      </c>
      <c r="AD3076">
        <v>23</v>
      </c>
      <c r="AE3076">
        <v>2</v>
      </c>
      <c r="AF3076" t="s">
        <v>57</v>
      </c>
      <c r="AG3076">
        <v>14.0608122180856</v>
      </c>
      <c r="AH3076">
        <v>9.4695875973605101</v>
      </c>
      <c r="AI3076">
        <v>7.8119537340298804</v>
      </c>
      <c r="AJ3076">
        <v>50.629605946766503</v>
      </c>
      <c r="AK3076" s="2">
        <v>1113.9277255739</v>
      </c>
      <c r="AL3076" s="1">
        <v>45217</v>
      </c>
      <c r="AM3076" t="s">
        <v>63</v>
      </c>
      <c r="AN3076">
        <v>2023</v>
      </c>
      <c r="AO3076">
        <v>2021</v>
      </c>
      <c r="AP3076">
        <v>56.711467444055103</v>
      </c>
      <c r="AQ3076">
        <v>1.1201246066122501</v>
      </c>
      <c r="AR3076">
        <v>100.54461314658437</v>
      </c>
      <c r="AS3076">
        <f t="shared" si="145"/>
        <v>44657.362518257658</v>
      </c>
      <c r="AT3076">
        <f t="shared" si="146"/>
        <v>4030.8335410465675</v>
      </c>
    </row>
    <row r="3077" spans="1:46" x14ac:dyDescent="0.25">
      <c r="A3077" t="s">
        <v>128</v>
      </c>
      <c r="B3077" t="s">
        <v>129</v>
      </c>
      <c r="C3077" t="s">
        <v>214</v>
      </c>
      <c r="D3077" t="str">
        <f t="shared" si="144"/>
        <v>NECOCE</v>
      </c>
      <c r="E3077" t="s">
        <v>5374</v>
      </c>
      <c r="F3077" t="s">
        <v>5375</v>
      </c>
      <c r="G3077" t="s">
        <v>47</v>
      </c>
      <c r="H3077" t="s">
        <v>5376</v>
      </c>
      <c r="I3077" t="s">
        <v>5430</v>
      </c>
      <c r="J3077" t="s">
        <v>187</v>
      </c>
      <c r="K3077">
        <v>19</v>
      </c>
      <c r="L3077">
        <v>19</v>
      </c>
      <c r="P3077" t="s">
        <v>51</v>
      </c>
      <c r="Q3077" t="s">
        <v>52</v>
      </c>
      <c r="R3077">
        <v>44286</v>
      </c>
      <c r="S3077" t="s">
        <v>53</v>
      </c>
      <c r="T3077" t="s">
        <v>521</v>
      </c>
      <c r="U3077" t="s">
        <v>55</v>
      </c>
      <c r="V3077" t="s">
        <v>109</v>
      </c>
      <c r="W3077" t="s">
        <v>57</v>
      </c>
      <c r="X3077" t="s">
        <v>149</v>
      </c>
      <c r="Y3077" t="s">
        <v>150</v>
      </c>
      <c r="Z3077">
        <v>2</v>
      </c>
      <c r="AA3077">
        <v>3</v>
      </c>
      <c r="AB3077">
        <v>2.5</v>
      </c>
      <c r="AC3077">
        <v>2.7</v>
      </c>
      <c r="AD3077">
        <v>30</v>
      </c>
      <c r="AE3077">
        <v>2</v>
      </c>
      <c r="AF3077" t="s">
        <v>57</v>
      </c>
      <c r="AG3077">
        <v>14.698867725245</v>
      </c>
      <c r="AH3077">
        <v>12.4898782549523</v>
      </c>
      <c r="AI3077">
        <v>6.6061987969459199</v>
      </c>
      <c r="AJ3077">
        <v>43.192621648483097</v>
      </c>
      <c r="AK3077" s="2">
        <v>539.19436757268102</v>
      </c>
      <c r="AL3077" s="1">
        <v>45175</v>
      </c>
      <c r="AM3077" t="s">
        <v>63</v>
      </c>
      <c r="AN3077">
        <v>2023</v>
      </c>
      <c r="AO3077">
        <v>2021</v>
      </c>
      <c r="AP3077">
        <v>85.822121581289096</v>
      </c>
      <c r="AQ3077">
        <v>1.9869625483662501</v>
      </c>
      <c r="AR3077">
        <v>121.31419716958082</v>
      </c>
      <c r="AS3077">
        <f t="shared" si="145"/>
        <v>10244.692983880939</v>
      </c>
      <c r="AT3077">
        <f t="shared" si="146"/>
        <v>2304.9697462220356</v>
      </c>
    </row>
    <row r="3078" spans="1:46" x14ac:dyDescent="0.25">
      <c r="A3078" t="s">
        <v>340</v>
      </c>
      <c r="B3078" t="s">
        <v>341</v>
      </c>
      <c r="C3078" t="s">
        <v>342</v>
      </c>
      <c r="D3078" t="str">
        <f t="shared" si="144"/>
        <v>RDBOBA</v>
      </c>
      <c r="E3078" t="s">
        <v>815</v>
      </c>
      <c r="F3078" t="s">
        <v>816</v>
      </c>
      <c r="G3078" t="s">
        <v>47</v>
      </c>
      <c r="H3078" t="s">
        <v>5228</v>
      </c>
      <c r="I3078" t="s">
        <v>5431</v>
      </c>
      <c r="J3078" t="s">
        <v>4254</v>
      </c>
      <c r="K3078">
        <v>31.21</v>
      </c>
      <c r="L3078">
        <v>31.21</v>
      </c>
      <c r="P3078" t="s">
        <v>51</v>
      </c>
      <c r="Q3078" t="s">
        <v>52</v>
      </c>
      <c r="R3078">
        <v>44541</v>
      </c>
      <c r="S3078" t="s">
        <v>477</v>
      </c>
      <c r="T3078" t="s">
        <v>3332</v>
      </c>
      <c r="U3078" t="s">
        <v>55</v>
      </c>
      <c r="V3078" t="s">
        <v>56</v>
      </c>
      <c r="W3078" t="s">
        <v>57</v>
      </c>
      <c r="X3078" t="s">
        <v>221</v>
      </c>
      <c r="Y3078" t="s">
        <v>355</v>
      </c>
      <c r="Z3078">
        <v>1</v>
      </c>
      <c r="AA3078">
        <v>2</v>
      </c>
      <c r="AB3078">
        <v>1.83</v>
      </c>
      <c r="AC3078">
        <v>1.9</v>
      </c>
      <c r="AD3078">
        <v>22</v>
      </c>
      <c r="AE3078">
        <v>2</v>
      </c>
      <c r="AF3078" t="s">
        <v>57</v>
      </c>
      <c r="AG3078">
        <v>14.214067771547599</v>
      </c>
      <c r="AH3078">
        <v>9.7918333319149191</v>
      </c>
      <c r="AI3078">
        <v>6.7283692034835596</v>
      </c>
      <c r="AJ3078">
        <v>43.859209235625201</v>
      </c>
      <c r="AK3078" s="2">
        <v>893.49454947172501</v>
      </c>
      <c r="AL3078" s="1">
        <v>45211</v>
      </c>
      <c r="AM3078" t="s">
        <v>63</v>
      </c>
      <c r="AN3078">
        <v>2023</v>
      </c>
      <c r="AO3078">
        <v>2021</v>
      </c>
      <c r="AP3078">
        <v>77.824975383488095</v>
      </c>
      <c r="AQ3078">
        <v>1.77442723523327</v>
      </c>
      <c r="AR3078">
        <v>100.50018683709827</v>
      </c>
      <c r="AS3078">
        <f t="shared" si="145"/>
        <v>27885.964889012539</v>
      </c>
      <c r="AT3078">
        <f t="shared" si="146"/>
        <v>3136.610831185837</v>
      </c>
    </row>
    <row r="3079" spans="1:46" x14ac:dyDescent="0.25">
      <c r="A3079" t="s">
        <v>42</v>
      </c>
      <c r="B3079" t="s">
        <v>43</v>
      </c>
      <c r="C3079" t="s">
        <v>43</v>
      </c>
      <c r="D3079" t="str">
        <f t="shared" si="144"/>
        <v>GNSASA</v>
      </c>
      <c r="E3079" t="s">
        <v>5057</v>
      </c>
      <c r="F3079" t="s">
        <v>5058</v>
      </c>
      <c r="G3079" t="s">
        <v>47</v>
      </c>
      <c r="H3079" t="s">
        <v>5059</v>
      </c>
      <c r="I3079" t="s">
        <v>5432</v>
      </c>
      <c r="J3079" t="s">
        <v>1253</v>
      </c>
      <c r="K3079">
        <v>15.98</v>
      </c>
      <c r="L3079">
        <v>15.98</v>
      </c>
      <c r="P3079" t="s">
        <v>51</v>
      </c>
      <c r="Q3079" t="s">
        <v>52</v>
      </c>
      <c r="R3079">
        <v>44524</v>
      </c>
      <c r="S3079" t="s">
        <v>53</v>
      </c>
      <c r="T3079" t="s">
        <v>521</v>
      </c>
      <c r="U3079" t="s">
        <v>55</v>
      </c>
      <c r="V3079" t="s">
        <v>56</v>
      </c>
      <c r="W3079" t="s">
        <v>57</v>
      </c>
      <c r="X3079" t="s">
        <v>90</v>
      </c>
      <c r="Y3079" t="s">
        <v>59</v>
      </c>
      <c r="Z3079">
        <v>1</v>
      </c>
      <c r="AA3079">
        <v>2</v>
      </c>
      <c r="AB3079">
        <v>1.92</v>
      </c>
      <c r="AC3079">
        <v>2</v>
      </c>
      <c r="AD3079">
        <v>23</v>
      </c>
      <c r="AE3079">
        <v>2</v>
      </c>
      <c r="AF3079" t="s">
        <v>57</v>
      </c>
      <c r="AG3079">
        <v>12.5093954340892</v>
      </c>
      <c r="AH3079">
        <v>9.0020037451986994</v>
      </c>
      <c r="AI3079">
        <v>6.4578895034426802</v>
      </c>
      <c r="AJ3079">
        <v>37.267913244355199</v>
      </c>
      <c r="AK3079" s="2">
        <v>1014.66422856978</v>
      </c>
      <c r="AL3079" s="1">
        <v>45217</v>
      </c>
      <c r="AM3079" t="s">
        <v>63</v>
      </c>
      <c r="AN3079">
        <v>2023</v>
      </c>
      <c r="AO3079">
        <v>2021</v>
      </c>
      <c r="AP3079">
        <v>56.711467444055103</v>
      </c>
      <c r="AQ3079">
        <v>1.5217237163834201</v>
      </c>
      <c r="AR3079">
        <v>100.54222562686618</v>
      </c>
      <c r="AS3079">
        <f t="shared" si="145"/>
        <v>16214.334372545085</v>
      </c>
      <c r="AT3079">
        <f t="shared" si="146"/>
        <v>1606.6647655173217</v>
      </c>
    </row>
    <row r="3080" spans="1:46" x14ac:dyDescent="0.25">
      <c r="A3080" t="s">
        <v>42</v>
      </c>
      <c r="B3080" t="s">
        <v>43</v>
      </c>
      <c r="C3080" t="s">
        <v>43</v>
      </c>
      <c r="D3080" t="str">
        <f t="shared" si="144"/>
        <v>GNSASA</v>
      </c>
      <c r="E3080" t="s">
        <v>5057</v>
      </c>
      <c r="F3080" t="s">
        <v>5058</v>
      </c>
      <c r="G3080" t="s">
        <v>47</v>
      </c>
      <c r="H3080" t="s">
        <v>5059</v>
      </c>
      <c r="I3080" t="s">
        <v>5433</v>
      </c>
      <c r="J3080" t="s">
        <v>152</v>
      </c>
      <c r="K3080">
        <v>30.48</v>
      </c>
      <c r="L3080">
        <v>30.48</v>
      </c>
      <c r="P3080" t="s">
        <v>51</v>
      </c>
      <c r="Q3080" t="s">
        <v>52</v>
      </c>
      <c r="R3080">
        <v>44292</v>
      </c>
      <c r="S3080" t="s">
        <v>53</v>
      </c>
      <c r="T3080" t="s">
        <v>69</v>
      </c>
      <c r="U3080" t="s">
        <v>55</v>
      </c>
      <c r="V3080" t="s">
        <v>56</v>
      </c>
      <c r="W3080" t="s">
        <v>57</v>
      </c>
      <c r="X3080" t="s">
        <v>221</v>
      </c>
      <c r="Y3080" t="s">
        <v>59</v>
      </c>
      <c r="Z3080">
        <v>1</v>
      </c>
      <c r="AA3080">
        <v>3</v>
      </c>
      <c r="AB3080">
        <v>2.5</v>
      </c>
      <c r="AC3080">
        <v>2.6</v>
      </c>
      <c r="AD3080">
        <v>30</v>
      </c>
      <c r="AE3080">
        <v>2</v>
      </c>
      <c r="AF3080" t="s">
        <v>57</v>
      </c>
      <c r="AG3080">
        <v>19.312677930844099</v>
      </c>
      <c r="AH3080">
        <v>11.916207138030501</v>
      </c>
      <c r="AI3080">
        <v>12.446501374968699</v>
      </c>
      <c r="AJ3080">
        <v>110.563033246272</v>
      </c>
      <c r="AK3080" s="2">
        <v>1117.04785742577</v>
      </c>
      <c r="AL3080" s="1">
        <v>45217</v>
      </c>
      <c r="AM3080" t="s">
        <v>63</v>
      </c>
      <c r="AN3080">
        <v>2023</v>
      </c>
      <c r="AO3080">
        <v>2021</v>
      </c>
      <c r="AP3080">
        <v>92.301862073746705</v>
      </c>
      <c r="AQ3080">
        <v>0.83483474868268703</v>
      </c>
      <c r="AR3080">
        <v>135.71728935108681</v>
      </c>
      <c r="AS3080">
        <f t="shared" si="145"/>
        <v>34047.618694337471</v>
      </c>
      <c r="AT3080">
        <f t="shared" si="146"/>
        <v>4136.6629794211258</v>
      </c>
    </row>
    <row r="3081" spans="1:46" x14ac:dyDescent="0.25">
      <c r="A3081" t="s">
        <v>42</v>
      </c>
      <c r="B3081" t="s">
        <v>91</v>
      </c>
      <c r="C3081" t="s">
        <v>91</v>
      </c>
      <c r="D3081" t="str">
        <f t="shared" si="144"/>
        <v>GNVIVI</v>
      </c>
      <c r="E3081" t="s">
        <v>5169</v>
      </c>
      <c r="F3081" t="s">
        <v>5170</v>
      </c>
      <c r="G3081" t="s">
        <v>47</v>
      </c>
      <c r="H3081" t="s">
        <v>5219</v>
      </c>
      <c r="I3081" t="s">
        <v>5434</v>
      </c>
      <c r="J3081" t="s">
        <v>1282</v>
      </c>
      <c r="K3081">
        <v>18.64</v>
      </c>
      <c r="L3081">
        <v>18.64</v>
      </c>
      <c r="P3081" t="s">
        <v>51</v>
      </c>
      <c r="Q3081" t="s">
        <v>52</v>
      </c>
      <c r="R3081">
        <v>44343</v>
      </c>
      <c r="S3081" t="s">
        <v>53</v>
      </c>
      <c r="T3081" t="s">
        <v>104</v>
      </c>
      <c r="U3081" t="s">
        <v>55</v>
      </c>
      <c r="V3081" t="s">
        <v>56</v>
      </c>
      <c r="W3081" t="s">
        <v>57</v>
      </c>
      <c r="X3081" t="s">
        <v>271</v>
      </c>
      <c r="Y3081" t="s">
        <v>59</v>
      </c>
      <c r="Z3081">
        <v>1</v>
      </c>
      <c r="AA3081">
        <v>2</v>
      </c>
      <c r="AB3081">
        <v>2.25</v>
      </c>
      <c r="AC3081">
        <v>2.5</v>
      </c>
      <c r="AD3081">
        <v>27</v>
      </c>
      <c r="AE3081">
        <v>2</v>
      </c>
      <c r="AF3081" t="s">
        <v>57</v>
      </c>
      <c r="AG3081">
        <v>14.00122552245</v>
      </c>
      <c r="AH3081">
        <v>11.908439759263199</v>
      </c>
      <c r="AI3081">
        <v>11.6072446228223</v>
      </c>
      <c r="AJ3081">
        <v>73.161057674223301</v>
      </c>
      <c r="AK3081" s="2">
        <v>1042.1483080077901</v>
      </c>
      <c r="AL3081" s="1">
        <v>45162</v>
      </c>
      <c r="AM3081" t="s">
        <v>63</v>
      </c>
      <c r="AN3081">
        <v>2023</v>
      </c>
      <c r="AO3081">
        <v>2021</v>
      </c>
      <c r="AP3081">
        <v>85.094764071187299</v>
      </c>
      <c r="AQ3081">
        <v>1.1631155532237301</v>
      </c>
      <c r="AR3081">
        <v>133.91988560619379</v>
      </c>
      <c r="AS3081">
        <f t="shared" si="145"/>
        <v>19425.644461265209</v>
      </c>
      <c r="AT3081">
        <f t="shared" si="146"/>
        <v>2496.2666676994522</v>
      </c>
    </row>
    <row r="3082" spans="1:46" x14ac:dyDescent="0.25">
      <c r="A3082" t="s">
        <v>128</v>
      </c>
      <c r="B3082" t="s">
        <v>129</v>
      </c>
      <c r="C3082" t="s">
        <v>214</v>
      </c>
      <c r="D3082" t="str">
        <f t="shared" si="144"/>
        <v>NECOCE</v>
      </c>
      <c r="E3082" t="s">
        <v>5374</v>
      </c>
      <c r="F3082" t="s">
        <v>5375</v>
      </c>
      <c r="G3082" t="s">
        <v>47</v>
      </c>
      <c r="H3082" t="s">
        <v>5435</v>
      </c>
      <c r="I3082" t="s">
        <v>5436</v>
      </c>
      <c r="J3082" t="s">
        <v>465</v>
      </c>
      <c r="K3082">
        <v>25.65</v>
      </c>
      <c r="L3082">
        <v>25.65</v>
      </c>
      <c r="P3082" t="s">
        <v>51</v>
      </c>
      <c r="Q3082" t="s">
        <v>52</v>
      </c>
      <c r="R3082">
        <v>44398</v>
      </c>
      <c r="S3082" t="s">
        <v>53</v>
      </c>
      <c r="T3082" t="s">
        <v>521</v>
      </c>
      <c r="U3082" t="s">
        <v>55</v>
      </c>
      <c r="V3082" t="s">
        <v>56</v>
      </c>
      <c r="W3082" t="s">
        <v>57</v>
      </c>
      <c r="X3082" t="s">
        <v>149</v>
      </c>
      <c r="Y3082" t="s">
        <v>150</v>
      </c>
      <c r="Z3082">
        <v>1</v>
      </c>
      <c r="AA3082">
        <v>2</v>
      </c>
      <c r="AB3082">
        <v>2.17</v>
      </c>
      <c r="AC3082">
        <v>2.2999999999999998</v>
      </c>
      <c r="AD3082">
        <v>26</v>
      </c>
      <c r="AE3082">
        <v>2</v>
      </c>
      <c r="AF3082" t="s">
        <v>57</v>
      </c>
      <c r="AG3082">
        <v>9.9769785684054995</v>
      </c>
      <c r="AH3082">
        <v>8.8435646864619208</v>
      </c>
      <c r="AI3082">
        <v>4.9489210119103397</v>
      </c>
      <c r="AJ3082">
        <v>22.0174875421061</v>
      </c>
      <c r="AK3082" s="2">
        <v>805.68620401646695</v>
      </c>
      <c r="AL3082" s="1">
        <v>45175</v>
      </c>
      <c r="AM3082" t="s">
        <v>63</v>
      </c>
      <c r="AN3082">
        <v>2023</v>
      </c>
      <c r="AO3082">
        <v>2021</v>
      </c>
      <c r="AP3082">
        <v>71.403802035261606</v>
      </c>
      <c r="AQ3082">
        <v>3.2430495032055502</v>
      </c>
      <c r="AR3082">
        <v>105.60426565573484</v>
      </c>
      <c r="AS3082">
        <f t="shared" si="145"/>
        <v>20665.851133022377</v>
      </c>
      <c r="AT3082">
        <f t="shared" si="146"/>
        <v>2708.7494140695985</v>
      </c>
    </row>
    <row r="3083" spans="1:46" x14ac:dyDescent="0.25">
      <c r="A3083" t="s">
        <v>128</v>
      </c>
      <c r="B3083" t="s">
        <v>129</v>
      </c>
      <c r="C3083" t="s">
        <v>214</v>
      </c>
      <c r="D3083" t="str">
        <f t="shared" si="144"/>
        <v>NECOCE</v>
      </c>
      <c r="E3083" t="s">
        <v>5374</v>
      </c>
      <c r="F3083" t="s">
        <v>5375</v>
      </c>
      <c r="G3083" t="s">
        <v>47</v>
      </c>
      <c r="H3083" t="s">
        <v>5435</v>
      </c>
      <c r="I3083" t="s">
        <v>5437</v>
      </c>
      <c r="J3083" t="s">
        <v>182</v>
      </c>
      <c r="K3083">
        <v>89.73</v>
      </c>
      <c r="L3083">
        <v>89.73</v>
      </c>
      <c r="P3083" t="s">
        <v>51</v>
      </c>
      <c r="Q3083" t="s">
        <v>52</v>
      </c>
      <c r="R3083">
        <v>44379</v>
      </c>
      <c r="S3083" t="s">
        <v>53</v>
      </c>
      <c r="T3083" t="s">
        <v>521</v>
      </c>
      <c r="U3083" t="s">
        <v>55</v>
      </c>
      <c r="V3083" t="s">
        <v>56</v>
      </c>
      <c r="W3083" t="s">
        <v>57</v>
      </c>
      <c r="X3083" t="s">
        <v>149</v>
      </c>
      <c r="Y3083" t="s">
        <v>150</v>
      </c>
      <c r="Z3083">
        <v>1</v>
      </c>
      <c r="AA3083">
        <v>2</v>
      </c>
      <c r="AB3083">
        <v>2.17</v>
      </c>
      <c r="AC3083">
        <v>2.2999999999999998</v>
      </c>
      <c r="AD3083">
        <v>26</v>
      </c>
      <c r="AE3083">
        <v>2</v>
      </c>
      <c r="AF3083" t="s">
        <v>57</v>
      </c>
      <c r="AG3083">
        <v>10.399000503825301</v>
      </c>
      <c r="AH3083">
        <v>9.1804542937679994</v>
      </c>
      <c r="AI3083">
        <v>6.4313591131369696</v>
      </c>
      <c r="AJ3083">
        <v>29.594353773201501</v>
      </c>
      <c r="AK3083" s="2">
        <v>982.70141235963104</v>
      </c>
      <c r="AL3083" s="1">
        <v>45174</v>
      </c>
      <c r="AM3083" t="s">
        <v>63</v>
      </c>
      <c r="AN3083">
        <v>2023</v>
      </c>
      <c r="AO3083">
        <v>2021</v>
      </c>
      <c r="AP3083">
        <v>71.403802035261606</v>
      </c>
      <c r="AQ3083">
        <v>2.4127508437072098</v>
      </c>
      <c r="AR3083">
        <v>105.63516262723674</v>
      </c>
      <c r="AS3083">
        <f t="shared" si="145"/>
        <v>88177.797731029699</v>
      </c>
      <c r="AT3083">
        <f t="shared" si="146"/>
        <v>9478.6431425419523</v>
      </c>
    </row>
    <row r="3084" spans="1:46" x14ac:dyDescent="0.25">
      <c r="A3084" t="s">
        <v>128</v>
      </c>
      <c r="B3084" t="s">
        <v>129</v>
      </c>
      <c r="C3084" t="s">
        <v>130</v>
      </c>
      <c r="D3084" t="str">
        <f t="shared" si="144"/>
        <v>NECOCA</v>
      </c>
      <c r="E3084" t="s">
        <v>868</v>
      </c>
      <c r="F3084" t="s">
        <v>869</v>
      </c>
      <c r="G3084" t="s">
        <v>47</v>
      </c>
      <c r="H3084" t="s">
        <v>5438</v>
      </c>
      <c r="I3084" t="s">
        <v>5439</v>
      </c>
      <c r="J3084" t="s">
        <v>5440</v>
      </c>
      <c r="K3084">
        <v>25.91</v>
      </c>
      <c r="L3084">
        <v>25.91</v>
      </c>
      <c r="P3084" t="s">
        <v>51</v>
      </c>
      <c r="Q3084" t="s">
        <v>52</v>
      </c>
      <c r="R3084">
        <v>44347</v>
      </c>
      <c r="S3084" t="s">
        <v>53</v>
      </c>
      <c r="T3084" t="s">
        <v>497</v>
      </c>
      <c r="U3084" t="s">
        <v>55</v>
      </c>
      <c r="V3084" t="s">
        <v>109</v>
      </c>
      <c r="W3084" t="s">
        <v>57</v>
      </c>
      <c r="X3084" t="s">
        <v>5441</v>
      </c>
      <c r="Y3084" t="s">
        <v>146</v>
      </c>
      <c r="Z3084">
        <v>2</v>
      </c>
      <c r="AA3084">
        <v>2</v>
      </c>
      <c r="AB3084">
        <v>2.33</v>
      </c>
      <c r="AC3084">
        <v>2.5</v>
      </c>
      <c r="AD3084">
        <v>28</v>
      </c>
      <c r="AE3084">
        <v>2</v>
      </c>
      <c r="AF3084" t="s">
        <v>57</v>
      </c>
      <c r="AG3084">
        <v>13.666637084943501</v>
      </c>
      <c r="AH3084">
        <v>10.3188685241672</v>
      </c>
      <c r="AI3084">
        <v>6.1454232216751103</v>
      </c>
      <c r="AJ3084">
        <v>32.458660317220101</v>
      </c>
      <c r="AK3084" s="2">
        <v>734.84840810589003</v>
      </c>
      <c r="AL3084" s="1">
        <v>45188</v>
      </c>
      <c r="AM3084" t="s">
        <v>63</v>
      </c>
      <c r="AN3084">
        <v>2023</v>
      </c>
      <c r="AO3084">
        <v>2021</v>
      </c>
      <c r="AP3084">
        <v>73.971037127638894</v>
      </c>
      <c r="AQ3084">
        <v>2.27893068921257</v>
      </c>
      <c r="AR3084">
        <v>108.61363629368191</v>
      </c>
      <c r="AS3084">
        <f t="shared" si="145"/>
        <v>19039.922254023611</v>
      </c>
      <c r="AT3084">
        <f t="shared" si="146"/>
        <v>2814.1793163692982</v>
      </c>
    </row>
    <row r="3085" spans="1:46" x14ac:dyDescent="0.25">
      <c r="A3085" t="s">
        <v>340</v>
      </c>
      <c r="B3085" t="s">
        <v>341</v>
      </c>
      <c r="C3085" t="s">
        <v>342</v>
      </c>
      <c r="D3085" t="str">
        <f t="shared" si="144"/>
        <v>RDBOBA</v>
      </c>
      <c r="E3085" t="s">
        <v>5086</v>
      </c>
      <c r="F3085" t="s">
        <v>5087</v>
      </c>
      <c r="G3085" t="s">
        <v>47</v>
      </c>
      <c r="H3085" t="s">
        <v>5348</v>
      </c>
      <c r="I3085" t="s">
        <v>5442</v>
      </c>
      <c r="J3085" t="s">
        <v>1264</v>
      </c>
      <c r="K3085">
        <v>12.1</v>
      </c>
      <c r="L3085">
        <v>12.1</v>
      </c>
      <c r="P3085" t="s">
        <v>51</v>
      </c>
      <c r="Q3085" t="s">
        <v>52</v>
      </c>
      <c r="R3085">
        <v>44334</v>
      </c>
      <c r="S3085" t="s">
        <v>477</v>
      </c>
      <c r="T3085" t="s">
        <v>491</v>
      </c>
      <c r="U3085" t="s">
        <v>55</v>
      </c>
      <c r="V3085" t="s">
        <v>109</v>
      </c>
      <c r="W3085" t="s">
        <v>57</v>
      </c>
      <c r="X3085" t="s">
        <v>119</v>
      </c>
      <c r="Y3085" t="s">
        <v>487</v>
      </c>
      <c r="Z3085">
        <v>2</v>
      </c>
      <c r="AA3085">
        <v>2</v>
      </c>
      <c r="AB3085">
        <v>2.42</v>
      </c>
      <c r="AC3085">
        <v>2.5</v>
      </c>
      <c r="AD3085">
        <v>29</v>
      </c>
      <c r="AE3085">
        <v>2</v>
      </c>
      <c r="AF3085" t="s">
        <v>57</v>
      </c>
      <c r="AG3085">
        <v>16.218091515106799</v>
      </c>
      <c r="AH3085">
        <v>11.274594737128499</v>
      </c>
      <c r="AI3085">
        <v>12.9746849195924</v>
      </c>
      <c r="AJ3085">
        <v>93.812581827471902</v>
      </c>
      <c r="AK3085" s="2">
        <v>1299.5861020516199</v>
      </c>
      <c r="AL3085" s="1">
        <v>45217</v>
      </c>
      <c r="AM3085" t="s">
        <v>63</v>
      </c>
      <c r="AN3085">
        <v>2023</v>
      </c>
      <c r="AO3085">
        <v>2021</v>
      </c>
      <c r="AP3085">
        <v>88.860617482797906</v>
      </c>
      <c r="AQ3085">
        <v>0.94721428354054904</v>
      </c>
      <c r="AR3085">
        <v>103.05528627565495</v>
      </c>
      <c r="AS3085">
        <f t="shared" si="145"/>
        <v>15724.991834824601</v>
      </c>
      <c r="AT3085">
        <f t="shared" si="146"/>
        <v>1246.9689639354249</v>
      </c>
    </row>
    <row r="3086" spans="1:46" x14ac:dyDescent="0.25">
      <c r="A3086" t="s">
        <v>128</v>
      </c>
      <c r="B3086" t="s">
        <v>129</v>
      </c>
      <c r="C3086" t="s">
        <v>214</v>
      </c>
      <c r="D3086" t="str">
        <f t="shared" si="144"/>
        <v>NECOCE</v>
      </c>
      <c r="E3086" t="s">
        <v>231</v>
      </c>
      <c r="F3086" t="s">
        <v>232</v>
      </c>
      <c r="G3086" t="s">
        <v>47</v>
      </c>
      <c r="H3086" t="s">
        <v>5399</v>
      </c>
      <c r="I3086" t="s">
        <v>5443</v>
      </c>
      <c r="J3086" t="s">
        <v>50</v>
      </c>
      <c r="K3086">
        <v>35.159999999999997</v>
      </c>
      <c r="L3086">
        <v>35.159999999999997</v>
      </c>
      <c r="P3086" t="s">
        <v>51</v>
      </c>
      <c r="Q3086" t="s">
        <v>52</v>
      </c>
      <c r="R3086">
        <v>44245</v>
      </c>
      <c r="S3086" t="s">
        <v>53</v>
      </c>
      <c r="T3086" t="s">
        <v>1265</v>
      </c>
      <c r="U3086" t="s">
        <v>55</v>
      </c>
      <c r="V3086" t="s">
        <v>109</v>
      </c>
      <c r="W3086" t="s">
        <v>57</v>
      </c>
      <c r="X3086" t="s">
        <v>271</v>
      </c>
      <c r="Y3086" t="s">
        <v>150</v>
      </c>
      <c r="Z3086">
        <v>2</v>
      </c>
      <c r="AA3086">
        <v>3</v>
      </c>
      <c r="AB3086">
        <v>2.58</v>
      </c>
      <c r="AC3086">
        <v>2.8</v>
      </c>
      <c r="AD3086">
        <v>31</v>
      </c>
      <c r="AE3086">
        <v>3</v>
      </c>
      <c r="AF3086" t="s">
        <v>57</v>
      </c>
      <c r="AG3086">
        <v>11.9214136748492</v>
      </c>
      <c r="AH3086">
        <v>9.4894308495599695</v>
      </c>
      <c r="AI3086">
        <v>5.5227506579458199</v>
      </c>
      <c r="AJ3086">
        <v>30.470660543400399</v>
      </c>
      <c r="AK3086" s="2">
        <v>724.84402612625797</v>
      </c>
      <c r="AL3086" s="1">
        <v>45190</v>
      </c>
      <c r="AM3086" t="s">
        <v>63</v>
      </c>
      <c r="AN3086">
        <v>2023</v>
      </c>
      <c r="AO3086">
        <v>2021</v>
      </c>
      <c r="AP3086">
        <v>89.919897160398605</v>
      </c>
      <c r="AQ3086">
        <v>2.9510320930628602</v>
      </c>
      <c r="AR3086">
        <v>124.71506185355055</v>
      </c>
      <c r="AS3086">
        <f t="shared" si="145"/>
        <v>25485.51595859923</v>
      </c>
      <c r="AT3086">
        <f t="shared" si="146"/>
        <v>4384.9815747708371</v>
      </c>
    </row>
    <row r="3087" spans="1:46" x14ac:dyDescent="0.25">
      <c r="A3087" t="s">
        <v>42</v>
      </c>
      <c r="B3087" t="s">
        <v>91</v>
      </c>
      <c r="C3087" t="s">
        <v>91</v>
      </c>
      <c r="D3087" t="str">
        <f t="shared" si="144"/>
        <v>GNVIVI</v>
      </c>
      <c r="E3087" t="s">
        <v>1018</v>
      </c>
      <c r="F3087" t="s">
        <v>91</v>
      </c>
      <c r="G3087" t="s">
        <v>47</v>
      </c>
      <c r="H3087" t="s">
        <v>5388</v>
      </c>
      <c r="I3087" t="s">
        <v>5444</v>
      </c>
      <c r="J3087" t="s">
        <v>848</v>
      </c>
      <c r="K3087">
        <v>32.08</v>
      </c>
      <c r="L3087">
        <v>32.08</v>
      </c>
      <c r="P3087" t="s">
        <v>51</v>
      </c>
      <c r="Q3087" t="s">
        <v>52</v>
      </c>
      <c r="R3087">
        <v>44293</v>
      </c>
      <c r="S3087" t="s">
        <v>53</v>
      </c>
      <c r="T3087" t="s">
        <v>462</v>
      </c>
      <c r="U3087" t="s">
        <v>55</v>
      </c>
      <c r="V3087" t="s">
        <v>109</v>
      </c>
      <c r="W3087" t="s">
        <v>57</v>
      </c>
      <c r="X3087" t="s">
        <v>90</v>
      </c>
      <c r="Y3087" t="s">
        <v>59</v>
      </c>
      <c r="Z3087">
        <v>2</v>
      </c>
      <c r="AA3087">
        <v>3</v>
      </c>
      <c r="AB3087">
        <v>2.42</v>
      </c>
      <c r="AC3087">
        <v>2.6</v>
      </c>
      <c r="AD3087">
        <v>29</v>
      </c>
      <c r="AE3087">
        <v>2</v>
      </c>
      <c r="AF3087" t="s">
        <v>57</v>
      </c>
      <c r="AG3087">
        <v>20.820448836805799</v>
      </c>
      <c r="AH3087">
        <v>14.0081894053802</v>
      </c>
      <c r="AI3087">
        <v>13.4255909095427</v>
      </c>
      <c r="AJ3087">
        <v>128.99585388738899</v>
      </c>
      <c r="AK3087" s="2">
        <v>871.03343474699</v>
      </c>
      <c r="AL3087" s="1">
        <v>45196</v>
      </c>
      <c r="AM3087" t="s">
        <v>63</v>
      </c>
      <c r="AN3087">
        <v>2023</v>
      </c>
      <c r="AO3087">
        <v>2021</v>
      </c>
      <c r="AP3087">
        <v>92.273568077602604</v>
      </c>
      <c r="AQ3087">
        <v>0.71532196808554604</v>
      </c>
      <c r="AR3087">
        <v>129.54097075686508</v>
      </c>
      <c r="AS3087">
        <f t="shared" si="145"/>
        <v>27942.752586683437</v>
      </c>
      <c r="AT3087">
        <f t="shared" si="146"/>
        <v>4155.6743418802316</v>
      </c>
    </row>
    <row r="3088" spans="1:46" x14ac:dyDescent="0.25">
      <c r="A3088" t="s">
        <v>42</v>
      </c>
      <c r="B3088" t="s">
        <v>91</v>
      </c>
      <c r="C3088" t="s">
        <v>91</v>
      </c>
      <c r="D3088" t="str">
        <f t="shared" si="144"/>
        <v>GNVIVI</v>
      </c>
      <c r="E3088" t="s">
        <v>5169</v>
      </c>
      <c r="F3088" t="s">
        <v>5170</v>
      </c>
      <c r="G3088" t="s">
        <v>47</v>
      </c>
      <c r="H3088" t="s">
        <v>5202</v>
      </c>
      <c r="I3088" t="s">
        <v>5445</v>
      </c>
      <c r="J3088" t="s">
        <v>158</v>
      </c>
      <c r="K3088">
        <v>45.92</v>
      </c>
      <c r="L3088">
        <v>45.92</v>
      </c>
      <c r="P3088" t="s">
        <v>51</v>
      </c>
      <c r="Q3088" t="s">
        <v>52</v>
      </c>
      <c r="R3088">
        <v>44321</v>
      </c>
      <c r="S3088" t="s">
        <v>53</v>
      </c>
      <c r="T3088" t="s">
        <v>69</v>
      </c>
      <c r="U3088" t="s">
        <v>55</v>
      </c>
      <c r="V3088" t="s">
        <v>109</v>
      </c>
      <c r="W3088" t="s">
        <v>57</v>
      </c>
      <c r="X3088" t="s">
        <v>90</v>
      </c>
      <c r="Y3088" t="s">
        <v>59</v>
      </c>
      <c r="Z3088">
        <v>2</v>
      </c>
      <c r="AA3088">
        <v>2</v>
      </c>
      <c r="AB3088">
        <v>2.25</v>
      </c>
      <c r="AC3088">
        <v>2.5</v>
      </c>
      <c r="AD3088">
        <v>27</v>
      </c>
      <c r="AE3088">
        <v>2</v>
      </c>
      <c r="AF3088" t="s">
        <v>57</v>
      </c>
      <c r="AG3088">
        <v>14.972393452988401</v>
      </c>
      <c r="AH3088">
        <v>11.9929429559251</v>
      </c>
      <c r="AI3088">
        <v>11.160537387543499</v>
      </c>
      <c r="AJ3088">
        <v>76.636229858701995</v>
      </c>
      <c r="AK3088" s="2">
        <v>994.74718137530101</v>
      </c>
      <c r="AL3088" s="1">
        <v>45162</v>
      </c>
      <c r="AM3088" t="s">
        <v>63</v>
      </c>
      <c r="AN3088">
        <v>2023</v>
      </c>
      <c r="AO3088">
        <v>2021</v>
      </c>
      <c r="AP3088">
        <v>83.9148744624692</v>
      </c>
      <c r="AQ3088">
        <v>1.0949765485226399</v>
      </c>
      <c r="AR3088">
        <v>126.00342942181346</v>
      </c>
      <c r="AS3088">
        <f t="shared" si="145"/>
        <v>45678.790568753822</v>
      </c>
      <c r="AT3088">
        <f t="shared" si="146"/>
        <v>5786.0774790496744</v>
      </c>
    </row>
    <row r="3089" spans="1:46" x14ac:dyDescent="0.25">
      <c r="A3089" t="s">
        <v>42</v>
      </c>
      <c r="B3089" t="s">
        <v>91</v>
      </c>
      <c r="C3089" t="s">
        <v>91</v>
      </c>
      <c r="D3089" t="str">
        <f t="shared" si="144"/>
        <v>GNVIVI</v>
      </c>
      <c r="E3089" t="s">
        <v>1018</v>
      </c>
      <c r="F3089" t="s">
        <v>91</v>
      </c>
      <c r="G3089" t="s">
        <v>47</v>
      </c>
      <c r="H3089" t="s">
        <v>5388</v>
      </c>
      <c r="I3089" t="s">
        <v>5446</v>
      </c>
      <c r="J3089" t="s">
        <v>1061</v>
      </c>
      <c r="K3089">
        <v>16.09</v>
      </c>
      <c r="L3089">
        <v>16.09</v>
      </c>
      <c r="P3089" t="s">
        <v>51</v>
      </c>
      <c r="Q3089" t="s">
        <v>52</v>
      </c>
      <c r="R3089">
        <v>44334</v>
      </c>
      <c r="S3089" t="s">
        <v>53</v>
      </c>
      <c r="T3089" t="s">
        <v>497</v>
      </c>
      <c r="U3089" t="s">
        <v>55</v>
      </c>
      <c r="V3089" t="s">
        <v>109</v>
      </c>
      <c r="W3089" t="s">
        <v>57</v>
      </c>
      <c r="X3089" t="s">
        <v>90</v>
      </c>
      <c r="Y3089" t="s">
        <v>59</v>
      </c>
      <c r="Z3089">
        <v>2</v>
      </c>
      <c r="AA3089">
        <v>2</v>
      </c>
      <c r="AB3089">
        <v>2.33</v>
      </c>
      <c r="AC3089">
        <v>2.5</v>
      </c>
      <c r="AD3089">
        <v>28</v>
      </c>
      <c r="AE3089">
        <v>2</v>
      </c>
      <c r="AF3089" t="s">
        <v>57</v>
      </c>
      <c r="AG3089">
        <v>20.617354431193</v>
      </c>
      <c r="AH3089">
        <v>13.9323989007792</v>
      </c>
      <c r="AI3089">
        <v>10.5104082048232</v>
      </c>
      <c r="AJ3089">
        <v>98.217151210350593</v>
      </c>
      <c r="AK3089" s="2">
        <v>689.41051251671797</v>
      </c>
      <c r="AL3089" s="1">
        <v>45196</v>
      </c>
      <c r="AM3089" t="s">
        <v>63</v>
      </c>
      <c r="AN3089">
        <v>2023</v>
      </c>
      <c r="AO3089">
        <v>2021</v>
      </c>
      <c r="AP3089">
        <v>88.0712239278336</v>
      </c>
      <c r="AQ3089">
        <v>0.89669902702851101</v>
      </c>
      <c r="AR3089">
        <v>126.01008259248641</v>
      </c>
      <c r="AS3089">
        <f t="shared" si="145"/>
        <v>11092.615146393991</v>
      </c>
      <c r="AT3089">
        <f t="shared" si="146"/>
        <v>2027.5022289131064</v>
      </c>
    </row>
    <row r="3090" spans="1:46" x14ac:dyDescent="0.25">
      <c r="A3090" t="s">
        <v>340</v>
      </c>
      <c r="B3090" t="s">
        <v>341</v>
      </c>
      <c r="C3090" t="s">
        <v>342</v>
      </c>
      <c r="D3090" t="str">
        <f t="shared" si="144"/>
        <v>RDBOBA</v>
      </c>
      <c r="E3090" t="s">
        <v>3092</v>
      </c>
      <c r="F3090" t="s">
        <v>3093</v>
      </c>
      <c r="G3090" t="s">
        <v>47</v>
      </c>
      <c r="H3090" t="s">
        <v>5367</v>
      </c>
      <c r="I3090" t="s">
        <v>5447</v>
      </c>
      <c r="J3090" t="s">
        <v>5448</v>
      </c>
      <c r="K3090">
        <v>15.72</v>
      </c>
      <c r="L3090">
        <v>15.72</v>
      </c>
      <c r="P3090" t="s">
        <v>51</v>
      </c>
      <c r="Q3090" t="s">
        <v>52</v>
      </c>
      <c r="R3090">
        <v>44314</v>
      </c>
      <c r="S3090" t="s">
        <v>477</v>
      </c>
      <c r="T3090" t="s">
        <v>486</v>
      </c>
      <c r="U3090" t="s">
        <v>55</v>
      </c>
      <c r="V3090" t="s">
        <v>109</v>
      </c>
      <c r="W3090" t="s">
        <v>57</v>
      </c>
      <c r="X3090" t="s">
        <v>221</v>
      </c>
      <c r="Y3090" t="s">
        <v>355</v>
      </c>
      <c r="Z3090">
        <v>2</v>
      </c>
      <c r="AA3090">
        <v>3</v>
      </c>
      <c r="AB3090">
        <v>2.5</v>
      </c>
      <c r="AC3090">
        <v>2.6</v>
      </c>
      <c r="AD3090">
        <v>30</v>
      </c>
      <c r="AE3090">
        <v>2</v>
      </c>
      <c r="AF3090" t="s">
        <v>57</v>
      </c>
      <c r="AG3090">
        <v>19.018234261336101</v>
      </c>
      <c r="AH3090">
        <v>14.4800175790953</v>
      </c>
      <c r="AI3090">
        <v>12.648642087115901</v>
      </c>
      <c r="AJ3090">
        <v>105.793264587471</v>
      </c>
      <c r="AK3090" s="2">
        <v>768.09660244435304</v>
      </c>
      <c r="AL3090" s="1">
        <v>45217</v>
      </c>
      <c r="AM3090" t="s">
        <v>63</v>
      </c>
      <c r="AN3090">
        <v>2023</v>
      </c>
      <c r="AO3090">
        <v>2021</v>
      </c>
      <c r="AP3090">
        <v>90.682377970219093</v>
      </c>
      <c r="AQ3090">
        <v>0.85716589164560597</v>
      </c>
      <c r="AR3090">
        <v>104.06631682372033</v>
      </c>
      <c r="AS3090">
        <f t="shared" si="145"/>
        <v>12074.478590425229</v>
      </c>
      <c r="AT3090">
        <f t="shared" si="146"/>
        <v>1635.9225004688835</v>
      </c>
    </row>
    <row r="3091" spans="1:46" x14ac:dyDescent="0.25">
      <c r="A3091" t="s">
        <v>128</v>
      </c>
      <c r="B3091" t="s">
        <v>328</v>
      </c>
      <c r="C3091" t="s">
        <v>328</v>
      </c>
      <c r="D3091" t="str">
        <f t="shared" si="144"/>
        <v>NESBSB</v>
      </c>
      <c r="E3091" t="s">
        <v>5082</v>
      </c>
      <c r="F3091" t="s">
        <v>5083</v>
      </c>
      <c r="G3091" t="s">
        <v>47</v>
      </c>
      <c r="H3091" t="s">
        <v>5100</v>
      </c>
      <c r="I3091" t="s">
        <v>5449</v>
      </c>
      <c r="J3091" t="s">
        <v>127</v>
      </c>
      <c r="K3091">
        <v>12.66</v>
      </c>
      <c r="L3091">
        <v>12.66</v>
      </c>
      <c r="P3091" t="s">
        <v>51</v>
      </c>
      <c r="Q3091" t="s">
        <v>52</v>
      </c>
      <c r="R3091">
        <v>44316</v>
      </c>
      <c r="S3091" t="s">
        <v>53</v>
      </c>
      <c r="T3091" t="s">
        <v>788</v>
      </c>
      <c r="U3091" t="s">
        <v>55</v>
      </c>
      <c r="V3091" t="s">
        <v>56</v>
      </c>
      <c r="W3091" t="s">
        <v>57</v>
      </c>
      <c r="X3091" t="s">
        <v>564</v>
      </c>
      <c r="Y3091" t="s">
        <v>565</v>
      </c>
      <c r="Z3091">
        <v>1</v>
      </c>
      <c r="AA3091">
        <v>3</v>
      </c>
      <c r="AB3091">
        <v>2.5</v>
      </c>
      <c r="AC3091">
        <v>2.6</v>
      </c>
      <c r="AD3091">
        <v>30</v>
      </c>
      <c r="AE3091">
        <v>2</v>
      </c>
      <c r="AF3091" t="s">
        <v>57</v>
      </c>
      <c r="AG3091">
        <v>17.2839327462078</v>
      </c>
      <c r="AH3091">
        <v>11.809318354587599</v>
      </c>
      <c r="AI3091">
        <v>11.2452260246914</v>
      </c>
      <c r="AJ3091">
        <v>87.465775927495002</v>
      </c>
      <c r="AK3091" s="2">
        <v>1026.6647398718301</v>
      </c>
      <c r="AL3091" s="1">
        <v>45201</v>
      </c>
      <c r="AM3091" t="s">
        <v>63</v>
      </c>
      <c r="AN3091">
        <v>2023</v>
      </c>
      <c r="AO3091">
        <v>2021</v>
      </c>
      <c r="AP3091">
        <v>96.465445143687305</v>
      </c>
      <c r="AQ3091">
        <v>1.10289360747971</v>
      </c>
      <c r="AR3091">
        <v>137.67082036713433</v>
      </c>
      <c r="AS3091">
        <f t="shared" si="145"/>
        <v>12997.575606777369</v>
      </c>
      <c r="AT3091">
        <f t="shared" si="146"/>
        <v>1742.9125858479206</v>
      </c>
    </row>
    <row r="3092" spans="1:46" x14ac:dyDescent="0.25">
      <c r="A3092" t="s">
        <v>128</v>
      </c>
      <c r="B3092" t="s">
        <v>328</v>
      </c>
      <c r="C3092" t="s">
        <v>328</v>
      </c>
      <c r="D3092" t="str">
        <f t="shared" si="144"/>
        <v>NESBSB</v>
      </c>
      <c r="E3092" t="s">
        <v>5082</v>
      </c>
      <c r="F3092" t="s">
        <v>5083</v>
      </c>
      <c r="G3092" t="s">
        <v>47</v>
      </c>
      <c r="H3092" t="s">
        <v>5100</v>
      </c>
      <c r="I3092" t="s">
        <v>5450</v>
      </c>
      <c r="J3092" t="s">
        <v>212</v>
      </c>
      <c r="K3092">
        <v>45.09</v>
      </c>
      <c r="L3092">
        <v>45.09</v>
      </c>
      <c r="P3092" t="s">
        <v>51</v>
      </c>
      <c r="Q3092" t="s">
        <v>52</v>
      </c>
      <c r="R3092">
        <v>44333</v>
      </c>
      <c r="S3092" t="s">
        <v>53</v>
      </c>
      <c r="T3092" t="s">
        <v>69</v>
      </c>
      <c r="U3092" t="s">
        <v>55</v>
      </c>
      <c r="V3092" t="s">
        <v>56</v>
      </c>
      <c r="W3092" t="s">
        <v>57</v>
      </c>
      <c r="X3092" t="s">
        <v>1574</v>
      </c>
      <c r="Y3092" t="s">
        <v>565</v>
      </c>
      <c r="Z3092">
        <v>1</v>
      </c>
      <c r="AA3092">
        <v>2</v>
      </c>
      <c r="AB3092">
        <v>2.42</v>
      </c>
      <c r="AC3092">
        <v>2.5</v>
      </c>
      <c r="AD3092">
        <v>29</v>
      </c>
      <c r="AE3092">
        <v>2</v>
      </c>
      <c r="AF3092" t="s">
        <v>57</v>
      </c>
      <c r="AG3092">
        <v>15.454476665656401</v>
      </c>
      <c r="AH3092">
        <v>11.8105268968456</v>
      </c>
      <c r="AI3092">
        <v>11.2464617772164</v>
      </c>
      <c r="AJ3092">
        <v>78.095289409164494</v>
      </c>
      <c r="AK3092" s="2">
        <v>1028.19182769644</v>
      </c>
      <c r="AL3092" s="1">
        <v>45201</v>
      </c>
      <c r="AM3092" t="s">
        <v>63</v>
      </c>
      <c r="AN3092">
        <v>2023</v>
      </c>
      <c r="AO3092">
        <v>2021</v>
      </c>
      <c r="AP3092">
        <v>91.338799654781198</v>
      </c>
      <c r="AQ3092">
        <v>1.1695814222062699</v>
      </c>
      <c r="AR3092">
        <v>133.07763857620756</v>
      </c>
      <c r="AS3092">
        <f t="shared" si="145"/>
        <v>46361.169510832486</v>
      </c>
      <c r="AT3092">
        <f t="shared" si="146"/>
        <v>6000.4707234011994</v>
      </c>
    </row>
    <row r="3093" spans="1:46" x14ac:dyDescent="0.25">
      <c r="A3093" t="s">
        <v>128</v>
      </c>
      <c r="B3093" t="s">
        <v>328</v>
      </c>
      <c r="C3093" t="s">
        <v>328</v>
      </c>
      <c r="D3093" t="str">
        <f t="shared" si="144"/>
        <v>NESBSB</v>
      </c>
      <c r="E3093" t="s">
        <v>5082</v>
      </c>
      <c r="F3093" t="s">
        <v>5083</v>
      </c>
      <c r="G3093" t="s">
        <v>47</v>
      </c>
      <c r="H3093" t="s">
        <v>5100</v>
      </c>
      <c r="I3093" t="s">
        <v>5451</v>
      </c>
      <c r="J3093" t="s">
        <v>68</v>
      </c>
      <c r="K3093">
        <v>27.19</v>
      </c>
      <c r="L3093">
        <v>27.19</v>
      </c>
      <c r="P3093" t="s">
        <v>51</v>
      </c>
      <c r="Q3093" t="s">
        <v>52</v>
      </c>
      <c r="R3093">
        <v>44315</v>
      </c>
      <c r="S3093" t="s">
        <v>53</v>
      </c>
      <c r="T3093" t="s">
        <v>521</v>
      </c>
      <c r="U3093" t="s">
        <v>55</v>
      </c>
      <c r="V3093" t="s">
        <v>56</v>
      </c>
      <c r="W3093" t="s">
        <v>57</v>
      </c>
      <c r="X3093" t="s">
        <v>564</v>
      </c>
      <c r="Y3093" t="s">
        <v>565</v>
      </c>
      <c r="Z3093">
        <v>1</v>
      </c>
      <c r="AA3093">
        <v>3</v>
      </c>
      <c r="AB3093">
        <v>2.5</v>
      </c>
      <c r="AC3093">
        <v>2.6</v>
      </c>
      <c r="AD3093">
        <v>30</v>
      </c>
      <c r="AE3093">
        <v>2</v>
      </c>
      <c r="AF3093" t="s">
        <v>57</v>
      </c>
      <c r="AG3093">
        <v>11.4422698275588</v>
      </c>
      <c r="AH3093">
        <v>8.7635436308434596</v>
      </c>
      <c r="AI3093">
        <v>7.5516046318694201</v>
      </c>
      <c r="AJ3093">
        <v>40.307612853040503</v>
      </c>
      <c r="AK3093" s="2">
        <v>1251.9582786947401</v>
      </c>
      <c r="AL3093" s="1">
        <v>45201</v>
      </c>
      <c r="AM3093" t="s">
        <v>63</v>
      </c>
      <c r="AN3093">
        <v>2023</v>
      </c>
      <c r="AO3093">
        <v>2021</v>
      </c>
      <c r="AP3093">
        <v>96.465445143687305</v>
      </c>
      <c r="AQ3093">
        <v>2.39323141004146</v>
      </c>
      <c r="AR3093">
        <v>137.69172476235462</v>
      </c>
      <c r="AS3093">
        <f t="shared" si="145"/>
        <v>34040.745597709982</v>
      </c>
      <c r="AT3093">
        <f t="shared" si="146"/>
        <v>3743.8379962884223</v>
      </c>
    </row>
    <row r="3094" spans="1:46" x14ac:dyDescent="0.25">
      <c r="A3094" t="s">
        <v>128</v>
      </c>
      <c r="B3094" t="s">
        <v>328</v>
      </c>
      <c r="C3094" t="s">
        <v>328</v>
      </c>
      <c r="D3094" t="str">
        <f t="shared" si="144"/>
        <v>NESBSB</v>
      </c>
      <c r="E3094" t="s">
        <v>5082</v>
      </c>
      <c r="F3094" t="s">
        <v>5083</v>
      </c>
      <c r="G3094" t="s">
        <v>47</v>
      </c>
      <c r="H3094" t="s">
        <v>5100</v>
      </c>
      <c r="I3094" t="s">
        <v>5452</v>
      </c>
      <c r="J3094" t="s">
        <v>103</v>
      </c>
      <c r="K3094">
        <v>23.34</v>
      </c>
      <c r="L3094">
        <v>23.34</v>
      </c>
      <c r="P3094" t="s">
        <v>51</v>
      </c>
      <c r="Q3094" t="s">
        <v>52</v>
      </c>
      <c r="R3094">
        <v>44310</v>
      </c>
      <c r="S3094" t="s">
        <v>53</v>
      </c>
      <c r="T3094" t="s">
        <v>69</v>
      </c>
      <c r="U3094" t="s">
        <v>55</v>
      </c>
      <c r="V3094" t="s">
        <v>56</v>
      </c>
      <c r="W3094" t="s">
        <v>57</v>
      </c>
      <c r="X3094" t="s">
        <v>1574</v>
      </c>
      <c r="Y3094" t="s">
        <v>565</v>
      </c>
      <c r="Z3094">
        <v>1</v>
      </c>
      <c r="AA3094">
        <v>3</v>
      </c>
      <c r="AB3094">
        <v>2.5</v>
      </c>
      <c r="AC3094">
        <v>2.6</v>
      </c>
      <c r="AD3094">
        <v>30</v>
      </c>
      <c r="AE3094">
        <v>2</v>
      </c>
      <c r="AF3094" t="s">
        <v>57</v>
      </c>
      <c r="AG3094">
        <v>16.543603689148402</v>
      </c>
      <c r="AH3094">
        <v>12.9362361951439</v>
      </c>
      <c r="AI3094">
        <v>13.3095406123135</v>
      </c>
      <c r="AJ3094">
        <v>96.532528687508403</v>
      </c>
      <c r="AK3094" s="2">
        <v>1012.64520671921</v>
      </c>
      <c r="AL3094" s="1">
        <v>45201</v>
      </c>
      <c r="AM3094" t="s">
        <v>63</v>
      </c>
      <c r="AN3094">
        <v>2023</v>
      </c>
      <c r="AO3094">
        <v>2021</v>
      </c>
      <c r="AP3094">
        <v>96.465445143687305</v>
      </c>
      <c r="AQ3094">
        <v>0.99930506799383401</v>
      </c>
      <c r="AR3094">
        <v>137.65215833828924</v>
      </c>
      <c r="AS3094">
        <f t="shared" si="145"/>
        <v>23635.139124826361</v>
      </c>
      <c r="AT3094">
        <f t="shared" si="146"/>
        <v>3212.8013756156706</v>
      </c>
    </row>
    <row r="3095" spans="1:46" x14ac:dyDescent="0.25">
      <c r="A3095" t="s">
        <v>128</v>
      </c>
      <c r="B3095" t="s">
        <v>328</v>
      </c>
      <c r="C3095" t="s">
        <v>328</v>
      </c>
      <c r="D3095" t="str">
        <f t="shared" si="144"/>
        <v>NESBSB</v>
      </c>
      <c r="E3095" t="s">
        <v>5082</v>
      </c>
      <c r="F3095" t="s">
        <v>5083</v>
      </c>
      <c r="G3095" t="s">
        <v>47</v>
      </c>
      <c r="H3095" t="s">
        <v>5100</v>
      </c>
      <c r="I3095" t="s">
        <v>5453</v>
      </c>
      <c r="J3095" t="s">
        <v>112</v>
      </c>
      <c r="K3095">
        <v>33.119999999999997</v>
      </c>
      <c r="L3095">
        <v>33.119999999999997</v>
      </c>
      <c r="P3095" t="s">
        <v>51</v>
      </c>
      <c r="Q3095" t="s">
        <v>52</v>
      </c>
      <c r="R3095">
        <v>44286</v>
      </c>
      <c r="S3095" t="s">
        <v>53</v>
      </c>
      <c r="T3095" t="s">
        <v>788</v>
      </c>
      <c r="U3095" t="s">
        <v>55</v>
      </c>
      <c r="V3095" t="s">
        <v>56</v>
      </c>
      <c r="W3095" t="s">
        <v>57</v>
      </c>
      <c r="X3095" t="s">
        <v>1574</v>
      </c>
      <c r="Y3095" t="s">
        <v>565</v>
      </c>
      <c r="Z3095">
        <v>1</v>
      </c>
      <c r="AA3095">
        <v>3</v>
      </c>
      <c r="AB3095">
        <v>2.58</v>
      </c>
      <c r="AC3095">
        <v>2.7</v>
      </c>
      <c r="AD3095">
        <v>31</v>
      </c>
      <c r="AE3095">
        <v>3</v>
      </c>
      <c r="AF3095" t="s">
        <v>57</v>
      </c>
      <c r="AG3095">
        <v>16.3022198922142</v>
      </c>
      <c r="AH3095">
        <v>10.986358634955099</v>
      </c>
      <c r="AI3095">
        <v>10.6438417488962</v>
      </c>
      <c r="AJ3095">
        <v>79.975489894564504</v>
      </c>
      <c r="AK3095" s="2">
        <v>1128.1545120272599</v>
      </c>
      <c r="AL3095" s="1">
        <v>45201</v>
      </c>
      <c r="AM3095" t="s">
        <v>63</v>
      </c>
      <c r="AN3095">
        <v>2023</v>
      </c>
      <c r="AO3095">
        <v>2021</v>
      </c>
      <c r="AP3095">
        <v>101.667782907145</v>
      </c>
      <c r="AQ3095">
        <v>1.2712367631780499</v>
      </c>
      <c r="AR3095">
        <v>142.21649361717232</v>
      </c>
      <c r="AS3095">
        <f t="shared" si="145"/>
        <v>37364.477438342845</v>
      </c>
      <c r="AT3095">
        <f t="shared" si="146"/>
        <v>4710.2102686007465</v>
      </c>
    </row>
    <row r="3096" spans="1:46" x14ac:dyDescent="0.25">
      <c r="A3096" t="s">
        <v>128</v>
      </c>
      <c r="B3096" t="s">
        <v>129</v>
      </c>
      <c r="C3096" t="s">
        <v>214</v>
      </c>
      <c r="D3096" t="str">
        <f t="shared" si="144"/>
        <v>NECOCE</v>
      </c>
      <c r="E3096" t="s">
        <v>5374</v>
      </c>
      <c r="F3096" t="s">
        <v>5375</v>
      </c>
      <c r="G3096" t="s">
        <v>47</v>
      </c>
      <c r="H3096" t="s">
        <v>5435</v>
      </c>
      <c r="I3096" t="s">
        <v>5454</v>
      </c>
      <c r="J3096" t="s">
        <v>504</v>
      </c>
      <c r="K3096">
        <v>22.79</v>
      </c>
      <c r="L3096">
        <v>22.79</v>
      </c>
      <c r="P3096" t="s">
        <v>51</v>
      </c>
      <c r="Q3096" t="s">
        <v>52</v>
      </c>
      <c r="R3096">
        <v>44347</v>
      </c>
      <c r="S3096" t="s">
        <v>53</v>
      </c>
      <c r="T3096" t="s">
        <v>788</v>
      </c>
      <c r="U3096" t="s">
        <v>55</v>
      </c>
      <c r="V3096" t="s">
        <v>56</v>
      </c>
      <c r="W3096" t="s">
        <v>57</v>
      </c>
      <c r="X3096" t="s">
        <v>149</v>
      </c>
      <c r="Y3096" t="s">
        <v>150</v>
      </c>
      <c r="Z3096">
        <v>1</v>
      </c>
      <c r="AA3096">
        <v>2</v>
      </c>
      <c r="AB3096">
        <v>2.33</v>
      </c>
      <c r="AC3096">
        <v>2.5</v>
      </c>
      <c r="AD3096">
        <v>28</v>
      </c>
      <c r="AE3096">
        <v>2</v>
      </c>
      <c r="AF3096" t="s">
        <v>57</v>
      </c>
      <c r="AG3096">
        <v>12.2227157339293</v>
      </c>
      <c r="AH3096">
        <v>9.6770825110632295</v>
      </c>
      <c r="AI3096">
        <v>6.9371969365978696</v>
      </c>
      <c r="AJ3096">
        <v>37.612496067568102</v>
      </c>
      <c r="AK3096" s="2">
        <v>943.20317523748099</v>
      </c>
      <c r="AL3096" s="1">
        <v>45174</v>
      </c>
      <c r="AM3096" t="s">
        <v>63</v>
      </c>
      <c r="AN3096">
        <v>2023</v>
      </c>
      <c r="AO3096">
        <v>2021</v>
      </c>
      <c r="AP3096">
        <v>78.324906501075702</v>
      </c>
      <c r="AQ3096">
        <v>2.0824171403134399</v>
      </c>
      <c r="AR3096">
        <v>111.26852933238813</v>
      </c>
      <c r="AS3096">
        <f t="shared" si="145"/>
        <v>21495.60036366219</v>
      </c>
      <c r="AT3096">
        <f t="shared" si="146"/>
        <v>2535.8097834851255</v>
      </c>
    </row>
    <row r="3097" spans="1:46" x14ac:dyDescent="0.25">
      <c r="A3097" t="s">
        <v>128</v>
      </c>
      <c r="B3097" t="s">
        <v>129</v>
      </c>
      <c r="C3097" t="s">
        <v>130</v>
      </c>
      <c r="D3097" t="str">
        <f t="shared" si="144"/>
        <v>NECOCA</v>
      </c>
      <c r="E3097" t="s">
        <v>868</v>
      </c>
      <c r="F3097" t="s">
        <v>869</v>
      </c>
      <c r="G3097" t="s">
        <v>47</v>
      </c>
      <c r="H3097" t="s">
        <v>5438</v>
      </c>
      <c r="I3097" t="s">
        <v>5455</v>
      </c>
      <c r="J3097" t="s">
        <v>4552</v>
      </c>
      <c r="K3097">
        <v>55.12</v>
      </c>
      <c r="L3097">
        <v>55.12</v>
      </c>
      <c r="P3097" t="s">
        <v>51</v>
      </c>
      <c r="Q3097" t="s">
        <v>52</v>
      </c>
      <c r="R3097">
        <v>44316</v>
      </c>
      <c r="S3097" t="s">
        <v>53</v>
      </c>
      <c r="T3097" t="s">
        <v>497</v>
      </c>
      <c r="U3097" t="s">
        <v>55</v>
      </c>
      <c r="V3097" t="s">
        <v>109</v>
      </c>
      <c r="W3097" t="s">
        <v>57</v>
      </c>
      <c r="X3097" t="s">
        <v>531</v>
      </c>
      <c r="Y3097" t="s">
        <v>146</v>
      </c>
      <c r="Z3097">
        <v>2</v>
      </c>
      <c r="AA3097">
        <v>3</v>
      </c>
      <c r="AB3097">
        <v>2.42</v>
      </c>
      <c r="AC3097">
        <v>2.6</v>
      </c>
      <c r="AD3097">
        <v>29</v>
      </c>
      <c r="AE3097">
        <v>2</v>
      </c>
      <c r="AF3097" t="s">
        <v>57</v>
      </c>
      <c r="AG3097">
        <v>12.956874871833699</v>
      </c>
      <c r="AH3097">
        <v>11.9535865101579</v>
      </c>
      <c r="AI3097">
        <v>6.5645399406736002</v>
      </c>
      <c r="AJ3097">
        <v>31.574298568494601</v>
      </c>
      <c r="AK3097" s="2">
        <v>652.30080132266301</v>
      </c>
      <c r="AL3097" s="1">
        <v>45188</v>
      </c>
      <c r="AM3097" t="s">
        <v>63</v>
      </c>
      <c r="AN3097">
        <v>2023</v>
      </c>
      <c r="AO3097">
        <v>2021</v>
      </c>
      <c r="AP3097">
        <v>77.736123422575304</v>
      </c>
      <c r="AQ3097">
        <v>2.4620063452539198</v>
      </c>
      <c r="AR3097">
        <v>111.8859113628304</v>
      </c>
      <c r="AS3097">
        <f t="shared" si="145"/>
        <v>35954.820168905186</v>
      </c>
      <c r="AT3097">
        <f t="shared" si="146"/>
        <v>6167.1514343192111</v>
      </c>
    </row>
    <row r="3098" spans="1:46" x14ac:dyDescent="0.25">
      <c r="A3098" t="s">
        <v>128</v>
      </c>
      <c r="B3098" t="s">
        <v>129</v>
      </c>
      <c r="C3098" t="s">
        <v>130</v>
      </c>
      <c r="D3098" t="str">
        <f t="shared" si="144"/>
        <v>NECOCA</v>
      </c>
      <c r="E3098" t="s">
        <v>868</v>
      </c>
      <c r="F3098" t="s">
        <v>869</v>
      </c>
      <c r="G3098" t="s">
        <v>47</v>
      </c>
      <c r="H3098" t="s">
        <v>5438</v>
      </c>
      <c r="I3098" t="s">
        <v>5456</v>
      </c>
      <c r="J3098" t="s">
        <v>5457</v>
      </c>
      <c r="K3098">
        <v>38.96</v>
      </c>
      <c r="L3098">
        <v>38.96</v>
      </c>
      <c r="P3098" t="s">
        <v>51</v>
      </c>
      <c r="Q3098" t="s">
        <v>52</v>
      </c>
      <c r="R3098">
        <v>44407</v>
      </c>
      <c r="S3098" t="s">
        <v>53</v>
      </c>
      <c r="T3098" t="s">
        <v>788</v>
      </c>
      <c r="U3098" t="s">
        <v>55</v>
      </c>
      <c r="V3098" t="s">
        <v>109</v>
      </c>
      <c r="W3098" t="s">
        <v>57</v>
      </c>
      <c r="X3098" t="s">
        <v>149</v>
      </c>
      <c r="Y3098" t="s">
        <v>150</v>
      </c>
      <c r="Z3098">
        <v>2</v>
      </c>
      <c r="AA3098">
        <v>2</v>
      </c>
      <c r="AB3098">
        <v>2.17</v>
      </c>
      <c r="AC3098">
        <v>2.2999999999999998</v>
      </c>
      <c r="AD3098">
        <v>26</v>
      </c>
      <c r="AE3098">
        <v>2</v>
      </c>
      <c r="AF3098" t="s">
        <v>57</v>
      </c>
      <c r="AG3098">
        <v>14.1326921386294</v>
      </c>
      <c r="AH3098">
        <v>12.9831483654512</v>
      </c>
      <c r="AI3098">
        <v>8.3624418005690799</v>
      </c>
      <c r="AJ3098">
        <v>44.480676995978897</v>
      </c>
      <c r="AK3098" s="2">
        <v>633.87790421126499</v>
      </c>
      <c r="AL3098" s="1">
        <v>45189</v>
      </c>
      <c r="AM3098" t="s">
        <v>63</v>
      </c>
      <c r="AN3098">
        <v>2023</v>
      </c>
      <c r="AO3098">
        <v>2021</v>
      </c>
      <c r="AP3098">
        <v>66.632106465565997</v>
      </c>
      <c r="AQ3098">
        <v>1.49800117636676</v>
      </c>
      <c r="AR3098">
        <v>102.11157329209087</v>
      </c>
      <c r="AS3098">
        <f t="shared" si="145"/>
        <v>24695.883148070883</v>
      </c>
      <c r="AT3098">
        <f t="shared" si="146"/>
        <v>3978.2668954598603</v>
      </c>
    </row>
    <row r="3099" spans="1:46" x14ac:dyDescent="0.25">
      <c r="A3099" t="s">
        <v>42</v>
      </c>
      <c r="B3099" t="s">
        <v>91</v>
      </c>
      <c r="C3099" t="s">
        <v>91</v>
      </c>
      <c r="D3099" t="str">
        <f t="shared" si="144"/>
        <v>GNVIVI</v>
      </c>
      <c r="E3099" t="s">
        <v>5169</v>
      </c>
      <c r="F3099" t="s">
        <v>5170</v>
      </c>
      <c r="G3099" t="s">
        <v>47</v>
      </c>
      <c r="H3099" t="s">
        <v>5219</v>
      </c>
      <c r="I3099" t="s">
        <v>5458</v>
      </c>
      <c r="J3099" t="s">
        <v>479</v>
      </c>
      <c r="K3099">
        <v>24.86</v>
      </c>
      <c r="L3099">
        <v>24.86</v>
      </c>
      <c r="P3099" t="s">
        <v>51</v>
      </c>
      <c r="Q3099" t="s">
        <v>52</v>
      </c>
      <c r="R3099">
        <v>44384</v>
      </c>
      <c r="S3099" t="s">
        <v>53</v>
      </c>
      <c r="T3099" t="s">
        <v>1265</v>
      </c>
      <c r="U3099" t="s">
        <v>55</v>
      </c>
      <c r="V3099" t="s">
        <v>56</v>
      </c>
      <c r="W3099" t="s">
        <v>57</v>
      </c>
      <c r="X3099" t="s">
        <v>90</v>
      </c>
      <c r="Y3099" t="s">
        <v>59</v>
      </c>
      <c r="Z3099">
        <v>1</v>
      </c>
      <c r="AA3099">
        <v>2</v>
      </c>
      <c r="AB3099">
        <v>2.17</v>
      </c>
      <c r="AC3099">
        <v>2.2999999999999998</v>
      </c>
      <c r="AD3099">
        <v>26</v>
      </c>
      <c r="AE3099">
        <v>2</v>
      </c>
      <c r="AF3099" t="s">
        <v>57</v>
      </c>
      <c r="AG3099">
        <v>14.7717853226705</v>
      </c>
      <c r="AH3099">
        <v>11.0472103783198</v>
      </c>
      <c r="AI3099">
        <v>10.6644691675823</v>
      </c>
      <c r="AJ3099">
        <v>71.836968527710098</v>
      </c>
      <c r="AK3099" s="2">
        <v>1112.61295470149</v>
      </c>
      <c r="AL3099" s="1">
        <v>45173</v>
      </c>
      <c r="AM3099" t="s">
        <v>63</v>
      </c>
      <c r="AN3099">
        <v>2023</v>
      </c>
      <c r="AO3099">
        <v>2021</v>
      </c>
      <c r="AP3099">
        <v>80.449941526068699</v>
      </c>
      <c r="AQ3099">
        <v>1.1198961088542601</v>
      </c>
      <c r="AR3099">
        <v>125.42470738805639</v>
      </c>
      <c r="AS3099">
        <f t="shared" si="145"/>
        <v>27659.558053879042</v>
      </c>
      <c r="AT3099">
        <f t="shared" si="146"/>
        <v>3118.0582256670818</v>
      </c>
    </row>
    <row r="3100" spans="1:46" x14ac:dyDescent="0.25">
      <c r="A3100" t="s">
        <v>42</v>
      </c>
      <c r="B3100" t="s">
        <v>91</v>
      </c>
      <c r="C3100" t="s">
        <v>91</v>
      </c>
      <c r="D3100" t="str">
        <f t="shared" si="144"/>
        <v>GNVIVI</v>
      </c>
      <c r="E3100" t="s">
        <v>5459</v>
      </c>
      <c r="F3100" t="s">
        <v>5460</v>
      </c>
      <c r="G3100" t="s">
        <v>47</v>
      </c>
      <c r="H3100" t="s">
        <v>5461</v>
      </c>
      <c r="I3100" t="s">
        <v>5462</v>
      </c>
      <c r="J3100" t="s">
        <v>141</v>
      </c>
      <c r="K3100">
        <v>39.619999999999997</v>
      </c>
      <c r="L3100">
        <v>39.619999999999997</v>
      </c>
      <c r="P3100" t="s">
        <v>51</v>
      </c>
      <c r="Q3100" t="s">
        <v>52</v>
      </c>
      <c r="R3100">
        <v>44474</v>
      </c>
      <c r="S3100" t="s">
        <v>53</v>
      </c>
      <c r="T3100" t="s">
        <v>54</v>
      </c>
      <c r="U3100" t="s">
        <v>55</v>
      </c>
      <c r="V3100" t="s">
        <v>109</v>
      </c>
      <c r="W3100" t="s">
        <v>57</v>
      </c>
      <c r="X3100" t="s">
        <v>90</v>
      </c>
      <c r="Y3100" t="s">
        <v>59</v>
      </c>
      <c r="Z3100">
        <v>2</v>
      </c>
      <c r="AA3100">
        <v>2</v>
      </c>
      <c r="AB3100">
        <v>1.92</v>
      </c>
      <c r="AC3100">
        <v>2.1</v>
      </c>
      <c r="AD3100">
        <v>23</v>
      </c>
      <c r="AE3100">
        <v>2</v>
      </c>
      <c r="AF3100" t="s">
        <v>57</v>
      </c>
      <c r="AG3100">
        <v>12.4827334391787</v>
      </c>
      <c r="AH3100">
        <v>11.3514159370079</v>
      </c>
      <c r="AI3100">
        <v>8.3656626418674893</v>
      </c>
      <c r="AJ3100">
        <v>47.276427809179097</v>
      </c>
      <c r="AK3100" s="2">
        <v>831.73212650672303</v>
      </c>
      <c r="AL3100" s="1">
        <v>45183</v>
      </c>
      <c r="AM3100" t="s">
        <v>63</v>
      </c>
      <c r="AN3100">
        <v>2023</v>
      </c>
      <c r="AO3100">
        <v>2021</v>
      </c>
      <c r="AP3100">
        <v>67.883843366320605</v>
      </c>
      <c r="AQ3100">
        <v>1.4358919764479401</v>
      </c>
      <c r="AR3100">
        <v>107.91551389917588</v>
      </c>
      <c r="AS3100">
        <f t="shared" si="145"/>
        <v>32953.226852196363</v>
      </c>
      <c r="AT3100">
        <f t="shared" si="146"/>
        <v>4275.6126606853477</v>
      </c>
    </row>
    <row r="3101" spans="1:46" x14ac:dyDescent="0.25">
      <c r="A3101" t="s">
        <v>42</v>
      </c>
      <c r="B3101" t="s">
        <v>43</v>
      </c>
      <c r="C3101" t="s">
        <v>43</v>
      </c>
      <c r="D3101" t="str">
        <f t="shared" si="144"/>
        <v>GNSASA</v>
      </c>
      <c r="E3101" t="s">
        <v>83</v>
      </c>
      <c r="F3101" t="s">
        <v>84</v>
      </c>
      <c r="G3101" t="s">
        <v>47</v>
      </c>
      <c r="H3101" t="s">
        <v>5409</v>
      </c>
      <c r="I3101" t="s">
        <v>5463</v>
      </c>
      <c r="J3101" t="s">
        <v>158</v>
      </c>
      <c r="K3101">
        <v>13.77</v>
      </c>
      <c r="L3101">
        <v>13.77</v>
      </c>
      <c r="P3101" t="s">
        <v>51</v>
      </c>
      <c r="Q3101" t="s">
        <v>52</v>
      </c>
      <c r="R3101">
        <v>44298</v>
      </c>
      <c r="S3101" t="s">
        <v>53</v>
      </c>
      <c r="T3101" t="s">
        <v>521</v>
      </c>
      <c r="U3101" t="s">
        <v>55</v>
      </c>
      <c r="V3101" t="s">
        <v>109</v>
      </c>
      <c r="W3101" t="s">
        <v>57</v>
      </c>
      <c r="X3101" t="s">
        <v>90</v>
      </c>
      <c r="Y3101" t="s">
        <v>59</v>
      </c>
      <c r="Z3101">
        <v>2</v>
      </c>
      <c r="AA3101">
        <v>3</v>
      </c>
      <c r="AB3101">
        <v>2.33</v>
      </c>
      <c r="AC3101">
        <v>2.6</v>
      </c>
      <c r="AD3101">
        <v>28</v>
      </c>
      <c r="AE3101">
        <v>2</v>
      </c>
      <c r="AF3101" t="s">
        <v>57</v>
      </c>
      <c r="AG3101">
        <v>17.480279179408999</v>
      </c>
      <c r="AH3101">
        <v>14.009086337088499</v>
      </c>
      <c r="AI3101">
        <v>10.0038082531422</v>
      </c>
      <c r="AJ3101">
        <v>91.635395688979898</v>
      </c>
      <c r="AK3101" s="2">
        <v>649.01667295198502</v>
      </c>
      <c r="AL3101" s="1">
        <v>45167</v>
      </c>
      <c r="AM3101" t="s">
        <v>63</v>
      </c>
      <c r="AN3101">
        <v>2023</v>
      </c>
      <c r="AO3101">
        <v>2021</v>
      </c>
      <c r="AP3101">
        <v>94.880978341531801</v>
      </c>
      <c r="AQ3101">
        <v>1.03541843878285</v>
      </c>
      <c r="AR3101">
        <v>141.11448498121973</v>
      </c>
      <c r="AS3101">
        <f t="shared" si="145"/>
        <v>8936.9595865488336</v>
      </c>
      <c r="AT3101">
        <f t="shared" si="146"/>
        <v>1943.1464581913956</v>
      </c>
    </row>
    <row r="3102" spans="1:46" x14ac:dyDescent="0.25">
      <c r="A3102" t="s">
        <v>340</v>
      </c>
      <c r="B3102" t="s">
        <v>341</v>
      </c>
      <c r="C3102" t="s">
        <v>342</v>
      </c>
      <c r="D3102" t="str">
        <f t="shared" si="144"/>
        <v>RDBOBA</v>
      </c>
      <c r="E3102" t="s">
        <v>5086</v>
      </c>
      <c r="F3102" t="s">
        <v>5087</v>
      </c>
      <c r="G3102" t="s">
        <v>47</v>
      </c>
      <c r="H3102" t="s">
        <v>5088</v>
      </c>
      <c r="I3102" t="s">
        <v>5464</v>
      </c>
      <c r="J3102" t="s">
        <v>318</v>
      </c>
      <c r="K3102">
        <v>49.3</v>
      </c>
      <c r="L3102">
        <v>49.3</v>
      </c>
      <c r="P3102" t="s">
        <v>51</v>
      </c>
      <c r="Q3102" t="s">
        <v>52</v>
      </c>
      <c r="R3102">
        <v>44380</v>
      </c>
      <c r="S3102" t="s">
        <v>477</v>
      </c>
      <c r="T3102" t="s">
        <v>1656</v>
      </c>
      <c r="U3102" t="s">
        <v>55</v>
      </c>
      <c r="V3102" t="s">
        <v>56</v>
      </c>
      <c r="W3102" t="s">
        <v>57</v>
      </c>
      <c r="X3102" t="s">
        <v>119</v>
      </c>
      <c r="Y3102" t="s">
        <v>487</v>
      </c>
      <c r="Z3102">
        <v>1</v>
      </c>
      <c r="AA3102">
        <v>2</v>
      </c>
      <c r="AB3102">
        <v>2.25</v>
      </c>
      <c r="AC3102">
        <v>2.2999999999999998</v>
      </c>
      <c r="AD3102">
        <v>27</v>
      </c>
      <c r="AE3102">
        <v>2</v>
      </c>
      <c r="AF3102" t="s">
        <v>57</v>
      </c>
      <c r="AG3102">
        <v>11.017373089631199</v>
      </c>
      <c r="AH3102">
        <v>8.5291357191482806</v>
      </c>
      <c r="AI3102">
        <v>6.1797303986886103</v>
      </c>
      <c r="AJ3102">
        <v>32.8504222960117</v>
      </c>
      <c r="AK3102" s="2">
        <v>1063.1601519774499</v>
      </c>
      <c r="AL3102" s="1">
        <v>45216</v>
      </c>
      <c r="AM3102" t="s">
        <v>63</v>
      </c>
      <c r="AN3102">
        <v>2023</v>
      </c>
      <c r="AO3102">
        <v>2021</v>
      </c>
      <c r="AP3102">
        <v>88.5619784367953</v>
      </c>
      <c r="AQ3102">
        <v>2.6959159805853501</v>
      </c>
      <c r="AR3102">
        <v>108.21985817985026</v>
      </c>
      <c r="AS3102">
        <f t="shared" si="145"/>
        <v>52413.79549248828</v>
      </c>
      <c r="AT3102">
        <f t="shared" si="146"/>
        <v>5335.2390082666179</v>
      </c>
    </row>
    <row r="3103" spans="1:46" x14ac:dyDescent="0.25">
      <c r="A3103" t="s">
        <v>340</v>
      </c>
      <c r="B3103" t="s">
        <v>341</v>
      </c>
      <c r="C3103" t="s">
        <v>342</v>
      </c>
      <c r="D3103" t="str">
        <f t="shared" si="144"/>
        <v>RDBOBA</v>
      </c>
      <c r="E3103" t="s">
        <v>5086</v>
      </c>
      <c r="F3103" t="s">
        <v>5087</v>
      </c>
      <c r="G3103" t="s">
        <v>47</v>
      </c>
      <c r="H3103" t="s">
        <v>5088</v>
      </c>
      <c r="I3103" t="s">
        <v>5465</v>
      </c>
      <c r="J3103" t="s">
        <v>160</v>
      </c>
      <c r="K3103">
        <v>31.31</v>
      </c>
      <c r="L3103">
        <v>31.31</v>
      </c>
      <c r="P3103" t="s">
        <v>51</v>
      </c>
      <c r="Q3103" t="s">
        <v>52</v>
      </c>
      <c r="R3103">
        <v>44335</v>
      </c>
      <c r="S3103" t="s">
        <v>477</v>
      </c>
      <c r="T3103" t="s">
        <v>4922</v>
      </c>
      <c r="U3103" t="s">
        <v>55</v>
      </c>
      <c r="V3103" t="s">
        <v>56</v>
      </c>
      <c r="W3103" t="s">
        <v>57</v>
      </c>
      <c r="X3103" t="s">
        <v>1334</v>
      </c>
      <c r="Y3103" t="s">
        <v>348</v>
      </c>
      <c r="Z3103">
        <v>1</v>
      </c>
      <c r="AA3103">
        <v>2</v>
      </c>
      <c r="AB3103">
        <v>2.42</v>
      </c>
      <c r="AC3103">
        <v>2.5</v>
      </c>
      <c r="AD3103">
        <v>29</v>
      </c>
      <c r="AE3103">
        <v>2</v>
      </c>
      <c r="AF3103" t="s">
        <v>57</v>
      </c>
      <c r="AG3103">
        <v>17.8387285001603</v>
      </c>
      <c r="AH3103">
        <v>12.0969211625765</v>
      </c>
      <c r="AI3103">
        <v>14.700538468465799</v>
      </c>
      <c r="AJ3103">
        <v>121.90694663263901</v>
      </c>
      <c r="AK3103" s="2">
        <v>1273.91402363256</v>
      </c>
      <c r="AL3103" s="1">
        <v>45215</v>
      </c>
      <c r="AM3103" t="s">
        <v>63</v>
      </c>
      <c r="AN3103">
        <v>2023</v>
      </c>
      <c r="AO3103">
        <v>2021</v>
      </c>
      <c r="AP3103">
        <v>93.080367421544096</v>
      </c>
      <c r="AQ3103">
        <v>0.76353620521755405</v>
      </c>
      <c r="AR3103">
        <v>111.35359870946006</v>
      </c>
      <c r="AS3103">
        <f t="shared" si="145"/>
        <v>39886.248079935453</v>
      </c>
      <c r="AT3103">
        <f t="shared" si="146"/>
        <v>3486.4811755931942</v>
      </c>
    </row>
    <row r="3104" spans="1:46" x14ac:dyDescent="0.25">
      <c r="A3104" t="s">
        <v>340</v>
      </c>
      <c r="B3104" t="s">
        <v>341</v>
      </c>
      <c r="C3104" t="s">
        <v>342</v>
      </c>
      <c r="D3104" t="str">
        <f t="shared" si="144"/>
        <v>RDBOBA</v>
      </c>
      <c r="E3104" t="s">
        <v>5086</v>
      </c>
      <c r="F3104" t="s">
        <v>5087</v>
      </c>
      <c r="G3104" t="s">
        <v>47</v>
      </c>
      <c r="H3104" t="s">
        <v>5088</v>
      </c>
      <c r="I3104" t="s">
        <v>5466</v>
      </c>
      <c r="J3104" t="s">
        <v>326</v>
      </c>
      <c r="K3104">
        <v>27.21</v>
      </c>
      <c r="L3104">
        <v>27.21</v>
      </c>
      <c r="P3104" t="s">
        <v>51</v>
      </c>
      <c r="Q3104" t="s">
        <v>52</v>
      </c>
      <c r="R3104">
        <v>44329</v>
      </c>
      <c r="S3104" t="s">
        <v>477</v>
      </c>
      <c r="T3104" t="s">
        <v>3953</v>
      </c>
      <c r="U3104" t="s">
        <v>55</v>
      </c>
      <c r="V3104" t="s">
        <v>56</v>
      </c>
      <c r="W3104" t="s">
        <v>57</v>
      </c>
      <c r="X3104" t="s">
        <v>1334</v>
      </c>
      <c r="Y3104" t="s">
        <v>348</v>
      </c>
      <c r="Z3104">
        <v>1</v>
      </c>
      <c r="AA3104">
        <v>2</v>
      </c>
      <c r="AB3104">
        <v>2.42</v>
      </c>
      <c r="AC3104">
        <v>2.5</v>
      </c>
      <c r="AD3104">
        <v>29</v>
      </c>
      <c r="AE3104">
        <v>2</v>
      </c>
      <c r="AF3104" t="s">
        <v>57</v>
      </c>
      <c r="AG3104">
        <v>19.028697077429701</v>
      </c>
      <c r="AH3104">
        <v>11.223286368665701</v>
      </c>
      <c r="AI3104">
        <v>11.8582138488593</v>
      </c>
      <c r="AJ3104">
        <v>106.311827776887</v>
      </c>
      <c r="AK3104" s="2">
        <v>1201.1038297468999</v>
      </c>
      <c r="AL3104" s="1">
        <v>45215</v>
      </c>
      <c r="AM3104" t="s">
        <v>63</v>
      </c>
      <c r="AN3104">
        <v>2023</v>
      </c>
      <c r="AO3104">
        <v>2021</v>
      </c>
      <c r="AP3104">
        <v>93.080367421544096</v>
      </c>
      <c r="AQ3104">
        <v>0.875541032150149</v>
      </c>
      <c r="AR3104">
        <v>111.35839206838479</v>
      </c>
      <c r="AS3104">
        <f t="shared" si="145"/>
        <v>32682.035207413148</v>
      </c>
      <c r="AT3104">
        <f t="shared" si="146"/>
        <v>3030.0618481807501</v>
      </c>
    </row>
    <row r="3105" spans="1:46" x14ac:dyDescent="0.25">
      <c r="A3105" t="s">
        <v>340</v>
      </c>
      <c r="B3105" t="s">
        <v>341</v>
      </c>
      <c r="C3105" t="s">
        <v>342</v>
      </c>
      <c r="D3105" t="str">
        <f t="shared" si="144"/>
        <v>RDBOBA</v>
      </c>
      <c r="E3105" t="s">
        <v>5086</v>
      </c>
      <c r="F3105" t="s">
        <v>5087</v>
      </c>
      <c r="G3105" t="s">
        <v>47</v>
      </c>
      <c r="H3105" t="s">
        <v>5088</v>
      </c>
      <c r="I3105" t="s">
        <v>5467</v>
      </c>
      <c r="J3105" t="s">
        <v>204</v>
      </c>
      <c r="K3105">
        <v>45.94</v>
      </c>
      <c r="L3105">
        <v>45.94</v>
      </c>
      <c r="P3105" t="s">
        <v>51</v>
      </c>
      <c r="Q3105" t="s">
        <v>52</v>
      </c>
      <c r="R3105">
        <v>44362</v>
      </c>
      <c r="S3105" t="s">
        <v>477</v>
      </c>
      <c r="T3105" t="s">
        <v>54</v>
      </c>
      <c r="U3105" t="s">
        <v>55</v>
      </c>
      <c r="V3105" t="s">
        <v>56</v>
      </c>
      <c r="W3105" t="s">
        <v>57</v>
      </c>
      <c r="X3105" t="s">
        <v>119</v>
      </c>
      <c r="Y3105" t="s">
        <v>487</v>
      </c>
      <c r="Z3105">
        <v>1</v>
      </c>
      <c r="AA3105">
        <v>2</v>
      </c>
      <c r="AB3105">
        <v>2.33</v>
      </c>
      <c r="AC3105">
        <v>2.4</v>
      </c>
      <c r="AD3105">
        <v>28</v>
      </c>
      <c r="AE3105">
        <v>2</v>
      </c>
      <c r="AF3105" t="s">
        <v>57</v>
      </c>
      <c r="AG3105">
        <v>10.913077734778399</v>
      </c>
      <c r="AH3105">
        <v>8.0996601079123707</v>
      </c>
      <c r="AI3105">
        <v>5.6875885691851602</v>
      </c>
      <c r="AJ3105">
        <v>33.844681454701799</v>
      </c>
      <c r="AK3105" s="2">
        <v>898.98651680174805</v>
      </c>
      <c r="AL3105" s="1">
        <v>45215</v>
      </c>
      <c r="AM3105" t="s">
        <v>63</v>
      </c>
      <c r="AN3105">
        <v>2023</v>
      </c>
      <c r="AO3105">
        <v>2021</v>
      </c>
      <c r="AP3105">
        <v>90.805983263300405</v>
      </c>
      <c r="AQ3105">
        <v>2.6830207690043202</v>
      </c>
      <c r="AR3105">
        <v>109.73614268622225</v>
      </c>
      <c r="AS3105">
        <f t="shared" si="145"/>
        <v>41299.440581872303</v>
      </c>
      <c r="AT3105">
        <f t="shared" si="146"/>
        <v>5041.2783950050498</v>
      </c>
    </row>
    <row r="3106" spans="1:46" x14ac:dyDescent="0.25">
      <c r="A3106" t="s">
        <v>340</v>
      </c>
      <c r="B3106" t="s">
        <v>341</v>
      </c>
      <c r="C3106" t="s">
        <v>342</v>
      </c>
      <c r="D3106" t="str">
        <f t="shared" si="144"/>
        <v>RDBOBA</v>
      </c>
      <c r="E3106" t="s">
        <v>5086</v>
      </c>
      <c r="F3106" t="s">
        <v>5087</v>
      </c>
      <c r="G3106" t="s">
        <v>47</v>
      </c>
      <c r="H3106" t="s">
        <v>5088</v>
      </c>
      <c r="I3106" t="s">
        <v>5468</v>
      </c>
      <c r="J3106" t="s">
        <v>451</v>
      </c>
      <c r="K3106">
        <v>83.04</v>
      </c>
      <c r="L3106">
        <v>83.04</v>
      </c>
      <c r="P3106" t="s">
        <v>51</v>
      </c>
      <c r="Q3106" t="s">
        <v>52</v>
      </c>
      <c r="R3106">
        <v>44313</v>
      </c>
      <c r="S3106" t="s">
        <v>477</v>
      </c>
      <c r="T3106" t="s">
        <v>521</v>
      </c>
      <c r="U3106" t="s">
        <v>55</v>
      </c>
      <c r="V3106" t="s">
        <v>56</v>
      </c>
      <c r="W3106" t="s">
        <v>57</v>
      </c>
      <c r="X3106" t="s">
        <v>119</v>
      </c>
      <c r="Y3106" t="s">
        <v>487</v>
      </c>
      <c r="Z3106">
        <v>1</v>
      </c>
      <c r="AA3106">
        <v>3</v>
      </c>
      <c r="AB3106">
        <v>2.5</v>
      </c>
      <c r="AC3106">
        <v>2.6</v>
      </c>
      <c r="AD3106">
        <v>30</v>
      </c>
      <c r="AE3106">
        <v>2</v>
      </c>
      <c r="AF3106" t="s">
        <v>57</v>
      </c>
      <c r="AG3106">
        <v>15.686773519744399</v>
      </c>
      <c r="AH3106">
        <v>10.8116812730671</v>
      </c>
      <c r="AI3106">
        <v>10.9054932715697</v>
      </c>
      <c r="AJ3106">
        <v>79.601113007610195</v>
      </c>
      <c r="AK3106" s="2">
        <v>1195.10147233677</v>
      </c>
      <c r="AL3106" s="1">
        <v>45215</v>
      </c>
      <c r="AM3106" t="s">
        <v>63</v>
      </c>
      <c r="AN3106">
        <v>2023</v>
      </c>
      <c r="AO3106">
        <v>2021</v>
      </c>
      <c r="AP3106">
        <v>95.384222497581007</v>
      </c>
      <c r="AQ3106">
        <v>1.19827749755788</v>
      </c>
      <c r="AR3106">
        <v>112.95017340557979</v>
      </c>
      <c r="AS3106">
        <f t="shared" si="145"/>
        <v>99241.22626284539</v>
      </c>
      <c r="AT3106">
        <f t="shared" si="146"/>
        <v>9379.3823995993462</v>
      </c>
    </row>
    <row r="3107" spans="1:46" x14ac:dyDescent="0.25">
      <c r="A3107" t="s">
        <v>340</v>
      </c>
      <c r="B3107" t="s">
        <v>341</v>
      </c>
      <c r="C3107" t="s">
        <v>342</v>
      </c>
      <c r="D3107" t="str">
        <f t="shared" si="144"/>
        <v>RDBOBA</v>
      </c>
      <c r="E3107" t="s">
        <v>5086</v>
      </c>
      <c r="F3107" t="s">
        <v>5087</v>
      </c>
      <c r="G3107" t="s">
        <v>47</v>
      </c>
      <c r="H3107" t="s">
        <v>5088</v>
      </c>
      <c r="I3107" t="s">
        <v>5469</v>
      </c>
      <c r="J3107" t="s">
        <v>1511</v>
      </c>
      <c r="K3107">
        <v>26.13</v>
      </c>
      <c r="L3107">
        <v>26.13</v>
      </c>
      <c r="P3107" t="s">
        <v>51</v>
      </c>
      <c r="Q3107" t="s">
        <v>52</v>
      </c>
      <c r="R3107">
        <v>44498</v>
      </c>
      <c r="S3107" t="s">
        <v>477</v>
      </c>
      <c r="T3107" t="s">
        <v>54</v>
      </c>
      <c r="U3107" t="s">
        <v>55</v>
      </c>
      <c r="V3107" t="s">
        <v>56</v>
      </c>
      <c r="W3107" t="s">
        <v>57</v>
      </c>
      <c r="X3107" t="s">
        <v>119</v>
      </c>
      <c r="Y3107" t="s">
        <v>487</v>
      </c>
      <c r="Z3107">
        <v>1</v>
      </c>
      <c r="AA3107">
        <v>2</v>
      </c>
      <c r="AB3107">
        <v>2</v>
      </c>
      <c r="AC3107">
        <v>2.1</v>
      </c>
      <c r="AD3107">
        <v>24</v>
      </c>
      <c r="AE3107">
        <v>2</v>
      </c>
      <c r="AF3107" t="s">
        <v>57</v>
      </c>
      <c r="AG3107">
        <v>15.409034506303501</v>
      </c>
      <c r="AH3107">
        <v>10.7928625652762</v>
      </c>
      <c r="AI3107">
        <v>10.177383261343399</v>
      </c>
      <c r="AJ3107">
        <v>72.017012482093406</v>
      </c>
      <c r="AK3107" s="2">
        <v>1112.4306711532499</v>
      </c>
      <c r="AL3107" s="1">
        <v>45217</v>
      </c>
      <c r="AM3107" t="s">
        <v>63</v>
      </c>
      <c r="AN3107">
        <v>2023</v>
      </c>
      <c r="AO3107">
        <v>2021</v>
      </c>
      <c r="AP3107">
        <v>82.020368338652503</v>
      </c>
      <c r="AQ3107">
        <v>1.1389026774617499</v>
      </c>
      <c r="AR3107">
        <v>103.54762775864434</v>
      </c>
      <c r="AS3107">
        <f t="shared" si="145"/>
        <v>29067.813437234421</v>
      </c>
      <c r="AT3107">
        <f t="shared" si="146"/>
        <v>2705.6995133333767</v>
      </c>
    </row>
    <row r="3108" spans="1:46" x14ac:dyDescent="0.25">
      <c r="A3108" t="s">
        <v>340</v>
      </c>
      <c r="B3108" t="s">
        <v>341</v>
      </c>
      <c r="C3108" t="s">
        <v>342</v>
      </c>
      <c r="D3108" t="str">
        <f t="shared" si="144"/>
        <v>RDBOBA</v>
      </c>
      <c r="E3108" t="s">
        <v>5086</v>
      </c>
      <c r="F3108" t="s">
        <v>5087</v>
      </c>
      <c r="G3108" t="s">
        <v>47</v>
      </c>
      <c r="H3108" t="s">
        <v>5088</v>
      </c>
      <c r="I3108" t="s">
        <v>5470</v>
      </c>
      <c r="J3108" t="s">
        <v>1253</v>
      </c>
      <c r="K3108">
        <v>26.74</v>
      </c>
      <c r="L3108">
        <v>26.74</v>
      </c>
      <c r="P3108" t="s">
        <v>51</v>
      </c>
      <c r="Q3108" t="s">
        <v>52</v>
      </c>
      <c r="R3108">
        <v>44487</v>
      </c>
      <c r="S3108" t="s">
        <v>477</v>
      </c>
      <c r="T3108" t="s">
        <v>3332</v>
      </c>
      <c r="U3108" t="s">
        <v>55</v>
      </c>
      <c r="V3108" t="s">
        <v>56</v>
      </c>
      <c r="W3108" t="s">
        <v>57</v>
      </c>
      <c r="X3108" t="s">
        <v>119</v>
      </c>
      <c r="Y3108" t="s">
        <v>487</v>
      </c>
      <c r="Z3108">
        <v>1</v>
      </c>
      <c r="AA3108">
        <v>2</v>
      </c>
      <c r="AB3108">
        <v>2</v>
      </c>
      <c r="AC3108">
        <v>2.1</v>
      </c>
      <c r="AD3108">
        <v>24</v>
      </c>
      <c r="AE3108">
        <v>2</v>
      </c>
      <c r="AF3108" t="s">
        <v>57</v>
      </c>
      <c r="AG3108">
        <v>14.383938978639</v>
      </c>
      <c r="AH3108">
        <v>9.7600325457509491</v>
      </c>
      <c r="AI3108">
        <v>8.5058106848742199</v>
      </c>
      <c r="AJ3108">
        <v>56.4672330936001</v>
      </c>
      <c r="AK3108" s="2">
        <v>1136.9027033894099</v>
      </c>
      <c r="AL3108" s="1">
        <v>45217</v>
      </c>
      <c r="AM3108" t="s">
        <v>63</v>
      </c>
      <c r="AN3108">
        <v>2023</v>
      </c>
      <c r="AO3108">
        <v>2021</v>
      </c>
      <c r="AP3108">
        <v>82.020368338652503</v>
      </c>
      <c r="AQ3108">
        <v>1.45253032325305</v>
      </c>
      <c r="AR3108">
        <v>103.54975684764497</v>
      </c>
      <c r="AS3108">
        <f t="shared" si="145"/>
        <v>30400.77828863282</v>
      </c>
      <c r="AT3108">
        <f t="shared" si="146"/>
        <v>2768.9204981060266</v>
      </c>
    </row>
    <row r="3109" spans="1:46" x14ac:dyDescent="0.25">
      <c r="A3109" t="s">
        <v>340</v>
      </c>
      <c r="B3109" t="s">
        <v>341</v>
      </c>
      <c r="C3109" t="s">
        <v>342</v>
      </c>
      <c r="D3109" t="str">
        <f t="shared" si="144"/>
        <v>RDBOBA</v>
      </c>
      <c r="E3109" t="s">
        <v>5086</v>
      </c>
      <c r="F3109" t="s">
        <v>5087</v>
      </c>
      <c r="G3109" t="s">
        <v>47</v>
      </c>
      <c r="H3109" t="s">
        <v>5088</v>
      </c>
      <c r="I3109" t="s">
        <v>5471</v>
      </c>
      <c r="J3109" t="s">
        <v>65</v>
      </c>
      <c r="K3109">
        <v>32.130000000000003</v>
      </c>
      <c r="L3109">
        <v>32.130000000000003</v>
      </c>
      <c r="P3109" t="s">
        <v>51</v>
      </c>
      <c r="Q3109" t="s">
        <v>52</v>
      </c>
      <c r="R3109">
        <v>44484</v>
      </c>
      <c r="S3109" t="s">
        <v>477</v>
      </c>
      <c r="T3109" t="s">
        <v>4922</v>
      </c>
      <c r="U3109" t="s">
        <v>55</v>
      </c>
      <c r="V3109" t="s">
        <v>56</v>
      </c>
      <c r="W3109" t="s">
        <v>57</v>
      </c>
      <c r="X3109" t="s">
        <v>119</v>
      </c>
      <c r="Y3109" t="s">
        <v>487</v>
      </c>
      <c r="Z3109">
        <v>1</v>
      </c>
      <c r="AA3109">
        <v>2</v>
      </c>
      <c r="AB3109">
        <v>2</v>
      </c>
      <c r="AC3109">
        <v>2.1</v>
      </c>
      <c r="AD3109">
        <v>24</v>
      </c>
      <c r="AE3109">
        <v>2</v>
      </c>
      <c r="AF3109" t="s">
        <v>57</v>
      </c>
      <c r="AG3109">
        <v>12.7209506219003</v>
      </c>
      <c r="AH3109">
        <v>9.2732550375295002</v>
      </c>
      <c r="AI3109">
        <v>7.8657225967638302</v>
      </c>
      <c r="AJ3109">
        <v>47.266057240145301</v>
      </c>
      <c r="AK3109" s="2">
        <v>1156.3244984791099</v>
      </c>
      <c r="AL3109" s="1">
        <v>45217</v>
      </c>
      <c r="AM3109" t="s">
        <v>63</v>
      </c>
      <c r="AN3109">
        <v>2023</v>
      </c>
      <c r="AO3109">
        <v>2021</v>
      </c>
      <c r="AP3109">
        <v>82.020368338652503</v>
      </c>
      <c r="AQ3109">
        <v>1.73529109741332</v>
      </c>
      <c r="AR3109">
        <v>103.53169685189695</v>
      </c>
      <c r="AS3109">
        <f t="shared" si="145"/>
        <v>37152.706136133806</v>
      </c>
      <c r="AT3109">
        <f t="shared" si="146"/>
        <v>3326.4734198514493</v>
      </c>
    </row>
    <row r="3110" spans="1:46" x14ac:dyDescent="0.25">
      <c r="A3110" t="s">
        <v>128</v>
      </c>
      <c r="B3110" t="s">
        <v>328</v>
      </c>
      <c r="C3110" t="s">
        <v>328</v>
      </c>
      <c r="D3110" t="str">
        <f t="shared" si="144"/>
        <v>NESBSB</v>
      </c>
      <c r="E3110" t="s">
        <v>5335</v>
      </c>
      <c r="F3110" t="s">
        <v>5336</v>
      </c>
      <c r="G3110" t="s">
        <v>47</v>
      </c>
      <c r="H3110" t="s">
        <v>5341</v>
      </c>
      <c r="I3110" t="s">
        <v>5472</v>
      </c>
      <c r="J3110" t="s">
        <v>1256</v>
      </c>
      <c r="K3110">
        <v>45.08</v>
      </c>
      <c r="L3110">
        <v>45.08</v>
      </c>
      <c r="P3110" t="s">
        <v>51</v>
      </c>
      <c r="Q3110" t="s">
        <v>52</v>
      </c>
      <c r="R3110">
        <v>44343</v>
      </c>
      <c r="S3110" t="s">
        <v>53</v>
      </c>
      <c r="T3110" t="s">
        <v>788</v>
      </c>
      <c r="U3110" t="s">
        <v>55</v>
      </c>
      <c r="V3110" t="s">
        <v>56</v>
      </c>
      <c r="W3110" t="s">
        <v>57</v>
      </c>
      <c r="X3110" t="s">
        <v>101</v>
      </c>
      <c r="Y3110" t="s">
        <v>470</v>
      </c>
      <c r="Z3110">
        <v>1</v>
      </c>
      <c r="AA3110">
        <v>2</v>
      </c>
      <c r="AB3110">
        <v>2.42</v>
      </c>
      <c r="AC3110">
        <v>2.5</v>
      </c>
      <c r="AD3110">
        <v>29</v>
      </c>
      <c r="AE3110">
        <v>2</v>
      </c>
      <c r="AF3110" t="s">
        <v>57</v>
      </c>
      <c r="AG3110">
        <v>14.3264836934974</v>
      </c>
      <c r="AH3110">
        <v>11.036164518394701</v>
      </c>
      <c r="AI3110">
        <v>10.005415053396201</v>
      </c>
      <c r="AJ3110">
        <v>64.722365927273103</v>
      </c>
      <c r="AK3110" s="2">
        <v>1048.6017520090099</v>
      </c>
      <c r="AL3110" s="1">
        <v>45215</v>
      </c>
      <c r="AM3110" t="s">
        <v>63</v>
      </c>
      <c r="AN3110">
        <v>2023</v>
      </c>
      <c r="AO3110">
        <v>2021</v>
      </c>
      <c r="AP3110">
        <v>91.338799654781198</v>
      </c>
      <c r="AQ3110">
        <v>1.4112401230421101</v>
      </c>
      <c r="AR3110">
        <v>133.09163785588589</v>
      </c>
      <c r="AS3110">
        <f t="shared" si="145"/>
        <v>47270.966980566169</v>
      </c>
      <c r="AT3110">
        <f t="shared" si="146"/>
        <v>5999.7710345433361</v>
      </c>
    </row>
    <row r="3111" spans="1:46" x14ac:dyDescent="0.25">
      <c r="A3111" t="s">
        <v>128</v>
      </c>
      <c r="B3111" t="s">
        <v>328</v>
      </c>
      <c r="C3111" t="s">
        <v>328</v>
      </c>
      <c r="D3111" t="str">
        <f t="shared" si="144"/>
        <v>NESBSB</v>
      </c>
      <c r="E3111" t="s">
        <v>5473</v>
      </c>
      <c r="F3111" t="s">
        <v>5474</v>
      </c>
      <c r="G3111" t="s">
        <v>47</v>
      </c>
      <c r="H3111" t="s">
        <v>5475</v>
      </c>
      <c r="I3111" t="s">
        <v>5476</v>
      </c>
      <c r="J3111" t="s">
        <v>148</v>
      </c>
      <c r="K3111">
        <v>78.78</v>
      </c>
      <c r="L3111">
        <v>78.78</v>
      </c>
      <c r="P3111" t="s">
        <v>51</v>
      </c>
      <c r="Q3111" t="s">
        <v>52</v>
      </c>
      <c r="R3111">
        <v>44476</v>
      </c>
      <c r="S3111" t="s">
        <v>53</v>
      </c>
      <c r="T3111" t="s">
        <v>497</v>
      </c>
      <c r="U3111" t="s">
        <v>55</v>
      </c>
      <c r="V3111" t="s">
        <v>109</v>
      </c>
      <c r="W3111" t="s">
        <v>57</v>
      </c>
      <c r="X3111" t="s">
        <v>564</v>
      </c>
      <c r="Y3111" t="s">
        <v>565</v>
      </c>
      <c r="Z3111">
        <v>2</v>
      </c>
      <c r="AA3111">
        <v>2</v>
      </c>
      <c r="AB3111">
        <v>1.92</v>
      </c>
      <c r="AC3111">
        <v>2.1</v>
      </c>
      <c r="AD3111">
        <v>23</v>
      </c>
      <c r="AE3111">
        <v>2</v>
      </c>
      <c r="AF3111" t="s">
        <v>57</v>
      </c>
      <c r="AG3111">
        <v>14.2187364862989</v>
      </c>
      <c r="AH3111">
        <v>12.027472836941399</v>
      </c>
      <c r="AI3111">
        <v>8.0896963530573291</v>
      </c>
      <c r="AJ3111">
        <v>55.633359197565298</v>
      </c>
      <c r="AK3111" s="2">
        <v>714.02794678845805</v>
      </c>
      <c r="AL3111" s="1">
        <v>45197</v>
      </c>
      <c r="AM3111" t="s">
        <v>63</v>
      </c>
      <c r="AN3111">
        <v>2023</v>
      </c>
      <c r="AO3111">
        <v>2021</v>
      </c>
      <c r="AP3111">
        <v>68.407048080418306</v>
      </c>
      <c r="AQ3111">
        <v>1.2296048462127001</v>
      </c>
      <c r="AR3111">
        <v>111.49114222898193</v>
      </c>
      <c r="AS3111">
        <f t="shared" si="145"/>
        <v>56251.121647994725</v>
      </c>
      <c r="AT3111">
        <f t="shared" si="146"/>
        <v>8783.2721847991961</v>
      </c>
    </row>
    <row r="3112" spans="1:46" x14ac:dyDescent="0.25">
      <c r="A3112" t="s">
        <v>128</v>
      </c>
      <c r="B3112" t="s">
        <v>328</v>
      </c>
      <c r="C3112" t="s">
        <v>328</v>
      </c>
      <c r="D3112" t="str">
        <f t="shared" si="144"/>
        <v>NESBSB</v>
      </c>
      <c r="E3112" t="s">
        <v>5473</v>
      </c>
      <c r="F3112" t="s">
        <v>5474</v>
      </c>
      <c r="G3112" t="s">
        <v>47</v>
      </c>
      <c r="H3112" t="s">
        <v>5477</v>
      </c>
      <c r="I3112" t="s">
        <v>5478</v>
      </c>
      <c r="J3112" t="s">
        <v>154</v>
      </c>
      <c r="K3112">
        <v>57.73</v>
      </c>
      <c r="L3112">
        <v>57.73</v>
      </c>
      <c r="P3112" t="s">
        <v>51</v>
      </c>
      <c r="Q3112" t="s">
        <v>52</v>
      </c>
      <c r="R3112">
        <v>44496</v>
      </c>
      <c r="S3112" t="s">
        <v>53</v>
      </c>
      <c r="T3112" t="s">
        <v>788</v>
      </c>
      <c r="U3112" t="s">
        <v>55</v>
      </c>
      <c r="V3112" t="s">
        <v>56</v>
      </c>
      <c r="W3112" t="s">
        <v>57</v>
      </c>
      <c r="X3112" t="s">
        <v>564</v>
      </c>
      <c r="Y3112" t="s">
        <v>565</v>
      </c>
      <c r="Z3112">
        <v>1</v>
      </c>
      <c r="AA3112">
        <v>2</v>
      </c>
      <c r="AB3112">
        <v>1.92</v>
      </c>
      <c r="AC3112">
        <v>2.1</v>
      </c>
      <c r="AD3112">
        <v>23</v>
      </c>
      <c r="AE3112">
        <v>2</v>
      </c>
      <c r="AF3112" t="s">
        <v>57</v>
      </c>
      <c r="AG3112">
        <v>12.5958667552223</v>
      </c>
      <c r="AH3112">
        <v>9.3140509450674003</v>
      </c>
      <c r="AI3112">
        <v>6.4807281061088302</v>
      </c>
      <c r="AJ3112">
        <v>37.1707589216592</v>
      </c>
      <c r="AK3112" s="2">
        <v>944.502133023738</v>
      </c>
      <c r="AL3112" s="1">
        <v>45197</v>
      </c>
      <c r="AM3112" t="s">
        <v>63</v>
      </c>
      <c r="AN3112">
        <v>2023</v>
      </c>
      <c r="AO3112">
        <v>2021</v>
      </c>
      <c r="AP3112">
        <v>62.6961218361593</v>
      </c>
      <c r="AQ3112">
        <v>1.6867054549060201</v>
      </c>
      <c r="AR3112">
        <v>110.01726445412127</v>
      </c>
      <c r="AS3112">
        <f t="shared" si="145"/>
        <v>54526.10813946039</v>
      </c>
      <c r="AT3112">
        <f t="shared" si="146"/>
        <v>6351.2966769364211</v>
      </c>
    </row>
    <row r="3113" spans="1:46" x14ac:dyDescent="0.25">
      <c r="A3113" t="s">
        <v>128</v>
      </c>
      <c r="B3113" t="s">
        <v>328</v>
      </c>
      <c r="C3113" t="s">
        <v>328</v>
      </c>
      <c r="D3113" t="str">
        <f t="shared" si="144"/>
        <v>NESBSB</v>
      </c>
      <c r="E3113" t="s">
        <v>560</v>
      </c>
      <c r="F3113" t="s">
        <v>561</v>
      </c>
      <c r="G3113" t="s">
        <v>47</v>
      </c>
      <c r="H3113" t="s">
        <v>5479</v>
      </c>
      <c r="I3113" t="s">
        <v>5480</v>
      </c>
      <c r="J3113" t="s">
        <v>318</v>
      </c>
      <c r="K3113">
        <v>19.86</v>
      </c>
      <c r="L3113">
        <v>19.86</v>
      </c>
      <c r="P3113" t="s">
        <v>51</v>
      </c>
      <c r="Q3113" t="s">
        <v>52</v>
      </c>
      <c r="R3113">
        <v>44487</v>
      </c>
      <c r="S3113" t="s">
        <v>53</v>
      </c>
      <c r="T3113" t="s">
        <v>69</v>
      </c>
      <c r="U3113" t="s">
        <v>55</v>
      </c>
      <c r="V3113" t="s">
        <v>56</v>
      </c>
      <c r="W3113" t="s">
        <v>57</v>
      </c>
      <c r="X3113" t="s">
        <v>564</v>
      </c>
      <c r="Y3113" t="s">
        <v>565</v>
      </c>
      <c r="Z3113">
        <v>1</v>
      </c>
      <c r="AA3113">
        <v>2</v>
      </c>
      <c r="AB3113">
        <v>2</v>
      </c>
      <c r="AC3113">
        <v>2.1</v>
      </c>
      <c r="AD3113">
        <v>24</v>
      </c>
      <c r="AE3113">
        <v>2</v>
      </c>
      <c r="AF3113" t="s">
        <v>57</v>
      </c>
      <c r="AG3113">
        <v>14.7088382554864</v>
      </c>
      <c r="AH3113">
        <v>10.249691530509001</v>
      </c>
      <c r="AI3113">
        <v>9.9463505042812006</v>
      </c>
      <c r="AJ3113">
        <v>66.752745907991496</v>
      </c>
      <c r="AK3113" s="2">
        <v>1205.45856623092</v>
      </c>
      <c r="AL3113" s="1">
        <v>45203</v>
      </c>
      <c r="AM3113" t="s">
        <v>63</v>
      </c>
      <c r="AN3113">
        <v>2023</v>
      </c>
      <c r="AO3113">
        <v>2021</v>
      </c>
      <c r="AP3113">
        <v>67.172601823033503</v>
      </c>
      <c r="AQ3113">
        <v>1.00628971751395</v>
      </c>
      <c r="AR3113">
        <v>110.01024765629958</v>
      </c>
      <c r="AS3113">
        <f t="shared" si="145"/>
        <v>23940.407125346072</v>
      </c>
      <c r="AT3113">
        <f t="shared" si="146"/>
        <v>2184.8035184541095</v>
      </c>
    </row>
    <row r="3114" spans="1:46" x14ac:dyDescent="0.25">
      <c r="A3114" t="s">
        <v>42</v>
      </c>
      <c r="B3114" t="s">
        <v>91</v>
      </c>
      <c r="C3114" t="s">
        <v>91</v>
      </c>
      <c r="D3114" t="str">
        <f t="shared" si="144"/>
        <v>GNVIVI</v>
      </c>
      <c r="E3114" t="s">
        <v>5481</v>
      </c>
      <c r="F3114" t="s">
        <v>5482</v>
      </c>
      <c r="G3114" t="s">
        <v>47</v>
      </c>
      <c r="H3114" t="s">
        <v>5483</v>
      </c>
      <c r="I3114" t="s">
        <v>5484</v>
      </c>
      <c r="J3114" t="s">
        <v>574</v>
      </c>
      <c r="K3114">
        <v>48.88</v>
      </c>
      <c r="L3114">
        <v>48.88</v>
      </c>
      <c r="P3114" t="s">
        <v>51</v>
      </c>
      <c r="Q3114" t="s">
        <v>52</v>
      </c>
      <c r="R3114">
        <v>44410</v>
      </c>
      <c r="S3114" t="s">
        <v>53</v>
      </c>
      <c r="T3114" t="s">
        <v>69</v>
      </c>
      <c r="U3114" t="s">
        <v>55</v>
      </c>
      <c r="V3114" t="s">
        <v>109</v>
      </c>
      <c r="W3114" t="s">
        <v>57</v>
      </c>
      <c r="X3114" t="s">
        <v>90</v>
      </c>
      <c r="Y3114" t="s">
        <v>59</v>
      </c>
      <c r="Z3114">
        <v>2</v>
      </c>
      <c r="AA3114">
        <v>2</v>
      </c>
      <c r="AB3114">
        <v>2.08</v>
      </c>
      <c r="AC3114">
        <v>2.2000000000000002</v>
      </c>
      <c r="AD3114">
        <v>25</v>
      </c>
      <c r="AE3114">
        <v>2</v>
      </c>
      <c r="AF3114" t="s">
        <v>57</v>
      </c>
      <c r="AG3114">
        <v>16.658763459461301</v>
      </c>
      <c r="AH3114">
        <v>12.2189505900387</v>
      </c>
      <c r="AI3114">
        <v>10.0780690984451</v>
      </c>
      <c r="AJ3114">
        <v>75.561247365572996</v>
      </c>
      <c r="AK3114" s="2">
        <v>865.16423990554404</v>
      </c>
      <c r="AL3114" s="1">
        <v>45195</v>
      </c>
      <c r="AM3114" t="s">
        <v>63</v>
      </c>
      <c r="AN3114">
        <v>2023</v>
      </c>
      <c r="AO3114">
        <v>2021</v>
      </c>
      <c r="AP3114">
        <v>75.767100059237706</v>
      </c>
      <c r="AQ3114">
        <v>1.0027243157152901</v>
      </c>
      <c r="AR3114">
        <v>115.19667000827174</v>
      </c>
      <c r="AS3114">
        <f t="shared" si="145"/>
        <v>42289.228046582997</v>
      </c>
      <c r="AT3114">
        <f t="shared" si="146"/>
        <v>5630.8132300043226</v>
      </c>
    </row>
    <row r="3115" spans="1:46" x14ac:dyDescent="0.25">
      <c r="A3115" t="s">
        <v>42</v>
      </c>
      <c r="B3115" t="s">
        <v>91</v>
      </c>
      <c r="C3115" t="s">
        <v>91</v>
      </c>
      <c r="D3115" t="str">
        <f t="shared" si="144"/>
        <v>GNVIVI</v>
      </c>
      <c r="E3115" t="s">
        <v>1018</v>
      </c>
      <c r="F3115" t="s">
        <v>91</v>
      </c>
      <c r="G3115" t="s">
        <v>47</v>
      </c>
      <c r="H3115" t="s">
        <v>5388</v>
      </c>
      <c r="I3115" t="s">
        <v>5485</v>
      </c>
      <c r="J3115" t="s">
        <v>204</v>
      </c>
      <c r="K3115">
        <v>19.64</v>
      </c>
      <c r="L3115">
        <v>19.64</v>
      </c>
      <c r="P3115" t="s">
        <v>51</v>
      </c>
      <c r="Q3115" t="s">
        <v>52</v>
      </c>
      <c r="R3115">
        <v>44543</v>
      </c>
      <c r="S3115" t="s">
        <v>53</v>
      </c>
      <c r="T3115" t="s">
        <v>69</v>
      </c>
      <c r="U3115" t="s">
        <v>55</v>
      </c>
      <c r="V3115" t="s">
        <v>109</v>
      </c>
      <c r="W3115" t="s">
        <v>57</v>
      </c>
      <c r="X3115" t="s">
        <v>90</v>
      </c>
      <c r="Y3115" t="s">
        <v>59</v>
      </c>
      <c r="Z3115">
        <v>2</v>
      </c>
      <c r="AA3115">
        <v>2</v>
      </c>
      <c r="AB3115">
        <v>1.83</v>
      </c>
      <c r="AC3115">
        <v>1.9</v>
      </c>
      <c r="AD3115">
        <v>22</v>
      </c>
      <c r="AE3115">
        <v>2</v>
      </c>
      <c r="AF3115" t="s">
        <v>57</v>
      </c>
      <c r="AG3115">
        <v>13.8357728617541</v>
      </c>
      <c r="AH3115">
        <v>9.5648718858931101</v>
      </c>
      <c r="AI3115">
        <v>7.6511097802763803</v>
      </c>
      <c r="AJ3115">
        <v>49.439591193838801</v>
      </c>
      <c r="AK3115" s="2">
        <v>1064.8200920797999</v>
      </c>
      <c r="AL3115" s="1">
        <v>45201</v>
      </c>
      <c r="AM3115" t="s">
        <v>63</v>
      </c>
      <c r="AN3115">
        <v>2023</v>
      </c>
      <c r="AO3115">
        <v>2021</v>
      </c>
      <c r="AP3115">
        <v>64.057827833311507</v>
      </c>
      <c r="AQ3115">
        <v>1.29567875232137</v>
      </c>
      <c r="AR3115">
        <v>100.57172896104692</v>
      </c>
      <c r="AS3115">
        <f t="shared" si="145"/>
        <v>20913.066608447272</v>
      </c>
      <c r="AT3115">
        <f t="shared" si="146"/>
        <v>1975.2287567949616</v>
      </c>
    </row>
    <row r="3116" spans="1:46" x14ac:dyDescent="0.25">
      <c r="A3116" t="s">
        <v>42</v>
      </c>
      <c r="B3116" t="s">
        <v>91</v>
      </c>
      <c r="C3116" t="s">
        <v>91</v>
      </c>
      <c r="D3116" t="str">
        <f t="shared" si="144"/>
        <v>GNVIVI</v>
      </c>
      <c r="E3116" t="s">
        <v>5459</v>
      </c>
      <c r="F3116" t="s">
        <v>5460</v>
      </c>
      <c r="G3116" t="s">
        <v>47</v>
      </c>
      <c r="H3116" t="s">
        <v>5461</v>
      </c>
      <c r="I3116" t="s">
        <v>5486</v>
      </c>
      <c r="J3116" t="s">
        <v>50</v>
      </c>
      <c r="K3116">
        <v>33.909999999999997</v>
      </c>
      <c r="L3116">
        <v>33.909999999999997</v>
      </c>
      <c r="P3116" t="s">
        <v>51</v>
      </c>
      <c r="Q3116" t="s">
        <v>52</v>
      </c>
      <c r="R3116">
        <v>44495</v>
      </c>
      <c r="S3116" t="s">
        <v>53</v>
      </c>
      <c r="T3116" t="s">
        <v>69</v>
      </c>
      <c r="U3116" t="s">
        <v>55</v>
      </c>
      <c r="V3116" t="s">
        <v>109</v>
      </c>
      <c r="W3116" t="s">
        <v>57</v>
      </c>
      <c r="X3116" t="s">
        <v>90</v>
      </c>
      <c r="Y3116" t="s">
        <v>59</v>
      </c>
      <c r="Z3116">
        <v>2</v>
      </c>
      <c r="AA3116">
        <v>2</v>
      </c>
      <c r="AB3116">
        <v>1.92</v>
      </c>
      <c r="AC3116">
        <v>2.1</v>
      </c>
      <c r="AD3116">
        <v>23</v>
      </c>
      <c r="AE3116">
        <v>2</v>
      </c>
      <c r="AF3116" t="s">
        <v>57</v>
      </c>
      <c r="AG3116">
        <v>11.38410136846</v>
      </c>
      <c r="AH3116">
        <v>8.3024710563196606</v>
      </c>
      <c r="AI3116">
        <v>7.7155450982073397</v>
      </c>
      <c r="AJ3116">
        <v>40.050201263331601</v>
      </c>
      <c r="AK3116" s="2">
        <v>1425.1546434405</v>
      </c>
      <c r="AL3116" s="1">
        <v>45183</v>
      </c>
      <c r="AM3116" t="s">
        <v>63</v>
      </c>
      <c r="AN3116">
        <v>2023</v>
      </c>
      <c r="AO3116">
        <v>2021</v>
      </c>
      <c r="AP3116">
        <v>67.883843366320605</v>
      </c>
      <c r="AQ3116">
        <v>1.69496884472519</v>
      </c>
      <c r="AR3116">
        <v>107.89790977330836</v>
      </c>
      <c r="AS3116">
        <f t="shared" si="145"/>
        <v>48326.993959067346</v>
      </c>
      <c r="AT3116">
        <f t="shared" si="146"/>
        <v>3658.8181204128859</v>
      </c>
    </row>
    <row r="3117" spans="1:46" x14ac:dyDescent="0.25">
      <c r="A3117" t="s">
        <v>42</v>
      </c>
      <c r="B3117" t="s">
        <v>91</v>
      </c>
      <c r="C3117" t="s">
        <v>91</v>
      </c>
      <c r="D3117" t="str">
        <f t="shared" si="144"/>
        <v>GNVIVI</v>
      </c>
      <c r="E3117" t="s">
        <v>1018</v>
      </c>
      <c r="F3117" t="s">
        <v>91</v>
      </c>
      <c r="G3117" t="s">
        <v>47</v>
      </c>
      <c r="H3117" t="s">
        <v>5388</v>
      </c>
      <c r="I3117" t="s">
        <v>5487</v>
      </c>
      <c r="J3117" t="s">
        <v>533</v>
      </c>
      <c r="K3117">
        <v>85.87</v>
      </c>
      <c r="L3117">
        <v>85.87</v>
      </c>
      <c r="P3117" t="s">
        <v>51</v>
      </c>
      <c r="Q3117" t="s">
        <v>52</v>
      </c>
      <c r="R3117">
        <v>44540</v>
      </c>
      <c r="S3117" t="s">
        <v>53</v>
      </c>
      <c r="T3117" t="s">
        <v>69</v>
      </c>
      <c r="U3117" t="s">
        <v>55</v>
      </c>
      <c r="V3117" t="s">
        <v>109</v>
      </c>
      <c r="W3117" t="s">
        <v>57</v>
      </c>
      <c r="X3117" t="s">
        <v>90</v>
      </c>
      <c r="Y3117" t="s">
        <v>59</v>
      </c>
      <c r="Z3117">
        <v>2</v>
      </c>
      <c r="AA3117">
        <v>2</v>
      </c>
      <c r="AB3117">
        <v>1.83</v>
      </c>
      <c r="AC3117">
        <v>1.9</v>
      </c>
      <c r="AD3117">
        <v>22</v>
      </c>
      <c r="AE3117">
        <v>2</v>
      </c>
      <c r="AF3117" t="s">
        <v>57</v>
      </c>
      <c r="AG3117">
        <v>13.729298293113899</v>
      </c>
      <c r="AH3117">
        <v>9.5508068123373295</v>
      </c>
      <c r="AI3117">
        <v>7.32700602163571</v>
      </c>
      <c r="AJ3117">
        <v>47.751075349578798</v>
      </c>
      <c r="AK3117" s="2">
        <v>1015.1960269059</v>
      </c>
      <c r="AL3117" s="1">
        <v>45205.2</v>
      </c>
      <c r="AM3117" t="s">
        <v>63</v>
      </c>
      <c r="AN3117">
        <v>2023</v>
      </c>
      <c r="AO3117">
        <v>2021</v>
      </c>
      <c r="AP3117">
        <v>64.057827833311507</v>
      </c>
      <c r="AQ3117">
        <v>1.3414949792094399</v>
      </c>
      <c r="AR3117">
        <v>100.5778331688922</v>
      </c>
      <c r="AS3117">
        <f t="shared" si="145"/>
        <v>87174.882830409639</v>
      </c>
      <c r="AT3117">
        <f t="shared" si="146"/>
        <v>8636.6185342127737</v>
      </c>
    </row>
    <row r="3118" spans="1:46" x14ac:dyDescent="0.25">
      <c r="A3118" t="s">
        <v>42</v>
      </c>
      <c r="B3118" t="s">
        <v>91</v>
      </c>
      <c r="C3118" t="s">
        <v>91</v>
      </c>
      <c r="D3118" t="str">
        <f t="shared" si="144"/>
        <v>GNVIVI</v>
      </c>
      <c r="E3118" t="s">
        <v>5481</v>
      </c>
      <c r="F3118" t="s">
        <v>5482</v>
      </c>
      <c r="G3118" t="s">
        <v>47</v>
      </c>
      <c r="H3118" t="s">
        <v>5483</v>
      </c>
      <c r="I3118" t="s">
        <v>5488</v>
      </c>
      <c r="J3118" t="s">
        <v>572</v>
      </c>
      <c r="K3118">
        <v>31.02</v>
      </c>
      <c r="L3118">
        <v>31.02</v>
      </c>
      <c r="P3118" t="s">
        <v>51</v>
      </c>
      <c r="Q3118" t="s">
        <v>52</v>
      </c>
      <c r="R3118">
        <v>44419</v>
      </c>
      <c r="S3118" t="s">
        <v>53</v>
      </c>
      <c r="T3118" t="s">
        <v>69</v>
      </c>
      <c r="U3118" t="s">
        <v>55</v>
      </c>
      <c r="V3118" t="s">
        <v>109</v>
      </c>
      <c r="W3118" t="s">
        <v>57</v>
      </c>
      <c r="X3118" t="s">
        <v>119</v>
      </c>
      <c r="Y3118" t="s">
        <v>120</v>
      </c>
      <c r="Z3118">
        <v>2</v>
      </c>
      <c r="AA3118">
        <v>2</v>
      </c>
      <c r="AB3118">
        <v>2.08</v>
      </c>
      <c r="AC3118">
        <v>2.2000000000000002</v>
      </c>
      <c r="AD3118">
        <v>25</v>
      </c>
      <c r="AE3118">
        <v>2</v>
      </c>
      <c r="AF3118" t="s">
        <v>57</v>
      </c>
      <c r="AG3118">
        <v>17.997553998802399</v>
      </c>
      <c r="AH3118">
        <v>12.365273971565999</v>
      </c>
      <c r="AI3118">
        <v>10.3139532559434</v>
      </c>
      <c r="AJ3118">
        <v>84.6564871496428</v>
      </c>
      <c r="AK3118" s="2">
        <v>862.25974718625901</v>
      </c>
      <c r="AL3118" s="1">
        <v>45195</v>
      </c>
      <c r="AM3118" t="s">
        <v>63</v>
      </c>
      <c r="AN3118">
        <v>2023</v>
      </c>
      <c r="AO3118">
        <v>2021</v>
      </c>
      <c r="AP3118">
        <v>75.767100059237706</v>
      </c>
      <c r="AQ3118">
        <v>0.89499461423798699</v>
      </c>
      <c r="AR3118">
        <v>115.20816153886121</v>
      </c>
      <c r="AS3118">
        <f t="shared" si="145"/>
        <v>26747.297357717754</v>
      </c>
      <c r="AT3118">
        <f t="shared" si="146"/>
        <v>3573.7571709354747</v>
      </c>
    </row>
    <row r="3119" spans="1:46" x14ac:dyDescent="0.25">
      <c r="A3119" t="s">
        <v>42</v>
      </c>
      <c r="B3119" t="s">
        <v>91</v>
      </c>
      <c r="C3119" t="s">
        <v>91</v>
      </c>
      <c r="D3119" t="str">
        <f t="shared" si="144"/>
        <v>GNVIVI</v>
      </c>
      <c r="E3119" t="s">
        <v>5481</v>
      </c>
      <c r="F3119" t="s">
        <v>5482</v>
      </c>
      <c r="G3119" t="s">
        <v>47</v>
      </c>
      <c r="H3119" t="s">
        <v>5483</v>
      </c>
      <c r="I3119" t="s">
        <v>5489</v>
      </c>
      <c r="J3119" t="s">
        <v>152</v>
      </c>
      <c r="K3119">
        <v>29.96</v>
      </c>
      <c r="L3119">
        <v>29.96</v>
      </c>
      <c r="P3119" t="s">
        <v>51</v>
      </c>
      <c r="Q3119" t="s">
        <v>52</v>
      </c>
      <c r="R3119">
        <v>44445</v>
      </c>
      <c r="S3119" t="s">
        <v>53</v>
      </c>
      <c r="T3119" t="s">
        <v>124</v>
      </c>
      <c r="U3119" t="s">
        <v>55</v>
      </c>
      <c r="V3119" t="s">
        <v>109</v>
      </c>
      <c r="W3119" t="s">
        <v>57</v>
      </c>
      <c r="X3119" t="s">
        <v>119</v>
      </c>
      <c r="Y3119" t="s">
        <v>120</v>
      </c>
      <c r="Z3119">
        <v>2</v>
      </c>
      <c r="AA3119">
        <v>2</v>
      </c>
      <c r="AB3119">
        <v>2</v>
      </c>
      <c r="AC3119">
        <v>2.2000000000000002</v>
      </c>
      <c r="AD3119">
        <v>24</v>
      </c>
      <c r="AE3119">
        <v>2</v>
      </c>
      <c r="AF3119" t="s">
        <v>57</v>
      </c>
      <c r="AG3119">
        <v>7.7822022127793904</v>
      </c>
      <c r="AH3119">
        <v>5.8533750947636998</v>
      </c>
      <c r="AI3119">
        <v>0.88687460288421904</v>
      </c>
      <c r="AJ3119">
        <v>3.1771520299507299</v>
      </c>
      <c r="AK3119" s="2">
        <v>329.579071702188</v>
      </c>
      <c r="AL3119" s="1">
        <v>45195</v>
      </c>
      <c r="AM3119" t="s">
        <v>63</v>
      </c>
      <c r="AN3119">
        <v>2023</v>
      </c>
      <c r="AO3119">
        <v>2021</v>
      </c>
      <c r="AP3119">
        <v>71.789094170090294</v>
      </c>
      <c r="AQ3119">
        <v>22.595423037154301</v>
      </c>
      <c r="AR3119">
        <v>111.57303902467588</v>
      </c>
      <c r="AS3119">
        <f t="shared" si="145"/>
        <v>9874.188988197553</v>
      </c>
      <c r="AT3119">
        <f t="shared" si="146"/>
        <v>3342.7282491792894</v>
      </c>
    </row>
    <row r="3120" spans="1:46" x14ac:dyDescent="0.25">
      <c r="A3120" t="s">
        <v>42</v>
      </c>
      <c r="B3120" t="s">
        <v>91</v>
      </c>
      <c r="C3120" t="s">
        <v>91</v>
      </c>
      <c r="D3120" t="str">
        <f t="shared" si="144"/>
        <v>GNVIVI</v>
      </c>
      <c r="E3120" t="s">
        <v>1018</v>
      </c>
      <c r="F3120" t="s">
        <v>91</v>
      </c>
      <c r="G3120" t="s">
        <v>47</v>
      </c>
      <c r="H3120" t="s">
        <v>5388</v>
      </c>
      <c r="I3120" t="s">
        <v>5490</v>
      </c>
      <c r="J3120" t="s">
        <v>154</v>
      </c>
      <c r="K3120">
        <v>30.93</v>
      </c>
      <c r="L3120">
        <v>30.93</v>
      </c>
      <c r="P3120" t="s">
        <v>51</v>
      </c>
      <c r="Q3120" t="s">
        <v>52</v>
      </c>
      <c r="R3120">
        <v>44551</v>
      </c>
      <c r="S3120" t="s">
        <v>53</v>
      </c>
      <c r="T3120" t="s">
        <v>69</v>
      </c>
      <c r="U3120" t="s">
        <v>55</v>
      </c>
      <c r="V3120" t="s">
        <v>109</v>
      </c>
      <c r="W3120" t="s">
        <v>57</v>
      </c>
      <c r="X3120" t="s">
        <v>90</v>
      </c>
      <c r="Y3120" t="s">
        <v>59</v>
      </c>
      <c r="Z3120">
        <v>2</v>
      </c>
      <c r="AA3120">
        <v>2</v>
      </c>
      <c r="AB3120">
        <v>1.83</v>
      </c>
      <c r="AC3120">
        <v>1.9</v>
      </c>
      <c r="AD3120">
        <v>22</v>
      </c>
      <c r="AE3120">
        <v>2</v>
      </c>
      <c r="AF3120" t="s">
        <v>57</v>
      </c>
      <c r="AG3120">
        <v>13.5301973889246</v>
      </c>
      <c r="AH3120">
        <v>10.175179886089801</v>
      </c>
      <c r="AI3120">
        <v>7.6479577700299997</v>
      </c>
      <c r="AJ3120">
        <v>47.077477297506697</v>
      </c>
      <c r="AK3120" s="2">
        <v>940.52730463292903</v>
      </c>
      <c r="AL3120" s="1">
        <v>45211</v>
      </c>
      <c r="AM3120" t="s">
        <v>63</v>
      </c>
      <c r="AN3120">
        <v>2023</v>
      </c>
      <c r="AO3120">
        <v>2021</v>
      </c>
      <c r="AP3120">
        <v>64.057827833311507</v>
      </c>
      <c r="AQ3120">
        <v>1.36068947425745</v>
      </c>
      <c r="AR3120">
        <v>100.5684814096699</v>
      </c>
      <c r="AS3120">
        <f t="shared" si="145"/>
        <v>29090.509532296495</v>
      </c>
      <c r="AT3120">
        <f t="shared" si="146"/>
        <v>3110.58313000109</v>
      </c>
    </row>
    <row r="3121" spans="1:46" x14ac:dyDescent="0.25">
      <c r="A3121" t="s">
        <v>128</v>
      </c>
      <c r="B3121" t="s">
        <v>244</v>
      </c>
      <c r="C3121" t="s">
        <v>266</v>
      </c>
      <c r="D3121" t="str">
        <f t="shared" si="144"/>
        <v>NEPIIT</v>
      </c>
      <c r="E3121" t="s">
        <v>5416</v>
      </c>
      <c r="F3121" t="s">
        <v>5417</v>
      </c>
      <c r="G3121" t="s">
        <v>47</v>
      </c>
      <c r="H3121" t="s">
        <v>5423</v>
      </c>
      <c r="I3121" t="s">
        <v>5491</v>
      </c>
      <c r="J3121" t="s">
        <v>62</v>
      </c>
      <c r="K3121">
        <v>19.239999999999998</v>
      </c>
      <c r="L3121">
        <v>19.239999999999998</v>
      </c>
      <c r="P3121" t="s">
        <v>51</v>
      </c>
      <c r="Q3121" t="s">
        <v>52</v>
      </c>
      <c r="R3121">
        <v>44307</v>
      </c>
      <c r="S3121" t="s">
        <v>53</v>
      </c>
      <c r="T3121" t="s">
        <v>69</v>
      </c>
      <c r="U3121" t="s">
        <v>55</v>
      </c>
      <c r="V3121" t="s">
        <v>109</v>
      </c>
      <c r="W3121" t="s">
        <v>57</v>
      </c>
      <c r="X3121" t="s">
        <v>149</v>
      </c>
      <c r="Y3121" t="s">
        <v>150</v>
      </c>
      <c r="Z3121">
        <v>2</v>
      </c>
      <c r="AA3121">
        <v>3</v>
      </c>
      <c r="AB3121">
        <v>2.5</v>
      </c>
      <c r="AC3121">
        <v>2.6</v>
      </c>
      <c r="AD3121">
        <v>30</v>
      </c>
      <c r="AE3121">
        <v>2</v>
      </c>
      <c r="AF3121" t="s">
        <v>57</v>
      </c>
      <c r="AG3121">
        <v>15.6892968031223</v>
      </c>
      <c r="AH3121">
        <v>14.6074078342587</v>
      </c>
      <c r="AI3121">
        <v>5.9835806483863401</v>
      </c>
      <c r="AJ3121">
        <v>39.422476054685099</v>
      </c>
      <c r="AK3121" s="2">
        <v>357.04664611429502</v>
      </c>
      <c r="AL3121" s="1">
        <v>45209</v>
      </c>
      <c r="AM3121" t="s">
        <v>63</v>
      </c>
      <c r="AN3121">
        <v>2023</v>
      </c>
      <c r="AO3121">
        <v>2021</v>
      </c>
      <c r="AP3121">
        <v>98.683984100935902</v>
      </c>
      <c r="AQ3121">
        <v>2.5032416524026999</v>
      </c>
      <c r="AR3121">
        <v>122.0316680600164</v>
      </c>
      <c r="AS3121">
        <f t="shared" si="145"/>
        <v>6869.5774712390357</v>
      </c>
      <c r="AT3121">
        <f t="shared" si="146"/>
        <v>2347.8892934747155</v>
      </c>
    </row>
    <row r="3122" spans="1:46" x14ac:dyDescent="0.25">
      <c r="A3122" t="s">
        <v>128</v>
      </c>
      <c r="B3122" t="s">
        <v>244</v>
      </c>
      <c r="C3122" t="s">
        <v>266</v>
      </c>
      <c r="D3122" t="str">
        <f t="shared" si="144"/>
        <v>NEPIIT</v>
      </c>
      <c r="E3122" t="s">
        <v>5416</v>
      </c>
      <c r="F3122" t="s">
        <v>5417</v>
      </c>
      <c r="G3122" t="s">
        <v>47</v>
      </c>
      <c r="H3122" t="s">
        <v>5418</v>
      </c>
      <c r="I3122" t="s">
        <v>5492</v>
      </c>
      <c r="J3122" t="s">
        <v>103</v>
      </c>
      <c r="K3122">
        <v>51.99</v>
      </c>
      <c r="L3122">
        <v>51.99</v>
      </c>
      <c r="P3122" t="s">
        <v>51</v>
      </c>
      <c r="Q3122" t="s">
        <v>52</v>
      </c>
      <c r="R3122">
        <v>44376</v>
      </c>
      <c r="S3122" t="s">
        <v>53</v>
      </c>
      <c r="T3122" t="s">
        <v>69</v>
      </c>
      <c r="U3122" t="s">
        <v>55</v>
      </c>
      <c r="V3122" t="s">
        <v>56</v>
      </c>
      <c r="W3122" t="s">
        <v>57</v>
      </c>
      <c r="X3122" t="s">
        <v>149</v>
      </c>
      <c r="Y3122" t="s">
        <v>150</v>
      </c>
      <c r="Z3122">
        <v>1</v>
      </c>
      <c r="AA3122">
        <v>2</v>
      </c>
      <c r="AB3122">
        <v>2.33</v>
      </c>
      <c r="AC3122">
        <v>2.4</v>
      </c>
      <c r="AD3122">
        <v>28</v>
      </c>
      <c r="AE3122">
        <v>2</v>
      </c>
      <c r="AF3122" t="s">
        <v>57</v>
      </c>
      <c r="AG3122">
        <v>15.151255089512899</v>
      </c>
      <c r="AH3122">
        <v>11.216118121134199</v>
      </c>
      <c r="AI3122">
        <v>9.6198273861149595</v>
      </c>
      <c r="AJ3122">
        <v>63.378055343334502</v>
      </c>
      <c r="AK3122" s="2">
        <v>987.27570316908805</v>
      </c>
      <c r="AL3122" s="1">
        <v>45209</v>
      </c>
      <c r="AM3122" t="s">
        <v>63</v>
      </c>
      <c r="AN3122">
        <v>2023</v>
      </c>
      <c r="AO3122">
        <v>2021</v>
      </c>
      <c r="AP3122">
        <v>76.206918966704094</v>
      </c>
      <c r="AQ3122">
        <v>1.20241806969104</v>
      </c>
      <c r="AR3122">
        <v>119.87417997678899</v>
      </c>
      <c r="AS3122">
        <f t="shared" si="145"/>
        <v>51328.463807760891</v>
      </c>
      <c r="AT3122">
        <f t="shared" si="146"/>
        <v>6232.2586169932601</v>
      </c>
    </row>
    <row r="3123" spans="1:46" x14ac:dyDescent="0.25">
      <c r="A3123" t="s">
        <v>42</v>
      </c>
      <c r="B3123" t="s">
        <v>43</v>
      </c>
      <c r="C3123" t="s">
        <v>43</v>
      </c>
      <c r="D3123" t="str">
        <f t="shared" si="144"/>
        <v>GNSASA</v>
      </c>
      <c r="E3123" t="s">
        <v>83</v>
      </c>
      <c r="F3123" t="s">
        <v>84</v>
      </c>
      <c r="G3123" t="s">
        <v>47</v>
      </c>
      <c r="H3123" t="s">
        <v>5493</v>
      </c>
      <c r="I3123" t="s">
        <v>5494</v>
      </c>
      <c r="J3123" t="s">
        <v>212</v>
      </c>
      <c r="K3123">
        <v>30.41</v>
      </c>
      <c r="L3123">
        <v>30.41</v>
      </c>
      <c r="P3123" t="s">
        <v>51</v>
      </c>
      <c r="Q3123" t="s">
        <v>52</v>
      </c>
      <c r="R3123">
        <v>44341</v>
      </c>
      <c r="S3123" t="s">
        <v>53</v>
      </c>
      <c r="T3123" t="s">
        <v>104</v>
      </c>
      <c r="U3123" t="s">
        <v>55</v>
      </c>
      <c r="V3123" t="s">
        <v>56</v>
      </c>
      <c r="W3123" t="s">
        <v>57</v>
      </c>
      <c r="X3123" t="s">
        <v>90</v>
      </c>
      <c r="Y3123" t="s">
        <v>59</v>
      </c>
      <c r="Z3123">
        <v>1</v>
      </c>
      <c r="AA3123">
        <v>2</v>
      </c>
      <c r="AB3123">
        <v>2.25</v>
      </c>
      <c r="AC3123">
        <v>2.5</v>
      </c>
      <c r="AD3123">
        <v>27</v>
      </c>
      <c r="AE3123">
        <v>2</v>
      </c>
      <c r="AF3123" t="s">
        <v>57</v>
      </c>
      <c r="AG3123">
        <v>16.347704742910398</v>
      </c>
      <c r="AH3123">
        <v>11.768828924737599</v>
      </c>
      <c r="AI3123">
        <v>10.3716762004247</v>
      </c>
      <c r="AJ3123">
        <v>76.575929169280897</v>
      </c>
      <c r="AK3123" s="2">
        <v>953.54184580305696</v>
      </c>
      <c r="AL3123" s="1">
        <v>45167</v>
      </c>
      <c r="AM3123" t="s">
        <v>63</v>
      </c>
      <c r="AN3123">
        <v>2023</v>
      </c>
      <c r="AO3123">
        <v>2021</v>
      </c>
      <c r="AP3123">
        <v>76.346725155511194</v>
      </c>
      <c r="AQ3123">
        <v>0.99700683992664296</v>
      </c>
      <c r="AR3123">
        <v>130.77605430868601</v>
      </c>
      <c r="AS3123">
        <f t="shared" si="145"/>
        <v>28997.207530870961</v>
      </c>
      <c r="AT3123">
        <f t="shared" si="146"/>
        <v>3976.8998115271415</v>
      </c>
    </row>
    <row r="3124" spans="1:46" x14ac:dyDescent="0.25">
      <c r="A3124" t="s">
        <v>128</v>
      </c>
      <c r="B3124" t="s">
        <v>129</v>
      </c>
      <c r="C3124" t="s">
        <v>130</v>
      </c>
      <c r="D3124" t="str">
        <f t="shared" si="144"/>
        <v>NECOCA</v>
      </c>
      <c r="E3124" t="s">
        <v>868</v>
      </c>
      <c r="F3124" t="s">
        <v>869</v>
      </c>
      <c r="G3124" t="s">
        <v>47</v>
      </c>
      <c r="H3124" t="s">
        <v>5438</v>
      </c>
      <c r="I3124" t="s">
        <v>5495</v>
      </c>
      <c r="J3124" t="s">
        <v>3137</v>
      </c>
      <c r="K3124">
        <v>28.99</v>
      </c>
      <c r="L3124">
        <v>28.99</v>
      </c>
      <c r="P3124" t="s">
        <v>51</v>
      </c>
      <c r="Q3124" t="s">
        <v>52</v>
      </c>
      <c r="R3124">
        <v>44377</v>
      </c>
      <c r="S3124" t="s">
        <v>53</v>
      </c>
      <c r="T3124" t="s">
        <v>521</v>
      </c>
      <c r="U3124" t="s">
        <v>55</v>
      </c>
      <c r="V3124" t="s">
        <v>109</v>
      </c>
      <c r="W3124" t="s">
        <v>57</v>
      </c>
      <c r="X3124" t="s">
        <v>531</v>
      </c>
      <c r="Y3124" t="s">
        <v>146</v>
      </c>
      <c r="Z3124">
        <v>2</v>
      </c>
      <c r="AA3124">
        <v>2</v>
      </c>
      <c r="AB3124">
        <v>2.25</v>
      </c>
      <c r="AC3124">
        <v>2.4</v>
      </c>
      <c r="AD3124">
        <v>27</v>
      </c>
      <c r="AE3124">
        <v>2</v>
      </c>
      <c r="AF3124" t="s">
        <v>57</v>
      </c>
      <c r="AG3124">
        <v>13.4511594208729</v>
      </c>
      <c r="AH3124">
        <v>10.9154048090302</v>
      </c>
      <c r="AI3124">
        <v>7.2776485575858096</v>
      </c>
      <c r="AJ3124">
        <v>37.402781934611703</v>
      </c>
      <c r="AK3124" s="2">
        <v>772.52558300927399</v>
      </c>
      <c r="AL3124" s="1">
        <v>45188</v>
      </c>
      <c r="AM3124" t="s">
        <v>63</v>
      </c>
      <c r="AN3124">
        <v>2023</v>
      </c>
      <c r="AO3124">
        <v>2021</v>
      </c>
      <c r="AP3124">
        <v>70.267926688730896</v>
      </c>
      <c r="AQ3124">
        <v>1.8786818267040899</v>
      </c>
      <c r="AR3124">
        <v>105.39034959593261</v>
      </c>
      <c r="AS3124">
        <f t="shared" si="145"/>
        <v>22395.516651438851</v>
      </c>
      <c r="AT3124">
        <f t="shared" si="146"/>
        <v>3055.266234786086</v>
      </c>
    </row>
    <row r="3125" spans="1:46" x14ac:dyDescent="0.25">
      <c r="A3125" t="s">
        <v>128</v>
      </c>
      <c r="B3125" t="s">
        <v>129</v>
      </c>
      <c r="C3125" t="s">
        <v>130</v>
      </c>
      <c r="D3125" t="str">
        <f t="shared" si="144"/>
        <v>NECOCA</v>
      </c>
      <c r="E3125" t="s">
        <v>868</v>
      </c>
      <c r="F3125" t="s">
        <v>869</v>
      </c>
      <c r="G3125" t="s">
        <v>47</v>
      </c>
      <c r="H3125" t="s">
        <v>5438</v>
      </c>
      <c r="I3125" t="s">
        <v>5496</v>
      </c>
      <c r="J3125" t="s">
        <v>4537</v>
      </c>
      <c r="K3125">
        <v>14.25</v>
      </c>
      <c r="L3125">
        <v>14.25</v>
      </c>
      <c r="P3125" t="s">
        <v>51</v>
      </c>
      <c r="Q3125" t="s">
        <v>52</v>
      </c>
      <c r="R3125">
        <v>44377</v>
      </c>
      <c r="S3125" t="s">
        <v>53</v>
      </c>
      <c r="T3125" t="s">
        <v>521</v>
      </c>
      <c r="U3125" t="s">
        <v>55</v>
      </c>
      <c r="V3125" t="s">
        <v>109</v>
      </c>
      <c r="W3125" t="s">
        <v>57</v>
      </c>
      <c r="X3125" t="s">
        <v>5497</v>
      </c>
      <c r="Y3125" t="s">
        <v>146</v>
      </c>
      <c r="Z3125">
        <v>2</v>
      </c>
      <c r="AA3125">
        <v>2</v>
      </c>
      <c r="AB3125">
        <v>2.25</v>
      </c>
      <c r="AC3125">
        <v>2.4</v>
      </c>
      <c r="AD3125">
        <v>27</v>
      </c>
      <c r="AE3125">
        <v>2</v>
      </c>
      <c r="AF3125" t="s">
        <v>57</v>
      </c>
      <c r="AG3125">
        <v>13.9791797180847</v>
      </c>
      <c r="AH3125">
        <v>10.687219781901501</v>
      </c>
      <c r="AI3125">
        <v>7.6743256417470098</v>
      </c>
      <c r="AJ3125">
        <v>40.814148952998202</v>
      </c>
      <c r="AK3125" s="2">
        <v>855.50166802610397</v>
      </c>
      <c r="AL3125" s="1">
        <v>45188</v>
      </c>
      <c r="AM3125" t="s">
        <v>63</v>
      </c>
      <c r="AN3125">
        <v>2023</v>
      </c>
      <c r="AO3125">
        <v>2021</v>
      </c>
      <c r="AP3125">
        <v>70.267926688730896</v>
      </c>
      <c r="AQ3125">
        <v>1.7216560553461899</v>
      </c>
      <c r="AR3125">
        <v>105.37917443271128</v>
      </c>
      <c r="AS3125">
        <f t="shared" si="145"/>
        <v>12190.898769371981</v>
      </c>
      <c r="AT3125">
        <f t="shared" si="146"/>
        <v>1501.6532356661357</v>
      </c>
    </row>
    <row r="3126" spans="1:46" x14ac:dyDescent="0.25">
      <c r="A3126" t="s">
        <v>128</v>
      </c>
      <c r="B3126" t="s">
        <v>129</v>
      </c>
      <c r="C3126" t="s">
        <v>214</v>
      </c>
      <c r="D3126" t="str">
        <f t="shared" si="144"/>
        <v>NECOCE</v>
      </c>
      <c r="E3126" t="s">
        <v>5374</v>
      </c>
      <c r="F3126" t="s">
        <v>5375</v>
      </c>
      <c r="G3126" t="s">
        <v>47</v>
      </c>
      <c r="H3126" t="s">
        <v>5435</v>
      </c>
      <c r="I3126" t="s">
        <v>5498</v>
      </c>
      <c r="J3126" t="s">
        <v>3872</v>
      </c>
      <c r="K3126">
        <v>10.32</v>
      </c>
      <c r="L3126">
        <v>10.32</v>
      </c>
      <c r="P3126" t="s">
        <v>51</v>
      </c>
      <c r="Q3126" t="s">
        <v>52</v>
      </c>
      <c r="R3126">
        <v>44344</v>
      </c>
      <c r="S3126" t="s">
        <v>53</v>
      </c>
      <c r="T3126" t="s">
        <v>542</v>
      </c>
      <c r="U3126" t="s">
        <v>55</v>
      </c>
      <c r="V3126" t="s">
        <v>56</v>
      </c>
      <c r="W3126" t="s">
        <v>57</v>
      </c>
      <c r="X3126" t="s">
        <v>149</v>
      </c>
      <c r="Y3126" t="s">
        <v>150</v>
      </c>
      <c r="Z3126">
        <v>1</v>
      </c>
      <c r="AA3126">
        <v>2</v>
      </c>
      <c r="AB3126">
        <v>2.33</v>
      </c>
      <c r="AC3126">
        <v>2.5</v>
      </c>
      <c r="AD3126">
        <v>28</v>
      </c>
      <c r="AE3126">
        <v>2</v>
      </c>
      <c r="AF3126" t="s">
        <v>57</v>
      </c>
      <c r="AG3126">
        <v>9.2850335273624793</v>
      </c>
      <c r="AH3126">
        <v>8.2975204822794009</v>
      </c>
      <c r="AI3126">
        <v>5.1844730423051297</v>
      </c>
      <c r="AJ3126">
        <v>21.235878069941801</v>
      </c>
      <c r="AK3126" s="2">
        <v>958.77802809707998</v>
      </c>
      <c r="AL3126" s="1">
        <v>45175</v>
      </c>
      <c r="AM3126" t="s">
        <v>63</v>
      </c>
      <c r="AN3126">
        <v>2023</v>
      </c>
      <c r="AO3126">
        <v>2021</v>
      </c>
      <c r="AP3126">
        <v>78.324906501075702</v>
      </c>
      <c r="AQ3126">
        <v>3.68832907417849</v>
      </c>
      <c r="AR3126">
        <v>111.2807816574945</v>
      </c>
      <c r="AS3126">
        <f t="shared" si="145"/>
        <v>9894.5892499618658</v>
      </c>
      <c r="AT3126">
        <f t="shared" si="146"/>
        <v>1148.4176667053432</v>
      </c>
    </row>
    <row r="3127" spans="1:46" x14ac:dyDescent="0.25">
      <c r="A3127" t="s">
        <v>128</v>
      </c>
      <c r="B3127" t="s">
        <v>129</v>
      </c>
      <c r="C3127" t="s">
        <v>214</v>
      </c>
      <c r="D3127" t="str">
        <f t="shared" si="144"/>
        <v>NECOCE</v>
      </c>
      <c r="E3127" t="s">
        <v>5374</v>
      </c>
      <c r="F3127" t="s">
        <v>5375</v>
      </c>
      <c r="G3127" t="s">
        <v>47</v>
      </c>
      <c r="H3127" t="s">
        <v>5435</v>
      </c>
      <c r="I3127" t="s">
        <v>5499</v>
      </c>
      <c r="J3127" t="s">
        <v>496</v>
      </c>
      <c r="K3127">
        <v>29.73</v>
      </c>
      <c r="L3127">
        <v>29.73</v>
      </c>
      <c r="P3127" t="s">
        <v>51</v>
      </c>
      <c r="Q3127" t="s">
        <v>52</v>
      </c>
      <c r="R3127">
        <v>44398</v>
      </c>
      <c r="S3127" t="s">
        <v>53</v>
      </c>
      <c r="T3127" t="s">
        <v>542</v>
      </c>
      <c r="U3127" t="s">
        <v>55</v>
      </c>
      <c r="V3127" t="s">
        <v>56</v>
      </c>
      <c r="W3127" t="s">
        <v>57</v>
      </c>
      <c r="X3127" t="s">
        <v>149</v>
      </c>
      <c r="Y3127" t="s">
        <v>150</v>
      </c>
      <c r="Z3127">
        <v>1</v>
      </c>
      <c r="AA3127">
        <v>2</v>
      </c>
      <c r="AB3127">
        <v>2.17</v>
      </c>
      <c r="AC3127">
        <v>2.2999999999999998</v>
      </c>
      <c r="AD3127">
        <v>26</v>
      </c>
      <c r="AE3127">
        <v>2</v>
      </c>
      <c r="AF3127" t="s">
        <v>57</v>
      </c>
      <c r="AG3127">
        <v>10.7725370875379</v>
      </c>
      <c r="AH3127">
        <v>9.4966237194576397</v>
      </c>
      <c r="AI3127">
        <v>7.5990130770899098</v>
      </c>
      <c r="AJ3127">
        <v>36.112939832685399</v>
      </c>
      <c r="AK3127" s="2">
        <v>1072.82491151977</v>
      </c>
      <c r="AL3127" s="1">
        <v>45175</v>
      </c>
      <c r="AM3127" t="s">
        <v>63</v>
      </c>
      <c r="AN3127">
        <v>2023</v>
      </c>
      <c r="AO3127">
        <v>2021</v>
      </c>
      <c r="AP3127">
        <v>71.403802035261606</v>
      </c>
      <c r="AQ3127">
        <v>1.97723592612737</v>
      </c>
      <c r="AR3127">
        <v>105.62114970419724</v>
      </c>
      <c r="AS3127">
        <f t="shared" si="145"/>
        <v>31895.084619482765</v>
      </c>
      <c r="AT3127">
        <f t="shared" si="146"/>
        <v>3140.1167807057841</v>
      </c>
    </row>
    <row r="3128" spans="1:46" x14ac:dyDescent="0.25">
      <c r="A3128" t="s">
        <v>128</v>
      </c>
      <c r="B3128" t="s">
        <v>129</v>
      </c>
      <c r="C3128" t="s">
        <v>130</v>
      </c>
      <c r="D3128" t="str">
        <f t="shared" si="144"/>
        <v>NECOCA</v>
      </c>
      <c r="E3128" t="s">
        <v>868</v>
      </c>
      <c r="F3128" t="s">
        <v>869</v>
      </c>
      <c r="G3128" t="s">
        <v>47</v>
      </c>
      <c r="H3128" t="s">
        <v>5438</v>
      </c>
      <c r="I3128" t="s">
        <v>5500</v>
      </c>
      <c r="J3128" t="s">
        <v>541</v>
      </c>
      <c r="K3128">
        <v>28.15</v>
      </c>
      <c r="L3128">
        <v>28.15</v>
      </c>
      <c r="P3128" t="s">
        <v>51</v>
      </c>
      <c r="Q3128" t="s">
        <v>52</v>
      </c>
      <c r="R3128">
        <v>44377</v>
      </c>
      <c r="S3128" t="s">
        <v>53</v>
      </c>
      <c r="T3128" t="s">
        <v>788</v>
      </c>
      <c r="U3128" t="s">
        <v>55</v>
      </c>
      <c r="V3128" t="s">
        <v>109</v>
      </c>
      <c r="W3128" t="s">
        <v>57</v>
      </c>
      <c r="X3128" t="s">
        <v>5497</v>
      </c>
      <c r="Y3128" t="s">
        <v>146</v>
      </c>
      <c r="Z3128">
        <v>2</v>
      </c>
      <c r="AA3128">
        <v>2</v>
      </c>
      <c r="AB3128">
        <v>2.25</v>
      </c>
      <c r="AC3128">
        <v>2.4</v>
      </c>
      <c r="AD3128">
        <v>27</v>
      </c>
      <c r="AE3128">
        <v>2</v>
      </c>
      <c r="AF3128" t="s">
        <v>57</v>
      </c>
      <c r="AG3128">
        <v>12.840406261778201</v>
      </c>
      <c r="AH3128">
        <v>11.514792857253401</v>
      </c>
      <c r="AI3128">
        <v>8.60267141359863</v>
      </c>
      <c r="AJ3128">
        <v>41.873970465325101</v>
      </c>
      <c r="AK3128" s="2">
        <v>826.09728356963501</v>
      </c>
      <c r="AL3128" s="1">
        <v>45188</v>
      </c>
      <c r="AM3128" t="s">
        <v>63</v>
      </c>
      <c r="AN3128">
        <v>2023</v>
      </c>
      <c r="AO3128">
        <v>2021</v>
      </c>
      <c r="AP3128">
        <v>70.267926688730896</v>
      </c>
      <c r="AQ3128">
        <v>1.6780812974713799</v>
      </c>
      <c r="AR3128">
        <v>105.35325066251589</v>
      </c>
      <c r="AS3128">
        <f t="shared" si="145"/>
        <v>23254.638532485224</v>
      </c>
      <c r="AT3128">
        <f t="shared" si="146"/>
        <v>2965.6940061498221</v>
      </c>
    </row>
    <row r="3129" spans="1:46" x14ac:dyDescent="0.25">
      <c r="A3129" t="s">
        <v>128</v>
      </c>
      <c r="B3129" t="s">
        <v>129</v>
      </c>
      <c r="C3129" t="s">
        <v>130</v>
      </c>
      <c r="D3129" t="str">
        <f t="shared" si="144"/>
        <v>NECOCA</v>
      </c>
      <c r="E3129" t="s">
        <v>868</v>
      </c>
      <c r="F3129" t="s">
        <v>869</v>
      </c>
      <c r="G3129" t="s">
        <v>47</v>
      </c>
      <c r="H3129" t="s">
        <v>5438</v>
      </c>
      <c r="I3129" t="s">
        <v>5501</v>
      </c>
      <c r="J3129" t="s">
        <v>4859</v>
      </c>
      <c r="K3129">
        <v>17.86</v>
      </c>
      <c r="L3129">
        <v>17.86</v>
      </c>
      <c r="P3129" t="s">
        <v>51</v>
      </c>
      <c r="Q3129" t="s">
        <v>52</v>
      </c>
      <c r="R3129">
        <v>44377</v>
      </c>
      <c r="S3129" t="s">
        <v>53</v>
      </c>
      <c r="T3129" t="s">
        <v>521</v>
      </c>
      <c r="U3129" t="s">
        <v>55</v>
      </c>
      <c r="V3129" t="s">
        <v>109</v>
      </c>
      <c r="W3129" t="s">
        <v>57</v>
      </c>
      <c r="X3129" t="s">
        <v>5497</v>
      </c>
      <c r="Y3129" t="s">
        <v>146</v>
      </c>
      <c r="Z3129">
        <v>2</v>
      </c>
      <c r="AA3129">
        <v>2</v>
      </c>
      <c r="AB3129">
        <v>2.25</v>
      </c>
      <c r="AC3129">
        <v>2.4</v>
      </c>
      <c r="AD3129">
        <v>27</v>
      </c>
      <c r="AE3129">
        <v>2</v>
      </c>
      <c r="AF3129" t="s">
        <v>57</v>
      </c>
      <c r="AG3129">
        <v>12.955018446865401</v>
      </c>
      <c r="AH3129">
        <v>10.478155330516699</v>
      </c>
      <c r="AI3129">
        <v>7.2786311617316004</v>
      </c>
      <c r="AJ3129">
        <v>34.534266695990802</v>
      </c>
      <c r="AK3129" s="2">
        <v>844.09274311961997</v>
      </c>
      <c r="AL3129" s="1">
        <v>45189</v>
      </c>
      <c r="AM3129" t="s">
        <v>63</v>
      </c>
      <c r="AN3129">
        <v>2023</v>
      </c>
      <c r="AO3129">
        <v>2021</v>
      </c>
      <c r="AP3129">
        <v>70.267926688730896</v>
      </c>
      <c r="AQ3129">
        <v>2.0347305274296899</v>
      </c>
      <c r="AR3129">
        <v>105.39503306419445</v>
      </c>
      <c r="AS3129">
        <f t="shared" si="145"/>
        <v>15075.496392116413</v>
      </c>
      <c r="AT3129">
        <f t="shared" si="146"/>
        <v>1882.3552905265128</v>
      </c>
    </row>
    <row r="3130" spans="1:46" x14ac:dyDescent="0.25">
      <c r="A3130" t="s">
        <v>42</v>
      </c>
      <c r="B3130" t="s">
        <v>91</v>
      </c>
      <c r="C3130" t="s">
        <v>91</v>
      </c>
      <c r="D3130" t="str">
        <f t="shared" si="144"/>
        <v>GNVIVI</v>
      </c>
      <c r="E3130" t="s">
        <v>5169</v>
      </c>
      <c r="F3130" t="s">
        <v>5170</v>
      </c>
      <c r="G3130" t="s">
        <v>47</v>
      </c>
      <c r="H3130" t="s">
        <v>5219</v>
      </c>
      <c r="I3130" t="s">
        <v>5502</v>
      </c>
      <c r="J3130" t="s">
        <v>326</v>
      </c>
      <c r="K3130">
        <v>56.68</v>
      </c>
      <c r="L3130">
        <v>56.68</v>
      </c>
      <c r="P3130" t="s">
        <v>51</v>
      </c>
      <c r="Q3130" t="s">
        <v>52</v>
      </c>
      <c r="R3130">
        <v>44342</v>
      </c>
      <c r="S3130" t="s">
        <v>53</v>
      </c>
      <c r="T3130" t="s">
        <v>1265</v>
      </c>
      <c r="U3130" t="s">
        <v>55</v>
      </c>
      <c r="V3130" t="s">
        <v>56</v>
      </c>
      <c r="W3130" t="s">
        <v>57</v>
      </c>
      <c r="X3130" t="s">
        <v>101</v>
      </c>
      <c r="Y3130" t="s">
        <v>59</v>
      </c>
      <c r="Z3130">
        <v>1</v>
      </c>
      <c r="AA3130">
        <v>2</v>
      </c>
      <c r="AB3130">
        <v>2.33</v>
      </c>
      <c r="AC3130">
        <v>2.5</v>
      </c>
      <c r="AD3130">
        <v>28</v>
      </c>
      <c r="AE3130">
        <v>2</v>
      </c>
      <c r="AF3130" t="s">
        <v>57</v>
      </c>
      <c r="AG3130">
        <v>15.227129087608199</v>
      </c>
      <c r="AH3130">
        <v>11.691526512213599</v>
      </c>
      <c r="AI3130">
        <v>10.051668582678699</v>
      </c>
      <c r="AJ3130">
        <v>69.566653689621702</v>
      </c>
      <c r="AK3130" s="2">
        <v>935.43179854763002</v>
      </c>
      <c r="AL3130" s="1">
        <v>45173</v>
      </c>
      <c r="AM3130" t="s">
        <v>63</v>
      </c>
      <c r="AN3130">
        <v>2023</v>
      </c>
      <c r="AO3130">
        <v>2021</v>
      </c>
      <c r="AP3130">
        <v>89.823446858798405</v>
      </c>
      <c r="AQ3130">
        <v>1.2911853897638099</v>
      </c>
      <c r="AR3130">
        <v>133.93855550500996</v>
      </c>
      <c r="AS3130">
        <f t="shared" si="145"/>
        <v>53020.274341679673</v>
      </c>
      <c r="AT3130">
        <f t="shared" si="146"/>
        <v>7591.6373260239643</v>
      </c>
    </row>
    <row r="3131" spans="1:46" x14ac:dyDescent="0.25">
      <c r="A3131" t="s">
        <v>42</v>
      </c>
      <c r="B3131" t="s">
        <v>91</v>
      </c>
      <c r="C3131" t="s">
        <v>91</v>
      </c>
      <c r="D3131" t="str">
        <f t="shared" si="144"/>
        <v>GNVIVI</v>
      </c>
      <c r="E3131" t="s">
        <v>5169</v>
      </c>
      <c r="F3131" t="s">
        <v>5170</v>
      </c>
      <c r="G3131" t="s">
        <v>47</v>
      </c>
      <c r="H3131" t="s">
        <v>5202</v>
      </c>
      <c r="I3131" t="s">
        <v>5503</v>
      </c>
      <c r="J3131" t="s">
        <v>1264</v>
      </c>
      <c r="K3131">
        <v>17.66</v>
      </c>
      <c r="L3131">
        <v>17.66</v>
      </c>
      <c r="P3131" t="s">
        <v>51</v>
      </c>
      <c r="Q3131" t="s">
        <v>52</v>
      </c>
      <c r="R3131">
        <v>44326</v>
      </c>
      <c r="S3131" t="s">
        <v>53</v>
      </c>
      <c r="T3131" t="s">
        <v>69</v>
      </c>
      <c r="U3131" t="s">
        <v>55</v>
      </c>
      <c r="V3131" t="s">
        <v>109</v>
      </c>
      <c r="W3131" t="s">
        <v>57</v>
      </c>
      <c r="X3131" t="s">
        <v>90</v>
      </c>
      <c r="Y3131" t="s">
        <v>59</v>
      </c>
      <c r="Z3131">
        <v>2</v>
      </c>
      <c r="AA3131">
        <v>2</v>
      </c>
      <c r="AB3131">
        <v>2.33</v>
      </c>
      <c r="AC3131">
        <v>2.5</v>
      </c>
      <c r="AD3131">
        <v>28</v>
      </c>
      <c r="AE3131">
        <v>2</v>
      </c>
      <c r="AF3131" t="s">
        <v>57</v>
      </c>
      <c r="AG3131">
        <v>16.8894714132853</v>
      </c>
      <c r="AH3131">
        <v>12.0792061917256</v>
      </c>
      <c r="AI3131">
        <v>13.192028284005</v>
      </c>
      <c r="AJ3131">
        <v>102.451332806134</v>
      </c>
      <c r="AK3131" s="2">
        <v>1151.1844190059901</v>
      </c>
      <c r="AL3131" s="1">
        <v>45173</v>
      </c>
      <c r="AM3131" t="s">
        <v>63</v>
      </c>
      <c r="AN3131">
        <v>2023</v>
      </c>
      <c r="AO3131">
        <v>2021</v>
      </c>
      <c r="AP3131">
        <v>88.0712239278336</v>
      </c>
      <c r="AQ3131">
        <v>0.85963961146790002</v>
      </c>
      <c r="AR3131">
        <v>125.9859642610715</v>
      </c>
      <c r="AS3131">
        <f t="shared" si="145"/>
        <v>20329.916839645786</v>
      </c>
      <c r="AT3131">
        <f t="shared" si="146"/>
        <v>2224.9121288505225</v>
      </c>
    </row>
    <row r="3132" spans="1:46" x14ac:dyDescent="0.25">
      <c r="A3132" t="s">
        <v>42</v>
      </c>
      <c r="B3132" t="s">
        <v>91</v>
      </c>
      <c r="C3132" t="s">
        <v>91</v>
      </c>
      <c r="D3132" t="str">
        <f t="shared" si="144"/>
        <v>GNVIVI</v>
      </c>
      <c r="E3132" t="s">
        <v>1018</v>
      </c>
      <c r="F3132" t="s">
        <v>91</v>
      </c>
      <c r="G3132" t="s">
        <v>47</v>
      </c>
      <c r="H3132" t="s">
        <v>5504</v>
      </c>
      <c r="I3132" t="s">
        <v>5505</v>
      </c>
      <c r="J3132" t="s">
        <v>1253</v>
      </c>
      <c r="K3132">
        <v>30.89</v>
      </c>
      <c r="L3132">
        <v>30.89</v>
      </c>
      <c r="P3132" t="s">
        <v>51</v>
      </c>
      <c r="Q3132" t="s">
        <v>52</v>
      </c>
      <c r="R3132">
        <v>44427</v>
      </c>
      <c r="S3132" t="s">
        <v>53</v>
      </c>
      <c r="T3132" t="s">
        <v>104</v>
      </c>
      <c r="U3132" t="s">
        <v>55</v>
      </c>
      <c r="V3132" t="s">
        <v>56</v>
      </c>
      <c r="W3132" t="s">
        <v>57</v>
      </c>
      <c r="X3132" t="s">
        <v>4744</v>
      </c>
      <c r="Y3132" t="s">
        <v>59</v>
      </c>
      <c r="Z3132">
        <v>1</v>
      </c>
      <c r="AA3132">
        <v>2</v>
      </c>
      <c r="AB3132">
        <v>2.08</v>
      </c>
      <c r="AC3132">
        <v>2.2000000000000002</v>
      </c>
      <c r="AD3132">
        <v>25</v>
      </c>
      <c r="AE3132">
        <v>2</v>
      </c>
      <c r="AF3132" t="s">
        <v>57</v>
      </c>
      <c r="AG3132">
        <v>15.799597892078999</v>
      </c>
      <c r="AH3132">
        <v>11.5821277638636</v>
      </c>
      <c r="AI3132">
        <v>10.6109823416758</v>
      </c>
      <c r="AJ3132">
        <v>76.255808136129602</v>
      </c>
      <c r="AK3132" s="2">
        <v>1006.84586453099</v>
      </c>
      <c r="AL3132" s="1">
        <v>45196</v>
      </c>
      <c r="AM3132" t="s">
        <v>63</v>
      </c>
      <c r="AN3132">
        <v>2023</v>
      </c>
      <c r="AO3132">
        <v>2021</v>
      </c>
      <c r="AP3132">
        <v>75.897008222359702</v>
      </c>
      <c r="AQ3132">
        <v>0.99529478576727703</v>
      </c>
      <c r="AR3132">
        <v>121.14255684737758</v>
      </c>
      <c r="AS3132">
        <f t="shared" si="145"/>
        <v>31101.468755362279</v>
      </c>
      <c r="AT3132">
        <f t="shared" si="146"/>
        <v>3742.0935810154933</v>
      </c>
    </row>
    <row r="3133" spans="1:46" x14ac:dyDescent="0.25">
      <c r="A3133" t="s">
        <v>42</v>
      </c>
      <c r="B3133" t="s">
        <v>91</v>
      </c>
      <c r="C3133" t="s">
        <v>91</v>
      </c>
      <c r="D3133" t="str">
        <f t="shared" si="144"/>
        <v>GNVIVI</v>
      </c>
      <c r="E3133" t="s">
        <v>1018</v>
      </c>
      <c r="F3133" t="s">
        <v>91</v>
      </c>
      <c r="G3133" t="s">
        <v>47</v>
      </c>
      <c r="H3133" t="s">
        <v>5388</v>
      </c>
      <c r="I3133" t="s">
        <v>5506</v>
      </c>
      <c r="J3133" t="s">
        <v>1122</v>
      </c>
      <c r="K3133">
        <v>32.020000000000003</v>
      </c>
      <c r="L3133">
        <v>32.020000000000003</v>
      </c>
      <c r="P3133" t="s">
        <v>51</v>
      </c>
      <c r="Q3133" t="s">
        <v>52</v>
      </c>
      <c r="R3133">
        <v>44356</v>
      </c>
      <c r="S3133" t="s">
        <v>53</v>
      </c>
      <c r="T3133" t="s">
        <v>69</v>
      </c>
      <c r="U3133" t="s">
        <v>55</v>
      </c>
      <c r="V3133" t="s">
        <v>109</v>
      </c>
      <c r="W3133" t="s">
        <v>57</v>
      </c>
      <c r="X3133" t="s">
        <v>90</v>
      </c>
      <c r="Y3133" t="s">
        <v>59</v>
      </c>
      <c r="Z3133">
        <v>2</v>
      </c>
      <c r="AA3133">
        <v>2</v>
      </c>
      <c r="AB3133">
        <v>2.25</v>
      </c>
      <c r="AC3133">
        <v>2.4</v>
      </c>
      <c r="AD3133">
        <v>27</v>
      </c>
      <c r="AE3133">
        <v>2</v>
      </c>
      <c r="AF3133" t="s">
        <v>57</v>
      </c>
      <c r="AG3133">
        <v>16.204282039099201</v>
      </c>
      <c r="AH3133">
        <v>11.734131778996399</v>
      </c>
      <c r="AI3133">
        <v>10.30568732531</v>
      </c>
      <c r="AJ3133">
        <v>80.688011881870196</v>
      </c>
      <c r="AK3133" s="2">
        <v>956.83459195466605</v>
      </c>
      <c r="AL3133" s="1">
        <v>45196</v>
      </c>
      <c r="AM3133" t="s">
        <v>63</v>
      </c>
      <c r="AN3133">
        <v>2023</v>
      </c>
      <c r="AO3133">
        <v>2021</v>
      </c>
      <c r="AP3133">
        <v>83.9148744624692</v>
      </c>
      <c r="AQ3133">
        <v>1.0399918464383899</v>
      </c>
      <c r="AR3133">
        <v>122.44181115898</v>
      </c>
      <c r="AS3133">
        <f t="shared" si="145"/>
        <v>30637.84363438841</v>
      </c>
      <c r="AT3133">
        <f t="shared" si="146"/>
        <v>3920.5867933105401</v>
      </c>
    </row>
    <row r="3134" spans="1:46" x14ac:dyDescent="0.25">
      <c r="A3134" t="s">
        <v>42</v>
      </c>
      <c r="B3134" t="s">
        <v>91</v>
      </c>
      <c r="C3134" t="s">
        <v>91</v>
      </c>
      <c r="D3134" t="str">
        <f t="shared" si="144"/>
        <v>GNVIVI</v>
      </c>
      <c r="E3134" t="s">
        <v>1018</v>
      </c>
      <c r="F3134" t="s">
        <v>91</v>
      </c>
      <c r="G3134" t="s">
        <v>47</v>
      </c>
      <c r="H3134" t="s">
        <v>5504</v>
      </c>
      <c r="I3134" t="s">
        <v>5507</v>
      </c>
      <c r="J3134" t="s">
        <v>806</v>
      </c>
      <c r="K3134">
        <v>27.31</v>
      </c>
      <c r="L3134">
        <v>27.31</v>
      </c>
      <c r="P3134" t="s">
        <v>51</v>
      </c>
      <c r="Q3134" t="s">
        <v>52</v>
      </c>
      <c r="R3134">
        <v>44393</v>
      </c>
      <c r="S3134" t="s">
        <v>53</v>
      </c>
      <c r="T3134" t="s">
        <v>788</v>
      </c>
      <c r="U3134" t="s">
        <v>55</v>
      </c>
      <c r="V3134" t="s">
        <v>56</v>
      </c>
      <c r="W3134" t="s">
        <v>57</v>
      </c>
      <c r="X3134" t="s">
        <v>90</v>
      </c>
      <c r="Y3134" t="s">
        <v>59</v>
      </c>
      <c r="Z3134">
        <v>1</v>
      </c>
      <c r="AA3134">
        <v>2</v>
      </c>
      <c r="AB3134">
        <v>2.17</v>
      </c>
      <c r="AC3134">
        <v>2.2999999999999998</v>
      </c>
      <c r="AD3134">
        <v>26</v>
      </c>
      <c r="AE3134">
        <v>2</v>
      </c>
      <c r="AF3134" t="s">
        <v>57</v>
      </c>
      <c r="AG3134">
        <v>15.9872113319886</v>
      </c>
      <c r="AH3134">
        <v>10.045557515959599</v>
      </c>
      <c r="AI3134">
        <v>8.04645209787844</v>
      </c>
      <c r="AJ3134">
        <v>59.905636831143802</v>
      </c>
      <c r="AK3134" s="2">
        <v>1015.23471503607</v>
      </c>
      <c r="AL3134" s="1">
        <v>45196</v>
      </c>
      <c r="AM3134" t="s">
        <v>63</v>
      </c>
      <c r="AN3134">
        <v>2023</v>
      </c>
      <c r="AO3134">
        <v>2021</v>
      </c>
      <c r="AP3134">
        <v>80.449941526068699</v>
      </c>
      <c r="AQ3134">
        <v>1.3429444336404099</v>
      </c>
      <c r="AR3134">
        <v>125.41842517839083</v>
      </c>
      <c r="AS3134">
        <f t="shared" si="145"/>
        <v>27726.060067635073</v>
      </c>
      <c r="AT3134">
        <f t="shared" si="146"/>
        <v>3425.1771916218536</v>
      </c>
    </row>
    <row r="3135" spans="1:46" x14ac:dyDescent="0.25">
      <c r="A3135" t="s">
        <v>128</v>
      </c>
      <c r="B3135" t="s">
        <v>328</v>
      </c>
      <c r="C3135" t="s">
        <v>328</v>
      </c>
      <c r="D3135" t="str">
        <f t="shared" si="144"/>
        <v>NESBSB</v>
      </c>
      <c r="E3135" t="s">
        <v>5335</v>
      </c>
      <c r="F3135" t="s">
        <v>5336</v>
      </c>
      <c r="G3135" t="s">
        <v>47</v>
      </c>
      <c r="H3135" t="s">
        <v>5341</v>
      </c>
      <c r="I3135" t="s">
        <v>5508</v>
      </c>
      <c r="J3135" t="s">
        <v>1059</v>
      </c>
      <c r="K3135">
        <v>28.22</v>
      </c>
      <c r="L3135">
        <v>28.22</v>
      </c>
      <c r="P3135" t="s">
        <v>51</v>
      </c>
      <c r="Q3135" t="s">
        <v>52</v>
      </c>
      <c r="R3135">
        <v>44343</v>
      </c>
      <c r="S3135" t="s">
        <v>53</v>
      </c>
      <c r="T3135" t="s">
        <v>104</v>
      </c>
      <c r="U3135" t="s">
        <v>55</v>
      </c>
      <c r="V3135" t="s">
        <v>56</v>
      </c>
      <c r="W3135" t="s">
        <v>57</v>
      </c>
      <c r="X3135" t="s">
        <v>271</v>
      </c>
      <c r="Y3135" t="s">
        <v>839</v>
      </c>
      <c r="Z3135">
        <v>1</v>
      </c>
      <c r="AA3135">
        <v>2</v>
      </c>
      <c r="AB3135">
        <v>2.42</v>
      </c>
      <c r="AC3135">
        <v>2.5</v>
      </c>
      <c r="AD3135">
        <v>29</v>
      </c>
      <c r="AE3135">
        <v>2</v>
      </c>
      <c r="AF3135" t="s">
        <v>57</v>
      </c>
      <c r="AG3135">
        <v>12.7465853825978</v>
      </c>
      <c r="AH3135">
        <v>9.8956672725607895</v>
      </c>
      <c r="AI3135">
        <v>6.3313786392216498</v>
      </c>
      <c r="AJ3135">
        <v>37.183375685055204</v>
      </c>
      <c r="AK3135" s="2">
        <v>823.22440439623199</v>
      </c>
      <c r="AL3135" s="1">
        <v>45215</v>
      </c>
      <c r="AM3135" t="s">
        <v>63</v>
      </c>
      <c r="AN3135">
        <v>2023</v>
      </c>
      <c r="AO3135">
        <v>2021</v>
      </c>
      <c r="AP3135">
        <v>91.338799654781198</v>
      </c>
      <c r="AQ3135">
        <v>2.4564418364923299</v>
      </c>
      <c r="AR3135">
        <v>133.07489013873288</v>
      </c>
      <c r="AS3135">
        <f t="shared" si="145"/>
        <v>23231.392692061665</v>
      </c>
      <c r="AT3135">
        <f t="shared" si="146"/>
        <v>3755.3733997150416</v>
      </c>
    </row>
    <row r="3136" spans="1:46" x14ac:dyDescent="0.25">
      <c r="A3136" t="s">
        <v>340</v>
      </c>
      <c r="B3136" t="s">
        <v>341</v>
      </c>
      <c r="C3136" t="s">
        <v>342</v>
      </c>
      <c r="D3136" t="str">
        <f t="shared" si="144"/>
        <v>RDBOBA</v>
      </c>
      <c r="E3136" t="s">
        <v>5086</v>
      </c>
      <c r="F3136" t="s">
        <v>5087</v>
      </c>
      <c r="G3136" t="s">
        <v>47</v>
      </c>
      <c r="H3136" t="s">
        <v>5088</v>
      </c>
      <c r="I3136" t="s">
        <v>5509</v>
      </c>
      <c r="J3136" t="s">
        <v>156</v>
      </c>
      <c r="K3136">
        <v>65.260000000000005</v>
      </c>
      <c r="L3136">
        <v>65.260000000000005</v>
      </c>
      <c r="P3136" t="s">
        <v>51</v>
      </c>
      <c r="Q3136" t="s">
        <v>52</v>
      </c>
      <c r="R3136">
        <v>44344</v>
      </c>
      <c r="S3136" t="s">
        <v>477</v>
      </c>
      <c r="T3136" t="s">
        <v>54</v>
      </c>
      <c r="U3136" t="s">
        <v>55</v>
      </c>
      <c r="V3136" t="s">
        <v>56</v>
      </c>
      <c r="W3136" t="s">
        <v>57</v>
      </c>
      <c r="X3136" t="s">
        <v>119</v>
      </c>
      <c r="Y3136" t="s">
        <v>487</v>
      </c>
      <c r="Z3136">
        <v>1</v>
      </c>
      <c r="AA3136">
        <v>2</v>
      </c>
      <c r="AB3136">
        <v>2.42</v>
      </c>
      <c r="AC3136">
        <v>2.5</v>
      </c>
      <c r="AD3136">
        <v>29</v>
      </c>
      <c r="AE3136">
        <v>2</v>
      </c>
      <c r="AF3136" t="s">
        <v>57</v>
      </c>
      <c r="AG3136">
        <v>13.0417696817336</v>
      </c>
      <c r="AH3136">
        <v>8.9165095589796106</v>
      </c>
      <c r="AI3136">
        <v>7.3143314553301098</v>
      </c>
      <c r="AJ3136">
        <v>50.900940269581099</v>
      </c>
      <c r="AK3136" s="2">
        <v>994.17712202617201</v>
      </c>
      <c r="AL3136" s="1">
        <v>45215</v>
      </c>
      <c r="AM3136" t="s">
        <v>63</v>
      </c>
      <c r="AN3136">
        <v>2023</v>
      </c>
      <c r="AO3136">
        <v>2021</v>
      </c>
      <c r="AP3136">
        <v>93.080367421544096</v>
      </c>
      <c r="AQ3136">
        <v>1.8286571314512601</v>
      </c>
      <c r="AR3136">
        <v>111.37217098078692</v>
      </c>
      <c r="AS3136">
        <f t="shared" si="145"/>
        <v>64879.998983427991</v>
      </c>
      <c r="AT3136">
        <f t="shared" si="146"/>
        <v>7268.1478782061549</v>
      </c>
    </row>
    <row r="3137" spans="1:46" x14ac:dyDescent="0.25">
      <c r="A3137" t="s">
        <v>128</v>
      </c>
      <c r="B3137" t="s">
        <v>328</v>
      </c>
      <c r="C3137" t="s">
        <v>328</v>
      </c>
      <c r="D3137" t="str">
        <f t="shared" si="144"/>
        <v>NESBSB</v>
      </c>
      <c r="E3137" t="s">
        <v>5335</v>
      </c>
      <c r="F3137" t="s">
        <v>5336</v>
      </c>
      <c r="G3137" t="s">
        <v>47</v>
      </c>
      <c r="H3137" t="s">
        <v>5341</v>
      </c>
      <c r="I3137" t="s">
        <v>5510</v>
      </c>
      <c r="J3137" t="s">
        <v>587</v>
      </c>
      <c r="K3137">
        <v>24.51</v>
      </c>
      <c r="L3137">
        <v>24.51</v>
      </c>
      <c r="P3137" t="s">
        <v>51</v>
      </c>
      <c r="Q3137" t="s">
        <v>52</v>
      </c>
      <c r="R3137">
        <v>44372</v>
      </c>
      <c r="S3137" t="s">
        <v>53</v>
      </c>
      <c r="T3137" t="s">
        <v>69</v>
      </c>
      <c r="U3137" t="s">
        <v>55</v>
      </c>
      <c r="V3137" t="s">
        <v>56</v>
      </c>
      <c r="W3137" t="s">
        <v>57</v>
      </c>
      <c r="X3137" t="s">
        <v>119</v>
      </c>
      <c r="Y3137" t="s">
        <v>565</v>
      </c>
      <c r="Z3137">
        <v>1</v>
      </c>
      <c r="AA3137">
        <v>2</v>
      </c>
      <c r="AB3137">
        <v>2.33</v>
      </c>
      <c r="AC3137">
        <v>2.4</v>
      </c>
      <c r="AD3137">
        <v>28</v>
      </c>
      <c r="AE3137">
        <v>2</v>
      </c>
      <c r="AF3137" t="s">
        <v>57</v>
      </c>
      <c r="AG3137">
        <v>14.231173712151101</v>
      </c>
      <c r="AH3137">
        <v>11.257986412521401</v>
      </c>
      <c r="AI3137">
        <v>9.72394207192891</v>
      </c>
      <c r="AJ3137">
        <v>62.515433911541898</v>
      </c>
      <c r="AK3137" s="2">
        <v>976.85710860342601</v>
      </c>
      <c r="AL3137" s="1">
        <v>45215</v>
      </c>
      <c r="AM3137" t="s">
        <v>63</v>
      </c>
      <c r="AN3137">
        <v>2023</v>
      </c>
      <c r="AO3137">
        <v>2021</v>
      </c>
      <c r="AP3137">
        <v>86.297465154878694</v>
      </c>
      <c r="AQ3137">
        <v>1.38041855835133</v>
      </c>
      <c r="AR3137">
        <v>128.48653979785351</v>
      </c>
      <c r="AS3137">
        <f t="shared" si="145"/>
        <v>23942.767731869972</v>
      </c>
      <c r="AT3137">
        <f t="shared" si="146"/>
        <v>3149.2050904453899</v>
      </c>
    </row>
    <row r="3138" spans="1:46" x14ac:dyDescent="0.25">
      <c r="A3138" t="s">
        <v>128</v>
      </c>
      <c r="B3138" t="s">
        <v>328</v>
      </c>
      <c r="C3138" t="s">
        <v>328</v>
      </c>
      <c r="D3138" t="str">
        <f t="shared" si="144"/>
        <v>NESBSB</v>
      </c>
      <c r="E3138" t="s">
        <v>5335</v>
      </c>
      <c r="F3138" t="s">
        <v>5336</v>
      </c>
      <c r="G3138" t="s">
        <v>47</v>
      </c>
      <c r="H3138" t="s">
        <v>5341</v>
      </c>
      <c r="I3138" t="s">
        <v>5511</v>
      </c>
      <c r="J3138" t="s">
        <v>1347</v>
      </c>
      <c r="K3138">
        <v>36.229999999999997</v>
      </c>
      <c r="L3138">
        <v>36.229999999999997</v>
      </c>
      <c r="P3138" t="s">
        <v>51</v>
      </c>
      <c r="Q3138" t="s">
        <v>52</v>
      </c>
      <c r="R3138">
        <v>44509</v>
      </c>
      <c r="S3138" t="s">
        <v>53</v>
      </c>
      <c r="T3138" t="s">
        <v>104</v>
      </c>
      <c r="U3138" t="s">
        <v>55</v>
      </c>
      <c r="V3138" t="s">
        <v>56</v>
      </c>
      <c r="W3138" t="s">
        <v>57</v>
      </c>
      <c r="X3138" t="s">
        <v>271</v>
      </c>
      <c r="Y3138" t="s">
        <v>839</v>
      </c>
      <c r="Z3138">
        <v>1</v>
      </c>
      <c r="AA3138">
        <v>2</v>
      </c>
      <c r="AB3138">
        <v>1.92</v>
      </c>
      <c r="AC3138">
        <v>2</v>
      </c>
      <c r="AD3138">
        <v>23</v>
      </c>
      <c r="AE3138">
        <v>2</v>
      </c>
      <c r="AF3138" t="s">
        <v>57</v>
      </c>
      <c r="AG3138">
        <v>12.2381016961297</v>
      </c>
      <c r="AH3138">
        <v>10.135440428102701</v>
      </c>
      <c r="AI3138">
        <v>9.2447255417552494</v>
      </c>
      <c r="AJ3138">
        <v>50.677773557422199</v>
      </c>
      <c r="AK3138" s="2">
        <v>1151.64064936558</v>
      </c>
      <c r="AL3138" s="1">
        <v>45215</v>
      </c>
      <c r="AM3138" t="s">
        <v>63</v>
      </c>
      <c r="AN3138">
        <v>2023</v>
      </c>
      <c r="AO3138">
        <v>2021</v>
      </c>
      <c r="AP3138">
        <v>62.6961218361593</v>
      </c>
      <c r="AQ3138">
        <v>1.23715225502397</v>
      </c>
      <c r="AR3138">
        <v>105.42108544583127</v>
      </c>
      <c r="AS3138">
        <f t="shared" si="145"/>
        <v>41723.940726514957</v>
      </c>
      <c r="AT3138">
        <f t="shared" si="146"/>
        <v>3819.4059257024664</v>
      </c>
    </row>
    <row r="3139" spans="1:46" x14ac:dyDescent="0.25">
      <c r="A3139" t="s">
        <v>128</v>
      </c>
      <c r="B3139" t="s">
        <v>328</v>
      </c>
      <c r="C3139" t="s">
        <v>328</v>
      </c>
      <c r="D3139" t="str">
        <f t="shared" ref="D3139:D3202" si="147">LEFT(E3139,6)</f>
        <v>NESBSB</v>
      </c>
      <c r="E3139" t="s">
        <v>560</v>
      </c>
      <c r="F3139" t="s">
        <v>561</v>
      </c>
      <c r="G3139" t="s">
        <v>47</v>
      </c>
      <c r="H3139" t="s">
        <v>5479</v>
      </c>
      <c r="I3139" t="s">
        <v>5512</v>
      </c>
      <c r="J3139" t="s">
        <v>212</v>
      </c>
      <c r="K3139">
        <v>27.76</v>
      </c>
      <c r="L3139">
        <v>27.76</v>
      </c>
      <c r="P3139" t="s">
        <v>51</v>
      </c>
      <c r="Q3139" t="s">
        <v>52</v>
      </c>
      <c r="R3139">
        <v>44476</v>
      </c>
      <c r="S3139" t="s">
        <v>53</v>
      </c>
      <c r="T3139" t="s">
        <v>104</v>
      </c>
      <c r="U3139" t="s">
        <v>55</v>
      </c>
      <c r="V3139" t="s">
        <v>56</v>
      </c>
      <c r="W3139" t="s">
        <v>57</v>
      </c>
      <c r="X3139" t="s">
        <v>564</v>
      </c>
      <c r="Y3139" t="s">
        <v>565</v>
      </c>
      <c r="Z3139">
        <v>1</v>
      </c>
      <c r="AA3139">
        <v>2</v>
      </c>
      <c r="AB3139">
        <v>2</v>
      </c>
      <c r="AC3139">
        <v>2.1</v>
      </c>
      <c r="AD3139">
        <v>24</v>
      </c>
      <c r="AE3139">
        <v>2</v>
      </c>
      <c r="AF3139" t="s">
        <v>57</v>
      </c>
      <c r="AG3139">
        <v>13.3175650705106</v>
      </c>
      <c r="AH3139">
        <v>11.273777739344</v>
      </c>
      <c r="AI3139">
        <v>10.681669727815001</v>
      </c>
      <c r="AJ3139">
        <v>62.366296636790601</v>
      </c>
      <c r="AK3139" s="2">
        <v>1070.0654137618901</v>
      </c>
      <c r="AL3139" s="1">
        <v>45203</v>
      </c>
      <c r="AM3139" t="s">
        <v>63</v>
      </c>
      <c r="AN3139">
        <v>2023</v>
      </c>
      <c r="AO3139">
        <v>2021</v>
      </c>
      <c r="AP3139">
        <v>67.172601823033503</v>
      </c>
      <c r="AQ3139">
        <v>1.07706574617111</v>
      </c>
      <c r="AR3139">
        <v>110.00963996080284</v>
      </c>
      <c r="AS3139">
        <f t="shared" ref="AS3139:AS3202" si="148">AK3139*L3139</f>
        <v>29705.015886030073</v>
      </c>
      <c r="AT3139">
        <f t="shared" ref="AT3139:AT3202" si="149">AR3139*L3139</f>
        <v>3053.867605311887</v>
      </c>
    </row>
    <row r="3140" spans="1:46" x14ac:dyDescent="0.25">
      <c r="A3140" t="s">
        <v>42</v>
      </c>
      <c r="B3140" t="s">
        <v>43</v>
      </c>
      <c r="C3140" t="s">
        <v>43</v>
      </c>
      <c r="D3140" t="str">
        <f t="shared" si="147"/>
        <v>GNSASA</v>
      </c>
      <c r="E3140" t="s">
        <v>5513</v>
      </c>
      <c r="F3140" t="s">
        <v>5514</v>
      </c>
      <c r="G3140" t="s">
        <v>47</v>
      </c>
      <c r="H3140" t="s">
        <v>5515</v>
      </c>
      <c r="I3140" t="s">
        <v>5516</v>
      </c>
      <c r="J3140" t="s">
        <v>5517</v>
      </c>
      <c r="K3140">
        <v>22.71</v>
      </c>
      <c r="L3140">
        <v>22.71</v>
      </c>
      <c r="P3140" t="s">
        <v>51</v>
      </c>
      <c r="Q3140" t="s">
        <v>52</v>
      </c>
      <c r="R3140">
        <v>44379</v>
      </c>
      <c r="S3140" t="s">
        <v>53</v>
      </c>
      <c r="T3140" t="s">
        <v>69</v>
      </c>
      <c r="U3140" t="s">
        <v>55</v>
      </c>
      <c r="V3140" t="s">
        <v>109</v>
      </c>
      <c r="W3140" t="s">
        <v>57</v>
      </c>
      <c r="X3140" t="s">
        <v>339</v>
      </c>
      <c r="Y3140" t="s">
        <v>79</v>
      </c>
      <c r="Z3140">
        <v>2</v>
      </c>
      <c r="AA3140">
        <v>2</v>
      </c>
      <c r="AB3140">
        <v>2.25</v>
      </c>
      <c r="AC3140">
        <v>2.2999999999999998</v>
      </c>
      <c r="AD3140">
        <v>27</v>
      </c>
      <c r="AE3140">
        <v>2</v>
      </c>
      <c r="AF3140" t="s">
        <v>57</v>
      </c>
      <c r="AG3140">
        <v>16.308376181555801</v>
      </c>
      <c r="AH3140">
        <v>12.608294528170401</v>
      </c>
      <c r="AI3140">
        <v>8.0519841036659496</v>
      </c>
      <c r="AJ3140">
        <v>68.694293855376998</v>
      </c>
      <c r="AK3140" s="2">
        <v>644.91181992671704</v>
      </c>
      <c r="AL3140" s="1">
        <v>45203</v>
      </c>
      <c r="AM3140" t="s">
        <v>63</v>
      </c>
      <c r="AN3140">
        <v>2023</v>
      </c>
      <c r="AO3140">
        <v>2021</v>
      </c>
      <c r="AP3140">
        <v>90.121172695936494</v>
      </c>
      <c r="AQ3140">
        <v>1.31191642912394</v>
      </c>
      <c r="AR3140">
        <v>128.83090099642052</v>
      </c>
      <c r="AS3140">
        <f t="shared" si="148"/>
        <v>14645.947430535745</v>
      </c>
      <c r="AT3140">
        <f t="shared" si="149"/>
        <v>2925.7497616287101</v>
      </c>
    </row>
    <row r="3141" spans="1:46" x14ac:dyDescent="0.25">
      <c r="A3141" t="s">
        <v>42</v>
      </c>
      <c r="B3141" t="s">
        <v>43</v>
      </c>
      <c r="C3141" t="s">
        <v>43</v>
      </c>
      <c r="D3141" t="str">
        <f t="shared" si="147"/>
        <v>GNSASA</v>
      </c>
      <c r="E3141" t="s">
        <v>83</v>
      </c>
      <c r="F3141" t="s">
        <v>84</v>
      </c>
      <c r="G3141" t="s">
        <v>47</v>
      </c>
      <c r="H3141" t="s">
        <v>5409</v>
      </c>
      <c r="I3141" t="s">
        <v>5518</v>
      </c>
      <c r="J3141" t="s">
        <v>112</v>
      </c>
      <c r="K3141">
        <v>55.95</v>
      </c>
      <c r="L3141">
        <v>55.95</v>
      </c>
      <c r="P3141" t="s">
        <v>51</v>
      </c>
      <c r="Q3141" t="s">
        <v>52</v>
      </c>
      <c r="R3141">
        <v>44376</v>
      </c>
      <c r="S3141" t="s">
        <v>53</v>
      </c>
      <c r="T3141" t="s">
        <v>104</v>
      </c>
      <c r="U3141" t="s">
        <v>55</v>
      </c>
      <c r="V3141" t="s">
        <v>109</v>
      </c>
      <c r="W3141" t="s">
        <v>57</v>
      </c>
      <c r="X3141" t="s">
        <v>90</v>
      </c>
      <c r="Y3141" t="s">
        <v>59</v>
      </c>
      <c r="Z3141">
        <v>2</v>
      </c>
      <c r="AA3141">
        <v>2</v>
      </c>
      <c r="AB3141">
        <v>2.17</v>
      </c>
      <c r="AC3141">
        <v>2.4</v>
      </c>
      <c r="AD3141">
        <v>26</v>
      </c>
      <c r="AE3141">
        <v>2</v>
      </c>
      <c r="AF3141" t="s">
        <v>57</v>
      </c>
      <c r="AG3141">
        <v>17.6412178245421</v>
      </c>
      <c r="AH3141">
        <v>13.7011626064974</v>
      </c>
      <c r="AI3141">
        <v>14.0265981603794</v>
      </c>
      <c r="AJ3141">
        <v>124.9934813678</v>
      </c>
      <c r="AK3141" s="2">
        <v>955.22527395935799</v>
      </c>
      <c r="AL3141" s="1">
        <v>45167</v>
      </c>
      <c r="AM3141" t="s">
        <v>63</v>
      </c>
      <c r="AN3141">
        <v>2023</v>
      </c>
      <c r="AO3141">
        <v>2021</v>
      </c>
      <c r="AP3141">
        <v>85.396119747019796</v>
      </c>
      <c r="AQ3141">
        <v>0.68320458645148996</v>
      </c>
      <c r="AR3141">
        <v>132.98583027201437</v>
      </c>
      <c r="AS3141">
        <f t="shared" si="148"/>
        <v>53444.854078026081</v>
      </c>
      <c r="AT3141">
        <f t="shared" si="149"/>
        <v>7440.5572037192042</v>
      </c>
    </row>
    <row r="3142" spans="1:46" x14ac:dyDescent="0.25">
      <c r="A3142" t="s">
        <v>42</v>
      </c>
      <c r="B3142" t="s">
        <v>91</v>
      </c>
      <c r="C3142" t="s">
        <v>91</v>
      </c>
      <c r="D3142" t="str">
        <f t="shared" si="147"/>
        <v>GNVIVI</v>
      </c>
      <c r="E3142" t="s">
        <v>5459</v>
      </c>
      <c r="F3142" t="s">
        <v>5460</v>
      </c>
      <c r="G3142" t="s">
        <v>47</v>
      </c>
      <c r="H3142" t="s">
        <v>5519</v>
      </c>
      <c r="I3142" t="s">
        <v>5520</v>
      </c>
      <c r="J3142" t="s">
        <v>318</v>
      </c>
      <c r="K3142">
        <v>33.69</v>
      </c>
      <c r="L3142">
        <v>33.69</v>
      </c>
      <c r="P3142" t="s">
        <v>51</v>
      </c>
      <c r="Q3142" t="s">
        <v>52</v>
      </c>
      <c r="R3142">
        <v>44496</v>
      </c>
      <c r="S3142" t="s">
        <v>53</v>
      </c>
      <c r="T3142" t="s">
        <v>5080</v>
      </c>
      <c r="U3142" t="s">
        <v>55</v>
      </c>
      <c r="V3142" t="s">
        <v>56</v>
      </c>
      <c r="W3142" t="s">
        <v>57</v>
      </c>
      <c r="X3142" t="s">
        <v>271</v>
      </c>
      <c r="Y3142" t="s">
        <v>59</v>
      </c>
      <c r="Z3142">
        <v>1</v>
      </c>
      <c r="AA3142">
        <v>2</v>
      </c>
      <c r="AB3142">
        <v>1.92</v>
      </c>
      <c r="AC3142">
        <v>2.1</v>
      </c>
      <c r="AD3142">
        <v>23</v>
      </c>
      <c r="AE3142">
        <v>2</v>
      </c>
      <c r="AF3142" t="s">
        <v>57</v>
      </c>
      <c r="AG3142">
        <v>12.6593027148314</v>
      </c>
      <c r="AH3142">
        <v>10.1653806405842</v>
      </c>
      <c r="AI3142">
        <v>8.5391767013679392</v>
      </c>
      <c r="AJ3142">
        <v>49.106084374626398</v>
      </c>
      <c r="AK3142" s="2">
        <v>1053.14825975089</v>
      </c>
      <c r="AL3142" s="1">
        <v>45180</v>
      </c>
      <c r="AM3142" t="s">
        <v>63</v>
      </c>
      <c r="AN3142">
        <v>2023</v>
      </c>
      <c r="AO3142">
        <v>2021</v>
      </c>
      <c r="AP3142">
        <v>67.097939107219801</v>
      </c>
      <c r="AQ3142">
        <v>1.3663874846003801</v>
      </c>
      <c r="AR3142">
        <v>112.56888636385303</v>
      </c>
      <c r="AS3142">
        <f t="shared" si="148"/>
        <v>35480.564871007482</v>
      </c>
      <c r="AT3142">
        <f t="shared" si="149"/>
        <v>3792.4457815982082</v>
      </c>
    </row>
    <row r="3143" spans="1:46" x14ac:dyDescent="0.25">
      <c r="A3143" t="s">
        <v>340</v>
      </c>
      <c r="B3143" t="s">
        <v>341</v>
      </c>
      <c r="C3143" t="s">
        <v>342</v>
      </c>
      <c r="D3143" t="str">
        <f t="shared" si="147"/>
        <v>RDBOBA</v>
      </c>
      <c r="E3143" t="s">
        <v>5086</v>
      </c>
      <c r="F3143" t="s">
        <v>5087</v>
      </c>
      <c r="G3143" t="s">
        <v>47</v>
      </c>
      <c r="H3143" t="s">
        <v>5088</v>
      </c>
      <c r="I3143" t="s">
        <v>5521</v>
      </c>
      <c r="J3143" t="s">
        <v>103</v>
      </c>
      <c r="K3143">
        <v>71.67</v>
      </c>
      <c r="L3143">
        <v>71.67</v>
      </c>
      <c r="P3143" t="s">
        <v>51</v>
      </c>
      <c r="Q3143" t="s">
        <v>52</v>
      </c>
      <c r="R3143">
        <v>44371</v>
      </c>
      <c r="S3143" t="s">
        <v>477</v>
      </c>
      <c r="T3143" t="s">
        <v>54</v>
      </c>
      <c r="U3143" t="s">
        <v>55</v>
      </c>
      <c r="V3143" t="s">
        <v>56</v>
      </c>
      <c r="W3143" t="s">
        <v>57</v>
      </c>
      <c r="X3143" t="s">
        <v>119</v>
      </c>
      <c r="Y3143" t="s">
        <v>487</v>
      </c>
      <c r="Z3143">
        <v>1</v>
      </c>
      <c r="AA3143">
        <v>2</v>
      </c>
      <c r="AB3143">
        <v>2.33</v>
      </c>
      <c r="AC3143">
        <v>2.4</v>
      </c>
      <c r="AD3143">
        <v>28</v>
      </c>
      <c r="AE3143">
        <v>2</v>
      </c>
      <c r="AF3143" t="s">
        <v>57</v>
      </c>
      <c r="AG3143">
        <v>13.047434906717999</v>
      </c>
      <c r="AH3143">
        <v>9.8950055953594909</v>
      </c>
      <c r="AI3143">
        <v>7.8042491559101004</v>
      </c>
      <c r="AJ3143">
        <v>47.631879445058203</v>
      </c>
      <c r="AK3143" s="2">
        <v>1010.21666435773</v>
      </c>
      <c r="AL3143" s="1">
        <v>45217</v>
      </c>
      <c r="AM3143" t="s">
        <v>63</v>
      </c>
      <c r="AN3143">
        <v>2023</v>
      </c>
      <c r="AO3143">
        <v>2021</v>
      </c>
      <c r="AP3143">
        <v>90.805983263300405</v>
      </c>
      <c r="AQ3143">
        <v>1.9064119308590799</v>
      </c>
      <c r="AR3143">
        <v>109.75255577251748</v>
      </c>
      <c r="AS3143">
        <f t="shared" si="148"/>
        <v>72402.228334518513</v>
      </c>
      <c r="AT3143">
        <f t="shared" si="149"/>
        <v>7865.9656722163281</v>
      </c>
    </row>
    <row r="3144" spans="1:46" x14ac:dyDescent="0.25">
      <c r="A3144" t="s">
        <v>340</v>
      </c>
      <c r="B3144" t="s">
        <v>341</v>
      </c>
      <c r="C3144" t="s">
        <v>342</v>
      </c>
      <c r="D3144" t="str">
        <f t="shared" si="147"/>
        <v>RDBOBA</v>
      </c>
      <c r="E3144" t="s">
        <v>5086</v>
      </c>
      <c r="F3144" t="s">
        <v>5087</v>
      </c>
      <c r="G3144" t="s">
        <v>47</v>
      </c>
      <c r="H3144" t="s">
        <v>5088</v>
      </c>
      <c r="I3144" t="s">
        <v>5522</v>
      </c>
      <c r="J3144" t="s">
        <v>846</v>
      </c>
      <c r="K3144">
        <v>35.67</v>
      </c>
      <c r="L3144">
        <v>35.67</v>
      </c>
      <c r="P3144" t="s">
        <v>51</v>
      </c>
      <c r="Q3144" t="s">
        <v>52</v>
      </c>
      <c r="R3144">
        <v>44489</v>
      </c>
      <c r="S3144" t="s">
        <v>477</v>
      </c>
      <c r="T3144" t="s">
        <v>3953</v>
      </c>
      <c r="U3144" t="s">
        <v>55</v>
      </c>
      <c r="V3144" t="s">
        <v>56</v>
      </c>
      <c r="W3144" t="s">
        <v>57</v>
      </c>
      <c r="X3144" t="s">
        <v>119</v>
      </c>
      <c r="Y3144" t="s">
        <v>487</v>
      </c>
      <c r="Z3144">
        <v>1</v>
      </c>
      <c r="AA3144">
        <v>2</v>
      </c>
      <c r="AB3144">
        <v>2</v>
      </c>
      <c r="AC3144">
        <v>2.1</v>
      </c>
      <c r="AD3144">
        <v>24</v>
      </c>
      <c r="AE3144">
        <v>2</v>
      </c>
      <c r="AF3144" t="s">
        <v>57</v>
      </c>
      <c r="AG3144">
        <v>15.2068053081407</v>
      </c>
      <c r="AH3144">
        <v>9.9167040120640806</v>
      </c>
      <c r="AI3144">
        <v>9.9715648997552293</v>
      </c>
      <c r="AJ3144">
        <v>71.416196485449504</v>
      </c>
      <c r="AK3144" s="2">
        <v>1290.4953890792401</v>
      </c>
      <c r="AL3144" s="1">
        <v>45217</v>
      </c>
      <c r="AM3144" t="s">
        <v>63</v>
      </c>
      <c r="AN3144">
        <v>2023</v>
      </c>
      <c r="AO3144">
        <v>2021</v>
      </c>
      <c r="AP3144">
        <v>82.020368338652503</v>
      </c>
      <c r="AQ3144">
        <v>1.14848413070225</v>
      </c>
      <c r="AR3144">
        <v>103.53282666354848</v>
      </c>
      <c r="AS3144">
        <f t="shared" si="148"/>
        <v>46031.970528456499</v>
      </c>
      <c r="AT3144">
        <f t="shared" si="149"/>
        <v>3693.0159270887743</v>
      </c>
    </row>
    <row r="3145" spans="1:46" x14ac:dyDescent="0.25">
      <c r="A3145" t="s">
        <v>128</v>
      </c>
      <c r="B3145" t="s">
        <v>129</v>
      </c>
      <c r="C3145" t="s">
        <v>130</v>
      </c>
      <c r="D3145" t="str">
        <f t="shared" si="147"/>
        <v>NECOCA</v>
      </c>
      <c r="E3145" t="s">
        <v>868</v>
      </c>
      <c r="F3145" t="s">
        <v>869</v>
      </c>
      <c r="G3145" t="s">
        <v>47</v>
      </c>
      <c r="H3145" t="s">
        <v>5523</v>
      </c>
      <c r="I3145" t="s">
        <v>5524</v>
      </c>
      <c r="J3145" t="s">
        <v>5369</v>
      </c>
      <c r="K3145">
        <v>27.08</v>
      </c>
      <c r="L3145">
        <v>27.08</v>
      </c>
      <c r="P3145" t="s">
        <v>51</v>
      </c>
      <c r="Q3145" t="s">
        <v>52</v>
      </c>
      <c r="R3145">
        <v>44531</v>
      </c>
      <c r="S3145" t="s">
        <v>53</v>
      </c>
      <c r="T3145" t="s">
        <v>788</v>
      </c>
      <c r="U3145" t="s">
        <v>55</v>
      </c>
      <c r="V3145" t="s">
        <v>56</v>
      </c>
      <c r="W3145" t="s">
        <v>57</v>
      </c>
      <c r="X3145" t="s">
        <v>98</v>
      </c>
      <c r="Y3145" t="s">
        <v>146</v>
      </c>
      <c r="Z3145">
        <v>1</v>
      </c>
      <c r="AA3145">
        <v>2</v>
      </c>
      <c r="AB3145">
        <v>1.75</v>
      </c>
      <c r="AC3145">
        <v>1.9</v>
      </c>
      <c r="AD3145">
        <v>21</v>
      </c>
      <c r="AE3145">
        <v>2</v>
      </c>
      <c r="AF3145" t="s">
        <v>57</v>
      </c>
      <c r="AG3145">
        <v>10.8578099955726</v>
      </c>
      <c r="AH3145">
        <v>7.9782000891377196</v>
      </c>
      <c r="AI3145">
        <v>4.4570548959837799</v>
      </c>
      <c r="AJ3145">
        <v>23.373910879242601</v>
      </c>
      <c r="AK3145" s="2">
        <v>876.68226316991604</v>
      </c>
      <c r="AL3145" s="1">
        <v>45188</v>
      </c>
      <c r="AM3145" t="s">
        <v>63</v>
      </c>
      <c r="AN3145">
        <v>2023</v>
      </c>
      <c r="AO3145">
        <v>2021</v>
      </c>
      <c r="AP3145">
        <v>40.359461990136197</v>
      </c>
      <c r="AQ3145">
        <v>1.7266884518661301</v>
      </c>
      <c r="AR3145">
        <v>86.139112569366276</v>
      </c>
      <c r="AS3145">
        <f t="shared" si="148"/>
        <v>23740.555686641324</v>
      </c>
      <c r="AT3145">
        <f t="shared" si="149"/>
        <v>2332.6471683784384</v>
      </c>
    </row>
    <row r="3146" spans="1:46" x14ac:dyDescent="0.25">
      <c r="A3146" t="s">
        <v>128</v>
      </c>
      <c r="B3146" t="s">
        <v>129</v>
      </c>
      <c r="C3146" t="s">
        <v>130</v>
      </c>
      <c r="D3146" t="str">
        <f t="shared" si="147"/>
        <v>NECOCA</v>
      </c>
      <c r="E3146" t="s">
        <v>868</v>
      </c>
      <c r="F3146" t="s">
        <v>869</v>
      </c>
      <c r="G3146" t="s">
        <v>47</v>
      </c>
      <c r="H3146" t="s">
        <v>5523</v>
      </c>
      <c r="I3146" t="s">
        <v>5525</v>
      </c>
      <c r="J3146" t="s">
        <v>581</v>
      </c>
      <c r="K3146">
        <v>17.37</v>
      </c>
      <c r="L3146">
        <v>17.37</v>
      </c>
      <c r="P3146" t="s">
        <v>51</v>
      </c>
      <c r="Q3146" t="s">
        <v>52</v>
      </c>
      <c r="R3146">
        <v>44531</v>
      </c>
      <c r="S3146" t="s">
        <v>53</v>
      </c>
      <c r="T3146" t="s">
        <v>542</v>
      </c>
      <c r="U3146" t="s">
        <v>55</v>
      </c>
      <c r="V3146" t="s">
        <v>56</v>
      </c>
      <c r="W3146" t="s">
        <v>57</v>
      </c>
      <c r="X3146" t="s">
        <v>5497</v>
      </c>
      <c r="Y3146" t="s">
        <v>146</v>
      </c>
      <c r="Z3146">
        <v>1</v>
      </c>
      <c r="AA3146">
        <v>2</v>
      </c>
      <c r="AB3146">
        <v>1.75</v>
      </c>
      <c r="AC3146">
        <v>1.9</v>
      </c>
      <c r="AD3146">
        <v>21</v>
      </c>
      <c r="AE3146">
        <v>2</v>
      </c>
      <c r="AF3146" t="s">
        <v>57</v>
      </c>
      <c r="AG3146">
        <v>11.0425347002113</v>
      </c>
      <c r="AH3146">
        <v>8.2406223759408608</v>
      </c>
      <c r="AI3146">
        <v>5.1098750107493398</v>
      </c>
      <c r="AJ3146">
        <v>27.068633395373201</v>
      </c>
      <c r="AK3146" s="2">
        <v>958.07690085165598</v>
      </c>
      <c r="AL3146" s="1">
        <v>45189</v>
      </c>
      <c r="AM3146" t="s">
        <v>63</v>
      </c>
      <c r="AN3146">
        <v>2023</v>
      </c>
      <c r="AO3146">
        <v>2021</v>
      </c>
      <c r="AP3146">
        <v>40.359461990136197</v>
      </c>
      <c r="AQ3146">
        <v>1.49100478774207</v>
      </c>
      <c r="AR3146">
        <v>86.16608611182987</v>
      </c>
      <c r="AS3146">
        <f t="shared" si="148"/>
        <v>16641.795767793265</v>
      </c>
      <c r="AT3146">
        <f t="shared" si="149"/>
        <v>1496.7049157624849</v>
      </c>
    </row>
    <row r="3147" spans="1:46" x14ac:dyDescent="0.25">
      <c r="A3147" t="s">
        <v>128</v>
      </c>
      <c r="B3147" t="s">
        <v>129</v>
      </c>
      <c r="C3147" t="s">
        <v>130</v>
      </c>
      <c r="D3147" t="str">
        <f t="shared" si="147"/>
        <v>NECOCA</v>
      </c>
      <c r="E3147" t="s">
        <v>5526</v>
      </c>
      <c r="F3147" t="s">
        <v>5527</v>
      </c>
      <c r="G3147" t="s">
        <v>47</v>
      </c>
      <c r="H3147" t="s">
        <v>5528</v>
      </c>
      <c r="I3147" t="s">
        <v>5529</v>
      </c>
      <c r="J3147" t="s">
        <v>5530</v>
      </c>
      <c r="K3147">
        <v>15.5</v>
      </c>
      <c r="L3147">
        <v>15.5</v>
      </c>
      <c r="P3147" t="s">
        <v>51</v>
      </c>
      <c r="Q3147" t="s">
        <v>52</v>
      </c>
      <c r="R3147">
        <v>44464</v>
      </c>
      <c r="S3147" t="s">
        <v>357</v>
      </c>
      <c r="T3147" t="s">
        <v>69</v>
      </c>
      <c r="U3147" t="s">
        <v>55</v>
      </c>
      <c r="V3147" t="s">
        <v>109</v>
      </c>
      <c r="W3147" t="s">
        <v>57</v>
      </c>
      <c r="X3147" t="s">
        <v>136</v>
      </c>
      <c r="Y3147" t="s">
        <v>137</v>
      </c>
      <c r="Z3147">
        <v>2</v>
      </c>
      <c r="AA3147">
        <v>2</v>
      </c>
      <c r="AB3147">
        <v>2.08</v>
      </c>
      <c r="AC3147">
        <v>2.2000000000000002</v>
      </c>
      <c r="AD3147">
        <v>25</v>
      </c>
      <c r="AE3147">
        <v>2</v>
      </c>
      <c r="AF3147" t="s">
        <v>57</v>
      </c>
      <c r="AG3147">
        <v>16.708959708743201</v>
      </c>
      <c r="AH3147">
        <v>13.277972189101201</v>
      </c>
      <c r="AI3147">
        <v>6.0203058313961204</v>
      </c>
      <c r="AJ3147">
        <v>38.837413460530698</v>
      </c>
      <c r="AK3147" s="2">
        <v>434.77560009413497</v>
      </c>
      <c r="AL3147" s="1">
        <v>45204</v>
      </c>
      <c r="AM3147" t="s">
        <v>63</v>
      </c>
      <c r="AN3147">
        <v>2023</v>
      </c>
      <c r="AO3147">
        <v>2021</v>
      </c>
      <c r="AP3147">
        <v>63.068776116665198</v>
      </c>
      <c r="AQ3147">
        <v>1.6239180341080199</v>
      </c>
      <c r="AR3147">
        <v>95.575086670889988</v>
      </c>
      <c r="AS3147">
        <f t="shared" si="148"/>
        <v>6739.0218014590919</v>
      </c>
      <c r="AT3147">
        <f t="shared" si="149"/>
        <v>1481.4138433987948</v>
      </c>
    </row>
    <row r="3148" spans="1:46" x14ac:dyDescent="0.25">
      <c r="A3148" t="s">
        <v>128</v>
      </c>
      <c r="B3148" t="s">
        <v>129</v>
      </c>
      <c r="C3148" t="s">
        <v>130</v>
      </c>
      <c r="D3148" t="str">
        <f t="shared" si="147"/>
        <v>NECOCA</v>
      </c>
      <c r="E3148" t="s">
        <v>5526</v>
      </c>
      <c r="F3148" t="s">
        <v>5527</v>
      </c>
      <c r="G3148" t="s">
        <v>47</v>
      </c>
      <c r="H3148" t="s">
        <v>5528</v>
      </c>
      <c r="I3148" t="s">
        <v>5531</v>
      </c>
      <c r="J3148" t="s">
        <v>5532</v>
      </c>
      <c r="K3148">
        <v>22.5</v>
      </c>
      <c r="L3148">
        <v>22.5</v>
      </c>
      <c r="P3148" t="s">
        <v>51</v>
      </c>
      <c r="Q3148" t="s">
        <v>52</v>
      </c>
      <c r="R3148">
        <v>44469</v>
      </c>
      <c r="S3148" t="s">
        <v>357</v>
      </c>
      <c r="T3148" t="s">
        <v>100</v>
      </c>
      <c r="U3148" t="s">
        <v>55</v>
      </c>
      <c r="V3148" t="s">
        <v>109</v>
      </c>
      <c r="W3148" t="s">
        <v>57</v>
      </c>
      <c r="X3148" t="s">
        <v>149</v>
      </c>
      <c r="Y3148" t="s">
        <v>150</v>
      </c>
      <c r="Z3148">
        <v>2</v>
      </c>
      <c r="AA3148">
        <v>2</v>
      </c>
      <c r="AB3148">
        <v>2.08</v>
      </c>
      <c r="AC3148">
        <v>2.2000000000000002</v>
      </c>
      <c r="AD3148">
        <v>25</v>
      </c>
      <c r="AE3148">
        <v>2</v>
      </c>
      <c r="AF3148" t="s">
        <v>57</v>
      </c>
      <c r="AG3148">
        <v>16.306905808743998</v>
      </c>
      <c r="AH3148">
        <v>12.0064218927483</v>
      </c>
      <c r="AI3148">
        <v>9.4878017921298596</v>
      </c>
      <c r="AJ3148">
        <v>62.931672670218099</v>
      </c>
      <c r="AK3148" s="2">
        <v>838.00868973181696</v>
      </c>
      <c r="AL3148" s="1">
        <v>45204</v>
      </c>
      <c r="AM3148" t="s">
        <v>63</v>
      </c>
      <c r="AN3148">
        <v>2023</v>
      </c>
      <c r="AO3148">
        <v>2021</v>
      </c>
      <c r="AP3148">
        <v>63.068776116665198</v>
      </c>
      <c r="AQ3148">
        <v>1.0021786080145301</v>
      </c>
      <c r="AR3148">
        <v>95.554210695030193</v>
      </c>
      <c r="AS3148">
        <f t="shared" si="148"/>
        <v>18855.19551896588</v>
      </c>
      <c r="AT3148">
        <f t="shared" si="149"/>
        <v>2149.9697406381792</v>
      </c>
    </row>
    <row r="3149" spans="1:46" x14ac:dyDescent="0.25">
      <c r="A3149" t="s">
        <v>128</v>
      </c>
      <c r="B3149" t="s">
        <v>129</v>
      </c>
      <c r="C3149" t="s">
        <v>130</v>
      </c>
      <c r="D3149" t="str">
        <f t="shared" si="147"/>
        <v>NECOCA</v>
      </c>
      <c r="E3149" t="s">
        <v>5526</v>
      </c>
      <c r="F3149" t="s">
        <v>5527</v>
      </c>
      <c r="G3149" t="s">
        <v>47</v>
      </c>
      <c r="H3149" t="s">
        <v>5528</v>
      </c>
      <c r="I3149" t="s">
        <v>5533</v>
      </c>
      <c r="J3149" t="s">
        <v>1047</v>
      </c>
      <c r="K3149">
        <v>24.57</v>
      </c>
      <c r="L3149">
        <v>24.57</v>
      </c>
      <c r="P3149" t="s">
        <v>51</v>
      </c>
      <c r="Q3149" t="s">
        <v>52</v>
      </c>
      <c r="R3149">
        <v>44469</v>
      </c>
      <c r="S3149" t="s">
        <v>357</v>
      </c>
      <c r="T3149" t="s">
        <v>69</v>
      </c>
      <c r="U3149" t="s">
        <v>55</v>
      </c>
      <c r="V3149" t="s">
        <v>109</v>
      </c>
      <c r="W3149" t="s">
        <v>57</v>
      </c>
      <c r="X3149" t="s">
        <v>136</v>
      </c>
      <c r="Y3149" t="s">
        <v>137</v>
      </c>
      <c r="Z3149">
        <v>2</v>
      </c>
      <c r="AA3149">
        <v>2</v>
      </c>
      <c r="AB3149">
        <v>2.08</v>
      </c>
      <c r="AC3149">
        <v>2.2000000000000002</v>
      </c>
      <c r="AD3149">
        <v>25</v>
      </c>
      <c r="AE3149">
        <v>2</v>
      </c>
      <c r="AF3149" t="s">
        <v>57</v>
      </c>
      <c r="AG3149">
        <v>13.590896384769801</v>
      </c>
      <c r="AH3149">
        <v>11.2192542830024</v>
      </c>
      <c r="AI3149">
        <v>5.5959476097312297</v>
      </c>
      <c r="AJ3149">
        <v>30.0445003753834</v>
      </c>
      <c r="AK3149" s="2">
        <v>566.05127863398104</v>
      </c>
      <c r="AL3149" s="1">
        <v>45205</v>
      </c>
      <c r="AM3149" t="s">
        <v>63</v>
      </c>
      <c r="AN3149">
        <v>2023</v>
      </c>
      <c r="AO3149">
        <v>2021</v>
      </c>
      <c r="AP3149">
        <v>63.068776116665198</v>
      </c>
      <c r="AQ3149">
        <v>2.0991787291740001</v>
      </c>
      <c r="AR3149">
        <v>95.5634306861905</v>
      </c>
      <c r="AS3149">
        <f t="shared" si="148"/>
        <v>13907.879916036914</v>
      </c>
      <c r="AT3149">
        <f t="shared" si="149"/>
        <v>2347.9934919597008</v>
      </c>
    </row>
    <row r="3150" spans="1:46" x14ac:dyDescent="0.25">
      <c r="A3150" t="s">
        <v>128</v>
      </c>
      <c r="B3150" t="s">
        <v>129</v>
      </c>
      <c r="C3150" t="s">
        <v>130</v>
      </c>
      <c r="D3150" t="str">
        <f t="shared" si="147"/>
        <v>NECOCA</v>
      </c>
      <c r="E3150" t="s">
        <v>5526</v>
      </c>
      <c r="F3150" t="s">
        <v>5527</v>
      </c>
      <c r="G3150" t="s">
        <v>47</v>
      </c>
      <c r="H3150" t="s">
        <v>5528</v>
      </c>
      <c r="I3150" t="s">
        <v>5534</v>
      </c>
      <c r="J3150" t="s">
        <v>68</v>
      </c>
      <c r="K3150">
        <v>24.93</v>
      </c>
      <c r="L3150">
        <v>24.93</v>
      </c>
      <c r="P3150" t="s">
        <v>51</v>
      </c>
      <c r="Q3150" t="s">
        <v>52</v>
      </c>
      <c r="R3150">
        <v>44469</v>
      </c>
      <c r="S3150" t="s">
        <v>357</v>
      </c>
      <c r="T3150" t="s">
        <v>1000</v>
      </c>
      <c r="U3150" t="s">
        <v>55</v>
      </c>
      <c r="V3150" t="s">
        <v>109</v>
      </c>
      <c r="W3150" t="s">
        <v>57</v>
      </c>
      <c r="X3150" t="s">
        <v>5497</v>
      </c>
      <c r="Y3150" t="s">
        <v>146</v>
      </c>
      <c r="Z3150">
        <v>2</v>
      </c>
      <c r="AA3150">
        <v>2</v>
      </c>
      <c r="AB3150">
        <v>2.08</v>
      </c>
      <c r="AC3150">
        <v>2.2000000000000002</v>
      </c>
      <c r="AD3150">
        <v>25</v>
      </c>
      <c r="AE3150">
        <v>2</v>
      </c>
      <c r="AF3150" t="s">
        <v>57</v>
      </c>
      <c r="AG3150">
        <v>13.4374326738702</v>
      </c>
      <c r="AH3150">
        <v>10.210700269815</v>
      </c>
      <c r="AI3150">
        <v>7.6646889689142297</v>
      </c>
      <c r="AJ3150">
        <v>41.626376828741897</v>
      </c>
      <c r="AK3150" s="2">
        <v>936.03825610624403</v>
      </c>
      <c r="AL3150" s="1">
        <v>45204</v>
      </c>
      <c r="AM3150" t="s">
        <v>63</v>
      </c>
      <c r="AN3150">
        <v>2023</v>
      </c>
      <c r="AO3150">
        <v>2021</v>
      </c>
      <c r="AP3150">
        <v>63.068776116665198</v>
      </c>
      <c r="AQ3150">
        <v>1.5151156771616501</v>
      </c>
      <c r="AR3150">
        <v>95.573627706398611</v>
      </c>
      <c r="AS3150">
        <f t="shared" si="148"/>
        <v>23335.433724728664</v>
      </c>
      <c r="AT3150">
        <f t="shared" si="149"/>
        <v>2382.6505387205175</v>
      </c>
    </row>
    <row r="3151" spans="1:46" x14ac:dyDescent="0.25">
      <c r="A3151" t="s">
        <v>128</v>
      </c>
      <c r="B3151" t="s">
        <v>129</v>
      </c>
      <c r="C3151" t="s">
        <v>130</v>
      </c>
      <c r="D3151" t="str">
        <f t="shared" si="147"/>
        <v>NECOCA</v>
      </c>
      <c r="E3151" t="s">
        <v>868</v>
      </c>
      <c r="F3151" t="s">
        <v>869</v>
      </c>
      <c r="G3151" t="s">
        <v>47</v>
      </c>
      <c r="H3151" t="s">
        <v>5438</v>
      </c>
      <c r="I3151" t="s">
        <v>5535</v>
      </c>
      <c r="J3151" t="s">
        <v>5536</v>
      </c>
      <c r="K3151">
        <v>30.65</v>
      </c>
      <c r="L3151">
        <v>30.65</v>
      </c>
      <c r="P3151" t="s">
        <v>51</v>
      </c>
      <c r="Q3151" t="s">
        <v>52</v>
      </c>
      <c r="R3151">
        <v>44555</v>
      </c>
      <c r="S3151" t="s">
        <v>53</v>
      </c>
      <c r="T3151" t="s">
        <v>521</v>
      </c>
      <c r="U3151" t="s">
        <v>55</v>
      </c>
      <c r="V3151" t="s">
        <v>109</v>
      </c>
      <c r="W3151" t="s">
        <v>57</v>
      </c>
      <c r="X3151" t="s">
        <v>531</v>
      </c>
      <c r="Y3151" t="s">
        <v>146</v>
      </c>
      <c r="Z3151">
        <v>2</v>
      </c>
      <c r="AA3151">
        <v>2</v>
      </c>
      <c r="AB3151">
        <v>1.75</v>
      </c>
      <c r="AC3151">
        <v>1.9</v>
      </c>
      <c r="AD3151">
        <v>21</v>
      </c>
      <c r="AE3151">
        <v>2</v>
      </c>
      <c r="AF3151" t="s">
        <v>57</v>
      </c>
      <c r="AG3151">
        <v>12.919272135731299</v>
      </c>
      <c r="AH3151">
        <v>11.3107347337181</v>
      </c>
      <c r="AI3151">
        <v>9.8132259771426895</v>
      </c>
      <c r="AJ3151">
        <v>46.2912295801098</v>
      </c>
      <c r="AK3151" s="2">
        <v>972.46047359429099</v>
      </c>
      <c r="AL3151" s="1">
        <v>45188.5</v>
      </c>
      <c r="AM3151" t="s">
        <v>63</v>
      </c>
      <c r="AN3151">
        <v>2023</v>
      </c>
      <c r="AO3151">
        <v>2021</v>
      </c>
      <c r="AP3151">
        <v>49.638591331628</v>
      </c>
      <c r="AQ3151">
        <v>1.07231092761806</v>
      </c>
      <c r="AR3151">
        <v>85.758166415403309</v>
      </c>
      <c r="AS3151">
        <f t="shared" si="148"/>
        <v>29805.913515665019</v>
      </c>
      <c r="AT3151">
        <f t="shared" si="149"/>
        <v>2628.4878006321114</v>
      </c>
    </row>
    <row r="3152" spans="1:46" x14ac:dyDescent="0.25">
      <c r="A3152" t="s">
        <v>42</v>
      </c>
      <c r="B3152" t="s">
        <v>91</v>
      </c>
      <c r="C3152" t="s">
        <v>91</v>
      </c>
      <c r="D3152" t="str">
        <f t="shared" si="147"/>
        <v>GNVIVI</v>
      </c>
      <c r="E3152" t="s">
        <v>1018</v>
      </c>
      <c r="F3152" t="s">
        <v>91</v>
      </c>
      <c r="G3152" t="s">
        <v>47</v>
      </c>
      <c r="H3152" t="s">
        <v>5504</v>
      </c>
      <c r="I3152" t="s">
        <v>5537</v>
      </c>
      <c r="J3152" t="s">
        <v>574</v>
      </c>
      <c r="K3152">
        <v>35.119999999999997</v>
      </c>
      <c r="L3152">
        <v>35.119999999999997</v>
      </c>
      <c r="P3152" t="s">
        <v>51</v>
      </c>
      <c r="Q3152" t="s">
        <v>52</v>
      </c>
      <c r="R3152">
        <v>44433</v>
      </c>
      <c r="S3152" t="s">
        <v>53</v>
      </c>
      <c r="T3152" t="s">
        <v>1265</v>
      </c>
      <c r="U3152" t="s">
        <v>55</v>
      </c>
      <c r="V3152" t="s">
        <v>56</v>
      </c>
      <c r="W3152" t="s">
        <v>57</v>
      </c>
      <c r="X3152" t="s">
        <v>90</v>
      </c>
      <c r="Y3152" t="s">
        <v>59</v>
      </c>
      <c r="Z3152">
        <v>1</v>
      </c>
      <c r="AA3152">
        <v>2</v>
      </c>
      <c r="AB3152">
        <v>2.17</v>
      </c>
      <c r="AC3152">
        <v>2.2000000000000002</v>
      </c>
      <c r="AD3152">
        <v>26</v>
      </c>
      <c r="AE3152">
        <v>2</v>
      </c>
      <c r="AF3152" t="s">
        <v>57</v>
      </c>
      <c r="AG3152">
        <v>15.555675716936999</v>
      </c>
      <c r="AH3152">
        <v>11.0991045818435</v>
      </c>
      <c r="AI3152">
        <v>8.89959960616223</v>
      </c>
      <c r="AJ3152">
        <v>63.128347879253198</v>
      </c>
      <c r="AK3152" s="2">
        <v>920.01531313067096</v>
      </c>
      <c r="AL3152" s="1">
        <v>45201</v>
      </c>
      <c r="AM3152" t="s">
        <v>63</v>
      </c>
      <c r="AN3152">
        <v>2023</v>
      </c>
      <c r="AO3152">
        <v>2021</v>
      </c>
      <c r="AP3152">
        <v>80.449941526068699</v>
      </c>
      <c r="AQ3152">
        <v>1.2743869312079401</v>
      </c>
      <c r="AR3152">
        <v>121.1356310756882</v>
      </c>
      <c r="AS3152">
        <f t="shared" si="148"/>
        <v>32310.937797149163</v>
      </c>
      <c r="AT3152">
        <f t="shared" si="149"/>
        <v>4254.2833633781693</v>
      </c>
    </row>
    <row r="3153" spans="1:46" x14ac:dyDescent="0.25">
      <c r="A3153" t="s">
        <v>42</v>
      </c>
      <c r="B3153" t="s">
        <v>91</v>
      </c>
      <c r="C3153" t="s">
        <v>91</v>
      </c>
      <c r="D3153" t="str">
        <f t="shared" si="147"/>
        <v>GNVIVI</v>
      </c>
      <c r="E3153" t="s">
        <v>1018</v>
      </c>
      <c r="F3153" t="s">
        <v>91</v>
      </c>
      <c r="G3153" t="s">
        <v>47</v>
      </c>
      <c r="H3153" t="s">
        <v>5388</v>
      </c>
      <c r="I3153" t="s">
        <v>5538</v>
      </c>
      <c r="J3153" t="s">
        <v>482</v>
      </c>
      <c r="K3153">
        <v>44.86</v>
      </c>
      <c r="L3153">
        <v>44.86</v>
      </c>
      <c r="P3153" t="s">
        <v>51</v>
      </c>
      <c r="Q3153" t="s">
        <v>52</v>
      </c>
      <c r="R3153">
        <v>44370</v>
      </c>
      <c r="S3153" t="s">
        <v>53</v>
      </c>
      <c r="T3153" t="s">
        <v>497</v>
      </c>
      <c r="U3153" t="s">
        <v>55</v>
      </c>
      <c r="V3153" t="s">
        <v>109</v>
      </c>
      <c r="W3153" t="s">
        <v>57</v>
      </c>
      <c r="X3153" t="s">
        <v>90</v>
      </c>
      <c r="Y3153" t="s">
        <v>59</v>
      </c>
      <c r="Z3153">
        <v>2</v>
      </c>
      <c r="AA3153">
        <v>2</v>
      </c>
      <c r="AB3153">
        <v>2.33</v>
      </c>
      <c r="AC3153">
        <v>2.4</v>
      </c>
      <c r="AD3153">
        <v>28</v>
      </c>
      <c r="AE3153">
        <v>2</v>
      </c>
      <c r="AF3153" t="s">
        <v>57</v>
      </c>
      <c r="AG3153">
        <v>14.307547865960601</v>
      </c>
      <c r="AH3153">
        <v>11.5105240574874</v>
      </c>
      <c r="AI3153">
        <v>7.0610437559584698</v>
      </c>
      <c r="AJ3153">
        <v>47.580167025867802</v>
      </c>
      <c r="AK3153" s="2">
        <v>686.22665323309297</v>
      </c>
      <c r="AL3153" s="1">
        <v>45203</v>
      </c>
      <c r="AM3153" t="s">
        <v>63</v>
      </c>
      <c r="AN3153">
        <v>2023</v>
      </c>
      <c r="AO3153">
        <v>2021</v>
      </c>
      <c r="AP3153">
        <v>88.0712239278336</v>
      </c>
      <c r="AQ3153">
        <v>1.8510070357666499</v>
      </c>
      <c r="AR3153">
        <v>122.42560534560626</v>
      </c>
      <c r="AS3153">
        <f t="shared" si="148"/>
        <v>30784.12766403655</v>
      </c>
      <c r="AT3153">
        <f t="shared" si="149"/>
        <v>5492.0126558038965</v>
      </c>
    </row>
    <row r="3154" spans="1:46" x14ac:dyDescent="0.25">
      <c r="A3154" t="s">
        <v>42</v>
      </c>
      <c r="B3154" t="s">
        <v>43</v>
      </c>
      <c r="C3154" t="s">
        <v>43</v>
      </c>
      <c r="D3154" t="str">
        <f t="shared" si="147"/>
        <v>GNSASA</v>
      </c>
      <c r="E3154" t="s">
        <v>5513</v>
      </c>
      <c r="F3154" t="s">
        <v>5514</v>
      </c>
      <c r="G3154" t="s">
        <v>47</v>
      </c>
      <c r="H3154" t="s">
        <v>5515</v>
      </c>
      <c r="I3154" t="s">
        <v>5539</v>
      </c>
      <c r="J3154" t="s">
        <v>5540</v>
      </c>
      <c r="K3154">
        <v>34.1</v>
      </c>
      <c r="L3154">
        <v>34.1</v>
      </c>
      <c r="P3154" t="s">
        <v>51</v>
      </c>
      <c r="Q3154" t="s">
        <v>52</v>
      </c>
      <c r="R3154">
        <v>44382</v>
      </c>
      <c r="S3154" t="s">
        <v>53</v>
      </c>
      <c r="T3154" t="s">
        <v>497</v>
      </c>
      <c r="U3154" t="s">
        <v>55</v>
      </c>
      <c r="V3154" t="s">
        <v>109</v>
      </c>
      <c r="W3154" t="s">
        <v>57</v>
      </c>
      <c r="X3154" t="s">
        <v>98</v>
      </c>
      <c r="Y3154" t="s">
        <v>79</v>
      </c>
      <c r="Z3154">
        <v>2</v>
      </c>
      <c r="AA3154">
        <v>2</v>
      </c>
      <c r="AB3154">
        <v>2.25</v>
      </c>
      <c r="AC3154">
        <v>2.2999999999999998</v>
      </c>
      <c r="AD3154">
        <v>27</v>
      </c>
      <c r="AE3154">
        <v>2</v>
      </c>
      <c r="AF3154" t="s">
        <v>57</v>
      </c>
      <c r="AG3154">
        <v>14.6218604017596</v>
      </c>
      <c r="AH3154">
        <v>11.5551273296027</v>
      </c>
      <c r="AI3154">
        <v>9.6453383696665007</v>
      </c>
      <c r="AJ3154">
        <v>73.703347932469697</v>
      </c>
      <c r="AK3154" s="2">
        <v>916.84331908921399</v>
      </c>
      <c r="AL3154" s="1">
        <v>45203</v>
      </c>
      <c r="AM3154" t="s">
        <v>63</v>
      </c>
      <c r="AN3154">
        <v>2023</v>
      </c>
      <c r="AO3154">
        <v>2021</v>
      </c>
      <c r="AP3154">
        <v>90.121172695936494</v>
      </c>
      <c r="AQ3154">
        <v>1.22275548158965</v>
      </c>
      <c r="AR3154">
        <v>128.81140502646943</v>
      </c>
      <c r="AS3154">
        <f t="shared" si="148"/>
        <v>31264.357180942199</v>
      </c>
      <c r="AT3154">
        <f t="shared" si="149"/>
        <v>4392.4689114026078</v>
      </c>
    </row>
    <row r="3155" spans="1:46" x14ac:dyDescent="0.25">
      <c r="A3155" t="s">
        <v>128</v>
      </c>
      <c r="B3155" t="s">
        <v>328</v>
      </c>
      <c r="C3155" t="s">
        <v>328</v>
      </c>
      <c r="D3155" t="str">
        <f t="shared" si="147"/>
        <v>NESBSB</v>
      </c>
      <c r="E3155" t="s">
        <v>5335</v>
      </c>
      <c r="F3155" t="s">
        <v>5336</v>
      </c>
      <c r="G3155" t="s">
        <v>47</v>
      </c>
      <c r="H3155" t="s">
        <v>5341</v>
      </c>
      <c r="I3155" t="s">
        <v>5541</v>
      </c>
      <c r="J3155" t="s">
        <v>1783</v>
      </c>
      <c r="K3155">
        <v>51.24</v>
      </c>
      <c r="L3155">
        <v>51.24</v>
      </c>
      <c r="P3155" t="s">
        <v>51</v>
      </c>
      <c r="Q3155" t="s">
        <v>52</v>
      </c>
      <c r="R3155">
        <v>44351</v>
      </c>
      <c r="S3155" t="s">
        <v>53</v>
      </c>
      <c r="T3155" t="s">
        <v>1265</v>
      </c>
      <c r="U3155" t="s">
        <v>55</v>
      </c>
      <c r="V3155" t="s">
        <v>56</v>
      </c>
      <c r="W3155" t="s">
        <v>57</v>
      </c>
      <c r="X3155" t="s">
        <v>119</v>
      </c>
      <c r="Y3155" t="s">
        <v>565</v>
      </c>
      <c r="Z3155">
        <v>1</v>
      </c>
      <c r="AA3155">
        <v>2</v>
      </c>
      <c r="AB3155">
        <v>2.33</v>
      </c>
      <c r="AC3155">
        <v>2.4</v>
      </c>
      <c r="AD3155">
        <v>28</v>
      </c>
      <c r="AE3155">
        <v>2</v>
      </c>
      <c r="AF3155" t="s">
        <v>57</v>
      </c>
      <c r="AG3155">
        <v>15.585500910385401</v>
      </c>
      <c r="AH3155">
        <v>11.7455971237511</v>
      </c>
      <c r="AI3155">
        <v>9.7315482264576207</v>
      </c>
      <c r="AJ3155">
        <v>68.864782816721501</v>
      </c>
      <c r="AK3155" s="2">
        <v>877.73097110549304</v>
      </c>
      <c r="AL3155" s="1">
        <v>45215</v>
      </c>
      <c r="AM3155" t="s">
        <v>63</v>
      </c>
      <c r="AN3155">
        <v>2023</v>
      </c>
      <c r="AO3155">
        <v>2021</v>
      </c>
      <c r="AP3155">
        <v>86.297465154878694</v>
      </c>
      <c r="AQ3155">
        <v>1.25314364795941</v>
      </c>
      <c r="AR3155">
        <v>128.47983200911</v>
      </c>
      <c r="AS3155">
        <f t="shared" si="148"/>
        <v>44974.934959445462</v>
      </c>
      <c r="AT3155">
        <f t="shared" si="149"/>
        <v>6583.3065921467969</v>
      </c>
    </row>
    <row r="3156" spans="1:46" x14ac:dyDescent="0.25">
      <c r="A3156" t="s">
        <v>128</v>
      </c>
      <c r="B3156" t="s">
        <v>244</v>
      </c>
      <c r="C3156" t="s">
        <v>266</v>
      </c>
      <c r="D3156" t="str">
        <f t="shared" si="147"/>
        <v>NEPIIT</v>
      </c>
      <c r="E3156" t="s">
        <v>5416</v>
      </c>
      <c r="F3156" t="s">
        <v>5417</v>
      </c>
      <c r="G3156" t="s">
        <v>47</v>
      </c>
      <c r="H3156" t="s">
        <v>5418</v>
      </c>
      <c r="I3156" t="s">
        <v>5542</v>
      </c>
      <c r="J3156" t="s">
        <v>68</v>
      </c>
      <c r="K3156">
        <v>43.76</v>
      </c>
      <c r="L3156">
        <v>43.76</v>
      </c>
      <c r="P3156" t="s">
        <v>51</v>
      </c>
      <c r="Q3156" t="s">
        <v>52</v>
      </c>
      <c r="R3156">
        <v>44364</v>
      </c>
      <c r="S3156" t="s">
        <v>53</v>
      </c>
      <c r="T3156" t="s">
        <v>3327</v>
      </c>
      <c r="U3156" t="s">
        <v>55</v>
      </c>
      <c r="V3156" t="s">
        <v>56</v>
      </c>
      <c r="W3156" t="s">
        <v>57</v>
      </c>
      <c r="X3156" t="s">
        <v>149</v>
      </c>
      <c r="Y3156" t="s">
        <v>150</v>
      </c>
      <c r="Z3156">
        <v>1</v>
      </c>
      <c r="AA3156">
        <v>2</v>
      </c>
      <c r="AB3156">
        <v>2.33</v>
      </c>
      <c r="AC3156">
        <v>2.4</v>
      </c>
      <c r="AD3156">
        <v>28</v>
      </c>
      <c r="AE3156">
        <v>2</v>
      </c>
      <c r="AF3156" t="s">
        <v>57</v>
      </c>
      <c r="AG3156">
        <v>17.794542914623001</v>
      </c>
      <c r="AH3156">
        <v>11.9743863020128</v>
      </c>
      <c r="AI3156">
        <v>12.950530817436</v>
      </c>
      <c r="AJ3156">
        <v>100.687507482409</v>
      </c>
      <c r="AK3156" s="2">
        <v>1149.2513144391801</v>
      </c>
      <c r="AL3156" s="1">
        <v>45209</v>
      </c>
      <c r="AM3156" t="s">
        <v>63</v>
      </c>
      <c r="AN3156">
        <v>2023</v>
      </c>
      <c r="AO3156">
        <v>2021</v>
      </c>
      <c r="AP3156">
        <v>76.206918966704094</v>
      </c>
      <c r="AQ3156">
        <v>0.75686568147511601</v>
      </c>
      <c r="AR3156">
        <v>119.8712666540561</v>
      </c>
      <c r="AS3156">
        <f t="shared" si="148"/>
        <v>50291.237519858521</v>
      </c>
      <c r="AT3156">
        <f t="shared" si="149"/>
        <v>5245.5666287814947</v>
      </c>
    </row>
    <row r="3157" spans="1:46" x14ac:dyDescent="0.25">
      <c r="A3157" t="s">
        <v>340</v>
      </c>
      <c r="B3157" t="s">
        <v>341</v>
      </c>
      <c r="C3157" t="s">
        <v>342</v>
      </c>
      <c r="D3157" t="str">
        <f t="shared" si="147"/>
        <v>RDBOBA</v>
      </c>
      <c r="E3157" t="s">
        <v>5543</v>
      </c>
      <c r="F3157" t="s">
        <v>5544</v>
      </c>
      <c r="G3157" t="s">
        <v>47</v>
      </c>
      <c r="H3157" t="s">
        <v>5545</v>
      </c>
      <c r="I3157" t="s">
        <v>5546</v>
      </c>
      <c r="J3157" t="s">
        <v>4295</v>
      </c>
      <c r="K3157">
        <v>35.159999999999997</v>
      </c>
      <c r="L3157">
        <v>35.159999999999997</v>
      </c>
      <c r="P3157" t="s">
        <v>51</v>
      </c>
      <c r="Q3157" t="s">
        <v>52</v>
      </c>
      <c r="R3157">
        <v>44389</v>
      </c>
      <c r="S3157" t="s">
        <v>477</v>
      </c>
      <c r="T3157" t="s">
        <v>1272</v>
      </c>
      <c r="U3157" t="s">
        <v>55</v>
      </c>
      <c r="V3157" t="s">
        <v>56</v>
      </c>
      <c r="W3157" t="s">
        <v>57</v>
      </c>
      <c r="X3157" t="s">
        <v>221</v>
      </c>
      <c r="Y3157" t="s">
        <v>355</v>
      </c>
      <c r="Z3157">
        <v>1</v>
      </c>
      <c r="AA3157">
        <v>2</v>
      </c>
      <c r="AB3157">
        <v>2.25</v>
      </c>
      <c r="AC3157">
        <v>2.2999999999999998</v>
      </c>
      <c r="AD3157">
        <v>27</v>
      </c>
      <c r="AE3157">
        <v>2</v>
      </c>
      <c r="AF3157" t="s">
        <v>57</v>
      </c>
      <c r="AG3157">
        <v>14.673749207946299</v>
      </c>
      <c r="AH3157">
        <v>9.8972164151077102</v>
      </c>
      <c r="AI3157">
        <v>10.2104323400929</v>
      </c>
      <c r="AJ3157">
        <v>69.542549687743403</v>
      </c>
      <c r="AK3157" s="2">
        <v>1326.5641593461201</v>
      </c>
      <c r="AL3157" s="1">
        <v>45208</v>
      </c>
      <c r="AM3157" t="s">
        <v>63</v>
      </c>
      <c r="AN3157">
        <v>2023</v>
      </c>
      <c r="AO3157">
        <v>2021</v>
      </c>
      <c r="AP3157">
        <v>88.5619784367953</v>
      </c>
      <c r="AQ3157">
        <v>1.2734934056121301</v>
      </c>
      <c r="AR3157">
        <v>108.16986417468304</v>
      </c>
      <c r="AS3157">
        <f t="shared" si="148"/>
        <v>46641.995842609576</v>
      </c>
      <c r="AT3157">
        <f t="shared" si="149"/>
        <v>3803.2524243818552</v>
      </c>
    </row>
    <row r="3158" spans="1:46" x14ac:dyDescent="0.25">
      <c r="A3158" t="s">
        <v>42</v>
      </c>
      <c r="B3158" t="s">
        <v>91</v>
      </c>
      <c r="C3158" t="s">
        <v>91</v>
      </c>
      <c r="D3158" t="str">
        <f t="shared" si="147"/>
        <v>GNVIVI</v>
      </c>
      <c r="E3158" t="s">
        <v>5481</v>
      </c>
      <c r="F3158" t="s">
        <v>5482</v>
      </c>
      <c r="G3158" t="s">
        <v>47</v>
      </c>
      <c r="H3158" t="s">
        <v>5483</v>
      </c>
      <c r="I3158" t="s">
        <v>5547</v>
      </c>
      <c r="J3158" t="s">
        <v>310</v>
      </c>
      <c r="K3158">
        <v>46.05</v>
      </c>
      <c r="L3158">
        <v>46.05</v>
      </c>
      <c r="P3158" t="s">
        <v>51</v>
      </c>
      <c r="Q3158" t="s">
        <v>52</v>
      </c>
      <c r="R3158">
        <v>44396</v>
      </c>
      <c r="S3158" t="s">
        <v>53</v>
      </c>
      <c r="T3158" t="s">
        <v>104</v>
      </c>
      <c r="U3158" t="s">
        <v>55</v>
      </c>
      <c r="V3158" t="s">
        <v>109</v>
      </c>
      <c r="W3158" t="s">
        <v>57</v>
      </c>
      <c r="X3158" t="s">
        <v>90</v>
      </c>
      <c r="Y3158" t="s">
        <v>59</v>
      </c>
      <c r="Z3158">
        <v>2</v>
      </c>
      <c r="AA3158">
        <v>2</v>
      </c>
      <c r="AB3158">
        <v>2.17</v>
      </c>
      <c r="AC3158">
        <v>2.2999999999999998</v>
      </c>
      <c r="AD3158">
        <v>26</v>
      </c>
      <c r="AE3158">
        <v>2</v>
      </c>
      <c r="AF3158" t="s">
        <v>57</v>
      </c>
      <c r="AG3158">
        <v>16.513381266902702</v>
      </c>
      <c r="AH3158">
        <v>11.5658890502867</v>
      </c>
      <c r="AI3158">
        <v>11.404439051411</v>
      </c>
      <c r="AJ3158">
        <v>86.661682067204595</v>
      </c>
      <c r="AK3158" s="2">
        <v>1078.4452508101001</v>
      </c>
      <c r="AL3158" s="1">
        <v>45195</v>
      </c>
      <c r="AM3158" t="s">
        <v>63</v>
      </c>
      <c r="AN3158">
        <v>2023</v>
      </c>
      <c r="AO3158">
        <v>2021</v>
      </c>
      <c r="AP3158">
        <v>79.811256137011696</v>
      </c>
      <c r="AQ3158">
        <v>0.92095207747202001</v>
      </c>
      <c r="AR3158">
        <v>118.82898276031247</v>
      </c>
      <c r="AS3158">
        <f t="shared" si="148"/>
        <v>49662.403799805106</v>
      </c>
      <c r="AT3158">
        <f t="shared" si="149"/>
        <v>5472.0746561123888</v>
      </c>
    </row>
    <row r="3159" spans="1:46" x14ac:dyDescent="0.25">
      <c r="A3159" t="s">
        <v>42</v>
      </c>
      <c r="B3159" t="s">
        <v>91</v>
      </c>
      <c r="C3159" t="s">
        <v>91</v>
      </c>
      <c r="D3159" t="str">
        <f t="shared" si="147"/>
        <v>GNVIVI</v>
      </c>
      <c r="E3159" t="s">
        <v>5481</v>
      </c>
      <c r="F3159" t="s">
        <v>5482</v>
      </c>
      <c r="G3159" t="s">
        <v>47</v>
      </c>
      <c r="H3159" t="s">
        <v>5483</v>
      </c>
      <c r="I3159" t="s">
        <v>5548</v>
      </c>
      <c r="J3159" t="s">
        <v>276</v>
      </c>
      <c r="K3159">
        <v>21.55</v>
      </c>
      <c r="L3159">
        <v>21.55</v>
      </c>
      <c r="P3159" t="s">
        <v>51</v>
      </c>
      <c r="Q3159" t="s">
        <v>52</v>
      </c>
      <c r="R3159">
        <v>44398</v>
      </c>
      <c r="S3159" t="s">
        <v>53</v>
      </c>
      <c r="T3159" t="s">
        <v>486</v>
      </c>
      <c r="U3159" t="s">
        <v>55</v>
      </c>
      <c r="V3159" t="s">
        <v>109</v>
      </c>
      <c r="W3159" t="s">
        <v>57</v>
      </c>
      <c r="X3159" t="s">
        <v>90</v>
      </c>
      <c r="Y3159" t="s">
        <v>59</v>
      </c>
      <c r="Z3159">
        <v>2</v>
      </c>
      <c r="AA3159">
        <v>2</v>
      </c>
      <c r="AB3159">
        <v>2.17</v>
      </c>
      <c r="AC3159">
        <v>2.2999999999999998</v>
      </c>
      <c r="AD3159">
        <v>26</v>
      </c>
      <c r="AE3159">
        <v>2</v>
      </c>
      <c r="AF3159" t="s">
        <v>57</v>
      </c>
      <c r="AG3159">
        <v>16.049929138946499</v>
      </c>
      <c r="AH3159">
        <v>11.2200713010212</v>
      </c>
      <c r="AI3159">
        <v>11.0113459854661</v>
      </c>
      <c r="AJ3159">
        <v>80.635296582412096</v>
      </c>
      <c r="AK3159" s="2">
        <v>1113.6771107812799</v>
      </c>
      <c r="AL3159" s="1">
        <v>45195</v>
      </c>
      <c r="AM3159" t="s">
        <v>63</v>
      </c>
      <c r="AN3159">
        <v>2023</v>
      </c>
      <c r="AO3159">
        <v>2021</v>
      </c>
      <c r="AP3159">
        <v>79.811256137011696</v>
      </c>
      <c r="AQ3159">
        <v>0.98978064842164803</v>
      </c>
      <c r="AR3159">
        <v>118.82071853314534</v>
      </c>
      <c r="AS3159">
        <f t="shared" si="148"/>
        <v>23999.741737336582</v>
      </c>
      <c r="AT3159">
        <f t="shared" si="149"/>
        <v>2560.5864843892823</v>
      </c>
    </row>
    <row r="3160" spans="1:46" x14ac:dyDescent="0.25">
      <c r="A3160" t="s">
        <v>128</v>
      </c>
      <c r="B3160" t="s">
        <v>129</v>
      </c>
      <c r="C3160" t="s">
        <v>130</v>
      </c>
      <c r="D3160" t="str">
        <f t="shared" si="147"/>
        <v>NECOCA</v>
      </c>
      <c r="E3160" t="s">
        <v>5526</v>
      </c>
      <c r="F3160" t="s">
        <v>5527</v>
      </c>
      <c r="G3160" t="s">
        <v>47</v>
      </c>
      <c r="H3160" t="s">
        <v>5528</v>
      </c>
      <c r="I3160" t="s">
        <v>5549</v>
      </c>
      <c r="J3160" t="s">
        <v>3066</v>
      </c>
      <c r="K3160">
        <v>83.67</v>
      </c>
      <c r="L3160">
        <v>83.67</v>
      </c>
      <c r="P3160" t="s">
        <v>51</v>
      </c>
      <c r="Q3160" t="s">
        <v>52</v>
      </c>
      <c r="R3160">
        <v>44439</v>
      </c>
      <c r="S3160" t="s">
        <v>53</v>
      </c>
      <c r="T3160" t="s">
        <v>497</v>
      </c>
      <c r="U3160" t="s">
        <v>55</v>
      </c>
      <c r="V3160" t="s">
        <v>109</v>
      </c>
      <c r="W3160" t="s">
        <v>57</v>
      </c>
      <c r="X3160" t="s">
        <v>531</v>
      </c>
      <c r="Y3160" t="s">
        <v>146</v>
      </c>
      <c r="Z3160">
        <v>2</v>
      </c>
      <c r="AA3160">
        <v>2</v>
      </c>
      <c r="AB3160">
        <v>2.17</v>
      </c>
      <c r="AC3160">
        <v>2.2000000000000002</v>
      </c>
      <c r="AD3160">
        <v>26</v>
      </c>
      <c r="AE3160">
        <v>2</v>
      </c>
      <c r="AF3160" t="s">
        <v>57</v>
      </c>
      <c r="AG3160">
        <v>13.269419220194999</v>
      </c>
      <c r="AH3160">
        <v>11.3111900350595</v>
      </c>
      <c r="AI3160">
        <v>7.0382765089262804</v>
      </c>
      <c r="AJ3160">
        <v>36.162121184062102</v>
      </c>
      <c r="AK3160" s="2">
        <v>691.95337633461395</v>
      </c>
      <c r="AL3160" s="1">
        <v>45203.25</v>
      </c>
      <c r="AM3160" t="s">
        <v>63</v>
      </c>
      <c r="AN3160">
        <v>2023</v>
      </c>
      <c r="AO3160">
        <v>2021</v>
      </c>
      <c r="AP3160">
        <v>66.632106465565997</v>
      </c>
      <c r="AQ3160">
        <v>1.84259397081311</v>
      </c>
      <c r="AR3160">
        <v>98.854923430511477</v>
      </c>
      <c r="AS3160">
        <f t="shared" si="148"/>
        <v>57895.738997917149</v>
      </c>
      <c r="AT3160">
        <f t="shared" si="149"/>
        <v>8271.1914434308947</v>
      </c>
    </row>
    <row r="3161" spans="1:46" x14ac:dyDescent="0.25">
      <c r="A3161" t="s">
        <v>340</v>
      </c>
      <c r="B3161" t="s">
        <v>341</v>
      </c>
      <c r="C3161" t="s">
        <v>342</v>
      </c>
      <c r="D3161" t="str">
        <f t="shared" si="147"/>
        <v>RDBOBA</v>
      </c>
      <c r="E3161" t="s">
        <v>5543</v>
      </c>
      <c r="F3161" t="s">
        <v>5544</v>
      </c>
      <c r="G3161" t="s">
        <v>47</v>
      </c>
      <c r="H3161" t="s">
        <v>5545</v>
      </c>
      <c r="I3161" t="s">
        <v>5550</v>
      </c>
      <c r="J3161" t="s">
        <v>230</v>
      </c>
      <c r="K3161">
        <v>24.61</v>
      </c>
      <c r="L3161">
        <v>24.61</v>
      </c>
      <c r="P3161" t="s">
        <v>51</v>
      </c>
      <c r="Q3161" t="s">
        <v>52</v>
      </c>
      <c r="R3161">
        <v>44540</v>
      </c>
      <c r="S3161" t="s">
        <v>477</v>
      </c>
      <c r="T3161" t="s">
        <v>486</v>
      </c>
      <c r="U3161" t="s">
        <v>55</v>
      </c>
      <c r="V3161" t="s">
        <v>56</v>
      </c>
      <c r="W3161" t="s">
        <v>57</v>
      </c>
      <c r="X3161" t="s">
        <v>98</v>
      </c>
      <c r="Y3161" t="s">
        <v>355</v>
      </c>
      <c r="Z3161">
        <v>1</v>
      </c>
      <c r="AA3161">
        <v>2</v>
      </c>
      <c r="AB3161">
        <v>1.83</v>
      </c>
      <c r="AC3161">
        <v>1.9</v>
      </c>
      <c r="AD3161">
        <v>22</v>
      </c>
      <c r="AE3161">
        <v>2</v>
      </c>
      <c r="AF3161" t="s">
        <v>57</v>
      </c>
      <c r="AG3161">
        <v>11.825300341812</v>
      </c>
      <c r="AH3161">
        <v>8.7499206345607003</v>
      </c>
      <c r="AI3161">
        <v>5.2567403461136601</v>
      </c>
      <c r="AJ3161">
        <v>28.312668003183902</v>
      </c>
      <c r="AK3161" s="2">
        <v>874.21532773855404</v>
      </c>
      <c r="AL3161" s="1">
        <v>45211</v>
      </c>
      <c r="AM3161" t="s">
        <v>63</v>
      </c>
      <c r="AN3161">
        <v>2023</v>
      </c>
      <c r="AO3161">
        <v>2021</v>
      </c>
      <c r="AP3161">
        <v>77.824975383488095</v>
      </c>
      <c r="AQ3161">
        <v>2.7487686916237002</v>
      </c>
      <c r="AR3161">
        <v>100.55204452613604</v>
      </c>
      <c r="AS3161">
        <f t="shared" si="148"/>
        <v>21514.439215645816</v>
      </c>
      <c r="AT3161">
        <f t="shared" si="149"/>
        <v>2474.585815788208</v>
      </c>
    </row>
    <row r="3162" spans="1:46" x14ac:dyDescent="0.25">
      <c r="A3162" t="s">
        <v>340</v>
      </c>
      <c r="B3162" t="s">
        <v>341</v>
      </c>
      <c r="C3162" t="s">
        <v>342</v>
      </c>
      <c r="D3162" t="str">
        <f t="shared" si="147"/>
        <v>RDBOBA</v>
      </c>
      <c r="E3162" t="s">
        <v>5543</v>
      </c>
      <c r="F3162" t="s">
        <v>5544</v>
      </c>
      <c r="G3162" t="s">
        <v>47</v>
      </c>
      <c r="H3162" t="s">
        <v>5545</v>
      </c>
      <c r="I3162" t="s">
        <v>5551</v>
      </c>
      <c r="J3162" t="s">
        <v>5552</v>
      </c>
      <c r="K3162">
        <v>30.32</v>
      </c>
      <c r="L3162">
        <v>30.32</v>
      </c>
      <c r="P3162" t="s">
        <v>51</v>
      </c>
      <c r="Q3162" t="s">
        <v>52</v>
      </c>
      <c r="R3162">
        <v>44394</v>
      </c>
      <c r="S3162" t="s">
        <v>477</v>
      </c>
      <c r="T3162" t="s">
        <v>3332</v>
      </c>
      <c r="U3162" t="s">
        <v>55</v>
      </c>
      <c r="V3162" t="s">
        <v>56</v>
      </c>
      <c r="W3162" t="s">
        <v>57</v>
      </c>
      <c r="X3162" t="s">
        <v>271</v>
      </c>
      <c r="Y3162" t="s">
        <v>362</v>
      </c>
      <c r="Z3162">
        <v>1</v>
      </c>
      <c r="AA3162">
        <v>2</v>
      </c>
      <c r="AB3162">
        <v>2.25</v>
      </c>
      <c r="AC3162">
        <v>2.2999999999999998</v>
      </c>
      <c r="AD3162">
        <v>27</v>
      </c>
      <c r="AE3162">
        <v>2</v>
      </c>
      <c r="AF3162" t="s">
        <v>57</v>
      </c>
      <c r="AG3162">
        <v>14.8033249642067</v>
      </c>
      <c r="AH3162">
        <v>10.2316120379329</v>
      </c>
      <c r="AI3162">
        <v>9.0615831740957393</v>
      </c>
      <c r="AJ3162">
        <v>63.159082411144198</v>
      </c>
      <c r="AK3162" s="2">
        <v>1102.7279869433701</v>
      </c>
      <c r="AL3162" s="1">
        <v>45210</v>
      </c>
      <c r="AM3162" t="s">
        <v>63</v>
      </c>
      <c r="AN3162">
        <v>2023</v>
      </c>
      <c r="AO3162">
        <v>2021</v>
      </c>
      <c r="AP3162">
        <v>88.5619784367953</v>
      </c>
      <c r="AQ3162">
        <v>1.4022049570050299</v>
      </c>
      <c r="AR3162">
        <v>108.18247622555133</v>
      </c>
      <c r="AS3162">
        <f t="shared" si="148"/>
        <v>33434.71256412298</v>
      </c>
      <c r="AT3162">
        <f t="shared" si="149"/>
        <v>3280.0926791587162</v>
      </c>
    </row>
    <row r="3163" spans="1:46" x14ac:dyDescent="0.25">
      <c r="A3163" t="s">
        <v>340</v>
      </c>
      <c r="B3163" t="s">
        <v>341</v>
      </c>
      <c r="C3163" t="s">
        <v>342</v>
      </c>
      <c r="D3163" t="str">
        <f t="shared" si="147"/>
        <v>RDBOBA</v>
      </c>
      <c r="E3163" t="s">
        <v>5543</v>
      </c>
      <c r="F3163" t="s">
        <v>5544</v>
      </c>
      <c r="G3163" t="s">
        <v>47</v>
      </c>
      <c r="H3163" t="s">
        <v>5545</v>
      </c>
      <c r="I3163" t="s">
        <v>5553</v>
      </c>
      <c r="J3163" t="s">
        <v>3369</v>
      </c>
      <c r="K3163">
        <v>39.83</v>
      </c>
      <c r="L3163">
        <v>39.83</v>
      </c>
      <c r="P3163" t="s">
        <v>51</v>
      </c>
      <c r="Q3163" t="s">
        <v>52</v>
      </c>
      <c r="R3163">
        <v>44420</v>
      </c>
      <c r="S3163" t="s">
        <v>477</v>
      </c>
      <c r="T3163" t="s">
        <v>1272</v>
      </c>
      <c r="U3163" t="s">
        <v>55</v>
      </c>
      <c r="V3163" t="s">
        <v>56</v>
      </c>
      <c r="W3163" t="s">
        <v>57</v>
      </c>
      <c r="X3163" t="s">
        <v>221</v>
      </c>
      <c r="Y3163" t="s">
        <v>355</v>
      </c>
      <c r="Z3163">
        <v>1</v>
      </c>
      <c r="AA3163">
        <v>2</v>
      </c>
      <c r="AB3163">
        <v>2.17</v>
      </c>
      <c r="AC3163">
        <v>2.2000000000000002</v>
      </c>
      <c r="AD3163">
        <v>26</v>
      </c>
      <c r="AE3163">
        <v>2</v>
      </c>
      <c r="AF3163" t="s">
        <v>57</v>
      </c>
      <c r="AG3163">
        <v>12.097180963532599</v>
      </c>
      <c r="AH3163">
        <v>9.2505038403132307</v>
      </c>
      <c r="AI3163">
        <v>7.84334337056299</v>
      </c>
      <c r="AJ3163">
        <v>42.6432613840919</v>
      </c>
      <c r="AK3163" s="2">
        <v>1167.0780326116101</v>
      </c>
      <c r="AL3163" s="1">
        <v>45210</v>
      </c>
      <c r="AM3163" t="s">
        <v>63</v>
      </c>
      <c r="AN3163">
        <v>2023</v>
      </c>
      <c r="AO3163">
        <v>2021</v>
      </c>
      <c r="AP3163">
        <v>86.349197749933097</v>
      </c>
      <c r="AQ3163">
        <v>2.0249201150957399</v>
      </c>
      <c r="AR3163">
        <v>106.64025626300835</v>
      </c>
      <c r="AS3163">
        <f t="shared" si="148"/>
        <v>46484.71803892043</v>
      </c>
      <c r="AT3163">
        <f t="shared" si="149"/>
        <v>4247.4814069556223</v>
      </c>
    </row>
    <row r="3164" spans="1:46" x14ac:dyDescent="0.25">
      <c r="A3164" t="s">
        <v>340</v>
      </c>
      <c r="B3164" t="s">
        <v>341</v>
      </c>
      <c r="C3164" t="s">
        <v>342</v>
      </c>
      <c r="D3164" t="str">
        <f t="shared" si="147"/>
        <v>RDBOBA</v>
      </c>
      <c r="E3164" t="s">
        <v>5543</v>
      </c>
      <c r="F3164" t="s">
        <v>5544</v>
      </c>
      <c r="G3164" t="s">
        <v>47</v>
      </c>
      <c r="H3164" t="s">
        <v>5545</v>
      </c>
      <c r="I3164" t="s">
        <v>5554</v>
      </c>
      <c r="J3164" t="s">
        <v>5555</v>
      </c>
      <c r="K3164">
        <v>32.119999999999997</v>
      </c>
      <c r="L3164">
        <v>32.119999999999997</v>
      </c>
      <c r="P3164" t="s">
        <v>51</v>
      </c>
      <c r="Q3164" t="s">
        <v>52</v>
      </c>
      <c r="R3164">
        <v>44455</v>
      </c>
      <c r="S3164" t="s">
        <v>477</v>
      </c>
      <c r="T3164" t="s">
        <v>3332</v>
      </c>
      <c r="U3164" t="s">
        <v>55</v>
      </c>
      <c r="V3164" t="s">
        <v>56</v>
      </c>
      <c r="W3164" t="s">
        <v>57</v>
      </c>
      <c r="X3164" t="s">
        <v>110</v>
      </c>
      <c r="Y3164" t="s">
        <v>362</v>
      </c>
      <c r="Z3164">
        <v>1</v>
      </c>
      <c r="AA3164">
        <v>2</v>
      </c>
      <c r="AB3164">
        <v>2.08</v>
      </c>
      <c r="AC3164">
        <v>2.2000000000000002</v>
      </c>
      <c r="AD3164">
        <v>25</v>
      </c>
      <c r="AE3164">
        <v>2</v>
      </c>
      <c r="AF3164" t="s">
        <v>57</v>
      </c>
      <c r="AG3164">
        <v>15.883369009067399</v>
      </c>
      <c r="AH3164">
        <v>10.5235511347594</v>
      </c>
      <c r="AI3164">
        <v>10.8124326612791</v>
      </c>
      <c r="AJ3164">
        <v>80.322209762077307</v>
      </c>
      <c r="AK3164" s="2">
        <v>1241.0299760779401</v>
      </c>
      <c r="AL3164" s="1">
        <v>45211</v>
      </c>
      <c r="AM3164" t="s">
        <v>63</v>
      </c>
      <c r="AN3164">
        <v>2023</v>
      </c>
      <c r="AO3164">
        <v>2021</v>
      </c>
      <c r="AP3164">
        <v>84.168422087304407</v>
      </c>
      <c r="AQ3164">
        <v>1.04788479222148</v>
      </c>
      <c r="AR3164">
        <v>105.06174189300036</v>
      </c>
      <c r="AS3164">
        <f t="shared" si="148"/>
        <v>39861.882831623436</v>
      </c>
      <c r="AT3164">
        <f t="shared" si="149"/>
        <v>3374.5831496031715</v>
      </c>
    </row>
    <row r="3165" spans="1:46" x14ac:dyDescent="0.25">
      <c r="A3165" t="s">
        <v>42</v>
      </c>
      <c r="B3165" t="s">
        <v>43</v>
      </c>
      <c r="C3165" t="s">
        <v>43</v>
      </c>
      <c r="D3165" t="str">
        <f t="shared" si="147"/>
        <v>GNSASA</v>
      </c>
      <c r="E3165" t="s">
        <v>5057</v>
      </c>
      <c r="F3165" t="s">
        <v>5058</v>
      </c>
      <c r="G3165" t="s">
        <v>47</v>
      </c>
      <c r="H3165" t="s">
        <v>5059</v>
      </c>
      <c r="I3165" t="s">
        <v>5556</v>
      </c>
      <c r="J3165" t="s">
        <v>1264</v>
      </c>
      <c r="K3165">
        <v>19.91</v>
      </c>
      <c r="L3165">
        <v>19.91</v>
      </c>
      <c r="P3165" t="s">
        <v>51</v>
      </c>
      <c r="Q3165" t="s">
        <v>52</v>
      </c>
      <c r="R3165">
        <v>44337</v>
      </c>
      <c r="S3165" t="s">
        <v>53</v>
      </c>
      <c r="T3165" t="s">
        <v>1265</v>
      </c>
      <c r="U3165" t="s">
        <v>55</v>
      </c>
      <c r="V3165" t="s">
        <v>56</v>
      </c>
      <c r="W3165" t="s">
        <v>57</v>
      </c>
      <c r="X3165" t="s">
        <v>221</v>
      </c>
      <c r="Y3165" t="s">
        <v>59</v>
      </c>
      <c r="Z3165">
        <v>1</v>
      </c>
      <c r="AA3165">
        <v>2</v>
      </c>
      <c r="AB3165">
        <v>2.42</v>
      </c>
      <c r="AC3165">
        <v>2.5</v>
      </c>
      <c r="AD3165">
        <v>29</v>
      </c>
      <c r="AE3165">
        <v>2</v>
      </c>
      <c r="AF3165" t="s">
        <v>57</v>
      </c>
      <c r="AG3165">
        <v>16.913835962850001</v>
      </c>
      <c r="AH3165">
        <v>12.351726661287101</v>
      </c>
      <c r="AI3165">
        <v>12.619756286904</v>
      </c>
      <c r="AJ3165">
        <v>96.569242974190104</v>
      </c>
      <c r="AK3165" s="2">
        <v>1053.1876111769</v>
      </c>
      <c r="AL3165" s="1">
        <v>45217</v>
      </c>
      <c r="AM3165" t="s">
        <v>63</v>
      </c>
      <c r="AN3165">
        <v>2023</v>
      </c>
      <c r="AO3165">
        <v>2021</v>
      </c>
      <c r="AP3165">
        <v>86.893597037071004</v>
      </c>
      <c r="AQ3165">
        <v>0.89980613247941599</v>
      </c>
      <c r="AR3165">
        <v>130.77174896476538</v>
      </c>
      <c r="AS3165">
        <f t="shared" si="148"/>
        <v>20968.965338532078</v>
      </c>
      <c r="AT3165">
        <f t="shared" si="149"/>
        <v>2603.6655218884789</v>
      </c>
    </row>
    <row r="3166" spans="1:46" x14ac:dyDescent="0.25">
      <c r="A3166" t="s">
        <v>128</v>
      </c>
      <c r="B3166" t="s">
        <v>328</v>
      </c>
      <c r="C3166" t="s">
        <v>328</v>
      </c>
      <c r="D3166" t="str">
        <f t="shared" si="147"/>
        <v>NESBSB</v>
      </c>
      <c r="E3166" t="s">
        <v>5473</v>
      </c>
      <c r="F3166" t="s">
        <v>5474</v>
      </c>
      <c r="G3166" t="s">
        <v>47</v>
      </c>
      <c r="H3166" t="s">
        <v>5475</v>
      </c>
      <c r="I3166" t="s">
        <v>5557</v>
      </c>
      <c r="J3166" t="s">
        <v>318</v>
      </c>
      <c r="K3166">
        <v>47.01</v>
      </c>
      <c r="L3166">
        <v>47.01</v>
      </c>
      <c r="P3166" t="s">
        <v>51</v>
      </c>
      <c r="Q3166" t="s">
        <v>52</v>
      </c>
      <c r="R3166">
        <v>44371</v>
      </c>
      <c r="S3166" t="s">
        <v>53</v>
      </c>
      <c r="T3166" t="s">
        <v>104</v>
      </c>
      <c r="U3166" t="s">
        <v>55</v>
      </c>
      <c r="V3166" t="s">
        <v>109</v>
      </c>
      <c r="W3166" t="s">
        <v>57</v>
      </c>
      <c r="X3166" t="s">
        <v>5558</v>
      </c>
      <c r="Y3166" t="s">
        <v>146</v>
      </c>
      <c r="Z3166">
        <v>2</v>
      </c>
      <c r="AA3166">
        <v>2</v>
      </c>
      <c r="AB3166">
        <v>2.25</v>
      </c>
      <c r="AC3166">
        <v>2.4</v>
      </c>
      <c r="AD3166">
        <v>27</v>
      </c>
      <c r="AE3166">
        <v>2</v>
      </c>
      <c r="AF3166" t="s">
        <v>57</v>
      </c>
      <c r="AG3166">
        <v>14.1978668936785</v>
      </c>
      <c r="AH3166">
        <v>12.3442127222898</v>
      </c>
      <c r="AI3166">
        <v>11.7049566407483</v>
      </c>
      <c r="AJ3166">
        <v>80.500200000862094</v>
      </c>
      <c r="AK3166" s="2">
        <v>971.35906373315402</v>
      </c>
      <c r="AL3166" s="1">
        <v>45197</v>
      </c>
      <c r="AM3166" t="s">
        <v>63</v>
      </c>
      <c r="AN3166">
        <v>2023</v>
      </c>
      <c r="AO3166">
        <v>2021</v>
      </c>
      <c r="AP3166">
        <v>85.835173759124302</v>
      </c>
      <c r="AQ3166">
        <v>1.06627280128751</v>
      </c>
      <c r="AR3166">
        <v>127.62703419790999</v>
      </c>
      <c r="AS3166">
        <f t="shared" si="148"/>
        <v>45663.589586095572</v>
      </c>
      <c r="AT3166">
        <f t="shared" si="149"/>
        <v>5999.7468776437481</v>
      </c>
    </row>
    <row r="3167" spans="1:46" x14ac:dyDescent="0.25">
      <c r="A3167" t="s">
        <v>42</v>
      </c>
      <c r="B3167" t="s">
        <v>91</v>
      </c>
      <c r="C3167" t="s">
        <v>91</v>
      </c>
      <c r="D3167" t="str">
        <f t="shared" si="147"/>
        <v>GNVIVI</v>
      </c>
      <c r="E3167" t="s">
        <v>5481</v>
      </c>
      <c r="F3167" t="s">
        <v>5482</v>
      </c>
      <c r="G3167" t="s">
        <v>47</v>
      </c>
      <c r="H3167" t="s">
        <v>5483</v>
      </c>
      <c r="I3167" t="s">
        <v>5559</v>
      </c>
      <c r="J3167" t="s">
        <v>318</v>
      </c>
      <c r="K3167">
        <v>28.38</v>
      </c>
      <c r="L3167">
        <v>28.38</v>
      </c>
      <c r="P3167" t="s">
        <v>51</v>
      </c>
      <c r="Q3167" t="s">
        <v>52</v>
      </c>
      <c r="R3167">
        <v>44414</v>
      </c>
      <c r="S3167" t="s">
        <v>53</v>
      </c>
      <c r="T3167" t="s">
        <v>521</v>
      </c>
      <c r="U3167" t="s">
        <v>55</v>
      </c>
      <c r="V3167" t="s">
        <v>109</v>
      </c>
      <c r="W3167" t="s">
        <v>57</v>
      </c>
      <c r="X3167" t="s">
        <v>5560</v>
      </c>
      <c r="Y3167" t="s">
        <v>120</v>
      </c>
      <c r="Z3167">
        <v>2</v>
      </c>
      <c r="AA3167">
        <v>2</v>
      </c>
      <c r="AB3167">
        <v>2.08</v>
      </c>
      <c r="AC3167">
        <v>2.2000000000000002</v>
      </c>
      <c r="AD3167">
        <v>25</v>
      </c>
      <c r="AE3167">
        <v>2</v>
      </c>
      <c r="AF3167" t="s">
        <v>57</v>
      </c>
      <c r="AG3167">
        <v>16.0809954741692</v>
      </c>
      <c r="AH3167">
        <v>11.504440136623</v>
      </c>
      <c r="AI3167">
        <v>9.9948513441399207</v>
      </c>
      <c r="AJ3167">
        <v>74.370260016381295</v>
      </c>
      <c r="AK3167" s="2">
        <v>961.51370871135805</v>
      </c>
      <c r="AL3167" s="1">
        <v>45195</v>
      </c>
      <c r="AM3167" t="s">
        <v>63</v>
      </c>
      <c r="AN3167">
        <v>2023</v>
      </c>
      <c r="AO3167">
        <v>2021</v>
      </c>
      <c r="AP3167">
        <v>75.767100059237706</v>
      </c>
      <c r="AQ3167">
        <v>1.01878223960154</v>
      </c>
      <c r="AR3167">
        <v>115.21958786142584</v>
      </c>
      <c r="AS3167">
        <f t="shared" si="148"/>
        <v>27287.759053228339</v>
      </c>
      <c r="AT3167">
        <f t="shared" si="149"/>
        <v>3269.9319035072649</v>
      </c>
    </row>
    <row r="3168" spans="1:46" x14ac:dyDescent="0.25">
      <c r="A3168" t="s">
        <v>340</v>
      </c>
      <c r="B3168" t="s">
        <v>367</v>
      </c>
      <c r="C3168" t="s">
        <v>368</v>
      </c>
      <c r="D3168" t="str">
        <f t="shared" si="147"/>
        <v>RDIPMA</v>
      </c>
      <c r="E3168" t="s">
        <v>5214</v>
      </c>
      <c r="F3168" t="s">
        <v>5215</v>
      </c>
      <c r="G3168" t="s">
        <v>47</v>
      </c>
      <c r="H3168" t="s">
        <v>5216</v>
      </c>
      <c r="I3168" t="s">
        <v>5561</v>
      </c>
      <c r="J3168" t="s">
        <v>148</v>
      </c>
      <c r="K3168">
        <v>50.25</v>
      </c>
      <c r="L3168">
        <v>50.25</v>
      </c>
      <c r="P3168" t="s">
        <v>51</v>
      </c>
      <c r="Q3168" t="s">
        <v>52</v>
      </c>
      <c r="R3168">
        <v>44258</v>
      </c>
      <c r="S3168" t="s">
        <v>477</v>
      </c>
      <c r="T3168" t="s">
        <v>486</v>
      </c>
      <c r="U3168" t="s">
        <v>55</v>
      </c>
      <c r="V3168" t="s">
        <v>56</v>
      </c>
      <c r="W3168" t="s">
        <v>57</v>
      </c>
      <c r="X3168" t="s">
        <v>271</v>
      </c>
      <c r="Y3168" t="s">
        <v>362</v>
      </c>
      <c r="Z3168">
        <v>1</v>
      </c>
      <c r="AA3168">
        <v>3</v>
      </c>
      <c r="AB3168">
        <v>2.42</v>
      </c>
      <c r="AC3168">
        <v>2.7</v>
      </c>
      <c r="AD3168">
        <v>29</v>
      </c>
      <c r="AE3168">
        <v>2</v>
      </c>
      <c r="AF3168" t="s">
        <v>57</v>
      </c>
      <c r="AG3168">
        <v>15.217897924377599</v>
      </c>
      <c r="AH3168">
        <v>10.0415222212178</v>
      </c>
      <c r="AI3168">
        <v>8.7218270303480896</v>
      </c>
      <c r="AJ3168">
        <v>63.617057197358797</v>
      </c>
      <c r="AK3168" s="2">
        <v>1102.83429863946</v>
      </c>
      <c r="AL3168" s="1">
        <v>45155</v>
      </c>
      <c r="AM3168" t="s">
        <v>63</v>
      </c>
      <c r="AN3168">
        <v>2023</v>
      </c>
      <c r="AO3168">
        <v>2021</v>
      </c>
      <c r="AP3168">
        <v>91.392882894054907</v>
      </c>
      <c r="AQ3168">
        <v>1.4366097226177501</v>
      </c>
      <c r="AR3168">
        <v>114.68041959488757</v>
      </c>
      <c r="AS3168">
        <f t="shared" si="148"/>
        <v>55417.423506632869</v>
      </c>
      <c r="AT3168">
        <f t="shared" si="149"/>
        <v>5762.6910846431001</v>
      </c>
    </row>
    <row r="3169" spans="1:46" x14ac:dyDescent="0.25">
      <c r="A3169" t="s">
        <v>128</v>
      </c>
      <c r="B3169" t="s">
        <v>129</v>
      </c>
      <c r="C3169" t="s">
        <v>214</v>
      </c>
      <c r="D3169" t="str">
        <f t="shared" si="147"/>
        <v>NECOCE</v>
      </c>
      <c r="E3169" t="s">
        <v>231</v>
      </c>
      <c r="F3169" t="s">
        <v>232</v>
      </c>
      <c r="G3169" t="s">
        <v>47</v>
      </c>
      <c r="H3169" t="s">
        <v>5399</v>
      </c>
      <c r="I3169" t="s">
        <v>5562</v>
      </c>
      <c r="J3169" t="s">
        <v>2073</v>
      </c>
      <c r="K3169">
        <v>48.65</v>
      </c>
      <c r="L3169">
        <v>48.65</v>
      </c>
      <c r="P3169" t="s">
        <v>51</v>
      </c>
      <c r="Q3169" t="s">
        <v>52</v>
      </c>
      <c r="R3169">
        <v>44347</v>
      </c>
      <c r="S3169" t="s">
        <v>357</v>
      </c>
      <c r="T3169" t="s">
        <v>96</v>
      </c>
      <c r="U3169" t="s">
        <v>55</v>
      </c>
      <c r="V3169" t="s">
        <v>109</v>
      </c>
      <c r="W3169" t="s">
        <v>57</v>
      </c>
      <c r="X3169" t="s">
        <v>110</v>
      </c>
      <c r="Y3169" t="s">
        <v>150</v>
      </c>
      <c r="Z3169">
        <v>2</v>
      </c>
      <c r="AA3169">
        <v>2</v>
      </c>
      <c r="AB3169">
        <v>2.33</v>
      </c>
      <c r="AC3169">
        <v>2.5</v>
      </c>
      <c r="AD3169">
        <v>28</v>
      </c>
      <c r="AE3169">
        <v>2</v>
      </c>
      <c r="AF3169" t="s">
        <v>57</v>
      </c>
      <c r="AG3169">
        <v>16.1408460825986</v>
      </c>
      <c r="AH3169">
        <v>13.2035831461399</v>
      </c>
      <c r="AI3169">
        <v>13.3405349299601</v>
      </c>
      <c r="AJ3169">
        <v>95.4300788111358</v>
      </c>
      <c r="AK3169" s="2">
        <v>987.535410133038</v>
      </c>
      <c r="AL3169" s="1">
        <v>45190.5</v>
      </c>
      <c r="AM3169" t="s">
        <v>63</v>
      </c>
      <c r="AN3169">
        <v>2023</v>
      </c>
      <c r="AO3169">
        <v>2021</v>
      </c>
      <c r="AP3169">
        <v>77.801161719214306</v>
      </c>
      <c r="AQ3169">
        <v>0.81526875685798705</v>
      </c>
      <c r="AR3169">
        <v>114.49116310556037</v>
      </c>
      <c r="AS3169">
        <f t="shared" si="148"/>
        <v>48043.5977029723</v>
      </c>
      <c r="AT3169">
        <f t="shared" si="149"/>
        <v>5569.9950850855121</v>
      </c>
    </row>
    <row r="3170" spans="1:46" x14ac:dyDescent="0.25">
      <c r="A3170" t="s">
        <v>340</v>
      </c>
      <c r="B3170" t="s">
        <v>341</v>
      </c>
      <c r="C3170" t="s">
        <v>342</v>
      </c>
      <c r="D3170" t="str">
        <f t="shared" si="147"/>
        <v>RDBOBA</v>
      </c>
      <c r="E3170" t="s">
        <v>5543</v>
      </c>
      <c r="F3170" t="s">
        <v>5544</v>
      </c>
      <c r="G3170" t="s">
        <v>47</v>
      </c>
      <c r="H3170" t="s">
        <v>5545</v>
      </c>
      <c r="I3170" t="s">
        <v>5563</v>
      </c>
      <c r="J3170" t="s">
        <v>5564</v>
      </c>
      <c r="K3170">
        <v>32.81</v>
      </c>
      <c r="L3170">
        <v>32.81</v>
      </c>
      <c r="P3170" t="s">
        <v>51</v>
      </c>
      <c r="Q3170" t="s">
        <v>52</v>
      </c>
      <c r="R3170">
        <v>44427</v>
      </c>
      <c r="S3170" t="s">
        <v>477</v>
      </c>
      <c r="T3170" t="s">
        <v>3953</v>
      </c>
      <c r="U3170" t="s">
        <v>55</v>
      </c>
      <c r="V3170" t="s">
        <v>56</v>
      </c>
      <c r="W3170" t="s">
        <v>57</v>
      </c>
      <c r="X3170" t="s">
        <v>221</v>
      </c>
      <c r="Y3170" t="s">
        <v>355</v>
      </c>
      <c r="Z3170">
        <v>1</v>
      </c>
      <c r="AA3170">
        <v>2</v>
      </c>
      <c r="AB3170">
        <v>2.17</v>
      </c>
      <c r="AC3170">
        <v>2.2000000000000002</v>
      </c>
      <c r="AD3170">
        <v>26</v>
      </c>
      <c r="AE3170">
        <v>2</v>
      </c>
      <c r="AF3170" t="s">
        <v>57</v>
      </c>
      <c r="AG3170">
        <v>14.8404554366652</v>
      </c>
      <c r="AH3170">
        <v>10.2491176090777</v>
      </c>
      <c r="AI3170">
        <v>8.9806249524152708</v>
      </c>
      <c r="AJ3170">
        <v>60.690580535945699</v>
      </c>
      <c r="AK3170" s="2">
        <v>1088.5383270049699</v>
      </c>
      <c r="AL3170" s="1">
        <v>45210</v>
      </c>
      <c r="AM3170" t="s">
        <v>63</v>
      </c>
      <c r="AN3170">
        <v>2023</v>
      </c>
      <c r="AO3170">
        <v>2021</v>
      </c>
      <c r="AP3170">
        <v>86.349197749933097</v>
      </c>
      <c r="AQ3170">
        <v>1.42277758735213</v>
      </c>
      <c r="AR3170">
        <v>106.62318342906508</v>
      </c>
      <c r="AS3170">
        <f t="shared" si="148"/>
        <v>35714.942509033062</v>
      </c>
      <c r="AT3170">
        <f t="shared" si="149"/>
        <v>3498.3066483076254</v>
      </c>
    </row>
    <row r="3171" spans="1:46" x14ac:dyDescent="0.25">
      <c r="A3171" t="s">
        <v>42</v>
      </c>
      <c r="B3171" t="s">
        <v>91</v>
      </c>
      <c r="C3171" t="s">
        <v>91</v>
      </c>
      <c r="D3171" t="str">
        <f t="shared" si="147"/>
        <v>GNVIVI</v>
      </c>
      <c r="E3171" t="s">
        <v>5481</v>
      </c>
      <c r="F3171" t="s">
        <v>5482</v>
      </c>
      <c r="G3171" t="s">
        <v>47</v>
      </c>
      <c r="H3171" t="s">
        <v>5483</v>
      </c>
      <c r="I3171" t="s">
        <v>5565</v>
      </c>
      <c r="J3171" t="s">
        <v>127</v>
      </c>
      <c r="K3171">
        <v>24.4</v>
      </c>
      <c r="L3171">
        <v>24.4</v>
      </c>
      <c r="P3171" t="s">
        <v>51</v>
      </c>
      <c r="Q3171" t="s">
        <v>52</v>
      </c>
      <c r="R3171">
        <v>44390</v>
      </c>
      <c r="S3171" t="s">
        <v>53</v>
      </c>
      <c r="T3171" t="s">
        <v>124</v>
      </c>
      <c r="U3171" t="s">
        <v>55</v>
      </c>
      <c r="V3171" t="s">
        <v>109</v>
      </c>
      <c r="W3171" t="s">
        <v>57</v>
      </c>
      <c r="X3171" t="s">
        <v>119</v>
      </c>
      <c r="Y3171" t="s">
        <v>120</v>
      </c>
      <c r="Z3171">
        <v>2</v>
      </c>
      <c r="AA3171">
        <v>2</v>
      </c>
      <c r="AB3171">
        <v>2.17</v>
      </c>
      <c r="AC3171">
        <v>2.2999999999999998</v>
      </c>
      <c r="AD3171">
        <v>26</v>
      </c>
      <c r="AE3171">
        <v>2</v>
      </c>
      <c r="AF3171" t="s">
        <v>57</v>
      </c>
      <c r="AG3171">
        <v>10.6201036748501</v>
      </c>
      <c r="AH3171">
        <v>7.1612091623319198</v>
      </c>
      <c r="AI3171">
        <v>3.3628012900570701</v>
      </c>
      <c r="AJ3171">
        <v>16.501825679514099</v>
      </c>
      <c r="AK3171" s="2">
        <v>834.90796961847502</v>
      </c>
      <c r="AL3171" s="1">
        <v>45195</v>
      </c>
      <c r="AM3171" t="s">
        <v>63</v>
      </c>
      <c r="AN3171">
        <v>2023</v>
      </c>
      <c r="AO3171">
        <v>2021</v>
      </c>
      <c r="AP3171">
        <v>79.811256137011696</v>
      </c>
      <c r="AQ3171">
        <v>4.8365106799117399</v>
      </c>
      <c r="AR3171">
        <v>118.9276363867337</v>
      </c>
      <c r="AS3171">
        <f t="shared" si="148"/>
        <v>20371.75445869079</v>
      </c>
      <c r="AT3171">
        <f t="shared" si="149"/>
        <v>2901.8343278363018</v>
      </c>
    </row>
    <row r="3172" spans="1:46" x14ac:dyDescent="0.25">
      <c r="A3172" t="s">
        <v>340</v>
      </c>
      <c r="B3172" t="s">
        <v>341</v>
      </c>
      <c r="C3172" t="s">
        <v>342</v>
      </c>
      <c r="D3172" t="str">
        <f t="shared" si="147"/>
        <v>RDBOBA</v>
      </c>
      <c r="E3172" t="s">
        <v>5543</v>
      </c>
      <c r="F3172" t="s">
        <v>5544</v>
      </c>
      <c r="G3172" t="s">
        <v>47</v>
      </c>
      <c r="H3172" t="s">
        <v>5545</v>
      </c>
      <c r="I3172" t="s">
        <v>5566</v>
      </c>
      <c r="J3172" t="s">
        <v>2283</v>
      </c>
      <c r="K3172">
        <v>39.18</v>
      </c>
      <c r="L3172">
        <v>39.18</v>
      </c>
      <c r="P3172" t="s">
        <v>51</v>
      </c>
      <c r="Q3172" t="s">
        <v>52</v>
      </c>
      <c r="R3172">
        <v>44482</v>
      </c>
      <c r="S3172" t="s">
        <v>477</v>
      </c>
      <c r="T3172" t="s">
        <v>486</v>
      </c>
      <c r="U3172" t="s">
        <v>55</v>
      </c>
      <c r="V3172" t="s">
        <v>56</v>
      </c>
      <c r="W3172" t="s">
        <v>57</v>
      </c>
      <c r="X3172" t="s">
        <v>110</v>
      </c>
      <c r="Y3172" t="s">
        <v>362</v>
      </c>
      <c r="Z3172">
        <v>1</v>
      </c>
      <c r="AA3172">
        <v>2</v>
      </c>
      <c r="AB3172">
        <v>2</v>
      </c>
      <c r="AC3172">
        <v>2.1</v>
      </c>
      <c r="AD3172">
        <v>24</v>
      </c>
      <c r="AE3172">
        <v>2</v>
      </c>
      <c r="AF3172" t="s">
        <v>57</v>
      </c>
      <c r="AG3172">
        <v>10.201831860972099</v>
      </c>
      <c r="AH3172">
        <v>7.4201994117393397</v>
      </c>
      <c r="AI3172">
        <v>4.2534279053660997</v>
      </c>
      <c r="AJ3172">
        <v>22.321298715750601</v>
      </c>
      <c r="AK3172" s="2">
        <v>829.79850864486696</v>
      </c>
      <c r="AL3172" s="1">
        <v>45211</v>
      </c>
      <c r="AM3172" t="s">
        <v>63</v>
      </c>
      <c r="AN3172">
        <v>2023</v>
      </c>
      <c r="AO3172">
        <v>2021</v>
      </c>
      <c r="AP3172">
        <v>82.020368338652503</v>
      </c>
      <c r="AQ3172">
        <v>3.67453387829877</v>
      </c>
      <c r="AR3172">
        <v>103.58616167399327</v>
      </c>
      <c r="AS3172">
        <f t="shared" si="148"/>
        <v>32511.505568705888</v>
      </c>
      <c r="AT3172">
        <f t="shared" si="149"/>
        <v>4058.5058143870565</v>
      </c>
    </row>
    <row r="3173" spans="1:46" x14ac:dyDescent="0.25">
      <c r="A3173" t="s">
        <v>340</v>
      </c>
      <c r="B3173" t="s">
        <v>341</v>
      </c>
      <c r="C3173" t="s">
        <v>342</v>
      </c>
      <c r="D3173" t="str">
        <f t="shared" si="147"/>
        <v>RDBOBA</v>
      </c>
      <c r="E3173" t="s">
        <v>5567</v>
      </c>
      <c r="F3173" t="s">
        <v>5568</v>
      </c>
      <c r="G3173" t="s">
        <v>47</v>
      </c>
      <c r="H3173" t="s">
        <v>5569</v>
      </c>
      <c r="I3173" t="s">
        <v>5570</v>
      </c>
      <c r="J3173" t="s">
        <v>141</v>
      </c>
      <c r="K3173">
        <v>49.04</v>
      </c>
      <c r="L3173">
        <v>49.04</v>
      </c>
      <c r="P3173" t="s">
        <v>51</v>
      </c>
      <c r="Q3173" t="s">
        <v>52</v>
      </c>
      <c r="R3173">
        <v>44400</v>
      </c>
      <c r="S3173" t="s">
        <v>477</v>
      </c>
      <c r="T3173" t="s">
        <v>3953</v>
      </c>
      <c r="U3173" t="s">
        <v>55</v>
      </c>
      <c r="V3173" t="s">
        <v>56</v>
      </c>
      <c r="W3173" t="s">
        <v>57</v>
      </c>
      <c r="X3173" t="s">
        <v>119</v>
      </c>
      <c r="Y3173" t="s">
        <v>487</v>
      </c>
      <c r="Z3173">
        <v>1</v>
      </c>
      <c r="AA3173">
        <v>2</v>
      </c>
      <c r="AB3173">
        <v>2.25</v>
      </c>
      <c r="AC3173">
        <v>2.2999999999999998</v>
      </c>
      <c r="AD3173">
        <v>27</v>
      </c>
      <c r="AE3173">
        <v>2</v>
      </c>
      <c r="AF3173" t="s">
        <v>57</v>
      </c>
      <c r="AG3173">
        <v>16.705497379419899</v>
      </c>
      <c r="AH3173">
        <v>9.9954169005983804</v>
      </c>
      <c r="AI3173">
        <v>9.3553986448957591</v>
      </c>
      <c r="AJ3173">
        <v>74.934643759840199</v>
      </c>
      <c r="AK3173" s="2">
        <v>1193.6595827871799</v>
      </c>
      <c r="AL3173" s="1">
        <v>45215</v>
      </c>
      <c r="AM3173" t="s">
        <v>63</v>
      </c>
      <c r="AN3173">
        <v>2023</v>
      </c>
      <c r="AO3173">
        <v>2021</v>
      </c>
      <c r="AP3173">
        <v>88.5619784367953</v>
      </c>
      <c r="AQ3173">
        <v>1.18185626825197</v>
      </c>
      <c r="AR3173">
        <v>108.21251639543441</v>
      </c>
      <c r="AS3173">
        <f t="shared" si="148"/>
        <v>58537.065939883301</v>
      </c>
      <c r="AT3173">
        <f t="shared" si="149"/>
        <v>5306.7418040321036</v>
      </c>
    </row>
    <row r="3174" spans="1:46" x14ac:dyDescent="0.25">
      <c r="A3174" t="s">
        <v>340</v>
      </c>
      <c r="B3174" t="s">
        <v>341</v>
      </c>
      <c r="C3174" t="s">
        <v>342</v>
      </c>
      <c r="D3174" t="str">
        <f t="shared" si="147"/>
        <v>RDBOBA</v>
      </c>
      <c r="E3174" t="s">
        <v>5567</v>
      </c>
      <c r="F3174" t="s">
        <v>5568</v>
      </c>
      <c r="G3174" t="s">
        <v>47</v>
      </c>
      <c r="H3174" t="s">
        <v>5569</v>
      </c>
      <c r="I3174" t="s">
        <v>5571</v>
      </c>
      <c r="J3174" t="s">
        <v>144</v>
      </c>
      <c r="K3174">
        <v>50.11</v>
      </c>
      <c r="L3174">
        <v>50.11</v>
      </c>
      <c r="P3174" t="s">
        <v>51</v>
      </c>
      <c r="Q3174" t="s">
        <v>52</v>
      </c>
      <c r="R3174">
        <v>44414</v>
      </c>
      <c r="S3174" t="s">
        <v>477</v>
      </c>
      <c r="T3174" t="s">
        <v>521</v>
      </c>
      <c r="U3174" t="s">
        <v>55</v>
      </c>
      <c r="V3174" t="s">
        <v>56</v>
      </c>
      <c r="W3174" t="s">
        <v>57</v>
      </c>
      <c r="X3174" t="s">
        <v>359</v>
      </c>
      <c r="Y3174" t="s">
        <v>348</v>
      </c>
      <c r="Z3174">
        <v>1</v>
      </c>
      <c r="AA3174">
        <v>2</v>
      </c>
      <c r="AB3174">
        <v>2.17</v>
      </c>
      <c r="AC3174">
        <v>2.2000000000000002</v>
      </c>
      <c r="AD3174">
        <v>26</v>
      </c>
      <c r="AE3174">
        <v>2</v>
      </c>
      <c r="AF3174" t="s">
        <v>57</v>
      </c>
      <c r="AG3174">
        <v>14.830084849797</v>
      </c>
      <c r="AH3174">
        <v>10.171603039027399</v>
      </c>
      <c r="AI3174">
        <v>10.1667188662823</v>
      </c>
      <c r="AJ3174">
        <v>69.860529097677599</v>
      </c>
      <c r="AK3174" s="2">
        <v>1257.6676172119401</v>
      </c>
      <c r="AL3174" s="1">
        <v>45215</v>
      </c>
      <c r="AM3174" t="s">
        <v>63</v>
      </c>
      <c r="AN3174">
        <v>2023</v>
      </c>
      <c r="AO3174">
        <v>2021</v>
      </c>
      <c r="AP3174">
        <v>86.349197749933097</v>
      </c>
      <c r="AQ3174">
        <v>1.2360226706729001</v>
      </c>
      <c r="AR3174">
        <v>106.64364371438697</v>
      </c>
      <c r="AS3174">
        <f t="shared" si="148"/>
        <v>63021.724298490313</v>
      </c>
      <c r="AT3174">
        <f t="shared" si="149"/>
        <v>5343.912986527931</v>
      </c>
    </row>
    <row r="3175" spans="1:46" x14ac:dyDescent="0.25">
      <c r="A3175" t="s">
        <v>340</v>
      </c>
      <c r="B3175" t="s">
        <v>341</v>
      </c>
      <c r="C3175" t="s">
        <v>342</v>
      </c>
      <c r="D3175" t="str">
        <f t="shared" si="147"/>
        <v>RDBOBA</v>
      </c>
      <c r="E3175" t="s">
        <v>5567</v>
      </c>
      <c r="F3175" t="s">
        <v>5568</v>
      </c>
      <c r="G3175" t="s">
        <v>47</v>
      </c>
      <c r="H3175" t="s">
        <v>5569</v>
      </c>
      <c r="I3175" t="s">
        <v>5572</v>
      </c>
      <c r="J3175" t="s">
        <v>276</v>
      </c>
      <c r="K3175">
        <v>19.04</v>
      </c>
      <c r="L3175">
        <v>19.04</v>
      </c>
      <c r="P3175" t="s">
        <v>51</v>
      </c>
      <c r="Q3175" t="s">
        <v>52</v>
      </c>
      <c r="R3175">
        <v>44405</v>
      </c>
      <c r="S3175" t="s">
        <v>477</v>
      </c>
      <c r="T3175" t="s">
        <v>4922</v>
      </c>
      <c r="U3175" t="s">
        <v>55</v>
      </c>
      <c r="V3175" t="s">
        <v>56</v>
      </c>
      <c r="W3175" t="s">
        <v>57</v>
      </c>
      <c r="X3175" t="s">
        <v>119</v>
      </c>
      <c r="Y3175" t="s">
        <v>487</v>
      </c>
      <c r="Z3175">
        <v>1</v>
      </c>
      <c r="AA3175">
        <v>2</v>
      </c>
      <c r="AB3175">
        <v>2.25</v>
      </c>
      <c r="AC3175">
        <v>2.2999999999999998</v>
      </c>
      <c r="AD3175">
        <v>27</v>
      </c>
      <c r="AE3175">
        <v>2</v>
      </c>
      <c r="AF3175" t="s">
        <v>57</v>
      </c>
      <c r="AG3175">
        <v>13.414867160859799</v>
      </c>
      <c r="AH3175">
        <v>9.9435815888851007</v>
      </c>
      <c r="AI3175">
        <v>7.0829637749229803</v>
      </c>
      <c r="AJ3175">
        <v>43.976632856080101</v>
      </c>
      <c r="AK3175" s="2">
        <v>912.09370028876003</v>
      </c>
      <c r="AL3175" s="1">
        <v>45215</v>
      </c>
      <c r="AM3175" t="s">
        <v>63</v>
      </c>
      <c r="AN3175">
        <v>2023</v>
      </c>
      <c r="AO3175">
        <v>2021</v>
      </c>
      <c r="AP3175">
        <v>88.5619784367953</v>
      </c>
      <c r="AQ3175">
        <v>2.0138417310535601</v>
      </c>
      <c r="AR3175">
        <v>108.16203513144396</v>
      </c>
      <c r="AS3175">
        <f t="shared" si="148"/>
        <v>17366.264053497991</v>
      </c>
      <c r="AT3175">
        <f t="shared" si="149"/>
        <v>2059.4051489026929</v>
      </c>
    </row>
    <row r="3176" spans="1:46" x14ac:dyDescent="0.25">
      <c r="A3176" t="s">
        <v>340</v>
      </c>
      <c r="B3176" t="s">
        <v>341</v>
      </c>
      <c r="C3176" t="s">
        <v>342</v>
      </c>
      <c r="D3176" t="str">
        <f t="shared" si="147"/>
        <v>RDBOBA</v>
      </c>
      <c r="E3176" t="s">
        <v>5567</v>
      </c>
      <c r="F3176" t="s">
        <v>5568</v>
      </c>
      <c r="G3176" t="s">
        <v>47</v>
      </c>
      <c r="H3176" t="s">
        <v>5573</v>
      </c>
      <c r="I3176" t="s">
        <v>5574</v>
      </c>
      <c r="J3176" t="s">
        <v>139</v>
      </c>
      <c r="K3176">
        <v>62.48</v>
      </c>
      <c r="L3176">
        <v>62.48</v>
      </c>
      <c r="P3176" t="s">
        <v>51</v>
      </c>
      <c r="Q3176" t="s">
        <v>52</v>
      </c>
      <c r="R3176">
        <v>44386</v>
      </c>
      <c r="S3176" t="s">
        <v>477</v>
      </c>
      <c r="T3176" t="s">
        <v>553</v>
      </c>
      <c r="U3176" t="s">
        <v>55</v>
      </c>
      <c r="V3176" t="s">
        <v>109</v>
      </c>
      <c r="W3176" t="s">
        <v>57</v>
      </c>
      <c r="X3176" t="s">
        <v>1120</v>
      </c>
      <c r="Y3176" t="s">
        <v>355</v>
      </c>
      <c r="Z3176">
        <v>2</v>
      </c>
      <c r="AA3176">
        <v>2</v>
      </c>
      <c r="AB3176">
        <v>2.25</v>
      </c>
      <c r="AC3176">
        <v>2.2999999999999998</v>
      </c>
      <c r="AD3176">
        <v>27</v>
      </c>
      <c r="AE3176">
        <v>2</v>
      </c>
      <c r="AF3176" t="s">
        <v>57</v>
      </c>
      <c r="AG3176">
        <v>16.438938051905801</v>
      </c>
      <c r="AH3176">
        <v>11.5969713053515</v>
      </c>
      <c r="AI3176">
        <v>11.9196141073561</v>
      </c>
      <c r="AJ3176">
        <v>89.609737860075001</v>
      </c>
      <c r="AK3176" s="2">
        <v>1129.22619820107</v>
      </c>
      <c r="AL3176" s="1">
        <v>45215</v>
      </c>
      <c r="AM3176" t="s">
        <v>63</v>
      </c>
      <c r="AN3176">
        <v>2023</v>
      </c>
      <c r="AO3176">
        <v>2021</v>
      </c>
      <c r="AP3176">
        <v>85.278531880335507</v>
      </c>
      <c r="AQ3176">
        <v>0.95166590056872402</v>
      </c>
      <c r="AR3176">
        <v>101.00797965197505</v>
      </c>
      <c r="AS3176">
        <f t="shared" si="148"/>
        <v>70554.052863602847</v>
      </c>
      <c r="AT3176">
        <f t="shared" si="149"/>
        <v>6310.9785686554005</v>
      </c>
    </row>
    <row r="3177" spans="1:46" x14ac:dyDescent="0.25">
      <c r="A3177" t="s">
        <v>42</v>
      </c>
      <c r="B3177" t="s">
        <v>91</v>
      </c>
      <c r="C3177" t="s">
        <v>91</v>
      </c>
      <c r="D3177" t="str">
        <f t="shared" si="147"/>
        <v>GNVIVI</v>
      </c>
      <c r="E3177" t="s">
        <v>1018</v>
      </c>
      <c r="F3177" t="s">
        <v>91</v>
      </c>
      <c r="G3177" t="s">
        <v>47</v>
      </c>
      <c r="H3177" t="s">
        <v>5388</v>
      </c>
      <c r="I3177" t="s">
        <v>5575</v>
      </c>
      <c r="J3177" t="s">
        <v>1511</v>
      </c>
      <c r="K3177">
        <v>38.409999999999997</v>
      </c>
      <c r="L3177">
        <v>38.409999999999997</v>
      </c>
      <c r="P3177" t="s">
        <v>51</v>
      </c>
      <c r="Q3177" t="s">
        <v>52</v>
      </c>
      <c r="R3177">
        <v>44340</v>
      </c>
      <c r="S3177" t="s">
        <v>357</v>
      </c>
      <c r="T3177" t="s">
        <v>104</v>
      </c>
      <c r="U3177" t="s">
        <v>55</v>
      </c>
      <c r="V3177" t="s">
        <v>109</v>
      </c>
      <c r="W3177" t="s">
        <v>57</v>
      </c>
      <c r="X3177" t="s">
        <v>90</v>
      </c>
      <c r="Y3177" t="s">
        <v>59</v>
      </c>
      <c r="Z3177">
        <v>2</v>
      </c>
      <c r="AA3177">
        <v>2</v>
      </c>
      <c r="AB3177">
        <v>2.33</v>
      </c>
      <c r="AC3177">
        <v>2.5</v>
      </c>
      <c r="AD3177">
        <v>28</v>
      </c>
      <c r="AE3177">
        <v>2</v>
      </c>
      <c r="AF3177" t="s">
        <v>57</v>
      </c>
      <c r="AG3177">
        <v>17.648147417787602</v>
      </c>
      <c r="AH3177">
        <v>12.7539285799844</v>
      </c>
      <c r="AI3177">
        <v>12.280947603821501</v>
      </c>
      <c r="AJ3177">
        <v>99.009883883875702</v>
      </c>
      <c r="AK3177" s="2">
        <v>963.638138484553</v>
      </c>
      <c r="AL3177" s="1">
        <v>45196</v>
      </c>
      <c r="AM3177" t="s">
        <v>63</v>
      </c>
      <c r="AN3177">
        <v>2023</v>
      </c>
      <c r="AO3177">
        <v>2021</v>
      </c>
      <c r="AP3177">
        <v>88.0712239278336</v>
      </c>
      <c r="AQ3177">
        <v>0.88951951535594498</v>
      </c>
      <c r="AR3177">
        <v>126.00701452239728</v>
      </c>
      <c r="AS3177">
        <f t="shared" si="148"/>
        <v>37013.34089919168</v>
      </c>
      <c r="AT3177">
        <f t="shared" si="149"/>
        <v>4839.9294278052794</v>
      </c>
    </row>
    <row r="3178" spans="1:46" x14ac:dyDescent="0.25">
      <c r="A3178" t="s">
        <v>42</v>
      </c>
      <c r="B3178" t="s">
        <v>91</v>
      </c>
      <c r="C3178" t="s">
        <v>91</v>
      </c>
      <c r="D3178" t="str">
        <f t="shared" si="147"/>
        <v>GNVIVI</v>
      </c>
      <c r="E3178" t="s">
        <v>5576</v>
      </c>
      <c r="F3178" t="s">
        <v>5577</v>
      </c>
      <c r="G3178" t="s">
        <v>47</v>
      </c>
      <c r="H3178" t="s">
        <v>5578</v>
      </c>
      <c r="I3178" t="s">
        <v>5579</v>
      </c>
      <c r="J3178" t="s">
        <v>62</v>
      </c>
      <c r="K3178">
        <v>28.64</v>
      </c>
      <c r="L3178">
        <v>28.64</v>
      </c>
      <c r="P3178" t="s">
        <v>51</v>
      </c>
      <c r="Q3178" t="s">
        <v>52</v>
      </c>
      <c r="R3178">
        <v>44445</v>
      </c>
      <c r="S3178" t="s">
        <v>53</v>
      </c>
      <c r="T3178" t="s">
        <v>69</v>
      </c>
      <c r="U3178" t="s">
        <v>55</v>
      </c>
      <c r="V3178" t="s">
        <v>109</v>
      </c>
      <c r="W3178" t="s">
        <v>57</v>
      </c>
      <c r="X3178" t="s">
        <v>90</v>
      </c>
      <c r="Y3178" t="s">
        <v>59</v>
      </c>
      <c r="Z3178">
        <v>2</v>
      </c>
      <c r="AA3178">
        <v>2</v>
      </c>
      <c r="AB3178">
        <v>2</v>
      </c>
      <c r="AC3178">
        <v>2.2000000000000002</v>
      </c>
      <c r="AD3178">
        <v>24</v>
      </c>
      <c r="AE3178">
        <v>2</v>
      </c>
      <c r="AF3178" t="s">
        <v>57</v>
      </c>
      <c r="AG3178">
        <v>15.657722556348</v>
      </c>
      <c r="AH3178">
        <v>11.3835121041833</v>
      </c>
      <c r="AI3178">
        <v>8.0573168809460896</v>
      </c>
      <c r="AJ3178">
        <v>60.094975926510799</v>
      </c>
      <c r="AK3178" s="2">
        <v>791.67697704598595</v>
      </c>
      <c r="AL3178" s="1">
        <v>45195</v>
      </c>
      <c r="AM3178" t="s">
        <v>63</v>
      </c>
      <c r="AN3178">
        <v>2023</v>
      </c>
      <c r="AO3178">
        <v>2021</v>
      </c>
      <c r="AP3178">
        <v>71.789094170090294</v>
      </c>
      <c r="AQ3178">
        <v>1.1945939417278399</v>
      </c>
      <c r="AR3178">
        <v>111.55295202763509</v>
      </c>
      <c r="AS3178">
        <f t="shared" si="148"/>
        <v>22673.62862259704</v>
      </c>
      <c r="AT3178">
        <f t="shared" si="149"/>
        <v>3194.876546071469</v>
      </c>
    </row>
    <row r="3179" spans="1:46" x14ac:dyDescent="0.25">
      <c r="A3179" t="s">
        <v>128</v>
      </c>
      <c r="B3179" t="s">
        <v>244</v>
      </c>
      <c r="C3179" t="s">
        <v>245</v>
      </c>
      <c r="D3179" t="str">
        <f t="shared" si="147"/>
        <v>NEPIAL</v>
      </c>
      <c r="E3179" t="s">
        <v>5580</v>
      </c>
      <c r="F3179" t="s">
        <v>245</v>
      </c>
      <c r="G3179" t="s">
        <v>47</v>
      </c>
      <c r="H3179" t="s">
        <v>5581</v>
      </c>
      <c r="I3179" t="s">
        <v>5582</v>
      </c>
      <c r="J3179" t="s">
        <v>62</v>
      </c>
      <c r="K3179">
        <v>12.63</v>
      </c>
      <c r="L3179">
        <v>12.63</v>
      </c>
      <c r="P3179" t="s">
        <v>51</v>
      </c>
      <c r="Q3179" t="s">
        <v>52</v>
      </c>
      <c r="R3179">
        <v>44489</v>
      </c>
      <c r="S3179" t="s">
        <v>53</v>
      </c>
      <c r="T3179" t="s">
        <v>1265</v>
      </c>
      <c r="U3179" t="s">
        <v>55</v>
      </c>
      <c r="V3179" t="s">
        <v>56</v>
      </c>
      <c r="W3179" t="s">
        <v>57</v>
      </c>
      <c r="X3179" t="s">
        <v>149</v>
      </c>
      <c r="Y3179" t="s">
        <v>150</v>
      </c>
      <c r="Z3179">
        <v>1</v>
      </c>
      <c r="AA3179">
        <v>2</v>
      </c>
      <c r="AB3179">
        <v>2</v>
      </c>
      <c r="AC3179">
        <v>2.1</v>
      </c>
      <c r="AD3179">
        <v>24</v>
      </c>
      <c r="AE3179">
        <v>2</v>
      </c>
      <c r="AF3179" t="s">
        <v>57</v>
      </c>
      <c r="AG3179">
        <v>13.7300094079819</v>
      </c>
      <c r="AH3179">
        <v>10.9013250978442</v>
      </c>
      <c r="AI3179">
        <v>7.9590136120333703</v>
      </c>
      <c r="AJ3179">
        <v>51.995778468828298</v>
      </c>
      <c r="AK3179" s="2">
        <v>852.72851011573403</v>
      </c>
      <c r="AL3179" s="1">
        <v>45216</v>
      </c>
      <c r="AM3179" t="s">
        <v>63</v>
      </c>
      <c r="AN3179">
        <v>2023</v>
      </c>
      <c r="AO3179">
        <v>2021</v>
      </c>
      <c r="AP3179">
        <v>60.2529047866404</v>
      </c>
      <c r="AQ3179">
        <v>1.1588037829410001</v>
      </c>
      <c r="AR3179">
        <v>100.28679395279278</v>
      </c>
      <c r="AS3179">
        <f t="shared" si="148"/>
        <v>10769.961082761722</v>
      </c>
      <c r="AT3179">
        <f t="shared" si="149"/>
        <v>1266.622207623773</v>
      </c>
    </row>
    <row r="3180" spans="1:46" x14ac:dyDescent="0.25">
      <c r="A3180" t="s">
        <v>128</v>
      </c>
      <c r="B3180" t="s">
        <v>244</v>
      </c>
      <c r="C3180" t="s">
        <v>245</v>
      </c>
      <c r="D3180" t="str">
        <f t="shared" si="147"/>
        <v>NEPIAL</v>
      </c>
      <c r="E3180" t="s">
        <v>5580</v>
      </c>
      <c r="F3180" t="s">
        <v>245</v>
      </c>
      <c r="G3180" t="s">
        <v>47</v>
      </c>
      <c r="H3180" t="s">
        <v>5581</v>
      </c>
      <c r="I3180" t="s">
        <v>5583</v>
      </c>
      <c r="J3180" t="s">
        <v>68</v>
      </c>
      <c r="K3180">
        <v>25.77</v>
      </c>
      <c r="L3180">
        <v>25.77</v>
      </c>
      <c r="P3180" t="s">
        <v>51</v>
      </c>
      <c r="Q3180" t="s">
        <v>52</v>
      </c>
      <c r="R3180">
        <v>44421</v>
      </c>
      <c r="S3180" t="s">
        <v>53</v>
      </c>
      <c r="T3180" t="s">
        <v>1265</v>
      </c>
      <c r="U3180" t="s">
        <v>55</v>
      </c>
      <c r="V3180" t="s">
        <v>56</v>
      </c>
      <c r="W3180" t="s">
        <v>57</v>
      </c>
      <c r="X3180" t="s">
        <v>101</v>
      </c>
      <c r="Y3180" t="s">
        <v>222</v>
      </c>
      <c r="Z3180">
        <v>1</v>
      </c>
      <c r="AA3180">
        <v>2</v>
      </c>
      <c r="AB3180">
        <v>2.17</v>
      </c>
      <c r="AC3180">
        <v>2.2000000000000002</v>
      </c>
      <c r="AD3180">
        <v>26</v>
      </c>
      <c r="AE3180">
        <v>2</v>
      </c>
      <c r="AF3180" t="s">
        <v>57</v>
      </c>
      <c r="AG3180">
        <v>15.9459796072922</v>
      </c>
      <c r="AH3180">
        <v>11.1086602852609</v>
      </c>
      <c r="AI3180">
        <v>10.0067480037845</v>
      </c>
      <c r="AJ3180">
        <v>74.517726841233298</v>
      </c>
      <c r="AK3180" s="2">
        <v>1032.4753938435399</v>
      </c>
      <c r="AL3180" s="1">
        <v>45216</v>
      </c>
      <c r="AM3180" t="s">
        <v>63</v>
      </c>
      <c r="AN3180">
        <v>2023</v>
      </c>
      <c r="AO3180">
        <v>2021</v>
      </c>
      <c r="AP3180">
        <v>68.987650446508297</v>
      </c>
      <c r="AQ3180">
        <v>0.92578844485544598</v>
      </c>
      <c r="AR3180">
        <v>109.0821104141678</v>
      </c>
      <c r="AS3180">
        <f t="shared" si="148"/>
        <v>26606.890899348022</v>
      </c>
      <c r="AT3180">
        <f t="shared" si="149"/>
        <v>2811.045985373104</v>
      </c>
    </row>
    <row r="3181" spans="1:46" x14ac:dyDescent="0.25">
      <c r="A3181" t="s">
        <v>128</v>
      </c>
      <c r="B3181" t="s">
        <v>244</v>
      </c>
      <c r="C3181" t="s">
        <v>245</v>
      </c>
      <c r="D3181" t="str">
        <f t="shared" si="147"/>
        <v>NEPIAL</v>
      </c>
      <c r="E3181" t="s">
        <v>5580</v>
      </c>
      <c r="F3181" t="s">
        <v>245</v>
      </c>
      <c r="G3181" t="s">
        <v>47</v>
      </c>
      <c r="H3181" t="s">
        <v>5581</v>
      </c>
      <c r="I3181" t="s">
        <v>5584</v>
      </c>
      <c r="J3181" t="s">
        <v>380</v>
      </c>
      <c r="K3181">
        <v>62.67</v>
      </c>
      <c r="L3181">
        <v>62.67</v>
      </c>
      <c r="P3181" t="s">
        <v>51</v>
      </c>
      <c r="Q3181" t="s">
        <v>52</v>
      </c>
      <c r="R3181">
        <v>44477</v>
      </c>
      <c r="S3181" t="s">
        <v>53</v>
      </c>
      <c r="T3181" t="s">
        <v>1265</v>
      </c>
      <c r="U3181" t="s">
        <v>55</v>
      </c>
      <c r="V3181" t="s">
        <v>56</v>
      </c>
      <c r="W3181" t="s">
        <v>57</v>
      </c>
      <c r="X3181" t="s">
        <v>101</v>
      </c>
      <c r="Y3181" t="s">
        <v>222</v>
      </c>
      <c r="Z3181">
        <v>1</v>
      </c>
      <c r="AA3181">
        <v>2</v>
      </c>
      <c r="AB3181">
        <v>2</v>
      </c>
      <c r="AC3181">
        <v>2.1</v>
      </c>
      <c r="AD3181">
        <v>24</v>
      </c>
      <c r="AE3181">
        <v>2</v>
      </c>
      <c r="AF3181" t="s">
        <v>57</v>
      </c>
      <c r="AG3181">
        <v>15.261002267853099</v>
      </c>
      <c r="AH3181">
        <v>11.322736596314201</v>
      </c>
      <c r="AI3181">
        <v>10.4381904780476</v>
      </c>
      <c r="AJ3181">
        <v>74.972350169991103</v>
      </c>
      <c r="AK3181" s="2">
        <v>1039.4859230928801</v>
      </c>
      <c r="AL3181" s="1">
        <v>45215.333333333336</v>
      </c>
      <c r="AM3181" t="s">
        <v>63</v>
      </c>
      <c r="AN3181">
        <v>2023</v>
      </c>
      <c r="AO3181">
        <v>2021</v>
      </c>
      <c r="AP3181">
        <v>60.2529047866404</v>
      </c>
      <c r="AQ3181">
        <v>0.80366834773118301</v>
      </c>
      <c r="AR3181">
        <v>100.2955464916931</v>
      </c>
      <c r="AS3181">
        <f t="shared" si="148"/>
        <v>65144.582800230797</v>
      </c>
      <c r="AT3181">
        <f t="shared" si="149"/>
        <v>6285.5218986344071</v>
      </c>
    </row>
    <row r="3182" spans="1:46" x14ac:dyDescent="0.25">
      <c r="A3182" t="s">
        <v>128</v>
      </c>
      <c r="B3182" t="s">
        <v>244</v>
      </c>
      <c r="C3182" t="s">
        <v>245</v>
      </c>
      <c r="D3182" t="str">
        <f t="shared" si="147"/>
        <v>NEPIAL</v>
      </c>
      <c r="E3182" t="s">
        <v>5580</v>
      </c>
      <c r="F3182" t="s">
        <v>245</v>
      </c>
      <c r="G3182" t="s">
        <v>47</v>
      </c>
      <c r="H3182" t="s">
        <v>5581</v>
      </c>
      <c r="I3182" t="s">
        <v>5585</v>
      </c>
      <c r="J3182" t="s">
        <v>112</v>
      </c>
      <c r="K3182">
        <v>22.19</v>
      </c>
      <c r="L3182">
        <v>22.19</v>
      </c>
      <c r="P3182" t="s">
        <v>51</v>
      </c>
      <c r="Q3182" t="s">
        <v>52</v>
      </c>
      <c r="R3182">
        <v>44432</v>
      </c>
      <c r="S3182" t="s">
        <v>53</v>
      </c>
      <c r="T3182" t="s">
        <v>104</v>
      </c>
      <c r="U3182" t="s">
        <v>55</v>
      </c>
      <c r="V3182" t="s">
        <v>56</v>
      </c>
      <c r="W3182" t="s">
        <v>57</v>
      </c>
      <c r="X3182" t="s">
        <v>101</v>
      </c>
      <c r="Y3182" t="s">
        <v>222</v>
      </c>
      <c r="Z3182">
        <v>1</v>
      </c>
      <c r="AA3182">
        <v>2</v>
      </c>
      <c r="AB3182">
        <v>2.17</v>
      </c>
      <c r="AC3182">
        <v>2.2000000000000002</v>
      </c>
      <c r="AD3182">
        <v>26</v>
      </c>
      <c r="AE3182">
        <v>2</v>
      </c>
      <c r="AF3182" t="s">
        <v>57</v>
      </c>
      <c r="AG3182">
        <v>16.237444252916799</v>
      </c>
      <c r="AH3182">
        <v>11.8327729687099</v>
      </c>
      <c r="AI3182">
        <v>11.421479947306</v>
      </c>
      <c r="AJ3182">
        <v>86.437617327820803</v>
      </c>
      <c r="AK3182" s="2">
        <v>1038.62658876092</v>
      </c>
      <c r="AL3182" s="1">
        <v>45216</v>
      </c>
      <c r="AM3182" t="s">
        <v>63</v>
      </c>
      <c r="AN3182">
        <v>2023</v>
      </c>
      <c r="AO3182">
        <v>2021</v>
      </c>
      <c r="AP3182">
        <v>68.987650446508297</v>
      </c>
      <c r="AQ3182">
        <v>0.79812068609975395</v>
      </c>
      <c r="AR3182">
        <v>109.07449770686964</v>
      </c>
      <c r="AS3182">
        <f t="shared" si="148"/>
        <v>23047.124004604815</v>
      </c>
      <c r="AT3182">
        <f t="shared" si="149"/>
        <v>2420.3631041154372</v>
      </c>
    </row>
    <row r="3183" spans="1:46" x14ac:dyDescent="0.25">
      <c r="A3183" t="s">
        <v>128</v>
      </c>
      <c r="B3183" t="s">
        <v>244</v>
      </c>
      <c r="C3183" t="s">
        <v>245</v>
      </c>
      <c r="D3183" t="str">
        <f t="shared" si="147"/>
        <v>NEPIAL</v>
      </c>
      <c r="E3183" t="s">
        <v>5580</v>
      </c>
      <c r="F3183" t="s">
        <v>245</v>
      </c>
      <c r="G3183" t="s">
        <v>47</v>
      </c>
      <c r="H3183" t="s">
        <v>5581</v>
      </c>
      <c r="I3183" t="s">
        <v>5586</v>
      </c>
      <c r="J3183" t="s">
        <v>127</v>
      </c>
      <c r="K3183">
        <v>43.77</v>
      </c>
      <c r="L3183">
        <v>43.77</v>
      </c>
      <c r="P3183" t="s">
        <v>51</v>
      </c>
      <c r="Q3183" t="s">
        <v>52</v>
      </c>
      <c r="R3183">
        <v>44420</v>
      </c>
      <c r="S3183" t="s">
        <v>53</v>
      </c>
      <c r="T3183" t="s">
        <v>788</v>
      </c>
      <c r="U3183" t="s">
        <v>55</v>
      </c>
      <c r="V3183" t="s">
        <v>56</v>
      </c>
      <c r="W3183" t="s">
        <v>57</v>
      </c>
      <c r="X3183" t="s">
        <v>101</v>
      </c>
      <c r="Y3183" t="s">
        <v>222</v>
      </c>
      <c r="Z3183">
        <v>1</v>
      </c>
      <c r="AA3183">
        <v>2</v>
      </c>
      <c r="AB3183">
        <v>2.17</v>
      </c>
      <c r="AC3183">
        <v>2.2000000000000002</v>
      </c>
      <c r="AD3183">
        <v>26</v>
      </c>
      <c r="AE3183">
        <v>2</v>
      </c>
      <c r="AF3183" t="s">
        <v>57</v>
      </c>
      <c r="AG3183">
        <v>15.774238061281901</v>
      </c>
      <c r="AH3183">
        <v>10.754066273046799</v>
      </c>
      <c r="AI3183">
        <v>9.5529367264693601</v>
      </c>
      <c r="AJ3183">
        <v>71.701845084611307</v>
      </c>
      <c r="AK3183" s="2">
        <v>1036.42715605787</v>
      </c>
      <c r="AL3183" s="1">
        <v>45216</v>
      </c>
      <c r="AM3183" t="s">
        <v>63</v>
      </c>
      <c r="AN3183">
        <v>2023</v>
      </c>
      <c r="AO3183">
        <v>2021</v>
      </c>
      <c r="AP3183">
        <v>68.987650446508297</v>
      </c>
      <c r="AQ3183">
        <v>0.96214609770641002</v>
      </c>
      <c r="AR3183">
        <v>109.07880855017812</v>
      </c>
      <c r="AS3183">
        <f t="shared" si="148"/>
        <v>45364.41662065297</v>
      </c>
      <c r="AT3183">
        <f t="shared" si="149"/>
        <v>4774.3794502412966</v>
      </c>
    </row>
    <row r="3184" spans="1:46" x14ac:dyDescent="0.25">
      <c r="A3184" t="s">
        <v>42</v>
      </c>
      <c r="B3184" t="s">
        <v>43</v>
      </c>
      <c r="C3184" t="s">
        <v>43</v>
      </c>
      <c r="D3184" t="str">
        <f t="shared" si="147"/>
        <v>GNSASA</v>
      </c>
      <c r="E3184" t="s">
        <v>5587</v>
      </c>
      <c r="F3184" t="s">
        <v>5588</v>
      </c>
      <c r="G3184" t="s">
        <v>47</v>
      </c>
      <c r="H3184" t="s">
        <v>5589</v>
      </c>
      <c r="I3184" t="s">
        <v>5590</v>
      </c>
      <c r="J3184" t="s">
        <v>50</v>
      </c>
      <c r="K3184">
        <v>38.58</v>
      </c>
      <c r="L3184">
        <v>38.58</v>
      </c>
      <c r="P3184" t="s">
        <v>51</v>
      </c>
      <c r="Q3184" t="s">
        <v>52</v>
      </c>
      <c r="R3184">
        <v>44550</v>
      </c>
      <c r="S3184" t="s">
        <v>53</v>
      </c>
      <c r="T3184" t="s">
        <v>1265</v>
      </c>
      <c r="U3184" t="s">
        <v>55</v>
      </c>
      <c r="V3184" t="s">
        <v>56</v>
      </c>
      <c r="W3184" t="s">
        <v>57</v>
      </c>
      <c r="X3184" t="s">
        <v>271</v>
      </c>
      <c r="Y3184" t="s">
        <v>59</v>
      </c>
      <c r="Z3184">
        <v>1</v>
      </c>
      <c r="AA3184">
        <v>2</v>
      </c>
      <c r="AB3184">
        <v>1.83</v>
      </c>
      <c r="AC3184">
        <v>1.9</v>
      </c>
      <c r="AD3184">
        <v>22</v>
      </c>
      <c r="AE3184">
        <v>2</v>
      </c>
      <c r="AF3184" t="s">
        <v>57</v>
      </c>
      <c r="AG3184">
        <v>12.4147351424677</v>
      </c>
      <c r="AH3184">
        <v>8.9178090511383203</v>
      </c>
      <c r="AI3184">
        <v>6.3921983549691097</v>
      </c>
      <c r="AJ3184">
        <v>36.550713608650099</v>
      </c>
      <c r="AK3184" s="2">
        <v>1023.91418161325</v>
      </c>
      <c r="AL3184" s="1">
        <v>45205</v>
      </c>
      <c r="AM3184" t="s">
        <v>63</v>
      </c>
      <c r="AN3184">
        <v>2023</v>
      </c>
      <c r="AO3184">
        <v>2021</v>
      </c>
      <c r="AP3184">
        <v>52.181256910623297</v>
      </c>
      <c r="AQ3184">
        <v>1.4276398942392801</v>
      </c>
      <c r="AR3184">
        <v>95.521921167707788</v>
      </c>
      <c r="AS3184">
        <f t="shared" si="148"/>
        <v>39502.609126639181</v>
      </c>
      <c r="AT3184">
        <f t="shared" si="149"/>
        <v>3685.2357186501663</v>
      </c>
    </row>
    <row r="3185" spans="1:46" x14ac:dyDescent="0.25">
      <c r="A3185" t="s">
        <v>340</v>
      </c>
      <c r="B3185" t="s">
        <v>341</v>
      </c>
      <c r="C3185" t="s">
        <v>342</v>
      </c>
      <c r="D3185" t="str">
        <f t="shared" si="147"/>
        <v>RDBOBA</v>
      </c>
      <c r="E3185" t="s">
        <v>5543</v>
      </c>
      <c r="F3185" t="s">
        <v>5544</v>
      </c>
      <c r="G3185" t="s">
        <v>47</v>
      </c>
      <c r="H3185" t="s">
        <v>5545</v>
      </c>
      <c r="I3185" t="s">
        <v>5591</v>
      </c>
      <c r="J3185" t="s">
        <v>5592</v>
      </c>
      <c r="K3185">
        <v>36.19</v>
      </c>
      <c r="L3185">
        <v>36.19</v>
      </c>
      <c r="P3185" t="s">
        <v>51</v>
      </c>
      <c r="Q3185" t="s">
        <v>52</v>
      </c>
      <c r="R3185">
        <v>44404</v>
      </c>
      <c r="S3185" t="s">
        <v>477</v>
      </c>
      <c r="T3185" t="s">
        <v>1656</v>
      </c>
      <c r="U3185" t="s">
        <v>55</v>
      </c>
      <c r="V3185" t="s">
        <v>56</v>
      </c>
      <c r="W3185" t="s">
        <v>57</v>
      </c>
      <c r="X3185" t="s">
        <v>531</v>
      </c>
      <c r="Y3185" t="s">
        <v>355</v>
      </c>
      <c r="Z3185">
        <v>1</v>
      </c>
      <c r="AA3185">
        <v>2</v>
      </c>
      <c r="AB3185">
        <v>2.25</v>
      </c>
      <c r="AC3185">
        <v>2.2999999999999998</v>
      </c>
      <c r="AD3185">
        <v>27</v>
      </c>
      <c r="AE3185">
        <v>2</v>
      </c>
      <c r="AF3185" t="s">
        <v>57</v>
      </c>
      <c r="AG3185">
        <v>14.3784170975502</v>
      </c>
      <c r="AH3185">
        <v>10.523530397021601</v>
      </c>
      <c r="AI3185">
        <v>9.4490880242506492</v>
      </c>
      <c r="AJ3185">
        <v>61.873362538501901</v>
      </c>
      <c r="AK3185" s="2">
        <v>1092.61679305191</v>
      </c>
      <c r="AL3185" s="1">
        <v>45208</v>
      </c>
      <c r="AM3185" t="s">
        <v>63</v>
      </c>
      <c r="AN3185">
        <v>2023</v>
      </c>
      <c r="AO3185">
        <v>2021</v>
      </c>
      <c r="AP3185">
        <v>88.5619784367953</v>
      </c>
      <c r="AQ3185">
        <v>1.4313425810935301</v>
      </c>
      <c r="AR3185">
        <v>108.21141206537526</v>
      </c>
      <c r="AS3185">
        <f t="shared" si="148"/>
        <v>39541.801740548617</v>
      </c>
      <c r="AT3185">
        <f t="shared" si="149"/>
        <v>3916.1710026459305</v>
      </c>
    </row>
    <row r="3186" spans="1:46" x14ac:dyDescent="0.25">
      <c r="A3186" t="s">
        <v>340</v>
      </c>
      <c r="B3186" t="s">
        <v>341</v>
      </c>
      <c r="C3186" t="s">
        <v>342</v>
      </c>
      <c r="D3186" t="str">
        <f t="shared" si="147"/>
        <v>RDBOBA</v>
      </c>
      <c r="E3186" t="s">
        <v>5543</v>
      </c>
      <c r="F3186" t="s">
        <v>5544</v>
      </c>
      <c r="G3186" t="s">
        <v>47</v>
      </c>
      <c r="H3186" t="s">
        <v>5545</v>
      </c>
      <c r="I3186" t="s">
        <v>5593</v>
      </c>
      <c r="J3186" t="s">
        <v>5594</v>
      </c>
      <c r="K3186">
        <v>39.229999999999997</v>
      </c>
      <c r="L3186">
        <v>39.229999999999997</v>
      </c>
      <c r="P3186" t="s">
        <v>51</v>
      </c>
      <c r="Q3186" t="s">
        <v>52</v>
      </c>
      <c r="R3186">
        <v>44495</v>
      </c>
      <c r="S3186" t="s">
        <v>477</v>
      </c>
      <c r="T3186" t="s">
        <v>54</v>
      </c>
      <c r="U3186" t="s">
        <v>55</v>
      </c>
      <c r="V3186" t="s">
        <v>56</v>
      </c>
      <c r="W3186" t="s">
        <v>57</v>
      </c>
      <c r="X3186" t="s">
        <v>271</v>
      </c>
      <c r="Y3186" t="s">
        <v>362</v>
      </c>
      <c r="Z3186">
        <v>1</v>
      </c>
      <c r="AA3186">
        <v>2</v>
      </c>
      <c r="AB3186">
        <v>2</v>
      </c>
      <c r="AC3186">
        <v>2.1</v>
      </c>
      <c r="AD3186">
        <v>24</v>
      </c>
      <c r="AE3186">
        <v>2</v>
      </c>
      <c r="AF3186" t="s">
        <v>57</v>
      </c>
      <c r="AG3186">
        <v>13.0991842321564</v>
      </c>
      <c r="AH3186">
        <v>8.6768544638359995</v>
      </c>
      <c r="AI3186">
        <v>6.2009532176558304</v>
      </c>
      <c r="AJ3186">
        <v>38.4475455841798</v>
      </c>
      <c r="AK3186" s="2">
        <v>1054.2611844149101</v>
      </c>
      <c r="AL3186" s="1">
        <v>45208</v>
      </c>
      <c r="AM3186" t="s">
        <v>63</v>
      </c>
      <c r="AN3186">
        <v>2023</v>
      </c>
      <c r="AO3186">
        <v>2021</v>
      </c>
      <c r="AP3186">
        <v>82.020368338652503</v>
      </c>
      <c r="AQ3186">
        <v>2.1333057050175301</v>
      </c>
      <c r="AR3186">
        <v>103.51705164860675</v>
      </c>
      <c r="AS3186">
        <f t="shared" si="148"/>
        <v>41358.666264596919</v>
      </c>
      <c r="AT3186">
        <f t="shared" si="149"/>
        <v>4060.9739361748425</v>
      </c>
    </row>
    <row r="3187" spans="1:46" x14ac:dyDescent="0.25">
      <c r="A3187" t="s">
        <v>340</v>
      </c>
      <c r="B3187" t="s">
        <v>341</v>
      </c>
      <c r="C3187" t="s">
        <v>342</v>
      </c>
      <c r="D3187" t="str">
        <f t="shared" si="147"/>
        <v>RDBOBA</v>
      </c>
      <c r="E3187" t="s">
        <v>5543</v>
      </c>
      <c r="F3187" t="s">
        <v>5544</v>
      </c>
      <c r="G3187" t="s">
        <v>47</v>
      </c>
      <c r="H3187" t="s">
        <v>5545</v>
      </c>
      <c r="I3187" t="s">
        <v>5595</v>
      </c>
      <c r="J3187" t="s">
        <v>5596</v>
      </c>
      <c r="K3187">
        <v>16.54</v>
      </c>
      <c r="L3187">
        <v>16.54</v>
      </c>
      <c r="P3187" t="s">
        <v>51</v>
      </c>
      <c r="Q3187" t="s">
        <v>52</v>
      </c>
      <c r="R3187">
        <v>44519</v>
      </c>
      <c r="S3187" t="s">
        <v>477</v>
      </c>
      <c r="T3187" t="s">
        <v>4922</v>
      </c>
      <c r="U3187" t="s">
        <v>55</v>
      </c>
      <c r="V3187" t="s">
        <v>56</v>
      </c>
      <c r="W3187" t="s">
        <v>57</v>
      </c>
      <c r="X3187" t="s">
        <v>119</v>
      </c>
      <c r="Y3187" t="s">
        <v>487</v>
      </c>
      <c r="Z3187">
        <v>1</v>
      </c>
      <c r="AA3187">
        <v>2</v>
      </c>
      <c r="AB3187">
        <v>1.92</v>
      </c>
      <c r="AC3187">
        <v>2</v>
      </c>
      <c r="AD3187">
        <v>23</v>
      </c>
      <c r="AE3187">
        <v>2</v>
      </c>
      <c r="AF3187" t="s">
        <v>57</v>
      </c>
      <c r="AG3187">
        <v>14.537285231113501</v>
      </c>
      <c r="AH3187">
        <v>10.068282029735901</v>
      </c>
      <c r="AI3187">
        <v>9.8504442281451201</v>
      </c>
      <c r="AJ3187">
        <v>66.4747377419923</v>
      </c>
      <c r="AK3187" s="2">
        <v>1237.24352674528</v>
      </c>
      <c r="AL3187" s="1">
        <v>45211</v>
      </c>
      <c r="AM3187" t="s">
        <v>63</v>
      </c>
      <c r="AN3187">
        <v>2023</v>
      </c>
      <c r="AO3187">
        <v>2021</v>
      </c>
      <c r="AP3187">
        <v>79.905689563789693</v>
      </c>
      <c r="AQ3187">
        <v>1.20204595426802</v>
      </c>
      <c r="AR3187">
        <v>102.03022244016697</v>
      </c>
      <c r="AS3187">
        <f t="shared" si="148"/>
        <v>20464.007932366931</v>
      </c>
      <c r="AT3187">
        <f t="shared" si="149"/>
        <v>1687.5798791603615</v>
      </c>
    </row>
    <row r="3188" spans="1:46" x14ac:dyDescent="0.25">
      <c r="A3188" t="s">
        <v>340</v>
      </c>
      <c r="B3188" t="s">
        <v>341</v>
      </c>
      <c r="C3188" t="s">
        <v>342</v>
      </c>
      <c r="D3188" t="str">
        <f t="shared" si="147"/>
        <v>RDBOBA</v>
      </c>
      <c r="E3188" t="s">
        <v>5597</v>
      </c>
      <c r="F3188" t="s">
        <v>5598</v>
      </c>
      <c r="G3188" t="s">
        <v>47</v>
      </c>
      <c r="H3188" t="s">
        <v>5599</v>
      </c>
      <c r="I3188" t="s">
        <v>5600</v>
      </c>
      <c r="J3188" t="s">
        <v>3228</v>
      </c>
      <c r="K3188">
        <v>19.079999999999998</v>
      </c>
      <c r="L3188">
        <v>19.079999999999998</v>
      </c>
      <c r="P3188" t="s">
        <v>51</v>
      </c>
      <c r="Q3188" t="s">
        <v>52</v>
      </c>
      <c r="R3188">
        <v>44551</v>
      </c>
      <c r="S3188" t="s">
        <v>477</v>
      </c>
      <c r="T3188" t="s">
        <v>54</v>
      </c>
      <c r="U3188" t="s">
        <v>55</v>
      </c>
      <c r="V3188" t="s">
        <v>56</v>
      </c>
      <c r="W3188" t="s">
        <v>57</v>
      </c>
      <c r="X3188" t="s">
        <v>221</v>
      </c>
      <c r="Y3188" t="s">
        <v>355</v>
      </c>
      <c r="Z3188">
        <v>1</v>
      </c>
      <c r="AA3188">
        <v>2</v>
      </c>
      <c r="AB3188">
        <v>1.83</v>
      </c>
      <c r="AC3188">
        <v>1.9</v>
      </c>
      <c r="AD3188">
        <v>22</v>
      </c>
      <c r="AE3188">
        <v>2</v>
      </c>
      <c r="AF3188" t="s">
        <v>57</v>
      </c>
      <c r="AG3188">
        <v>13.097361358253499</v>
      </c>
      <c r="AH3188">
        <v>9.4373236101702602</v>
      </c>
      <c r="AI3188">
        <v>6.4803587767145601</v>
      </c>
      <c r="AJ3188">
        <v>39.2929995118863</v>
      </c>
      <c r="AK3188" s="2">
        <v>926.42757723647503</v>
      </c>
      <c r="AL3188" s="1">
        <v>45217</v>
      </c>
      <c r="AM3188" t="s">
        <v>63</v>
      </c>
      <c r="AN3188">
        <v>2023</v>
      </c>
      <c r="AO3188">
        <v>2021</v>
      </c>
      <c r="AP3188">
        <v>77.824975383488095</v>
      </c>
      <c r="AQ3188">
        <v>1.98063208078441</v>
      </c>
      <c r="AR3188">
        <v>100.5229312230678</v>
      </c>
      <c r="AS3188">
        <f t="shared" si="148"/>
        <v>17676.238173671944</v>
      </c>
      <c r="AT3188">
        <f t="shared" si="149"/>
        <v>1917.9775277361334</v>
      </c>
    </row>
    <row r="3189" spans="1:46" x14ac:dyDescent="0.25">
      <c r="A3189" t="s">
        <v>128</v>
      </c>
      <c r="B3189" t="s">
        <v>244</v>
      </c>
      <c r="C3189" t="s">
        <v>284</v>
      </c>
      <c r="D3189" t="str">
        <f t="shared" si="147"/>
        <v>NEPIPC</v>
      </c>
      <c r="E3189" t="s">
        <v>1342</v>
      </c>
      <c r="F3189" t="s">
        <v>1343</v>
      </c>
      <c r="G3189" t="s">
        <v>47</v>
      </c>
      <c r="H3189" t="s">
        <v>5601</v>
      </c>
      <c r="I3189" t="s">
        <v>5602</v>
      </c>
      <c r="J3189" t="s">
        <v>576</v>
      </c>
      <c r="K3189">
        <v>38.479999999999997</v>
      </c>
      <c r="L3189">
        <v>38.479999999999997</v>
      </c>
      <c r="P3189" t="s">
        <v>51</v>
      </c>
      <c r="Q3189" t="s">
        <v>52</v>
      </c>
      <c r="R3189">
        <v>44384</v>
      </c>
      <c r="S3189" t="s">
        <v>53</v>
      </c>
      <c r="T3189" t="s">
        <v>118</v>
      </c>
      <c r="U3189" t="s">
        <v>55</v>
      </c>
      <c r="V3189" t="s">
        <v>109</v>
      </c>
      <c r="W3189" t="s">
        <v>57</v>
      </c>
      <c r="X3189" t="s">
        <v>90</v>
      </c>
      <c r="Y3189" t="s">
        <v>222</v>
      </c>
      <c r="Z3189">
        <v>2</v>
      </c>
      <c r="AA3189">
        <v>2</v>
      </c>
      <c r="AB3189">
        <v>2.08</v>
      </c>
      <c r="AC3189">
        <v>2.2999999999999998</v>
      </c>
      <c r="AD3189">
        <v>25</v>
      </c>
      <c r="AE3189">
        <v>2</v>
      </c>
      <c r="AF3189" t="s">
        <v>57</v>
      </c>
      <c r="AG3189">
        <v>12.4541867460735</v>
      </c>
      <c r="AH3189">
        <v>9.3481733334024604</v>
      </c>
      <c r="AI3189">
        <v>6.1890239525639101</v>
      </c>
      <c r="AJ3189">
        <v>33.5930671329183</v>
      </c>
      <c r="AK3189" s="2">
        <v>898.02382012909595</v>
      </c>
      <c r="AL3189" s="1">
        <v>45141</v>
      </c>
      <c r="AM3189" t="s">
        <v>63</v>
      </c>
      <c r="AN3189">
        <v>2023</v>
      </c>
      <c r="AO3189">
        <v>2021</v>
      </c>
      <c r="AP3189">
        <v>65.687849040970406</v>
      </c>
      <c r="AQ3189">
        <v>1.95539897506417</v>
      </c>
      <c r="AR3189">
        <v>105.84841332070143</v>
      </c>
      <c r="AS3189">
        <f t="shared" si="148"/>
        <v>34555.956598567609</v>
      </c>
      <c r="AT3189">
        <f t="shared" si="149"/>
        <v>4073.0469445805907</v>
      </c>
    </row>
    <row r="3190" spans="1:46" x14ac:dyDescent="0.25">
      <c r="A3190" t="s">
        <v>128</v>
      </c>
      <c r="B3190" t="s">
        <v>328</v>
      </c>
      <c r="C3190" t="s">
        <v>328</v>
      </c>
      <c r="D3190" t="str">
        <f t="shared" si="147"/>
        <v>NESBSB</v>
      </c>
      <c r="E3190" t="s">
        <v>329</v>
      </c>
      <c r="F3190" t="s">
        <v>330</v>
      </c>
      <c r="G3190" t="s">
        <v>47</v>
      </c>
      <c r="H3190" t="s">
        <v>4978</v>
      </c>
      <c r="I3190" t="s">
        <v>5603</v>
      </c>
      <c r="J3190" t="s">
        <v>1851</v>
      </c>
      <c r="K3190">
        <v>44.85</v>
      </c>
      <c r="L3190">
        <v>44.85</v>
      </c>
      <c r="P3190" t="s">
        <v>51</v>
      </c>
      <c r="Q3190" t="s">
        <v>52</v>
      </c>
      <c r="R3190">
        <v>44384</v>
      </c>
      <c r="S3190" t="s">
        <v>53</v>
      </c>
      <c r="T3190" t="s">
        <v>104</v>
      </c>
      <c r="U3190" t="s">
        <v>55</v>
      </c>
      <c r="V3190" t="s">
        <v>56</v>
      </c>
      <c r="W3190" t="s">
        <v>57</v>
      </c>
      <c r="X3190" t="s">
        <v>271</v>
      </c>
      <c r="Y3190" t="s">
        <v>839</v>
      </c>
      <c r="Z3190">
        <v>1</v>
      </c>
      <c r="AA3190">
        <v>2</v>
      </c>
      <c r="AB3190">
        <v>2.25</v>
      </c>
      <c r="AC3190">
        <v>2.2999999999999998</v>
      </c>
      <c r="AD3190">
        <v>27</v>
      </c>
      <c r="AE3190">
        <v>2</v>
      </c>
      <c r="AF3190" t="s">
        <v>57</v>
      </c>
      <c r="AG3190">
        <v>15.135473226091101</v>
      </c>
      <c r="AH3190">
        <v>12.1293012821132</v>
      </c>
      <c r="AI3190">
        <v>12.9674516922456</v>
      </c>
      <c r="AJ3190">
        <v>86.564025707768096</v>
      </c>
      <c r="AK3190" s="2">
        <v>1127.22001093872</v>
      </c>
      <c r="AL3190" s="1">
        <v>45209</v>
      </c>
      <c r="AM3190" t="s">
        <v>63</v>
      </c>
      <c r="AN3190">
        <v>2023</v>
      </c>
      <c r="AO3190">
        <v>2021</v>
      </c>
      <c r="AP3190">
        <v>81.350957928918206</v>
      </c>
      <c r="AQ3190">
        <v>0.93977789576875004</v>
      </c>
      <c r="AR3190">
        <v>123.88149936665327</v>
      </c>
      <c r="AS3190">
        <f t="shared" si="148"/>
        <v>50555.817490601592</v>
      </c>
      <c r="AT3190">
        <f t="shared" si="149"/>
        <v>5556.0852465943999</v>
      </c>
    </row>
    <row r="3191" spans="1:46" x14ac:dyDescent="0.25">
      <c r="A3191" t="s">
        <v>128</v>
      </c>
      <c r="B3191" t="s">
        <v>328</v>
      </c>
      <c r="C3191" t="s">
        <v>328</v>
      </c>
      <c r="D3191" t="str">
        <f t="shared" si="147"/>
        <v>NESBSB</v>
      </c>
      <c r="E3191" t="s">
        <v>329</v>
      </c>
      <c r="F3191" t="s">
        <v>330</v>
      </c>
      <c r="G3191" t="s">
        <v>47</v>
      </c>
      <c r="H3191" t="s">
        <v>4978</v>
      </c>
      <c r="I3191" t="s">
        <v>5604</v>
      </c>
      <c r="J3191" t="s">
        <v>1848</v>
      </c>
      <c r="K3191">
        <v>42.04</v>
      </c>
      <c r="L3191">
        <v>42.04</v>
      </c>
      <c r="P3191" t="s">
        <v>51</v>
      </c>
      <c r="Q3191" t="s">
        <v>52</v>
      </c>
      <c r="R3191">
        <v>44412</v>
      </c>
      <c r="S3191" t="s">
        <v>53</v>
      </c>
      <c r="T3191" t="s">
        <v>521</v>
      </c>
      <c r="U3191" t="s">
        <v>55</v>
      </c>
      <c r="V3191" t="s">
        <v>56</v>
      </c>
      <c r="W3191" t="s">
        <v>57</v>
      </c>
      <c r="X3191" t="s">
        <v>334</v>
      </c>
      <c r="Y3191" t="s">
        <v>137</v>
      </c>
      <c r="Z3191">
        <v>1</v>
      </c>
      <c r="AA3191">
        <v>2</v>
      </c>
      <c r="AB3191">
        <v>2.17</v>
      </c>
      <c r="AC3191">
        <v>2.2000000000000002</v>
      </c>
      <c r="AD3191">
        <v>26</v>
      </c>
      <c r="AE3191">
        <v>2</v>
      </c>
      <c r="AF3191" t="s">
        <v>57</v>
      </c>
      <c r="AG3191">
        <v>13.5579969454788</v>
      </c>
      <c r="AH3191">
        <v>10.953692201631499</v>
      </c>
      <c r="AI3191">
        <v>9.1600217651816997</v>
      </c>
      <c r="AJ3191">
        <v>55.280596961745701</v>
      </c>
      <c r="AK3191" s="2">
        <v>973.80710970660903</v>
      </c>
      <c r="AL3191" s="1">
        <v>45209</v>
      </c>
      <c r="AM3191" t="s">
        <v>63</v>
      </c>
      <c r="AN3191">
        <v>2023</v>
      </c>
      <c r="AO3191">
        <v>2021</v>
      </c>
      <c r="AP3191">
        <v>76.508624884212793</v>
      </c>
      <c r="AQ3191">
        <v>1.3840050413557801</v>
      </c>
      <c r="AR3191">
        <v>119.23644140914563</v>
      </c>
      <c r="AS3191">
        <f t="shared" si="148"/>
        <v>40938.850892065842</v>
      </c>
      <c r="AT3191">
        <f t="shared" si="149"/>
        <v>5012.6999968404816</v>
      </c>
    </row>
    <row r="3192" spans="1:46" x14ac:dyDescent="0.25">
      <c r="A3192" t="s">
        <v>128</v>
      </c>
      <c r="B3192" t="s">
        <v>328</v>
      </c>
      <c r="C3192" t="s">
        <v>328</v>
      </c>
      <c r="D3192" t="str">
        <f t="shared" si="147"/>
        <v>NESBSB</v>
      </c>
      <c r="E3192" t="s">
        <v>329</v>
      </c>
      <c r="F3192" t="s">
        <v>330</v>
      </c>
      <c r="G3192" t="s">
        <v>47</v>
      </c>
      <c r="H3192" t="s">
        <v>4978</v>
      </c>
      <c r="I3192" t="s">
        <v>5605</v>
      </c>
      <c r="J3192" t="s">
        <v>1061</v>
      </c>
      <c r="K3192">
        <v>47.46</v>
      </c>
      <c r="L3192">
        <v>47.46</v>
      </c>
      <c r="P3192" t="s">
        <v>51</v>
      </c>
      <c r="Q3192" t="s">
        <v>52</v>
      </c>
      <c r="R3192">
        <v>44440</v>
      </c>
      <c r="S3192" t="s">
        <v>53</v>
      </c>
      <c r="T3192" t="s">
        <v>69</v>
      </c>
      <c r="U3192" t="s">
        <v>55</v>
      </c>
      <c r="V3192" t="s">
        <v>56</v>
      </c>
      <c r="W3192" t="s">
        <v>57</v>
      </c>
      <c r="X3192" t="s">
        <v>1574</v>
      </c>
      <c r="Y3192" t="s">
        <v>565</v>
      </c>
      <c r="Z3192">
        <v>1</v>
      </c>
      <c r="AA3192">
        <v>2</v>
      </c>
      <c r="AB3192">
        <v>2.08</v>
      </c>
      <c r="AC3192">
        <v>2.2000000000000002</v>
      </c>
      <c r="AD3192">
        <v>25</v>
      </c>
      <c r="AE3192">
        <v>2</v>
      </c>
      <c r="AF3192" t="s">
        <v>57</v>
      </c>
      <c r="AG3192">
        <v>13.571605709462499</v>
      </c>
      <c r="AH3192">
        <v>10.8957084656784</v>
      </c>
      <c r="AI3192">
        <v>10.3204044951318</v>
      </c>
      <c r="AJ3192">
        <v>62.564344553619897</v>
      </c>
      <c r="AK3192" s="2">
        <v>1106.8389740958401</v>
      </c>
      <c r="AL3192" s="1">
        <v>45209</v>
      </c>
      <c r="AM3192" t="s">
        <v>63</v>
      </c>
      <c r="AN3192">
        <v>2023</v>
      </c>
      <c r="AO3192">
        <v>2021</v>
      </c>
      <c r="AP3192">
        <v>71.779573854545305</v>
      </c>
      <c r="AQ3192">
        <v>1.1472920297762801</v>
      </c>
      <c r="AR3192">
        <v>114.63280589054065</v>
      </c>
      <c r="AS3192">
        <f t="shared" si="148"/>
        <v>52530.577710588572</v>
      </c>
      <c r="AT3192">
        <f t="shared" si="149"/>
        <v>5440.4729675650597</v>
      </c>
    </row>
    <row r="3193" spans="1:46" x14ac:dyDescent="0.25">
      <c r="A3193" t="s">
        <v>128</v>
      </c>
      <c r="B3193" t="s">
        <v>244</v>
      </c>
      <c r="C3193" t="s">
        <v>284</v>
      </c>
      <c r="D3193" t="str">
        <f t="shared" si="147"/>
        <v>NEPIPC</v>
      </c>
      <c r="E3193" t="s">
        <v>1342</v>
      </c>
      <c r="F3193" t="s">
        <v>1343</v>
      </c>
      <c r="G3193" t="s">
        <v>47</v>
      </c>
      <c r="H3193" t="s">
        <v>5601</v>
      </c>
      <c r="I3193" t="s">
        <v>5606</v>
      </c>
      <c r="J3193" t="s">
        <v>1264</v>
      </c>
      <c r="K3193">
        <v>49.86</v>
      </c>
      <c r="L3193">
        <v>49.86</v>
      </c>
      <c r="P3193" t="s">
        <v>51</v>
      </c>
      <c r="Q3193" t="s">
        <v>52</v>
      </c>
      <c r="R3193">
        <v>44358</v>
      </c>
      <c r="S3193" t="s">
        <v>357</v>
      </c>
      <c r="T3193" t="s">
        <v>124</v>
      </c>
      <c r="U3193" t="s">
        <v>55</v>
      </c>
      <c r="V3193" t="s">
        <v>109</v>
      </c>
      <c r="W3193" t="s">
        <v>57</v>
      </c>
      <c r="X3193" t="s">
        <v>101</v>
      </c>
      <c r="Y3193" t="s">
        <v>222</v>
      </c>
      <c r="Z3193">
        <v>2</v>
      </c>
      <c r="AA3193">
        <v>2</v>
      </c>
      <c r="AB3193">
        <v>2.17</v>
      </c>
      <c r="AC3193">
        <v>2.4</v>
      </c>
      <c r="AD3193">
        <v>26</v>
      </c>
      <c r="AE3193">
        <v>2</v>
      </c>
      <c r="AF3193" t="s">
        <v>57</v>
      </c>
      <c r="AG3193">
        <v>13.2194202580145</v>
      </c>
      <c r="AH3193">
        <v>10.145293623876</v>
      </c>
      <c r="AI3193">
        <v>7.4567165631970296</v>
      </c>
      <c r="AJ3193">
        <v>43.0306103346417</v>
      </c>
      <c r="AK3193" s="2">
        <v>906.35144001784795</v>
      </c>
      <c r="AL3193" s="1">
        <v>45141</v>
      </c>
      <c r="AM3193" t="s">
        <v>63</v>
      </c>
      <c r="AN3193">
        <v>2023</v>
      </c>
      <c r="AO3193">
        <v>2021</v>
      </c>
      <c r="AP3193">
        <v>69.257426717952498</v>
      </c>
      <c r="AQ3193">
        <v>1.6094920843406499</v>
      </c>
      <c r="AR3193">
        <v>109.01668409230798</v>
      </c>
      <c r="AS3193">
        <f t="shared" si="148"/>
        <v>45190.682799289898</v>
      </c>
      <c r="AT3193">
        <f t="shared" si="149"/>
        <v>5435.5718688424759</v>
      </c>
    </row>
    <row r="3194" spans="1:46" x14ac:dyDescent="0.25">
      <c r="A3194" t="s">
        <v>128</v>
      </c>
      <c r="B3194" t="s">
        <v>244</v>
      </c>
      <c r="C3194" t="s">
        <v>284</v>
      </c>
      <c r="D3194" t="str">
        <f t="shared" si="147"/>
        <v>NEPIPC</v>
      </c>
      <c r="E3194" t="s">
        <v>1342</v>
      </c>
      <c r="F3194" t="s">
        <v>1343</v>
      </c>
      <c r="G3194" t="s">
        <v>47</v>
      </c>
      <c r="H3194" t="s">
        <v>5601</v>
      </c>
      <c r="I3194" t="s">
        <v>5607</v>
      </c>
      <c r="J3194" t="s">
        <v>482</v>
      </c>
      <c r="K3194">
        <v>23.78</v>
      </c>
      <c r="L3194">
        <v>23.78</v>
      </c>
      <c r="P3194" t="s">
        <v>51</v>
      </c>
      <c r="Q3194" t="s">
        <v>52</v>
      </c>
      <c r="R3194">
        <v>44414</v>
      </c>
      <c r="S3194" t="s">
        <v>357</v>
      </c>
      <c r="T3194" t="s">
        <v>124</v>
      </c>
      <c r="U3194" t="s">
        <v>55</v>
      </c>
      <c r="V3194" t="s">
        <v>109</v>
      </c>
      <c r="W3194" t="s">
        <v>57</v>
      </c>
      <c r="X3194" t="s">
        <v>149</v>
      </c>
      <c r="Y3194" t="s">
        <v>150</v>
      </c>
      <c r="Z3194">
        <v>2</v>
      </c>
      <c r="AA3194">
        <v>2</v>
      </c>
      <c r="AB3194">
        <v>2</v>
      </c>
      <c r="AC3194">
        <v>2.2000000000000002</v>
      </c>
      <c r="AD3194">
        <v>24</v>
      </c>
      <c r="AE3194">
        <v>2</v>
      </c>
      <c r="AF3194" t="s">
        <v>57</v>
      </c>
      <c r="AG3194">
        <v>12.8875531819437</v>
      </c>
      <c r="AH3194">
        <v>9.2769068120791207</v>
      </c>
      <c r="AI3194">
        <v>4.87181903726262</v>
      </c>
      <c r="AJ3194">
        <v>27.117531026729502</v>
      </c>
      <c r="AK3194" s="2">
        <v>720.76697368452801</v>
      </c>
      <c r="AL3194" s="1">
        <v>45141</v>
      </c>
      <c r="AM3194" t="s">
        <v>63</v>
      </c>
      <c r="AN3194">
        <v>2023</v>
      </c>
      <c r="AO3194">
        <v>2021</v>
      </c>
      <c r="AP3194">
        <v>62.206688256983803</v>
      </c>
      <c r="AQ3194">
        <v>2.2939657816070098</v>
      </c>
      <c r="AR3194">
        <v>102.66374753366074</v>
      </c>
      <c r="AS3194">
        <f t="shared" si="148"/>
        <v>17139.838634218078</v>
      </c>
      <c r="AT3194">
        <f t="shared" si="149"/>
        <v>2441.3439163504527</v>
      </c>
    </row>
    <row r="3195" spans="1:46" x14ac:dyDescent="0.25">
      <c r="A3195" t="s">
        <v>128</v>
      </c>
      <c r="B3195" t="s">
        <v>129</v>
      </c>
      <c r="C3195" t="s">
        <v>130</v>
      </c>
      <c r="D3195" t="str">
        <f t="shared" si="147"/>
        <v>NECOCA</v>
      </c>
      <c r="E3195" t="s">
        <v>5526</v>
      </c>
      <c r="F3195" t="s">
        <v>5527</v>
      </c>
      <c r="G3195" t="s">
        <v>47</v>
      </c>
      <c r="H3195" t="s">
        <v>5528</v>
      </c>
      <c r="I3195" t="s">
        <v>5608</v>
      </c>
      <c r="J3195" t="s">
        <v>4849</v>
      </c>
      <c r="K3195">
        <v>36.47</v>
      </c>
      <c r="L3195">
        <v>36.47</v>
      </c>
      <c r="P3195" t="s">
        <v>51</v>
      </c>
      <c r="Q3195" t="s">
        <v>52</v>
      </c>
      <c r="R3195">
        <v>44407</v>
      </c>
      <c r="S3195" t="s">
        <v>53</v>
      </c>
      <c r="T3195" t="s">
        <v>497</v>
      </c>
      <c r="U3195" t="s">
        <v>55</v>
      </c>
      <c r="V3195" t="s">
        <v>109</v>
      </c>
      <c r="W3195" t="s">
        <v>57</v>
      </c>
      <c r="X3195" t="s">
        <v>5497</v>
      </c>
      <c r="Y3195" t="s">
        <v>146</v>
      </c>
      <c r="Z3195">
        <v>2</v>
      </c>
      <c r="AA3195">
        <v>2</v>
      </c>
      <c r="AB3195">
        <v>2.25</v>
      </c>
      <c r="AC3195">
        <v>2.2999999999999998</v>
      </c>
      <c r="AD3195">
        <v>27</v>
      </c>
      <c r="AE3195">
        <v>2</v>
      </c>
      <c r="AF3195" t="s">
        <v>57</v>
      </c>
      <c r="AG3195">
        <v>14.640632778744701</v>
      </c>
      <c r="AH3195">
        <v>10.5488056826297</v>
      </c>
      <c r="AI3195">
        <v>7.6127714931560897</v>
      </c>
      <c r="AJ3195">
        <v>43.301071561590597</v>
      </c>
      <c r="AK3195" s="2">
        <v>877.79746931804902</v>
      </c>
      <c r="AL3195" s="1">
        <v>45204</v>
      </c>
      <c r="AM3195" t="s">
        <v>63</v>
      </c>
      <c r="AN3195">
        <v>2023</v>
      </c>
      <c r="AO3195">
        <v>2021</v>
      </c>
      <c r="AP3195">
        <v>70.267926688730896</v>
      </c>
      <c r="AQ3195">
        <v>1.62277569941389</v>
      </c>
      <c r="AR3195">
        <v>102.09005384987171</v>
      </c>
      <c r="AS3195">
        <f t="shared" si="148"/>
        <v>32013.273706029246</v>
      </c>
      <c r="AT3195">
        <f t="shared" si="149"/>
        <v>3723.2242639048209</v>
      </c>
    </row>
    <row r="3196" spans="1:46" x14ac:dyDescent="0.25">
      <c r="A3196" t="s">
        <v>128</v>
      </c>
      <c r="B3196" t="s">
        <v>129</v>
      </c>
      <c r="C3196" t="s">
        <v>130</v>
      </c>
      <c r="D3196" t="str">
        <f t="shared" si="147"/>
        <v>NECOCA</v>
      </c>
      <c r="E3196" t="s">
        <v>5526</v>
      </c>
      <c r="F3196" t="s">
        <v>5527</v>
      </c>
      <c r="G3196" t="s">
        <v>47</v>
      </c>
      <c r="H3196" t="s">
        <v>5528</v>
      </c>
      <c r="I3196" t="s">
        <v>5609</v>
      </c>
      <c r="J3196" t="s">
        <v>5564</v>
      </c>
      <c r="K3196">
        <v>32.43</v>
      </c>
      <c r="L3196">
        <v>32.43</v>
      </c>
      <c r="P3196" t="s">
        <v>51</v>
      </c>
      <c r="Q3196" t="s">
        <v>52</v>
      </c>
      <c r="R3196">
        <v>44464</v>
      </c>
      <c r="S3196" t="s">
        <v>53</v>
      </c>
      <c r="T3196" t="s">
        <v>96</v>
      </c>
      <c r="U3196" t="s">
        <v>55</v>
      </c>
      <c r="V3196" t="s">
        <v>109</v>
      </c>
      <c r="W3196" t="s">
        <v>57</v>
      </c>
      <c r="X3196" t="s">
        <v>136</v>
      </c>
      <c r="Y3196" t="s">
        <v>137</v>
      </c>
      <c r="Z3196">
        <v>2</v>
      </c>
      <c r="AA3196">
        <v>2</v>
      </c>
      <c r="AB3196">
        <v>2.08</v>
      </c>
      <c r="AC3196">
        <v>2.2000000000000002</v>
      </c>
      <c r="AD3196">
        <v>25</v>
      </c>
      <c r="AE3196">
        <v>2</v>
      </c>
      <c r="AF3196" t="s">
        <v>57</v>
      </c>
      <c r="AG3196">
        <v>12.806240655541901</v>
      </c>
      <c r="AH3196">
        <v>10.075952360399199</v>
      </c>
      <c r="AI3196">
        <v>6.1969644006847897</v>
      </c>
      <c r="AJ3196">
        <v>29.8881177411617</v>
      </c>
      <c r="AK3196" s="2">
        <v>779.14909970105396</v>
      </c>
      <c r="AL3196" s="1">
        <v>45205</v>
      </c>
      <c r="AM3196" t="s">
        <v>63</v>
      </c>
      <c r="AN3196">
        <v>2023</v>
      </c>
      <c r="AO3196">
        <v>2021</v>
      </c>
      <c r="AP3196">
        <v>63.068776116665198</v>
      </c>
      <c r="AQ3196">
        <v>2.11016219431602</v>
      </c>
      <c r="AR3196">
        <v>95.578076350624841</v>
      </c>
      <c r="AS3196">
        <f t="shared" si="148"/>
        <v>25267.80530330518</v>
      </c>
      <c r="AT3196">
        <f t="shared" si="149"/>
        <v>3099.5970160507636</v>
      </c>
    </row>
    <row r="3197" spans="1:46" x14ac:dyDescent="0.25">
      <c r="A3197" t="s">
        <v>128</v>
      </c>
      <c r="B3197" t="s">
        <v>328</v>
      </c>
      <c r="C3197" t="s">
        <v>328</v>
      </c>
      <c r="D3197" t="str">
        <f t="shared" si="147"/>
        <v>NESBSB</v>
      </c>
      <c r="E3197" t="s">
        <v>5473</v>
      </c>
      <c r="F3197" t="s">
        <v>5474</v>
      </c>
      <c r="G3197" t="s">
        <v>47</v>
      </c>
      <c r="H3197" t="s">
        <v>5475</v>
      </c>
      <c r="I3197" t="s">
        <v>5610</v>
      </c>
      <c r="J3197" t="s">
        <v>1282</v>
      </c>
      <c r="K3197">
        <v>24.35</v>
      </c>
      <c r="L3197">
        <v>24.35</v>
      </c>
      <c r="P3197" t="s">
        <v>51</v>
      </c>
      <c r="Q3197" t="s">
        <v>52</v>
      </c>
      <c r="R3197">
        <v>44411</v>
      </c>
      <c r="S3197" t="s">
        <v>53</v>
      </c>
      <c r="T3197" t="s">
        <v>54</v>
      </c>
      <c r="U3197" t="s">
        <v>55</v>
      </c>
      <c r="V3197" t="s">
        <v>109</v>
      </c>
      <c r="W3197" t="s">
        <v>57</v>
      </c>
      <c r="X3197" t="s">
        <v>838</v>
      </c>
      <c r="Y3197" t="s">
        <v>839</v>
      </c>
      <c r="Z3197">
        <v>2</v>
      </c>
      <c r="AA3197">
        <v>2</v>
      </c>
      <c r="AB3197">
        <v>2.08</v>
      </c>
      <c r="AC3197">
        <v>2.2000000000000002</v>
      </c>
      <c r="AD3197">
        <v>25</v>
      </c>
      <c r="AE3197">
        <v>2</v>
      </c>
      <c r="AF3197" t="s">
        <v>57</v>
      </c>
      <c r="AG3197">
        <v>15.6341496886148</v>
      </c>
      <c r="AH3197">
        <v>13.4443668500975</v>
      </c>
      <c r="AI3197">
        <v>9.8907109497650705</v>
      </c>
      <c r="AJ3197">
        <v>72.829396111555596</v>
      </c>
      <c r="AK3197" s="2">
        <v>696.71782203924897</v>
      </c>
      <c r="AL3197" s="1">
        <v>45197</v>
      </c>
      <c r="AM3197" t="s">
        <v>63</v>
      </c>
      <c r="AN3197">
        <v>2023</v>
      </c>
      <c r="AO3197">
        <v>2021</v>
      </c>
      <c r="AP3197">
        <v>76.971430077585893</v>
      </c>
      <c r="AQ3197">
        <v>1.05687310601458</v>
      </c>
      <c r="AR3197">
        <v>119.59246051133015</v>
      </c>
      <c r="AS3197">
        <f t="shared" si="148"/>
        <v>16965.078966655714</v>
      </c>
      <c r="AT3197">
        <f t="shared" si="149"/>
        <v>2912.076413450889</v>
      </c>
    </row>
    <row r="3198" spans="1:46" x14ac:dyDescent="0.25">
      <c r="A3198" t="s">
        <v>128</v>
      </c>
      <c r="B3198" t="s">
        <v>328</v>
      </c>
      <c r="C3198" t="s">
        <v>328</v>
      </c>
      <c r="D3198" t="str">
        <f t="shared" si="147"/>
        <v>NESBSB</v>
      </c>
      <c r="E3198" t="s">
        <v>5344</v>
      </c>
      <c r="F3198" t="s">
        <v>5345</v>
      </c>
      <c r="G3198" t="s">
        <v>47</v>
      </c>
      <c r="H3198" t="s">
        <v>5611</v>
      </c>
      <c r="I3198" t="s">
        <v>5612</v>
      </c>
      <c r="J3198" t="s">
        <v>1952</v>
      </c>
      <c r="K3198">
        <v>71.19</v>
      </c>
      <c r="L3198">
        <v>71.19</v>
      </c>
      <c r="P3198" t="s">
        <v>51</v>
      </c>
      <c r="Q3198" t="s">
        <v>52</v>
      </c>
      <c r="R3198">
        <v>44474</v>
      </c>
      <c r="S3198" t="s">
        <v>53</v>
      </c>
      <c r="T3198" t="s">
        <v>788</v>
      </c>
      <c r="U3198" t="s">
        <v>55</v>
      </c>
      <c r="V3198" t="s">
        <v>56</v>
      </c>
      <c r="W3198" t="s">
        <v>57</v>
      </c>
      <c r="X3198" t="s">
        <v>5613</v>
      </c>
      <c r="Y3198" t="s">
        <v>565</v>
      </c>
      <c r="Z3198">
        <v>1</v>
      </c>
      <c r="AA3198">
        <v>2</v>
      </c>
      <c r="AB3198">
        <v>2</v>
      </c>
      <c r="AC3198">
        <v>2.1</v>
      </c>
      <c r="AD3198">
        <v>24</v>
      </c>
      <c r="AE3198">
        <v>2</v>
      </c>
      <c r="AF3198" t="s">
        <v>57</v>
      </c>
      <c r="AG3198">
        <v>13.634644505376601</v>
      </c>
      <c r="AH3198">
        <v>10.435280665391399</v>
      </c>
      <c r="AI3198">
        <v>8.7716427502959</v>
      </c>
      <c r="AJ3198">
        <v>54.100778977178898</v>
      </c>
      <c r="AK3198" s="2">
        <v>1024.53100480797</v>
      </c>
      <c r="AL3198" s="1">
        <v>45209</v>
      </c>
      <c r="AM3198" t="s">
        <v>63</v>
      </c>
      <c r="AN3198">
        <v>2023</v>
      </c>
      <c r="AO3198">
        <v>2021</v>
      </c>
      <c r="AP3198">
        <v>67.172601823033503</v>
      </c>
      <c r="AQ3198">
        <v>1.2416198637614599</v>
      </c>
      <c r="AR3198">
        <v>110.0076500832463</v>
      </c>
      <c r="AS3198">
        <f t="shared" si="148"/>
        <v>72936.362232279382</v>
      </c>
      <c r="AT3198">
        <f t="shared" si="149"/>
        <v>7831.4446094263039</v>
      </c>
    </row>
    <row r="3199" spans="1:46" x14ac:dyDescent="0.25">
      <c r="A3199" t="s">
        <v>340</v>
      </c>
      <c r="B3199" t="s">
        <v>341</v>
      </c>
      <c r="C3199" t="s">
        <v>342</v>
      </c>
      <c r="D3199" t="str">
        <f t="shared" si="147"/>
        <v>RDBOBA</v>
      </c>
      <c r="E3199" t="s">
        <v>5597</v>
      </c>
      <c r="F3199" t="s">
        <v>5598</v>
      </c>
      <c r="G3199" t="s">
        <v>47</v>
      </c>
      <c r="H3199" t="s">
        <v>5599</v>
      </c>
      <c r="I3199" t="s">
        <v>5614</v>
      </c>
      <c r="J3199" t="s">
        <v>3045</v>
      </c>
      <c r="K3199">
        <v>36.130000000000003</v>
      </c>
      <c r="L3199">
        <v>36.130000000000003</v>
      </c>
      <c r="P3199" t="s">
        <v>51</v>
      </c>
      <c r="Q3199" t="s">
        <v>52</v>
      </c>
      <c r="R3199">
        <v>44561</v>
      </c>
      <c r="S3199" t="s">
        <v>477</v>
      </c>
      <c r="T3199" t="s">
        <v>486</v>
      </c>
      <c r="U3199" t="s">
        <v>55</v>
      </c>
      <c r="V3199" t="s">
        <v>56</v>
      </c>
      <c r="W3199" t="s">
        <v>57</v>
      </c>
      <c r="X3199" t="s">
        <v>382</v>
      </c>
      <c r="Y3199" t="s">
        <v>355</v>
      </c>
      <c r="Z3199">
        <v>1</v>
      </c>
      <c r="AA3199">
        <v>2</v>
      </c>
      <c r="AB3199">
        <v>1.83</v>
      </c>
      <c r="AC3199">
        <v>1.9</v>
      </c>
      <c r="AD3199">
        <v>22</v>
      </c>
      <c r="AE3199">
        <v>2</v>
      </c>
      <c r="AF3199" t="s">
        <v>57</v>
      </c>
      <c r="AG3199">
        <v>11.2231808768543</v>
      </c>
      <c r="AH3199">
        <v>9.4076193552385394</v>
      </c>
      <c r="AI3199">
        <v>5.5450246680984501</v>
      </c>
      <c r="AJ3199">
        <v>27.8512029943405</v>
      </c>
      <c r="AK3199" s="2">
        <v>796.45381971770303</v>
      </c>
      <c r="AL3199" s="1">
        <v>45217</v>
      </c>
      <c r="AM3199" t="s">
        <v>63</v>
      </c>
      <c r="AN3199">
        <v>2023</v>
      </c>
      <c r="AO3199">
        <v>2021</v>
      </c>
      <c r="AP3199">
        <v>77.824975383488095</v>
      </c>
      <c r="AQ3199">
        <v>2.79431288477207</v>
      </c>
      <c r="AR3199">
        <v>100.56632000483378</v>
      </c>
      <c r="AS3199">
        <f t="shared" si="148"/>
        <v>28775.876506400611</v>
      </c>
      <c r="AT3199">
        <f t="shared" si="149"/>
        <v>3633.4611417746451</v>
      </c>
    </row>
    <row r="3200" spans="1:46" x14ac:dyDescent="0.25">
      <c r="A3200" t="s">
        <v>128</v>
      </c>
      <c r="B3200" t="s">
        <v>328</v>
      </c>
      <c r="C3200" t="s">
        <v>328</v>
      </c>
      <c r="D3200" t="str">
        <f t="shared" si="147"/>
        <v>NESBSB</v>
      </c>
      <c r="E3200" t="s">
        <v>5615</v>
      </c>
      <c r="F3200" t="s">
        <v>5616</v>
      </c>
      <c r="G3200" t="s">
        <v>47</v>
      </c>
      <c r="H3200" t="s">
        <v>5617</v>
      </c>
      <c r="I3200" t="s">
        <v>5618</v>
      </c>
      <c r="J3200" t="s">
        <v>846</v>
      </c>
      <c r="K3200">
        <v>28.3</v>
      </c>
      <c r="L3200">
        <v>28.3</v>
      </c>
      <c r="P3200" t="s">
        <v>51</v>
      </c>
      <c r="Q3200" t="s">
        <v>52</v>
      </c>
      <c r="R3200">
        <v>44440</v>
      </c>
      <c r="S3200" t="s">
        <v>53</v>
      </c>
      <c r="T3200" t="s">
        <v>54</v>
      </c>
      <c r="U3200" t="s">
        <v>55</v>
      </c>
      <c r="V3200" t="s">
        <v>109</v>
      </c>
      <c r="W3200" t="s">
        <v>57</v>
      </c>
      <c r="X3200" t="s">
        <v>1574</v>
      </c>
      <c r="Y3200" t="s">
        <v>565</v>
      </c>
      <c r="Z3200">
        <v>2</v>
      </c>
      <c r="AA3200">
        <v>2</v>
      </c>
      <c r="AB3200">
        <v>2.08</v>
      </c>
      <c r="AC3200">
        <v>2.2000000000000002</v>
      </c>
      <c r="AD3200">
        <v>25</v>
      </c>
      <c r="AE3200">
        <v>2</v>
      </c>
      <c r="AF3200" t="s">
        <v>57</v>
      </c>
      <c r="AG3200">
        <v>11.5805031042112</v>
      </c>
      <c r="AH3200">
        <v>10.707718622341501</v>
      </c>
      <c r="AI3200">
        <v>6.2963874754027804</v>
      </c>
      <c r="AJ3200">
        <v>34.674710459916703</v>
      </c>
      <c r="AK3200" s="2">
        <v>699.21005396649196</v>
      </c>
      <c r="AL3200" s="1">
        <v>45203</v>
      </c>
      <c r="AM3200" t="s">
        <v>63</v>
      </c>
      <c r="AN3200">
        <v>2023</v>
      </c>
      <c r="AO3200">
        <v>2021</v>
      </c>
      <c r="AP3200">
        <v>76.971430077585893</v>
      </c>
      <c r="AQ3200">
        <v>2.2198146446403202</v>
      </c>
      <c r="AR3200">
        <v>115.52430077919024</v>
      </c>
      <c r="AS3200">
        <f t="shared" si="148"/>
        <v>19787.644527251723</v>
      </c>
      <c r="AT3200">
        <f t="shared" si="149"/>
        <v>3269.3377120510841</v>
      </c>
    </row>
    <row r="3201" spans="1:46" x14ac:dyDescent="0.25">
      <c r="A3201" t="s">
        <v>128</v>
      </c>
      <c r="B3201" t="s">
        <v>244</v>
      </c>
      <c r="C3201" t="s">
        <v>284</v>
      </c>
      <c r="D3201" t="str">
        <f t="shared" si="147"/>
        <v>NEPIPC</v>
      </c>
      <c r="E3201" t="s">
        <v>1342</v>
      </c>
      <c r="F3201" t="s">
        <v>1343</v>
      </c>
      <c r="G3201" t="s">
        <v>47</v>
      </c>
      <c r="H3201" t="s">
        <v>5601</v>
      </c>
      <c r="I3201" t="s">
        <v>5619</v>
      </c>
      <c r="J3201" t="s">
        <v>1253</v>
      </c>
      <c r="K3201">
        <v>31.55</v>
      </c>
      <c r="L3201">
        <v>31.55</v>
      </c>
      <c r="P3201" t="s">
        <v>51</v>
      </c>
      <c r="Q3201" t="s">
        <v>52</v>
      </c>
      <c r="R3201">
        <v>44442</v>
      </c>
      <c r="S3201" t="s">
        <v>357</v>
      </c>
      <c r="T3201" t="s">
        <v>124</v>
      </c>
      <c r="U3201" t="s">
        <v>55</v>
      </c>
      <c r="V3201" t="s">
        <v>109</v>
      </c>
      <c r="W3201" t="s">
        <v>57</v>
      </c>
      <c r="X3201" t="s">
        <v>149</v>
      </c>
      <c r="Y3201" t="s">
        <v>150</v>
      </c>
      <c r="Z3201">
        <v>2</v>
      </c>
      <c r="AA3201">
        <v>2</v>
      </c>
      <c r="AB3201">
        <v>1.92</v>
      </c>
      <c r="AC3201">
        <v>2.2000000000000002</v>
      </c>
      <c r="AD3201">
        <v>23</v>
      </c>
      <c r="AE3201">
        <v>2</v>
      </c>
      <c r="AF3201" t="s">
        <v>57</v>
      </c>
      <c r="AG3201">
        <v>13.414829003337999</v>
      </c>
      <c r="AH3201">
        <v>10.189409898226399</v>
      </c>
      <c r="AI3201">
        <v>6.8486186153177</v>
      </c>
      <c r="AJ3201">
        <v>38.583486502557101</v>
      </c>
      <c r="AK3201" s="2">
        <v>839.87573445364603</v>
      </c>
      <c r="AL3201" s="1">
        <v>45141</v>
      </c>
      <c r="AM3201" t="s">
        <v>63</v>
      </c>
      <c r="AN3201">
        <v>2023</v>
      </c>
      <c r="AO3201">
        <v>2021</v>
      </c>
      <c r="AP3201">
        <v>58.817035703612397</v>
      </c>
      <c r="AQ3201">
        <v>1.5244095605438399</v>
      </c>
      <c r="AR3201">
        <v>99.463712221378856</v>
      </c>
      <c r="AS3201">
        <f t="shared" si="148"/>
        <v>26498.079422012532</v>
      </c>
      <c r="AT3201">
        <f t="shared" si="149"/>
        <v>3138.0801205845028</v>
      </c>
    </row>
    <row r="3202" spans="1:46" x14ac:dyDescent="0.25">
      <c r="A3202" t="s">
        <v>128</v>
      </c>
      <c r="B3202" t="s">
        <v>244</v>
      </c>
      <c r="C3202" t="s">
        <v>284</v>
      </c>
      <c r="D3202" t="str">
        <f t="shared" si="147"/>
        <v>NEPIPC</v>
      </c>
      <c r="E3202" t="s">
        <v>1342</v>
      </c>
      <c r="F3202" t="s">
        <v>1343</v>
      </c>
      <c r="G3202" t="s">
        <v>47</v>
      </c>
      <c r="H3202" t="s">
        <v>5601</v>
      </c>
      <c r="I3202" t="s">
        <v>5620</v>
      </c>
      <c r="J3202" t="s">
        <v>574</v>
      </c>
      <c r="K3202">
        <v>16.149999999999999</v>
      </c>
      <c r="L3202">
        <v>16.149999999999999</v>
      </c>
      <c r="P3202" t="s">
        <v>51</v>
      </c>
      <c r="Q3202" t="s">
        <v>52</v>
      </c>
      <c r="R3202">
        <v>44442</v>
      </c>
      <c r="S3202" t="s">
        <v>1587</v>
      </c>
      <c r="T3202" t="s">
        <v>124</v>
      </c>
      <c r="U3202" t="s">
        <v>55</v>
      </c>
      <c r="V3202" t="s">
        <v>109</v>
      </c>
      <c r="W3202" t="s">
        <v>57</v>
      </c>
      <c r="X3202" t="s">
        <v>5621</v>
      </c>
      <c r="Y3202" t="s">
        <v>150</v>
      </c>
      <c r="Z3202">
        <v>2</v>
      </c>
      <c r="AA3202">
        <v>2</v>
      </c>
      <c r="AB3202">
        <v>1.92</v>
      </c>
      <c r="AC3202">
        <v>2.2000000000000002</v>
      </c>
      <c r="AD3202">
        <v>23</v>
      </c>
      <c r="AE3202">
        <v>2</v>
      </c>
      <c r="AF3202" t="s">
        <v>57</v>
      </c>
      <c r="AG3202">
        <v>11.9793311920835</v>
      </c>
      <c r="AH3202">
        <v>9.3519717172369603</v>
      </c>
      <c r="AI3202">
        <v>7.8775139142779604</v>
      </c>
      <c r="AJ3202">
        <v>39.588098393847297</v>
      </c>
      <c r="AK3202" s="2">
        <v>1146.8138468346599</v>
      </c>
      <c r="AL3202" s="1">
        <v>45141</v>
      </c>
      <c r="AM3202" t="s">
        <v>63</v>
      </c>
      <c r="AN3202">
        <v>2023</v>
      </c>
      <c r="AO3202">
        <v>2021</v>
      </c>
      <c r="AP3202">
        <v>58.817035703612397</v>
      </c>
      <c r="AQ3202">
        <v>1.48572520757283</v>
      </c>
      <c r="AR3202">
        <v>99.464212078521427</v>
      </c>
      <c r="AS3202">
        <f t="shared" si="148"/>
        <v>18521.043626379756</v>
      </c>
      <c r="AT3202">
        <f t="shared" si="149"/>
        <v>1606.347025068121</v>
      </c>
    </row>
    <row r="3203" spans="1:46" x14ac:dyDescent="0.25">
      <c r="A3203" t="s">
        <v>128</v>
      </c>
      <c r="B3203" t="s">
        <v>244</v>
      </c>
      <c r="C3203" t="s">
        <v>284</v>
      </c>
      <c r="D3203" t="str">
        <f t="shared" ref="D3203:D3266" si="150">LEFT(E3203,6)</f>
        <v>NEPIPC</v>
      </c>
      <c r="E3203" t="s">
        <v>1342</v>
      </c>
      <c r="F3203" t="s">
        <v>1343</v>
      </c>
      <c r="G3203" t="s">
        <v>47</v>
      </c>
      <c r="H3203" t="s">
        <v>5601</v>
      </c>
      <c r="I3203" t="s">
        <v>5622</v>
      </c>
      <c r="J3203" t="s">
        <v>848</v>
      </c>
      <c r="K3203">
        <v>27.35</v>
      </c>
      <c r="L3203">
        <v>27.35</v>
      </c>
      <c r="P3203" t="s">
        <v>51</v>
      </c>
      <c r="Q3203" t="s">
        <v>52</v>
      </c>
      <c r="R3203">
        <v>44385</v>
      </c>
      <c r="S3203" t="s">
        <v>53</v>
      </c>
      <c r="T3203" t="s">
        <v>118</v>
      </c>
      <c r="U3203" t="s">
        <v>55</v>
      </c>
      <c r="V3203" t="s">
        <v>109</v>
      </c>
      <c r="W3203" t="s">
        <v>57</v>
      </c>
      <c r="X3203" t="s">
        <v>149</v>
      </c>
      <c r="Y3203" t="s">
        <v>150</v>
      </c>
      <c r="Z3203">
        <v>2</v>
      </c>
      <c r="AA3203">
        <v>2</v>
      </c>
      <c r="AB3203">
        <v>2.08</v>
      </c>
      <c r="AC3203">
        <v>2.2999999999999998</v>
      </c>
      <c r="AD3203">
        <v>25</v>
      </c>
      <c r="AE3203">
        <v>2</v>
      </c>
      <c r="AF3203" t="s">
        <v>57</v>
      </c>
      <c r="AG3203">
        <v>11.054690415468899</v>
      </c>
      <c r="AH3203">
        <v>8.63388169037996</v>
      </c>
      <c r="AI3203">
        <v>4.6718938814392104</v>
      </c>
      <c r="AJ3203">
        <v>21.703474493579499</v>
      </c>
      <c r="AK3203" s="2">
        <v>797.97796963093003</v>
      </c>
      <c r="AL3203" s="1">
        <v>45141</v>
      </c>
      <c r="AM3203" t="s">
        <v>63</v>
      </c>
      <c r="AN3203">
        <v>2023</v>
      </c>
      <c r="AO3203">
        <v>2021</v>
      </c>
      <c r="AP3203">
        <v>65.687849040970406</v>
      </c>
      <c r="AQ3203">
        <v>3.0266052129304302</v>
      </c>
      <c r="AR3203">
        <v>105.80564545852147</v>
      </c>
      <c r="AS3203">
        <f t="shared" ref="AS3203:AS3266" si="151">AK3203*L3203</f>
        <v>21824.697469405939</v>
      </c>
      <c r="AT3203">
        <f t="shared" ref="AT3203:AT3266" si="152">AR3203*L3203</f>
        <v>2893.7844032905623</v>
      </c>
    </row>
    <row r="3204" spans="1:46" x14ac:dyDescent="0.25">
      <c r="A3204" t="s">
        <v>42</v>
      </c>
      <c r="B3204" t="s">
        <v>91</v>
      </c>
      <c r="C3204" t="s">
        <v>91</v>
      </c>
      <c r="D3204" t="str">
        <f t="shared" si="150"/>
        <v>GNVIVI</v>
      </c>
      <c r="E3204" t="s">
        <v>5459</v>
      </c>
      <c r="F3204" t="s">
        <v>5460</v>
      </c>
      <c r="G3204" t="s">
        <v>47</v>
      </c>
      <c r="H3204" t="s">
        <v>5461</v>
      </c>
      <c r="I3204" t="s">
        <v>5623</v>
      </c>
      <c r="J3204" t="s">
        <v>156</v>
      </c>
      <c r="K3204">
        <v>17.45</v>
      </c>
      <c r="L3204">
        <v>17.45</v>
      </c>
      <c r="P3204" t="s">
        <v>51</v>
      </c>
      <c r="Q3204" t="s">
        <v>52</v>
      </c>
      <c r="R3204">
        <v>44452</v>
      </c>
      <c r="S3204" t="s">
        <v>53</v>
      </c>
      <c r="T3204" t="s">
        <v>462</v>
      </c>
      <c r="U3204" t="s">
        <v>55</v>
      </c>
      <c r="V3204" t="s">
        <v>109</v>
      </c>
      <c r="W3204" t="s">
        <v>57</v>
      </c>
      <c r="X3204" t="s">
        <v>90</v>
      </c>
      <c r="Y3204" t="s">
        <v>59</v>
      </c>
      <c r="Z3204">
        <v>2</v>
      </c>
      <c r="AA3204">
        <v>2</v>
      </c>
      <c r="AB3204">
        <v>2</v>
      </c>
      <c r="AC3204">
        <v>2.2000000000000002</v>
      </c>
      <c r="AD3204">
        <v>24</v>
      </c>
      <c r="AE3204">
        <v>2</v>
      </c>
      <c r="AF3204" t="s">
        <v>57</v>
      </c>
      <c r="AG3204">
        <v>14.387927465654901</v>
      </c>
      <c r="AH3204">
        <v>10.8338174250815</v>
      </c>
      <c r="AI3204">
        <v>8.5639767114007999</v>
      </c>
      <c r="AJ3204">
        <v>55.865072371718298</v>
      </c>
      <c r="AK3204" s="2">
        <v>929.01466860149503</v>
      </c>
      <c r="AL3204" s="1">
        <v>45180</v>
      </c>
      <c r="AM3204" t="s">
        <v>63</v>
      </c>
      <c r="AN3204">
        <v>2023</v>
      </c>
      <c r="AO3204">
        <v>2021</v>
      </c>
      <c r="AP3204">
        <v>71.789094170090294</v>
      </c>
      <c r="AQ3204">
        <v>1.2850443241604701</v>
      </c>
      <c r="AR3204">
        <v>111.55342776436369</v>
      </c>
      <c r="AS3204">
        <f t="shared" si="151"/>
        <v>16211.305967096088</v>
      </c>
      <c r="AT3204">
        <f t="shared" si="152"/>
        <v>1946.6073144881464</v>
      </c>
    </row>
    <row r="3205" spans="1:46" x14ac:dyDescent="0.25">
      <c r="A3205" t="s">
        <v>42</v>
      </c>
      <c r="B3205" t="s">
        <v>91</v>
      </c>
      <c r="C3205" t="s">
        <v>91</v>
      </c>
      <c r="D3205" t="str">
        <f t="shared" si="150"/>
        <v>GNVIVI</v>
      </c>
      <c r="E3205" t="s">
        <v>5459</v>
      </c>
      <c r="F3205" t="s">
        <v>5460</v>
      </c>
      <c r="G3205" t="s">
        <v>47</v>
      </c>
      <c r="H3205" t="s">
        <v>5461</v>
      </c>
      <c r="I3205" t="s">
        <v>5624</v>
      </c>
      <c r="J3205" t="s">
        <v>160</v>
      </c>
      <c r="K3205">
        <v>27.69</v>
      </c>
      <c r="L3205">
        <v>27.69</v>
      </c>
      <c r="P3205" t="s">
        <v>51</v>
      </c>
      <c r="Q3205" t="s">
        <v>52</v>
      </c>
      <c r="R3205">
        <v>44452</v>
      </c>
      <c r="S3205" t="s">
        <v>53</v>
      </c>
      <c r="T3205" t="s">
        <v>124</v>
      </c>
      <c r="U3205" t="s">
        <v>55</v>
      </c>
      <c r="V3205" t="s">
        <v>109</v>
      </c>
      <c r="W3205" t="s">
        <v>57</v>
      </c>
      <c r="X3205" t="s">
        <v>110</v>
      </c>
      <c r="Y3205" t="s">
        <v>59</v>
      </c>
      <c r="Z3205">
        <v>2</v>
      </c>
      <c r="AA3205">
        <v>2</v>
      </c>
      <c r="AB3205">
        <v>2</v>
      </c>
      <c r="AC3205">
        <v>2.2000000000000002</v>
      </c>
      <c r="AD3205">
        <v>24</v>
      </c>
      <c r="AE3205">
        <v>2</v>
      </c>
      <c r="AF3205" t="s">
        <v>57</v>
      </c>
      <c r="AG3205">
        <v>13.9169364011042</v>
      </c>
      <c r="AH3205">
        <v>12.1831030529993</v>
      </c>
      <c r="AI3205">
        <v>8.6841015958540506</v>
      </c>
      <c r="AJ3205">
        <v>54.001183868299897</v>
      </c>
      <c r="AK3205" s="2">
        <v>744.93637055645604</v>
      </c>
      <c r="AL3205" s="1">
        <v>45180</v>
      </c>
      <c r="AM3205" t="s">
        <v>63</v>
      </c>
      <c r="AN3205">
        <v>2023</v>
      </c>
      <c r="AO3205">
        <v>2021</v>
      </c>
      <c r="AP3205">
        <v>71.789094170090294</v>
      </c>
      <c r="AQ3205">
        <v>1.3293985247651601</v>
      </c>
      <c r="AR3205">
        <v>111.56861106526969</v>
      </c>
      <c r="AS3205">
        <f t="shared" si="151"/>
        <v>20627.288100708269</v>
      </c>
      <c r="AT3205">
        <f t="shared" si="152"/>
        <v>3089.3348403973177</v>
      </c>
    </row>
    <row r="3206" spans="1:46" x14ac:dyDescent="0.25">
      <c r="A3206" t="s">
        <v>128</v>
      </c>
      <c r="B3206" t="s">
        <v>328</v>
      </c>
      <c r="C3206" t="s">
        <v>328</v>
      </c>
      <c r="D3206" t="str">
        <f t="shared" si="150"/>
        <v>NESBSB</v>
      </c>
      <c r="E3206" t="s">
        <v>5344</v>
      </c>
      <c r="F3206" t="s">
        <v>5345</v>
      </c>
      <c r="G3206" t="s">
        <v>47</v>
      </c>
      <c r="H3206" t="s">
        <v>5611</v>
      </c>
      <c r="I3206" t="s">
        <v>5625</v>
      </c>
      <c r="J3206" t="s">
        <v>831</v>
      </c>
      <c r="K3206">
        <v>40.06</v>
      </c>
      <c r="L3206">
        <v>40.06</v>
      </c>
      <c r="P3206" t="s">
        <v>51</v>
      </c>
      <c r="Q3206" t="s">
        <v>52</v>
      </c>
      <c r="R3206">
        <v>44473</v>
      </c>
      <c r="S3206" t="s">
        <v>53</v>
      </c>
      <c r="T3206" t="s">
        <v>5626</v>
      </c>
      <c r="U3206" t="s">
        <v>55</v>
      </c>
      <c r="V3206" t="s">
        <v>56</v>
      </c>
      <c r="W3206" t="s">
        <v>57</v>
      </c>
      <c r="X3206" t="s">
        <v>4349</v>
      </c>
      <c r="Y3206" t="s">
        <v>565</v>
      </c>
      <c r="Z3206">
        <v>1</v>
      </c>
      <c r="AA3206">
        <v>2</v>
      </c>
      <c r="AB3206">
        <v>2</v>
      </c>
      <c r="AC3206">
        <v>2.1</v>
      </c>
      <c r="AD3206">
        <v>24</v>
      </c>
      <c r="AE3206">
        <v>2</v>
      </c>
      <c r="AF3206" t="s">
        <v>57</v>
      </c>
      <c r="AG3206">
        <v>13.7460992639264</v>
      </c>
      <c r="AH3206">
        <v>10.699620483742899</v>
      </c>
      <c r="AI3206">
        <v>9.0693246324880494</v>
      </c>
      <c r="AJ3206">
        <v>55.805640455092103</v>
      </c>
      <c r="AK3206" s="2">
        <v>1007.87922739765</v>
      </c>
      <c r="AL3206" s="1">
        <v>45209</v>
      </c>
      <c r="AM3206" t="s">
        <v>63</v>
      </c>
      <c r="AN3206">
        <v>2023</v>
      </c>
      <c r="AO3206">
        <v>2021</v>
      </c>
      <c r="AP3206">
        <v>67.172601823033503</v>
      </c>
      <c r="AQ3206">
        <v>1.20368839556798</v>
      </c>
      <c r="AR3206">
        <v>110.00316772196828</v>
      </c>
      <c r="AS3206">
        <f t="shared" si="151"/>
        <v>40375.641849549858</v>
      </c>
      <c r="AT3206">
        <f t="shared" si="152"/>
        <v>4406.72689894205</v>
      </c>
    </row>
    <row r="3207" spans="1:46" x14ac:dyDescent="0.25">
      <c r="A3207" t="s">
        <v>128</v>
      </c>
      <c r="B3207" t="s">
        <v>328</v>
      </c>
      <c r="C3207" t="s">
        <v>328</v>
      </c>
      <c r="D3207" t="str">
        <f t="shared" si="150"/>
        <v>NESBSB</v>
      </c>
      <c r="E3207" t="s">
        <v>5344</v>
      </c>
      <c r="F3207" t="s">
        <v>5345</v>
      </c>
      <c r="G3207" t="s">
        <v>47</v>
      </c>
      <c r="H3207" t="s">
        <v>5611</v>
      </c>
      <c r="I3207" t="s">
        <v>5627</v>
      </c>
      <c r="J3207" t="s">
        <v>576</v>
      </c>
      <c r="K3207">
        <v>32.29</v>
      </c>
      <c r="L3207">
        <v>32.29</v>
      </c>
      <c r="P3207" t="s">
        <v>51</v>
      </c>
      <c r="Q3207" t="s">
        <v>52</v>
      </c>
      <c r="R3207">
        <v>44469</v>
      </c>
      <c r="S3207" t="s">
        <v>53</v>
      </c>
      <c r="T3207" t="s">
        <v>5080</v>
      </c>
      <c r="U3207" t="s">
        <v>55</v>
      </c>
      <c r="V3207" t="s">
        <v>56</v>
      </c>
      <c r="W3207" t="s">
        <v>57</v>
      </c>
      <c r="X3207" t="s">
        <v>4349</v>
      </c>
      <c r="Y3207" t="s">
        <v>565</v>
      </c>
      <c r="Z3207">
        <v>1</v>
      </c>
      <c r="AA3207">
        <v>2</v>
      </c>
      <c r="AB3207">
        <v>2.08</v>
      </c>
      <c r="AC3207">
        <v>2.2000000000000002</v>
      </c>
      <c r="AD3207">
        <v>25</v>
      </c>
      <c r="AE3207">
        <v>2</v>
      </c>
      <c r="AF3207" t="s">
        <v>57</v>
      </c>
      <c r="AG3207">
        <v>14.9395873348113</v>
      </c>
      <c r="AH3207">
        <v>12.3290098044661</v>
      </c>
      <c r="AI3207">
        <v>11.9779258431423</v>
      </c>
      <c r="AJ3207">
        <v>78.354088180495907</v>
      </c>
      <c r="AK3207" s="2">
        <v>1003.31046615385</v>
      </c>
      <c r="AL3207" s="1">
        <v>45209</v>
      </c>
      <c r="AM3207" t="s">
        <v>63</v>
      </c>
      <c r="AN3207">
        <v>2023</v>
      </c>
      <c r="AO3207">
        <v>2021</v>
      </c>
      <c r="AP3207">
        <v>71.779573854545305</v>
      </c>
      <c r="AQ3207">
        <v>0.91609226169787605</v>
      </c>
      <c r="AR3207">
        <v>114.63506571433713</v>
      </c>
      <c r="AS3207">
        <f t="shared" si="151"/>
        <v>32396.894952107818</v>
      </c>
      <c r="AT3207">
        <f t="shared" si="152"/>
        <v>3701.5662719159459</v>
      </c>
    </row>
    <row r="3208" spans="1:46" x14ac:dyDescent="0.25">
      <c r="A3208" t="s">
        <v>42</v>
      </c>
      <c r="B3208" t="s">
        <v>91</v>
      </c>
      <c r="C3208" t="s">
        <v>91</v>
      </c>
      <c r="D3208" t="str">
        <f t="shared" si="150"/>
        <v>GNVIVI</v>
      </c>
      <c r="E3208" t="s">
        <v>5459</v>
      </c>
      <c r="F3208" t="s">
        <v>5460</v>
      </c>
      <c r="G3208" t="s">
        <v>47</v>
      </c>
      <c r="H3208" t="s">
        <v>5461</v>
      </c>
      <c r="I3208" t="s">
        <v>5628</v>
      </c>
      <c r="J3208" t="s">
        <v>158</v>
      </c>
      <c r="K3208">
        <v>20.350000000000001</v>
      </c>
      <c r="L3208">
        <v>20.350000000000001</v>
      </c>
      <c r="P3208" t="s">
        <v>51</v>
      </c>
      <c r="Q3208" t="s">
        <v>52</v>
      </c>
      <c r="R3208">
        <v>44453</v>
      </c>
      <c r="S3208" t="s">
        <v>53</v>
      </c>
      <c r="T3208" t="s">
        <v>69</v>
      </c>
      <c r="U3208" t="s">
        <v>55</v>
      </c>
      <c r="V3208" t="s">
        <v>109</v>
      </c>
      <c r="W3208" t="s">
        <v>57</v>
      </c>
      <c r="X3208" t="s">
        <v>101</v>
      </c>
      <c r="Y3208" t="s">
        <v>59</v>
      </c>
      <c r="Z3208">
        <v>2</v>
      </c>
      <c r="AA3208">
        <v>2</v>
      </c>
      <c r="AB3208">
        <v>2</v>
      </c>
      <c r="AC3208">
        <v>2.2000000000000002</v>
      </c>
      <c r="AD3208">
        <v>24</v>
      </c>
      <c r="AE3208">
        <v>2</v>
      </c>
      <c r="AF3208" t="s">
        <v>57</v>
      </c>
      <c r="AG3208">
        <v>14.4244351021275</v>
      </c>
      <c r="AH3208">
        <v>11.7094691026821</v>
      </c>
      <c r="AI3208">
        <v>8.6215444105287506</v>
      </c>
      <c r="AJ3208">
        <v>56.474738992575503</v>
      </c>
      <c r="AK3208" s="2">
        <v>800.60957215473604</v>
      </c>
      <c r="AL3208" s="1">
        <v>45180</v>
      </c>
      <c r="AM3208" t="s">
        <v>63</v>
      </c>
      <c r="AN3208">
        <v>2023</v>
      </c>
      <c r="AO3208">
        <v>2021</v>
      </c>
      <c r="AP3208">
        <v>71.789094170090294</v>
      </c>
      <c r="AQ3208">
        <v>1.27117177433132</v>
      </c>
      <c r="AR3208">
        <v>111.58321788165007</v>
      </c>
      <c r="AS3208">
        <f t="shared" si="151"/>
        <v>16292.40479334888</v>
      </c>
      <c r="AT3208">
        <f t="shared" si="152"/>
        <v>2270.7184838915791</v>
      </c>
    </row>
    <row r="3209" spans="1:46" x14ac:dyDescent="0.25">
      <c r="A3209" t="s">
        <v>42</v>
      </c>
      <c r="B3209" t="s">
        <v>91</v>
      </c>
      <c r="C3209" t="s">
        <v>91</v>
      </c>
      <c r="D3209" t="str">
        <f t="shared" si="150"/>
        <v>GNVIVI</v>
      </c>
      <c r="E3209" t="s">
        <v>5459</v>
      </c>
      <c r="F3209" t="s">
        <v>5460</v>
      </c>
      <c r="G3209" t="s">
        <v>47</v>
      </c>
      <c r="H3209" t="s">
        <v>5461</v>
      </c>
      <c r="I3209" t="s">
        <v>5629</v>
      </c>
      <c r="J3209" t="s">
        <v>326</v>
      </c>
      <c r="K3209">
        <v>27.14</v>
      </c>
      <c r="L3209">
        <v>27.14</v>
      </c>
      <c r="P3209" t="s">
        <v>51</v>
      </c>
      <c r="Q3209" t="s">
        <v>52</v>
      </c>
      <c r="R3209">
        <v>44512</v>
      </c>
      <c r="S3209" t="s">
        <v>53</v>
      </c>
      <c r="T3209" t="s">
        <v>124</v>
      </c>
      <c r="U3209" t="s">
        <v>55</v>
      </c>
      <c r="V3209" t="s">
        <v>109</v>
      </c>
      <c r="W3209" t="s">
        <v>57</v>
      </c>
      <c r="X3209" t="s">
        <v>110</v>
      </c>
      <c r="Y3209" t="s">
        <v>59</v>
      </c>
      <c r="Z3209">
        <v>2</v>
      </c>
      <c r="AA3209">
        <v>2</v>
      </c>
      <c r="AB3209">
        <v>1.83</v>
      </c>
      <c r="AC3209">
        <v>2</v>
      </c>
      <c r="AD3209">
        <v>22</v>
      </c>
      <c r="AE3209">
        <v>2</v>
      </c>
      <c r="AF3209" t="s">
        <v>57</v>
      </c>
      <c r="AG3209">
        <v>15.7623006505309</v>
      </c>
      <c r="AH3209">
        <v>11.7115699018201</v>
      </c>
      <c r="AI3209">
        <v>8.7313287240575708</v>
      </c>
      <c r="AJ3209">
        <v>62.268967705763004</v>
      </c>
      <c r="AK3209" s="2">
        <v>810.51345353381305</v>
      </c>
      <c r="AL3209" s="1">
        <v>45180</v>
      </c>
      <c r="AM3209" t="s">
        <v>63</v>
      </c>
      <c r="AN3209">
        <v>2023</v>
      </c>
      <c r="AO3209">
        <v>2021</v>
      </c>
      <c r="AP3209">
        <v>64.057827833311507</v>
      </c>
      <c r="AQ3209">
        <v>1.0287279554079201</v>
      </c>
      <c r="AR3209">
        <v>104.25588212093612</v>
      </c>
      <c r="AS3209">
        <f t="shared" si="151"/>
        <v>21997.335128907685</v>
      </c>
      <c r="AT3209">
        <f t="shared" si="152"/>
        <v>2829.5046407622062</v>
      </c>
    </row>
    <row r="3210" spans="1:46" x14ac:dyDescent="0.25">
      <c r="A3210" t="s">
        <v>42</v>
      </c>
      <c r="B3210" t="s">
        <v>91</v>
      </c>
      <c r="C3210" t="s">
        <v>91</v>
      </c>
      <c r="D3210" t="str">
        <f t="shared" si="150"/>
        <v>GNVIVI</v>
      </c>
      <c r="E3210" t="s">
        <v>5459</v>
      </c>
      <c r="F3210" t="s">
        <v>5460</v>
      </c>
      <c r="G3210" t="s">
        <v>47</v>
      </c>
      <c r="H3210" t="s">
        <v>5519</v>
      </c>
      <c r="I3210" t="s">
        <v>5630</v>
      </c>
      <c r="J3210" t="s">
        <v>154</v>
      </c>
      <c r="K3210">
        <v>41.64</v>
      </c>
      <c r="L3210">
        <v>41.64</v>
      </c>
      <c r="P3210" t="s">
        <v>51</v>
      </c>
      <c r="Q3210" t="s">
        <v>52</v>
      </c>
      <c r="R3210">
        <v>44452</v>
      </c>
      <c r="S3210" t="s">
        <v>53</v>
      </c>
      <c r="T3210" t="s">
        <v>5080</v>
      </c>
      <c r="U3210" t="s">
        <v>55</v>
      </c>
      <c r="V3210" t="s">
        <v>56</v>
      </c>
      <c r="W3210" t="s">
        <v>57</v>
      </c>
      <c r="X3210" t="s">
        <v>110</v>
      </c>
      <c r="Y3210" t="s">
        <v>59</v>
      </c>
      <c r="Z3210">
        <v>1</v>
      </c>
      <c r="AA3210">
        <v>2</v>
      </c>
      <c r="AB3210">
        <v>2</v>
      </c>
      <c r="AC3210">
        <v>2.2000000000000002</v>
      </c>
      <c r="AD3210">
        <v>24</v>
      </c>
      <c r="AE3210">
        <v>2</v>
      </c>
      <c r="AF3210" t="s">
        <v>57</v>
      </c>
      <c r="AG3210">
        <v>12.6559520518102</v>
      </c>
      <c r="AH3210">
        <v>10.4636214162255</v>
      </c>
      <c r="AI3210">
        <v>8.2759530929214105</v>
      </c>
      <c r="AJ3210">
        <v>47.775525931218397</v>
      </c>
      <c r="AK3210" s="2">
        <v>969.47439293555794</v>
      </c>
      <c r="AL3210" s="1">
        <v>45180</v>
      </c>
      <c r="AM3210" t="s">
        <v>63</v>
      </c>
      <c r="AN3210">
        <v>2023</v>
      </c>
      <c r="AO3210">
        <v>2021</v>
      </c>
      <c r="AP3210">
        <v>71.443807104616596</v>
      </c>
      <c r="AQ3210">
        <v>1.49540597852283</v>
      </c>
      <c r="AR3210">
        <v>116.84799779502559</v>
      </c>
      <c r="AS3210">
        <f t="shared" si="151"/>
        <v>40368.91372183663</v>
      </c>
      <c r="AT3210">
        <f t="shared" si="152"/>
        <v>4865.5506281848657</v>
      </c>
    </row>
    <row r="3211" spans="1:46" x14ac:dyDescent="0.25">
      <c r="A3211" t="s">
        <v>128</v>
      </c>
      <c r="B3211" t="s">
        <v>328</v>
      </c>
      <c r="C3211" t="s">
        <v>328</v>
      </c>
      <c r="D3211" t="str">
        <f t="shared" si="150"/>
        <v>NESBSB</v>
      </c>
      <c r="E3211" t="s">
        <v>5615</v>
      </c>
      <c r="F3211" t="s">
        <v>5616</v>
      </c>
      <c r="G3211" t="s">
        <v>47</v>
      </c>
      <c r="H3211" t="s">
        <v>5617</v>
      </c>
      <c r="I3211" t="s">
        <v>5631</v>
      </c>
      <c r="J3211" t="s">
        <v>380</v>
      </c>
      <c r="K3211">
        <v>57.9</v>
      </c>
      <c r="L3211">
        <v>57.9</v>
      </c>
      <c r="P3211" t="s">
        <v>51</v>
      </c>
      <c r="Q3211" t="s">
        <v>52</v>
      </c>
      <c r="R3211">
        <v>44505</v>
      </c>
      <c r="S3211" t="s">
        <v>53</v>
      </c>
      <c r="T3211" t="s">
        <v>497</v>
      </c>
      <c r="U3211" t="s">
        <v>55</v>
      </c>
      <c r="V3211" t="s">
        <v>109</v>
      </c>
      <c r="W3211" t="s">
        <v>57</v>
      </c>
      <c r="X3211" t="s">
        <v>838</v>
      </c>
      <c r="Y3211" t="s">
        <v>839</v>
      </c>
      <c r="Z3211">
        <v>2</v>
      </c>
      <c r="AA3211">
        <v>2</v>
      </c>
      <c r="AB3211">
        <v>1.92</v>
      </c>
      <c r="AC3211">
        <v>2</v>
      </c>
      <c r="AD3211">
        <v>23</v>
      </c>
      <c r="AE3211">
        <v>2</v>
      </c>
      <c r="AF3211" t="s">
        <v>57</v>
      </c>
      <c r="AG3211">
        <v>11.521256750647201</v>
      </c>
      <c r="AH3211">
        <v>10.359481466581601</v>
      </c>
      <c r="AI3211">
        <v>6.9828144911208296</v>
      </c>
      <c r="AJ3211">
        <v>37.568908179797099</v>
      </c>
      <c r="AK3211" s="2">
        <v>831.00485039185605</v>
      </c>
      <c r="AL3211" s="1">
        <v>45203</v>
      </c>
      <c r="AM3211" t="s">
        <v>63</v>
      </c>
      <c r="AN3211">
        <v>2023</v>
      </c>
      <c r="AO3211">
        <v>2021</v>
      </c>
      <c r="AP3211">
        <v>68.407048080418306</v>
      </c>
      <c r="AQ3211">
        <v>1.8208420578270801</v>
      </c>
      <c r="AR3211">
        <v>107.42490124527316</v>
      </c>
      <c r="AS3211">
        <f t="shared" si="151"/>
        <v>48115.180837688466</v>
      </c>
      <c r="AT3211">
        <f t="shared" si="152"/>
        <v>6219.9017821013158</v>
      </c>
    </row>
    <row r="3212" spans="1:46" x14ac:dyDescent="0.25">
      <c r="A3212" t="s">
        <v>340</v>
      </c>
      <c r="B3212" t="s">
        <v>341</v>
      </c>
      <c r="C3212" t="s">
        <v>342</v>
      </c>
      <c r="D3212" t="str">
        <f t="shared" si="150"/>
        <v>RDBOBA</v>
      </c>
      <c r="E3212" t="s">
        <v>901</v>
      </c>
      <c r="F3212" t="s">
        <v>902</v>
      </c>
      <c r="G3212" t="s">
        <v>47</v>
      </c>
      <c r="H3212" t="s">
        <v>5632</v>
      </c>
      <c r="I3212" t="s">
        <v>5633</v>
      </c>
      <c r="J3212" t="s">
        <v>621</v>
      </c>
      <c r="K3212">
        <v>4.96</v>
      </c>
      <c r="L3212">
        <v>4.96</v>
      </c>
      <c r="P3212" t="s">
        <v>51</v>
      </c>
      <c r="Q3212" t="s">
        <v>52</v>
      </c>
      <c r="R3212">
        <v>37591</v>
      </c>
      <c r="S3212" t="s">
        <v>75</v>
      </c>
      <c r="T3212" t="s">
        <v>135</v>
      </c>
      <c r="U3212" t="s">
        <v>77</v>
      </c>
      <c r="V3212" t="s">
        <v>109</v>
      </c>
      <c r="W3212" t="s">
        <v>57</v>
      </c>
      <c r="X3212" t="s">
        <v>110</v>
      </c>
      <c r="Y3212" t="s">
        <v>362</v>
      </c>
      <c r="Z3212">
        <v>2</v>
      </c>
      <c r="AA3212">
        <v>21</v>
      </c>
      <c r="AB3212">
        <v>18.329999999999998</v>
      </c>
      <c r="AC3212">
        <v>20.9</v>
      </c>
      <c r="AD3212">
        <v>220</v>
      </c>
      <c r="AE3212">
        <v>18</v>
      </c>
      <c r="AF3212" t="s">
        <v>57</v>
      </c>
      <c r="AG3212">
        <v>33.900131578947402</v>
      </c>
      <c r="AH3212">
        <v>34.357357456140299</v>
      </c>
      <c r="AI3212">
        <v>38.504492409732102</v>
      </c>
      <c r="AJ3212">
        <v>630.32373899666095</v>
      </c>
      <c r="AK3212" s="2">
        <v>450.38136400663097</v>
      </c>
      <c r="AL3212" s="1">
        <v>44313</v>
      </c>
      <c r="AM3212" t="s">
        <v>60</v>
      </c>
      <c r="AN3212">
        <v>2021</v>
      </c>
      <c r="AO3212">
        <v>2002</v>
      </c>
      <c r="AP3212">
        <v>284.341972110119</v>
      </c>
      <c r="AQ3212">
        <v>0.45110465387632398</v>
      </c>
      <c r="AR3212">
        <v>633.66</v>
      </c>
      <c r="AS3212">
        <f t="shared" si="151"/>
        <v>2233.8915654728894</v>
      </c>
      <c r="AT3212">
        <f t="shared" si="152"/>
        <v>3142.9535999999998</v>
      </c>
    </row>
    <row r="3213" spans="1:46" x14ac:dyDescent="0.25">
      <c r="A3213" t="s">
        <v>340</v>
      </c>
      <c r="B3213" t="s">
        <v>341</v>
      </c>
      <c r="C3213" t="s">
        <v>342</v>
      </c>
      <c r="D3213" t="str">
        <f t="shared" si="150"/>
        <v>RDBOBA</v>
      </c>
      <c r="E3213" t="s">
        <v>5567</v>
      </c>
      <c r="F3213" t="s">
        <v>5568</v>
      </c>
      <c r="G3213" t="s">
        <v>47</v>
      </c>
      <c r="H3213" t="s">
        <v>5569</v>
      </c>
      <c r="I3213" t="s">
        <v>5634</v>
      </c>
      <c r="J3213" t="s">
        <v>50</v>
      </c>
      <c r="K3213">
        <v>49.73</v>
      </c>
      <c r="L3213">
        <v>49.73</v>
      </c>
      <c r="P3213" t="s">
        <v>51</v>
      </c>
      <c r="Q3213" t="s">
        <v>52</v>
      </c>
      <c r="R3213">
        <v>44435</v>
      </c>
      <c r="S3213" t="s">
        <v>477</v>
      </c>
      <c r="T3213" t="s">
        <v>1272</v>
      </c>
      <c r="U3213" t="s">
        <v>55</v>
      </c>
      <c r="V3213" t="s">
        <v>56</v>
      </c>
      <c r="W3213" t="s">
        <v>57</v>
      </c>
      <c r="X3213" t="s">
        <v>119</v>
      </c>
      <c r="Y3213" t="s">
        <v>487</v>
      </c>
      <c r="Z3213">
        <v>1</v>
      </c>
      <c r="AA3213">
        <v>2</v>
      </c>
      <c r="AB3213">
        <v>2.17</v>
      </c>
      <c r="AC3213">
        <v>2.2000000000000002</v>
      </c>
      <c r="AD3213">
        <v>26</v>
      </c>
      <c r="AE3213">
        <v>2</v>
      </c>
      <c r="AF3213" t="s">
        <v>57</v>
      </c>
      <c r="AG3213">
        <v>13.9727910065894</v>
      </c>
      <c r="AH3213">
        <v>9.3711125197474292</v>
      </c>
      <c r="AI3213">
        <v>7.9679244496903996</v>
      </c>
      <c r="AJ3213">
        <v>51.740022511991498</v>
      </c>
      <c r="AK3213" s="2">
        <v>1164.87520574925</v>
      </c>
      <c r="AL3213" s="1">
        <v>45216</v>
      </c>
      <c r="AM3213" t="s">
        <v>63</v>
      </c>
      <c r="AN3213">
        <v>2023</v>
      </c>
      <c r="AO3213">
        <v>2021</v>
      </c>
      <c r="AP3213">
        <v>86.349197749933097</v>
      </c>
      <c r="AQ3213">
        <v>1.6689052991795801</v>
      </c>
      <c r="AR3213">
        <v>106.64965359727772</v>
      </c>
      <c r="AS3213">
        <f t="shared" si="151"/>
        <v>57929.2439819102</v>
      </c>
      <c r="AT3213">
        <f t="shared" si="152"/>
        <v>5303.6872733926202</v>
      </c>
    </row>
    <row r="3214" spans="1:46" x14ac:dyDescent="0.25">
      <c r="A3214" t="s">
        <v>42</v>
      </c>
      <c r="B3214" t="s">
        <v>91</v>
      </c>
      <c r="C3214" t="s">
        <v>91</v>
      </c>
      <c r="D3214" t="str">
        <f t="shared" si="150"/>
        <v>GNVIVI</v>
      </c>
      <c r="E3214" t="s">
        <v>5459</v>
      </c>
      <c r="F3214" t="s">
        <v>5460</v>
      </c>
      <c r="G3214" t="s">
        <v>47</v>
      </c>
      <c r="H3214" t="s">
        <v>5519</v>
      </c>
      <c r="I3214" t="s">
        <v>5635</v>
      </c>
      <c r="J3214" t="s">
        <v>312</v>
      </c>
      <c r="K3214">
        <v>29.89</v>
      </c>
      <c r="L3214">
        <v>29.89</v>
      </c>
      <c r="P3214" t="s">
        <v>51</v>
      </c>
      <c r="Q3214" t="s">
        <v>52</v>
      </c>
      <c r="R3214">
        <v>44494</v>
      </c>
      <c r="S3214" t="s">
        <v>53</v>
      </c>
      <c r="T3214" t="s">
        <v>1265</v>
      </c>
      <c r="U3214" t="s">
        <v>55</v>
      </c>
      <c r="V3214" t="s">
        <v>56</v>
      </c>
      <c r="W3214" t="s">
        <v>57</v>
      </c>
      <c r="X3214" t="s">
        <v>221</v>
      </c>
      <c r="Y3214" t="s">
        <v>59</v>
      </c>
      <c r="Z3214">
        <v>1</v>
      </c>
      <c r="AA3214">
        <v>2</v>
      </c>
      <c r="AB3214">
        <v>1.92</v>
      </c>
      <c r="AC3214">
        <v>2.1</v>
      </c>
      <c r="AD3214">
        <v>23</v>
      </c>
      <c r="AE3214">
        <v>2</v>
      </c>
      <c r="AF3214" t="s">
        <v>57</v>
      </c>
      <c r="AG3214">
        <v>12.546909019474301</v>
      </c>
      <c r="AH3214">
        <v>10.464634318912999</v>
      </c>
      <c r="AI3214">
        <v>9.3370271294185603</v>
      </c>
      <c r="AJ3214">
        <v>52.7617986067538</v>
      </c>
      <c r="AK3214" s="2">
        <v>1085.6019775258201</v>
      </c>
      <c r="AL3214" s="1">
        <v>45180</v>
      </c>
      <c r="AM3214" t="s">
        <v>63</v>
      </c>
      <c r="AN3214">
        <v>2023</v>
      </c>
      <c r="AO3214">
        <v>2021</v>
      </c>
      <c r="AP3214">
        <v>67.097939107219801</v>
      </c>
      <c r="AQ3214">
        <v>1.2717144009308099</v>
      </c>
      <c r="AR3214">
        <v>112.5856791024473</v>
      </c>
      <c r="AS3214">
        <f t="shared" si="151"/>
        <v>32448.643108246764</v>
      </c>
      <c r="AT3214">
        <f t="shared" si="152"/>
        <v>3365.1859483721501</v>
      </c>
    </row>
    <row r="3215" spans="1:46" x14ac:dyDescent="0.25">
      <c r="A3215" t="s">
        <v>42</v>
      </c>
      <c r="B3215" t="s">
        <v>91</v>
      </c>
      <c r="C3215" t="s">
        <v>91</v>
      </c>
      <c r="D3215" t="str">
        <f t="shared" si="150"/>
        <v>GNVIVI</v>
      </c>
      <c r="E3215" t="s">
        <v>5636</v>
      </c>
      <c r="F3215" t="s">
        <v>5637</v>
      </c>
      <c r="G3215" t="s">
        <v>47</v>
      </c>
      <c r="H3215" t="s">
        <v>5638</v>
      </c>
      <c r="I3215" t="s">
        <v>5639</v>
      </c>
      <c r="J3215" t="s">
        <v>846</v>
      </c>
      <c r="K3215">
        <v>58.92</v>
      </c>
      <c r="L3215">
        <v>58.92</v>
      </c>
      <c r="P3215" t="s">
        <v>51</v>
      </c>
      <c r="Q3215" t="s">
        <v>52</v>
      </c>
      <c r="R3215">
        <v>44463</v>
      </c>
      <c r="S3215" t="s">
        <v>53</v>
      </c>
      <c r="T3215" t="s">
        <v>124</v>
      </c>
      <c r="U3215" t="s">
        <v>55</v>
      </c>
      <c r="V3215" t="s">
        <v>109</v>
      </c>
      <c r="W3215" t="s">
        <v>57</v>
      </c>
      <c r="X3215" t="s">
        <v>110</v>
      </c>
      <c r="Y3215" t="s">
        <v>59</v>
      </c>
      <c r="Z3215">
        <v>2</v>
      </c>
      <c r="AA3215">
        <v>2</v>
      </c>
      <c r="AB3215">
        <v>2</v>
      </c>
      <c r="AC3215">
        <v>2.2000000000000002</v>
      </c>
      <c r="AD3215">
        <v>24</v>
      </c>
      <c r="AE3215">
        <v>2</v>
      </c>
      <c r="AF3215" t="s">
        <v>57</v>
      </c>
      <c r="AG3215">
        <v>14.817779183015899</v>
      </c>
      <c r="AH3215">
        <v>12.375148371478</v>
      </c>
      <c r="AI3215">
        <v>9.1487650220678791</v>
      </c>
      <c r="AJ3215">
        <v>60.331883189795299</v>
      </c>
      <c r="AK3215" s="2">
        <v>763.41349822266102</v>
      </c>
      <c r="AL3215" s="1">
        <v>45183</v>
      </c>
      <c r="AM3215" t="s">
        <v>63</v>
      </c>
      <c r="AN3215">
        <v>2023</v>
      </c>
      <c r="AO3215">
        <v>2021</v>
      </c>
      <c r="AP3215">
        <v>71.789094170090294</v>
      </c>
      <c r="AQ3215">
        <v>1.18990308895634</v>
      </c>
      <c r="AR3215">
        <v>111.55786642839287</v>
      </c>
      <c r="AS3215">
        <f t="shared" si="151"/>
        <v>44980.323315279187</v>
      </c>
      <c r="AT3215">
        <f t="shared" si="152"/>
        <v>6572.989489960908</v>
      </c>
    </row>
    <row r="3216" spans="1:46" x14ac:dyDescent="0.25">
      <c r="A3216" t="s">
        <v>340</v>
      </c>
      <c r="B3216" t="s">
        <v>341</v>
      </c>
      <c r="C3216" t="s">
        <v>342</v>
      </c>
      <c r="D3216" t="str">
        <f t="shared" si="150"/>
        <v>RDBOBA</v>
      </c>
      <c r="E3216" t="s">
        <v>5543</v>
      </c>
      <c r="F3216" t="s">
        <v>5544</v>
      </c>
      <c r="G3216" t="s">
        <v>47</v>
      </c>
      <c r="H3216" t="s">
        <v>5545</v>
      </c>
      <c r="I3216" t="s">
        <v>5640</v>
      </c>
      <c r="J3216" t="s">
        <v>5641</v>
      </c>
      <c r="K3216">
        <v>31.61</v>
      </c>
      <c r="L3216">
        <v>31.61</v>
      </c>
      <c r="P3216" t="s">
        <v>51</v>
      </c>
      <c r="Q3216" t="s">
        <v>52</v>
      </c>
      <c r="R3216">
        <v>44525</v>
      </c>
      <c r="S3216" t="s">
        <v>477</v>
      </c>
      <c r="T3216" t="s">
        <v>3332</v>
      </c>
      <c r="U3216" t="s">
        <v>55</v>
      </c>
      <c r="V3216" t="s">
        <v>56</v>
      </c>
      <c r="W3216" t="s">
        <v>57</v>
      </c>
      <c r="X3216" t="s">
        <v>98</v>
      </c>
      <c r="Y3216" t="s">
        <v>355</v>
      </c>
      <c r="Z3216">
        <v>1</v>
      </c>
      <c r="AA3216">
        <v>2</v>
      </c>
      <c r="AB3216">
        <v>1.92</v>
      </c>
      <c r="AC3216">
        <v>2</v>
      </c>
      <c r="AD3216">
        <v>23</v>
      </c>
      <c r="AE3216">
        <v>2</v>
      </c>
      <c r="AF3216" t="s">
        <v>57</v>
      </c>
      <c r="AG3216">
        <v>13.764811932360701</v>
      </c>
      <c r="AH3216">
        <v>9.1449263211550704</v>
      </c>
      <c r="AI3216">
        <v>6.9037169501199802</v>
      </c>
      <c r="AJ3216">
        <v>44.386570154633503</v>
      </c>
      <c r="AK3216" s="2">
        <v>1051.07250161043</v>
      </c>
      <c r="AL3216" s="1">
        <v>45211</v>
      </c>
      <c r="AM3216" t="s">
        <v>63</v>
      </c>
      <c r="AN3216">
        <v>2023</v>
      </c>
      <c r="AO3216">
        <v>2021</v>
      </c>
      <c r="AP3216">
        <v>79.905689563789693</v>
      </c>
      <c r="AQ3216">
        <v>1.8002222132824199</v>
      </c>
      <c r="AR3216">
        <v>102.00336110481469</v>
      </c>
      <c r="AS3216">
        <f t="shared" si="151"/>
        <v>33224.401775905688</v>
      </c>
      <c r="AT3216">
        <f t="shared" si="152"/>
        <v>3224.3262445231921</v>
      </c>
    </row>
    <row r="3217" spans="1:46" x14ac:dyDescent="0.25">
      <c r="A3217" t="s">
        <v>42</v>
      </c>
      <c r="B3217" t="s">
        <v>91</v>
      </c>
      <c r="C3217" t="s">
        <v>91</v>
      </c>
      <c r="D3217" t="str">
        <f t="shared" si="150"/>
        <v>GNVIVI</v>
      </c>
      <c r="E3217" t="s">
        <v>5636</v>
      </c>
      <c r="F3217" t="s">
        <v>5637</v>
      </c>
      <c r="G3217" t="s">
        <v>47</v>
      </c>
      <c r="H3217" t="s">
        <v>5642</v>
      </c>
      <c r="I3217" t="s">
        <v>5643</v>
      </c>
      <c r="J3217" t="s">
        <v>848</v>
      </c>
      <c r="K3217">
        <v>18.25</v>
      </c>
      <c r="L3217">
        <v>18.25</v>
      </c>
      <c r="P3217" t="s">
        <v>51</v>
      </c>
      <c r="Q3217" t="s">
        <v>52</v>
      </c>
      <c r="R3217">
        <v>44539</v>
      </c>
      <c r="S3217" t="s">
        <v>53</v>
      </c>
      <c r="T3217" t="s">
        <v>1265</v>
      </c>
      <c r="U3217" t="s">
        <v>55</v>
      </c>
      <c r="V3217" t="s">
        <v>56</v>
      </c>
      <c r="W3217" t="s">
        <v>57</v>
      </c>
      <c r="X3217" t="s">
        <v>90</v>
      </c>
      <c r="Y3217" t="s">
        <v>59</v>
      </c>
      <c r="Z3217">
        <v>1</v>
      </c>
      <c r="AA3217">
        <v>2</v>
      </c>
      <c r="AB3217">
        <v>1.75</v>
      </c>
      <c r="AC3217">
        <v>1.9</v>
      </c>
      <c r="AD3217">
        <v>21</v>
      </c>
      <c r="AE3217">
        <v>2</v>
      </c>
      <c r="AF3217" t="s">
        <v>57</v>
      </c>
      <c r="AG3217">
        <v>11.701769650886</v>
      </c>
      <c r="AH3217">
        <v>9.4951742129006398</v>
      </c>
      <c r="AI3217">
        <v>6.8562393350335098</v>
      </c>
      <c r="AJ3217">
        <v>36.523874141314501</v>
      </c>
      <c r="AK3217" s="2">
        <v>968.25603642409101</v>
      </c>
      <c r="AL3217" s="1">
        <v>45183</v>
      </c>
      <c r="AM3217" t="s">
        <v>63</v>
      </c>
      <c r="AN3217">
        <v>2023</v>
      </c>
      <c r="AO3217">
        <v>2021</v>
      </c>
      <c r="AP3217">
        <v>58.757053261568402</v>
      </c>
      <c r="AQ3217">
        <v>1.60873003324432</v>
      </c>
      <c r="AR3217">
        <v>104.02996220759601</v>
      </c>
      <c r="AS3217">
        <f t="shared" si="151"/>
        <v>17670.672664739661</v>
      </c>
      <c r="AT3217">
        <f t="shared" si="152"/>
        <v>1898.5468102886273</v>
      </c>
    </row>
    <row r="3218" spans="1:46" x14ac:dyDescent="0.25">
      <c r="A3218" t="s">
        <v>42</v>
      </c>
      <c r="B3218" t="s">
        <v>91</v>
      </c>
      <c r="C3218" t="s">
        <v>91</v>
      </c>
      <c r="D3218" t="str">
        <f t="shared" si="150"/>
        <v>GNVIVI</v>
      </c>
      <c r="E3218" t="s">
        <v>5636</v>
      </c>
      <c r="F3218" t="s">
        <v>5637</v>
      </c>
      <c r="G3218" t="s">
        <v>47</v>
      </c>
      <c r="H3218" t="s">
        <v>5642</v>
      </c>
      <c r="I3218" t="s">
        <v>5644</v>
      </c>
      <c r="J3218" t="s">
        <v>1253</v>
      </c>
      <c r="K3218">
        <v>17.7</v>
      </c>
      <c r="L3218">
        <v>17.7</v>
      </c>
      <c r="P3218" t="s">
        <v>51</v>
      </c>
      <c r="Q3218" t="s">
        <v>52</v>
      </c>
      <c r="R3218">
        <v>44539</v>
      </c>
      <c r="S3218" t="s">
        <v>53</v>
      </c>
      <c r="T3218" t="s">
        <v>788</v>
      </c>
      <c r="U3218" t="s">
        <v>55</v>
      </c>
      <c r="V3218" t="s">
        <v>56</v>
      </c>
      <c r="W3218" t="s">
        <v>57</v>
      </c>
      <c r="X3218" t="s">
        <v>110</v>
      </c>
      <c r="Y3218" t="s">
        <v>59</v>
      </c>
      <c r="Z3218">
        <v>1</v>
      </c>
      <c r="AA3218">
        <v>2</v>
      </c>
      <c r="AB3218">
        <v>1.75</v>
      </c>
      <c r="AC3218">
        <v>1.9</v>
      </c>
      <c r="AD3218">
        <v>21</v>
      </c>
      <c r="AE3218">
        <v>2</v>
      </c>
      <c r="AF3218" t="s">
        <v>57</v>
      </c>
      <c r="AG3218">
        <v>12.1338196326766</v>
      </c>
      <c r="AH3218">
        <v>9.0904345330682599</v>
      </c>
      <c r="AI3218">
        <v>6.6279990489328497</v>
      </c>
      <c r="AJ3218">
        <v>37.090486235059103</v>
      </c>
      <c r="AK3218" s="2">
        <v>1021.22930568595</v>
      </c>
      <c r="AL3218" s="1">
        <v>45183</v>
      </c>
      <c r="AM3218" t="s">
        <v>63</v>
      </c>
      <c r="AN3218">
        <v>2023</v>
      </c>
      <c r="AO3218">
        <v>2021</v>
      </c>
      <c r="AP3218">
        <v>58.757053261568402</v>
      </c>
      <c r="AQ3218">
        <v>1.5841543000865099</v>
      </c>
      <c r="AR3218">
        <v>104.0246876638264</v>
      </c>
      <c r="AS3218">
        <f t="shared" si="151"/>
        <v>18075.758710641312</v>
      </c>
      <c r="AT3218">
        <f t="shared" si="152"/>
        <v>1841.2369716497271</v>
      </c>
    </row>
    <row r="3219" spans="1:46" x14ac:dyDescent="0.25">
      <c r="A3219" t="s">
        <v>42</v>
      </c>
      <c r="B3219" t="s">
        <v>91</v>
      </c>
      <c r="C3219" t="s">
        <v>91</v>
      </c>
      <c r="D3219" t="str">
        <f t="shared" si="150"/>
        <v>GNVIVI</v>
      </c>
      <c r="E3219" t="s">
        <v>5636</v>
      </c>
      <c r="F3219" t="s">
        <v>5637</v>
      </c>
      <c r="G3219" t="s">
        <v>47</v>
      </c>
      <c r="H3219" t="s">
        <v>5642</v>
      </c>
      <c r="I3219" t="s">
        <v>5645</v>
      </c>
      <c r="J3219" t="s">
        <v>204</v>
      </c>
      <c r="K3219">
        <v>26.14</v>
      </c>
      <c r="L3219">
        <v>26.14</v>
      </c>
      <c r="P3219" t="s">
        <v>51</v>
      </c>
      <c r="Q3219" t="s">
        <v>52</v>
      </c>
      <c r="R3219">
        <v>44496</v>
      </c>
      <c r="S3219" t="s">
        <v>53</v>
      </c>
      <c r="T3219" t="s">
        <v>1265</v>
      </c>
      <c r="U3219" t="s">
        <v>55</v>
      </c>
      <c r="V3219" t="s">
        <v>56</v>
      </c>
      <c r="W3219" t="s">
        <v>57</v>
      </c>
      <c r="X3219" t="s">
        <v>110</v>
      </c>
      <c r="Y3219" t="s">
        <v>59</v>
      </c>
      <c r="Z3219">
        <v>1</v>
      </c>
      <c r="AA3219">
        <v>2</v>
      </c>
      <c r="AB3219">
        <v>1.92</v>
      </c>
      <c r="AC3219">
        <v>2.1</v>
      </c>
      <c r="AD3219">
        <v>23</v>
      </c>
      <c r="AE3219">
        <v>2</v>
      </c>
      <c r="AF3219" t="s">
        <v>57</v>
      </c>
      <c r="AG3219">
        <v>12.5886806840413</v>
      </c>
      <c r="AH3219">
        <v>10.2355287699177</v>
      </c>
      <c r="AI3219">
        <v>8.4523862417490108</v>
      </c>
      <c r="AJ3219">
        <v>48.155910601313501</v>
      </c>
      <c r="AK3219" s="2">
        <v>1027.67673872368</v>
      </c>
      <c r="AL3219" s="1">
        <v>45181.5</v>
      </c>
      <c r="AM3219" t="s">
        <v>63</v>
      </c>
      <c r="AN3219">
        <v>2023</v>
      </c>
      <c r="AO3219">
        <v>2021</v>
      </c>
      <c r="AP3219">
        <v>67.097939107219801</v>
      </c>
      <c r="AQ3219">
        <v>1.39334794564947</v>
      </c>
      <c r="AR3219">
        <v>112.59453569976843</v>
      </c>
      <c r="AS3219">
        <f t="shared" si="151"/>
        <v>26863.469950236999</v>
      </c>
      <c r="AT3219">
        <f t="shared" si="152"/>
        <v>2943.2211631919467</v>
      </c>
    </row>
    <row r="3220" spans="1:46" x14ac:dyDescent="0.25">
      <c r="A3220" t="s">
        <v>42</v>
      </c>
      <c r="B3220" t="s">
        <v>91</v>
      </c>
      <c r="C3220" t="s">
        <v>91</v>
      </c>
      <c r="D3220" t="str">
        <f t="shared" si="150"/>
        <v>GNVIVI</v>
      </c>
      <c r="E3220" t="s">
        <v>5636</v>
      </c>
      <c r="F3220" t="s">
        <v>5637</v>
      </c>
      <c r="G3220" t="s">
        <v>47</v>
      </c>
      <c r="H3220" t="s">
        <v>5638</v>
      </c>
      <c r="I3220" t="s">
        <v>5646</v>
      </c>
      <c r="J3220" t="s">
        <v>479</v>
      </c>
      <c r="K3220">
        <v>26.11</v>
      </c>
      <c r="L3220">
        <v>26.11</v>
      </c>
      <c r="P3220" t="s">
        <v>51</v>
      </c>
      <c r="Q3220" t="s">
        <v>52</v>
      </c>
      <c r="R3220">
        <v>44468</v>
      </c>
      <c r="S3220" t="s">
        <v>53</v>
      </c>
      <c r="T3220" t="s">
        <v>124</v>
      </c>
      <c r="U3220" t="s">
        <v>55</v>
      </c>
      <c r="V3220" t="s">
        <v>109</v>
      </c>
      <c r="W3220" t="s">
        <v>57</v>
      </c>
      <c r="X3220" t="s">
        <v>90</v>
      </c>
      <c r="Y3220" t="s">
        <v>59</v>
      </c>
      <c r="Z3220">
        <v>2</v>
      </c>
      <c r="AA3220">
        <v>2</v>
      </c>
      <c r="AB3220">
        <v>2</v>
      </c>
      <c r="AC3220">
        <v>2.2000000000000002</v>
      </c>
      <c r="AD3220">
        <v>24</v>
      </c>
      <c r="AE3220">
        <v>2</v>
      </c>
      <c r="AF3220" t="s">
        <v>57</v>
      </c>
      <c r="AG3220">
        <v>16.424166479461999</v>
      </c>
      <c r="AH3220">
        <v>11.6472559613229</v>
      </c>
      <c r="AI3220">
        <v>10.220990076327499</v>
      </c>
      <c r="AJ3220">
        <v>76.872978319960097</v>
      </c>
      <c r="AK3220" s="2">
        <v>959.30309546852004</v>
      </c>
      <c r="AL3220" s="1">
        <v>45183</v>
      </c>
      <c r="AM3220" t="s">
        <v>63</v>
      </c>
      <c r="AN3220">
        <v>2023</v>
      </c>
      <c r="AO3220">
        <v>2021</v>
      </c>
      <c r="AP3220">
        <v>71.789094170090294</v>
      </c>
      <c r="AQ3220">
        <v>0.93386643446140805</v>
      </c>
      <c r="AR3220">
        <v>111.56115580786863</v>
      </c>
      <c r="AS3220">
        <f t="shared" si="151"/>
        <v>25047.403822683056</v>
      </c>
      <c r="AT3220">
        <f t="shared" si="152"/>
        <v>2912.86177814345</v>
      </c>
    </row>
    <row r="3221" spans="1:46" x14ac:dyDescent="0.25">
      <c r="A3221" t="s">
        <v>340</v>
      </c>
      <c r="B3221" t="s">
        <v>367</v>
      </c>
      <c r="C3221" t="s">
        <v>372</v>
      </c>
      <c r="D3221" t="str">
        <f t="shared" si="150"/>
        <v>RDIPPD</v>
      </c>
      <c r="E3221" t="s">
        <v>1138</v>
      </c>
      <c r="F3221" t="s">
        <v>1139</v>
      </c>
      <c r="G3221" t="s">
        <v>47</v>
      </c>
      <c r="H3221" t="s">
        <v>1735</v>
      </c>
      <c r="I3221" t="s">
        <v>5647</v>
      </c>
      <c r="J3221" t="s">
        <v>5648</v>
      </c>
      <c r="K3221">
        <v>31.32</v>
      </c>
      <c r="L3221">
        <v>31.32</v>
      </c>
      <c r="P3221" t="s">
        <v>51</v>
      </c>
      <c r="Q3221" t="s">
        <v>213</v>
      </c>
      <c r="R3221">
        <v>42517</v>
      </c>
      <c r="S3221" t="s">
        <v>477</v>
      </c>
      <c r="T3221" t="s">
        <v>104</v>
      </c>
      <c r="U3221" t="s">
        <v>55</v>
      </c>
      <c r="V3221" t="s">
        <v>56</v>
      </c>
      <c r="W3221" t="s">
        <v>57</v>
      </c>
      <c r="X3221" t="s">
        <v>506</v>
      </c>
      <c r="Y3221" t="s">
        <v>348</v>
      </c>
      <c r="Z3221">
        <v>1</v>
      </c>
      <c r="AA3221">
        <v>8</v>
      </c>
      <c r="AB3221">
        <v>6.33</v>
      </c>
      <c r="AC3221">
        <v>7.5</v>
      </c>
      <c r="AD3221">
        <v>76</v>
      </c>
      <c r="AE3221">
        <v>6</v>
      </c>
      <c r="AF3221" t="s">
        <v>57</v>
      </c>
      <c r="AG3221">
        <v>24.8285576357788</v>
      </c>
      <c r="AH3221">
        <v>15.6615167629634</v>
      </c>
      <c r="AI3221">
        <v>20.7019030698319</v>
      </c>
      <c r="AJ3221">
        <v>240.951433843503</v>
      </c>
      <c r="AK3221" s="2">
        <v>1075.92870242556</v>
      </c>
      <c r="AL3221" s="1">
        <v>44819</v>
      </c>
      <c r="AM3221" t="s">
        <v>63</v>
      </c>
      <c r="AN3221">
        <v>2022</v>
      </c>
      <c r="AO3221">
        <v>2016</v>
      </c>
      <c r="AP3221">
        <v>209.97304253089101</v>
      </c>
      <c r="AQ3221">
        <v>0.87143304848423597</v>
      </c>
      <c r="AR3221">
        <v>277.2</v>
      </c>
      <c r="AS3221">
        <f t="shared" si="151"/>
        <v>33698.086959968539</v>
      </c>
      <c r="AT3221">
        <f t="shared" si="152"/>
        <v>8681.9040000000005</v>
      </c>
    </row>
    <row r="3222" spans="1:46" x14ac:dyDescent="0.25">
      <c r="A3222" t="s">
        <v>340</v>
      </c>
      <c r="B3222" t="s">
        <v>341</v>
      </c>
      <c r="C3222" t="s">
        <v>342</v>
      </c>
      <c r="D3222" t="str">
        <f t="shared" si="150"/>
        <v>RDBOBA</v>
      </c>
      <c r="E3222" t="s">
        <v>5543</v>
      </c>
      <c r="F3222" t="s">
        <v>5544</v>
      </c>
      <c r="G3222" t="s">
        <v>47</v>
      </c>
      <c r="H3222" t="s">
        <v>5545</v>
      </c>
      <c r="I3222" t="s">
        <v>5649</v>
      </c>
      <c r="J3222" t="s">
        <v>5650</v>
      </c>
      <c r="K3222">
        <v>23</v>
      </c>
      <c r="L3222">
        <v>23</v>
      </c>
      <c r="P3222" t="s">
        <v>51</v>
      </c>
      <c r="Q3222" t="s">
        <v>52</v>
      </c>
      <c r="R3222">
        <v>44410</v>
      </c>
      <c r="S3222" t="s">
        <v>477</v>
      </c>
      <c r="T3222" t="s">
        <v>1272</v>
      </c>
      <c r="U3222" t="s">
        <v>55</v>
      </c>
      <c r="V3222" t="s">
        <v>56</v>
      </c>
      <c r="W3222" t="s">
        <v>57</v>
      </c>
      <c r="X3222" t="s">
        <v>531</v>
      </c>
      <c r="Y3222" t="s">
        <v>355</v>
      </c>
      <c r="Z3222">
        <v>1</v>
      </c>
      <c r="AA3222">
        <v>2</v>
      </c>
      <c r="AB3222">
        <v>2.17</v>
      </c>
      <c r="AC3222">
        <v>2.2000000000000002</v>
      </c>
      <c r="AD3222">
        <v>26</v>
      </c>
      <c r="AE3222">
        <v>2</v>
      </c>
      <c r="AF3222" t="s">
        <v>57</v>
      </c>
      <c r="AG3222">
        <v>15.952872058191099</v>
      </c>
      <c r="AH3222">
        <v>10.308982888972499</v>
      </c>
      <c r="AI3222">
        <v>11.4797686481</v>
      </c>
      <c r="AJ3222">
        <v>87.022950617728497</v>
      </c>
      <c r="AK3222" s="2">
        <v>1375.3448856868199</v>
      </c>
      <c r="AL3222" s="1">
        <v>45208</v>
      </c>
      <c r="AM3222" t="s">
        <v>63</v>
      </c>
      <c r="AN3222">
        <v>2023</v>
      </c>
      <c r="AO3222">
        <v>2021</v>
      </c>
      <c r="AP3222">
        <v>86.349197749933097</v>
      </c>
      <c r="AQ3222">
        <v>0.99225775656866699</v>
      </c>
      <c r="AR3222">
        <v>106.62013414498631</v>
      </c>
      <c r="AS3222">
        <f t="shared" si="151"/>
        <v>31632.932370796858</v>
      </c>
      <c r="AT3222">
        <f t="shared" si="152"/>
        <v>2452.263085334685</v>
      </c>
    </row>
    <row r="3223" spans="1:46" x14ac:dyDescent="0.25">
      <c r="A3223" t="s">
        <v>340</v>
      </c>
      <c r="B3223" t="s">
        <v>341</v>
      </c>
      <c r="C3223" t="s">
        <v>342</v>
      </c>
      <c r="D3223" t="str">
        <f t="shared" si="150"/>
        <v>RDBOBA</v>
      </c>
      <c r="E3223" t="s">
        <v>5543</v>
      </c>
      <c r="F3223" t="s">
        <v>5544</v>
      </c>
      <c r="G3223" t="s">
        <v>47</v>
      </c>
      <c r="H3223" t="s">
        <v>5545</v>
      </c>
      <c r="I3223" t="s">
        <v>5651</v>
      </c>
      <c r="J3223" t="s">
        <v>2529</v>
      </c>
      <c r="K3223">
        <v>34.880000000000003</v>
      </c>
      <c r="L3223">
        <v>34.880000000000003</v>
      </c>
      <c r="P3223" t="s">
        <v>51</v>
      </c>
      <c r="Q3223" t="s">
        <v>52</v>
      </c>
      <c r="R3223">
        <v>44439</v>
      </c>
      <c r="S3223" t="s">
        <v>477</v>
      </c>
      <c r="T3223" t="s">
        <v>54</v>
      </c>
      <c r="U3223" t="s">
        <v>55</v>
      </c>
      <c r="V3223" t="s">
        <v>56</v>
      </c>
      <c r="W3223" t="s">
        <v>57</v>
      </c>
      <c r="X3223" t="s">
        <v>98</v>
      </c>
      <c r="Y3223" t="s">
        <v>355</v>
      </c>
      <c r="Z3223">
        <v>1</v>
      </c>
      <c r="AA3223">
        <v>2</v>
      </c>
      <c r="AB3223">
        <v>2.17</v>
      </c>
      <c r="AC3223">
        <v>2.2000000000000002</v>
      </c>
      <c r="AD3223">
        <v>26</v>
      </c>
      <c r="AE3223">
        <v>2</v>
      </c>
      <c r="AF3223" t="s">
        <v>57</v>
      </c>
      <c r="AG3223">
        <v>11.8971456791318</v>
      </c>
      <c r="AH3223">
        <v>8.9855561202528005</v>
      </c>
      <c r="AI3223">
        <v>7.73108285355337</v>
      </c>
      <c r="AJ3223">
        <v>41.944432001587202</v>
      </c>
      <c r="AK3223" s="2">
        <v>1219.3234657134999</v>
      </c>
      <c r="AL3223" s="1">
        <v>45211</v>
      </c>
      <c r="AM3223" t="s">
        <v>63</v>
      </c>
      <c r="AN3223">
        <v>2023</v>
      </c>
      <c r="AO3223">
        <v>2021</v>
      </c>
      <c r="AP3223">
        <v>86.349197749933097</v>
      </c>
      <c r="AQ3223">
        <v>2.0586569808995301</v>
      </c>
      <c r="AR3223">
        <v>106.62784467053726</v>
      </c>
      <c r="AS3223">
        <f t="shared" si="151"/>
        <v>42530.002484086879</v>
      </c>
      <c r="AT3223">
        <f t="shared" si="152"/>
        <v>3719.1792221083397</v>
      </c>
    </row>
    <row r="3224" spans="1:46" x14ac:dyDescent="0.25">
      <c r="A3224" t="s">
        <v>340</v>
      </c>
      <c r="B3224" t="s">
        <v>341</v>
      </c>
      <c r="C3224" t="s">
        <v>342</v>
      </c>
      <c r="D3224" t="str">
        <f t="shared" si="150"/>
        <v>RDBOBA</v>
      </c>
      <c r="E3224" t="s">
        <v>5543</v>
      </c>
      <c r="F3224" t="s">
        <v>5544</v>
      </c>
      <c r="G3224" t="s">
        <v>47</v>
      </c>
      <c r="H3224" t="s">
        <v>5545</v>
      </c>
      <c r="I3224" t="s">
        <v>5652</v>
      </c>
      <c r="J3224" t="s">
        <v>5653</v>
      </c>
      <c r="K3224">
        <v>34.380000000000003</v>
      </c>
      <c r="L3224">
        <v>34.380000000000003</v>
      </c>
      <c r="P3224" t="s">
        <v>51</v>
      </c>
      <c r="Q3224" t="s">
        <v>52</v>
      </c>
      <c r="R3224">
        <v>44491</v>
      </c>
      <c r="S3224" t="s">
        <v>477</v>
      </c>
      <c r="T3224" t="s">
        <v>1272</v>
      </c>
      <c r="U3224" t="s">
        <v>55</v>
      </c>
      <c r="V3224" t="s">
        <v>56</v>
      </c>
      <c r="W3224" t="s">
        <v>57</v>
      </c>
      <c r="X3224" t="s">
        <v>271</v>
      </c>
      <c r="Y3224" t="s">
        <v>362</v>
      </c>
      <c r="Z3224">
        <v>1</v>
      </c>
      <c r="AA3224">
        <v>2</v>
      </c>
      <c r="AB3224">
        <v>2</v>
      </c>
      <c r="AC3224">
        <v>2.1</v>
      </c>
      <c r="AD3224">
        <v>24</v>
      </c>
      <c r="AE3224">
        <v>2</v>
      </c>
      <c r="AF3224" t="s">
        <v>57</v>
      </c>
      <c r="AG3224">
        <v>15.1369062255079</v>
      </c>
      <c r="AH3224">
        <v>9.9569420464779093</v>
      </c>
      <c r="AI3224">
        <v>9.0090191612431099</v>
      </c>
      <c r="AJ3224">
        <v>64.182292479458695</v>
      </c>
      <c r="AK3224" s="2">
        <v>1154.62526182895</v>
      </c>
      <c r="AL3224" s="1">
        <v>45208</v>
      </c>
      <c r="AM3224" t="s">
        <v>63</v>
      </c>
      <c r="AN3224">
        <v>2023</v>
      </c>
      <c r="AO3224">
        <v>2021</v>
      </c>
      <c r="AP3224">
        <v>82.020368338652503</v>
      </c>
      <c r="AQ3224">
        <v>1.2779283065481499</v>
      </c>
      <c r="AR3224">
        <v>103.56403104601564</v>
      </c>
      <c r="AS3224">
        <f t="shared" si="151"/>
        <v>39696.016501679303</v>
      </c>
      <c r="AT3224">
        <f t="shared" si="152"/>
        <v>3560.531387362018</v>
      </c>
    </row>
    <row r="3225" spans="1:46" x14ac:dyDescent="0.25">
      <c r="A3225" t="s">
        <v>340</v>
      </c>
      <c r="B3225" t="s">
        <v>341</v>
      </c>
      <c r="C3225" t="s">
        <v>342</v>
      </c>
      <c r="D3225" t="str">
        <f t="shared" si="150"/>
        <v>RDBOBA</v>
      </c>
      <c r="E3225" t="s">
        <v>5543</v>
      </c>
      <c r="F3225" t="s">
        <v>5544</v>
      </c>
      <c r="G3225" t="s">
        <v>47</v>
      </c>
      <c r="H3225" t="s">
        <v>5545</v>
      </c>
      <c r="I3225" t="s">
        <v>5654</v>
      </c>
      <c r="J3225" t="s">
        <v>4722</v>
      </c>
      <c r="K3225">
        <v>51.12</v>
      </c>
      <c r="L3225">
        <v>51.12</v>
      </c>
      <c r="P3225" t="s">
        <v>51</v>
      </c>
      <c r="Q3225" t="s">
        <v>52</v>
      </c>
      <c r="R3225">
        <v>44463</v>
      </c>
      <c r="S3225" t="s">
        <v>477</v>
      </c>
      <c r="T3225" t="s">
        <v>3332</v>
      </c>
      <c r="U3225" t="s">
        <v>55</v>
      </c>
      <c r="V3225" t="s">
        <v>56</v>
      </c>
      <c r="W3225" t="s">
        <v>57</v>
      </c>
      <c r="X3225" t="s">
        <v>110</v>
      </c>
      <c r="Y3225" t="s">
        <v>362</v>
      </c>
      <c r="Z3225">
        <v>1</v>
      </c>
      <c r="AA3225">
        <v>2</v>
      </c>
      <c r="AB3225">
        <v>2.08</v>
      </c>
      <c r="AC3225">
        <v>2.2000000000000002</v>
      </c>
      <c r="AD3225">
        <v>25</v>
      </c>
      <c r="AE3225">
        <v>2</v>
      </c>
      <c r="AF3225" t="s">
        <v>57</v>
      </c>
      <c r="AG3225">
        <v>16.858348041140001</v>
      </c>
      <c r="AH3225">
        <v>10.3468363512526</v>
      </c>
      <c r="AI3225">
        <v>9.3262597238619591</v>
      </c>
      <c r="AJ3225">
        <v>75.459436079626997</v>
      </c>
      <c r="AK3225" s="2">
        <v>1102.61906227955</v>
      </c>
      <c r="AL3225" s="1">
        <v>45211</v>
      </c>
      <c r="AM3225" t="s">
        <v>63</v>
      </c>
      <c r="AN3225">
        <v>2023</v>
      </c>
      <c r="AO3225">
        <v>2021</v>
      </c>
      <c r="AP3225">
        <v>84.168422087304407</v>
      </c>
      <c r="AQ3225">
        <v>1.1154128159464001</v>
      </c>
      <c r="AR3225">
        <v>105.06695980412877</v>
      </c>
      <c r="AS3225">
        <f t="shared" si="151"/>
        <v>56365.886463730596</v>
      </c>
      <c r="AT3225">
        <f t="shared" si="152"/>
        <v>5371.0229851870627</v>
      </c>
    </row>
    <row r="3226" spans="1:46" x14ac:dyDescent="0.25">
      <c r="A3226" t="s">
        <v>340</v>
      </c>
      <c r="B3226" t="s">
        <v>341</v>
      </c>
      <c r="C3226" t="s">
        <v>342</v>
      </c>
      <c r="D3226" t="str">
        <f t="shared" si="150"/>
        <v>RDBOBA</v>
      </c>
      <c r="E3226" t="s">
        <v>5543</v>
      </c>
      <c r="F3226" t="s">
        <v>5544</v>
      </c>
      <c r="G3226" t="s">
        <v>47</v>
      </c>
      <c r="H3226" t="s">
        <v>5545</v>
      </c>
      <c r="I3226" t="s">
        <v>5655</v>
      </c>
      <c r="J3226" t="s">
        <v>2046</v>
      </c>
      <c r="K3226">
        <v>14.73</v>
      </c>
      <c r="L3226">
        <v>14.73</v>
      </c>
      <c r="P3226" t="s">
        <v>51</v>
      </c>
      <c r="Q3226" t="s">
        <v>52</v>
      </c>
      <c r="R3226">
        <v>44525</v>
      </c>
      <c r="S3226" t="s">
        <v>477</v>
      </c>
      <c r="T3226" t="s">
        <v>3953</v>
      </c>
      <c r="U3226" t="s">
        <v>55</v>
      </c>
      <c r="V3226" t="s">
        <v>56</v>
      </c>
      <c r="W3226" t="s">
        <v>57</v>
      </c>
      <c r="X3226" t="s">
        <v>271</v>
      </c>
      <c r="Y3226" t="s">
        <v>362</v>
      </c>
      <c r="Z3226">
        <v>1</v>
      </c>
      <c r="AA3226">
        <v>2</v>
      </c>
      <c r="AB3226">
        <v>1.92</v>
      </c>
      <c r="AC3226">
        <v>2</v>
      </c>
      <c r="AD3226">
        <v>23</v>
      </c>
      <c r="AE3226">
        <v>2</v>
      </c>
      <c r="AF3226" t="s">
        <v>57</v>
      </c>
      <c r="AG3226">
        <v>12.6439642317818</v>
      </c>
      <c r="AH3226">
        <v>8.6582564876195107</v>
      </c>
      <c r="AI3226">
        <v>7.51373081376153</v>
      </c>
      <c r="AJ3226">
        <v>44.004116301480202</v>
      </c>
      <c r="AK3226" s="2">
        <v>1276.1592027137001</v>
      </c>
      <c r="AL3226" s="1">
        <v>45211</v>
      </c>
      <c r="AM3226" t="s">
        <v>63</v>
      </c>
      <c r="AN3226">
        <v>2023</v>
      </c>
      <c r="AO3226">
        <v>2021</v>
      </c>
      <c r="AP3226">
        <v>79.905689563789693</v>
      </c>
      <c r="AQ3226">
        <v>1.81586852048888</v>
      </c>
      <c r="AR3226">
        <v>102.01979083207407</v>
      </c>
      <c r="AS3226">
        <f t="shared" si="151"/>
        <v>18797.825055972804</v>
      </c>
      <c r="AT3226">
        <f t="shared" si="152"/>
        <v>1502.751518956451</v>
      </c>
    </row>
    <row r="3227" spans="1:46" x14ac:dyDescent="0.25">
      <c r="A3227" t="s">
        <v>340</v>
      </c>
      <c r="B3227" t="s">
        <v>341</v>
      </c>
      <c r="C3227" t="s">
        <v>342</v>
      </c>
      <c r="D3227" t="str">
        <f t="shared" si="150"/>
        <v>RDBOBA</v>
      </c>
      <c r="E3227" t="s">
        <v>5543</v>
      </c>
      <c r="F3227" t="s">
        <v>5544</v>
      </c>
      <c r="G3227" t="s">
        <v>47</v>
      </c>
      <c r="H3227" t="s">
        <v>5545</v>
      </c>
      <c r="I3227" t="s">
        <v>5656</v>
      </c>
      <c r="J3227" t="s">
        <v>5657</v>
      </c>
      <c r="K3227">
        <v>41.16</v>
      </c>
      <c r="L3227">
        <v>41.16</v>
      </c>
      <c r="P3227" t="s">
        <v>51</v>
      </c>
      <c r="Q3227" t="s">
        <v>52</v>
      </c>
      <c r="R3227">
        <v>44487</v>
      </c>
      <c r="S3227" t="s">
        <v>477</v>
      </c>
      <c r="T3227" t="s">
        <v>1656</v>
      </c>
      <c r="U3227" t="s">
        <v>55</v>
      </c>
      <c r="V3227" t="s">
        <v>56</v>
      </c>
      <c r="W3227" t="s">
        <v>57</v>
      </c>
      <c r="X3227" t="s">
        <v>271</v>
      </c>
      <c r="Y3227" t="s">
        <v>362</v>
      </c>
      <c r="Z3227">
        <v>1</v>
      </c>
      <c r="AA3227">
        <v>2</v>
      </c>
      <c r="AB3227">
        <v>2</v>
      </c>
      <c r="AC3227">
        <v>2.1</v>
      </c>
      <c r="AD3227">
        <v>24</v>
      </c>
      <c r="AE3227">
        <v>2</v>
      </c>
      <c r="AF3227" t="s">
        <v>57</v>
      </c>
      <c r="AG3227">
        <v>11.2341696323733</v>
      </c>
      <c r="AH3227">
        <v>8.2489696898203704</v>
      </c>
      <c r="AI3227">
        <v>6.6736508858453396</v>
      </c>
      <c r="AJ3227">
        <v>34.680345006651002</v>
      </c>
      <c r="AK3227" s="2">
        <v>1228.2438989412699</v>
      </c>
      <c r="AL3227" s="1">
        <v>45210</v>
      </c>
      <c r="AM3227" t="s">
        <v>63</v>
      </c>
      <c r="AN3227">
        <v>2023</v>
      </c>
      <c r="AO3227">
        <v>2021</v>
      </c>
      <c r="AP3227">
        <v>82.020368338652503</v>
      </c>
      <c r="AQ3227">
        <v>2.36503899609195</v>
      </c>
      <c r="AR3227">
        <v>103.53336395081554</v>
      </c>
      <c r="AS3227">
        <f t="shared" si="151"/>
        <v>50554.518880422664</v>
      </c>
      <c r="AT3227">
        <f t="shared" si="152"/>
        <v>4261.4332602155673</v>
      </c>
    </row>
    <row r="3228" spans="1:46" x14ac:dyDescent="0.25">
      <c r="A3228" t="s">
        <v>340</v>
      </c>
      <c r="B3228" t="s">
        <v>341</v>
      </c>
      <c r="C3228" t="s">
        <v>342</v>
      </c>
      <c r="D3228" t="str">
        <f t="shared" si="150"/>
        <v>RDBOBA</v>
      </c>
      <c r="E3228" t="s">
        <v>5543</v>
      </c>
      <c r="F3228" t="s">
        <v>5544</v>
      </c>
      <c r="G3228" t="s">
        <v>47</v>
      </c>
      <c r="H3228" t="s">
        <v>5545</v>
      </c>
      <c r="I3228" t="s">
        <v>5658</v>
      </c>
      <c r="J3228" t="s">
        <v>5659</v>
      </c>
      <c r="K3228">
        <v>24.36</v>
      </c>
      <c r="L3228">
        <v>24.36</v>
      </c>
      <c r="P3228" t="s">
        <v>51</v>
      </c>
      <c r="Q3228" t="s">
        <v>52</v>
      </c>
      <c r="R3228">
        <v>44508</v>
      </c>
      <c r="S3228" t="s">
        <v>477</v>
      </c>
      <c r="T3228" t="s">
        <v>486</v>
      </c>
      <c r="U3228" t="s">
        <v>55</v>
      </c>
      <c r="V3228" t="s">
        <v>56</v>
      </c>
      <c r="W3228" t="s">
        <v>57</v>
      </c>
      <c r="X3228" t="s">
        <v>271</v>
      </c>
      <c r="Y3228" t="s">
        <v>362</v>
      </c>
      <c r="Z3228">
        <v>1</v>
      </c>
      <c r="AA3228">
        <v>2</v>
      </c>
      <c r="AB3228">
        <v>1.92</v>
      </c>
      <c r="AC3228">
        <v>2</v>
      </c>
      <c r="AD3228">
        <v>23</v>
      </c>
      <c r="AE3228">
        <v>2</v>
      </c>
      <c r="AF3228" t="s">
        <v>57</v>
      </c>
      <c r="AG3228">
        <v>13.3174529366394</v>
      </c>
      <c r="AH3228">
        <v>10.584554785157501</v>
      </c>
      <c r="AI3228">
        <v>7.6216440444221698</v>
      </c>
      <c r="AJ3228">
        <v>45.605180043216102</v>
      </c>
      <c r="AK3228" s="2">
        <v>866.19084696503501</v>
      </c>
      <c r="AL3228" s="1">
        <v>45211</v>
      </c>
      <c r="AM3228" t="s">
        <v>63</v>
      </c>
      <c r="AN3228">
        <v>2023</v>
      </c>
      <c r="AO3228">
        <v>2021</v>
      </c>
      <c r="AP3228">
        <v>79.905689563789693</v>
      </c>
      <c r="AQ3228">
        <v>1.7521187173928501</v>
      </c>
      <c r="AR3228">
        <v>102.00779200813956</v>
      </c>
      <c r="AS3228">
        <f t="shared" si="151"/>
        <v>21100.409032068252</v>
      </c>
      <c r="AT3228">
        <f t="shared" si="152"/>
        <v>2484.9098133182797</v>
      </c>
    </row>
    <row r="3229" spans="1:46" x14ac:dyDescent="0.25">
      <c r="A3229" t="s">
        <v>340</v>
      </c>
      <c r="B3229" t="s">
        <v>341</v>
      </c>
      <c r="C3229" t="s">
        <v>342</v>
      </c>
      <c r="D3229" t="str">
        <f t="shared" si="150"/>
        <v>RDBOBA</v>
      </c>
      <c r="E3229" t="s">
        <v>5543</v>
      </c>
      <c r="F3229" t="s">
        <v>5544</v>
      </c>
      <c r="G3229" t="s">
        <v>47</v>
      </c>
      <c r="H3229" t="s">
        <v>5545</v>
      </c>
      <c r="I3229" t="s">
        <v>5660</v>
      </c>
      <c r="J3229" t="s">
        <v>5661</v>
      </c>
      <c r="K3229">
        <v>48.48</v>
      </c>
      <c r="L3229">
        <v>48.48</v>
      </c>
      <c r="P3229" t="s">
        <v>51</v>
      </c>
      <c r="Q3229" t="s">
        <v>52</v>
      </c>
      <c r="R3229">
        <v>44511</v>
      </c>
      <c r="S3229" t="s">
        <v>477</v>
      </c>
      <c r="T3229" t="s">
        <v>3332</v>
      </c>
      <c r="U3229" t="s">
        <v>55</v>
      </c>
      <c r="V3229" t="s">
        <v>56</v>
      </c>
      <c r="W3229" t="s">
        <v>57</v>
      </c>
      <c r="X3229" t="s">
        <v>110</v>
      </c>
      <c r="Y3229" t="s">
        <v>362</v>
      </c>
      <c r="Z3229">
        <v>1</v>
      </c>
      <c r="AA3229">
        <v>2</v>
      </c>
      <c r="AB3229">
        <v>1.92</v>
      </c>
      <c r="AC3229">
        <v>2</v>
      </c>
      <c r="AD3229">
        <v>23</v>
      </c>
      <c r="AE3229">
        <v>2</v>
      </c>
      <c r="AF3229" t="s">
        <v>57</v>
      </c>
      <c r="AG3229">
        <v>13.6678766147812</v>
      </c>
      <c r="AH3229">
        <v>9.0304888457593506</v>
      </c>
      <c r="AI3229">
        <v>6.4777061110006402</v>
      </c>
      <c r="AJ3229">
        <v>41.622119291982401</v>
      </c>
      <c r="AK3229" s="2">
        <v>1011.29337170938</v>
      </c>
      <c r="AL3229" s="1">
        <v>45211</v>
      </c>
      <c r="AM3229" t="s">
        <v>63</v>
      </c>
      <c r="AN3229">
        <v>2023</v>
      </c>
      <c r="AO3229">
        <v>2021</v>
      </c>
      <c r="AP3229">
        <v>79.905689563789693</v>
      </c>
      <c r="AQ3229">
        <v>1.91978906704017</v>
      </c>
      <c r="AR3229">
        <v>102.06257981104523</v>
      </c>
      <c r="AS3229">
        <f t="shared" si="151"/>
        <v>49027.502660470738</v>
      </c>
      <c r="AT3229">
        <f t="shared" si="152"/>
        <v>4947.9938692394726</v>
      </c>
    </row>
    <row r="3230" spans="1:46" x14ac:dyDescent="0.25">
      <c r="A3230" t="s">
        <v>340</v>
      </c>
      <c r="B3230" t="s">
        <v>341</v>
      </c>
      <c r="C3230" t="s">
        <v>342</v>
      </c>
      <c r="D3230" t="str">
        <f t="shared" si="150"/>
        <v>RDBOBA</v>
      </c>
      <c r="E3230" t="s">
        <v>5543</v>
      </c>
      <c r="F3230" t="s">
        <v>5544</v>
      </c>
      <c r="G3230" t="s">
        <v>47</v>
      </c>
      <c r="H3230" t="s">
        <v>5545</v>
      </c>
      <c r="I3230" t="s">
        <v>5662</v>
      </c>
      <c r="J3230" t="s">
        <v>1047</v>
      </c>
      <c r="K3230">
        <v>40.26</v>
      </c>
      <c r="L3230">
        <v>40.26</v>
      </c>
      <c r="P3230" t="s">
        <v>51</v>
      </c>
      <c r="Q3230" t="s">
        <v>52</v>
      </c>
      <c r="R3230">
        <v>44525</v>
      </c>
      <c r="S3230" t="s">
        <v>477</v>
      </c>
      <c r="T3230" t="s">
        <v>486</v>
      </c>
      <c r="U3230" t="s">
        <v>55</v>
      </c>
      <c r="V3230" t="s">
        <v>56</v>
      </c>
      <c r="W3230" t="s">
        <v>57</v>
      </c>
      <c r="X3230" t="s">
        <v>98</v>
      </c>
      <c r="Y3230" t="s">
        <v>355</v>
      </c>
      <c r="Z3230">
        <v>1</v>
      </c>
      <c r="AA3230">
        <v>2</v>
      </c>
      <c r="AB3230">
        <v>1.92</v>
      </c>
      <c r="AC3230">
        <v>2</v>
      </c>
      <c r="AD3230">
        <v>23</v>
      </c>
      <c r="AE3230">
        <v>2</v>
      </c>
      <c r="AF3230" t="s">
        <v>57</v>
      </c>
      <c r="AG3230">
        <v>12.834547654623099</v>
      </c>
      <c r="AH3230">
        <v>9.8882721451180906</v>
      </c>
      <c r="AI3230">
        <v>8.9497500897500899</v>
      </c>
      <c r="AJ3230">
        <v>51.393308384047202</v>
      </c>
      <c r="AK3230" s="2">
        <v>1162.42682721244</v>
      </c>
      <c r="AL3230" s="1">
        <v>45210.5</v>
      </c>
      <c r="AM3230" t="s">
        <v>63</v>
      </c>
      <c r="AN3230">
        <v>2023</v>
      </c>
      <c r="AO3230">
        <v>2021</v>
      </c>
      <c r="AP3230">
        <v>79.905689563789693</v>
      </c>
      <c r="AQ3230">
        <v>1.5547878133604101</v>
      </c>
      <c r="AR3230">
        <v>102.05030500293341</v>
      </c>
      <c r="AS3230">
        <f t="shared" si="151"/>
        <v>46799.304063572832</v>
      </c>
      <c r="AT3230">
        <f t="shared" si="152"/>
        <v>4108.5452794180992</v>
      </c>
    </row>
    <row r="3231" spans="1:46" x14ac:dyDescent="0.25">
      <c r="A3231" t="s">
        <v>128</v>
      </c>
      <c r="B3231" t="s">
        <v>129</v>
      </c>
      <c r="C3231" t="s">
        <v>214</v>
      </c>
      <c r="D3231" t="str">
        <f t="shared" si="150"/>
        <v>NECOCE</v>
      </c>
      <c r="E3231" t="s">
        <v>3603</v>
      </c>
      <c r="F3231" t="s">
        <v>3604</v>
      </c>
      <c r="G3231" t="s">
        <v>47</v>
      </c>
      <c r="H3231" t="s">
        <v>5663</v>
      </c>
      <c r="I3231" t="s">
        <v>5664</v>
      </c>
      <c r="J3231" t="s">
        <v>3752</v>
      </c>
      <c r="K3231">
        <v>13.02</v>
      </c>
      <c r="L3231">
        <v>13.02</v>
      </c>
      <c r="P3231" t="s">
        <v>51</v>
      </c>
      <c r="Q3231" t="s">
        <v>52</v>
      </c>
      <c r="R3231">
        <v>44377</v>
      </c>
      <c r="S3231" t="s">
        <v>357</v>
      </c>
      <c r="T3231" t="s">
        <v>124</v>
      </c>
      <c r="U3231" t="s">
        <v>55</v>
      </c>
      <c r="V3231" t="s">
        <v>109</v>
      </c>
      <c r="W3231" t="s">
        <v>57</v>
      </c>
      <c r="X3231" t="s">
        <v>149</v>
      </c>
      <c r="Y3231" t="s">
        <v>150</v>
      </c>
      <c r="Z3231">
        <v>2</v>
      </c>
      <c r="AA3231">
        <v>2</v>
      </c>
      <c r="AB3231">
        <v>2.08</v>
      </c>
      <c r="AC3231">
        <v>2.4</v>
      </c>
      <c r="AD3231">
        <v>25</v>
      </c>
      <c r="AE3231">
        <v>2</v>
      </c>
      <c r="AF3231" t="s">
        <v>57</v>
      </c>
      <c r="AG3231">
        <v>13.8489596499144</v>
      </c>
      <c r="AH3231">
        <v>11.484635044495899</v>
      </c>
      <c r="AI3231">
        <v>6.45527059682078</v>
      </c>
      <c r="AJ3231">
        <v>41.241392790569797</v>
      </c>
      <c r="AK3231" s="2">
        <v>623.14651841366594</v>
      </c>
      <c r="AL3231" s="1">
        <v>45119</v>
      </c>
      <c r="AM3231" t="s">
        <v>63</v>
      </c>
      <c r="AN3231">
        <v>2023</v>
      </c>
      <c r="AO3231">
        <v>2021</v>
      </c>
      <c r="AP3231">
        <v>66.290176369676303</v>
      </c>
      <c r="AQ3231">
        <v>1.6073699718704499</v>
      </c>
      <c r="AR3231">
        <v>111.03404975503156</v>
      </c>
      <c r="AS3231">
        <f t="shared" si="151"/>
        <v>8113.3676697459305</v>
      </c>
      <c r="AT3231">
        <f t="shared" si="152"/>
        <v>1445.663327810511</v>
      </c>
    </row>
    <row r="3232" spans="1:46" x14ac:dyDescent="0.25">
      <c r="A3232" t="s">
        <v>128</v>
      </c>
      <c r="B3232" t="s">
        <v>129</v>
      </c>
      <c r="C3232" t="s">
        <v>214</v>
      </c>
      <c r="D3232" t="str">
        <f t="shared" si="150"/>
        <v>NECOCE</v>
      </c>
      <c r="E3232" t="s">
        <v>3603</v>
      </c>
      <c r="F3232" t="s">
        <v>3604</v>
      </c>
      <c r="G3232" t="s">
        <v>47</v>
      </c>
      <c r="H3232" t="s">
        <v>5663</v>
      </c>
      <c r="I3232" t="s">
        <v>5665</v>
      </c>
      <c r="J3232" t="s">
        <v>4672</v>
      </c>
      <c r="K3232">
        <v>22.9</v>
      </c>
      <c r="L3232">
        <v>22.9</v>
      </c>
      <c r="P3232" t="s">
        <v>51</v>
      </c>
      <c r="Q3232" t="s">
        <v>52</v>
      </c>
      <c r="R3232">
        <v>44377</v>
      </c>
      <c r="S3232" t="s">
        <v>357</v>
      </c>
      <c r="T3232" t="s">
        <v>104</v>
      </c>
      <c r="U3232" t="s">
        <v>55</v>
      </c>
      <c r="V3232" t="s">
        <v>109</v>
      </c>
      <c r="W3232" t="s">
        <v>57</v>
      </c>
      <c r="X3232" t="s">
        <v>616</v>
      </c>
      <c r="Y3232" t="s">
        <v>137</v>
      </c>
      <c r="Z3232">
        <v>2</v>
      </c>
      <c r="AA3232">
        <v>2</v>
      </c>
      <c r="AB3232">
        <v>2.08</v>
      </c>
      <c r="AC3232">
        <v>2.4</v>
      </c>
      <c r="AD3232">
        <v>25</v>
      </c>
      <c r="AE3232">
        <v>2</v>
      </c>
      <c r="AF3232" t="s">
        <v>57</v>
      </c>
      <c r="AG3232">
        <v>11.229449054677101</v>
      </c>
      <c r="AH3232">
        <v>10.1099314679039</v>
      </c>
      <c r="AI3232">
        <v>4.5915222406347302</v>
      </c>
      <c r="AJ3232">
        <v>25.731024419070899</v>
      </c>
      <c r="AK3232" s="2">
        <v>571.96622950916003</v>
      </c>
      <c r="AL3232" s="1">
        <v>45119</v>
      </c>
      <c r="AM3232" t="s">
        <v>63</v>
      </c>
      <c r="AN3232">
        <v>2023</v>
      </c>
      <c r="AO3232">
        <v>2021</v>
      </c>
      <c r="AP3232">
        <v>66.290176369676303</v>
      </c>
      <c r="AQ3232">
        <v>2.5762742784754602</v>
      </c>
      <c r="AR3232">
        <v>111.04272863643999</v>
      </c>
      <c r="AS3232">
        <f t="shared" si="151"/>
        <v>13098.026655759764</v>
      </c>
      <c r="AT3232">
        <f t="shared" si="152"/>
        <v>2542.8784857744754</v>
      </c>
    </row>
    <row r="3233" spans="1:46" x14ac:dyDescent="0.25">
      <c r="A3233" t="s">
        <v>42</v>
      </c>
      <c r="B3233" t="s">
        <v>91</v>
      </c>
      <c r="C3233" t="s">
        <v>91</v>
      </c>
      <c r="D3233" t="str">
        <f t="shared" si="150"/>
        <v>GNVIVI</v>
      </c>
      <c r="E3233" t="s">
        <v>5459</v>
      </c>
      <c r="F3233" t="s">
        <v>5460</v>
      </c>
      <c r="G3233" t="s">
        <v>47</v>
      </c>
      <c r="H3233" t="s">
        <v>5461</v>
      </c>
      <c r="I3233" t="s">
        <v>5666</v>
      </c>
      <c r="J3233" t="s">
        <v>148</v>
      </c>
      <c r="K3233">
        <v>17.93</v>
      </c>
      <c r="L3233">
        <v>17.93</v>
      </c>
      <c r="P3233" t="s">
        <v>51</v>
      </c>
      <c r="Q3233" t="s">
        <v>52</v>
      </c>
      <c r="R3233">
        <v>44461</v>
      </c>
      <c r="S3233" t="s">
        <v>357</v>
      </c>
      <c r="T3233" t="s">
        <v>96</v>
      </c>
      <c r="U3233" t="s">
        <v>55</v>
      </c>
      <c r="V3233" t="s">
        <v>109</v>
      </c>
      <c r="W3233" t="s">
        <v>57</v>
      </c>
      <c r="X3233" t="s">
        <v>110</v>
      </c>
      <c r="Y3233" t="s">
        <v>59</v>
      </c>
      <c r="Z3233">
        <v>2</v>
      </c>
      <c r="AA3233">
        <v>2</v>
      </c>
      <c r="AB3233">
        <v>2</v>
      </c>
      <c r="AC3233">
        <v>2.2000000000000002</v>
      </c>
      <c r="AD3233">
        <v>24</v>
      </c>
      <c r="AE3233">
        <v>2</v>
      </c>
      <c r="AF3233" t="s">
        <v>57</v>
      </c>
      <c r="AG3233">
        <v>14.3992709873169</v>
      </c>
      <c r="AH3233">
        <v>12.0405979917943</v>
      </c>
      <c r="AI3233">
        <v>11.1748154956506</v>
      </c>
      <c r="AJ3233">
        <v>71.302973805699096</v>
      </c>
      <c r="AK3233" s="2">
        <v>981.41878602829297</v>
      </c>
      <c r="AL3233" s="1">
        <v>45180</v>
      </c>
      <c r="AM3233" t="s">
        <v>63</v>
      </c>
      <c r="AN3233">
        <v>2023</v>
      </c>
      <c r="AO3233">
        <v>2021</v>
      </c>
      <c r="AP3233">
        <v>71.789094170090294</v>
      </c>
      <c r="AQ3233">
        <v>1.00681767307091</v>
      </c>
      <c r="AR3233">
        <v>111.55965191476216</v>
      </c>
      <c r="AS3233">
        <f t="shared" si="151"/>
        <v>17596.838833487294</v>
      </c>
      <c r="AT3233">
        <f t="shared" si="152"/>
        <v>2000.2645588316855</v>
      </c>
    </row>
    <row r="3234" spans="1:46" x14ac:dyDescent="0.25">
      <c r="A3234" t="s">
        <v>42</v>
      </c>
      <c r="B3234" t="s">
        <v>91</v>
      </c>
      <c r="C3234" t="s">
        <v>91</v>
      </c>
      <c r="D3234" t="str">
        <f t="shared" si="150"/>
        <v>GNVIVI</v>
      </c>
      <c r="E3234" t="s">
        <v>5459</v>
      </c>
      <c r="F3234" t="s">
        <v>5460</v>
      </c>
      <c r="G3234" t="s">
        <v>47</v>
      </c>
      <c r="H3234" t="s">
        <v>5461</v>
      </c>
      <c r="I3234" t="s">
        <v>5667</v>
      </c>
      <c r="J3234" t="s">
        <v>152</v>
      </c>
      <c r="K3234">
        <v>13.35</v>
      </c>
      <c r="L3234">
        <v>13.35</v>
      </c>
      <c r="P3234" t="s">
        <v>51</v>
      </c>
      <c r="Q3234" t="s">
        <v>52</v>
      </c>
      <c r="R3234">
        <v>44461</v>
      </c>
      <c r="S3234" t="s">
        <v>357</v>
      </c>
      <c r="T3234" t="s">
        <v>952</v>
      </c>
      <c r="U3234" t="s">
        <v>55</v>
      </c>
      <c r="V3234" t="s">
        <v>109</v>
      </c>
      <c r="W3234" t="s">
        <v>57</v>
      </c>
      <c r="X3234" t="s">
        <v>90</v>
      </c>
      <c r="Y3234" t="s">
        <v>59</v>
      </c>
      <c r="Z3234">
        <v>2</v>
      </c>
      <c r="AA3234">
        <v>2</v>
      </c>
      <c r="AB3234">
        <v>2</v>
      </c>
      <c r="AC3234">
        <v>2.2000000000000002</v>
      </c>
      <c r="AD3234">
        <v>24</v>
      </c>
      <c r="AE3234">
        <v>2</v>
      </c>
      <c r="AF3234" t="s">
        <v>57</v>
      </c>
      <c r="AG3234">
        <v>13.8997719968442</v>
      </c>
      <c r="AH3234">
        <v>11.6078302941562</v>
      </c>
      <c r="AI3234">
        <v>9.6386971113119806</v>
      </c>
      <c r="AJ3234">
        <v>59.446023135793503</v>
      </c>
      <c r="AK3234" s="2">
        <v>910.80698267462503</v>
      </c>
      <c r="AL3234" s="1">
        <v>45180</v>
      </c>
      <c r="AM3234" t="s">
        <v>63</v>
      </c>
      <c r="AN3234">
        <v>2023</v>
      </c>
      <c r="AO3234">
        <v>2021</v>
      </c>
      <c r="AP3234">
        <v>71.789094170090294</v>
      </c>
      <c r="AQ3234">
        <v>1.2076349330568601</v>
      </c>
      <c r="AR3234">
        <v>111.56033821626127</v>
      </c>
      <c r="AS3234">
        <f t="shared" si="151"/>
        <v>12159.273218706245</v>
      </c>
      <c r="AT3234">
        <f t="shared" si="152"/>
        <v>1489.3305151870879</v>
      </c>
    </row>
    <row r="3235" spans="1:46" x14ac:dyDescent="0.25">
      <c r="A3235" t="s">
        <v>42</v>
      </c>
      <c r="B3235" t="s">
        <v>43</v>
      </c>
      <c r="C3235" t="s">
        <v>44</v>
      </c>
      <c r="D3235" t="str">
        <f t="shared" si="150"/>
        <v>GNSACR</v>
      </c>
      <c r="E3235" t="s">
        <v>1408</v>
      </c>
      <c r="F3235" t="s">
        <v>1409</v>
      </c>
      <c r="G3235" t="s">
        <v>47</v>
      </c>
      <c r="H3235" t="s">
        <v>5668</v>
      </c>
      <c r="I3235" t="s">
        <v>5669</v>
      </c>
      <c r="J3235" t="s">
        <v>62</v>
      </c>
      <c r="K3235">
        <v>17.12</v>
      </c>
      <c r="L3235">
        <v>17.12</v>
      </c>
      <c r="P3235" t="s">
        <v>51</v>
      </c>
      <c r="Q3235" t="s">
        <v>52</v>
      </c>
      <c r="R3235">
        <v>44377</v>
      </c>
      <c r="S3235" t="s">
        <v>107</v>
      </c>
      <c r="T3235" t="s">
        <v>96</v>
      </c>
      <c r="U3235" t="s">
        <v>55</v>
      </c>
      <c r="V3235" t="s">
        <v>109</v>
      </c>
      <c r="W3235" t="s">
        <v>57</v>
      </c>
      <c r="X3235" t="s">
        <v>1412</v>
      </c>
      <c r="Y3235" t="s">
        <v>120</v>
      </c>
      <c r="Z3235">
        <v>2</v>
      </c>
      <c r="AA3235">
        <v>2</v>
      </c>
      <c r="AB3235">
        <v>2.33</v>
      </c>
      <c r="AC3235">
        <v>2.4</v>
      </c>
      <c r="AD3235">
        <v>28</v>
      </c>
      <c r="AE3235">
        <v>2</v>
      </c>
      <c r="AF3235" t="s">
        <v>57</v>
      </c>
      <c r="AG3235">
        <v>19.512467990818699</v>
      </c>
      <c r="AH3235">
        <v>12.8348208304244</v>
      </c>
      <c r="AI3235">
        <v>11.472046394151899</v>
      </c>
      <c r="AJ3235">
        <v>112.25967806027801</v>
      </c>
      <c r="AK3235" s="2">
        <v>886.76524137104502</v>
      </c>
      <c r="AL3235" s="1">
        <v>45215</v>
      </c>
      <c r="AM3235" t="s">
        <v>63</v>
      </c>
      <c r="AN3235">
        <v>2023</v>
      </c>
      <c r="AO3235">
        <v>2021</v>
      </c>
      <c r="AP3235">
        <v>94.620317339381401</v>
      </c>
      <c r="AQ3235">
        <v>0.84287002220490304</v>
      </c>
      <c r="AR3235">
        <v>132.8700303003809</v>
      </c>
      <c r="AS3235">
        <f t="shared" si="151"/>
        <v>15181.420932272291</v>
      </c>
      <c r="AT3235">
        <f t="shared" si="152"/>
        <v>2274.7349187425211</v>
      </c>
    </row>
    <row r="3236" spans="1:46" x14ac:dyDescent="0.25">
      <c r="A3236" t="s">
        <v>42</v>
      </c>
      <c r="B3236" t="s">
        <v>43</v>
      </c>
      <c r="C3236" t="s">
        <v>44</v>
      </c>
      <c r="D3236" t="str">
        <f t="shared" si="150"/>
        <v>GNSACR</v>
      </c>
      <c r="E3236" t="s">
        <v>1408</v>
      </c>
      <c r="F3236" t="s">
        <v>1409</v>
      </c>
      <c r="G3236" t="s">
        <v>47</v>
      </c>
      <c r="H3236" t="s">
        <v>5668</v>
      </c>
      <c r="I3236" t="s">
        <v>5670</v>
      </c>
      <c r="J3236" t="s">
        <v>50</v>
      </c>
      <c r="K3236">
        <v>9.77</v>
      </c>
      <c r="L3236">
        <v>9.77</v>
      </c>
      <c r="P3236" t="s">
        <v>51</v>
      </c>
      <c r="Q3236" t="s">
        <v>52</v>
      </c>
      <c r="R3236">
        <v>44377</v>
      </c>
      <c r="S3236" t="s">
        <v>107</v>
      </c>
      <c r="T3236" t="s">
        <v>118</v>
      </c>
      <c r="U3236" t="s">
        <v>55</v>
      </c>
      <c r="V3236" t="s">
        <v>109</v>
      </c>
      <c r="W3236" t="s">
        <v>57</v>
      </c>
      <c r="X3236" t="s">
        <v>271</v>
      </c>
      <c r="Y3236" t="s">
        <v>59</v>
      </c>
      <c r="Z3236">
        <v>2</v>
      </c>
      <c r="AA3236">
        <v>2</v>
      </c>
      <c r="AB3236">
        <v>2.33</v>
      </c>
      <c r="AC3236">
        <v>2.4</v>
      </c>
      <c r="AD3236">
        <v>28</v>
      </c>
      <c r="AE3236">
        <v>2</v>
      </c>
      <c r="AF3236" t="s">
        <v>57</v>
      </c>
      <c r="AG3236">
        <v>18.323288459825498</v>
      </c>
      <c r="AH3236">
        <v>11.874675434161</v>
      </c>
      <c r="AI3236">
        <v>8.7461875757793806</v>
      </c>
      <c r="AJ3236">
        <v>84.016605734706005</v>
      </c>
      <c r="AK3236" s="2">
        <v>789.74231723629805</v>
      </c>
      <c r="AL3236" s="1">
        <v>45215</v>
      </c>
      <c r="AM3236" t="s">
        <v>63</v>
      </c>
      <c r="AN3236">
        <v>2023</v>
      </c>
      <c r="AO3236">
        <v>2021</v>
      </c>
      <c r="AP3236">
        <v>94.620317339381401</v>
      </c>
      <c r="AQ3236">
        <v>1.12620971190098</v>
      </c>
      <c r="AR3236">
        <v>132.87022181007762</v>
      </c>
      <c r="AS3236">
        <f t="shared" si="151"/>
        <v>7715.7824393986321</v>
      </c>
      <c r="AT3236">
        <f t="shared" si="152"/>
        <v>1298.1420670844584</v>
      </c>
    </row>
    <row r="3237" spans="1:46" x14ac:dyDescent="0.25">
      <c r="A3237" t="s">
        <v>42</v>
      </c>
      <c r="B3237" t="s">
        <v>91</v>
      </c>
      <c r="C3237" t="s">
        <v>91</v>
      </c>
      <c r="D3237" t="str">
        <f t="shared" si="150"/>
        <v>GNVIVI</v>
      </c>
      <c r="E3237" t="s">
        <v>5636</v>
      </c>
      <c r="F3237" t="s">
        <v>5637</v>
      </c>
      <c r="G3237" t="s">
        <v>47</v>
      </c>
      <c r="H3237" t="s">
        <v>5638</v>
      </c>
      <c r="I3237" t="s">
        <v>5671</v>
      </c>
      <c r="J3237" t="s">
        <v>476</v>
      </c>
      <c r="K3237">
        <v>14.41</v>
      </c>
      <c r="L3237">
        <v>14.41</v>
      </c>
      <c r="P3237" t="s">
        <v>51</v>
      </c>
      <c r="Q3237" t="s">
        <v>52</v>
      </c>
      <c r="R3237">
        <v>44475</v>
      </c>
      <c r="S3237" t="s">
        <v>53</v>
      </c>
      <c r="T3237" t="s">
        <v>497</v>
      </c>
      <c r="U3237" t="s">
        <v>55</v>
      </c>
      <c r="V3237" t="s">
        <v>109</v>
      </c>
      <c r="W3237" t="s">
        <v>57</v>
      </c>
      <c r="X3237" t="s">
        <v>90</v>
      </c>
      <c r="Y3237" t="s">
        <v>59</v>
      </c>
      <c r="Z3237">
        <v>2</v>
      </c>
      <c r="AA3237">
        <v>2</v>
      </c>
      <c r="AB3237">
        <v>1.92</v>
      </c>
      <c r="AC3237">
        <v>2.1</v>
      </c>
      <c r="AD3237">
        <v>23</v>
      </c>
      <c r="AE3237">
        <v>2</v>
      </c>
      <c r="AF3237" t="s">
        <v>57</v>
      </c>
      <c r="AG3237">
        <v>11.654683440540101</v>
      </c>
      <c r="AH3237">
        <v>9.7621127914937702</v>
      </c>
      <c r="AI3237">
        <v>6.3229112534224097</v>
      </c>
      <c r="AJ3237">
        <v>33.042364565613703</v>
      </c>
      <c r="AK3237" s="2">
        <v>844.77210056255103</v>
      </c>
      <c r="AL3237" s="1">
        <v>45183</v>
      </c>
      <c r="AM3237" t="s">
        <v>63</v>
      </c>
      <c r="AN3237">
        <v>2023</v>
      </c>
      <c r="AO3237">
        <v>2021</v>
      </c>
      <c r="AP3237">
        <v>67.883843366320605</v>
      </c>
      <c r="AQ3237">
        <v>2.0544487133032101</v>
      </c>
      <c r="AR3237">
        <v>107.90699766790691</v>
      </c>
      <c r="AS3237">
        <f t="shared" si="151"/>
        <v>12173.16596910636</v>
      </c>
      <c r="AT3237">
        <f t="shared" si="152"/>
        <v>1554.9398363945386</v>
      </c>
    </row>
    <row r="3238" spans="1:46" x14ac:dyDescent="0.25">
      <c r="A3238" t="s">
        <v>128</v>
      </c>
      <c r="B3238" t="s">
        <v>129</v>
      </c>
      <c r="C3238" t="s">
        <v>130</v>
      </c>
      <c r="D3238" t="str">
        <f t="shared" si="150"/>
        <v>NECOCA</v>
      </c>
      <c r="E3238" t="s">
        <v>5526</v>
      </c>
      <c r="F3238" t="s">
        <v>5527</v>
      </c>
      <c r="G3238" t="s">
        <v>47</v>
      </c>
      <c r="H3238" t="s">
        <v>5672</v>
      </c>
      <c r="I3238" t="s">
        <v>5673</v>
      </c>
      <c r="J3238" t="s">
        <v>2283</v>
      </c>
      <c r="K3238">
        <v>24.03</v>
      </c>
      <c r="L3238">
        <v>24.03</v>
      </c>
      <c r="P3238" t="s">
        <v>51</v>
      </c>
      <c r="Q3238" t="s">
        <v>52</v>
      </c>
      <c r="R3238">
        <v>44497</v>
      </c>
      <c r="S3238" t="s">
        <v>53</v>
      </c>
      <c r="T3238" t="s">
        <v>542</v>
      </c>
      <c r="U3238" t="s">
        <v>55</v>
      </c>
      <c r="V3238" t="s">
        <v>56</v>
      </c>
      <c r="W3238" t="s">
        <v>57</v>
      </c>
      <c r="X3238" t="s">
        <v>136</v>
      </c>
      <c r="Y3238" t="s">
        <v>137</v>
      </c>
      <c r="Z3238">
        <v>1</v>
      </c>
      <c r="AA3238">
        <v>2</v>
      </c>
      <c r="AB3238">
        <v>2</v>
      </c>
      <c r="AC3238">
        <v>2.1</v>
      </c>
      <c r="AD3238">
        <v>24</v>
      </c>
      <c r="AE3238">
        <v>2</v>
      </c>
      <c r="AF3238" t="s">
        <v>57</v>
      </c>
      <c r="AG3238">
        <v>11.191495092133399</v>
      </c>
      <c r="AH3238">
        <v>9.2775033799787607</v>
      </c>
      <c r="AI3238">
        <v>7.4362751830617704</v>
      </c>
      <c r="AJ3238">
        <v>39.537165968714099</v>
      </c>
      <c r="AK3238" s="2">
        <v>1100.0269589387799</v>
      </c>
      <c r="AL3238" s="1">
        <v>45204</v>
      </c>
      <c r="AM3238" t="s">
        <v>63</v>
      </c>
      <c r="AN3238">
        <v>2023</v>
      </c>
      <c r="AO3238">
        <v>2021</v>
      </c>
      <c r="AP3238">
        <v>53.167306149785801</v>
      </c>
      <c r="AQ3238">
        <v>1.34474246818442</v>
      </c>
      <c r="AR3238">
        <v>96.192698557751854</v>
      </c>
      <c r="AS3238">
        <f t="shared" si="151"/>
        <v>26433.647823298881</v>
      </c>
      <c r="AT3238">
        <f t="shared" si="152"/>
        <v>2311.5105463427772</v>
      </c>
    </row>
    <row r="3239" spans="1:46" x14ac:dyDescent="0.25">
      <c r="A3239" t="s">
        <v>128</v>
      </c>
      <c r="B3239" t="s">
        <v>328</v>
      </c>
      <c r="C3239" t="s">
        <v>328</v>
      </c>
      <c r="D3239" t="str">
        <f t="shared" si="150"/>
        <v>NESBSB</v>
      </c>
      <c r="E3239" t="s">
        <v>5473</v>
      </c>
      <c r="F3239" t="s">
        <v>5474</v>
      </c>
      <c r="G3239" t="s">
        <v>47</v>
      </c>
      <c r="H3239" t="s">
        <v>5475</v>
      </c>
      <c r="I3239" t="s">
        <v>5674</v>
      </c>
      <c r="J3239" t="s">
        <v>1511</v>
      </c>
      <c r="K3239">
        <v>21.24</v>
      </c>
      <c r="L3239">
        <v>21.24</v>
      </c>
      <c r="P3239" t="s">
        <v>51</v>
      </c>
      <c r="Q3239" t="s">
        <v>52</v>
      </c>
      <c r="R3239">
        <v>44404</v>
      </c>
      <c r="S3239" t="s">
        <v>53</v>
      </c>
      <c r="T3239" t="s">
        <v>54</v>
      </c>
      <c r="U3239" t="s">
        <v>55</v>
      </c>
      <c r="V3239" t="s">
        <v>109</v>
      </c>
      <c r="W3239" t="s">
        <v>57</v>
      </c>
      <c r="X3239" t="s">
        <v>1574</v>
      </c>
      <c r="Y3239" t="s">
        <v>565</v>
      </c>
      <c r="Z3239">
        <v>2</v>
      </c>
      <c r="AA3239">
        <v>2</v>
      </c>
      <c r="AB3239">
        <v>2.17</v>
      </c>
      <c r="AC3239">
        <v>2.2999999999999998</v>
      </c>
      <c r="AD3239">
        <v>26</v>
      </c>
      <c r="AE3239">
        <v>2</v>
      </c>
      <c r="AF3239" t="s">
        <v>57</v>
      </c>
      <c r="AG3239">
        <v>13.8919375799831</v>
      </c>
      <c r="AH3239">
        <v>12.2857641195003</v>
      </c>
      <c r="AI3239">
        <v>9.1758017857749099</v>
      </c>
      <c r="AJ3239">
        <v>61.514866720303402</v>
      </c>
      <c r="AK3239" s="2">
        <v>774.01574710313105</v>
      </c>
      <c r="AL3239" s="1">
        <v>45197</v>
      </c>
      <c r="AM3239" t="s">
        <v>63</v>
      </c>
      <c r="AN3239">
        <v>2023</v>
      </c>
      <c r="AO3239">
        <v>2021</v>
      </c>
      <c r="AP3239">
        <v>81.370129444445695</v>
      </c>
      <c r="AQ3239">
        <v>1.32277177506407</v>
      </c>
      <c r="AR3239">
        <v>123.63675713199002</v>
      </c>
      <c r="AS3239">
        <f t="shared" si="151"/>
        <v>16440.094468470503</v>
      </c>
      <c r="AT3239">
        <f t="shared" si="152"/>
        <v>2626.044721483468</v>
      </c>
    </row>
    <row r="3240" spans="1:46" x14ac:dyDescent="0.25">
      <c r="A3240" t="s">
        <v>128</v>
      </c>
      <c r="B3240" t="s">
        <v>129</v>
      </c>
      <c r="C3240" t="s">
        <v>130</v>
      </c>
      <c r="D3240" t="str">
        <f t="shared" si="150"/>
        <v>NECOCA</v>
      </c>
      <c r="E3240" t="s">
        <v>5526</v>
      </c>
      <c r="F3240" t="s">
        <v>5527</v>
      </c>
      <c r="G3240" t="s">
        <v>47</v>
      </c>
      <c r="H3240" t="s">
        <v>5528</v>
      </c>
      <c r="I3240" t="s">
        <v>5675</v>
      </c>
      <c r="J3240" t="s">
        <v>3496</v>
      </c>
      <c r="K3240">
        <v>17.07</v>
      </c>
      <c r="L3240">
        <v>17.07</v>
      </c>
      <c r="P3240" t="s">
        <v>51</v>
      </c>
      <c r="Q3240" t="s">
        <v>52</v>
      </c>
      <c r="R3240">
        <v>44439</v>
      </c>
      <c r="S3240" t="s">
        <v>53</v>
      </c>
      <c r="T3240" t="s">
        <v>124</v>
      </c>
      <c r="U3240" t="s">
        <v>55</v>
      </c>
      <c r="V3240" t="s">
        <v>109</v>
      </c>
      <c r="W3240" t="s">
        <v>57</v>
      </c>
      <c r="X3240" t="s">
        <v>136</v>
      </c>
      <c r="Y3240" t="s">
        <v>137</v>
      </c>
      <c r="Z3240">
        <v>2</v>
      </c>
      <c r="AA3240">
        <v>2</v>
      </c>
      <c r="AB3240">
        <v>2.17</v>
      </c>
      <c r="AC3240">
        <v>2.2000000000000002</v>
      </c>
      <c r="AD3240">
        <v>26</v>
      </c>
      <c r="AE3240">
        <v>2</v>
      </c>
      <c r="AF3240" t="s">
        <v>57</v>
      </c>
      <c r="AG3240">
        <v>17.665941018801899</v>
      </c>
      <c r="AH3240">
        <v>14.4489907375337</v>
      </c>
      <c r="AI3240">
        <v>7.5847504441648397</v>
      </c>
      <c r="AJ3240">
        <v>51.912255234140098</v>
      </c>
      <c r="AK3240" s="2">
        <v>462.56885623310598</v>
      </c>
      <c r="AL3240" s="1">
        <v>45204</v>
      </c>
      <c r="AM3240" t="s">
        <v>63</v>
      </c>
      <c r="AN3240">
        <v>2023</v>
      </c>
      <c r="AO3240">
        <v>2021</v>
      </c>
      <c r="AP3240">
        <v>66.632106465565997</v>
      </c>
      <c r="AQ3240">
        <v>1.2835525284932201</v>
      </c>
      <c r="AR3240">
        <v>98.838458921169746</v>
      </c>
      <c r="AS3240">
        <f t="shared" si="151"/>
        <v>7896.050375899119</v>
      </c>
      <c r="AT3240">
        <f t="shared" si="152"/>
        <v>1687.1724937843676</v>
      </c>
    </row>
    <row r="3241" spans="1:46" x14ac:dyDescent="0.25">
      <c r="A3241" t="s">
        <v>128</v>
      </c>
      <c r="B3241" t="s">
        <v>328</v>
      </c>
      <c r="C3241" t="s">
        <v>328</v>
      </c>
      <c r="D3241" t="str">
        <f t="shared" si="150"/>
        <v>NESBSB</v>
      </c>
      <c r="E3241" t="s">
        <v>5473</v>
      </c>
      <c r="F3241" t="s">
        <v>5474</v>
      </c>
      <c r="G3241" t="s">
        <v>47</v>
      </c>
      <c r="H3241" t="s">
        <v>5475</v>
      </c>
      <c r="I3241" t="s">
        <v>5676</v>
      </c>
      <c r="J3241" t="s">
        <v>1271</v>
      </c>
      <c r="K3241">
        <v>31.39</v>
      </c>
      <c r="L3241">
        <v>31.39</v>
      </c>
      <c r="P3241" t="s">
        <v>51</v>
      </c>
      <c r="Q3241" t="s">
        <v>52</v>
      </c>
      <c r="R3241">
        <v>44496</v>
      </c>
      <c r="S3241" t="s">
        <v>53</v>
      </c>
      <c r="T3241" t="s">
        <v>104</v>
      </c>
      <c r="U3241" t="s">
        <v>55</v>
      </c>
      <c r="V3241" t="s">
        <v>109</v>
      </c>
      <c r="W3241" t="s">
        <v>57</v>
      </c>
      <c r="X3241" t="s">
        <v>1574</v>
      </c>
      <c r="Y3241" t="s">
        <v>565</v>
      </c>
      <c r="Z3241">
        <v>2</v>
      </c>
      <c r="AA3241">
        <v>2</v>
      </c>
      <c r="AB3241">
        <v>1.92</v>
      </c>
      <c r="AC3241">
        <v>2.1</v>
      </c>
      <c r="AD3241">
        <v>23</v>
      </c>
      <c r="AE3241">
        <v>2</v>
      </c>
      <c r="AF3241" t="s">
        <v>57</v>
      </c>
      <c r="AG3241">
        <v>13.2955599713884</v>
      </c>
      <c r="AH3241">
        <v>11.8510189010192</v>
      </c>
      <c r="AI3241">
        <v>10.7678147461313</v>
      </c>
      <c r="AJ3241">
        <v>67.704873507779197</v>
      </c>
      <c r="AK3241" s="2">
        <v>989.34929631998</v>
      </c>
      <c r="AL3241" s="1">
        <v>45197</v>
      </c>
      <c r="AM3241" t="s">
        <v>63</v>
      </c>
      <c r="AN3241">
        <v>2023</v>
      </c>
      <c r="AO3241">
        <v>2021</v>
      </c>
      <c r="AP3241">
        <v>68.407048080418306</v>
      </c>
      <c r="AQ3241">
        <v>1.0103711082564599</v>
      </c>
      <c r="AR3241">
        <v>111.47890725315594</v>
      </c>
      <c r="AS3241">
        <f t="shared" si="151"/>
        <v>31055.674411484171</v>
      </c>
      <c r="AT3241">
        <f t="shared" si="152"/>
        <v>3499.3228986765648</v>
      </c>
    </row>
    <row r="3242" spans="1:46" x14ac:dyDescent="0.25">
      <c r="A3242" t="s">
        <v>128</v>
      </c>
      <c r="B3242" t="s">
        <v>129</v>
      </c>
      <c r="C3242" t="s">
        <v>130</v>
      </c>
      <c r="D3242" t="str">
        <f t="shared" si="150"/>
        <v>NECOCA</v>
      </c>
      <c r="E3242" t="s">
        <v>5526</v>
      </c>
      <c r="F3242" t="s">
        <v>5527</v>
      </c>
      <c r="G3242" t="s">
        <v>47</v>
      </c>
      <c r="H3242" t="s">
        <v>5672</v>
      </c>
      <c r="I3242" t="s">
        <v>5677</v>
      </c>
      <c r="J3242" t="s">
        <v>5678</v>
      </c>
      <c r="K3242">
        <v>20.5</v>
      </c>
      <c r="L3242">
        <v>20.5</v>
      </c>
      <c r="P3242" t="s">
        <v>51</v>
      </c>
      <c r="Q3242" t="s">
        <v>52</v>
      </c>
      <c r="R3242">
        <v>44498</v>
      </c>
      <c r="S3242" t="s">
        <v>53</v>
      </c>
      <c r="T3242" t="s">
        <v>69</v>
      </c>
      <c r="U3242" t="s">
        <v>55</v>
      </c>
      <c r="V3242" t="s">
        <v>56</v>
      </c>
      <c r="W3242" t="s">
        <v>57</v>
      </c>
      <c r="X3242" t="s">
        <v>531</v>
      </c>
      <c r="Y3242" t="s">
        <v>146</v>
      </c>
      <c r="Z3242">
        <v>1</v>
      </c>
      <c r="AA3242">
        <v>2</v>
      </c>
      <c r="AB3242">
        <v>2</v>
      </c>
      <c r="AC3242">
        <v>2.1</v>
      </c>
      <c r="AD3242">
        <v>24</v>
      </c>
      <c r="AE3242">
        <v>2</v>
      </c>
      <c r="AF3242" t="s">
        <v>57</v>
      </c>
      <c r="AG3242">
        <v>13.3336027604705</v>
      </c>
      <c r="AH3242">
        <v>9.5704133923253298</v>
      </c>
      <c r="AI3242">
        <v>7.2744424456642802</v>
      </c>
      <c r="AJ3242">
        <v>45.642706989819501</v>
      </c>
      <c r="AK3242" s="2">
        <v>1011.22648532169</v>
      </c>
      <c r="AL3242" s="1">
        <v>45204</v>
      </c>
      <c r="AM3242" t="s">
        <v>63</v>
      </c>
      <c r="AN3242">
        <v>2023</v>
      </c>
      <c r="AO3242">
        <v>2021</v>
      </c>
      <c r="AP3242">
        <v>53.167306149785801</v>
      </c>
      <c r="AQ3242">
        <v>1.1648587399000001</v>
      </c>
      <c r="AR3242">
        <v>96.202110479864459</v>
      </c>
      <c r="AS3242">
        <f t="shared" si="151"/>
        <v>20730.142949094647</v>
      </c>
      <c r="AT3242">
        <f t="shared" si="152"/>
        <v>1972.1432648372213</v>
      </c>
    </row>
    <row r="3243" spans="1:46" x14ac:dyDescent="0.25">
      <c r="A3243" t="s">
        <v>128</v>
      </c>
      <c r="B3243" t="s">
        <v>129</v>
      </c>
      <c r="C3243" t="s">
        <v>130</v>
      </c>
      <c r="D3243" t="str">
        <f t="shared" si="150"/>
        <v>NECOCA</v>
      </c>
      <c r="E3243" t="s">
        <v>5526</v>
      </c>
      <c r="F3243" t="s">
        <v>5527</v>
      </c>
      <c r="G3243" t="s">
        <v>47</v>
      </c>
      <c r="H3243" t="s">
        <v>5672</v>
      </c>
      <c r="I3243" t="s">
        <v>5679</v>
      </c>
      <c r="J3243" t="s">
        <v>2529</v>
      </c>
      <c r="K3243">
        <v>24.84</v>
      </c>
      <c r="L3243">
        <v>24.84</v>
      </c>
      <c r="P3243" t="s">
        <v>51</v>
      </c>
      <c r="Q3243" t="s">
        <v>52</v>
      </c>
      <c r="R3243">
        <v>44503</v>
      </c>
      <c r="S3243" t="s">
        <v>53</v>
      </c>
      <c r="T3243" t="s">
        <v>69</v>
      </c>
      <c r="U3243" t="s">
        <v>55</v>
      </c>
      <c r="V3243" t="s">
        <v>56</v>
      </c>
      <c r="W3243" t="s">
        <v>57</v>
      </c>
      <c r="X3243" t="s">
        <v>149</v>
      </c>
      <c r="Y3243" t="s">
        <v>150</v>
      </c>
      <c r="Z3243">
        <v>1</v>
      </c>
      <c r="AA3243">
        <v>2</v>
      </c>
      <c r="AB3243">
        <v>1.92</v>
      </c>
      <c r="AC3243">
        <v>2</v>
      </c>
      <c r="AD3243">
        <v>23</v>
      </c>
      <c r="AE3243">
        <v>2</v>
      </c>
      <c r="AF3243" t="s">
        <v>57</v>
      </c>
      <c r="AG3243">
        <v>12.977254335157401</v>
      </c>
      <c r="AH3243">
        <v>9.2920440879998694</v>
      </c>
      <c r="AI3243">
        <v>6.8166505570938298</v>
      </c>
      <c r="AJ3243">
        <v>41.191143442851498</v>
      </c>
      <c r="AK3243" s="2">
        <v>1005.2142264499701</v>
      </c>
      <c r="AL3243" s="1">
        <v>45204</v>
      </c>
      <c r="AM3243" t="s">
        <v>63</v>
      </c>
      <c r="AN3243">
        <v>2023</v>
      </c>
      <c r="AO3243">
        <v>2021</v>
      </c>
      <c r="AP3243">
        <v>48.708322757125003</v>
      </c>
      <c r="AQ3243">
        <v>1.18249503864108</v>
      </c>
      <c r="AR3243">
        <v>91.153523501936007</v>
      </c>
      <c r="AS3243">
        <f t="shared" si="151"/>
        <v>24969.521385017255</v>
      </c>
      <c r="AT3243">
        <f t="shared" si="152"/>
        <v>2264.2535237880902</v>
      </c>
    </row>
    <row r="3244" spans="1:46" x14ac:dyDescent="0.25">
      <c r="A3244" t="s">
        <v>42</v>
      </c>
      <c r="B3244" t="s">
        <v>91</v>
      </c>
      <c r="C3244" t="s">
        <v>91</v>
      </c>
      <c r="D3244" t="str">
        <f t="shared" si="150"/>
        <v>GNVIVI</v>
      </c>
      <c r="E3244" t="s">
        <v>5576</v>
      </c>
      <c r="F3244" t="s">
        <v>5577</v>
      </c>
      <c r="G3244" t="s">
        <v>47</v>
      </c>
      <c r="H3244" t="s">
        <v>5578</v>
      </c>
      <c r="I3244" t="s">
        <v>5680</v>
      </c>
      <c r="J3244" t="s">
        <v>68</v>
      </c>
      <c r="K3244">
        <v>32.979999999999997</v>
      </c>
      <c r="L3244">
        <v>32.979999999999997</v>
      </c>
      <c r="P3244" t="s">
        <v>51</v>
      </c>
      <c r="Q3244" t="s">
        <v>52</v>
      </c>
      <c r="R3244">
        <v>44434</v>
      </c>
      <c r="S3244" t="s">
        <v>357</v>
      </c>
      <c r="T3244" t="s">
        <v>100</v>
      </c>
      <c r="U3244" t="s">
        <v>55</v>
      </c>
      <c r="V3244" t="s">
        <v>109</v>
      </c>
      <c r="W3244" t="s">
        <v>57</v>
      </c>
      <c r="X3244" t="s">
        <v>90</v>
      </c>
      <c r="Y3244" t="s">
        <v>59</v>
      </c>
      <c r="Z3244">
        <v>2</v>
      </c>
      <c r="AA3244">
        <v>2</v>
      </c>
      <c r="AB3244">
        <v>2.08</v>
      </c>
      <c r="AC3244">
        <v>2.2000000000000002</v>
      </c>
      <c r="AD3244">
        <v>25</v>
      </c>
      <c r="AE3244">
        <v>2</v>
      </c>
      <c r="AF3244" t="s">
        <v>57</v>
      </c>
      <c r="AG3244">
        <v>14.214997311918999</v>
      </c>
      <c r="AH3244">
        <v>11.5501212892477</v>
      </c>
      <c r="AI3244">
        <v>8.1391864733685804</v>
      </c>
      <c r="AJ3244">
        <v>52.465086277756797</v>
      </c>
      <c r="AK3244" s="2">
        <v>776.85969561823401</v>
      </c>
      <c r="AL3244" s="1">
        <v>45195</v>
      </c>
      <c r="AM3244" t="s">
        <v>63</v>
      </c>
      <c r="AN3244">
        <v>2023</v>
      </c>
      <c r="AO3244">
        <v>2021</v>
      </c>
      <c r="AP3244">
        <v>75.767100059237706</v>
      </c>
      <c r="AQ3244">
        <v>1.44414324715139</v>
      </c>
      <c r="AR3244">
        <v>115.22554030430469</v>
      </c>
      <c r="AS3244">
        <f t="shared" si="151"/>
        <v>25620.832761489357</v>
      </c>
      <c r="AT3244">
        <f t="shared" si="152"/>
        <v>3800.1383192359681</v>
      </c>
    </row>
    <row r="3245" spans="1:46" x14ac:dyDescent="0.25">
      <c r="A3245" t="s">
        <v>340</v>
      </c>
      <c r="B3245" t="s">
        <v>341</v>
      </c>
      <c r="C3245" t="s">
        <v>342</v>
      </c>
      <c r="D3245" t="str">
        <f t="shared" si="150"/>
        <v>RDBOBA</v>
      </c>
      <c r="E3245" t="s">
        <v>5567</v>
      </c>
      <c r="F3245" t="s">
        <v>5568</v>
      </c>
      <c r="G3245" t="s">
        <v>47</v>
      </c>
      <c r="H3245" t="s">
        <v>5569</v>
      </c>
      <c r="I3245" t="s">
        <v>5681</v>
      </c>
      <c r="J3245" t="s">
        <v>65</v>
      </c>
      <c r="K3245">
        <v>91.31</v>
      </c>
      <c r="L3245">
        <v>91.31</v>
      </c>
      <c r="P3245" t="s">
        <v>51</v>
      </c>
      <c r="Q3245" t="s">
        <v>52</v>
      </c>
      <c r="R3245">
        <v>44496</v>
      </c>
      <c r="S3245" t="s">
        <v>477</v>
      </c>
      <c r="T3245" t="s">
        <v>54</v>
      </c>
      <c r="U3245" t="s">
        <v>55</v>
      </c>
      <c r="V3245" t="s">
        <v>56</v>
      </c>
      <c r="W3245" t="s">
        <v>57</v>
      </c>
      <c r="X3245" t="s">
        <v>119</v>
      </c>
      <c r="Y3245" t="s">
        <v>487</v>
      </c>
      <c r="Z3245">
        <v>1</v>
      </c>
      <c r="AA3245">
        <v>2</v>
      </c>
      <c r="AB3245">
        <v>2</v>
      </c>
      <c r="AC3245">
        <v>2.1</v>
      </c>
      <c r="AD3245">
        <v>24</v>
      </c>
      <c r="AE3245">
        <v>2</v>
      </c>
      <c r="AF3245" t="s">
        <v>57</v>
      </c>
      <c r="AG3245">
        <v>13.689408648764701</v>
      </c>
      <c r="AH3245">
        <v>9.7922476488112604</v>
      </c>
      <c r="AI3245">
        <v>6.6519136146808897</v>
      </c>
      <c r="AJ3245">
        <v>42.656515719053601</v>
      </c>
      <c r="AK3245" s="2">
        <v>888.61104786708199</v>
      </c>
      <c r="AL3245" s="1">
        <v>45215.6</v>
      </c>
      <c r="AM3245" t="s">
        <v>63</v>
      </c>
      <c r="AN3245">
        <v>2023</v>
      </c>
      <c r="AO3245">
        <v>2021</v>
      </c>
      <c r="AP3245">
        <v>82.020368338652503</v>
      </c>
      <c r="AQ3245">
        <v>1.9228098440777199</v>
      </c>
      <c r="AR3245">
        <v>103.55905519660122</v>
      </c>
      <c r="AS3245">
        <f t="shared" si="151"/>
        <v>81139.074780743264</v>
      </c>
      <c r="AT3245">
        <f t="shared" si="152"/>
        <v>9455.9773300016586</v>
      </c>
    </row>
    <row r="3246" spans="1:46" x14ac:dyDescent="0.25">
      <c r="A3246" t="s">
        <v>340</v>
      </c>
      <c r="B3246" t="s">
        <v>341</v>
      </c>
      <c r="C3246" t="s">
        <v>342</v>
      </c>
      <c r="D3246" t="str">
        <f t="shared" si="150"/>
        <v>RDBOBA</v>
      </c>
      <c r="E3246" t="s">
        <v>5567</v>
      </c>
      <c r="F3246" t="s">
        <v>5568</v>
      </c>
      <c r="G3246" t="s">
        <v>47</v>
      </c>
      <c r="H3246" t="s">
        <v>5569</v>
      </c>
      <c r="I3246" t="s">
        <v>5682</v>
      </c>
      <c r="J3246" t="s">
        <v>310</v>
      </c>
      <c r="K3246">
        <v>50.39</v>
      </c>
      <c r="L3246">
        <v>50.39</v>
      </c>
      <c r="P3246" t="s">
        <v>51</v>
      </c>
      <c r="Q3246" t="s">
        <v>52</v>
      </c>
      <c r="R3246">
        <v>44419</v>
      </c>
      <c r="S3246" t="s">
        <v>477</v>
      </c>
      <c r="T3246" t="s">
        <v>54</v>
      </c>
      <c r="U3246" t="s">
        <v>55</v>
      </c>
      <c r="V3246" t="s">
        <v>56</v>
      </c>
      <c r="W3246" t="s">
        <v>57</v>
      </c>
      <c r="X3246" t="s">
        <v>119</v>
      </c>
      <c r="Y3246" t="s">
        <v>487</v>
      </c>
      <c r="Z3246">
        <v>1</v>
      </c>
      <c r="AA3246">
        <v>2</v>
      </c>
      <c r="AB3246">
        <v>2.17</v>
      </c>
      <c r="AC3246">
        <v>2.2000000000000002</v>
      </c>
      <c r="AD3246">
        <v>26</v>
      </c>
      <c r="AE3246">
        <v>2</v>
      </c>
      <c r="AF3246" t="s">
        <v>57</v>
      </c>
      <c r="AG3246">
        <v>15.6900561872965</v>
      </c>
      <c r="AH3246">
        <v>11.160814537248299</v>
      </c>
      <c r="AI3246">
        <v>8.7088727463688294</v>
      </c>
      <c r="AJ3246">
        <v>62.325641332057302</v>
      </c>
      <c r="AK3246" s="2">
        <v>929.91809584649002</v>
      </c>
      <c r="AL3246" s="1">
        <v>45215</v>
      </c>
      <c r="AM3246" t="s">
        <v>63</v>
      </c>
      <c r="AN3246">
        <v>2023</v>
      </c>
      <c r="AO3246">
        <v>2021</v>
      </c>
      <c r="AP3246">
        <v>86.349197749933097</v>
      </c>
      <c r="AQ3246">
        <v>1.38545221363842</v>
      </c>
      <c r="AR3246">
        <v>106.64239576684457</v>
      </c>
      <c r="AS3246">
        <f t="shared" si="151"/>
        <v>46858.572849704629</v>
      </c>
      <c r="AT3246">
        <f t="shared" si="152"/>
        <v>5373.7103226912977</v>
      </c>
    </row>
    <row r="3247" spans="1:46" x14ac:dyDescent="0.25">
      <c r="A3247" t="s">
        <v>42</v>
      </c>
      <c r="B3247" t="s">
        <v>91</v>
      </c>
      <c r="C3247" t="s">
        <v>91</v>
      </c>
      <c r="D3247" t="str">
        <f t="shared" si="150"/>
        <v>GNVIVI</v>
      </c>
      <c r="E3247" t="s">
        <v>1018</v>
      </c>
      <c r="F3247" t="s">
        <v>91</v>
      </c>
      <c r="G3247" t="s">
        <v>47</v>
      </c>
      <c r="H3247" t="s">
        <v>5504</v>
      </c>
      <c r="I3247" t="s">
        <v>5683</v>
      </c>
      <c r="J3247" t="s">
        <v>1256</v>
      </c>
      <c r="K3247">
        <v>55.9</v>
      </c>
      <c r="L3247">
        <v>55.9</v>
      </c>
      <c r="P3247" t="s">
        <v>51</v>
      </c>
      <c r="Q3247" t="s">
        <v>52</v>
      </c>
      <c r="R3247">
        <v>44424</v>
      </c>
      <c r="S3247" t="s">
        <v>53</v>
      </c>
      <c r="T3247" t="s">
        <v>788</v>
      </c>
      <c r="U3247" t="s">
        <v>55</v>
      </c>
      <c r="V3247" t="s">
        <v>56</v>
      </c>
      <c r="W3247" t="s">
        <v>57</v>
      </c>
      <c r="X3247" t="s">
        <v>90</v>
      </c>
      <c r="Y3247" t="s">
        <v>59</v>
      </c>
      <c r="Z3247">
        <v>1</v>
      </c>
      <c r="AA3247">
        <v>2</v>
      </c>
      <c r="AB3247">
        <v>2.08</v>
      </c>
      <c r="AC3247">
        <v>2.2000000000000002</v>
      </c>
      <c r="AD3247">
        <v>25</v>
      </c>
      <c r="AE3247">
        <v>2</v>
      </c>
      <c r="AF3247" t="s">
        <v>57</v>
      </c>
      <c r="AG3247">
        <v>14.7440800915716</v>
      </c>
      <c r="AH3247">
        <v>10.033242145903801</v>
      </c>
      <c r="AI3247">
        <v>8.4777842238424803</v>
      </c>
      <c r="AJ3247">
        <v>58.140915903420897</v>
      </c>
      <c r="AK3247" s="2">
        <v>1073.1855733392299</v>
      </c>
      <c r="AL3247" s="1">
        <v>45196</v>
      </c>
      <c r="AM3247" t="s">
        <v>63</v>
      </c>
      <c r="AN3247">
        <v>2023</v>
      </c>
      <c r="AO3247">
        <v>2021</v>
      </c>
      <c r="AP3247">
        <v>75.897008222359702</v>
      </c>
      <c r="AQ3247">
        <v>1.3053975336135699</v>
      </c>
      <c r="AR3247">
        <v>121.14699315926997</v>
      </c>
      <c r="AS3247">
        <f t="shared" si="151"/>
        <v>59991.07354966295</v>
      </c>
      <c r="AT3247">
        <f t="shared" si="152"/>
        <v>6772.1169176031908</v>
      </c>
    </row>
    <row r="3248" spans="1:46" x14ac:dyDescent="0.25">
      <c r="A3248" t="s">
        <v>42</v>
      </c>
      <c r="B3248" t="s">
        <v>91</v>
      </c>
      <c r="C3248" t="s">
        <v>91</v>
      </c>
      <c r="D3248" t="str">
        <f t="shared" si="150"/>
        <v>GNVIVI</v>
      </c>
      <c r="E3248" t="s">
        <v>5459</v>
      </c>
      <c r="F3248" t="s">
        <v>5460</v>
      </c>
      <c r="G3248" t="s">
        <v>47</v>
      </c>
      <c r="H3248" t="s">
        <v>5461</v>
      </c>
      <c r="I3248" t="s">
        <v>5684</v>
      </c>
      <c r="J3248" t="s">
        <v>103</v>
      </c>
      <c r="K3248">
        <v>34.1</v>
      </c>
      <c r="L3248">
        <v>34.1</v>
      </c>
      <c r="P3248" t="s">
        <v>51</v>
      </c>
      <c r="Q3248" t="s">
        <v>52</v>
      </c>
      <c r="R3248">
        <v>44503</v>
      </c>
      <c r="S3248" t="s">
        <v>53</v>
      </c>
      <c r="T3248" t="s">
        <v>497</v>
      </c>
      <c r="U3248" t="s">
        <v>55</v>
      </c>
      <c r="V3248" t="s">
        <v>109</v>
      </c>
      <c r="W3248" t="s">
        <v>57</v>
      </c>
      <c r="X3248" t="s">
        <v>271</v>
      </c>
      <c r="Y3248" t="s">
        <v>59</v>
      </c>
      <c r="Z3248">
        <v>2</v>
      </c>
      <c r="AA3248">
        <v>2</v>
      </c>
      <c r="AB3248">
        <v>1.83</v>
      </c>
      <c r="AC3248">
        <v>2</v>
      </c>
      <c r="AD3248">
        <v>22</v>
      </c>
      <c r="AE3248">
        <v>2</v>
      </c>
      <c r="AF3248" t="s">
        <v>57</v>
      </c>
      <c r="AG3248">
        <v>12.2105776071321</v>
      </c>
      <c r="AH3248">
        <v>10.500534849418001</v>
      </c>
      <c r="AI3248">
        <v>6.4513982718060001</v>
      </c>
      <c r="AJ3248">
        <v>34.818186872083203</v>
      </c>
      <c r="AK3248" s="2">
        <v>753.15630530341195</v>
      </c>
      <c r="AL3248" s="1">
        <v>45183</v>
      </c>
      <c r="AM3248" t="s">
        <v>63</v>
      </c>
      <c r="AN3248">
        <v>2023</v>
      </c>
      <c r="AO3248">
        <v>2021</v>
      </c>
      <c r="AP3248">
        <v>64.057827833311507</v>
      </c>
      <c r="AQ3248">
        <v>1.8397806890017101</v>
      </c>
      <c r="AR3248">
        <v>104.24855079548668</v>
      </c>
      <c r="AS3248">
        <f t="shared" si="151"/>
        <v>25682.630010846347</v>
      </c>
      <c r="AT3248">
        <f t="shared" si="152"/>
        <v>3554.8755821260961</v>
      </c>
    </row>
    <row r="3249" spans="1:46" x14ac:dyDescent="0.25">
      <c r="A3249" t="s">
        <v>42</v>
      </c>
      <c r="B3249" t="s">
        <v>91</v>
      </c>
      <c r="C3249" t="s">
        <v>91</v>
      </c>
      <c r="D3249" t="str">
        <f t="shared" si="150"/>
        <v>GNVIVI</v>
      </c>
      <c r="E3249" t="s">
        <v>5459</v>
      </c>
      <c r="F3249" t="s">
        <v>5460</v>
      </c>
      <c r="G3249" t="s">
        <v>47</v>
      </c>
      <c r="H3249" t="s">
        <v>5461</v>
      </c>
      <c r="I3249" t="s">
        <v>5685</v>
      </c>
      <c r="J3249" t="s">
        <v>276</v>
      </c>
      <c r="K3249">
        <v>40.19</v>
      </c>
      <c r="L3249">
        <v>40.19</v>
      </c>
      <c r="P3249" t="s">
        <v>51</v>
      </c>
      <c r="Q3249" t="s">
        <v>52</v>
      </c>
      <c r="R3249">
        <v>44482</v>
      </c>
      <c r="S3249" t="s">
        <v>357</v>
      </c>
      <c r="T3249" t="s">
        <v>96</v>
      </c>
      <c r="U3249" t="s">
        <v>55</v>
      </c>
      <c r="V3249" t="s">
        <v>109</v>
      </c>
      <c r="W3249" t="s">
        <v>57</v>
      </c>
      <c r="X3249" t="s">
        <v>271</v>
      </c>
      <c r="Y3249" t="s">
        <v>59</v>
      </c>
      <c r="Z3249">
        <v>2</v>
      </c>
      <c r="AA3249">
        <v>2</v>
      </c>
      <c r="AB3249">
        <v>1.92</v>
      </c>
      <c r="AC3249">
        <v>2.1</v>
      </c>
      <c r="AD3249">
        <v>23</v>
      </c>
      <c r="AE3249">
        <v>2</v>
      </c>
      <c r="AF3249" t="s">
        <v>57</v>
      </c>
      <c r="AG3249">
        <v>13.0481167679386</v>
      </c>
      <c r="AH3249">
        <v>10.3653214058975</v>
      </c>
      <c r="AI3249">
        <v>7.5905312256206203</v>
      </c>
      <c r="AJ3249">
        <v>44.942673348195903</v>
      </c>
      <c r="AK3249" s="2">
        <v>910.35089845975199</v>
      </c>
      <c r="AL3249" s="1">
        <v>45181.5</v>
      </c>
      <c r="AM3249" t="s">
        <v>63</v>
      </c>
      <c r="AN3249">
        <v>2023</v>
      </c>
      <c r="AO3249">
        <v>2021</v>
      </c>
      <c r="AP3249">
        <v>67.883843366320605</v>
      </c>
      <c r="AQ3249">
        <v>1.51045405867129</v>
      </c>
      <c r="AR3249">
        <v>107.92948405113233</v>
      </c>
      <c r="AS3249">
        <f t="shared" si="151"/>
        <v>36587.002609097428</v>
      </c>
      <c r="AT3249">
        <f t="shared" si="152"/>
        <v>4337.6859640150087</v>
      </c>
    </row>
    <row r="3250" spans="1:46" x14ac:dyDescent="0.25">
      <c r="A3250" t="s">
        <v>42</v>
      </c>
      <c r="B3250" t="s">
        <v>91</v>
      </c>
      <c r="C3250" t="s">
        <v>91</v>
      </c>
      <c r="D3250" t="str">
        <f t="shared" si="150"/>
        <v>GNVIVI</v>
      </c>
      <c r="E3250" t="s">
        <v>5459</v>
      </c>
      <c r="F3250" t="s">
        <v>5460</v>
      </c>
      <c r="G3250" t="s">
        <v>47</v>
      </c>
      <c r="H3250" t="s">
        <v>5519</v>
      </c>
      <c r="I3250" t="s">
        <v>5686</v>
      </c>
      <c r="J3250" t="s">
        <v>310</v>
      </c>
      <c r="K3250">
        <v>35.17</v>
      </c>
      <c r="L3250">
        <v>35.17</v>
      </c>
      <c r="P3250" t="s">
        <v>51</v>
      </c>
      <c r="Q3250" t="s">
        <v>52</v>
      </c>
      <c r="R3250">
        <v>44495</v>
      </c>
      <c r="S3250" t="s">
        <v>53</v>
      </c>
      <c r="T3250" t="s">
        <v>788</v>
      </c>
      <c r="U3250" t="s">
        <v>55</v>
      </c>
      <c r="V3250" t="s">
        <v>56</v>
      </c>
      <c r="W3250" t="s">
        <v>57</v>
      </c>
      <c r="X3250" t="s">
        <v>271</v>
      </c>
      <c r="Y3250" t="s">
        <v>59</v>
      </c>
      <c r="Z3250">
        <v>1</v>
      </c>
      <c r="AA3250">
        <v>2</v>
      </c>
      <c r="AB3250">
        <v>1.92</v>
      </c>
      <c r="AC3250">
        <v>2.1</v>
      </c>
      <c r="AD3250">
        <v>23</v>
      </c>
      <c r="AE3250">
        <v>2</v>
      </c>
      <c r="AF3250" t="s">
        <v>57</v>
      </c>
      <c r="AG3250">
        <v>12.3892832334723</v>
      </c>
      <c r="AH3250">
        <v>9.3558791223167095</v>
      </c>
      <c r="AI3250">
        <v>7.3928678660897296</v>
      </c>
      <c r="AJ3250">
        <v>41.9874613941425</v>
      </c>
      <c r="AK3250" s="2">
        <v>1075.2255711099999</v>
      </c>
      <c r="AL3250" s="1">
        <v>45181.5</v>
      </c>
      <c r="AM3250" t="s">
        <v>63</v>
      </c>
      <c r="AN3250">
        <v>2023</v>
      </c>
      <c r="AO3250">
        <v>2021</v>
      </c>
      <c r="AP3250">
        <v>67.097939107219801</v>
      </c>
      <c r="AQ3250">
        <v>1.59804705689066</v>
      </c>
      <c r="AR3250">
        <v>112.57143073392201</v>
      </c>
      <c r="AS3250">
        <f t="shared" si="151"/>
        <v>37815.683335938702</v>
      </c>
      <c r="AT3250">
        <f t="shared" si="152"/>
        <v>3959.1372189120375</v>
      </c>
    </row>
    <row r="3251" spans="1:46" x14ac:dyDescent="0.25">
      <c r="A3251" t="s">
        <v>340</v>
      </c>
      <c r="B3251" t="s">
        <v>341</v>
      </c>
      <c r="C3251" t="s">
        <v>342</v>
      </c>
      <c r="D3251" t="str">
        <f t="shared" si="150"/>
        <v>RDBOBA</v>
      </c>
      <c r="E3251" t="s">
        <v>5687</v>
      </c>
      <c r="F3251" t="s">
        <v>5688</v>
      </c>
      <c r="G3251" t="s">
        <v>47</v>
      </c>
      <c r="H3251" t="s">
        <v>5689</v>
      </c>
      <c r="I3251" t="s">
        <v>5690</v>
      </c>
      <c r="J3251" t="s">
        <v>68</v>
      </c>
      <c r="K3251">
        <v>49.15</v>
      </c>
      <c r="L3251">
        <v>49.15</v>
      </c>
      <c r="P3251" t="s">
        <v>51</v>
      </c>
      <c r="Q3251" t="s">
        <v>52</v>
      </c>
      <c r="R3251">
        <v>44424</v>
      </c>
      <c r="S3251" t="s">
        <v>477</v>
      </c>
      <c r="T3251" t="s">
        <v>553</v>
      </c>
      <c r="U3251" t="s">
        <v>55</v>
      </c>
      <c r="V3251" t="s">
        <v>109</v>
      </c>
      <c r="W3251" t="s">
        <v>57</v>
      </c>
      <c r="X3251" t="s">
        <v>221</v>
      </c>
      <c r="Y3251" t="s">
        <v>355</v>
      </c>
      <c r="Z3251">
        <v>2</v>
      </c>
      <c r="AA3251">
        <v>2</v>
      </c>
      <c r="AB3251">
        <v>2.17</v>
      </c>
      <c r="AC3251">
        <v>2.2000000000000002</v>
      </c>
      <c r="AD3251">
        <v>26</v>
      </c>
      <c r="AE3251">
        <v>2</v>
      </c>
      <c r="AF3251" t="s">
        <v>57</v>
      </c>
      <c r="AG3251">
        <v>15.4179895503392</v>
      </c>
      <c r="AH3251">
        <v>11.4749969634157</v>
      </c>
      <c r="AI3251">
        <v>11.1805781101072</v>
      </c>
      <c r="AJ3251">
        <v>79.369679209355695</v>
      </c>
      <c r="AK3251" s="2">
        <v>1113.25818716974</v>
      </c>
      <c r="AL3251" s="1">
        <v>45216</v>
      </c>
      <c r="AM3251" t="s">
        <v>63</v>
      </c>
      <c r="AN3251">
        <v>2023</v>
      </c>
      <c r="AO3251">
        <v>2021</v>
      </c>
      <c r="AP3251">
        <v>83.519048218481799</v>
      </c>
      <c r="AQ3251">
        <v>1.05227901952559</v>
      </c>
      <c r="AR3251">
        <v>100.00437735478511</v>
      </c>
      <c r="AS3251">
        <f t="shared" si="151"/>
        <v>54716.639899392721</v>
      </c>
      <c r="AT3251">
        <f t="shared" si="152"/>
        <v>4915.2151469876881</v>
      </c>
    </row>
    <row r="3252" spans="1:46" x14ac:dyDescent="0.25">
      <c r="A3252" t="s">
        <v>340</v>
      </c>
      <c r="B3252" t="s">
        <v>341</v>
      </c>
      <c r="C3252" t="s">
        <v>342</v>
      </c>
      <c r="D3252" t="str">
        <f t="shared" si="150"/>
        <v>RDBOBA</v>
      </c>
      <c r="E3252" t="s">
        <v>901</v>
      </c>
      <c r="F3252" t="s">
        <v>902</v>
      </c>
      <c r="G3252" t="s">
        <v>47</v>
      </c>
      <c r="H3252" t="s">
        <v>5691</v>
      </c>
      <c r="I3252" t="s">
        <v>5692</v>
      </c>
      <c r="J3252" t="s">
        <v>894</v>
      </c>
      <c r="K3252">
        <v>1.19</v>
      </c>
      <c r="L3252">
        <v>1.19</v>
      </c>
      <c r="P3252" t="s">
        <v>51</v>
      </c>
      <c r="Q3252" t="s">
        <v>52</v>
      </c>
      <c r="R3252">
        <v>33208</v>
      </c>
      <c r="S3252" t="s">
        <v>75</v>
      </c>
      <c r="T3252" t="s">
        <v>135</v>
      </c>
      <c r="U3252" t="s">
        <v>77</v>
      </c>
      <c r="V3252" t="s">
        <v>56</v>
      </c>
      <c r="W3252" t="s">
        <v>57</v>
      </c>
      <c r="X3252" t="s">
        <v>110</v>
      </c>
      <c r="Y3252" t="s">
        <v>362</v>
      </c>
      <c r="Z3252">
        <v>1</v>
      </c>
      <c r="AA3252">
        <v>33</v>
      </c>
      <c r="AB3252">
        <v>30.33</v>
      </c>
      <c r="AC3252">
        <v>32.9</v>
      </c>
      <c r="AD3252">
        <v>364</v>
      </c>
      <c r="AE3252">
        <v>30</v>
      </c>
      <c r="AF3252" t="s">
        <v>57</v>
      </c>
      <c r="AG3252">
        <v>38.362307692307702</v>
      </c>
      <c r="AH3252">
        <v>37.742820512820501</v>
      </c>
      <c r="AI3252">
        <v>41.513764832802799</v>
      </c>
      <c r="AJ3252">
        <v>705.41611449372203</v>
      </c>
      <c r="AK3252" s="2">
        <v>388.44624825023698</v>
      </c>
      <c r="AL3252" s="1">
        <v>44313</v>
      </c>
      <c r="AM3252" t="s">
        <v>60</v>
      </c>
      <c r="AN3252">
        <v>2021</v>
      </c>
      <c r="AO3252">
        <v>1990</v>
      </c>
      <c r="AP3252">
        <v>286.54845615083798</v>
      </c>
      <c r="AQ3252">
        <v>0.40621195102197799</v>
      </c>
      <c r="AR3252">
        <v>705.47</v>
      </c>
      <c r="AS3252">
        <f t="shared" si="151"/>
        <v>462.25103541778196</v>
      </c>
      <c r="AT3252">
        <f t="shared" si="152"/>
        <v>839.50929999999994</v>
      </c>
    </row>
    <row r="3253" spans="1:46" x14ac:dyDescent="0.25">
      <c r="A3253" t="s">
        <v>340</v>
      </c>
      <c r="B3253" t="s">
        <v>341</v>
      </c>
      <c r="C3253" t="s">
        <v>342</v>
      </c>
      <c r="D3253" t="str">
        <f t="shared" si="150"/>
        <v>RDBOBA</v>
      </c>
      <c r="E3253" t="s">
        <v>5693</v>
      </c>
      <c r="F3253" t="s">
        <v>5694</v>
      </c>
      <c r="G3253" t="s">
        <v>47</v>
      </c>
      <c r="H3253" t="s">
        <v>5695</v>
      </c>
      <c r="I3253" t="s">
        <v>5696</v>
      </c>
      <c r="J3253" t="s">
        <v>144</v>
      </c>
      <c r="K3253">
        <v>26.39</v>
      </c>
      <c r="L3253">
        <v>26.39</v>
      </c>
      <c r="P3253" t="s">
        <v>51</v>
      </c>
      <c r="Q3253" t="s">
        <v>52</v>
      </c>
      <c r="R3253">
        <v>44424</v>
      </c>
      <c r="S3253" t="s">
        <v>477</v>
      </c>
      <c r="T3253" t="s">
        <v>358</v>
      </c>
      <c r="U3253" t="s">
        <v>55</v>
      </c>
      <c r="V3253" t="s">
        <v>109</v>
      </c>
      <c r="W3253" t="s">
        <v>57</v>
      </c>
      <c r="X3253" t="s">
        <v>119</v>
      </c>
      <c r="Y3253" t="s">
        <v>487</v>
      </c>
      <c r="Z3253">
        <v>2</v>
      </c>
      <c r="AA3253">
        <v>2</v>
      </c>
      <c r="AB3253">
        <v>2.17</v>
      </c>
      <c r="AC3253">
        <v>2.2000000000000002</v>
      </c>
      <c r="AD3253">
        <v>26</v>
      </c>
      <c r="AE3253">
        <v>2</v>
      </c>
      <c r="AF3253" t="s">
        <v>57</v>
      </c>
      <c r="AG3253">
        <v>15.367541559074899</v>
      </c>
      <c r="AH3253">
        <v>10.7774547076649</v>
      </c>
      <c r="AI3253">
        <v>9.7072895449043894</v>
      </c>
      <c r="AJ3253">
        <v>67.162527040479503</v>
      </c>
      <c r="AK3253" s="2">
        <v>1066.8373897348099</v>
      </c>
      <c r="AL3253" s="1">
        <v>45216</v>
      </c>
      <c r="AM3253" t="s">
        <v>63</v>
      </c>
      <c r="AN3253">
        <v>2023</v>
      </c>
      <c r="AO3253">
        <v>2021</v>
      </c>
      <c r="AP3253">
        <v>83.519048218481799</v>
      </c>
      <c r="AQ3253">
        <v>1.24353641679004</v>
      </c>
      <c r="AR3253">
        <v>99.967841963362446</v>
      </c>
      <c r="AS3253">
        <f t="shared" si="151"/>
        <v>28153.838715101632</v>
      </c>
      <c r="AT3253">
        <f t="shared" si="152"/>
        <v>2638.151349413135</v>
      </c>
    </row>
    <row r="3254" spans="1:46" x14ac:dyDescent="0.25">
      <c r="A3254" t="s">
        <v>128</v>
      </c>
      <c r="B3254" t="s">
        <v>328</v>
      </c>
      <c r="C3254" t="s">
        <v>328</v>
      </c>
      <c r="D3254" t="str">
        <f t="shared" si="150"/>
        <v>NESBSB</v>
      </c>
      <c r="E3254" t="s">
        <v>560</v>
      </c>
      <c r="F3254" t="s">
        <v>561</v>
      </c>
      <c r="G3254" t="s">
        <v>47</v>
      </c>
      <c r="H3254" t="s">
        <v>5479</v>
      </c>
      <c r="I3254" t="s">
        <v>5697</v>
      </c>
      <c r="J3254" t="s">
        <v>112</v>
      </c>
      <c r="K3254">
        <v>19.98</v>
      </c>
      <c r="L3254">
        <v>19.98</v>
      </c>
      <c r="P3254" t="s">
        <v>51</v>
      </c>
      <c r="Q3254" t="s">
        <v>52</v>
      </c>
      <c r="R3254">
        <v>44475</v>
      </c>
      <c r="S3254" t="s">
        <v>53</v>
      </c>
      <c r="T3254" t="s">
        <v>5698</v>
      </c>
      <c r="U3254" t="s">
        <v>55</v>
      </c>
      <c r="V3254" t="s">
        <v>56</v>
      </c>
      <c r="W3254" t="s">
        <v>57</v>
      </c>
      <c r="X3254" t="s">
        <v>564</v>
      </c>
      <c r="Y3254" t="s">
        <v>565</v>
      </c>
      <c r="Z3254">
        <v>1</v>
      </c>
      <c r="AA3254">
        <v>2</v>
      </c>
      <c r="AB3254">
        <v>2</v>
      </c>
      <c r="AC3254">
        <v>2.1</v>
      </c>
      <c r="AD3254">
        <v>24</v>
      </c>
      <c r="AE3254">
        <v>2</v>
      </c>
      <c r="AF3254" t="s">
        <v>57</v>
      </c>
      <c r="AG3254">
        <v>12.656152995818699</v>
      </c>
      <c r="AH3254">
        <v>10.6150566918613</v>
      </c>
      <c r="AI3254">
        <v>10.103138517979399</v>
      </c>
      <c r="AJ3254">
        <v>57.565954593922001</v>
      </c>
      <c r="AK3254" s="2">
        <v>1141.6205822515601</v>
      </c>
      <c r="AL3254" s="1">
        <v>45203</v>
      </c>
      <c r="AM3254" t="s">
        <v>63</v>
      </c>
      <c r="AN3254">
        <v>2023</v>
      </c>
      <c r="AO3254">
        <v>2021</v>
      </c>
      <c r="AP3254">
        <v>67.172601823033503</v>
      </c>
      <c r="AQ3254">
        <v>1.16688070747507</v>
      </c>
      <c r="AR3254">
        <v>110.00191847360757</v>
      </c>
      <c r="AS3254">
        <f t="shared" si="151"/>
        <v>22809.579233386172</v>
      </c>
      <c r="AT3254">
        <f t="shared" si="152"/>
        <v>2197.8383311026796</v>
      </c>
    </row>
    <row r="3255" spans="1:46" x14ac:dyDescent="0.25">
      <c r="A3255" t="s">
        <v>128</v>
      </c>
      <c r="B3255" t="s">
        <v>328</v>
      </c>
      <c r="C3255" t="s">
        <v>328</v>
      </c>
      <c r="D3255" t="str">
        <f t="shared" si="150"/>
        <v>NESBSB</v>
      </c>
      <c r="E3255" t="s">
        <v>5473</v>
      </c>
      <c r="F3255" t="s">
        <v>5474</v>
      </c>
      <c r="G3255" t="s">
        <v>47</v>
      </c>
      <c r="H3255" t="s">
        <v>5477</v>
      </c>
      <c r="I3255" t="s">
        <v>5699</v>
      </c>
      <c r="J3255" t="s">
        <v>1264</v>
      </c>
      <c r="K3255">
        <v>31.33</v>
      </c>
      <c r="L3255">
        <v>31.33</v>
      </c>
      <c r="P3255" t="s">
        <v>51</v>
      </c>
      <c r="Q3255" t="s">
        <v>52</v>
      </c>
      <c r="R3255">
        <v>44525</v>
      </c>
      <c r="S3255" t="s">
        <v>53</v>
      </c>
      <c r="T3255" t="s">
        <v>1265</v>
      </c>
      <c r="U3255" t="s">
        <v>55</v>
      </c>
      <c r="V3255" t="s">
        <v>56</v>
      </c>
      <c r="W3255" t="s">
        <v>57</v>
      </c>
      <c r="X3255" t="s">
        <v>1574</v>
      </c>
      <c r="Y3255" t="s">
        <v>565</v>
      </c>
      <c r="Z3255">
        <v>1</v>
      </c>
      <c r="AA3255">
        <v>2</v>
      </c>
      <c r="AB3255">
        <v>1.83</v>
      </c>
      <c r="AC3255">
        <v>2</v>
      </c>
      <c r="AD3255">
        <v>22</v>
      </c>
      <c r="AE3255">
        <v>2</v>
      </c>
      <c r="AF3255" t="s">
        <v>57</v>
      </c>
      <c r="AG3255">
        <v>10.5521364538541</v>
      </c>
      <c r="AH3255">
        <v>8.9592869989420407</v>
      </c>
      <c r="AI3255">
        <v>8.0282275300885093</v>
      </c>
      <c r="AJ3255">
        <v>38.088692861458597</v>
      </c>
      <c r="AK3255" s="2">
        <v>1273.4529191598299</v>
      </c>
      <c r="AL3255" s="1">
        <v>45197</v>
      </c>
      <c r="AM3255" t="s">
        <v>63</v>
      </c>
      <c r="AN3255">
        <v>2023</v>
      </c>
      <c r="AO3255">
        <v>2021</v>
      </c>
      <c r="AP3255">
        <v>58.358089484397503</v>
      </c>
      <c r="AQ3255">
        <v>1.5321630935633701</v>
      </c>
      <c r="AR3255">
        <v>105.42579451314076</v>
      </c>
      <c r="AS3255">
        <f t="shared" si="151"/>
        <v>39897.279957277467</v>
      </c>
      <c r="AT3255">
        <f t="shared" si="152"/>
        <v>3302.9901420966999</v>
      </c>
    </row>
    <row r="3256" spans="1:46" x14ac:dyDescent="0.25">
      <c r="A3256" t="s">
        <v>340</v>
      </c>
      <c r="B3256" t="s">
        <v>341</v>
      </c>
      <c r="C3256" t="s">
        <v>342</v>
      </c>
      <c r="D3256" t="str">
        <f t="shared" si="150"/>
        <v>RDBOBA</v>
      </c>
      <c r="E3256" t="s">
        <v>5700</v>
      </c>
      <c r="F3256" t="s">
        <v>5701</v>
      </c>
      <c r="G3256" t="s">
        <v>47</v>
      </c>
      <c r="H3256" t="s">
        <v>5702</v>
      </c>
      <c r="I3256" t="s">
        <v>5703</v>
      </c>
      <c r="J3256" t="s">
        <v>62</v>
      </c>
      <c r="K3256">
        <v>16.46</v>
      </c>
      <c r="L3256">
        <v>16.46</v>
      </c>
      <c r="P3256" t="s">
        <v>51</v>
      </c>
      <c r="Q3256" t="s">
        <v>52</v>
      </c>
      <c r="R3256">
        <v>44424</v>
      </c>
      <c r="S3256" t="s">
        <v>477</v>
      </c>
      <c r="T3256" t="s">
        <v>100</v>
      </c>
      <c r="U3256" t="s">
        <v>55</v>
      </c>
      <c r="V3256" t="s">
        <v>109</v>
      </c>
      <c r="W3256" t="s">
        <v>57</v>
      </c>
      <c r="X3256" t="s">
        <v>221</v>
      </c>
      <c r="Y3256" t="s">
        <v>355</v>
      </c>
      <c r="Z3256">
        <v>2</v>
      </c>
      <c r="AA3256">
        <v>2</v>
      </c>
      <c r="AB3256">
        <v>2.17</v>
      </c>
      <c r="AC3256">
        <v>2.2000000000000002</v>
      </c>
      <c r="AD3256">
        <v>26</v>
      </c>
      <c r="AE3256">
        <v>2</v>
      </c>
      <c r="AF3256" t="s">
        <v>57</v>
      </c>
      <c r="AG3256">
        <v>14.8867663636027</v>
      </c>
      <c r="AH3256">
        <v>10.912677111466801</v>
      </c>
      <c r="AI3256">
        <v>8.09728545859668</v>
      </c>
      <c r="AJ3256">
        <v>55.2740424468982</v>
      </c>
      <c r="AK3256" s="2">
        <v>865.73895172894595</v>
      </c>
      <c r="AL3256" s="1">
        <v>45216</v>
      </c>
      <c r="AM3256" t="s">
        <v>63</v>
      </c>
      <c r="AN3256">
        <v>2023</v>
      </c>
      <c r="AO3256">
        <v>2021</v>
      </c>
      <c r="AP3256">
        <v>83.519048218481799</v>
      </c>
      <c r="AQ3256">
        <v>1.51099945871914</v>
      </c>
      <c r="AR3256">
        <v>99.981554110539292</v>
      </c>
      <c r="AS3256">
        <f t="shared" si="151"/>
        <v>14250.063145458451</v>
      </c>
      <c r="AT3256">
        <f t="shared" si="152"/>
        <v>1645.6963806594767</v>
      </c>
    </row>
    <row r="3257" spans="1:46" x14ac:dyDescent="0.25">
      <c r="A3257" t="s">
        <v>340</v>
      </c>
      <c r="B3257" t="s">
        <v>341</v>
      </c>
      <c r="C3257" t="s">
        <v>342</v>
      </c>
      <c r="D3257" t="str">
        <f t="shared" si="150"/>
        <v>RDBOBA</v>
      </c>
      <c r="E3257" t="s">
        <v>5693</v>
      </c>
      <c r="F3257" t="s">
        <v>5694</v>
      </c>
      <c r="G3257" t="s">
        <v>47</v>
      </c>
      <c r="H3257" t="s">
        <v>5695</v>
      </c>
      <c r="I3257" t="s">
        <v>5704</v>
      </c>
      <c r="J3257" t="s">
        <v>276</v>
      </c>
      <c r="K3257">
        <v>7.14</v>
      </c>
      <c r="L3257">
        <v>7.14</v>
      </c>
      <c r="P3257" t="s">
        <v>51</v>
      </c>
      <c r="Q3257" t="s">
        <v>52</v>
      </c>
      <c r="R3257">
        <v>44424</v>
      </c>
      <c r="S3257" t="s">
        <v>477</v>
      </c>
      <c r="T3257" t="s">
        <v>358</v>
      </c>
      <c r="U3257" t="s">
        <v>55</v>
      </c>
      <c r="V3257" t="s">
        <v>109</v>
      </c>
      <c r="W3257" t="s">
        <v>57</v>
      </c>
      <c r="X3257" t="s">
        <v>1182</v>
      </c>
      <c r="Y3257" t="s">
        <v>355</v>
      </c>
      <c r="Z3257">
        <v>2</v>
      </c>
      <c r="AA3257">
        <v>2</v>
      </c>
      <c r="AB3257">
        <v>2.17</v>
      </c>
      <c r="AC3257">
        <v>2.2000000000000002</v>
      </c>
      <c r="AD3257">
        <v>26</v>
      </c>
      <c r="AE3257">
        <v>2</v>
      </c>
      <c r="AF3257" t="s">
        <v>57</v>
      </c>
      <c r="AG3257">
        <v>15.202629517560201</v>
      </c>
      <c r="AH3257">
        <v>12.340265104816099</v>
      </c>
      <c r="AI3257">
        <v>10.9200797964077</v>
      </c>
      <c r="AJ3257">
        <v>73.213611781865794</v>
      </c>
      <c r="AK3257" s="2">
        <v>913.03400160829597</v>
      </c>
      <c r="AL3257" s="1">
        <v>45216</v>
      </c>
      <c r="AM3257" t="s">
        <v>63</v>
      </c>
      <c r="AN3257">
        <v>2023</v>
      </c>
      <c r="AO3257">
        <v>2021</v>
      </c>
      <c r="AP3257">
        <v>83.519048218481799</v>
      </c>
      <c r="AQ3257">
        <v>1.1407584762696901</v>
      </c>
      <c r="AR3257">
        <v>99.993652459182314</v>
      </c>
      <c r="AS3257">
        <f t="shared" si="151"/>
        <v>6519.0627714832326</v>
      </c>
      <c r="AT3257">
        <f t="shared" si="152"/>
        <v>713.95467855856168</v>
      </c>
    </row>
    <row r="3258" spans="1:46" x14ac:dyDescent="0.25">
      <c r="A3258" t="s">
        <v>340</v>
      </c>
      <c r="B3258" t="s">
        <v>341</v>
      </c>
      <c r="C3258" t="s">
        <v>342</v>
      </c>
      <c r="D3258" t="str">
        <f t="shared" si="150"/>
        <v>RDBOBA</v>
      </c>
      <c r="E3258" t="s">
        <v>5700</v>
      </c>
      <c r="F3258" t="s">
        <v>5701</v>
      </c>
      <c r="G3258" t="s">
        <v>47</v>
      </c>
      <c r="H3258" t="s">
        <v>5702</v>
      </c>
      <c r="I3258" t="s">
        <v>5705</v>
      </c>
      <c r="J3258" t="s">
        <v>50</v>
      </c>
      <c r="K3258">
        <v>31.4</v>
      </c>
      <c r="L3258">
        <v>31.4</v>
      </c>
      <c r="P3258" t="s">
        <v>51</v>
      </c>
      <c r="Q3258" t="s">
        <v>52</v>
      </c>
      <c r="R3258">
        <v>44424</v>
      </c>
      <c r="S3258" t="s">
        <v>477</v>
      </c>
      <c r="T3258" t="s">
        <v>491</v>
      </c>
      <c r="U3258" t="s">
        <v>55</v>
      </c>
      <c r="V3258" t="s">
        <v>109</v>
      </c>
      <c r="W3258" t="s">
        <v>57</v>
      </c>
      <c r="X3258" t="s">
        <v>221</v>
      </c>
      <c r="Y3258" t="s">
        <v>355</v>
      </c>
      <c r="Z3258">
        <v>2</v>
      </c>
      <c r="AA3258">
        <v>2</v>
      </c>
      <c r="AB3258">
        <v>2.17</v>
      </c>
      <c r="AC3258">
        <v>2.2000000000000002</v>
      </c>
      <c r="AD3258">
        <v>26</v>
      </c>
      <c r="AE3258">
        <v>2</v>
      </c>
      <c r="AF3258" t="s">
        <v>57</v>
      </c>
      <c r="AG3258">
        <v>16.392607402539799</v>
      </c>
      <c r="AH3258">
        <v>10.6410934780044</v>
      </c>
      <c r="AI3258">
        <v>11.0547399676946</v>
      </c>
      <c r="AJ3258">
        <v>82.265193048966594</v>
      </c>
      <c r="AK3258" s="2">
        <v>1247.2261666044301</v>
      </c>
      <c r="AL3258" s="1">
        <v>45216</v>
      </c>
      <c r="AM3258" t="s">
        <v>63</v>
      </c>
      <c r="AN3258">
        <v>2023</v>
      </c>
      <c r="AO3258">
        <v>2021</v>
      </c>
      <c r="AP3258">
        <v>83.519048218481799</v>
      </c>
      <c r="AQ3258">
        <v>1.0152416243497899</v>
      </c>
      <c r="AR3258">
        <v>99.977031551406483</v>
      </c>
      <c r="AS3258">
        <f t="shared" si="151"/>
        <v>39162.9016313791</v>
      </c>
      <c r="AT3258">
        <f t="shared" si="152"/>
        <v>3139.2787907141633</v>
      </c>
    </row>
    <row r="3259" spans="1:46" x14ac:dyDescent="0.25">
      <c r="A3259" t="s">
        <v>128</v>
      </c>
      <c r="B3259" t="s">
        <v>328</v>
      </c>
      <c r="C3259" t="s">
        <v>328</v>
      </c>
      <c r="D3259" t="str">
        <f t="shared" si="150"/>
        <v>NESBSB</v>
      </c>
      <c r="E3259" t="s">
        <v>5473</v>
      </c>
      <c r="F3259" t="s">
        <v>5474</v>
      </c>
      <c r="G3259" t="s">
        <v>47</v>
      </c>
      <c r="H3259" t="s">
        <v>5477</v>
      </c>
      <c r="I3259" t="s">
        <v>5706</v>
      </c>
      <c r="J3259" t="s">
        <v>1253</v>
      </c>
      <c r="K3259">
        <v>44.58</v>
      </c>
      <c r="L3259">
        <v>44.58</v>
      </c>
      <c r="P3259" t="s">
        <v>51</v>
      </c>
      <c r="Q3259" t="s">
        <v>52</v>
      </c>
      <c r="R3259">
        <v>44516</v>
      </c>
      <c r="S3259" t="s">
        <v>53</v>
      </c>
      <c r="T3259" t="s">
        <v>1265</v>
      </c>
      <c r="U3259" t="s">
        <v>55</v>
      </c>
      <c r="V3259" t="s">
        <v>56</v>
      </c>
      <c r="W3259" t="s">
        <v>57</v>
      </c>
      <c r="X3259" t="s">
        <v>564</v>
      </c>
      <c r="Y3259" t="s">
        <v>565</v>
      </c>
      <c r="Z3259">
        <v>1</v>
      </c>
      <c r="AA3259">
        <v>2</v>
      </c>
      <c r="AB3259">
        <v>1.83</v>
      </c>
      <c r="AC3259">
        <v>2</v>
      </c>
      <c r="AD3259">
        <v>22</v>
      </c>
      <c r="AE3259">
        <v>2</v>
      </c>
      <c r="AF3259" t="s">
        <v>57</v>
      </c>
      <c r="AG3259">
        <v>13.081523901073901</v>
      </c>
      <c r="AH3259">
        <v>9.7964161979873197</v>
      </c>
      <c r="AI3259">
        <v>8.2832773158875401</v>
      </c>
      <c r="AJ3259">
        <v>49.033982915848199</v>
      </c>
      <c r="AK3259" s="2">
        <v>1101.0809607081001</v>
      </c>
      <c r="AL3259" s="1">
        <v>45197</v>
      </c>
      <c r="AM3259" t="s">
        <v>63</v>
      </c>
      <c r="AN3259">
        <v>2023</v>
      </c>
      <c r="AO3259">
        <v>2021</v>
      </c>
      <c r="AP3259">
        <v>58.358089484397503</v>
      </c>
      <c r="AQ3259">
        <v>1.1901560104662801</v>
      </c>
      <c r="AR3259">
        <v>105.40828285942571</v>
      </c>
      <c r="AS3259">
        <f t="shared" si="151"/>
        <v>49086.189228367097</v>
      </c>
      <c r="AT3259">
        <f t="shared" si="152"/>
        <v>4699.101249873198</v>
      </c>
    </row>
    <row r="3260" spans="1:46" x14ac:dyDescent="0.25">
      <c r="A3260" t="s">
        <v>128</v>
      </c>
      <c r="B3260" t="s">
        <v>328</v>
      </c>
      <c r="C3260" t="s">
        <v>328</v>
      </c>
      <c r="D3260" t="str">
        <f t="shared" si="150"/>
        <v>NESBSB</v>
      </c>
      <c r="E3260" t="s">
        <v>5473</v>
      </c>
      <c r="F3260" t="s">
        <v>5474</v>
      </c>
      <c r="G3260" t="s">
        <v>47</v>
      </c>
      <c r="H3260" t="s">
        <v>5477</v>
      </c>
      <c r="I3260" t="s">
        <v>5707</v>
      </c>
      <c r="J3260" t="s">
        <v>156</v>
      </c>
      <c r="K3260">
        <v>49.22</v>
      </c>
      <c r="L3260">
        <v>49.22</v>
      </c>
      <c r="P3260" t="s">
        <v>51</v>
      </c>
      <c r="Q3260" t="s">
        <v>52</v>
      </c>
      <c r="R3260">
        <v>44508</v>
      </c>
      <c r="S3260" t="s">
        <v>53</v>
      </c>
      <c r="T3260" t="s">
        <v>104</v>
      </c>
      <c r="U3260" t="s">
        <v>55</v>
      </c>
      <c r="V3260" t="s">
        <v>56</v>
      </c>
      <c r="W3260" t="s">
        <v>57</v>
      </c>
      <c r="X3260" t="s">
        <v>564</v>
      </c>
      <c r="Y3260" t="s">
        <v>565</v>
      </c>
      <c r="Z3260">
        <v>1</v>
      </c>
      <c r="AA3260">
        <v>2</v>
      </c>
      <c r="AB3260">
        <v>1.83</v>
      </c>
      <c r="AC3260">
        <v>2</v>
      </c>
      <c r="AD3260">
        <v>22</v>
      </c>
      <c r="AE3260">
        <v>2</v>
      </c>
      <c r="AF3260" t="s">
        <v>57</v>
      </c>
      <c r="AG3260">
        <v>12.0431210507183</v>
      </c>
      <c r="AH3260">
        <v>10.1922156888409</v>
      </c>
      <c r="AI3260">
        <v>7.9058491764032199</v>
      </c>
      <c r="AJ3260">
        <v>42.0763657528829</v>
      </c>
      <c r="AK3260" s="2">
        <v>969.19351235067302</v>
      </c>
      <c r="AL3260" s="1">
        <v>45197</v>
      </c>
      <c r="AM3260" t="s">
        <v>63</v>
      </c>
      <c r="AN3260">
        <v>2023</v>
      </c>
      <c r="AO3260">
        <v>2021</v>
      </c>
      <c r="AP3260">
        <v>58.358089484397503</v>
      </c>
      <c r="AQ3260">
        <v>1.38695651205092</v>
      </c>
      <c r="AR3260">
        <v>105.4081143150588</v>
      </c>
      <c r="AS3260">
        <f t="shared" si="151"/>
        <v>47703.704677900125</v>
      </c>
      <c r="AT3260">
        <f t="shared" si="152"/>
        <v>5188.1873865871939</v>
      </c>
    </row>
    <row r="3261" spans="1:46" x14ac:dyDescent="0.25">
      <c r="A3261" t="s">
        <v>42</v>
      </c>
      <c r="B3261" t="s">
        <v>43</v>
      </c>
      <c r="C3261" t="s">
        <v>43</v>
      </c>
      <c r="D3261" t="str">
        <f t="shared" si="150"/>
        <v>GNSASA</v>
      </c>
      <c r="E3261" t="s">
        <v>83</v>
      </c>
      <c r="F3261" t="s">
        <v>84</v>
      </c>
      <c r="G3261" t="s">
        <v>47</v>
      </c>
      <c r="H3261" t="s">
        <v>5409</v>
      </c>
      <c r="I3261" t="s">
        <v>5708</v>
      </c>
      <c r="J3261" t="s">
        <v>127</v>
      </c>
      <c r="K3261">
        <v>26.53</v>
      </c>
      <c r="L3261">
        <v>26.53</v>
      </c>
      <c r="P3261" t="s">
        <v>51</v>
      </c>
      <c r="Q3261" t="s">
        <v>52</v>
      </c>
      <c r="R3261">
        <v>44407</v>
      </c>
      <c r="S3261" t="s">
        <v>357</v>
      </c>
      <c r="T3261" t="s">
        <v>104</v>
      </c>
      <c r="U3261" t="s">
        <v>55</v>
      </c>
      <c r="V3261" t="s">
        <v>109</v>
      </c>
      <c r="W3261" t="s">
        <v>57</v>
      </c>
      <c r="X3261" t="s">
        <v>90</v>
      </c>
      <c r="Y3261" t="s">
        <v>59</v>
      </c>
      <c r="Z3261">
        <v>2</v>
      </c>
      <c r="AA3261">
        <v>2</v>
      </c>
      <c r="AB3261">
        <v>2.08</v>
      </c>
      <c r="AC3261">
        <v>2.2999999999999998</v>
      </c>
      <c r="AD3261">
        <v>25</v>
      </c>
      <c r="AE3261">
        <v>2</v>
      </c>
      <c r="AF3261" t="s">
        <v>57</v>
      </c>
      <c r="AG3261">
        <v>15.587014558799</v>
      </c>
      <c r="AH3261">
        <v>12.9616485577003</v>
      </c>
      <c r="AI3261">
        <v>13.182306911761399</v>
      </c>
      <c r="AJ3261">
        <v>106.866217906133</v>
      </c>
      <c r="AK3261" s="2">
        <v>999.03580554660596</v>
      </c>
      <c r="AL3261" s="1">
        <v>45167</v>
      </c>
      <c r="AM3261" t="s">
        <v>63</v>
      </c>
      <c r="AN3261">
        <v>2023</v>
      </c>
      <c r="AO3261">
        <v>2021</v>
      </c>
      <c r="AP3261">
        <v>80.7169999123727</v>
      </c>
      <c r="AQ3261">
        <v>0.75530884777143803</v>
      </c>
      <c r="AR3261">
        <v>128.82083697403777</v>
      </c>
      <c r="AS3261">
        <f t="shared" si="151"/>
        <v>26504.419921151457</v>
      </c>
      <c r="AT3261">
        <f t="shared" si="152"/>
        <v>3417.6168049212224</v>
      </c>
    </row>
    <row r="3262" spans="1:46" x14ac:dyDescent="0.25">
      <c r="A3262" t="s">
        <v>42</v>
      </c>
      <c r="B3262" t="s">
        <v>91</v>
      </c>
      <c r="C3262" t="s">
        <v>91</v>
      </c>
      <c r="D3262" t="str">
        <f t="shared" si="150"/>
        <v>GNVIVI</v>
      </c>
      <c r="E3262" t="s">
        <v>1216</v>
      </c>
      <c r="F3262" t="s">
        <v>1217</v>
      </c>
      <c r="G3262" t="s">
        <v>47</v>
      </c>
      <c r="H3262" t="s">
        <v>5709</v>
      </c>
      <c r="I3262" t="s">
        <v>5710</v>
      </c>
      <c r="J3262" t="s">
        <v>50</v>
      </c>
      <c r="K3262">
        <v>17.79</v>
      </c>
      <c r="L3262">
        <v>17.79</v>
      </c>
      <c r="P3262" t="s">
        <v>51</v>
      </c>
      <c r="Q3262" t="s">
        <v>52</v>
      </c>
      <c r="R3262">
        <v>44510</v>
      </c>
      <c r="S3262" t="s">
        <v>53</v>
      </c>
      <c r="T3262" t="s">
        <v>124</v>
      </c>
      <c r="U3262" t="s">
        <v>55</v>
      </c>
      <c r="V3262" t="s">
        <v>109</v>
      </c>
      <c r="W3262" t="s">
        <v>57</v>
      </c>
      <c r="X3262" t="s">
        <v>2319</v>
      </c>
      <c r="Y3262" t="s">
        <v>1079</v>
      </c>
      <c r="Z3262">
        <v>2</v>
      </c>
      <c r="AA3262">
        <v>2</v>
      </c>
      <c r="AB3262">
        <v>1.83</v>
      </c>
      <c r="AC3262">
        <v>2</v>
      </c>
      <c r="AD3262">
        <v>22</v>
      </c>
      <c r="AE3262">
        <v>2</v>
      </c>
      <c r="AF3262" t="s">
        <v>57</v>
      </c>
      <c r="AG3262">
        <v>17.188687772345499</v>
      </c>
      <c r="AH3262">
        <v>11.8636881606941</v>
      </c>
      <c r="AI3262">
        <v>11.0774266600144</v>
      </c>
      <c r="AJ3262">
        <v>86.994057875048298</v>
      </c>
      <c r="AK3262" s="2">
        <v>1002.09652624099</v>
      </c>
      <c r="AL3262" s="1">
        <v>45182</v>
      </c>
      <c r="AM3262" t="s">
        <v>63</v>
      </c>
      <c r="AN3262">
        <v>2023</v>
      </c>
      <c r="AO3262">
        <v>2021</v>
      </c>
      <c r="AP3262">
        <v>64.057827833311507</v>
      </c>
      <c r="AQ3262">
        <v>0.73634716436977099</v>
      </c>
      <c r="AR3262">
        <v>104.2504922097869</v>
      </c>
      <c r="AS3262">
        <f t="shared" si="151"/>
        <v>17827.297201827212</v>
      </c>
      <c r="AT3262">
        <f t="shared" si="152"/>
        <v>1854.6162564121089</v>
      </c>
    </row>
    <row r="3263" spans="1:46" x14ac:dyDescent="0.25">
      <c r="A3263" t="s">
        <v>42</v>
      </c>
      <c r="B3263" t="s">
        <v>91</v>
      </c>
      <c r="C3263" t="s">
        <v>91</v>
      </c>
      <c r="D3263" t="str">
        <f t="shared" si="150"/>
        <v>GNVIVI</v>
      </c>
      <c r="E3263" t="s">
        <v>1216</v>
      </c>
      <c r="F3263" t="s">
        <v>1217</v>
      </c>
      <c r="G3263" t="s">
        <v>47</v>
      </c>
      <c r="H3263" t="s">
        <v>5709</v>
      </c>
      <c r="I3263" t="s">
        <v>5711</v>
      </c>
      <c r="J3263" t="s">
        <v>68</v>
      </c>
      <c r="K3263">
        <v>25.54</v>
      </c>
      <c r="L3263">
        <v>25.54</v>
      </c>
      <c r="P3263" t="s">
        <v>51</v>
      </c>
      <c r="Q3263" t="s">
        <v>52</v>
      </c>
      <c r="R3263">
        <v>44531</v>
      </c>
      <c r="S3263" t="s">
        <v>357</v>
      </c>
      <c r="T3263" t="s">
        <v>96</v>
      </c>
      <c r="U3263" t="s">
        <v>55</v>
      </c>
      <c r="V3263" t="s">
        <v>109</v>
      </c>
      <c r="W3263" t="s">
        <v>57</v>
      </c>
      <c r="X3263" t="s">
        <v>90</v>
      </c>
      <c r="Y3263" t="s">
        <v>59</v>
      </c>
      <c r="Z3263">
        <v>2</v>
      </c>
      <c r="AA3263">
        <v>2</v>
      </c>
      <c r="AB3263">
        <v>1.75</v>
      </c>
      <c r="AC3263">
        <v>1.9</v>
      </c>
      <c r="AD3263">
        <v>21</v>
      </c>
      <c r="AE3263">
        <v>2</v>
      </c>
      <c r="AF3263" t="s">
        <v>57</v>
      </c>
      <c r="AG3263">
        <v>14.299851095737999</v>
      </c>
      <c r="AH3263">
        <v>11.3726282818588</v>
      </c>
      <c r="AI3263">
        <v>10.679585296019599</v>
      </c>
      <c r="AJ3263">
        <v>68.593347951626896</v>
      </c>
      <c r="AK3263" s="2">
        <v>1054.5116235939599</v>
      </c>
      <c r="AL3263" s="1">
        <v>45182</v>
      </c>
      <c r="AM3263" t="s">
        <v>63</v>
      </c>
      <c r="AN3263">
        <v>2023</v>
      </c>
      <c r="AO3263">
        <v>2021</v>
      </c>
      <c r="AP3263">
        <v>60.317359909464102</v>
      </c>
      <c r="AQ3263">
        <v>0.87934707534615197</v>
      </c>
      <c r="AR3263">
        <v>100.59678193205049</v>
      </c>
      <c r="AS3263">
        <f t="shared" si="151"/>
        <v>26932.226866589735</v>
      </c>
      <c r="AT3263">
        <f t="shared" si="152"/>
        <v>2569.2418105445695</v>
      </c>
    </row>
    <row r="3264" spans="1:46" x14ac:dyDescent="0.25">
      <c r="A3264" t="s">
        <v>128</v>
      </c>
      <c r="B3264" t="s">
        <v>328</v>
      </c>
      <c r="C3264" t="s">
        <v>328</v>
      </c>
      <c r="D3264" t="str">
        <f t="shared" si="150"/>
        <v>NESBSB</v>
      </c>
      <c r="E3264" t="s">
        <v>5615</v>
      </c>
      <c r="F3264" t="s">
        <v>5616</v>
      </c>
      <c r="G3264" t="s">
        <v>47</v>
      </c>
      <c r="H3264" t="s">
        <v>5712</v>
      </c>
      <c r="I3264" t="s">
        <v>5713</v>
      </c>
      <c r="J3264" t="s">
        <v>50</v>
      </c>
      <c r="K3264">
        <v>28.04</v>
      </c>
      <c r="L3264">
        <v>28.04</v>
      </c>
      <c r="P3264" t="s">
        <v>51</v>
      </c>
      <c r="Q3264" t="s">
        <v>52</v>
      </c>
      <c r="R3264">
        <v>44523</v>
      </c>
      <c r="S3264" t="s">
        <v>53</v>
      </c>
      <c r="T3264" t="s">
        <v>54</v>
      </c>
      <c r="U3264" t="s">
        <v>55</v>
      </c>
      <c r="V3264" t="s">
        <v>56</v>
      </c>
      <c r="W3264" t="s">
        <v>57</v>
      </c>
      <c r="X3264" t="s">
        <v>1574</v>
      </c>
      <c r="Y3264" t="s">
        <v>565</v>
      </c>
      <c r="Z3264">
        <v>1</v>
      </c>
      <c r="AA3264">
        <v>2</v>
      </c>
      <c r="AB3264">
        <v>1.83</v>
      </c>
      <c r="AC3264">
        <v>2</v>
      </c>
      <c r="AD3264">
        <v>22</v>
      </c>
      <c r="AE3264">
        <v>2</v>
      </c>
      <c r="AF3264" t="s">
        <v>57</v>
      </c>
      <c r="AG3264">
        <v>9.2954407289799992</v>
      </c>
      <c r="AH3264">
        <v>7.3014487498135496</v>
      </c>
      <c r="AI3264">
        <v>3.6583576147846699</v>
      </c>
      <c r="AJ3264">
        <v>15.5764392355337</v>
      </c>
      <c r="AK3264" s="2">
        <v>873.73190172560805</v>
      </c>
      <c r="AL3264" s="1">
        <v>45197</v>
      </c>
      <c r="AM3264" t="s">
        <v>63</v>
      </c>
      <c r="AN3264">
        <v>2023</v>
      </c>
      <c r="AO3264">
        <v>2021</v>
      </c>
      <c r="AP3264">
        <v>58.358089484397503</v>
      </c>
      <c r="AQ3264">
        <v>3.7465616243838502</v>
      </c>
      <c r="AR3264">
        <v>105.40010320942459</v>
      </c>
      <c r="AS3264">
        <f t="shared" si="151"/>
        <v>24499.44252438605</v>
      </c>
      <c r="AT3264">
        <f t="shared" si="152"/>
        <v>2955.4188939922651</v>
      </c>
    </row>
    <row r="3265" spans="1:46" x14ac:dyDescent="0.25">
      <c r="A3265" t="s">
        <v>128</v>
      </c>
      <c r="B3265" t="s">
        <v>129</v>
      </c>
      <c r="C3265" t="s">
        <v>130</v>
      </c>
      <c r="D3265" t="str">
        <f t="shared" si="150"/>
        <v>NECOCA</v>
      </c>
      <c r="E3265" t="s">
        <v>205</v>
      </c>
      <c r="F3265" t="s">
        <v>206</v>
      </c>
      <c r="G3265" t="s">
        <v>47</v>
      </c>
      <c r="H3265" t="s">
        <v>207</v>
      </c>
      <c r="I3265" t="s">
        <v>5714</v>
      </c>
      <c r="J3265" t="s">
        <v>127</v>
      </c>
      <c r="K3265">
        <v>12.94</v>
      </c>
      <c r="L3265">
        <v>12.94</v>
      </c>
      <c r="P3265" t="s">
        <v>51</v>
      </c>
      <c r="Q3265" t="s">
        <v>52</v>
      </c>
      <c r="R3265">
        <v>33178</v>
      </c>
      <c r="S3265" t="s">
        <v>75</v>
      </c>
      <c r="T3265" t="s">
        <v>135</v>
      </c>
      <c r="U3265" t="s">
        <v>77</v>
      </c>
      <c r="V3265" t="s">
        <v>56</v>
      </c>
      <c r="W3265" t="s">
        <v>57</v>
      </c>
      <c r="X3265" t="s">
        <v>136</v>
      </c>
      <c r="Y3265" t="s">
        <v>137</v>
      </c>
      <c r="Z3265">
        <v>1</v>
      </c>
      <c r="AA3265">
        <v>33</v>
      </c>
      <c r="AB3265">
        <v>32.42</v>
      </c>
      <c r="AC3265">
        <v>33</v>
      </c>
      <c r="AD3265">
        <v>389</v>
      </c>
      <c r="AE3265">
        <v>32</v>
      </c>
      <c r="AF3265" t="s">
        <v>57</v>
      </c>
      <c r="AG3265">
        <v>21.922926726038799</v>
      </c>
      <c r="AH3265">
        <v>23.953511214041701</v>
      </c>
      <c r="AI3265">
        <v>21.661106492385699</v>
      </c>
      <c r="AJ3265">
        <v>238.096773519073</v>
      </c>
      <c r="AK3265" s="2">
        <v>553.22604211811495</v>
      </c>
      <c r="AL3265" s="1">
        <v>45034</v>
      </c>
      <c r="AM3265" t="s">
        <v>60</v>
      </c>
      <c r="AN3265">
        <v>2023</v>
      </c>
      <c r="AO3265">
        <v>1990</v>
      </c>
      <c r="AP3265">
        <v>494.00678302709701</v>
      </c>
      <c r="AQ3265">
        <v>2.0748151086874098</v>
      </c>
      <c r="AR3265">
        <v>238.58</v>
      </c>
      <c r="AS3265">
        <f t="shared" si="151"/>
        <v>7158.7449850084067</v>
      </c>
      <c r="AT3265">
        <f t="shared" si="152"/>
        <v>3087.2251999999999</v>
      </c>
    </row>
    <row r="3266" spans="1:46" x14ac:dyDescent="0.25">
      <c r="A3266" t="s">
        <v>128</v>
      </c>
      <c r="B3266" t="s">
        <v>129</v>
      </c>
      <c r="C3266" t="s">
        <v>130</v>
      </c>
      <c r="D3266" t="str">
        <f t="shared" si="150"/>
        <v>NECOCA</v>
      </c>
      <c r="E3266" t="s">
        <v>5526</v>
      </c>
      <c r="F3266" t="s">
        <v>5527</v>
      </c>
      <c r="G3266" t="s">
        <v>47</v>
      </c>
      <c r="H3266" t="s">
        <v>5672</v>
      </c>
      <c r="I3266" t="s">
        <v>5715</v>
      </c>
      <c r="J3266" t="s">
        <v>5716</v>
      </c>
      <c r="K3266">
        <v>47.38</v>
      </c>
      <c r="L3266">
        <v>47.38</v>
      </c>
      <c r="P3266" t="s">
        <v>51</v>
      </c>
      <c r="Q3266" t="s">
        <v>52</v>
      </c>
      <c r="R3266">
        <v>44439</v>
      </c>
      <c r="S3266" t="s">
        <v>53</v>
      </c>
      <c r="T3266" t="s">
        <v>788</v>
      </c>
      <c r="U3266" t="s">
        <v>55</v>
      </c>
      <c r="V3266" t="s">
        <v>56</v>
      </c>
      <c r="W3266" t="s">
        <v>57</v>
      </c>
      <c r="X3266" t="s">
        <v>531</v>
      </c>
      <c r="Y3266" t="s">
        <v>146</v>
      </c>
      <c r="Z3266">
        <v>1</v>
      </c>
      <c r="AA3266">
        <v>2</v>
      </c>
      <c r="AB3266">
        <v>2.17</v>
      </c>
      <c r="AC3266">
        <v>2.2000000000000002</v>
      </c>
      <c r="AD3266">
        <v>26</v>
      </c>
      <c r="AE3266">
        <v>2</v>
      </c>
      <c r="AF3266" t="s">
        <v>57</v>
      </c>
      <c r="AG3266">
        <v>13.902867241332601</v>
      </c>
      <c r="AH3266">
        <v>9.8768535634805303</v>
      </c>
      <c r="AI3266">
        <v>6.8679741494827899</v>
      </c>
      <c r="AJ3266">
        <v>44.615528872706498</v>
      </c>
      <c r="AK3266" s="2">
        <v>898.59033051709605</v>
      </c>
      <c r="AL3266" s="1">
        <v>45204</v>
      </c>
      <c r="AM3266" t="s">
        <v>63</v>
      </c>
      <c r="AN3266">
        <v>2023</v>
      </c>
      <c r="AO3266">
        <v>2021</v>
      </c>
      <c r="AP3266">
        <v>62.599729873810901</v>
      </c>
      <c r="AQ3266">
        <v>1.4030928570277801</v>
      </c>
      <c r="AR3266">
        <v>106.36577668680292</v>
      </c>
      <c r="AS3266">
        <f t="shared" si="151"/>
        <v>42575.209859900016</v>
      </c>
      <c r="AT3266">
        <f t="shared" si="152"/>
        <v>5039.6104994207226</v>
      </c>
    </row>
    <row r="3267" spans="1:46" x14ac:dyDescent="0.25">
      <c r="A3267" t="s">
        <v>42</v>
      </c>
      <c r="B3267" t="s">
        <v>91</v>
      </c>
      <c r="C3267" t="s">
        <v>91</v>
      </c>
      <c r="D3267" t="str">
        <f t="shared" ref="D3267:D3330" si="153">LEFT(E3267,6)</f>
        <v>GNVIVI</v>
      </c>
      <c r="E3267" t="s">
        <v>5459</v>
      </c>
      <c r="F3267" t="s">
        <v>5460</v>
      </c>
      <c r="G3267" t="s">
        <v>47</v>
      </c>
      <c r="H3267" t="s">
        <v>5519</v>
      </c>
      <c r="I3267" t="s">
        <v>5717</v>
      </c>
      <c r="J3267" t="s">
        <v>127</v>
      </c>
      <c r="K3267">
        <v>33.270000000000003</v>
      </c>
      <c r="L3267">
        <v>33.270000000000003</v>
      </c>
      <c r="P3267" t="s">
        <v>51</v>
      </c>
      <c r="Q3267" t="s">
        <v>52</v>
      </c>
      <c r="R3267">
        <v>44519</v>
      </c>
      <c r="S3267" t="s">
        <v>53</v>
      </c>
      <c r="T3267" t="s">
        <v>788</v>
      </c>
      <c r="U3267" t="s">
        <v>55</v>
      </c>
      <c r="V3267" t="s">
        <v>56</v>
      </c>
      <c r="W3267" t="s">
        <v>57</v>
      </c>
      <c r="X3267" t="s">
        <v>101</v>
      </c>
      <c r="Y3267" t="s">
        <v>59</v>
      </c>
      <c r="Z3267">
        <v>1</v>
      </c>
      <c r="AA3267">
        <v>2</v>
      </c>
      <c r="AB3267">
        <v>1.83</v>
      </c>
      <c r="AC3267">
        <v>2</v>
      </c>
      <c r="AD3267">
        <v>22</v>
      </c>
      <c r="AE3267">
        <v>2</v>
      </c>
      <c r="AF3267" t="s">
        <v>57</v>
      </c>
      <c r="AG3267">
        <v>13.037068902910701</v>
      </c>
      <c r="AH3267">
        <v>9.4560032260006803</v>
      </c>
      <c r="AI3267">
        <v>7.2332113405234297</v>
      </c>
      <c r="AJ3267">
        <v>43.169281225660797</v>
      </c>
      <c r="AK3267" s="2">
        <v>1030.2916247426899</v>
      </c>
      <c r="AL3267" s="1">
        <v>45183</v>
      </c>
      <c r="AM3267" t="s">
        <v>63</v>
      </c>
      <c r="AN3267">
        <v>2023</v>
      </c>
      <c r="AO3267">
        <v>2021</v>
      </c>
      <c r="AP3267">
        <v>62.866706088012002</v>
      </c>
      <c r="AQ3267">
        <v>1.45628336407516</v>
      </c>
      <c r="AR3267">
        <v>108.29655554614834</v>
      </c>
      <c r="AS3267">
        <f t="shared" ref="AS3267:AS3330" si="154">AK3267*L3267</f>
        <v>34277.802355189298</v>
      </c>
      <c r="AT3267">
        <f t="shared" ref="AT3267:AT3330" si="155">AR3267*L3267</f>
        <v>3603.0264030203557</v>
      </c>
    </row>
    <row r="3268" spans="1:46" x14ac:dyDescent="0.25">
      <c r="A3268" t="s">
        <v>42</v>
      </c>
      <c r="B3268" t="s">
        <v>43</v>
      </c>
      <c r="C3268" t="s">
        <v>43</v>
      </c>
      <c r="D3268" t="str">
        <f t="shared" si="153"/>
        <v>GNSASA</v>
      </c>
      <c r="E3268" t="s">
        <v>83</v>
      </c>
      <c r="F3268" t="s">
        <v>84</v>
      </c>
      <c r="G3268" t="s">
        <v>47</v>
      </c>
      <c r="H3268" t="s">
        <v>5493</v>
      </c>
      <c r="I3268" t="s">
        <v>5718</v>
      </c>
      <c r="J3268" t="s">
        <v>139</v>
      </c>
      <c r="K3268">
        <v>42.63</v>
      </c>
      <c r="L3268">
        <v>42.63</v>
      </c>
      <c r="P3268" t="s">
        <v>51</v>
      </c>
      <c r="Q3268" t="s">
        <v>52</v>
      </c>
      <c r="R3268">
        <v>44533</v>
      </c>
      <c r="S3268" t="s">
        <v>53</v>
      </c>
      <c r="T3268" t="s">
        <v>104</v>
      </c>
      <c r="U3268" t="s">
        <v>55</v>
      </c>
      <c r="V3268" t="s">
        <v>56</v>
      </c>
      <c r="W3268" t="s">
        <v>57</v>
      </c>
      <c r="X3268" t="s">
        <v>90</v>
      </c>
      <c r="Y3268" t="s">
        <v>59</v>
      </c>
      <c r="Z3268">
        <v>1</v>
      </c>
      <c r="AA3268">
        <v>2</v>
      </c>
      <c r="AB3268">
        <v>1.67</v>
      </c>
      <c r="AC3268">
        <v>1.9</v>
      </c>
      <c r="AD3268">
        <v>20</v>
      </c>
      <c r="AE3268">
        <v>2</v>
      </c>
      <c r="AF3268" t="s">
        <v>57</v>
      </c>
      <c r="AG3268">
        <v>12.059562961883101</v>
      </c>
      <c r="AH3268">
        <v>9.6701700068310892</v>
      </c>
      <c r="AI3268">
        <v>8.2891574717228096</v>
      </c>
      <c r="AJ3268">
        <v>45.191902897689197</v>
      </c>
      <c r="AK3268" s="2">
        <v>1128.82327873908</v>
      </c>
      <c r="AL3268" s="1">
        <v>45167</v>
      </c>
      <c r="AM3268" t="s">
        <v>63</v>
      </c>
      <c r="AN3268">
        <v>2023</v>
      </c>
      <c r="AO3268">
        <v>2021</v>
      </c>
      <c r="AP3268">
        <v>43.654450165843102</v>
      </c>
      <c r="AQ3268">
        <v>0.96597946461057804</v>
      </c>
      <c r="AR3268">
        <v>95.509562245662011</v>
      </c>
      <c r="AS3268">
        <f t="shared" si="154"/>
        <v>48121.736372646985</v>
      </c>
      <c r="AT3268">
        <f t="shared" si="155"/>
        <v>4071.5726385325715</v>
      </c>
    </row>
    <row r="3269" spans="1:46" x14ac:dyDescent="0.25">
      <c r="A3269" t="s">
        <v>128</v>
      </c>
      <c r="B3269" t="s">
        <v>328</v>
      </c>
      <c r="C3269" t="s">
        <v>328</v>
      </c>
      <c r="D3269" t="str">
        <f t="shared" si="153"/>
        <v>NESBSB</v>
      </c>
      <c r="E3269" t="s">
        <v>5615</v>
      </c>
      <c r="F3269" t="s">
        <v>5616</v>
      </c>
      <c r="G3269" t="s">
        <v>47</v>
      </c>
      <c r="H3269" t="s">
        <v>5617</v>
      </c>
      <c r="I3269" t="s">
        <v>5719</v>
      </c>
      <c r="J3269" t="s">
        <v>312</v>
      </c>
      <c r="K3269">
        <v>52.36</v>
      </c>
      <c r="L3269">
        <v>52.36</v>
      </c>
      <c r="P3269" t="s">
        <v>51</v>
      </c>
      <c r="Q3269" t="s">
        <v>52</v>
      </c>
      <c r="R3269">
        <v>44470</v>
      </c>
      <c r="S3269" t="s">
        <v>53</v>
      </c>
      <c r="T3269" t="s">
        <v>54</v>
      </c>
      <c r="U3269" t="s">
        <v>55</v>
      </c>
      <c r="V3269" t="s">
        <v>109</v>
      </c>
      <c r="W3269" t="s">
        <v>57</v>
      </c>
      <c r="X3269" t="s">
        <v>1574</v>
      </c>
      <c r="Y3269" t="s">
        <v>565</v>
      </c>
      <c r="Z3269">
        <v>2</v>
      </c>
      <c r="AA3269">
        <v>2</v>
      </c>
      <c r="AB3269">
        <v>2</v>
      </c>
      <c r="AC3269">
        <v>2.1</v>
      </c>
      <c r="AD3269">
        <v>24</v>
      </c>
      <c r="AE3269">
        <v>2</v>
      </c>
      <c r="AF3269" t="s">
        <v>57</v>
      </c>
      <c r="AG3269">
        <v>12.884719991845699</v>
      </c>
      <c r="AH3269">
        <v>11.7702993247258</v>
      </c>
      <c r="AI3269">
        <v>8.6970865559975703</v>
      </c>
      <c r="AJ3269">
        <v>52.949663541259802</v>
      </c>
      <c r="AK3269" s="2">
        <v>811.86494866763201</v>
      </c>
      <c r="AL3269" s="1">
        <v>45202.333333333336</v>
      </c>
      <c r="AM3269" t="s">
        <v>63</v>
      </c>
      <c r="AN3269">
        <v>2023</v>
      </c>
      <c r="AO3269">
        <v>2021</v>
      </c>
      <c r="AP3269">
        <v>72.647594984483803</v>
      </c>
      <c r="AQ3269">
        <v>1.3720124005674701</v>
      </c>
      <c r="AR3269">
        <v>111.48445476281186</v>
      </c>
      <c r="AS3269">
        <f t="shared" si="154"/>
        <v>42509.248712237211</v>
      </c>
      <c r="AT3269">
        <f t="shared" si="155"/>
        <v>5837.3260513808291</v>
      </c>
    </row>
    <row r="3270" spans="1:46" x14ac:dyDescent="0.25">
      <c r="A3270" t="s">
        <v>128</v>
      </c>
      <c r="B3270" t="s">
        <v>129</v>
      </c>
      <c r="C3270" t="s">
        <v>214</v>
      </c>
      <c r="D3270" t="str">
        <f t="shared" si="153"/>
        <v>NECOCE</v>
      </c>
      <c r="E3270" t="s">
        <v>5720</v>
      </c>
      <c r="F3270" t="s">
        <v>5721</v>
      </c>
      <c r="G3270" t="s">
        <v>47</v>
      </c>
      <c r="H3270" t="s">
        <v>5722</v>
      </c>
      <c r="I3270" t="s">
        <v>5723</v>
      </c>
      <c r="J3270" t="s">
        <v>103</v>
      </c>
      <c r="K3270">
        <v>42.57</v>
      </c>
      <c r="L3270">
        <v>42.57</v>
      </c>
      <c r="P3270" t="s">
        <v>51</v>
      </c>
      <c r="Q3270" t="s">
        <v>52</v>
      </c>
      <c r="R3270">
        <v>44470</v>
      </c>
      <c r="S3270" t="s">
        <v>53</v>
      </c>
      <c r="T3270" t="s">
        <v>104</v>
      </c>
      <c r="U3270" t="s">
        <v>55</v>
      </c>
      <c r="V3270" t="s">
        <v>56</v>
      </c>
      <c r="W3270" t="s">
        <v>57</v>
      </c>
      <c r="X3270" t="s">
        <v>917</v>
      </c>
      <c r="Y3270" t="s">
        <v>137</v>
      </c>
      <c r="Z3270">
        <v>1</v>
      </c>
      <c r="AA3270">
        <v>2</v>
      </c>
      <c r="AB3270">
        <v>2</v>
      </c>
      <c r="AC3270">
        <v>2.1</v>
      </c>
      <c r="AD3270">
        <v>24</v>
      </c>
      <c r="AE3270">
        <v>2</v>
      </c>
      <c r="AF3270" t="s">
        <v>57</v>
      </c>
      <c r="AG3270">
        <v>12.3733963295079</v>
      </c>
      <c r="AH3270">
        <v>10.2675462599453</v>
      </c>
      <c r="AI3270">
        <v>7.1227295387763601</v>
      </c>
      <c r="AJ3270">
        <v>39.7736110794607</v>
      </c>
      <c r="AK3270" s="2">
        <v>859.33345985987103</v>
      </c>
      <c r="AL3270" s="1">
        <v>45208</v>
      </c>
      <c r="AM3270" t="s">
        <v>63</v>
      </c>
      <c r="AN3270">
        <v>2023</v>
      </c>
      <c r="AO3270">
        <v>2021</v>
      </c>
      <c r="AP3270">
        <v>64.772830328022494</v>
      </c>
      <c r="AQ3270">
        <v>1.6285378312423699</v>
      </c>
      <c r="AR3270">
        <v>97.145265221531247</v>
      </c>
      <c r="AS3270">
        <f t="shared" si="154"/>
        <v>36581.825386234712</v>
      </c>
      <c r="AT3270">
        <f t="shared" si="155"/>
        <v>4135.473940480585</v>
      </c>
    </row>
    <row r="3271" spans="1:46" x14ac:dyDescent="0.25">
      <c r="A3271" t="s">
        <v>128</v>
      </c>
      <c r="B3271" t="s">
        <v>129</v>
      </c>
      <c r="C3271" t="s">
        <v>130</v>
      </c>
      <c r="D3271" t="str">
        <f t="shared" si="153"/>
        <v>NECOCA</v>
      </c>
      <c r="E3271" t="s">
        <v>5526</v>
      </c>
      <c r="F3271" t="s">
        <v>5527</v>
      </c>
      <c r="G3271" t="s">
        <v>47</v>
      </c>
      <c r="H3271" t="s">
        <v>5528</v>
      </c>
      <c r="I3271" t="s">
        <v>5724</v>
      </c>
      <c r="J3271" t="s">
        <v>5552</v>
      </c>
      <c r="K3271">
        <v>19.899999999999999</v>
      </c>
      <c r="L3271">
        <v>19.899999999999999</v>
      </c>
      <c r="P3271" t="s">
        <v>51</v>
      </c>
      <c r="Q3271" t="s">
        <v>52</v>
      </c>
      <c r="R3271">
        <v>44497</v>
      </c>
      <c r="S3271" t="s">
        <v>53</v>
      </c>
      <c r="T3271" t="s">
        <v>521</v>
      </c>
      <c r="U3271" t="s">
        <v>55</v>
      </c>
      <c r="V3271" t="s">
        <v>109</v>
      </c>
      <c r="W3271" t="s">
        <v>57</v>
      </c>
      <c r="X3271" t="s">
        <v>136</v>
      </c>
      <c r="Y3271" t="s">
        <v>137</v>
      </c>
      <c r="Z3271">
        <v>2</v>
      </c>
      <c r="AA3271">
        <v>2</v>
      </c>
      <c r="AB3271">
        <v>2</v>
      </c>
      <c r="AC3271">
        <v>2.1</v>
      </c>
      <c r="AD3271">
        <v>24</v>
      </c>
      <c r="AE3271">
        <v>2</v>
      </c>
      <c r="AF3271" t="s">
        <v>57</v>
      </c>
      <c r="AG3271">
        <v>10.8955599087358</v>
      </c>
      <c r="AH3271">
        <v>8.62658681055259</v>
      </c>
      <c r="AI3271">
        <v>4.4042596043416804</v>
      </c>
      <c r="AJ3271">
        <v>17.6702728814411</v>
      </c>
      <c r="AK3271" s="2">
        <v>753.53778558886995</v>
      </c>
      <c r="AL3271" s="1">
        <v>45205</v>
      </c>
      <c r="AM3271" t="s">
        <v>63</v>
      </c>
      <c r="AN3271">
        <v>2023</v>
      </c>
      <c r="AO3271">
        <v>2021</v>
      </c>
      <c r="AP3271">
        <v>59.582989756601798</v>
      </c>
      <c r="AQ3271">
        <v>3.37193376448539</v>
      </c>
      <c r="AR3271">
        <v>92.309092130456307</v>
      </c>
      <c r="AS3271">
        <f t="shared" si="154"/>
        <v>14995.401933218511</v>
      </c>
      <c r="AT3271">
        <f t="shared" si="155"/>
        <v>1836.9509333960805</v>
      </c>
    </row>
    <row r="3272" spans="1:46" x14ac:dyDescent="0.25">
      <c r="A3272" t="s">
        <v>128</v>
      </c>
      <c r="B3272" t="s">
        <v>129</v>
      </c>
      <c r="C3272" t="s">
        <v>214</v>
      </c>
      <c r="D3272" t="str">
        <f t="shared" si="153"/>
        <v>NECOCE</v>
      </c>
      <c r="E3272" t="s">
        <v>5720</v>
      </c>
      <c r="F3272" t="s">
        <v>5721</v>
      </c>
      <c r="G3272" t="s">
        <v>47</v>
      </c>
      <c r="H3272" t="s">
        <v>5722</v>
      </c>
      <c r="I3272" t="s">
        <v>5725</v>
      </c>
      <c r="J3272" t="s">
        <v>127</v>
      </c>
      <c r="K3272">
        <v>24.25</v>
      </c>
      <c r="L3272">
        <v>24.25</v>
      </c>
      <c r="P3272" t="s">
        <v>51</v>
      </c>
      <c r="Q3272" t="s">
        <v>52</v>
      </c>
      <c r="R3272">
        <v>44468</v>
      </c>
      <c r="S3272" t="s">
        <v>53</v>
      </c>
      <c r="T3272" t="s">
        <v>5080</v>
      </c>
      <c r="U3272" t="s">
        <v>55</v>
      </c>
      <c r="V3272" t="s">
        <v>56</v>
      </c>
      <c r="W3272" t="s">
        <v>57</v>
      </c>
      <c r="X3272" t="s">
        <v>5726</v>
      </c>
      <c r="Y3272" t="s">
        <v>137</v>
      </c>
      <c r="Z3272">
        <v>1</v>
      </c>
      <c r="AA3272">
        <v>2</v>
      </c>
      <c r="AB3272">
        <v>2.08</v>
      </c>
      <c r="AC3272">
        <v>2.2000000000000002</v>
      </c>
      <c r="AD3272">
        <v>25</v>
      </c>
      <c r="AE3272">
        <v>2</v>
      </c>
      <c r="AF3272" t="s">
        <v>57</v>
      </c>
      <c r="AG3272">
        <v>11.0600043203863</v>
      </c>
      <c r="AH3272">
        <v>8.7771994832765898</v>
      </c>
      <c r="AI3272">
        <v>6.8529568594555696</v>
      </c>
      <c r="AJ3272">
        <v>34.875025376281897</v>
      </c>
      <c r="AK3272" s="2">
        <v>1132.5990126797201</v>
      </c>
      <c r="AL3272" s="1">
        <v>45208</v>
      </c>
      <c r="AM3272" t="s">
        <v>63</v>
      </c>
      <c r="AN3272">
        <v>2023</v>
      </c>
      <c r="AO3272">
        <v>2021</v>
      </c>
      <c r="AP3272">
        <v>68.050746660757895</v>
      </c>
      <c r="AQ3272">
        <v>1.9512744700979801</v>
      </c>
      <c r="AR3272">
        <v>99.947200807860412</v>
      </c>
      <c r="AS3272">
        <f t="shared" si="154"/>
        <v>27465.526057483214</v>
      </c>
      <c r="AT3272">
        <f t="shared" si="155"/>
        <v>2423.7196195906149</v>
      </c>
    </row>
    <row r="3273" spans="1:46" x14ac:dyDescent="0.25">
      <c r="A3273" t="s">
        <v>128</v>
      </c>
      <c r="B3273" t="s">
        <v>129</v>
      </c>
      <c r="C3273" t="s">
        <v>214</v>
      </c>
      <c r="D3273" t="str">
        <f t="shared" si="153"/>
        <v>NECOCE</v>
      </c>
      <c r="E3273" t="s">
        <v>5720</v>
      </c>
      <c r="F3273" t="s">
        <v>5721</v>
      </c>
      <c r="G3273" t="s">
        <v>47</v>
      </c>
      <c r="H3273" t="s">
        <v>5722</v>
      </c>
      <c r="I3273" t="s">
        <v>5727</v>
      </c>
      <c r="J3273" t="s">
        <v>212</v>
      </c>
      <c r="K3273">
        <v>11.28</v>
      </c>
      <c r="L3273">
        <v>11.28</v>
      </c>
      <c r="P3273" t="s">
        <v>51</v>
      </c>
      <c r="Q3273" t="s">
        <v>52</v>
      </c>
      <c r="R3273">
        <v>44483</v>
      </c>
      <c r="S3273" t="s">
        <v>53</v>
      </c>
      <c r="T3273" t="s">
        <v>5698</v>
      </c>
      <c r="U3273" t="s">
        <v>55</v>
      </c>
      <c r="V3273" t="s">
        <v>56</v>
      </c>
      <c r="W3273" t="s">
        <v>57</v>
      </c>
      <c r="X3273" t="s">
        <v>917</v>
      </c>
      <c r="Y3273" t="s">
        <v>137</v>
      </c>
      <c r="Z3273">
        <v>1</v>
      </c>
      <c r="AA3273">
        <v>2</v>
      </c>
      <c r="AB3273">
        <v>2</v>
      </c>
      <c r="AC3273">
        <v>2.1</v>
      </c>
      <c r="AD3273">
        <v>24</v>
      </c>
      <c r="AE3273">
        <v>2</v>
      </c>
      <c r="AF3273" t="s">
        <v>57</v>
      </c>
      <c r="AG3273">
        <v>12.358748756409501</v>
      </c>
      <c r="AH3273">
        <v>9.24873455717543</v>
      </c>
      <c r="AI3273">
        <v>8.3124878687008597</v>
      </c>
      <c r="AJ3273">
        <v>46.100672778654697</v>
      </c>
      <c r="AK3273" s="2">
        <v>1237.3042728999201</v>
      </c>
      <c r="AL3273" s="1">
        <v>45208</v>
      </c>
      <c r="AM3273" t="s">
        <v>63</v>
      </c>
      <c r="AN3273">
        <v>2023</v>
      </c>
      <c r="AO3273">
        <v>2021</v>
      </c>
      <c r="AP3273">
        <v>64.772830328022494</v>
      </c>
      <c r="AQ3273">
        <v>1.40503004455096</v>
      </c>
      <c r="AR3273">
        <v>97.143460813163998</v>
      </c>
      <c r="AS3273">
        <f t="shared" si="154"/>
        <v>13956.792198311097</v>
      </c>
      <c r="AT3273">
        <f t="shared" si="155"/>
        <v>1095.7782379724899</v>
      </c>
    </row>
    <row r="3274" spans="1:46" x14ac:dyDescent="0.25">
      <c r="A3274" t="s">
        <v>128</v>
      </c>
      <c r="B3274" t="s">
        <v>129</v>
      </c>
      <c r="C3274" t="s">
        <v>214</v>
      </c>
      <c r="D3274" t="str">
        <f t="shared" si="153"/>
        <v>NECOCE</v>
      </c>
      <c r="E3274" t="s">
        <v>5720</v>
      </c>
      <c r="F3274" t="s">
        <v>5721</v>
      </c>
      <c r="G3274" t="s">
        <v>47</v>
      </c>
      <c r="H3274" t="s">
        <v>5722</v>
      </c>
      <c r="I3274" t="s">
        <v>5728</v>
      </c>
      <c r="J3274" t="s">
        <v>112</v>
      </c>
      <c r="K3274">
        <v>15.1</v>
      </c>
      <c r="L3274">
        <v>15.1</v>
      </c>
      <c r="P3274" t="s">
        <v>51</v>
      </c>
      <c r="Q3274" t="s">
        <v>52</v>
      </c>
      <c r="R3274">
        <v>44483</v>
      </c>
      <c r="S3274" t="s">
        <v>53</v>
      </c>
      <c r="T3274" t="s">
        <v>3327</v>
      </c>
      <c r="U3274" t="s">
        <v>55</v>
      </c>
      <c r="V3274" t="s">
        <v>56</v>
      </c>
      <c r="W3274" t="s">
        <v>57</v>
      </c>
      <c r="X3274" t="s">
        <v>917</v>
      </c>
      <c r="Y3274" t="s">
        <v>137</v>
      </c>
      <c r="Z3274">
        <v>1</v>
      </c>
      <c r="AA3274">
        <v>2</v>
      </c>
      <c r="AB3274">
        <v>2</v>
      </c>
      <c r="AC3274">
        <v>2.1</v>
      </c>
      <c r="AD3274">
        <v>24</v>
      </c>
      <c r="AE3274">
        <v>2</v>
      </c>
      <c r="AF3274" t="s">
        <v>57</v>
      </c>
      <c r="AG3274">
        <v>11.160273893809499</v>
      </c>
      <c r="AH3274">
        <v>9.1107828223684297</v>
      </c>
      <c r="AI3274">
        <v>5.7539035630868502</v>
      </c>
      <c r="AJ3274">
        <v>28.900819537985001</v>
      </c>
      <c r="AK3274" s="2">
        <v>882.59468686672005</v>
      </c>
      <c r="AL3274" s="1">
        <v>45208</v>
      </c>
      <c r="AM3274" t="s">
        <v>63</v>
      </c>
      <c r="AN3274">
        <v>2023</v>
      </c>
      <c r="AO3274">
        <v>2021</v>
      </c>
      <c r="AP3274">
        <v>64.772830328022494</v>
      </c>
      <c r="AQ3274">
        <v>2.2412108501937098</v>
      </c>
      <c r="AR3274">
        <v>97.11542400670541</v>
      </c>
      <c r="AS3274">
        <f t="shared" si="154"/>
        <v>13327.179771687472</v>
      </c>
      <c r="AT3274">
        <f t="shared" si="155"/>
        <v>1466.4429025012516</v>
      </c>
    </row>
    <row r="3275" spans="1:46" x14ac:dyDescent="0.25">
      <c r="A3275" t="s">
        <v>128</v>
      </c>
      <c r="B3275" t="s">
        <v>129</v>
      </c>
      <c r="C3275" t="s">
        <v>214</v>
      </c>
      <c r="D3275" t="str">
        <f t="shared" si="153"/>
        <v>NECOCE</v>
      </c>
      <c r="E3275" t="s">
        <v>5720</v>
      </c>
      <c r="F3275" t="s">
        <v>5721</v>
      </c>
      <c r="G3275" t="s">
        <v>47</v>
      </c>
      <c r="H3275" t="s">
        <v>5722</v>
      </c>
      <c r="I3275" t="s">
        <v>5729</v>
      </c>
      <c r="J3275" t="s">
        <v>68</v>
      </c>
      <c r="K3275">
        <v>10.71</v>
      </c>
      <c r="L3275">
        <v>10.71</v>
      </c>
      <c r="P3275" t="s">
        <v>51</v>
      </c>
      <c r="Q3275" t="s">
        <v>52</v>
      </c>
      <c r="R3275">
        <v>44483</v>
      </c>
      <c r="S3275" t="s">
        <v>53</v>
      </c>
      <c r="T3275" t="s">
        <v>542</v>
      </c>
      <c r="U3275" t="s">
        <v>55</v>
      </c>
      <c r="V3275" t="s">
        <v>56</v>
      </c>
      <c r="W3275" t="s">
        <v>57</v>
      </c>
      <c r="X3275" t="s">
        <v>221</v>
      </c>
      <c r="Y3275" t="s">
        <v>222</v>
      </c>
      <c r="Z3275">
        <v>1</v>
      </c>
      <c r="AA3275">
        <v>2</v>
      </c>
      <c r="AB3275">
        <v>2</v>
      </c>
      <c r="AC3275">
        <v>2.1</v>
      </c>
      <c r="AD3275">
        <v>24</v>
      </c>
      <c r="AE3275">
        <v>2</v>
      </c>
      <c r="AF3275" t="s">
        <v>57</v>
      </c>
      <c r="AG3275">
        <v>12.701467750636899</v>
      </c>
      <c r="AH3275">
        <v>8.9556499857166507</v>
      </c>
      <c r="AI3275">
        <v>6.4522601713541201</v>
      </c>
      <c r="AJ3275">
        <v>37.761585803745902</v>
      </c>
      <c r="AK3275" s="2">
        <v>1024.3013996053901</v>
      </c>
      <c r="AL3275" s="1">
        <v>45208</v>
      </c>
      <c r="AM3275" t="s">
        <v>63</v>
      </c>
      <c r="AN3275">
        <v>2023</v>
      </c>
      <c r="AO3275">
        <v>2021</v>
      </c>
      <c r="AP3275">
        <v>64.772830328022494</v>
      </c>
      <c r="AQ3275">
        <v>1.7153101213666999</v>
      </c>
      <c r="AR3275">
        <v>97.161874912683885</v>
      </c>
      <c r="AS3275">
        <f t="shared" si="154"/>
        <v>10970.267989773729</v>
      </c>
      <c r="AT3275">
        <f t="shared" si="155"/>
        <v>1040.6036803148445</v>
      </c>
    </row>
    <row r="3276" spans="1:46" x14ac:dyDescent="0.25">
      <c r="A3276" t="s">
        <v>128</v>
      </c>
      <c r="B3276" t="s">
        <v>129</v>
      </c>
      <c r="C3276" t="s">
        <v>214</v>
      </c>
      <c r="D3276" t="str">
        <f t="shared" si="153"/>
        <v>NECOCE</v>
      </c>
      <c r="E3276" t="s">
        <v>5720</v>
      </c>
      <c r="F3276" t="s">
        <v>5721</v>
      </c>
      <c r="G3276" t="s">
        <v>47</v>
      </c>
      <c r="H3276" t="s">
        <v>5722</v>
      </c>
      <c r="I3276" t="s">
        <v>5730</v>
      </c>
      <c r="J3276" t="s">
        <v>65</v>
      </c>
      <c r="K3276">
        <v>27.12</v>
      </c>
      <c r="L3276">
        <v>27.12</v>
      </c>
      <c r="P3276" t="s">
        <v>51</v>
      </c>
      <c r="Q3276" t="s">
        <v>52</v>
      </c>
      <c r="R3276">
        <v>44435</v>
      </c>
      <c r="S3276" t="s">
        <v>53</v>
      </c>
      <c r="T3276" t="s">
        <v>521</v>
      </c>
      <c r="U3276" t="s">
        <v>55</v>
      </c>
      <c r="V3276" t="s">
        <v>56</v>
      </c>
      <c r="W3276" t="s">
        <v>57</v>
      </c>
      <c r="X3276" t="s">
        <v>917</v>
      </c>
      <c r="Y3276" t="s">
        <v>137</v>
      </c>
      <c r="Z3276">
        <v>1</v>
      </c>
      <c r="AA3276">
        <v>2</v>
      </c>
      <c r="AB3276">
        <v>2.17</v>
      </c>
      <c r="AC3276">
        <v>2.2000000000000002</v>
      </c>
      <c r="AD3276">
        <v>26</v>
      </c>
      <c r="AE3276">
        <v>2</v>
      </c>
      <c r="AF3276" t="s">
        <v>57</v>
      </c>
      <c r="AG3276">
        <v>11.404989071813899</v>
      </c>
      <c r="AH3276">
        <v>9.5019835985804697</v>
      </c>
      <c r="AI3276">
        <v>6.77805778569821</v>
      </c>
      <c r="AJ3276">
        <v>34.238033833941103</v>
      </c>
      <c r="AK3276" s="2">
        <v>955.84359147352995</v>
      </c>
      <c r="AL3276" s="1">
        <v>45208</v>
      </c>
      <c r="AM3276" t="s">
        <v>63</v>
      </c>
      <c r="AN3276">
        <v>2023</v>
      </c>
      <c r="AO3276">
        <v>2021</v>
      </c>
      <c r="AP3276">
        <v>71.403802035261606</v>
      </c>
      <c r="AQ3276">
        <v>2.0855111710438501</v>
      </c>
      <c r="AR3276">
        <v>102.78991623071073</v>
      </c>
      <c r="AS3276">
        <f t="shared" si="154"/>
        <v>25922.478200762132</v>
      </c>
      <c r="AT3276">
        <f t="shared" si="155"/>
        <v>2787.6625281768752</v>
      </c>
    </row>
    <row r="3277" spans="1:46" x14ac:dyDescent="0.25">
      <c r="A3277" t="s">
        <v>128</v>
      </c>
      <c r="B3277" t="s">
        <v>129</v>
      </c>
      <c r="C3277" t="s">
        <v>214</v>
      </c>
      <c r="D3277" t="str">
        <f t="shared" si="153"/>
        <v>NECOCE</v>
      </c>
      <c r="E3277" t="s">
        <v>5720</v>
      </c>
      <c r="F3277" t="s">
        <v>5721</v>
      </c>
      <c r="G3277" t="s">
        <v>47</v>
      </c>
      <c r="H3277" t="s">
        <v>5722</v>
      </c>
      <c r="I3277" t="s">
        <v>5731</v>
      </c>
      <c r="J3277" t="s">
        <v>139</v>
      </c>
      <c r="K3277">
        <v>23.3</v>
      </c>
      <c r="L3277">
        <v>23.3</v>
      </c>
      <c r="P3277" t="s">
        <v>51</v>
      </c>
      <c r="Q3277" t="s">
        <v>52</v>
      </c>
      <c r="R3277">
        <v>44488</v>
      </c>
      <c r="S3277" t="s">
        <v>53</v>
      </c>
      <c r="T3277" t="s">
        <v>521</v>
      </c>
      <c r="U3277" t="s">
        <v>55</v>
      </c>
      <c r="V3277" t="s">
        <v>56</v>
      </c>
      <c r="W3277" t="s">
        <v>57</v>
      </c>
      <c r="X3277" t="s">
        <v>149</v>
      </c>
      <c r="Y3277" t="s">
        <v>150</v>
      </c>
      <c r="Z3277">
        <v>1</v>
      </c>
      <c r="AA3277">
        <v>2</v>
      </c>
      <c r="AB3277">
        <v>2</v>
      </c>
      <c r="AC3277">
        <v>2.1</v>
      </c>
      <c r="AD3277">
        <v>24</v>
      </c>
      <c r="AE3277">
        <v>2</v>
      </c>
      <c r="AF3277" t="s">
        <v>57</v>
      </c>
      <c r="AG3277">
        <v>10.771320460408701</v>
      </c>
      <c r="AH3277">
        <v>8.6714226876892297</v>
      </c>
      <c r="AI3277">
        <v>3.2354627299248002</v>
      </c>
      <c r="AJ3277">
        <v>15.513502599330501</v>
      </c>
      <c r="AK3277" s="2">
        <v>547.85522411744898</v>
      </c>
      <c r="AL3277" s="1">
        <v>45208</v>
      </c>
      <c r="AM3277" t="s">
        <v>63</v>
      </c>
      <c r="AN3277">
        <v>2023</v>
      </c>
      <c r="AO3277">
        <v>2021</v>
      </c>
      <c r="AP3277">
        <v>64.772830328022494</v>
      </c>
      <c r="AQ3277">
        <v>4.1752550665649002</v>
      </c>
      <c r="AR3277">
        <v>97.08837572648703</v>
      </c>
      <c r="AS3277">
        <f t="shared" si="154"/>
        <v>12765.026721936561</v>
      </c>
      <c r="AT3277">
        <f t="shared" si="155"/>
        <v>2262.1591544271478</v>
      </c>
    </row>
    <row r="3278" spans="1:46" x14ac:dyDescent="0.25">
      <c r="A3278" t="s">
        <v>42</v>
      </c>
      <c r="B3278" t="s">
        <v>91</v>
      </c>
      <c r="C3278" t="s">
        <v>91</v>
      </c>
      <c r="D3278" t="str">
        <f t="shared" si="153"/>
        <v>GNVIVI</v>
      </c>
      <c r="E3278" t="s">
        <v>5459</v>
      </c>
      <c r="F3278" t="s">
        <v>5460</v>
      </c>
      <c r="G3278" t="s">
        <v>47</v>
      </c>
      <c r="H3278" t="s">
        <v>5519</v>
      </c>
      <c r="I3278" t="s">
        <v>5732</v>
      </c>
      <c r="J3278" t="s">
        <v>139</v>
      </c>
      <c r="K3278">
        <v>36.65</v>
      </c>
      <c r="L3278">
        <v>36.65</v>
      </c>
      <c r="P3278" t="s">
        <v>51</v>
      </c>
      <c r="Q3278" t="s">
        <v>52</v>
      </c>
      <c r="R3278">
        <v>44512</v>
      </c>
      <c r="S3278" t="s">
        <v>53</v>
      </c>
      <c r="T3278" t="s">
        <v>788</v>
      </c>
      <c r="U3278" t="s">
        <v>55</v>
      </c>
      <c r="V3278" t="s">
        <v>56</v>
      </c>
      <c r="W3278" t="s">
        <v>57</v>
      </c>
      <c r="X3278" t="s">
        <v>221</v>
      </c>
      <c r="Y3278" t="s">
        <v>59</v>
      </c>
      <c r="Z3278">
        <v>1</v>
      </c>
      <c r="AA3278">
        <v>2</v>
      </c>
      <c r="AB3278">
        <v>1.83</v>
      </c>
      <c r="AC3278">
        <v>2</v>
      </c>
      <c r="AD3278">
        <v>22</v>
      </c>
      <c r="AE3278">
        <v>2</v>
      </c>
      <c r="AF3278" t="s">
        <v>57</v>
      </c>
      <c r="AG3278">
        <v>12.2506627538088</v>
      </c>
      <c r="AH3278">
        <v>9.7794017010058596</v>
      </c>
      <c r="AI3278">
        <v>7.7740630211825801</v>
      </c>
      <c r="AJ3278">
        <v>43.247222483176401</v>
      </c>
      <c r="AK3278" s="2">
        <v>1035.56804280496</v>
      </c>
      <c r="AL3278" s="1">
        <v>45180</v>
      </c>
      <c r="AM3278" t="s">
        <v>63</v>
      </c>
      <c r="AN3278">
        <v>2023</v>
      </c>
      <c r="AO3278">
        <v>2021</v>
      </c>
      <c r="AP3278">
        <v>62.866706088012002</v>
      </c>
      <c r="AQ3278">
        <v>1.4536588127126</v>
      </c>
      <c r="AR3278">
        <v>108.2804174601644</v>
      </c>
      <c r="AS3278">
        <f t="shared" si="154"/>
        <v>37953.568768801779</v>
      </c>
      <c r="AT3278">
        <f t="shared" si="155"/>
        <v>3968.477299915025</v>
      </c>
    </row>
    <row r="3279" spans="1:46" x14ac:dyDescent="0.25">
      <c r="A3279" t="s">
        <v>340</v>
      </c>
      <c r="B3279" t="s">
        <v>341</v>
      </c>
      <c r="C3279" t="s">
        <v>342</v>
      </c>
      <c r="D3279" t="str">
        <f t="shared" si="153"/>
        <v>RDBOBA</v>
      </c>
      <c r="E3279" t="s">
        <v>5597</v>
      </c>
      <c r="F3279" t="s">
        <v>5598</v>
      </c>
      <c r="G3279" t="s">
        <v>47</v>
      </c>
      <c r="H3279" t="s">
        <v>5599</v>
      </c>
      <c r="I3279" t="s">
        <v>5733</v>
      </c>
      <c r="J3279" t="s">
        <v>4252</v>
      </c>
      <c r="K3279">
        <v>22.67</v>
      </c>
      <c r="L3279">
        <v>22.67</v>
      </c>
      <c r="P3279" t="s">
        <v>51</v>
      </c>
      <c r="Q3279" t="s">
        <v>52</v>
      </c>
      <c r="R3279">
        <v>44554</v>
      </c>
      <c r="S3279" t="s">
        <v>477</v>
      </c>
      <c r="T3279" t="s">
        <v>4922</v>
      </c>
      <c r="U3279" t="s">
        <v>55</v>
      </c>
      <c r="V3279" t="s">
        <v>56</v>
      </c>
      <c r="W3279" t="s">
        <v>57</v>
      </c>
      <c r="X3279" t="s">
        <v>382</v>
      </c>
      <c r="Y3279" t="s">
        <v>355</v>
      </c>
      <c r="Z3279">
        <v>1</v>
      </c>
      <c r="AA3279">
        <v>2</v>
      </c>
      <c r="AB3279">
        <v>1.83</v>
      </c>
      <c r="AC3279">
        <v>1.9</v>
      </c>
      <c r="AD3279">
        <v>22</v>
      </c>
      <c r="AE3279">
        <v>2</v>
      </c>
      <c r="AF3279" t="s">
        <v>57</v>
      </c>
      <c r="AG3279">
        <v>12.520361904826499</v>
      </c>
      <c r="AH3279">
        <v>8.9737664806080701</v>
      </c>
      <c r="AI3279">
        <v>6.9118074131953398</v>
      </c>
      <c r="AJ3279">
        <v>39.639473565513597</v>
      </c>
      <c r="AK3279" s="2">
        <v>1092.82902062331</v>
      </c>
      <c r="AL3279" s="1">
        <v>45217</v>
      </c>
      <c r="AM3279" t="s">
        <v>63</v>
      </c>
      <c r="AN3279">
        <v>2023</v>
      </c>
      <c r="AO3279">
        <v>2021</v>
      </c>
      <c r="AP3279">
        <v>77.824975383488095</v>
      </c>
      <c r="AQ3279">
        <v>1.9633201045130899</v>
      </c>
      <c r="AR3279">
        <v>100.49469578132526</v>
      </c>
      <c r="AS3279">
        <f t="shared" si="154"/>
        <v>24774.433897530442</v>
      </c>
      <c r="AT3279">
        <f t="shared" si="155"/>
        <v>2278.2147533626439</v>
      </c>
    </row>
    <row r="3280" spans="1:46" x14ac:dyDescent="0.25">
      <c r="A3280" t="s">
        <v>340</v>
      </c>
      <c r="B3280" t="s">
        <v>341</v>
      </c>
      <c r="C3280" t="s">
        <v>342</v>
      </c>
      <c r="D3280" t="str">
        <f t="shared" si="153"/>
        <v>RDBOBA</v>
      </c>
      <c r="E3280" t="s">
        <v>5543</v>
      </c>
      <c r="F3280" t="s">
        <v>5544</v>
      </c>
      <c r="G3280" t="s">
        <v>47</v>
      </c>
      <c r="H3280" t="s">
        <v>5545</v>
      </c>
      <c r="I3280" t="s">
        <v>5734</v>
      </c>
      <c r="J3280" t="s">
        <v>165</v>
      </c>
      <c r="K3280">
        <v>30.26</v>
      </c>
      <c r="L3280">
        <v>30.26</v>
      </c>
      <c r="P3280" t="s">
        <v>51</v>
      </c>
      <c r="Q3280" t="s">
        <v>52</v>
      </c>
      <c r="R3280">
        <v>44531</v>
      </c>
      <c r="S3280" t="s">
        <v>477</v>
      </c>
      <c r="T3280" t="s">
        <v>1272</v>
      </c>
      <c r="U3280" t="s">
        <v>55</v>
      </c>
      <c r="V3280" t="s">
        <v>56</v>
      </c>
      <c r="W3280" t="s">
        <v>57</v>
      </c>
      <c r="X3280" t="s">
        <v>110</v>
      </c>
      <c r="Y3280" t="s">
        <v>362</v>
      </c>
      <c r="Z3280">
        <v>1</v>
      </c>
      <c r="AA3280">
        <v>2</v>
      </c>
      <c r="AB3280">
        <v>1.83</v>
      </c>
      <c r="AC3280">
        <v>1.9</v>
      </c>
      <c r="AD3280">
        <v>22</v>
      </c>
      <c r="AE3280">
        <v>2</v>
      </c>
      <c r="AF3280" t="s">
        <v>57</v>
      </c>
      <c r="AG3280">
        <v>13.786674232853301</v>
      </c>
      <c r="AH3280">
        <v>10.024623530241801</v>
      </c>
      <c r="AI3280">
        <v>10.3119608915845</v>
      </c>
      <c r="AJ3280">
        <v>65.916008644493502</v>
      </c>
      <c r="AK3280" s="2">
        <v>1306.5175026199599</v>
      </c>
      <c r="AL3280" s="1">
        <v>45208</v>
      </c>
      <c r="AM3280" t="s">
        <v>63</v>
      </c>
      <c r="AN3280">
        <v>2023</v>
      </c>
      <c r="AO3280">
        <v>2021</v>
      </c>
      <c r="AP3280">
        <v>77.824975383488095</v>
      </c>
      <c r="AQ3280">
        <v>1.1806688084411101</v>
      </c>
      <c r="AR3280">
        <v>100.52566864975587</v>
      </c>
      <c r="AS3280">
        <f t="shared" si="154"/>
        <v>39535.219629279993</v>
      </c>
      <c r="AT3280">
        <f t="shared" si="155"/>
        <v>3041.9067333416128</v>
      </c>
    </row>
    <row r="3281" spans="1:46" x14ac:dyDescent="0.25">
      <c r="A3281" t="s">
        <v>340</v>
      </c>
      <c r="B3281" t="s">
        <v>341</v>
      </c>
      <c r="C3281" t="s">
        <v>342</v>
      </c>
      <c r="D3281" t="str">
        <f t="shared" si="153"/>
        <v>RDBOBA</v>
      </c>
      <c r="E3281" t="s">
        <v>5543</v>
      </c>
      <c r="F3281" t="s">
        <v>5544</v>
      </c>
      <c r="G3281" t="s">
        <v>47</v>
      </c>
      <c r="H3281" t="s">
        <v>5545</v>
      </c>
      <c r="I3281" t="s">
        <v>5735</v>
      </c>
      <c r="J3281" t="s">
        <v>5736</v>
      </c>
      <c r="K3281">
        <v>77.55</v>
      </c>
      <c r="L3281">
        <v>77.55</v>
      </c>
      <c r="P3281" t="s">
        <v>51</v>
      </c>
      <c r="Q3281" t="s">
        <v>52</v>
      </c>
      <c r="R3281">
        <v>44537</v>
      </c>
      <c r="S3281" t="s">
        <v>477</v>
      </c>
      <c r="T3281" t="s">
        <v>54</v>
      </c>
      <c r="U3281" t="s">
        <v>55</v>
      </c>
      <c r="V3281" t="s">
        <v>56</v>
      </c>
      <c r="W3281" t="s">
        <v>57</v>
      </c>
      <c r="X3281" t="s">
        <v>531</v>
      </c>
      <c r="Y3281" t="s">
        <v>355</v>
      </c>
      <c r="Z3281">
        <v>1</v>
      </c>
      <c r="AA3281">
        <v>2</v>
      </c>
      <c r="AB3281">
        <v>1.83</v>
      </c>
      <c r="AC3281">
        <v>1.9</v>
      </c>
      <c r="AD3281">
        <v>22</v>
      </c>
      <c r="AE3281">
        <v>2</v>
      </c>
      <c r="AF3281" t="s">
        <v>57</v>
      </c>
      <c r="AG3281">
        <v>11.7667864091773</v>
      </c>
      <c r="AH3281">
        <v>9.1960889185579102</v>
      </c>
      <c r="AI3281">
        <v>7.4290577849178803</v>
      </c>
      <c r="AJ3281">
        <v>39.177824950984302</v>
      </c>
      <c r="AK3281" s="2">
        <v>1120.9518005355501</v>
      </c>
      <c r="AL3281" s="1">
        <v>45208</v>
      </c>
      <c r="AM3281" t="s">
        <v>63</v>
      </c>
      <c r="AN3281">
        <v>2023</v>
      </c>
      <c r="AO3281">
        <v>2021</v>
      </c>
      <c r="AP3281">
        <v>77.824975383488095</v>
      </c>
      <c r="AQ3281">
        <v>1.98645472230415</v>
      </c>
      <c r="AR3281">
        <v>100.51400867687759</v>
      </c>
      <c r="AS3281">
        <f t="shared" si="154"/>
        <v>86929.8121315319</v>
      </c>
      <c r="AT3281">
        <f t="shared" si="155"/>
        <v>7794.8613728918572</v>
      </c>
    </row>
    <row r="3282" spans="1:46" x14ac:dyDescent="0.25">
      <c r="A3282" t="s">
        <v>340</v>
      </c>
      <c r="B3282" t="s">
        <v>341</v>
      </c>
      <c r="C3282" t="s">
        <v>342</v>
      </c>
      <c r="D3282" t="str">
        <f t="shared" si="153"/>
        <v>RDBOBA</v>
      </c>
      <c r="E3282" t="s">
        <v>5567</v>
      </c>
      <c r="F3282" t="s">
        <v>5568</v>
      </c>
      <c r="G3282" t="s">
        <v>47</v>
      </c>
      <c r="H3282" t="s">
        <v>5569</v>
      </c>
      <c r="I3282" t="s">
        <v>5737</v>
      </c>
      <c r="J3282" t="s">
        <v>62</v>
      </c>
      <c r="K3282">
        <v>36.049999999999997</v>
      </c>
      <c r="L3282">
        <v>36.049999999999997</v>
      </c>
      <c r="P3282" t="s">
        <v>51</v>
      </c>
      <c r="Q3282" t="s">
        <v>52</v>
      </c>
      <c r="R3282">
        <v>44503</v>
      </c>
      <c r="S3282" t="s">
        <v>477</v>
      </c>
      <c r="T3282" t="s">
        <v>4922</v>
      </c>
      <c r="U3282" t="s">
        <v>55</v>
      </c>
      <c r="V3282" t="s">
        <v>56</v>
      </c>
      <c r="W3282" t="s">
        <v>57</v>
      </c>
      <c r="X3282" t="s">
        <v>119</v>
      </c>
      <c r="Y3282" t="s">
        <v>487</v>
      </c>
      <c r="Z3282">
        <v>1</v>
      </c>
      <c r="AA3282">
        <v>2</v>
      </c>
      <c r="AB3282">
        <v>1.92</v>
      </c>
      <c r="AC3282">
        <v>2</v>
      </c>
      <c r="AD3282">
        <v>23</v>
      </c>
      <c r="AE3282">
        <v>2</v>
      </c>
      <c r="AF3282" t="s">
        <v>57</v>
      </c>
      <c r="AG3282">
        <v>13.745622501934101</v>
      </c>
      <c r="AH3282">
        <v>9.9293666632147399</v>
      </c>
      <c r="AI3282">
        <v>8.8652950396445593</v>
      </c>
      <c r="AJ3282">
        <v>55.487341976126302</v>
      </c>
      <c r="AK3282" s="2">
        <v>1152.5400917453001</v>
      </c>
      <c r="AL3282" s="1">
        <v>45215</v>
      </c>
      <c r="AM3282" t="s">
        <v>63</v>
      </c>
      <c r="AN3282">
        <v>2023</v>
      </c>
      <c r="AO3282">
        <v>2021</v>
      </c>
      <c r="AP3282">
        <v>79.905689563789693</v>
      </c>
      <c r="AQ3282">
        <v>1.44007059480646</v>
      </c>
      <c r="AR3282">
        <v>102.03662543171038</v>
      </c>
      <c r="AS3282">
        <f t="shared" si="154"/>
        <v>41549.070307418064</v>
      </c>
      <c r="AT3282">
        <f t="shared" si="155"/>
        <v>3678.4203468131586</v>
      </c>
    </row>
    <row r="3283" spans="1:46" x14ac:dyDescent="0.25">
      <c r="A3283" t="s">
        <v>340</v>
      </c>
      <c r="B3283" t="s">
        <v>341</v>
      </c>
      <c r="C3283" t="s">
        <v>342</v>
      </c>
      <c r="D3283" t="str">
        <f t="shared" si="153"/>
        <v>RDBOBA</v>
      </c>
      <c r="E3283" t="s">
        <v>5567</v>
      </c>
      <c r="F3283" t="s">
        <v>5568</v>
      </c>
      <c r="G3283" t="s">
        <v>47</v>
      </c>
      <c r="H3283" t="s">
        <v>5569</v>
      </c>
      <c r="I3283" t="s">
        <v>5738</v>
      </c>
      <c r="J3283" t="s">
        <v>68</v>
      </c>
      <c r="K3283">
        <v>53.03</v>
      </c>
      <c r="L3283">
        <v>53.03</v>
      </c>
      <c r="P3283" t="s">
        <v>51</v>
      </c>
      <c r="Q3283" t="s">
        <v>52</v>
      </c>
      <c r="R3283">
        <v>44508</v>
      </c>
      <c r="S3283" t="s">
        <v>477</v>
      </c>
      <c r="T3283" t="s">
        <v>3953</v>
      </c>
      <c r="U3283" t="s">
        <v>55</v>
      </c>
      <c r="V3283" t="s">
        <v>56</v>
      </c>
      <c r="W3283" t="s">
        <v>57</v>
      </c>
      <c r="X3283" t="s">
        <v>119</v>
      </c>
      <c r="Y3283" t="s">
        <v>487</v>
      </c>
      <c r="Z3283">
        <v>1</v>
      </c>
      <c r="AA3283">
        <v>2</v>
      </c>
      <c r="AB3283">
        <v>1.92</v>
      </c>
      <c r="AC3283">
        <v>2</v>
      </c>
      <c r="AD3283">
        <v>23</v>
      </c>
      <c r="AE3283">
        <v>2</v>
      </c>
      <c r="AF3283" t="s">
        <v>57</v>
      </c>
      <c r="AG3283">
        <v>14.132811685138201</v>
      </c>
      <c r="AH3283">
        <v>9.5473216645229506</v>
      </c>
      <c r="AI3283">
        <v>8.8546845523240805</v>
      </c>
      <c r="AJ3283">
        <v>58.329539907798001</v>
      </c>
      <c r="AK3283" s="2">
        <v>1251.4355031574601</v>
      </c>
      <c r="AL3283" s="1">
        <v>45215</v>
      </c>
      <c r="AM3283" t="s">
        <v>63</v>
      </c>
      <c r="AN3283">
        <v>2023</v>
      </c>
      <c r="AO3283">
        <v>2021</v>
      </c>
      <c r="AP3283">
        <v>79.905689563789693</v>
      </c>
      <c r="AQ3283">
        <v>1.3699009059577201</v>
      </c>
      <c r="AR3283">
        <v>102.02333374890902</v>
      </c>
      <c r="AS3283">
        <f t="shared" si="154"/>
        <v>66363.624732440105</v>
      </c>
      <c r="AT3283">
        <f t="shared" si="155"/>
        <v>5410.2973887046455</v>
      </c>
    </row>
    <row r="3284" spans="1:46" x14ac:dyDescent="0.25">
      <c r="A3284" t="s">
        <v>128</v>
      </c>
      <c r="B3284" t="s">
        <v>129</v>
      </c>
      <c r="C3284" t="s">
        <v>214</v>
      </c>
      <c r="D3284" t="str">
        <f t="shared" si="153"/>
        <v>NECOCE</v>
      </c>
      <c r="E3284" t="s">
        <v>231</v>
      </c>
      <c r="F3284" t="s">
        <v>232</v>
      </c>
      <c r="G3284" t="s">
        <v>47</v>
      </c>
      <c r="H3284" t="s">
        <v>5392</v>
      </c>
      <c r="I3284" t="s">
        <v>5739</v>
      </c>
      <c r="J3284" t="s">
        <v>5740</v>
      </c>
      <c r="K3284">
        <v>13.16</v>
      </c>
      <c r="L3284">
        <v>13.16</v>
      </c>
      <c r="P3284" t="s">
        <v>51</v>
      </c>
      <c r="Q3284" t="s">
        <v>52</v>
      </c>
      <c r="R3284">
        <v>44516</v>
      </c>
      <c r="S3284" t="s">
        <v>53</v>
      </c>
      <c r="T3284" t="s">
        <v>1265</v>
      </c>
      <c r="U3284" t="s">
        <v>55</v>
      </c>
      <c r="V3284" t="s">
        <v>56</v>
      </c>
      <c r="W3284" t="s">
        <v>57</v>
      </c>
      <c r="X3284" t="s">
        <v>149</v>
      </c>
      <c r="Y3284" t="s">
        <v>150</v>
      </c>
      <c r="Z3284">
        <v>1</v>
      </c>
      <c r="AA3284">
        <v>2</v>
      </c>
      <c r="AB3284">
        <v>1.83</v>
      </c>
      <c r="AC3284">
        <v>2</v>
      </c>
      <c r="AD3284">
        <v>22</v>
      </c>
      <c r="AE3284">
        <v>2</v>
      </c>
      <c r="AF3284" t="s">
        <v>57</v>
      </c>
      <c r="AG3284">
        <v>10.933916061104499</v>
      </c>
      <c r="AH3284">
        <v>7.8379272418335102</v>
      </c>
      <c r="AI3284">
        <v>5.0678906346740202</v>
      </c>
      <c r="AJ3284">
        <v>25.420848195777999</v>
      </c>
      <c r="AK3284" s="2">
        <v>1050.35207427706</v>
      </c>
      <c r="AL3284" s="1">
        <v>45190</v>
      </c>
      <c r="AM3284" t="s">
        <v>63</v>
      </c>
      <c r="AN3284">
        <v>2023</v>
      </c>
      <c r="AO3284">
        <v>2021</v>
      </c>
      <c r="AP3284">
        <v>58.452010954502597</v>
      </c>
      <c r="AQ3284">
        <v>2.29937295971936</v>
      </c>
      <c r="AR3284">
        <v>94.325698785280508</v>
      </c>
      <c r="AS3284">
        <f t="shared" si="154"/>
        <v>13822.633297486109</v>
      </c>
      <c r="AT3284">
        <f t="shared" si="155"/>
        <v>1241.3261960142916</v>
      </c>
    </row>
    <row r="3285" spans="1:46" x14ac:dyDescent="0.25">
      <c r="A3285" t="s">
        <v>128</v>
      </c>
      <c r="B3285" t="s">
        <v>129</v>
      </c>
      <c r="C3285" t="s">
        <v>130</v>
      </c>
      <c r="D3285" t="str">
        <f t="shared" si="153"/>
        <v>NECOCA</v>
      </c>
      <c r="E3285" t="s">
        <v>5526</v>
      </c>
      <c r="F3285" t="s">
        <v>5527</v>
      </c>
      <c r="G3285" t="s">
        <v>47</v>
      </c>
      <c r="H3285" t="s">
        <v>5528</v>
      </c>
      <c r="I3285" t="s">
        <v>5741</v>
      </c>
      <c r="J3285" t="s">
        <v>230</v>
      </c>
      <c r="K3285">
        <v>16.940000000000001</v>
      </c>
      <c r="L3285">
        <v>16.940000000000001</v>
      </c>
      <c r="P3285" t="s">
        <v>51</v>
      </c>
      <c r="Q3285" t="s">
        <v>52</v>
      </c>
      <c r="R3285">
        <v>44464</v>
      </c>
      <c r="S3285" t="s">
        <v>357</v>
      </c>
      <c r="T3285" t="s">
        <v>69</v>
      </c>
      <c r="U3285" t="s">
        <v>55</v>
      </c>
      <c r="V3285" t="s">
        <v>109</v>
      </c>
      <c r="W3285" t="s">
        <v>57</v>
      </c>
      <c r="X3285" t="s">
        <v>5497</v>
      </c>
      <c r="Y3285" t="s">
        <v>146</v>
      </c>
      <c r="Z3285">
        <v>2</v>
      </c>
      <c r="AA3285">
        <v>2</v>
      </c>
      <c r="AB3285">
        <v>2.08</v>
      </c>
      <c r="AC3285">
        <v>2.2000000000000002</v>
      </c>
      <c r="AD3285">
        <v>25</v>
      </c>
      <c r="AE3285">
        <v>2</v>
      </c>
      <c r="AF3285" t="s">
        <v>57</v>
      </c>
      <c r="AG3285">
        <v>12.9262468755183</v>
      </c>
      <c r="AH3285">
        <v>11.507330996658901</v>
      </c>
      <c r="AI3285">
        <v>6.0131715960774104</v>
      </c>
      <c r="AJ3285">
        <v>28.631674494851701</v>
      </c>
      <c r="AK3285" s="2">
        <v>578.18191778633798</v>
      </c>
      <c r="AL3285" s="1">
        <v>45204</v>
      </c>
      <c r="AM3285" t="s">
        <v>63</v>
      </c>
      <c r="AN3285">
        <v>2023</v>
      </c>
      <c r="AO3285">
        <v>2021</v>
      </c>
      <c r="AP3285">
        <v>63.068776116665198</v>
      </c>
      <c r="AQ3285">
        <v>2.2027624031561901</v>
      </c>
      <c r="AR3285">
        <v>95.562933847515907</v>
      </c>
      <c r="AS3285">
        <f t="shared" si="154"/>
        <v>9794.4016873005658</v>
      </c>
      <c r="AT3285">
        <f t="shared" si="155"/>
        <v>1618.8360993769195</v>
      </c>
    </row>
    <row r="3286" spans="1:46" x14ac:dyDescent="0.25">
      <c r="A3286" t="s">
        <v>128</v>
      </c>
      <c r="B3286" t="s">
        <v>129</v>
      </c>
      <c r="C3286" t="s">
        <v>130</v>
      </c>
      <c r="D3286" t="str">
        <f t="shared" si="153"/>
        <v>NECOCA</v>
      </c>
      <c r="E3286" t="s">
        <v>5526</v>
      </c>
      <c r="F3286" t="s">
        <v>5527</v>
      </c>
      <c r="G3286" t="s">
        <v>47</v>
      </c>
      <c r="H3286" t="s">
        <v>5672</v>
      </c>
      <c r="I3286" t="s">
        <v>5742</v>
      </c>
      <c r="J3286" t="s">
        <v>3845</v>
      </c>
      <c r="K3286">
        <v>13.06</v>
      </c>
      <c r="L3286">
        <v>13.06</v>
      </c>
      <c r="P3286" t="s">
        <v>51</v>
      </c>
      <c r="Q3286" t="s">
        <v>52</v>
      </c>
      <c r="R3286">
        <v>44494</v>
      </c>
      <c r="S3286" t="s">
        <v>53</v>
      </c>
      <c r="T3286" t="s">
        <v>1265</v>
      </c>
      <c r="U3286" t="s">
        <v>55</v>
      </c>
      <c r="V3286" t="s">
        <v>56</v>
      </c>
      <c r="W3286" t="s">
        <v>57</v>
      </c>
      <c r="X3286" t="s">
        <v>531</v>
      </c>
      <c r="Y3286" t="s">
        <v>146</v>
      </c>
      <c r="Z3286">
        <v>1</v>
      </c>
      <c r="AA3286">
        <v>2</v>
      </c>
      <c r="AB3286">
        <v>2</v>
      </c>
      <c r="AC3286">
        <v>2.1</v>
      </c>
      <c r="AD3286">
        <v>24</v>
      </c>
      <c r="AE3286">
        <v>2</v>
      </c>
      <c r="AF3286" t="s">
        <v>57</v>
      </c>
      <c r="AG3286">
        <v>11.9844738565955</v>
      </c>
      <c r="AH3286">
        <v>10.2040072866439</v>
      </c>
      <c r="AI3286">
        <v>8.7602800761879198</v>
      </c>
      <c r="AJ3286">
        <v>48.668646650669302</v>
      </c>
      <c r="AK3286" s="2">
        <v>1071.2395286430899</v>
      </c>
      <c r="AL3286" s="1">
        <v>45203</v>
      </c>
      <c r="AM3286" t="s">
        <v>63</v>
      </c>
      <c r="AN3286">
        <v>2023</v>
      </c>
      <c r="AO3286">
        <v>2021</v>
      </c>
      <c r="AP3286">
        <v>53.167306149785801</v>
      </c>
      <c r="AQ3286">
        <v>1.09243444822715</v>
      </c>
      <c r="AR3286">
        <v>96.215413522242613</v>
      </c>
      <c r="AS3286">
        <f t="shared" si="154"/>
        <v>13990.388244078755</v>
      </c>
      <c r="AT3286">
        <f t="shared" si="155"/>
        <v>1256.5733006004887</v>
      </c>
    </row>
    <row r="3287" spans="1:46" x14ac:dyDescent="0.25">
      <c r="A3287" t="s">
        <v>128</v>
      </c>
      <c r="B3287" t="s">
        <v>244</v>
      </c>
      <c r="C3287" t="s">
        <v>284</v>
      </c>
      <c r="D3287" t="str">
        <f t="shared" si="153"/>
        <v>NEPIPC</v>
      </c>
      <c r="E3287" t="s">
        <v>5222</v>
      </c>
      <c r="F3287" t="s">
        <v>5223</v>
      </c>
      <c r="G3287" t="s">
        <v>47</v>
      </c>
      <c r="H3287" t="s">
        <v>5224</v>
      </c>
      <c r="I3287" t="s">
        <v>5743</v>
      </c>
      <c r="J3287" t="s">
        <v>62</v>
      </c>
      <c r="K3287">
        <v>29.74</v>
      </c>
      <c r="L3287">
        <v>29.74</v>
      </c>
      <c r="P3287" t="s">
        <v>51</v>
      </c>
      <c r="Q3287" t="s">
        <v>52</v>
      </c>
      <c r="R3287">
        <v>44517</v>
      </c>
      <c r="S3287" t="s">
        <v>53</v>
      </c>
      <c r="T3287" t="s">
        <v>1265</v>
      </c>
      <c r="U3287" t="s">
        <v>55</v>
      </c>
      <c r="V3287" t="s">
        <v>56</v>
      </c>
      <c r="W3287" t="s">
        <v>57</v>
      </c>
      <c r="X3287" t="s">
        <v>149</v>
      </c>
      <c r="Y3287" t="s">
        <v>150</v>
      </c>
      <c r="Z3287">
        <v>1</v>
      </c>
      <c r="AA3287">
        <v>2</v>
      </c>
      <c r="AB3287">
        <v>1.75</v>
      </c>
      <c r="AC3287">
        <v>2</v>
      </c>
      <c r="AD3287">
        <v>21</v>
      </c>
      <c r="AE3287">
        <v>2</v>
      </c>
      <c r="AF3287" t="s">
        <v>57</v>
      </c>
      <c r="AG3287">
        <v>12.727181972405599</v>
      </c>
      <c r="AH3287">
        <v>8.7934404968092696</v>
      </c>
      <c r="AI3287">
        <v>5.3151369402888502</v>
      </c>
      <c r="AJ3287">
        <v>29.675333235850101</v>
      </c>
      <c r="AK3287" s="2">
        <v>855.16691186433604</v>
      </c>
      <c r="AL3287" s="1">
        <v>45160</v>
      </c>
      <c r="AM3287" t="s">
        <v>63</v>
      </c>
      <c r="AN3287">
        <v>2023</v>
      </c>
      <c r="AO3287">
        <v>2021</v>
      </c>
      <c r="AP3287">
        <v>31.445985280266001</v>
      </c>
      <c r="AQ3287">
        <v>1.05966746962345</v>
      </c>
      <c r="AR3287">
        <v>87.428106694466564</v>
      </c>
      <c r="AS3287">
        <f t="shared" si="154"/>
        <v>25432.663958845351</v>
      </c>
      <c r="AT3287">
        <f t="shared" si="155"/>
        <v>2600.1118930934354</v>
      </c>
    </row>
    <row r="3288" spans="1:46" x14ac:dyDescent="0.25">
      <c r="A3288" t="s">
        <v>128</v>
      </c>
      <c r="B3288" t="s">
        <v>328</v>
      </c>
      <c r="C3288" t="s">
        <v>328</v>
      </c>
      <c r="D3288" t="str">
        <f t="shared" si="153"/>
        <v>NESBSB</v>
      </c>
      <c r="E3288" t="s">
        <v>5615</v>
      </c>
      <c r="F3288" t="s">
        <v>5616</v>
      </c>
      <c r="G3288" t="s">
        <v>47</v>
      </c>
      <c r="H3288" t="s">
        <v>5712</v>
      </c>
      <c r="I3288" t="s">
        <v>5744</v>
      </c>
      <c r="J3288" t="s">
        <v>848</v>
      </c>
      <c r="K3288">
        <v>75.33</v>
      </c>
      <c r="L3288">
        <v>75.33</v>
      </c>
      <c r="P3288" t="s">
        <v>51</v>
      </c>
      <c r="Q3288" t="s">
        <v>52</v>
      </c>
      <c r="R3288">
        <v>44530</v>
      </c>
      <c r="S3288" t="s">
        <v>53</v>
      </c>
      <c r="T3288" t="s">
        <v>521</v>
      </c>
      <c r="U3288" t="s">
        <v>55</v>
      </c>
      <c r="V3288" t="s">
        <v>56</v>
      </c>
      <c r="W3288" t="s">
        <v>57</v>
      </c>
      <c r="X3288" t="s">
        <v>1574</v>
      </c>
      <c r="Y3288" t="s">
        <v>565</v>
      </c>
      <c r="Z3288">
        <v>1</v>
      </c>
      <c r="AA3288">
        <v>2</v>
      </c>
      <c r="AB3288">
        <v>1.92</v>
      </c>
      <c r="AC3288">
        <v>2</v>
      </c>
      <c r="AD3288">
        <v>23</v>
      </c>
      <c r="AE3288">
        <v>2</v>
      </c>
      <c r="AF3288" t="s">
        <v>57</v>
      </c>
      <c r="AG3288">
        <v>10.051295252657701</v>
      </c>
      <c r="AH3288">
        <v>7.83127445709429</v>
      </c>
      <c r="AI3288">
        <v>5.11918179120552</v>
      </c>
      <c r="AJ3288">
        <v>23.628433510502401</v>
      </c>
      <c r="AK3288" s="2">
        <v>1067.07911233763</v>
      </c>
      <c r="AL3288" s="1">
        <v>45201</v>
      </c>
      <c r="AM3288" t="s">
        <v>63</v>
      </c>
      <c r="AN3288">
        <v>2023</v>
      </c>
      <c r="AO3288">
        <v>2021</v>
      </c>
      <c r="AP3288">
        <v>62.6961218361593</v>
      </c>
      <c r="AQ3288">
        <v>2.65341846755486</v>
      </c>
      <c r="AR3288">
        <v>105.45611437100592</v>
      </c>
      <c r="AS3288">
        <f t="shared" si="154"/>
        <v>80383.069532393667</v>
      </c>
      <c r="AT3288">
        <f t="shared" si="155"/>
        <v>7944.0090955678761</v>
      </c>
    </row>
    <row r="3289" spans="1:46" x14ac:dyDescent="0.25">
      <c r="A3289" t="s">
        <v>340</v>
      </c>
      <c r="B3289" t="s">
        <v>341</v>
      </c>
      <c r="C3289" t="s">
        <v>342</v>
      </c>
      <c r="D3289" t="str">
        <f t="shared" si="153"/>
        <v>RDBOBA</v>
      </c>
      <c r="E3289" t="s">
        <v>4548</v>
      </c>
      <c r="F3289" t="s">
        <v>4549</v>
      </c>
      <c r="G3289" t="s">
        <v>47</v>
      </c>
      <c r="H3289" t="s">
        <v>5745</v>
      </c>
      <c r="I3289" t="s">
        <v>5746</v>
      </c>
      <c r="J3289" t="s">
        <v>5747</v>
      </c>
      <c r="K3289">
        <v>18.72</v>
      </c>
      <c r="L3289">
        <v>18.72</v>
      </c>
      <c r="P3289" t="s">
        <v>51</v>
      </c>
      <c r="Q3289" t="s">
        <v>52</v>
      </c>
      <c r="R3289">
        <v>44476</v>
      </c>
      <c r="S3289" t="s">
        <v>477</v>
      </c>
      <c r="T3289" t="s">
        <v>542</v>
      </c>
      <c r="U3289" t="s">
        <v>55</v>
      </c>
      <c r="V3289" t="s">
        <v>109</v>
      </c>
      <c r="W3289" t="s">
        <v>57</v>
      </c>
      <c r="X3289" t="s">
        <v>271</v>
      </c>
      <c r="Y3289" t="s">
        <v>362</v>
      </c>
      <c r="Z3289">
        <v>2</v>
      </c>
      <c r="AA3289">
        <v>2</v>
      </c>
      <c r="AB3289">
        <v>2</v>
      </c>
      <c r="AC3289">
        <v>2.1</v>
      </c>
      <c r="AD3289">
        <v>24</v>
      </c>
      <c r="AE3289">
        <v>2</v>
      </c>
      <c r="AF3289" t="s">
        <v>57</v>
      </c>
      <c r="AG3289">
        <v>17.036342226821599</v>
      </c>
      <c r="AH3289">
        <v>12.5821301853065</v>
      </c>
      <c r="AI3289">
        <v>9.1320009731520599</v>
      </c>
      <c r="AJ3289">
        <v>73.766502741397304</v>
      </c>
      <c r="AK3289" s="2">
        <v>734.45927358088397</v>
      </c>
      <c r="AL3289" s="1">
        <v>45218</v>
      </c>
      <c r="AM3289" t="s">
        <v>63</v>
      </c>
      <c r="AN3289">
        <v>2023</v>
      </c>
      <c r="AO3289">
        <v>2021</v>
      </c>
      <c r="AP3289">
        <v>80.065093761807702</v>
      </c>
      <c r="AQ3289">
        <v>1.0853855176311</v>
      </c>
      <c r="AR3289">
        <v>97.992947301270789</v>
      </c>
      <c r="AS3289">
        <f t="shared" si="154"/>
        <v>13749.077601434146</v>
      </c>
      <c r="AT3289">
        <f t="shared" si="155"/>
        <v>1834.427973479789</v>
      </c>
    </row>
    <row r="3290" spans="1:46" x14ac:dyDescent="0.25">
      <c r="A3290" t="s">
        <v>42</v>
      </c>
      <c r="B3290" t="s">
        <v>91</v>
      </c>
      <c r="C3290" t="s">
        <v>91</v>
      </c>
      <c r="D3290" t="str">
        <f t="shared" si="153"/>
        <v>GNVIVI</v>
      </c>
      <c r="E3290" t="s">
        <v>5459</v>
      </c>
      <c r="F3290" t="s">
        <v>5460</v>
      </c>
      <c r="G3290" t="s">
        <v>47</v>
      </c>
      <c r="H3290" t="s">
        <v>5519</v>
      </c>
      <c r="I3290" t="s">
        <v>5748</v>
      </c>
      <c r="J3290" t="s">
        <v>144</v>
      </c>
      <c r="K3290">
        <v>36.299999999999997</v>
      </c>
      <c r="L3290">
        <v>36.299999999999997</v>
      </c>
      <c r="P3290" t="s">
        <v>51</v>
      </c>
      <c r="Q3290" t="s">
        <v>52</v>
      </c>
      <c r="R3290">
        <v>44505</v>
      </c>
      <c r="S3290" t="s">
        <v>53</v>
      </c>
      <c r="T3290" t="s">
        <v>521</v>
      </c>
      <c r="U3290" t="s">
        <v>55</v>
      </c>
      <c r="V3290" t="s">
        <v>56</v>
      </c>
      <c r="W3290" t="s">
        <v>57</v>
      </c>
      <c r="X3290" t="s">
        <v>90</v>
      </c>
      <c r="Y3290" t="s">
        <v>59</v>
      </c>
      <c r="Z3290">
        <v>1</v>
      </c>
      <c r="AA3290">
        <v>2</v>
      </c>
      <c r="AB3290">
        <v>1.83</v>
      </c>
      <c r="AC3290">
        <v>2</v>
      </c>
      <c r="AD3290">
        <v>22</v>
      </c>
      <c r="AE3290">
        <v>2</v>
      </c>
      <c r="AF3290" t="s">
        <v>57</v>
      </c>
      <c r="AG3290">
        <v>9.9524799166857392</v>
      </c>
      <c r="AH3290">
        <v>7.6519965275901596</v>
      </c>
      <c r="AI3290">
        <v>4.5226950332080103</v>
      </c>
      <c r="AJ3290">
        <v>21.804130921978999</v>
      </c>
      <c r="AK3290" s="2">
        <v>914.35549329880098</v>
      </c>
      <c r="AL3290" s="1">
        <v>45183</v>
      </c>
      <c r="AM3290" t="s">
        <v>63</v>
      </c>
      <c r="AN3290">
        <v>2023</v>
      </c>
      <c r="AO3290">
        <v>2021</v>
      </c>
      <c r="AP3290">
        <v>62.866706088012002</v>
      </c>
      <c r="AQ3290">
        <v>2.8832475053908699</v>
      </c>
      <c r="AR3290">
        <v>108.28871094264345</v>
      </c>
      <c r="AS3290">
        <f t="shared" si="154"/>
        <v>33191.104406746475</v>
      </c>
      <c r="AT3290">
        <f t="shared" si="155"/>
        <v>3930.8802072179569</v>
      </c>
    </row>
    <row r="3291" spans="1:46" x14ac:dyDescent="0.25">
      <c r="A3291" t="s">
        <v>42</v>
      </c>
      <c r="B3291" t="s">
        <v>91</v>
      </c>
      <c r="C3291" t="s">
        <v>91</v>
      </c>
      <c r="D3291" t="str">
        <f t="shared" si="153"/>
        <v>GNVIVI</v>
      </c>
      <c r="E3291" t="s">
        <v>5459</v>
      </c>
      <c r="F3291" t="s">
        <v>5460</v>
      </c>
      <c r="G3291" t="s">
        <v>47</v>
      </c>
      <c r="H3291" t="s">
        <v>5519</v>
      </c>
      <c r="I3291" t="s">
        <v>5749</v>
      </c>
      <c r="J3291" t="s">
        <v>65</v>
      </c>
      <c r="K3291">
        <v>35.54</v>
      </c>
      <c r="L3291">
        <v>35.54</v>
      </c>
      <c r="P3291" t="s">
        <v>51</v>
      </c>
      <c r="Q3291" t="s">
        <v>52</v>
      </c>
      <c r="R3291">
        <v>44536</v>
      </c>
      <c r="S3291" t="s">
        <v>53</v>
      </c>
      <c r="T3291" t="s">
        <v>69</v>
      </c>
      <c r="U3291" t="s">
        <v>55</v>
      </c>
      <c r="V3291" t="s">
        <v>56</v>
      </c>
      <c r="W3291" t="s">
        <v>57</v>
      </c>
      <c r="X3291" t="s">
        <v>110</v>
      </c>
      <c r="Y3291" t="s">
        <v>59</v>
      </c>
      <c r="Z3291">
        <v>1</v>
      </c>
      <c r="AA3291">
        <v>2</v>
      </c>
      <c r="AB3291">
        <v>1.75</v>
      </c>
      <c r="AC3291">
        <v>1.9</v>
      </c>
      <c r="AD3291">
        <v>21</v>
      </c>
      <c r="AE3291">
        <v>2</v>
      </c>
      <c r="AF3291" t="s">
        <v>57</v>
      </c>
      <c r="AG3291">
        <v>11.218607578591801</v>
      </c>
      <c r="AH3291">
        <v>8.9167236982831906</v>
      </c>
      <c r="AI3291">
        <v>6.7889603039556397</v>
      </c>
      <c r="AJ3291">
        <v>34.869376288061403</v>
      </c>
      <c r="AK3291" s="2">
        <v>1087.0527402211201</v>
      </c>
      <c r="AL3291" s="1">
        <v>45183</v>
      </c>
      <c r="AM3291" t="s">
        <v>63</v>
      </c>
      <c r="AN3291">
        <v>2023</v>
      </c>
      <c r="AO3291">
        <v>2021</v>
      </c>
      <c r="AP3291">
        <v>58.757053261568402</v>
      </c>
      <c r="AQ3291">
        <v>1.6850617796018801</v>
      </c>
      <c r="AR3291">
        <v>104.03542240498531</v>
      </c>
      <c r="AS3291">
        <f t="shared" si="154"/>
        <v>38633.854387458603</v>
      </c>
      <c r="AT3291">
        <f t="shared" si="155"/>
        <v>3697.4189122731777</v>
      </c>
    </row>
    <row r="3292" spans="1:46" x14ac:dyDescent="0.25">
      <c r="A3292" t="s">
        <v>42</v>
      </c>
      <c r="B3292" t="s">
        <v>91</v>
      </c>
      <c r="C3292" t="s">
        <v>91</v>
      </c>
      <c r="D3292" t="str">
        <f t="shared" si="153"/>
        <v>GNVIVI</v>
      </c>
      <c r="E3292" t="s">
        <v>1216</v>
      </c>
      <c r="F3292" t="s">
        <v>1217</v>
      </c>
      <c r="G3292" t="s">
        <v>47</v>
      </c>
      <c r="H3292" t="s">
        <v>5750</v>
      </c>
      <c r="I3292" t="s">
        <v>5751</v>
      </c>
      <c r="J3292" t="s">
        <v>65</v>
      </c>
      <c r="K3292">
        <v>14.07</v>
      </c>
      <c r="L3292">
        <v>14.07</v>
      </c>
      <c r="P3292" t="s">
        <v>51</v>
      </c>
      <c r="Q3292" t="s">
        <v>52</v>
      </c>
      <c r="R3292">
        <v>44546</v>
      </c>
      <c r="S3292" t="s">
        <v>53</v>
      </c>
      <c r="T3292" t="s">
        <v>788</v>
      </c>
      <c r="U3292" t="s">
        <v>55</v>
      </c>
      <c r="V3292" t="s">
        <v>56</v>
      </c>
      <c r="W3292" t="s">
        <v>57</v>
      </c>
      <c r="X3292" t="s">
        <v>90</v>
      </c>
      <c r="Y3292" t="s">
        <v>59</v>
      </c>
      <c r="Z3292">
        <v>1</v>
      </c>
      <c r="AA3292">
        <v>2</v>
      </c>
      <c r="AB3292">
        <v>1.75</v>
      </c>
      <c r="AC3292">
        <v>1.9</v>
      </c>
      <c r="AD3292">
        <v>21</v>
      </c>
      <c r="AE3292">
        <v>2</v>
      </c>
      <c r="AF3292" t="s">
        <v>57</v>
      </c>
      <c r="AG3292">
        <v>11.590169473033701</v>
      </c>
      <c r="AH3292">
        <v>8.4899584180014696</v>
      </c>
      <c r="AI3292">
        <v>6.2591115281274803</v>
      </c>
      <c r="AJ3292">
        <v>33.438647916500301</v>
      </c>
      <c r="AK3292" s="2">
        <v>1105.6347557777599</v>
      </c>
      <c r="AL3292" s="1">
        <v>45182</v>
      </c>
      <c r="AM3292" t="s">
        <v>63</v>
      </c>
      <c r="AN3292">
        <v>2023</v>
      </c>
      <c r="AO3292">
        <v>2021</v>
      </c>
      <c r="AP3292">
        <v>58.757053261568402</v>
      </c>
      <c r="AQ3292">
        <v>1.7571599607822299</v>
      </c>
      <c r="AR3292">
        <v>104.04219867445065</v>
      </c>
      <c r="AS3292">
        <f t="shared" si="154"/>
        <v>15556.281013793083</v>
      </c>
      <c r="AT3292">
        <f t="shared" si="155"/>
        <v>1463.8737353495205</v>
      </c>
    </row>
    <row r="3293" spans="1:46" x14ac:dyDescent="0.25">
      <c r="A3293" t="s">
        <v>42</v>
      </c>
      <c r="B3293" t="s">
        <v>91</v>
      </c>
      <c r="C3293" t="s">
        <v>91</v>
      </c>
      <c r="D3293" t="str">
        <f t="shared" si="153"/>
        <v>GNVIVI</v>
      </c>
      <c r="E3293" t="s">
        <v>1216</v>
      </c>
      <c r="F3293" t="s">
        <v>1217</v>
      </c>
      <c r="G3293" t="s">
        <v>47</v>
      </c>
      <c r="H3293" t="s">
        <v>5750</v>
      </c>
      <c r="I3293" t="s">
        <v>5752</v>
      </c>
      <c r="J3293" t="s">
        <v>62</v>
      </c>
      <c r="K3293">
        <v>35.450000000000003</v>
      </c>
      <c r="L3293">
        <v>35.450000000000003</v>
      </c>
      <c r="P3293" t="s">
        <v>51</v>
      </c>
      <c r="Q3293" t="s">
        <v>52</v>
      </c>
      <c r="R3293">
        <v>44546</v>
      </c>
      <c r="S3293" t="s">
        <v>53</v>
      </c>
      <c r="T3293" t="s">
        <v>521</v>
      </c>
      <c r="U3293" t="s">
        <v>55</v>
      </c>
      <c r="V3293" t="s">
        <v>56</v>
      </c>
      <c r="W3293" t="s">
        <v>57</v>
      </c>
      <c r="X3293" t="s">
        <v>90</v>
      </c>
      <c r="Y3293" t="s">
        <v>59</v>
      </c>
      <c r="Z3293">
        <v>1</v>
      </c>
      <c r="AA3293">
        <v>2</v>
      </c>
      <c r="AB3293">
        <v>1.75</v>
      </c>
      <c r="AC3293">
        <v>1.9</v>
      </c>
      <c r="AD3293">
        <v>21</v>
      </c>
      <c r="AE3293">
        <v>2</v>
      </c>
      <c r="AF3293" t="s">
        <v>57</v>
      </c>
      <c r="AG3293">
        <v>10.4689245034252</v>
      </c>
      <c r="AH3293">
        <v>8.7586368413225895</v>
      </c>
      <c r="AI3293">
        <v>7.3129855699797996</v>
      </c>
      <c r="AJ3293">
        <v>35.011500835659</v>
      </c>
      <c r="AK3293" s="2">
        <v>1212.6651483441999</v>
      </c>
      <c r="AL3293" s="1">
        <v>45182</v>
      </c>
      <c r="AM3293" t="s">
        <v>63</v>
      </c>
      <c r="AN3293">
        <v>2023</v>
      </c>
      <c r="AO3293">
        <v>2021</v>
      </c>
      <c r="AP3293">
        <v>58.757053261568402</v>
      </c>
      <c r="AQ3293">
        <v>1.6782214946274101</v>
      </c>
      <c r="AR3293">
        <v>104.00480024621713</v>
      </c>
      <c r="AS3293">
        <f t="shared" si="154"/>
        <v>42988.979508801887</v>
      </c>
      <c r="AT3293">
        <f t="shared" si="155"/>
        <v>3686.9701687283978</v>
      </c>
    </row>
    <row r="3294" spans="1:46" x14ac:dyDescent="0.25">
      <c r="A3294" t="s">
        <v>128</v>
      </c>
      <c r="B3294" t="s">
        <v>328</v>
      </c>
      <c r="C3294" t="s">
        <v>328</v>
      </c>
      <c r="D3294" t="str">
        <f t="shared" si="153"/>
        <v>NESBSB</v>
      </c>
      <c r="E3294" t="s">
        <v>5615</v>
      </c>
      <c r="F3294" t="s">
        <v>5616</v>
      </c>
      <c r="G3294" t="s">
        <v>47</v>
      </c>
      <c r="H3294" t="s">
        <v>5617</v>
      </c>
      <c r="I3294" t="s">
        <v>5753</v>
      </c>
      <c r="J3294" t="s">
        <v>141</v>
      </c>
      <c r="K3294">
        <v>31.43</v>
      </c>
      <c r="L3294">
        <v>31.43</v>
      </c>
      <c r="P3294" t="s">
        <v>51</v>
      </c>
      <c r="Q3294" t="s">
        <v>52</v>
      </c>
      <c r="R3294">
        <v>44476</v>
      </c>
      <c r="S3294" t="s">
        <v>53</v>
      </c>
      <c r="T3294" t="s">
        <v>1265</v>
      </c>
      <c r="U3294" t="s">
        <v>55</v>
      </c>
      <c r="V3294" t="s">
        <v>109</v>
      </c>
      <c r="W3294" t="s">
        <v>57</v>
      </c>
      <c r="X3294" t="s">
        <v>1574</v>
      </c>
      <c r="Y3294" t="s">
        <v>565</v>
      </c>
      <c r="Z3294">
        <v>2</v>
      </c>
      <c r="AA3294">
        <v>2</v>
      </c>
      <c r="AB3294">
        <v>2</v>
      </c>
      <c r="AC3294">
        <v>2.1</v>
      </c>
      <c r="AD3294">
        <v>24</v>
      </c>
      <c r="AE3294">
        <v>2</v>
      </c>
      <c r="AF3294" t="s">
        <v>57</v>
      </c>
      <c r="AG3294">
        <v>13.5613058010481</v>
      </c>
      <c r="AH3294">
        <v>11.9556485352546</v>
      </c>
      <c r="AI3294">
        <v>8.8913524563928501</v>
      </c>
      <c r="AJ3294">
        <v>55.339239928024398</v>
      </c>
      <c r="AK3294" s="2">
        <v>790.12443868056403</v>
      </c>
      <c r="AL3294" s="1">
        <v>45203</v>
      </c>
      <c r="AM3294" t="s">
        <v>63</v>
      </c>
      <c r="AN3294">
        <v>2023</v>
      </c>
      <c r="AO3294">
        <v>2021</v>
      </c>
      <c r="AP3294">
        <v>72.647594984483803</v>
      </c>
      <c r="AQ3294">
        <v>1.3127682107483101</v>
      </c>
      <c r="AR3294">
        <v>111.48483638077408</v>
      </c>
      <c r="AS3294">
        <f t="shared" si="154"/>
        <v>24833.611107730128</v>
      </c>
      <c r="AT3294">
        <f t="shared" si="155"/>
        <v>3503.9684074477295</v>
      </c>
    </row>
    <row r="3295" spans="1:46" x14ac:dyDescent="0.25">
      <c r="A3295" t="s">
        <v>128</v>
      </c>
      <c r="B3295" t="s">
        <v>244</v>
      </c>
      <c r="C3295" t="s">
        <v>245</v>
      </c>
      <c r="D3295" t="str">
        <f t="shared" si="153"/>
        <v>NEPIAL</v>
      </c>
      <c r="E3295" t="s">
        <v>5754</v>
      </c>
      <c r="F3295" t="s">
        <v>5755</v>
      </c>
      <c r="G3295" t="s">
        <v>47</v>
      </c>
      <c r="H3295" t="s">
        <v>5756</v>
      </c>
      <c r="I3295" t="s">
        <v>5757</v>
      </c>
      <c r="J3295" t="s">
        <v>50</v>
      </c>
      <c r="K3295">
        <v>16.059999999999999</v>
      </c>
      <c r="L3295">
        <v>16.059999999999999</v>
      </c>
      <c r="P3295" t="s">
        <v>51</v>
      </c>
      <c r="Q3295" t="s">
        <v>52</v>
      </c>
      <c r="R3295">
        <v>44452</v>
      </c>
      <c r="S3295" t="s">
        <v>53</v>
      </c>
      <c r="T3295" t="s">
        <v>5080</v>
      </c>
      <c r="U3295" t="s">
        <v>55</v>
      </c>
      <c r="V3295" t="s">
        <v>56</v>
      </c>
      <c r="W3295" t="s">
        <v>57</v>
      </c>
      <c r="X3295" t="s">
        <v>712</v>
      </c>
      <c r="Y3295" t="s">
        <v>137</v>
      </c>
      <c r="Z3295">
        <v>1</v>
      </c>
      <c r="AA3295">
        <v>2</v>
      </c>
      <c r="AB3295">
        <v>1.92</v>
      </c>
      <c r="AC3295">
        <v>2.2000000000000002</v>
      </c>
      <c r="AD3295">
        <v>23</v>
      </c>
      <c r="AE3295">
        <v>2</v>
      </c>
      <c r="AF3295" t="s">
        <v>57</v>
      </c>
      <c r="AG3295">
        <v>16.253089004452601</v>
      </c>
      <c r="AH3295">
        <v>10.877934521748999</v>
      </c>
      <c r="AI3295">
        <v>13.1780297411837</v>
      </c>
      <c r="AJ3295">
        <v>100.76569159804799</v>
      </c>
      <c r="AK3295" s="2">
        <v>1417.9722161013401</v>
      </c>
      <c r="AL3295" s="1">
        <v>45154</v>
      </c>
      <c r="AM3295" t="s">
        <v>63</v>
      </c>
      <c r="AN3295">
        <v>2023</v>
      </c>
      <c r="AO3295">
        <v>2021</v>
      </c>
      <c r="AP3295">
        <v>56.074460339196698</v>
      </c>
      <c r="AQ3295">
        <v>0.55648365480263295</v>
      </c>
      <c r="AR3295">
        <v>104.68222767555798</v>
      </c>
      <c r="AS3295">
        <f t="shared" si="154"/>
        <v>22772.633790587519</v>
      </c>
      <c r="AT3295">
        <f t="shared" si="155"/>
        <v>1681.196576469461</v>
      </c>
    </row>
    <row r="3296" spans="1:46" x14ac:dyDescent="0.25">
      <c r="A3296" t="s">
        <v>128</v>
      </c>
      <c r="B3296" t="s">
        <v>244</v>
      </c>
      <c r="C3296" t="s">
        <v>245</v>
      </c>
      <c r="D3296" t="str">
        <f t="shared" si="153"/>
        <v>NEPIAL</v>
      </c>
      <c r="E3296" t="s">
        <v>5754</v>
      </c>
      <c r="F3296" t="s">
        <v>5755</v>
      </c>
      <c r="G3296" t="s">
        <v>47</v>
      </c>
      <c r="H3296" t="s">
        <v>5756</v>
      </c>
      <c r="I3296" t="s">
        <v>5758</v>
      </c>
      <c r="J3296" t="s">
        <v>112</v>
      </c>
      <c r="K3296">
        <v>10.9</v>
      </c>
      <c r="L3296">
        <v>10.9</v>
      </c>
      <c r="P3296" t="s">
        <v>51</v>
      </c>
      <c r="Q3296" t="s">
        <v>52</v>
      </c>
      <c r="R3296">
        <v>44495</v>
      </c>
      <c r="S3296" t="s">
        <v>53</v>
      </c>
      <c r="T3296" t="s">
        <v>3327</v>
      </c>
      <c r="U3296" t="s">
        <v>55</v>
      </c>
      <c r="V3296" t="s">
        <v>56</v>
      </c>
      <c r="W3296" t="s">
        <v>57</v>
      </c>
      <c r="X3296" t="s">
        <v>712</v>
      </c>
      <c r="Y3296" t="s">
        <v>137</v>
      </c>
      <c r="Z3296">
        <v>1</v>
      </c>
      <c r="AA3296">
        <v>2</v>
      </c>
      <c r="AB3296">
        <v>1.83</v>
      </c>
      <c r="AC3296">
        <v>2.1</v>
      </c>
      <c r="AD3296">
        <v>22</v>
      </c>
      <c r="AE3296">
        <v>2</v>
      </c>
      <c r="AF3296" t="s">
        <v>57</v>
      </c>
      <c r="AG3296">
        <v>10.347131156846199</v>
      </c>
      <c r="AH3296">
        <v>8.1220687019995097</v>
      </c>
      <c r="AI3296">
        <v>5.4040975808852698</v>
      </c>
      <c r="AJ3296">
        <v>27.641065356536501</v>
      </c>
      <c r="AK3296" s="2">
        <v>1043.0376459332299</v>
      </c>
      <c r="AL3296" s="1">
        <v>45154</v>
      </c>
      <c r="AM3296" t="s">
        <v>63</v>
      </c>
      <c r="AN3296">
        <v>2023</v>
      </c>
      <c r="AO3296">
        <v>2021</v>
      </c>
      <c r="AP3296">
        <v>52.032553696871098</v>
      </c>
      <c r="AQ3296">
        <v>1.88243662195048</v>
      </c>
      <c r="AR3296">
        <v>100.30451474251893</v>
      </c>
      <c r="AS3296">
        <f t="shared" si="154"/>
        <v>11369.110340672207</v>
      </c>
      <c r="AT3296">
        <f t="shared" si="155"/>
        <v>1093.3192106934564</v>
      </c>
    </row>
    <row r="3297" spans="1:46" x14ac:dyDescent="0.25">
      <c r="A3297" t="s">
        <v>128</v>
      </c>
      <c r="B3297" t="s">
        <v>244</v>
      </c>
      <c r="C3297" t="s">
        <v>245</v>
      </c>
      <c r="D3297" t="str">
        <f t="shared" si="153"/>
        <v>NEPIAL</v>
      </c>
      <c r="E3297" t="s">
        <v>5754</v>
      </c>
      <c r="F3297" t="s">
        <v>5755</v>
      </c>
      <c r="G3297" t="s">
        <v>47</v>
      </c>
      <c r="H3297" t="s">
        <v>5756</v>
      </c>
      <c r="I3297" t="s">
        <v>5759</v>
      </c>
      <c r="J3297" t="s">
        <v>103</v>
      </c>
      <c r="K3297">
        <v>14.09</v>
      </c>
      <c r="L3297">
        <v>14.09</v>
      </c>
      <c r="P3297" t="s">
        <v>51</v>
      </c>
      <c r="Q3297" t="s">
        <v>52</v>
      </c>
      <c r="R3297">
        <v>44525</v>
      </c>
      <c r="S3297" t="s">
        <v>53</v>
      </c>
      <c r="T3297" t="s">
        <v>788</v>
      </c>
      <c r="U3297" t="s">
        <v>55</v>
      </c>
      <c r="V3297" t="s">
        <v>56</v>
      </c>
      <c r="W3297" t="s">
        <v>57</v>
      </c>
      <c r="X3297" t="s">
        <v>712</v>
      </c>
      <c r="Y3297" t="s">
        <v>137</v>
      </c>
      <c r="Z3297">
        <v>1</v>
      </c>
      <c r="AA3297">
        <v>2</v>
      </c>
      <c r="AB3297">
        <v>1.75</v>
      </c>
      <c r="AC3297">
        <v>2</v>
      </c>
      <c r="AD3297">
        <v>21</v>
      </c>
      <c r="AE3297">
        <v>2</v>
      </c>
      <c r="AF3297" t="s">
        <v>57</v>
      </c>
      <c r="AG3297">
        <v>11.951235130606101</v>
      </c>
      <c r="AH3297">
        <v>8.7460255523845198</v>
      </c>
      <c r="AI3297">
        <v>4.9347477998568001</v>
      </c>
      <c r="AJ3297">
        <v>29.305630717601598</v>
      </c>
      <c r="AK3297" s="2">
        <v>821.39791660238404</v>
      </c>
      <c r="AL3297" s="1">
        <v>45154</v>
      </c>
      <c r="AM3297" t="s">
        <v>63</v>
      </c>
      <c r="AN3297">
        <v>2023</v>
      </c>
      <c r="AO3297">
        <v>2021</v>
      </c>
      <c r="AP3297">
        <v>48.134432168737</v>
      </c>
      <c r="AQ3297">
        <v>1.6424977381505901</v>
      </c>
      <c r="AR3297">
        <v>95.937010592738602</v>
      </c>
      <c r="AS3297">
        <f t="shared" si="154"/>
        <v>11573.496644927591</v>
      </c>
      <c r="AT3297">
        <f t="shared" si="155"/>
        <v>1351.752479251687</v>
      </c>
    </row>
    <row r="3298" spans="1:46" x14ac:dyDescent="0.25">
      <c r="A3298" t="s">
        <v>340</v>
      </c>
      <c r="B3298" t="s">
        <v>341</v>
      </c>
      <c r="C3298" t="s">
        <v>342</v>
      </c>
      <c r="D3298" t="str">
        <f t="shared" si="153"/>
        <v>RDBOBA</v>
      </c>
      <c r="E3298" t="s">
        <v>4548</v>
      </c>
      <c r="F3298" t="s">
        <v>4549</v>
      </c>
      <c r="G3298" t="s">
        <v>47</v>
      </c>
      <c r="H3298" t="s">
        <v>5745</v>
      </c>
      <c r="I3298" t="s">
        <v>5760</v>
      </c>
      <c r="J3298" t="s">
        <v>5761</v>
      </c>
      <c r="K3298">
        <v>59.51</v>
      </c>
      <c r="L3298">
        <v>59.51</v>
      </c>
      <c r="P3298" t="s">
        <v>51</v>
      </c>
      <c r="Q3298" t="s">
        <v>52</v>
      </c>
      <c r="R3298">
        <v>44455</v>
      </c>
      <c r="S3298" t="s">
        <v>477</v>
      </c>
      <c r="T3298" t="s">
        <v>553</v>
      </c>
      <c r="U3298" t="s">
        <v>55</v>
      </c>
      <c r="V3298" t="s">
        <v>109</v>
      </c>
      <c r="W3298" t="s">
        <v>57</v>
      </c>
      <c r="X3298" t="s">
        <v>531</v>
      </c>
      <c r="Y3298" t="s">
        <v>355</v>
      </c>
      <c r="Z3298">
        <v>2</v>
      </c>
      <c r="AA3298">
        <v>2</v>
      </c>
      <c r="AB3298">
        <v>2.08</v>
      </c>
      <c r="AC3298">
        <v>2.2000000000000002</v>
      </c>
      <c r="AD3298">
        <v>25</v>
      </c>
      <c r="AE3298">
        <v>2</v>
      </c>
      <c r="AF3298" t="s">
        <v>57</v>
      </c>
      <c r="AG3298">
        <v>14.796132467568</v>
      </c>
      <c r="AH3298">
        <v>11.6104072930095</v>
      </c>
      <c r="AI3298">
        <v>9.5188388906599197</v>
      </c>
      <c r="AJ3298">
        <v>62.452716929352199</v>
      </c>
      <c r="AK3298" s="2">
        <v>928.17534549085804</v>
      </c>
      <c r="AL3298" s="1">
        <v>45218</v>
      </c>
      <c r="AM3298" t="s">
        <v>63</v>
      </c>
      <c r="AN3298">
        <v>2023</v>
      </c>
      <c r="AO3298">
        <v>2021</v>
      </c>
      <c r="AP3298">
        <v>81.781118481294996</v>
      </c>
      <c r="AQ3298">
        <v>1.30948856194371</v>
      </c>
      <c r="AR3298">
        <v>98.972525690177747</v>
      </c>
      <c r="AS3298">
        <f t="shared" si="154"/>
        <v>55235.714810160956</v>
      </c>
      <c r="AT3298">
        <f t="shared" si="155"/>
        <v>5889.8550038224776</v>
      </c>
    </row>
    <row r="3299" spans="1:46" x14ac:dyDescent="0.25">
      <c r="A3299" t="s">
        <v>340</v>
      </c>
      <c r="B3299" t="s">
        <v>341</v>
      </c>
      <c r="C3299" t="s">
        <v>342</v>
      </c>
      <c r="D3299" t="str">
        <f t="shared" si="153"/>
        <v>RDBOBA</v>
      </c>
      <c r="E3299" t="s">
        <v>4548</v>
      </c>
      <c r="F3299" t="s">
        <v>4549</v>
      </c>
      <c r="G3299" t="s">
        <v>47</v>
      </c>
      <c r="H3299" t="s">
        <v>5745</v>
      </c>
      <c r="I3299" t="s">
        <v>5762</v>
      </c>
      <c r="J3299" t="s">
        <v>5763</v>
      </c>
      <c r="K3299">
        <v>70.31</v>
      </c>
      <c r="L3299">
        <v>70.31</v>
      </c>
      <c r="P3299" t="s">
        <v>51</v>
      </c>
      <c r="Q3299" t="s">
        <v>52</v>
      </c>
      <c r="R3299">
        <v>44476</v>
      </c>
      <c r="S3299" t="s">
        <v>477</v>
      </c>
      <c r="T3299" t="s">
        <v>491</v>
      </c>
      <c r="U3299" t="s">
        <v>55</v>
      </c>
      <c r="V3299" t="s">
        <v>109</v>
      </c>
      <c r="W3299" t="s">
        <v>57</v>
      </c>
      <c r="X3299" t="s">
        <v>271</v>
      </c>
      <c r="Y3299" t="s">
        <v>362</v>
      </c>
      <c r="Z3299">
        <v>2</v>
      </c>
      <c r="AA3299">
        <v>2</v>
      </c>
      <c r="AB3299">
        <v>2</v>
      </c>
      <c r="AC3299">
        <v>2.1</v>
      </c>
      <c r="AD3299">
        <v>24</v>
      </c>
      <c r="AE3299">
        <v>2</v>
      </c>
      <c r="AF3299" t="s">
        <v>57</v>
      </c>
      <c r="AG3299">
        <v>15.2864377234743</v>
      </c>
      <c r="AH3299">
        <v>10.8368150407863</v>
      </c>
      <c r="AI3299">
        <v>11.183049617034801</v>
      </c>
      <c r="AJ3299">
        <v>77.004706172652504</v>
      </c>
      <c r="AK3299" s="2">
        <v>1239.6137856569201</v>
      </c>
      <c r="AL3299" s="1">
        <v>45218</v>
      </c>
      <c r="AM3299" t="s">
        <v>63</v>
      </c>
      <c r="AN3299">
        <v>2023</v>
      </c>
      <c r="AO3299">
        <v>2021</v>
      </c>
      <c r="AP3299">
        <v>80.065093761807702</v>
      </c>
      <c r="AQ3299">
        <v>1.0397428643165501</v>
      </c>
      <c r="AR3299">
        <v>97.987090863906005</v>
      </c>
      <c r="AS3299">
        <f t="shared" si="154"/>
        <v>87157.245269538049</v>
      </c>
      <c r="AT3299">
        <f t="shared" si="155"/>
        <v>6889.472358641231</v>
      </c>
    </row>
    <row r="3300" spans="1:46" x14ac:dyDescent="0.25">
      <c r="A3300" t="s">
        <v>42</v>
      </c>
      <c r="B3300" t="s">
        <v>43</v>
      </c>
      <c r="C3300" t="s">
        <v>43</v>
      </c>
      <c r="D3300" t="str">
        <f t="shared" si="153"/>
        <v>GNSASA</v>
      </c>
      <c r="E3300" t="s">
        <v>5587</v>
      </c>
      <c r="F3300" t="s">
        <v>5588</v>
      </c>
      <c r="G3300" t="s">
        <v>47</v>
      </c>
      <c r="H3300" t="s">
        <v>5589</v>
      </c>
      <c r="I3300" t="s">
        <v>5764</v>
      </c>
      <c r="J3300" t="s">
        <v>62</v>
      </c>
      <c r="K3300">
        <v>30.79</v>
      </c>
      <c r="L3300">
        <v>30.79</v>
      </c>
      <c r="P3300" t="s">
        <v>51</v>
      </c>
      <c r="Q3300" t="s">
        <v>52</v>
      </c>
      <c r="R3300">
        <v>44543</v>
      </c>
      <c r="S3300" t="s">
        <v>53</v>
      </c>
      <c r="T3300" t="s">
        <v>788</v>
      </c>
      <c r="U3300" t="s">
        <v>55</v>
      </c>
      <c r="V3300" t="s">
        <v>56</v>
      </c>
      <c r="W3300" t="s">
        <v>57</v>
      </c>
      <c r="X3300" t="s">
        <v>90</v>
      </c>
      <c r="Y3300" t="s">
        <v>59</v>
      </c>
      <c r="Z3300">
        <v>1</v>
      </c>
      <c r="AA3300">
        <v>2</v>
      </c>
      <c r="AB3300">
        <v>1.83</v>
      </c>
      <c r="AC3300">
        <v>1.9</v>
      </c>
      <c r="AD3300">
        <v>22</v>
      </c>
      <c r="AE3300">
        <v>2</v>
      </c>
      <c r="AF3300" t="s">
        <v>57</v>
      </c>
      <c r="AG3300">
        <v>13.112414590889699</v>
      </c>
      <c r="AH3300">
        <v>8.7739712461673491</v>
      </c>
      <c r="AI3300">
        <v>6.6914389708673596</v>
      </c>
      <c r="AJ3300">
        <v>40.6949321164916</v>
      </c>
      <c r="AK3300" s="2">
        <v>1106.7186441911699</v>
      </c>
      <c r="AL3300" s="1">
        <v>45205</v>
      </c>
      <c r="AM3300" t="s">
        <v>63</v>
      </c>
      <c r="AN3300">
        <v>2023</v>
      </c>
      <c r="AO3300">
        <v>2021</v>
      </c>
      <c r="AP3300">
        <v>52.181256910623297</v>
      </c>
      <c r="AQ3300">
        <v>1.28225442817429</v>
      </c>
      <c r="AR3300">
        <v>95.515945115122989</v>
      </c>
      <c r="AS3300">
        <f t="shared" si="154"/>
        <v>34075.867054646122</v>
      </c>
      <c r="AT3300">
        <f t="shared" si="155"/>
        <v>2940.9359500946366</v>
      </c>
    </row>
    <row r="3301" spans="1:46" x14ac:dyDescent="0.25">
      <c r="A3301" t="s">
        <v>128</v>
      </c>
      <c r="B3301" t="s">
        <v>244</v>
      </c>
      <c r="C3301" t="s">
        <v>284</v>
      </c>
      <c r="D3301" t="str">
        <f t="shared" si="153"/>
        <v>NEPIPC</v>
      </c>
      <c r="E3301" t="s">
        <v>5222</v>
      </c>
      <c r="F3301" t="s">
        <v>5223</v>
      </c>
      <c r="G3301" t="s">
        <v>47</v>
      </c>
      <c r="H3301" t="s">
        <v>5224</v>
      </c>
      <c r="I3301" t="s">
        <v>5765</v>
      </c>
      <c r="J3301" t="s">
        <v>65</v>
      </c>
      <c r="K3301">
        <v>27.65</v>
      </c>
      <c r="L3301">
        <v>27.65</v>
      </c>
      <c r="P3301" t="s">
        <v>51</v>
      </c>
      <c r="Q3301" t="s">
        <v>52</v>
      </c>
      <c r="R3301">
        <v>44483</v>
      </c>
      <c r="S3301" t="s">
        <v>53</v>
      </c>
      <c r="T3301" t="s">
        <v>788</v>
      </c>
      <c r="U3301" t="s">
        <v>55</v>
      </c>
      <c r="V3301" t="s">
        <v>56</v>
      </c>
      <c r="W3301" t="s">
        <v>57</v>
      </c>
      <c r="X3301" t="s">
        <v>320</v>
      </c>
      <c r="Y3301" t="s">
        <v>137</v>
      </c>
      <c r="Z3301">
        <v>1</v>
      </c>
      <c r="AA3301">
        <v>2</v>
      </c>
      <c r="AB3301">
        <v>1.83</v>
      </c>
      <c r="AC3301">
        <v>2.1</v>
      </c>
      <c r="AD3301">
        <v>22</v>
      </c>
      <c r="AE3301">
        <v>2</v>
      </c>
      <c r="AF3301" t="s">
        <v>57</v>
      </c>
      <c r="AG3301">
        <v>12.932282293291401</v>
      </c>
      <c r="AH3301">
        <v>8.7613572866506502</v>
      </c>
      <c r="AI3301">
        <v>4.9400496633906403</v>
      </c>
      <c r="AJ3301">
        <v>27.8832293563046</v>
      </c>
      <c r="AK3301" s="2">
        <v>817.226883045774</v>
      </c>
      <c r="AL3301" s="1">
        <v>45160</v>
      </c>
      <c r="AM3301" t="s">
        <v>63</v>
      </c>
      <c r="AN3301">
        <v>2023</v>
      </c>
      <c r="AO3301">
        <v>2021</v>
      </c>
      <c r="AP3301">
        <v>36.0764064235576</v>
      </c>
      <c r="AQ3301">
        <v>1.29383888654205</v>
      </c>
      <c r="AR3301">
        <v>92.277520149796615</v>
      </c>
      <c r="AS3301">
        <f t="shared" si="154"/>
        <v>22596.32331621565</v>
      </c>
      <c r="AT3301">
        <f t="shared" si="155"/>
        <v>2551.4734321418764</v>
      </c>
    </row>
    <row r="3302" spans="1:46" x14ac:dyDescent="0.25">
      <c r="A3302" t="s">
        <v>128</v>
      </c>
      <c r="B3302" t="s">
        <v>244</v>
      </c>
      <c r="C3302" t="s">
        <v>245</v>
      </c>
      <c r="D3302" t="str">
        <f t="shared" si="153"/>
        <v>NEPIAL</v>
      </c>
      <c r="E3302" t="s">
        <v>5754</v>
      </c>
      <c r="F3302" t="s">
        <v>5755</v>
      </c>
      <c r="G3302" t="s">
        <v>47</v>
      </c>
      <c r="H3302" t="s">
        <v>5756</v>
      </c>
      <c r="I3302" t="s">
        <v>5766</v>
      </c>
      <c r="J3302" t="s">
        <v>62</v>
      </c>
      <c r="K3302">
        <v>18.78</v>
      </c>
      <c r="L3302">
        <v>18.78</v>
      </c>
      <c r="P3302" t="s">
        <v>51</v>
      </c>
      <c r="Q3302" t="s">
        <v>52</v>
      </c>
      <c r="R3302">
        <v>44525</v>
      </c>
      <c r="S3302" t="s">
        <v>53</v>
      </c>
      <c r="T3302" t="s">
        <v>5767</v>
      </c>
      <c r="U3302" t="s">
        <v>55</v>
      </c>
      <c r="V3302" t="s">
        <v>56</v>
      </c>
      <c r="W3302" t="s">
        <v>57</v>
      </c>
      <c r="X3302" t="s">
        <v>110</v>
      </c>
      <c r="Y3302" t="s">
        <v>150</v>
      </c>
      <c r="Z3302">
        <v>1</v>
      </c>
      <c r="AA3302">
        <v>2</v>
      </c>
      <c r="AB3302">
        <v>1.75</v>
      </c>
      <c r="AC3302">
        <v>2</v>
      </c>
      <c r="AD3302">
        <v>21</v>
      </c>
      <c r="AE3302">
        <v>2</v>
      </c>
      <c r="AF3302" t="s">
        <v>57</v>
      </c>
      <c r="AG3302">
        <v>10.7875422618126</v>
      </c>
      <c r="AH3302">
        <v>7.8883965417567596</v>
      </c>
      <c r="AI3302">
        <v>3.9900343277766601</v>
      </c>
      <c r="AJ3302">
        <v>21.425088027463499</v>
      </c>
      <c r="AK3302" s="2">
        <v>816.41181778794396</v>
      </c>
      <c r="AL3302" s="1">
        <v>45154</v>
      </c>
      <c r="AM3302" t="s">
        <v>63</v>
      </c>
      <c r="AN3302">
        <v>2023</v>
      </c>
      <c r="AO3302">
        <v>2021</v>
      </c>
      <c r="AP3302">
        <v>48.134432168737</v>
      </c>
      <c r="AQ3302">
        <v>2.2466387119173801</v>
      </c>
      <c r="AR3302">
        <v>95.912528995859532</v>
      </c>
      <c r="AS3302">
        <f t="shared" si="154"/>
        <v>15332.213938057588</v>
      </c>
      <c r="AT3302">
        <f t="shared" si="155"/>
        <v>1801.2372945422421</v>
      </c>
    </row>
    <row r="3303" spans="1:46" x14ac:dyDescent="0.25">
      <c r="A3303" t="s">
        <v>340</v>
      </c>
      <c r="B3303" t="s">
        <v>341</v>
      </c>
      <c r="C3303" t="s">
        <v>342</v>
      </c>
      <c r="D3303" t="str">
        <f t="shared" si="153"/>
        <v>RDBOBA</v>
      </c>
      <c r="E3303" t="s">
        <v>3092</v>
      </c>
      <c r="F3303" t="s">
        <v>3093</v>
      </c>
      <c r="G3303" t="s">
        <v>47</v>
      </c>
      <c r="H3303" t="s">
        <v>5367</v>
      </c>
      <c r="I3303" t="s">
        <v>5768</v>
      </c>
      <c r="J3303" t="s">
        <v>5769</v>
      </c>
      <c r="K3303">
        <v>66.88</v>
      </c>
      <c r="L3303">
        <v>66.88</v>
      </c>
      <c r="P3303" t="s">
        <v>51</v>
      </c>
      <c r="Q3303" t="s">
        <v>52</v>
      </c>
      <c r="R3303">
        <v>44446</v>
      </c>
      <c r="S3303" t="s">
        <v>477</v>
      </c>
      <c r="T3303" t="s">
        <v>556</v>
      </c>
      <c r="U3303" t="s">
        <v>55</v>
      </c>
      <c r="V3303" t="s">
        <v>109</v>
      </c>
      <c r="W3303" t="s">
        <v>57</v>
      </c>
      <c r="X3303" t="s">
        <v>221</v>
      </c>
      <c r="Y3303" t="s">
        <v>355</v>
      </c>
      <c r="Z3303">
        <v>2</v>
      </c>
      <c r="AA3303">
        <v>2</v>
      </c>
      <c r="AB3303">
        <v>2.08</v>
      </c>
      <c r="AC3303">
        <v>2.2000000000000002</v>
      </c>
      <c r="AD3303">
        <v>25</v>
      </c>
      <c r="AE3303">
        <v>2</v>
      </c>
      <c r="AF3303" t="s">
        <v>57</v>
      </c>
      <c r="AG3303">
        <v>17.658128512424199</v>
      </c>
      <c r="AH3303">
        <v>12.2873617862428</v>
      </c>
      <c r="AI3303">
        <v>8.7088512311115895</v>
      </c>
      <c r="AJ3303">
        <v>69.918415447385001</v>
      </c>
      <c r="AK3303" s="2">
        <v>741.71775278148505</v>
      </c>
      <c r="AL3303" s="1">
        <v>45217</v>
      </c>
      <c r="AM3303" t="s">
        <v>63</v>
      </c>
      <c r="AN3303">
        <v>2023</v>
      </c>
      <c r="AO3303">
        <v>2021</v>
      </c>
      <c r="AP3303">
        <v>81.781118481294996</v>
      </c>
      <c r="AQ3303">
        <v>1.1696649295897901</v>
      </c>
      <c r="AR3303">
        <v>98.98226995110889</v>
      </c>
      <c r="AS3303">
        <f t="shared" si="154"/>
        <v>49606.083306025714</v>
      </c>
      <c r="AT3303">
        <f t="shared" si="155"/>
        <v>6619.9342143301619</v>
      </c>
    </row>
    <row r="3304" spans="1:46" x14ac:dyDescent="0.25">
      <c r="A3304" t="s">
        <v>340</v>
      </c>
      <c r="B3304" t="s">
        <v>341</v>
      </c>
      <c r="C3304" t="s">
        <v>342</v>
      </c>
      <c r="D3304" t="str">
        <f t="shared" si="153"/>
        <v>RDBOBA</v>
      </c>
      <c r="E3304" t="s">
        <v>4548</v>
      </c>
      <c r="F3304" t="s">
        <v>4549</v>
      </c>
      <c r="G3304" t="s">
        <v>47</v>
      </c>
      <c r="H3304" t="s">
        <v>5745</v>
      </c>
      <c r="I3304" t="s">
        <v>5770</v>
      </c>
      <c r="J3304" t="s">
        <v>3371</v>
      </c>
      <c r="K3304">
        <v>28.85</v>
      </c>
      <c r="L3304">
        <v>28.85</v>
      </c>
      <c r="P3304" t="s">
        <v>51</v>
      </c>
      <c r="Q3304" t="s">
        <v>52</v>
      </c>
      <c r="R3304">
        <v>44512</v>
      </c>
      <c r="S3304" t="s">
        <v>477</v>
      </c>
      <c r="T3304" t="s">
        <v>542</v>
      </c>
      <c r="U3304" t="s">
        <v>55</v>
      </c>
      <c r="V3304" t="s">
        <v>109</v>
      </c>
      <c r="W3304" t="s">
        <v>57</v>
      </c>
      <c r="X3304" t="s">
        <v>271</v>
      </c>
      <c r="Y3304" t="s">
        <v>362</v>
      </c>
      <c r="Z3304">
        <v>2</v>
      </c>
      <c r="AA3304">
        <v>2</v>
      </c>
      <c r="AB3304">
        <v>1.92</v>
      </c>
      <c r="AC3304">
        <v>2</v>
      </c>
      <c r="AD3304">
        <v>23</v>
      </c>
      <c r="AE3304">
        <v>2</v>
      </c>
      <c r="AF3304" t="s">
        <v>57</v>
      </c>
      <c r="AG3304">
        <v>15.9428448597609</v>
      </c>
      <c r="AH3304">
        <v>10.758221662214099</v>
      </c>
      <c r="AI3304">
        <v>9.3860480453761692</v>
      </c>
      <c r="AJ3304">
        <v>68.445297275377499</v>
      </c>
      <c r="AK3304" s="2">
        <v>1032.55195916658</v>
      </c>
      <c r="AL3304" s="1">
        <v>45218</v>
      </c>
      <c r="AM3304" t="s">
        <v>63</v>
      </c>
      <c r="AN3304">
        <v>2023</v>
      </c>
      <c r="AO3304">
        <v>2021</v>
      </c>
      <c r="AP3304">
        <v>78.371297478121903</v>
      </c>
      <c r="AQ3304">
        <v>1.14502092324632</v>
      </c>
      <c r="AR3304">
        <v>96.999524598356999</v>
      </c>
      <c r="AS3304">
        <f t="shared" si="154"/>
        <v>29789.124021955835</v>
      </c>
      <c r="AT3304">
        <f t="shared" si="155"/>
        <v>2798.4362846625995</v>
      </c>
    </row>
    <row r="3305" spans="1:46" x14ac:dyDescent="0.25">
      <c r="A3305" t="s">
        <v>340</v>
      </c>
      <c r="B3305" t="s">
        <v>341</v>
      </c>
      <c r="C3305" t="s">
        <v>342</v>
      </c>
      <c r="D3305" t="str">
        <f t="shared" si="153"/>
        <v>RDBOBA</v>
      </c>
      <c r="E3305" t="s">
        <v>4548</v>
      </c>
      <c r="F3305" t="s">
        <v>4549</v>
      </c>
      <c r="G3305" t="s">
        <v>47</v>
      </c>
      <c r="H3305" t="s">
        <v>5745</v>
      </c>
      <c r="I3305" t="s">
        <v>5771</v>
      </c>
      <c r="J3305" t="s">
        <v>5772</v>
      </c>
      <c r="K3305">
        <v>29</v>
      </c>
      <c r="L3305">
        <v>29</v>
      </c>
      <c r="P3305" t="s">
        <v>51</v>
      </c>
      <c r="Q3305" t="s">
        <v>52</v>
      </c>
      <c r="R3305">
        <v>44476</v>
      </c>
      <c r="S3305" t="s">
        <v>477</v>
      </c>
      <c r="T3305" t="s">
        <v>54</v>
      </c>
      <c r="U3305" t="s">
        <v>55</v>
      </c>
      <c r="V3305" t="s">
        <v>109</v>
      </c>
      <c r="W3305" t="s">
        <v>57</v>
      </c>
      <c r="X3305" t="s">
        <v>271</v>
      </c>
      <c r="Y3305" t="s">
        <v>362</v>
      </c>
      <c r="Z3305">
        <v>2</v>
      </c>
      <c r="AA3305">
        <v>2</v>
      </c>
      <c r="AB3305">
        <v>2</v>
      </c>
      <c r="AC3305">
        <v>2.1</v>
      </c>
      <c r="AD3305">
        <v>24</v>
      </c>
      <c r="AE3305">
        <v>2</v>
      </c>
      <c r="AF3305" t="s">
        <v>57</v>
      </c>
      <c r="AG3305">
        <v>15.881591702567</v>
      </c>
      <c r="AH3305">
        <v>11.2542917094038</v>
      </c>
      <c r="AI3305">
        <v>10.050967057775701</v>
      </c>
      <c r="AJ3305">
        <v>75.098752593661004</v>
      </c>
      <c r="AK3305" s="2">
        <v>1017.6545559714</v>
      </c>
      <c r="AL3305" s="1">
        <v>45218</v>
      </c>
      <c r="AM3305" t="s">
        <v>63</v>
      </c>
      <c r="AN3305">
        <v>2023</v>
      </c>
      <c r="AO3305">
        <v>2021</v>
      </c>
      <c r="AP3305">
        <v>80.065093761807702</v>
      </c>
      <c r="AQ3305">
        <v>1.0661308077248399</v>
      </c>
      <c r="AR3305">
        <v>97.975419829118493</v>
      </c>
      <c r="AS3305">
        <f t="shared" si="154"/>
        <v>29511.982123170601</v>
      </c>
      <c r="AT3305">
        <f t="shared" si="155"/>
        <v>2841.2871750444365</v>
      </c>
    </row>
    <row r="3306" spans="1:46" x14ac:dyDescent="0.25">
      <c r="A3306" t="s">
        <v>340</v>
      </c>
      <c r="B3306" t="s">
        <v>341</v>
      </c>
      <c r="C3306" t="s">
        <v>342</v>
      </c>
      <c r="D3306" t="str">
        <f t="shared" si="153"/>
        <v>RDBOBA</v>
      </c>
      <c r="E3306" t="s">
        <v>4548</v>
      </c>
      <c r="F3306" t="s">
        <v>4549</v>
      </c>
      <c r="G3306" t="s">
        <v>47</v>
      </c>
      <c r="H3306" t="s">
        <v>5745</v>
      </c>
      <c r="I3306" t="s">
        <v>5773</v>
      </c>
      <c r="J3306" t="s">
        <v>5774</v>
      </c>
      <c r="K3306">
        <v>63.37</v>
      </c>
      <c r="L3306">
        <v>63.37</v>
      </c>
      <c r="P3306" t="s">
        <v>51</v>
      </c>
      <c r="Q3306" t="s">
        <v>52</v>
      </c>
      <c r="R3306">
        <v>44476</v>
      </c>
      <c r="S3306" t="s">
        <v>477</v>
      </c>
      <c r="T3306" t="s">
        <v>553</v>
      </c>
      <c r="U3306" t="s">
        <v>55</v>
      </c>
      <c r="V3306" t="s">
        <v>109</v>
      </c>
      <c r="W3306" t="s">
        <v>57</v>
      </c>
      <c r="X3306" t="s">
        <v>271</v>
      </c>
      <c r="Y3306" t="s">
        <v>362</v>
      </c>
      <c r="Z3306">
        <v>2</v>
      </c>
      <c r="AA3306">
        <v>2</v>
      </c>
      <c r="AB3306">
        <v>2</v>
      </c>
      <c r="AC3306">
        <v>2.1</v>
      </c>
      <c r="AD3306">
        <v>24</v>
      </c>
      <c r="AE3306">
        <v>2</v>
      </c>
      <c r="AF3306" t="s">
        <v>57</v>
      </c>
      <c r="AG3306">
        <v>13.8111181973788</v>
      </c>
      <c r="AH3306">
        <v>10.132944657867</v>
      </c>
      <c r="AI3306">
        <v>10.405401088729199</v>
      </c>
      <c r="AJ3306">
        <v>64.258764667891597</v>
      </c>
      <c r="AK3306" s="2">
        <v>1314.3948399133301</v>
      </c>
      <c r="AL3306" s="1">
        <v>45218</v>
      </c>
      <c r="AM3306" t="s">
        <v>63</v>
      </c>
      <c r="AN3306">
        <v>2023</v>
      </c>
      <c r="AO3306">
        <v>2021</v>
      </c>
      <c r="AP3306">
        <v>80.065093761807702</v>
      </c>
      <c r="AQ3306">
        <v>1.2459793488967299</v>
      </c>
      <c r="AR3306">
        <v>97.99137064678969</v>
      </c>
      <c r="AS3306">
        <f t="shared" si="154"/>
        <v>83293.201005307725</v>
      </c>
      <c r="AT3306">
        <f t="shared" si="155"/>
        <v>6209.7131578870622</v>
      </c>
    </row>
    <row r="3307" spans="1:46" x14ac:dyDescent="0.25">
      <c r="A3307" t="s">
        <v>128</v>
      </c>
      <c r="B3307" t="s">
        <v>328</v>
      </c>
      <c r="C3307" t="s">
        <v>328</v>
      </c>
      <c r="D3307" t="str">
        <f t="shared" si="153"/>
        <v>NESBSB</v>
      </c>
      <c r="E3307" t="s">
        <v>5615</v>
      </c>
      <c r="F3307" t="s">
        <v>5616</v>
      </c>
      <c r="G3307" t="s">
        <v>47</v>
      </c>
      <c r="H3307" t="s">
        <v>5712</v>
      </c>
      <c r="I3307" t="s">
        <v>5775</v>
      </c>
      <c r="J3307" t="s">
        <v>212</v>
      </c>
      <c r="K3307">
        <v>30.45</v>
      </c>
      <c r="L3307">
        <v>30.45</v>
      </c>
      <c r="P3307" t="s">
        <v>51</v>
      </c>
      <c r="Q3307" t="s">
        <v>52</v>
      </c>
      <c r="R3307">
        <v>44552</v>
      </c>
      <c r="S3307" t="s">
        <v>53</v>
      </c>
      <c r="T3307" t="s">
        <v>104</v>
      </c>
      <c r="U3307" t="s">
        <v>55</v>
      </c>
      <c r="V3307" t="s">
        <v>56</v>
      </c>
      <c r="W3307" t="s">
        <v>57</v>
      </c>
      <c r="X3307" t="s">
        <v>5776</v>
      </c>
      <c r="Y3307" t="s">
        <v>839</v>
      </c>
      <c r="Z3307">
        <v>1</v>
      </c>
      <c r="AA3307">
        <v>2</v>
      </c>
      <c r="AB3307">
        <v>1.83</v>
      </c>
      <c r="AC3307">
        <v>1.9</v>
      </c>
      <c r="AD3307">
        <v>22</v>
      </c>
      <c r="AE3307">
        <v>2</v>
      </c>
      <c r="AF3307" t="s">
        <v>57</v>
      </c>
      <c r="AG3307">
        <v>10.2854335615358</v>
      </c>
      <c r="AH3307">
        <v>8.7774141978147497</v>
      </c>
      <c r="AI3307">
        <v>5.97127811492315</v>
      </c>
      <c r="AJ3307">
        <v>27.348149620556701</v>
      </c>
      <c r="AK3307" s="2">
        <v>986.83429092053302</v>
      </c>
      <c r="AL3307" s="1">
        <v>45202</v>
      </c>
      <c r="AM3307" t="s">
        <v>63</v>
      </c>
      <c r="AN3307">
        <v>2023</v>
      </c>
      <c r="AO3307">
        <v>2021</v>
      </c>
      <c r="AP3307">
        <v>58.358089484397503</v>
      </c>
      <c r="AQ3307">
        <v>2.1338953565082002</v>
      </c>
      <c r="AR3307">
        <v>100.85159721151568</v>
      </c>
      <c r="AS3307">
        <f t="shared" si="154"/>
        <v>30049.10415853023</v>
      </c>
      <c r="AT3307">
        <f t="shared" si="155"/>
        <v>3070.9311350906523</v>
      </c>
    </row>
    <row r="3308" spans="1:46" x14ac:dyDescent="0.25">
      <c r="A3308" t="s">
        <v>128</v>
      </c>
      <c r="B3308" t="s">
        <v>328</v>
      </c>
      <c r="C3308" t="s">
        <v>328</v>
      </c>
      <c r="D3308" t="str">
        <f t="shared" si="153"/>
        <v>NESBSB</v>
      </c>
      <c r="E3308" t="s">
        <v>5615</v>
      </c>
      <c r="F3308" t="s">
        <v>5616</v>
      </c>
      <c r="G3308" t="s">
        <v>47</v>
      </c>
      <c r="H3308" t="s">
        <v>5712</v>
      </c>
      <c r="I3308" t="s">
        <v>5777</v>
      </c>
      <c r="J3308" t="s">
        <v>479</v>
      </c>
      <c r="K3308">
        <v>31.3</v>
      </c>
      <c r="L3308">
        <v>31.3</v>
      </c>
      <c r="P3308" t="s">
        <v>51</v>
      </c>
      <c r="Q3308" t="s">
        <v>52</v>
      </c>
      <c r="R3308">
        <v>44544</v>
      </c>
      <c r="S3308" t="s">
        <v>53</v>
      </c>
      <c r="T3308" t="s">
        <v>788</v>
      </c>
      <c r="U3308" t="s">
        <v>55</v>
      </c>
      <c r="V3308" t="s">
        <v>56</v>
      </c>
      <c r="W3308" t="s">
        <v>57</v>
      </c>
      <c r="X3308" t="s">
        <v>1574</v>
      </c>
      <c r="Y3308" t="s">
        <v>565</v>
      </c>
      <c r="Z3308">
        <v>1</v>
      </c>
      <c r="AA3308">
        <v>2</v>
      </c>
      <c r="AB3308">
        <v>1.83</v>
      </c>
      <c r="AC3308">
        <v>1.9</v>
      </c>
      <c r="AD3308">
        <v>22</v>
      </c>
      <c r="AE3308">
        <v>2</v>
      </c>
      <c r="AF3308" t="s">
        <v>57</v>
      </c>
      <c r="AG3308">
        <v>10.678663899093699</v>
      </c>
      <c r="AH3308">
        <v>9.1911105481859607</v>
      </c>
      <c r="AI3308">
        <v>6.91300793140653</v>
      </c>
      <c r="AJ3308">
        <v>33.426627759548097</v>
      </c>
      <c r="AK3308" s="2">
        <v>1014.51289444344</v>
      </c>
      <c r="AL3308" s="1">
        <v>45202</v>
      </c>
      <c r="AM3308" t="s">
        <v>63</v>
      </c>
      <c r="AN3308">
        <v>2023</v>
      </c>
      <c r="AO3308">
        <v>2021</v>
      </c>
      <c r="AP3308">
        <v>58.358089484397503</v>
      </c>
      <c r="AQ3308">
        <v>1.7458563246101899</v>
      </c>
      <c r="AR3308">
        <v>100.8197493173156</v>
      </c>
      <c r="AS3308">
        <f t="shared" si="154"/>
        <v>31754.253596079674</v>
      </c>
      <c r="AT3308">
        <f t="shared" si="155"/>
        <v>3155.6581536319782</v>
      </c>
    </row>
    <row r="3309" spans="1:46" x14ac:dyDescent="0.25">
      <c r="A3309" t="s">
        <v>128</v>
      </c>
      <c r="B3309" t="s">
        <v>328</v>
      </c>
      <c r="C3309" t="s">
        <v>328</v>
      </c>
      <c r="D3309" t="str">
        <f t="shared" si="153"/>
        <v>NESBSB</v>
      </c>
      <c r="E3309" t="s">
        <v>5615</v>
      </c>
      <c r="F3309" t="s">
        <v>5616</v>
      </c>
      <c r="G3309" t="s">
        <v>47</v>
      </c>
      <c r="H3309" t="s">
        <v>5617</v>
      </c>
      <c r="I3309" t="s">
        <v>5778</v>
      </c>
      <c r="J3309" t="s">
        <v>310</v>
      </c>
      <c r="K3309">
        <v>20.07</v>
      </c>
      <c r="L3309">
        <v>20.07</v>
      </c>
      <c r="P3309" t="s">
        <v>51</v>
      </c>
      <c r="Q3309" t="s">
        <v>52</v>
      </c>
      <c r="R3309">
        <v>44533</v>
      </c>
      <c r="S3309" t="s">
        <v>53</v>
      </c>
      <c r="T3309" t="s">
        <v>788</v>
      </c>
      <c r="U3309" t="s">
        <v>55</v>
      </c>
      <c r="V3309" t="s">
        <v>109</v>
      </c>
      <c r="W3309" t="s">
        <v>57</v>
      </c>
      <c r="X3309" t="s">
        <v>838</v>
      </c>
      <c r="Y3309" t="s">
        <v>839</v>
      </c>
      <c r="Z3309">
        <v>2</v>
      </c>
      <c r="AA3309">
        <v>2</v>
      </c>
      <c r="AB3309">
        <v>1.83</v>
      </c>
      <c r="AC3309">
        <v>1.9</v>
      </c>
      <c r="AD3309">
        <v>22</v>
      </c>
      <c r="AE3309">
        <v>2</v>
      </c>
      <c r="AF3309" t="s">
        <v>57</v>
      </c>
      <c r="AG3309">
        <v>12.303206340966501</v>
      </c>
      <c r="AH3309">
        <v>8.9764506719898307</v>
      </c>
      <c r="AI3309">
        <v>5.0009121969045598</v>
      </c>
      <c r="AJ3309">
        <v>28.609988373190099</v>
      </c>
      <c r="AK3309" s="2">
        <v>790.22370016330797</v>
      </c>
      <c r="AL3309" s="1">
        <v>45203</v>
      </c>
      <c r="AM3309" t="s">
        <v>63</v>
      </c>
      <c r="AN3309">
        <v>2023</v>
      </c>
      <c r="AO3309">
        <v>2021</v>
      </c>
      <c r="AP3309">
        <v>64.258056490305606</v>
      </c>
      <c r="AQ3309">
        <v>2.24600079007794</v>
      </c>
      <c r="AR3309">
        <v>103.30017608248923</v>
      </c>
      <c r="AS3309">
        <f t="shared" si="154"/>
        <v>15859.789662277592</v>
      </c>
      <c r="AT3309">
        <f t="shared" si="155"/>
        <v>2073.2345339755589</v>
      </c>
    </row>
    <row r="3310" spans="1:46" x14ac:dyDescent="0.25">
      <c r="A3310" t="s">
        <v>128</v>
      </c>
      <c r="B3310" t="s">
        <v>328</v>
      </c>
      <c r="C3310" t="s">
        <v>328</v>
      </c>
      <c r="D3310" t="str">
        <f t="shared" si="153"/>
        <v>NESBSB</v>
      </c>
      <c r="E3310" t="s">
        <v>5615</v>
      </c>
      <c r="F3310" t="s">
        <v>5616</v>
      </c>
      <c r="G3310" t="s">
        <v>47</v>
      </c>
      <c r="H3310" t="s">
        <v>5712</v>
      </c>
      <c r="I3310" t="s">
        <v>5779</v>
      </c>
      <c r="J3310" t="s">
        <v>112</v>
      </c>
      <c r="K3310">
        <v>33.22</v>
      </c>
      <c r="L3310">
        <v>33.22</v>
      </c>
      <c r="P3310" t="s">
        <v>51</v>
      </c>
      <c r="Q3310" t="s">
        <v>52</v>
      </c>
      <c r="R3310">
        <v>44550</v>
      </c>
      <c r="S3310" t="s">
        <v>53</v>
      </c>
      <c r="T3310" t="s">
        <v>69</v>
      </c>
      <c r="U3310" t="s">
        <v>55</v>
      </c>
      <c r="V3310" t="s">
        <v>56</v>
      </c>
      <c r="W3310" t="s">
        <v>57</v>
      </c>
      <c r="X3310" t="s">
        <v>5776</v>
      </c>
      <c r="Y3310" t="s">
        <v>839</v>
      </c>
      <c r="Z3310">
        <v>1</v>
      </c>
      <c r="AA3310">
        <v>2</v>
      </c>
      <c r="AB3310">
        <v>1.83</v>
      </c>
      <c r="AC3310">
        <v>1.9</v>
      </c>
      <c r="AD3310">
        <v>22</v>
      </c>
      <c r="AE3310">
        <v>2</v>
      </c>
      <c r="AF3310" t="s">
        <v>57</v>
      </c>
      <c r="AG3310">
        <v>11.0051229530202</v>
      </c>
      <c r="AH3310">
        <v>8.9288921657614804</v>
      </c>
      <c r="AI3310">
        <v>6.1851307432641898</v>
      </c>
      <c r="AJ3310">
        <v>30.6652909609099</v>
      </c>
      <c r="AK3310" s="2">
        <v>985.05218499762304</v>
      </c>
      <c r="AL3310" s="1">
        <v>45202</v>
      </c>
      <c r="AM3310" t="s">
        <v>63</v>
      </c>
      <c r="AN3310">
        <v>2023</v>
      </c>
      <c r="AO3310">
        <v>2021</v>
      </c>
      <c r="AP3310">
        <v>58.358089484397503</v>
      </c>
      <c r="AQ3310">
        <v>1.90306655034803</v>
      </c>
      <c r="AR3310">
        <v>100.83426429134595</v>
      </c>
      <c r="AS3310">
        <f t="shared" si="154"/>
        <v>32723.433585621038</v>
      </c>
      <c r="AT3310">
        <f t="shared" si="155"/>
        <v>3349.7142597585121</v>
      </c>
    </row>
    <row r="3311" spans="1:46" x14ac:dyDescent="0.25">
      <c r="A3311" t="s">
        <v>340</v>
      </c>
      <c r="B3311" t="s">
        <v>367</v>
      </c>
      <c r="C3311" t="s">
        <v>368</v>
      </c>
      <c r="D3311" t="str">
        <f t="shared" si="153"/>
        <v>RDIPMA</v>
      </c>
      <c r="E3311" t="s">
        <v>522</v>
      </c>
      <c r="F3311" t="s">
        <v>523</v>
      </c>
      <c r="G3311" t="s">
        <v>47</v>
      </c>
      <c r="H3311" t="s">
        <v>5780</v>
      </c>
      <c r="I3311" t="s">
        <v>5781</v>
      </c>
      <c r="J3311" t="s">
        <v>65</v>
      </c>
      <c r="K3311">
        <v>45.34</v>
      </c>
      <c r="L3311">
        <v>45.34</v>
      </c>
      <c r="P3311" t="s">
        <v>51</v>
      </c>
      <c r="Q3311" t="s">
        <v>52</v>
      </c>
      <c r="R3311">
        <v>44489</v>
      </c>
      <c r="S3311" t="s">
        <v>477</v>
      </c>
      <c r="T3311" t="s">
        <v>553</v>
      </c>
      <c r="U3311" t="s">
        <v>55</v>
      </c>
      <c r="V3311" t="s">
        <v>109</v>
      </c>
      <c r="W3311" t="s">
        <v>57</v>
      </c>
      <c r="X3311" t="s">
        <v>101</v>
      </c>
      <c r="Y3311" t="s">
        <v>355</v>
      </c>
      <c r="Z3311">
        <v>2</v>
      </c>
      <c r="AA3311">
        <v>2</v>
      </c>
      <c r="AB3311">
        <v>2</v>
      </c>
      <c r="AC3311">
        <v>2.1</v>
      </c>
      <c r="AD3311">
        <v>24</v>
      </c>
      <c r="AE3311">
        <v>2</v>
      </c>
      <c r="AF3311" t="s">
        <v>57</v>
      </c>
      <c r="AG3311">
        <v>16.4431482415945</v>
      </c>
      <c r="AH3311">
        <v>11.2081920010215</v>
      </c>
      <c r="AI3311">
        <v>9.1752379277664797</v>
      </c>
      <c r="AJ3311">
        <v>67.191128025501598</v>
      </c>
      <c r="AK3311" s="2">
        <v>953.774497392174</v>
      </c>
      <c r="AL3311" s="1">
        <v>45208</v>
      </c>
      <c r="AM3311" t="s">
        <v>63</v>
      </c>
      <c r="AN3311">
        <v>2023</v>
      </c>
      <c r="AO3311">
        <v>2021</v>
      </c>
      <c r="AP3311">
        <v>76.142220026275794</v>
      </c>
      <c r="AQ3311">
        <v>1.13321836176611</v>
      </c>
      <c r="AR3311">
        <v>97.840582691891328</v>
      </c>
      <c r="AS3311">
        <f t="shared" si="154"/>
        <v>43244.13571176117</v>
      </c>
      <c r="AT3311">
        <f t="shared" si="155"/>
        <v>4436.0920192503536</v>
      </c>
    </row>
    <row r="3312" spans="1:46" x14ac:dyDescent="0.25">
      <c r="A3312" t="s">
        <v>340</v>
      </c>
      <c r="B3312" t="s">
        <v>341</v>
      </c>
      <c r="C3312" t="s">
        <v>342</v>
      </c>
      <c r="D3312" t="str">
        <f t="shared" si="153"/>
        <v>RDBOBA</v>
      </c>
      <c r="E3312" t="s">
        <v>901</v>
      </c>
      <c r="F3312" t="s">
        <v>902</v>
      </c>
      <c r="G3312" t="s">
        <v>47</v>
      </c>
      <c r="H3312" t="s">
        <v>5782</v>
      </c>
      <c r="I3312" t="s">
        <v>5783</v>
      </c>
      <c r="J3312" t="s">
        <v>148</v>
      </c>
      <c r="K3312">
        <v>17.68</v>
      </c>
      <c r="L3312">
        <v>17.68</v>
      </c>
      <c r="P3312" t="s">
        <v>51</v>
      </c>
      <c r="Q3312" t="s">
        <v>52</v>
      </c>
      <c r="R3312">
        <v>44522</v>
      </c>
      <c r="S3312" t="s">
        <v>477</v>
      </c>
      <c r="T3312" t="s">
        <v>54</v>
      </c>
      <c r="U3312" t="s">
        <v>55</v>
      </c>
      <c r="V3312" t="s">
        <v>109</v>
      </c>
      <c r="W3312" t="s">
        <v>57</v>
      </c>
      <c r="X3312" t="s">
        <v>110</v>
      </c>
      <c r="Y3312" t="s">
        <v>362</v>
      </c>
      <c r="Z3312">
        <v>2</v>
      </c>
      <c r="AA3312">
        <v>2</v>
      </c>
      <c r="AB3312">
        <v>1.92</v>
      </c>
      <c r="AC3312">
        <v>2</v>
      </c>
      <c r="AD3312">
        <v>23</v>
      </c>
      <c r="AE3312">
        <v>2</v>
      </c>
      <c r="AF3312" t="s">
        <v>57</v>
      </c>
      <c r="AG3312">
        <v>12.682113957514099</v>
      </c>
      <c r="AH3312">
        <v>10.542511344767201</v>
      </c>
      <c r="AI3312">
        <v>6.9895801391347003</v>
      </c>
      <c r="AJ3312">
        <v>38.604673506201699</v>
      </c>
      <c r="AK3312" s="2">
        <v>800.70594527909998</v>
      </c>
      <c r="AL3312" s="1">
        <v>45217</v>
      </c>
      <c r="AM3312" t="s">
        <v>63</v>
      </c>
      <c r="AN3312">
        <v>2023</v>
      </c>
      <c r="AO3312">
        <v>2021</v>
      </c>
      <c r="AP3312">
        <v>78.371297478121903</v>
      </c>
      <c r="AQ3312">
        <v>2.0300986994626902</v>
      </c>
      <c r="AR3312">
        <v>96.989005025407806</v>
      </c>
      <c r="AS3312">
        <f t="shared" si="154"/>
        <v>14156.481112534488</v>
      </c>
      <c r="AT3312">
        <f t="shared" si="155"/>
        <v>1714.7656088492099</v>
      </c>
    </row>
    <row r="3313" spans="1:46" x14ac:dyDescent="0.25">
      <c r="A3313" t="s">
        <v>42</v>
      </c>
      <c r="B3313" t="s">
        <v>43</v>
      </c>
      <c r="C3313" t="s">
        <v>794</v>
      </c>
      <c r="D3313" t="str">
        <f t="shared" si="153"/>
        <v>GNSAPE</v>
      </c>
      <c r="E3313" t="s">
        <v>5784</v>
      </c>
      <c r="F3313" t="s">
        <v>5785</v>
      </c>
      <c r="G3313" t="s">
        <v>47</v>
      </c>
      <c r="H3313" t="s">
        <v>5786</v>
      </c>
      <c r="I3313" t="s">
        <v>5787</v>
      </c>
      <c r="J3313" t="s">
        <v>456</v>
      </c>
      <c r="K3313">
        <v>15.38</v>
      </c>
      <c r="L3313">
        <v>15.38</v>
      </c>
      <c r="P3313" t="s">
        <v>51</v>
      </c>
      <c r="Q3313" t="s">
        <v>52</v>
      </c>
      <c r="R3313">
        <v>44539</v>
      </c>
      <c r="S3313" t="s">
        <v>53</v>
      </c>
      <c r="T3313" t="s">
        <v>69</v>
      </c>
      <c r="U3313" t="s">
        <v>55</v>
      </c>
      <c r="V3313" t="s">
        <v>109</v>
      </c>
      <c r="W3313" t="s">
        <v>57</v>
      </c>
      <c r="X3313" t="s">
        <v>149</v>
      </c>
      <c r="Y3313" t="s">
        <v>59</v>
      </c>
      <c r="Z3313">
        <v>2</v>
      </c>
      <c r="AA3313">
        <v>2</v>
      </c>
      <c r="AB3313">
        <v>1.75</v>
      </c>
      <c r="AC3313">
        <v>1.9</v>
      </c>
      <c r="AD3313">
        <v>21</v>
      </c>
      <c r="AE3313">
        <v>2</v>
      </c>
      <c r="AF3313" t="s">
        <v>57</v>
      </c>
      <c r="AG3313">
        <v>11.770173032211799</v>
      </c>
      <c r="AH3313">
        <v>8.2352507453452599</v>
      </c>
      <c r="AI3313">
        <v>5.7715790988447697</v>
      </c>
      <c r="AJ3313">
        <v>35.225036272604697</v>
      </c>
      <c r="AK3313" s="2">
        <v>1083.5553892739399</v>
      </c>
      <c r="AL3313" s="1">
        <v>45198</v>
      </c>
      <c r="AM3313" t="s">
        <v>63</v>
      </c>
      <c r="AN3313">
        <v>2023</v>
      </c>
      <c r="AO3313">
        <v>2021</v>
      </c>
      <c r="AP3313">
        <v>72.939853968223304</v>
      </c>
      <c r="AQ3313">
        <v>2.0706821535610498</v>
      </c>
      <c r="AR3313">
        <v>110.38018167576973</v>
      </c>
      <c r="AS3313">
        <f t="shared" si="154"/>
        <v>16665.081887033197</v>
      </c>
      <c r="AT3313">
        <f t="shared" si="155"/>
        <v>1697.6471941733387</v>
      </c>
    </row>
    <row r="3314" spans="1:46" x14ac:dyDescent="0.25">
      <c r="A3314" t="s">
        <v>42</v>
      </c>
      <c r="B3314" t="s">
        <v>43</v>
      </c>
      <c r="C3314" t="s">
        <v>794</v>
      </c>
      <c r="D3314" t="str">
        <f t="shared" si="153"/>
        <v>GNSAPE</v>
      </c>
      <c r="E3314" t="s">
        <v>5784</v>
      </c>
      <c r="F3314" t="s">
        <v>5785</v>
      </c>
      <c r="G3314" t="s">
        <v>47</v>
      </c>
      <c r="H3314" t="s">
        <v>5786</v>
      </c>
      <c r="I3314" t="s">
        <v>5788</v>
      </c>
      <c r="J3314" t="s">
        <v>833</v>
      </c>
      <c r="K3314">
        <v>22.69</v>
      </c>
      <c r="L3314">
        <v>22.69</v>
      </c>
      <c r="P3314" t="s">
        <v>51</v>
      </c>
      <c r="Q3314" t="s">
        <v>52</v>
      </c>
      <c r="R3314">
        <v>44540</v>
      </c>
      <c r="S3314" t="s">
        <v>53</v>
      </c>
      <c r="T3314" t="s">
        <v>462</v>
      </c>
      <c r="U3314" t="s">
        <v>55</v>
      </c>
      <c r="V3314" t="s">
        <v>109</v>
      </c>
      <c r="W3314" t="s">
        <v>57</v>
      </c>
      <c r="X3314" t="s">
        <v>149</v>
      </c>
      <c r="Y3314" t="s">
        <v>59</v>
      </c>
      <c r="Z3314">
        <v>2</v>
      </c>
      <c r="AA3314">
        <v>2</v>
      </c>
      <c r="AB3314">
        <v>1.75</v>
      </c>
      <c r="AC3314">
        <v>1.9</v>
      </c>
      <c r="AD3314">
        <v>21</v>
      </c>
      <c r="AE3314">
        <v>2</v>
      </c>
      <c r="AF3314" t="s">
        <v>57</v>
      </c>
      <c r="AG3314">
        <v>14.4847729109021</v>
      </c>
      <c r="AH3314">
        <v>9.8659288323065599</v>
      </c>
      <c r="AI3314">
        <v>6.6972322427169999</v>
      </c>
      <c r="AJ3314">
        <v>50.159388062335303</v>
      </c>
      <c r="AK3314" s="2">
        <v>876.05126538241905</v>
      </c>
      <c r="AL3314" s="1">
        <v>45198</v>
      </c>
      <c r="AM3314" t="s">
        <v>63</v>
      </c>
      <c r="AN3314">
        <v>2023</v>
      </c>
      <c r="AO3314">
        <v>2021</v>
      </c>
      <c r="AP3314">
        <v>72.939853968223304</v>
      </c>
      <c r="AQ3314">
        <v>1.4541615594986499</v>
      </c>
      <c r="AR3314">
        <v>110.36471590166224</v>
      </c>
      <c r="AS3314">
        <f t="shared" si="154"/>
        <v>19877.60321152709</v>
      </c>
      <c r="AT3314">
        <f t="shared" si="155"/>
        <v>2504.1754038087165</v>
      </c>
    </row>
    <row r="3315" spans="1:46" x14ac:dyDescent="0.25">
      <c r="A3315" t="s">
        <v>128</v>
      </c>
      <c r="B3315" t="s">
        <v>244</v>
      </c>
      <c r="C3315" t="s">
        <v>245</v>
      </c>
      <c r="D3315" t="str">
        <f t="shared" si="153"/>
        <v>NEPIAL</v>
      </c>
      <c r="E3315" t="s">
        <v>5754</v>
      </c>
      <c r="F3315" t="s">
        <v>5755</v>
      </c>
      <c r="G3315" t="s">
        <v>47</v>
      </c>
      <c r="H3315" t="s">
        <v>5756</v>
      </c>
      <c r="I3315" t="s">
        <v>5789</v>
      </c>
      <c r="J3315" t="s">
        <v>68</v>
      </c>
      <c r="K3315">
        <v>13.99</v>
      </c>
      <c r="L3315">
        <v>13.99</v>
      </c>
      <c r="P3315" t="s">
        <v>51</v>
      </c>
      <c r="Q3315" t="s">
        <v>52</v>
      </c>
      <c r="R3315">
        <v>44530</v>
      </c>
      <c r="S3315" t="s">
        <v>53</v>
      </c>
      <c r="T3315" t="s">
        <v>5767</v>
      </c>
      <c r="U3315" t="s">
        <v>55</v>
      </c>
      <c r="V3315" t="s">
        <v>56</v>
      </c>
      <c r="W3315" t="s">
        <v>57</v>
      </c>
      <c r="X3315" t="s">
        <v>5790</v>
      </c>
      <c r="Y3315" t="s">
        <v>137</v>
      </c>
      <c r="Z3315">
        <v>1</v>
      </c>
      <c r="AA3315">
        <v>2</v>
      </c>
      <c r="AB3315">
        <v>1.75</v>
      </c>
      <c r="AC3315">
        <v>2</v>
      </c>
      <c r="AD3315">
        <v>21</v>
      </c>
      <c r="AE3315">
        <v>2</v>
      </c>
      <c r="AF3315" t="s">
        <v>57</v>
      </c>
      <c r="AG3315">
        <v>13.5536282578661</v>
      </c>
      <c r="AH3315">
        <v>9.0955174399261107</v>
      </c>
      <c r="AI3315">
        <v>7.6563100185574298</v>
      </c>
      <c r="AJ3315">
        <v>50.209789863303598</v>
      </c>
      <c r="AK3315" s="2">
        <v>1178.3513596647399</v>
      </c>
      <c r="AL3315" s="1">
        <v>45154</v>
      </c>
      <c r="AM3315" t="s">
        <v>63</v>
      </c>
      <c r="AN3315">
        <v>2023</v>
      </c>
      <c r="AO3315">
        <v>2021</v>
      </c>
      <c r="AP3315">
        <v>48.134432168737</v>
      </c>
      <c r="AQ3315">
        <v>0.95866627404303495</v>
      </c>
      <c r="AR3315">
        <v>95.929341115063423</v>
      </c>
      <c r="AS3315">
        <f t="shared" si="154"/>
        <v>16485.135521709712</v>
      </c>
      <c r="AT3315">
        <f t="shared" si="155"/>
        <v>1342.0514821997374</v>
      </c>
    </row>
    <row r="3316" spans="1:46" x14ac:dyDescent="0.25">
      <c r="A3316" t="s">
        <v>128</v>
      </c>
      <c r="B3316" t="s">
        <v>129</v>
      </c>
      <c r="C3316" t="s">
        <v>214</v>
      </c>
      <c r="D3316" t="str">
        <f t="shared" si="153"/>
        <v>NECOCE</v>
      </c>
      <c r="E3316" t="s">
        <v>5791</v>
      </c>
      <c r="F3316" t="s">
        <v>5792</v>
      </c>
      <c r="G3316" t="s">
        <v>47</v>
      </c>
      <c r="H3316" t="s">
        <v>5793</v>
      </c>
      <c r="I3316" t="s">
        <v>5794</v>
      </c>
      <c r="J3316" t="s">
        <v>144</v>
      </c>
      <c r="K3316">
        <v>32.68</v>
      </c>
      <c r="L3316">
        <v>32.68</v>
      </c>
      <c r="P3316" t="s">
        <v>51</v>
      </c>
      <c r="Q3316" t="s">
        <v>52</v>
      </c>
      <c r="R3316">
        <v>44555</v>
      </c>
      <c r="S3316" t="s">
        <v>107</v>
      </c>
      <c r="T3316" t="s">
        <v>521</v>
      </c>
      <c r="U3316" t="s">
        <v>55</v>
      </c>
      <c r="V3316" t="s">
        <v>109</v>
      </c>
      <c r="W3316" t="s">
        <v>57</v>
      </c>
      <c r="X3316" t="s">
        <v>90</v>
      </c>
      <c r="Y3316" t="s">
        <v>222</v>
      </c>
      <c r="Z3316">
        <v>2</v>
      </c>
      <c r="AA3316">
        <v>2</v>
      </c>
      <c r="AB3316">
        <v>1.75</v>
      </c>
      <c r="AC3316">
        <v>1.9</v>
      </c>
      <c r="AD3316">
        <v>21</v>
      </c>
      <c r="AE3316">
        <v>2</v>
      </c>
      <c r="AF3316" t="s">
        <v>57</v>
      </c>
      <c r="AG3316">
        <v>11.048401535421201</v>
      </c>
      <c r="AH3316">
        <v>9.5922426810743406</v>
      </c>
      <c r="AI3316">
        <v>5.6772409152276602</v>
      </c>
      <c r="AJ3316">
        <v>27.254584827209101</v>
      </c>
      <c r="AK3316" s="2">
        <v>790.18891408025695</v>
      </c>
      <c r="AL3316" s="1">
        <v>45181</v>
      </c>
      <c r="AM3316" t="s">
        <v>63</v>
      </c>
      <c r="AN3316">
        <v>2023</v>
      </c>
      <c r="AO3316">
        <v>2021</v>
      </c>
      <c r="AP3316">
        <v>52.135005271521699</v>
      </c>
      <c r="AQ3316">
        <v>1.91288935795763</v>
      </c>
      <c r="AR3316">
        <v>90.34130606226627</v>
      </c>
      <c r="AS3316">
        <f t="shared" si="154"/>
        <v>25823.373712142798</v>
      </c>
      <c r="AT3316">
        <f t="shared" si="155"/>
        <v>2952.3538821148618</v>
      </c>
    </row>
    <row r="3317" spans="1:46" x14ac:dyDescent="0.25">
      <c r="A3317" t="s">
        <v>128</v>
      </c>
      <c r="B3317" t="s">
        <v>129</v>
      </c>
      <c r="C3317" t="s">
        <v>214</v>
      </c>
      <c r="D3317" t="str">
        <f t="shared" si="153"/>
        <v>NECOCE</v>
      </c>
      <c r="E3317" t="s">
        <v>1093</v>
      </c>
      <c r="F3317" t="s">
        <v>1094</v>
      </c>
      <c r="G3317" t="s">
        <v>47</v>
      </c>
      <c r="H3317" t="s">
        <v>5795</v>
      </c>
      <c r="I3317" t="s">
        <v>5796</v>
      </c>
      <c r="J3317" t="s">
        <v>1838</v>
      </c>
      <c r="K3317">
        <v>25.76</v>
      </c>
      <c r="L3317">
        <v>25.76</v>
      </c>
      <c r="P3317" t="s">
        <v>51</v>
      </c>
      <c r="Q3317" t="s">
        <v>52</v>
      </c>
      <c r="R3317">
        <v>44555</v>
      </c>
      <c r="S3317" t="s">
        <v>53</v>
      </c>
      <c r="T3317" t="s">
        <v>124</v>
      </c>
      <c r="U3317" t="s">
        <v>55</v>
      </c>
      <c r="V3317" t="s">
        <v>109</v>
      </c>
      <c r="W3317" t="s">
        <v>57</v>
      </c>
      <c r="X3317" t="s">
        <v>90</v>
      </c>
      <c r="Y3317" t="s">
        <v>222</v>
      </c>
      <c r="Z3317">
        <v>2</v>
      </c>
      <c r="AA3317">
        <v>2</v>
      </c>
      <c r="AB3317">
        <v>1.75</v>
      </c>
      <c r="AC3317">
        <v>1.9</v>
      </c>
      <c r="AD3317">
        <v>21</v>
      </c>
      <c r="AE3317">
        <v>2</v>
      </c>
      <c r="AF3317" t="s">
        <v>57</v>
      </c>
      <c r="AG3317">
        <v>14.8808694686398</v>
      </c>
      <c r="AH3317">
        <v>12.2620384197284</v>
      </c>
      <c r="AI3317">
        <v>10.801485071745301</v>
      </c>
      <c r="AJ3317">
        <v>71.5992134219007</v>
      </c>
      <c r="AK3317" s="2">
        <v>914.67802060167105</v>
      </c>
      <c r="AL3317" s="1">
        <v>45197</v>
      </c>
      <c r="AM3317" t="s">
        <v>63</v>
      </c>
      <c r="AN3317">
        <v>2023</v>
      </c>
      <c r="AO3317">
        <v>2021</v>
      </c>
      <c r="AP3317">
        <v>52.135005271521699</v>
      </c>
      <c r="AQ3317">
        <v>0.72815053098858096</v>
      </c>
      <c r="AR3317">
        <v>90.348658921480009</v>
      </c>
      <c r="AS3317">
        <f t="shared" si="154"/>
        <v>23562.105810699049</v>
      </c>
      <c r="AT3317">
        <f t="shared" si="155"/>
        <v>2327.3814538173251</v>
      </c>
    </row>
    <row r="3318" spans="1:46" x14ac:dyDescent="0.25">
      <c r="A3318" t="s">
        <v>128</v>
      </c>
      <c r="B3318" t="s">
        <v>129</v>
      </c>
      <c r="C3318" t="s">
        <v>214</v>
      </c>
      <c r="D3318" t="str">
        <f t="shared" si="153"/>
        <v>NECOCE</v>
      </c>
      <c r="E3318" t="s">
        <v>1093</v>
      </c>
      <c r="F3318" t="s">
        <v>1094</v>
      </c>
      <c r="G3318" t="s">
        <v>47</v>
      </c>
      <c r="H3318" t="s">
        <v>5795</v>
      </c>
      <c r="I3318" t="s">
        <v>5797</v>
      </c>
      <c r="J3318" t="s">
        <v>4773</v>
      </c>
      <c r="K3318">
        <v>64.84</v>
      </c>
      <c r="L3318">
        <v>64.84</v>
      </c>
      <c r="P3318" t="s">
        <v>51</v>
      </c>
      <c r="Q3318" t="s">
        <v>52</v>
      </c>
      <c r="R3318">
        <v>44494</v>
      </c>
      <c r="S3318" t="s">
        <v>53</v>
      </c>
      <c r="T3318" t="s">
        <v>69</v>
      </c>
      <c r="U3318" t="s">
        <v>55</v>
      </c>
      <c r="V3318" t="s">
        <v>109</v>
      </c>
      <c r="W3318" t="s">
        <v>57</v>
      </c>
      <c r="X3318" t="s">
        <v>149</v>
      </c>
      <c r="Y3318" t="s">
        <v>150</v>
      </c>
      <c r="Z3318">
        <v>2</v>
      </c>
      <c r="AA3318">
        <v>2</v>
      </c>
      <c r="AB3318">
        <v>1.92</v>
      </c>
      <c r="AC3318">
        <v>2.1</v>
      </c>
      <c r="AD3318">
        <v>23</v>
      </c>
      <c r="AE3318">
        <v>2</v>
      </c>
      <c r="AF3318" t="s">
        <v>57</v>
      </c>
      <c r="AG3318">
        <v>12.931984846978599</v>
      </c>
      <c r="AH3318">
        <v>10.138052683905601</v>
      </c>
      <c r="AI3318">
        <v>6.4744790103509997</v>
      </c>
      <c r="AJ3318">
        <v>37.888247649997702</v>
      </c>
      <c r="AK3318" s="2">
        <v>790.09530333209102</v>
      </c>
      <c r="AL3318" s="1">
        <v>45197</v>
      </c>
      <c r="AM3318" t="s">
        <v>63</v>
      </c>
      <c r="AN3318">
        <v>2023</v>
      </c>
      <c r="AO3318">
        <v>2021</v>
      </c>
      <c r="AP3318">
        <v>59.025692276883603</v>
      </c>
      <c r="AQ3318">
        <v>1.5578892120361001</v>
      </c>
      <c r="AR3318">
        <v>97.216564233655191</v>
      </c>
      <c r="AS3318">
        <f t="shared" si="154"/>
        <v>51229.779468052788</v>
      </c>
      <c r="AT3318">
        <f t="shared" si="155"/>
        <v>6303.5220249102031</v>
      </c>
    </row>
    <row r="3319" spans="1:46" x14ac:dyDescent="0.25">
      <c r="A3319" t="s">
        <v>128</v>
      </c>
      <c r="B3319" t="s">
        <v>129</v>
      </c>
      <c r="C3319" t="s">
        <v>214</v>
      </c>
      <c r="D3319" t="str">
        <f t="shared" si="153"/>
        <v>NECOCE</v>
      </c>
      <c r="E3319" t="s">
        <v>1093</v>
      </c>
      <c r="F3319" t="s">
        <v>1094</v>
      </c>
      <c r="G3319" t="s">
        <v>47</v>
      </c>
      <c r="H3319" t="s">
        <v>5795</v>
      </c>
      <c r="I3319" t="s">
        <v>5798</v>
      </c>
      <c r="J3319" t="s">
        <v>4855</v>
      </c>
      <c r="K3319">
        <v>25.41</v>
      </c>
      <c r="L3319">
        <v>25.41</v>
      </c>
      <c r="P3319" t="s">
        <v>51</v>
      </c>
      <c r="Q3319" t="s">
        <v>52</v>
      </c>
      <c r="R3319">
        <v>44555</v>
      </c>
      <c r="S3319" t="s">
        <v>53</v>
      </c>
      <c r="T3319" t="s">
        <v>54</v>
      </c>
      <c r="U3319" t="s">
        <v>55</v>
      </c>
      <c r="V3319" t="s">
        <v>109</v>
      </c>
      <c r="W3319" t="s">
        <v>57</v>
      </c>
      <c r="X3319" t="s">
        <v>149</v>
      </c>
      <c r="Y3319" t="s">
        <v>150</v>
      </c>
      <c r="Z3319">
        <v>2</v>
      </c>
      <c r="AA3319">
        <v>2</v>
      </c>
      <c r="AB3319">
        <v>1.75</v>
      </c>
      <c r="AC3319">
        <v>1.9</v>
      </c>
      <c r="AD3319">
        <v>21</v>
      </c>
      <c r="AE3319">
        <v>2</v>
      </c>
      <c r="AF3319" t="s">
        <v>57</v>
      </c>
      <c r="AG3319">
        <v>10.388001025732301</v>
      </c>
      <c r="AH3319">
        <v>9.8346326825153998</v>
      </c>
      <c r="AI3319">
        <v>5.1746248052263599</v>
      </c>
      <c r="AJ3319">
        <v>23.523769927337</v>
      </c>
      <c r="AK3319" s="2">
        <v>681.196953093611</v>
      </c>
      <c r="AL3319" s="1">
        <v>45197</v>
      </c>
      <c r="AM3319" t="s">
        <v>63</v>
      </c>
      <c r="AN3319">
        <v>2023</v>
      </c>
      <c r="AO3319">
        <v>2021</v>
      </c>
      <c r="AP3319">
        <v>52.135005271521699</v>
      </c>
      <c r="AQ3319">
        <v>2.21626913681619</v>
      </c>
      <c r="AR3319">
        <v>90.322554338863839</v>
      </c>
      <c r="AS3319">
        <f t="shared" si="154"/>
        <v>17309.214578108655</v>
      </c>
      <c r="AT3319">
        <f t="shared" si="155"/>
        <v>2295.0961057505301</v>
      </c>
    </row>
    <row r="3320" spans="1:46" x14ac:dyDescent="0.25">
      <c r="A3320" t="s">
        <v>340</v>
      </c>
      <c r="B3320" t="s">
        <v>367</v>
      </c>
      <c r="C3320" t="s">
        <v>368</v>
      </c>
      <c r="D3320" t="str">
        <f t="shared" si="153"/>
        <v>RDIPMA</v>
      </c>
      <c r="E3320" t="s">
        <v>522</v>
      </c>
      <c r="F3320" t="s">
        <v>523</v>
      </c>
      <c r="G3320" t="s">
        <v>47</v>
      </c>
      <c r="H3320" t="s">
        <v>5780</v>
      </c>
      <c r="I3320" t="s">
        <v>5799</v>
      </c>
      <c r="J3320" t="s">
        <v>68</v>
      </c>
      <c r="K3320">
        <v>53.45</v>
      </c>
      <c r="L3320">
        <v>53.45</v>
      </c>
      <c r="P3320" t="s">
        <v>51</v>
      </c>
      <c r="Q3320" t="s">
        <v>52</v>
      </c>
      <c r="R3320">
        <v>44496</v>
      </c>
      <c r="S3320" t="s">
        <v>477</v>
      </c>
      <c r="T3320" t="s">
        <v>491</v>
      </c>
      <c r="U3320" t="s">
        <v>55</v>
      </c>
      <c r="V3320" t="s">
        <v>109</v>
      </c>
      <c r="W3320" t="s">
        <v>57</v>
      </c>
      <c r="X3320" t="s">
        <v>221</v>
      </c>
      <c r="Y3320" t="s">
        <v>355</v>
      </c>
      <c r="Z3320">
        <v>2</v>
      </c>
      <c r="AA3320">
        <v>2</v>
      </c>
      <c r="AB3320">
        <v>2</v>
      </c>
      <c r="AC3320">
        <v>2.1</v>
      </c>
      <c r="AD3320">
        <v>24</v>
      </c>
      <c r="AE3320">
        <v>2</v>
      </c>
      <c r="AF3320" t="s">
        <v>57</v>
      </c>
      <c r="AG3320">
        <v>14.450764733029599</v>
      </c>
      <c r="AH3320">
        <v>11.3644109959265</v>
      </c>
      <c r="AI3320">
        <v>6.6047403523921302</v>
      </c>
      <c r="AJ3320">
        <v>42.049281528978398</v>
      </c>
      <c r="AK3320" s="2">
        <v>651.41577000433495</v>
      </c>
      <c r="AL3320" s="1">
        <v>45203</v>
      </c>
      <c r="AM3320" t="s">
        <v>63</v>
      </c>
      <c r="AN3320">
        <v>2023</v>
      </c>
      <c r="AO3320">
        <v>2021</v>
      </c>
      <c r="AP3320">
        <v>76.142220026275794</v>
      </c>
      <c r="AQ3320">
        <v>1.81078527997683</v>
      </c>
      <c r="AR3320">
        <v>97.844134026084674</v>
      </c>
      <c r="AS3320">
        <f t="shared" si="154"/>
        <v>34818.172906731706</v>
      </c>
      <c r="AT3320">
        <f t="shared" si="155"/>
        <v>5229.7689636942259</v>
      </c>
    </row>
    <row r="3321" spans="1:46" x14ac:dyDescent="0.25">
      <c r="A3321" t="s">
        <v>340</v>
      </c>
      <c r="B3321" t="s">
        <v>385</v>
      </c>
      <c r="C3321" t="s">
        <v>385</v>
      </c>
      <c r="D3321" t="str">
        <f t="shared" si="153"/>
        <v>RDPOPO</v>
      </c>
      <c r="E3321" t="s">
        <v>5800</v>
      </c>
      <c r="F3321" t="s">
        <v>5801</v>
      </c>
      <c r="G3321" t="s">
        <v>47</v>
      </c>
      <c r="H3321" t="s">
        <v>5802</v>
      </c>
      <c r="I3321" t="s">
        <v>5803</v>
      </c>
      <c r="J3321" t="s">
        <v>144</v>
      </c>
      <c r="K3321">
        <v>20.13</v>
      </c>
      <c r="L3321">
        <v>20.13</v>
      </c>
      <c r="P3321" t="s">
        <v>51</v>
      </c>
      <c r="Q3321" t="s">
        <v>52</v>
      </c>
      <c r="R3321">
        <v>44518</v>
      </c>
      <c r="S3321" t="s">
        <v>477</v>
      </c>
      <c r="T3321" t="s">
        <v>96</v>
      </c>
      <c r="U3321" t="s">
        <v>55</v>
      </c>
      <c r="V3321" t="s">
        <v>109</v>
      </c>
      <c r="W3321" t="s">
        <v>57</v>
      </c>
      <c r="X3321" t="s">
        <v>149</v>
      </c>
      <c r="Y3321" t="s">
        <v>150</v>
      </c>
      <c r="Z3321">
        <v>2</v>
      </c>
      <c r="AA3321">
        <v>2</v>
      </c>
      <c r="AB3321">
        <v>1.92</v>
      </c>
      <c r="AC3321">
        <v>2</v>
      </c>
      <c r="AD3321">
        <v>23</v>
      </c>
      <c r="AE3321">
        <v>2</v>
      </c>
      <c r="AF3321" t="s">
        <v>57</v>
      </c>
      <c r="AG3321">
        <v>11.534253384400101</v>
      </c>
      <c r="AH3321">
        <v>10.2956771385828</v>
      </c>
      <c r="AI3321">
        <v>9.0998919479087395</v>
      </c>
      <c r="AJ3321">
        <v>39.210183077601499</v>
      </c>
      <c r="AK3321" s="2">
        <v>1093.04117935877</v>
      </c>
      <c r="AL3321" s="1">
        <v>45204</v>
      </c>
      <c r="AM3321" t="s">
        <v>63</v>
      </c>
      <c r="AN3321">
        <v>2023</v>
      </c>
      <c r="AO3321">
        <v>2021</v>
      </c>
      <c r="AP3321">
        <v>65.761043607447803</v>
      </c>
      <c r="AQ3321">
        <v>1.67714196787347</v>
      </c>
      <c r="AR3321">
        <v>103.16616355628911</v>
      </c>
      <c r="AS3321">
        <f t="shared" si="154"/>
        <v>22002.91894049204</v>
      </c>
      <c r="AT3321">
        <f t="shared" si="155"/>
        <v>2076.7348723880996</v>
      </c>
    </row>
    <row r="3322" spans="1:46" x14ac:dyDescent="0.25">
      <c r="A3322" t="s">
        <v>340</v>
      </c>
      <c r="B3322" t="s">
        <v>385</v>
      </c>
      <c r="C3322" t="s">
        <v>385</v>
      </c>
      <c r="D3322" t="str">
        <f t="shared" si="153"/>
        <v>RDPOPO</v>
      </c>
      <c r="E3322" t="s">
        <v>5800</v>
      </c>
      <c r="F3322" t="s">
        <v>5801</v>
      </c>
      <c r="G3322" t="s">
        <v>47</v>
      </c>
      <c r="H3322" t="s">
        <v>5802</v>
      </c>
      <c r="I3322" t="s">
        <v>5804</v>
      </c>
      <c r="J3322" t="s">
        <v>50</v>
      </c>
      <c r="K3322">
        <v>92.7</v>
      </c>
      <c r="L3322">
        <v>92.7</v>
      </c>
      <c r="P3322" t="s">
        <v>51</v>
      </c>
      <c r="Q3322" t="s">
        <v>52</v>
      </c>
      <c r="R3322">
        <v>44517</v>
      </c>
      <c r="S3322" t="s">
        <v>477</v>
      </c>
      <c r="T3322" t="s">
        <v>54</v>
      </c>
      <c r="U3322" t="s">
        <v>55</v>
      </c>
      <c r="V3322" t="s">
        <v>109</v>
      </c>
      <c r="W3322" t="s">
        <v>57</v>
      </c>
      <c r="X3322" t="s">
        <v>101</v>
      </c>
      <c r="Y3322" t="s">
        <v>222</v>
      </c>
      <c r="Z3322">
        <v>2</v>
      </c>
      <c r="AA3322">
        <v>2</v>
      </c>
      <c r="AB3322">
        <v>1.92</v>
      </c>
      <c r="AC3322">
        <v>2</v>
      </c>
      <c r="AD3322">
        <v>23</v>
      </c>
      <c r="AE3322">
        <v>2</v>
      </c>
      <c r="AF3322" t="s">
        <v>57</v>
      </c>
      <c r="AG3322">
        <v>15.096949950012901</v>
      </c>
      <c r="AH3322">
        <v>11.0527879017594</v>
      </c>
      <c r="AI3322">
        <v>8.6458265854348806</v>
      </c>
      <c r="AJ3322">
        <v>56.631947911025101</v>
      </c>
      <c r="AK3322" s="2">
        <v>881.43502607447101</v>
      </c>
      <c r="AL3322" s="1">
        <v>45204</v>
      </c>
      <c r="AM3322" t="s">
        <v>63</v>
      </c>
      <c r="AN3322">
        <v>2023</v>
      </c>
      <c r="AO3322">
        <v>2021</v>
      </c>
      <c r="AP3322">
        <v>65.761043607447803</v>
      </c>
      <c r="AQ3322">
        <v>1.1612004536867699</v>
      </c>
      <c r="AR3322">
        <v>103.19148473397345</v>
      </c>
      <c r="AS3322">
        <f t="shared" si="154"/>
        <v>81709.02691710346</v>
      </c>
      <c r="AT3322">
        <f t="shared" si="155"/>
        <v>9565.8506348393403</v>
      </c>
    </row>
    <row r="3323" spans="1:46" x14ac:dyDescent="0.25">
      <c r="A3323" t="s">
        <v>340</v>
      </c>
      <c r="B3323" t="s">
        <v>385</v>
      </c>
      <c r="C3323" t="s">
        <v>385</v>
      </c>
      <c r="D3323" t="str">
        <f t="shared" si="153"/>
        <v>RDPOPO</v>
      </c>
      <c r="E3323" t="s">
        <v>5800</v>
      </c>
      <c r="F3323" t="s">
        <v>5801</v>
      </c>
      <c r="G3323" t="s">
        <v>47</v>
      </c>
      <c r="H3323" t="s">
        <v>5802</v>
      </c>
      <c r="I3323" t="s">
        <v>5805</v>
      </c>
      <c r="J3323" t="s">
        <v>62</v>
      </c>
      <c r="K3323">
        <v>32.21</v>
      </c>
      <c r="L3323">
        <v>32.21</v>
      </c>
      <c r="P3323" t="s">
        <v>51</v>
      </c>
      <c r="Q3323" t="s">
        <v>52</v>
      </c>
      <c r="R3323">
        <v>44518</v>
      </c>
      <c r="S3323" t="s">
        <v>477</v>
      </c>
      <c r="T3323" t="s">
        <v>54</v>
      </c>
      <c r="U3323" t="s">
        <v>55</v>
      </c>
      <c r="V3323" t="s">
        <v>109</v>
      </c>
      <c r="W3323" t="s">
        <v>57</v>
      </c>
      <c r="X3323" t="s">
        <v>101</v>
      </c>
      <c r="Y3323" t="s">
        <v>222</v>
      </c>
      <c r="Z3323">
        <v>2</v>
      </c>
      <c r="AA3323">
        <v>2</v>
      </c>
      <c r="AB3323">
        <v>1.92</v>
      </c>
      <c r="AC3323">
        <v>2</v>
      </c>
      <c r="AD3323">
        <v>23</v>
      </c>
      <c r="AE3323">
        <v>2</v>
      </c>
      <c r="AF3323" t="s">
        <v>57</v>
      </c>
      <c r="AG3323">
        <v>14.1971310334775</v>
      </c>
      <c r="AH3323">
        <v>10.653488684345399</v>
      </c>
      <c r="AI3323">
        <v>8.0640210293762298</v>
      </c>
      <c r="AJ3323">
        <v>47.701864597903999</v>
      </c>
      <c r="AK3323" s="2">
        <v>899.64267311673495</v>
      </c>
      <c r="AL3323" s="1">
        <v>45204</v>
      </c>
      <c r="AM3323" t="s">
        <v>63</v>
      </c>
      <c r="AN3323">
        <v>2023</v>
      </c>
      <c r="AO3323">
        <v>2021</v>
      </c>
      <c r="AP3323">
        <v>65.761043607447803</v>
      </c>
      <c r="AQ3323">
        <v>1.37858434176045</v>
      </c>
      <c r="AR3323">
        <v>103.19084558733799</v>
      </c>
      <c r="AS3323">
        <f t="shared" si="154"/>
        <v>28977.490501090033</v>
      </c>
      <c r="AT3323">
        <f t="shared" si="155"/>
        <v>3323.7771363681568</v>
      </c>
    </row>
    <row r="3324" spans="1:46" x14ac:dyDescent="0.25">
      <c r="A3324" t="s">
        <v>42</v>
      </c>
      <c r="B3324" t="s">
        <v>43</v>
      </c>
      <c r="C3324" t="s">
        <v>794</v>
      </c>
      <c r="D3324" t="str">
        <f t="shared" si="153"/>
        <v>GNSAPE</v>
      </c>
      <c r="E3324" t="s">
        <v>5784</v>
      </c>
      <c r="F3324" t="s">
        <v>5785</v>
      </c>
      <c r="G3324" t="s">
        <v>47</v>
      </c>
      <c r="H3324" t="s">
        <v>5786</v>
      </c>
      <c r="I3324" t="s">
        <v>5806</v>
      </c>
      <c r="J3324" t="s">
        <v>572</v>
      </c>
      <c r="K3324">
        <v>34.79</v>
      </c>
      <c r="L3324">
        <v>34.79</v>
      </c>
      <c r="P3324" t="s">
        <v>51</v>
      </c>
      <c r="Q3324" t="s">
        <v>52</v>
      </c>
      <c r="R3324">
        <v>44538</v>
      </c>
      <c r="S3324" t="s">
        <v>107</v>
      </c>
      <c r="T3324" t="s">
        <v>521</v>
      </c>
      <c r="U3324" t="s">
        <v>55</v>
      </c>
      <c r="V3324" t="s">
        <v>109</v>
      </c>
      <c r="W3324" t="s">
        <v>57</v>
      </c>
      <c r="X3324" t="s">
        <v>149</v>
      </c>
      <c r="Y3324" t="s">
        <v>59</v>
      </c>
      <c r="Z3324">
        <v>2</v>
      </c>
      <c r="AA3324">
        <v>2</v>
      </c>
      <c r="AB3324">
        <v>1.75</v>
      </c>
      <c r="AC3324">
        <v>1.9</v>
      </c>
      <c r="AD3324">
        <v>21</v>
      </c>
      <c r="AE3324">
        <v>2</v>
      </c>
      <c r="AF3324" t="s">
        <v>57</v>
      </c>
      <c r="AG3324">
        <v>14.9629741904944</v>
      </c>
      <c r="AH3324">
        <v>10.390096299657699</v>
      </c>
      <c r="AI3324">
        <v>9.3474764793327907</v>
      </c>
      <c r="AJ3324">
        <v>72.420392613308195</v>
      </c>
      <c r="AK3324" s="2">
        <v>1105.2126426007101</v>
      </c>
      <c r="AL3324" s="1">
        <v>45198</v>
      </c>
      <c r="AM3324" t="s">
        <v>63</v>
      </c>
      <c r="AN3324">
        <v>2023</v>
      </c>
      <c r="AO3324">
        <v>2021</v>
      </c>
      <c r="AP3324">
        <v>72.939853968223304</v>
      </c>
      <c r="AQ3324">
        <v>1.0071728602423999</v>
      </c>
      <c r="AR3324">
        <v>110.38155290878213</v>
      </c>
      <c r="AS3324">
        <f t="shared" si="154"/>
        <v>38450.347836078705</v>
      </c>
      <c r="AT3324">
        <f t="shared" si="155"/>
        <v>3840.1742256965299</v>
      </c>
    </row>
    <row r="3325" spans="1:46" x14ac:dyDescent="0.25">
      <c r="A3325" t="s">
        <v>42</v>
      </c>
      <c r="B3325" t="s">
        <v>43</v>
      </c>
      <c r="C3325" t="s">
        <v>794</v>
      </c>
      <c r="D3325" t="str">
        <f t="shared" si="153"/>
        <v>GNSAPE</v>
      </c>
      <c r="E3325" t="s">
        <v>5784</v>
      </c>
      <c r="F3325" t="s">
        <v>5785</v>
      </c>
      <c r="G3325" t="s">
        <v>47</v>
      </c>
      <c r="H3325" t="s">
        <v>5786</v>
      </c>
      <c r="I3325" t="s">
        <v>5807</v>
      </c>
      <c r="J3325" t="s">
        <v>448</v>
      </c>
      <c r="K3325">
        <v>26.54</v>
      </c>
      <c r="L3325">
        <v>26.54</v>
      </c>
      <c r="P3325" t="s">
        <v>51</v>
      </c>
      <c r="Q3325" t="s">
        <v>52</v>
      </c>
      <c r="R3325">
        <v>44538</v>
      </c>
      <c r="S3325" t="s">
        <v>357</v>
      </c>
      <c r="T3325" t="s">
        <v>521</v>
      </c>
      <c r="U3325" t="s">
        <v>55</v>
      </c>
      <c r="V3325" t="s">
        <v>109</v>
      </c>
      <c r="W3325" t="s">
        <v>57</v>
      </c>
      <c r="X3325" t="s">
        <v>149</v>
      </c>
      <c r="Y3325" t="s">
        <v>59</v>
      </c>
      <c r="Z3325">
        <v>2</v>
      </c>
      <c r="AA3325">
        <v>2</v>
      </c>
      <c r="AB3325">
        <v>1.75</v>
      </c>
      <c r="AC3325">
        <v>1.9</v>
      </c>
      <c r="AD3325">
        <v>21</v>
      </c>
      <c r="AE3325">
        <v>2</v>
      </c>
      <c r="AF3325" t="s">
        <v>57</v>
      </c>
      <c r="AG3325">
        <v>13.9753316477792</v>
      </c>
      <c r="AH3325">
        <v>10.7090287601968</v>
      </c>
      <c r="AI3325">
        <v>7.8739347211689203</v>
      </c>
      <c r="AJ3325">
        <v>57.731902551338599</v>
      </c>
      <c r="AK3325" s="2">
        <v>892.85218722122795</v>
      </c>
      <c r="AL3325" s="1">
        <v>45198</v>
      </c>
      <c r="AM3325" t="s">
        <v>63</v>
      </c>
      <c r="AN3325">
        <v>2023</v>
      </c>
      <c r="AO3325">
        <v>2021</v>
      </c>
      <c r="AP3325">
        <v>72.939853968223304</v>
      </c>
      <c r="AQ3325">
        <v>1.2634237006715801</v>
      </c>
      <c r="AR3325">
        <v>110.39031594231244</v>
      </c>
      <c r="AS3325">
        <f t="shared" si="154"/>
        <v>23696.297048851389</v>
      </c>
      <c r="AT3325">
        <f t="shared" si="155"/>
        <v>2929.758985108972</v>
      </c>
    </row>
    <row r="3326" spans="1:46" x14ac:dyDescent="0.25">
      <c r="A3326" t="s">
        <v>340</v>
      </c>
      <c r="B3326" t="s">
        <v>341</v>
      </c>
      <c r="C3326" t="s">
        <v>342</v>
      </c>
      <c r="D3326" t="str">
        <f t="shared" si="153"/>
        <v>RDBOBA</v>
      </c>
      <c r="E3326" t="s">
        <v>2594</v>
      </c>
      <c r="F3326" t="s">
        <v>2595</v>
      </c>
      <c r="G3326" t="s">
        <v>47</v>
      </c>
      <c r="H3326" t="s">
        <v>5808</v>
      </c>
      <c r="I3326" t="s">
        <v>5809</v>
      </c>
      <c r="J3326" t="s">
        <v>1752</v>
      </c>
      <c r="K3326">
        <v>36.51</v>
      </c>
      <c r="L3326">
        <v>36.51</v>
      </c>
      <c r="P3326" t="s">
        <v>51</v>
      </c>
      <c r="Q3326" t="s">
        <v>52</v>
      </c>
      <c r="R3326">
        <v>44551</v>
      </c>
      <c r="S3326" t="s">
        <v>477</v>
      </c>
      <c r="T3326" t="s">
        <v>54</v>
      </c>
      <c r="U3326" t="s">
        <v>55</v>
      </c>
      <c r="V3326" t="s">
        <v>109</v>
      </c>
      <c r="W3326" t="s">
        <v>57</v>
      </c>
      <c r="X3326" t="s">
        <v>101</v>
      </c>
      <c r="Y3326" t="s">
        <v>355</v>
      </c>
      <c r="Z3326">
        <v>2</v>
      </c>
      <c r="AA3326">
        <v>2</v>
      </c>
      <c r="AB3326">
        <v>1.83</v>
      </c>
      <c r="AC3326">
        <v>1.9</v>
      </c>
      <c r="AD3326">
        <v>22</v>
      </c>
      <c r="AE3326">
        <v>2</v>
      </c>
      <c r="AF3326" t="s">
        <v>57</v>
      </c>
      <c r="AG3326">
        <v>15.2385526627187</v>
      </c>
      <c r="AH3326">
        <v>12.096103463965701</v>
      </c>
      <c r="AI3326">
        <v>8.88885634982989</v>
      </c>
      <c r="AJ3326">
        <v>61.825672866551798</v>
      </c>
      <c r="AK3326" s="2">
        <v>770.184009983392</v>
      </c>
      <c r="AL3326" s="1">
        <v>45217</v>
      </c>
      <c r="AM3326" t="s">
        <v>63</v>
      </c>
      <c r="AN3326">
        <v>2023</v>
      </c>
      <c r="AO3326">
        <v>2021</v>
      </c>
      <c r="AP3326">
        <v>76.700025571362403</v>
      </c>
      <c r="AQ3326">
        <v>1.24058537521971</v>
      </c>
      <c r="AR3326">
        <v>96.049795376274332</v>
      </c>
      <c r="AS3326">
        <f t="shared" si="154"/>
        <v>28119.418204493639</v>
      </c>
      <c r="AT3326">
        <f t="shared" si="155"/>
        <v>3506.7780291877757</v>
      </c>
    </row>
    <row r="3327" spans="1:46" x14ac:dyDescent="0.25">
      <c r="A3327" t="s">
        <v>42</v>
      </c>
      <c r="B3327" t="s">
        <v>91</v>
      </c>
      <c r="C3327" t="s">
        <v>91</v>
      </c>
      <c r="D3327" t="str">
        <f t="shared" si="153"/>
        <v>GNVIVI</v>
      </c>
      <c r="E3327" t="s">
        <v>5459</v>
      </c>
      <c r="F3327" t="s">
        <v>5460</v>
      </c>
      <c r="G3327" t="s">
        <v>47</v>
      </c>
      <c r="H3327" t="s">
        <v>5461</v>
      </c>
      <c r="I3327" t="s">
        <v>5810</v>
      </c>
      <c r="J3327" t="s">
        <v>1279</v>
      </c>
      <c r="K3327">
        <v>10.89</v>
      </c>
      <c r="L3327">
        <v>10.89</v>
      </c>
      <c r="P3327" t="s">
        <v>51</v>
      </c>
      <c r="Q3327" t="s">
        <v>52</v>
      </c>
      <c r="R3327">
        <v>44488</v>
      </c>
      <c r="S3327" t="s">
        <v>53</v>
      </c>
      <c r="T3327" t="s">
        <v>5811</v>
      </c>
      <c r="U3327" t="s">
        <v>55</v>
      </c>
      <c r="V3327" t="s">
        <v>109</v>
      </c>
      <c r="W3327" t="s">
        <v>57</v>
      </c>
      <c r="X3327" t="s">
        <v>221</v>
      </c>
      <c r="Y3327" t="s">
        <v>59</v>
      </c>
      <c r="Z3327">
        <v>2</v>
      </c>
      <c r="AA3327">
        <v>2</v>
      </c>
      <c r="AB3327">
        <v>1.92</v>
      </c>
      <c r="AC3327">
        <v>2.1</v>
      </c>
      <c r="AD3327">
        <v>23</v>
      </c>
      <c r="AE3327">
        <v>2</v>
      </c>
      <c r="AF3327" t="s">
        <v>57</v>
      </c>
      <c r="AG3327">
        <v>12.976523662288299</v>
      </c>
      <c r="AH3327">
        <v>12.57873385737</v>
      </c>
      <c r="AI3327">
        <v>8.2494332692944194</v>
      </c>
      <c r="AJ3327">
        <v>47.823202202667296</v>
      </c>
      <c r="AK3327" s="2">
        <v>663.835350487102</v>
      </c>
      <c r="AL3327" s="1">
        <v>45183</v>
      </c>
      <c r="AM3327" t="s">
        <v>63</v>
      </c>
      <c r="AN3327">
        <v>2023</v>
      </c>
      <c r="AO3327">
        <v>2021</v>
      </c>
      <c r="AP3327">
        <v>67.883843366320605</v>
      </c>
      <c r="AQ3327">
        <v>1.41947507150691</v>
      </c>
      <c r="AR3327">
        <v>107.92989755646191</v>
      </c>
      <c r="AS3327">
        <f t="shared" si="154"/>
        <v>7229.1669668045415</v>
      </c>
      <c r="AT3327">
        <f t="shared" si="155"/>
        <v>1175.3565843898702</v>
      </c>
    </row>
    <row r="3328" spans="1:46" x14ac:dyDescent="0.25">
      <c r="A3328" t="s">
        <v>128</v>
      </c>
      <c r="B3328" t="s">
        <v>244</v>
      </c>
      <c r="C3328" t="s">
        <v>245</v>
      </c>
      <c r="D3328" t="str">
        <f t="shared" si="153"/>
        <v>NEPIAL</v>
      </c>
      <c r="E3328" t="s">
        <v>5754</v>
      </c>
      <c r="F3328" t="s">
        <v>5755</v>
      </c>
      <c r="G3328" t="s">
        <v>47</v>
      </c>
      <c r="H3328" t="s">
        <v>5756</v>
      </c>
      <c r="I3328" t="s">
        <v>5812</v>
      </c>
      <c r="J3328" t="s">
        <v>65</v>
      </c>
      <c r="K3328">
        <v>26.85</v>
      </c>
      <c r="L3328">
        <v>26.85</v>
      </c>
      <c r="P3328" t="s">
        <v>51</v>
      </c>
      <c r="Q3328" t="s">
        <v>52</v>
      </c>
      <c r="R3328">
        <v>44553</v>
      </c>
      <c r="S3328" t="s">
        <v>53</v>
      </c>
      <c r="T3328" t="s">
        <v>542</v>
      </c>
      <c r="U3328" t="s">
        <v>55</v>
      </c>
      <c r="V3328" t="s">
        <v>56</v>
      </c>
      <c r="W3328" t="s">
        <v>57</v>
      </c>
      <c r="X3328" t="s">
        <v>5790</v>
      </c>
      <c r="Y3328" t="s">
        <v>137</v>
      </c>
      <c r="Z3328">
        <v>1</v>
      </c>
      <c r="AA3328">
        <v>2</v>
      </c>
      <c r="AB3328">
        <v>1.67</v>
      </c>
      <c r="AC3328">
        <v>1.9</v>
      </c>
      <c r="AD3328">
        <v>20</v>
      </c>
      <c r="AE3328">
        <v>2</v>
      </c>
      <c r="AF3328" t="s">
        <v>57</v>
      </c>
      <c r="AG3328">
        <v>9.2109464990877203</v>
      </c>
      <c r="AH3328">
        <v>7.2598898063262602</v>
      </c>
      <c r="AI3328">
        <v>2.2493701470475802</v>
      </c>
      <c r="AJ3328">
        <v>10.7583824868475</v>
      </c>
      <c r="AK3328" s="2">
        <v>543.38918179974996</v>
      </c>
      <c r="AL3328" s="1">
        <v>45154</v>
      </c>
      <c r="AM3328" t="s">
        <v>63</v>
      </c>
      <c r="AN3328">
        <v>2023</v>
      </c>
      <c r="AO3328">
        <v>2021</v>
      </c>
      <c r="AP3328">
        <v>44.386699058000602</v>
      </c>
      <c r="AQ3328">
        <v>4.1257781188078102</v>
      </c>
      <c r="AR3328">
        <v>91.531556814610866</v>
      </c>
      <c r="AS3328">
        <f t="shared" si="154"/>
        <v>14589.999531323287</v>
      </c>
      <c r="AT3328">
        <f t="shared" si="155"/>
        <v>2457.622300472302</v>
      </c>
    </row>
    <row r="3329" spans="1:46" x14ac:dyDescent="0.25">
      <c r="A3329" t="s">
        <v>128</v>
      </c>
      <c r="B3329" t="s">
        <v>244</v>
      </c>
      <c r="C3329" t="s">
        <v>245</v>
      </c>
      <c r="D3329" t="str">
        <f t="shared" si="153"/>
        <v>NEPIAL</v>
      </c>
      <c r="E3329" t="s">
        <v>1710</v>
      </c>
      <c r="F3329" t="s">
        <v>1711</v>
      </c>
      <c r="G3329" t="s">
        <v>47</v>
      </c>
      <c r="H3329" t="s">
        <v>5813</v>
      </c>
      <c r="I3329" t="s">
        <v>5814</v>
      </c>
      <c r="J3329" t="s">
        <v>1684</v>
      </c>
      <c r="K3329">
        <v>48.82</v>
      </c>
      <c r="L3329">
        <v>48.82</v>
      </c>
      <c r="P3329" t="s">
        <v>51</v>
      </c>
      <c r="Q3329" t="s">
        <v>52</v>
      </c>
      <c r="R3329">
        <v>44532</v>
      </c>
      <c r="S3329" t="s">
        <v>53</v>
      </c>
      <c r="T3329" t="s">
        <v>104</v>
      </c>
      <c r="U3329" t="s">
        <v>55</v>
      </c>
      <c r="V3329" t="s">
        <v>109</v>
      </c>
      <c r="W3329" t="s">
        <v>57</v>
      </c>
      <c r="X3329" t="s">
        <v>101</v>
      </c>
      <c r="Y3329" t="s">
        <v>222</v>
      </c>
      <c r="Z3329">
        <v>2</v>
      </c>
      <c r="AA3329">
        <v>2</v>
      </c>
      <c r="AB3329">
        <v>1.83</v>
      </c>
      <c r="AC3329">
        <v>1.9</v>
      </c>
      <c r="AD3329">
        <v>22</v>
      </c>
      <c r="AE3329">
        <v>2</v>
      </c>
      <c r="AF3329" t="s">
        <v>57</v>
      </c>
      <c r="AG3329">
        <v>12.7157428298342</v>
      </c>
      <c r="AH3329">
        <v>10.5894813935172</v>
      </c>
      <c r="AI3329">
        <v>7.9299659356304302</v>
      </c>
      <c r="AJ3329">
        <v>43.581634777999298</v>
      </c>
      <c r="AK3329" s="2">
        <v>904.26300250574104</v>
      </c>
      <c r="AL3329" s="1">
        <v>45215</v>
      </c>
      <c r="AM3329" t="s">
        <v>63</v>
      </c>
      <c r="AN3329">
        <v>2023</v>
      </c>
      <c r="AO3329">
        <v>2021</v>
      </c>
      <c r="AP3329">
        <v>60.542533310064996</v>
      </c>
      <c r="AQ3329">
        <v>1.3891753629358501</v>
      </c>
      <c r="AR3329">
        <v>95.797086249285869</v>
      </c>
      <c r="AS3329">
        <f t="shared" si="154"/>
        <v>44146.119782330279</v>
      </c>
      <c r="AT3329">
        <f t="shared" si="155"/>
        <v>4676.8137506901357</v>
      </c>
    </row>
    <row r="3330" spans="1:46" x14ac:dyDescent="0.25">
      <c r="A3330" t="s">
        <v>340</v>
      </c>
      <c r="B3330" t="s">
        <v>367</v>
      </c>
      <c r="C3330" t="s">
        <v>368</v>
      </c>
      <c r="D3330" t="str">
        <f t="shared" si="153"/>
        <v>RDIPMA</v>
      </c>
      <c r="E3330" t="s">
        <v>522</v>
      </c>
      <c r="F3330" t="s">
        <v>523</v>
      </c>
      <c r="G3330" t="s">
        <v>47</v>
      </c>
      <c r="H3330" t="s">
        <v>5780</v>
      </c>
      <c r="I3330" t="s">
        <v>5815</v>
      </c>
      <c r="J3330" t="s">
        <v>50</v>
      </c>
      <c r="K3330">
        <v>77.61</v>
      </c>
      <c r="L3330">
        <v>77.61</v>
      </c>
      <c r="P3330" t="s">
        <v>51</v>
      </c>
      <c r="Q3330" t="s">
        <v>52</v>
      </c>
      <c r="R3330">
        <v>44484</v>
      </c>
      <c r="S3330" t="s">
        <v>477</v>
      </c>
      <c r="T3330" t="s">
        <v>54</v>
      </c>
      <c r="U3330" t="s">
        <v>55</v>
      </c>
      <c r="V3330" t="s">
        <v>109</v>
      </c>
      <c r="W3330" t="s">
        <v>57</v>
      </c>
      <c r="X3330" t="s">
        <v>221</v>
      </c>
      <c r="Y3330" t="s">
        <v>355</v>
      </c>
      <c r="Z3330">
        <v>2</v>
      </c>
      <c r="AA3330">
        <v>2</v>
      </c>
      <c r="AB3330">
        <v>2</v>
      </c>
      <c r="AC3330">
        <v>2.1</v>
      </c>
      <c r="AD3330">
        <v>24</v>
      </c>
      <c r="AE3330">
        <v>2</v>
      </c>
      <c r="AF3330" t="s">
        <v>57</v>
      </c>
      <c r="AG3330">
        <v>13.9021639140818</v>
      </c>
      <c r="AH3330">
        <v>11.470799110891599</v>
      </c>
      <c r="AI3330">
        <v>9.6648119401402894</v>
      </c>
      <c r="AJ3330">
        <v>60.016519923821498</v>
      </c>
      <c r="AK3330" s="2">
        <v>944.38956972175595</v>
      </c>
      <c r="AL3330" s="1">
        <v>45208</v>
      </c>
      <c r="AM3330" t="s">
        <v>63</v>
      </c>
      <c r="AN3330">
        <v>2023</v>
      </c>
      <c r="AO3330">
        <v>2021</v>
      </c>
      <c r="AP3330">
        <v>76.142220026275794</v>
      </c>
      <c r="AQ3330">
        <v>1.2686876900380499</v>
      </c>
      <c r="AR3330">
        <v>97.847938180559211</v>
      </c>
      <c r="AS3330">
        <f t="shared" si="154"/>
        <v>73294.074506105477</v>
      </c>
      <c r="AT3330">
        <f t="shared" si="155"/>
        <v>7593.9784821932008</v>
      </c>
    </row>
    <row r="3331" spans="1:46" x14ac:dyDescent="0.25">
      <c r="A3331" t="s">
        <v>128</v>
      </c>
      <c r="B3331" t="s">
        <v>244</v>
      </c>
      <c r="C3331" t="s">
        <v>245</v>
      </c>
      <c r="D3331" t="str">
        <f t="shared" ref="D3331:D3394" si="156">LEFT(E3331,6)</f>
        <v>NEPIAL</v>
      </c>
      <c r="E3331" t="s">
        <v>1710</v>
      </c>
      <c r="F3331" t="s">
        <v>1711</v>
      </c>
      <c r="G3331" t="s">
        <v>47</v>
      </c>
      <c r="H3331" t="s">
        <v>5813</v>
      </c>
      <c r="I3331" t="s">
        <v>5816</v>
      </c>
      <c r="J3331" t="s">
        <v>1749</v>
      </c>
      <c r="K3331">
        <v>26.87</v>
      </c>
      <c r="L3331">
        <v>26.87</v>
      </c>
      <c r="P3331" t="s">
        <v>51</v>
      </c>
      <c r="Q3331" t="s">
        <v>52</v>
      </c>
      <c r="R3331">
        <v>44554</v>
      </c>
      <c r="S3331" t="s">
        <v>53</v>
      </c>
      <c r="T3331" t="s">
        <v>462</v>
      </c>
      <c r="U3331" t="s">
        <v>55</v>
      </c>
      <c r="V3331" t="s">
        <v>109</v>
      </c>
      <c r="W3331" t="s">
        <v>57</v>
      </c>
      <c r="X3331" t="s">
        <v>149</v>
      </c>
      <c r="Y3331" t="s">
        <v>150</v>
      </c>
      <c r="Z3331">
        <v>2</v>
      </c>
      <c r="AA3331">
        <v>2</v>
      </c>
      <c r="AB3331">
        <v>1.83</v>
      </c>
      <c r="AC3331">
        <v>1.9</v>
      </c>
      <c r="AD3331">
        <v>22</v>
      </c>
      <c r="AE3331">
        <v>2</v>
      </c>
      <c r="AF3331" t="s">
        <v>57</v>
      </c>
      <c r="AG3331">
        <v>12.885224558417899</v>
      </c>
      <c r="AH3331">
        <v>9.4711969374821603</v>
      </c>
      <c r="AI3331">
        <v>7.2771123260702097</v>
      </c>
      <c r="AJ3331">
        <v>41.736319183036002</v>
      </c>
      <c r="AK3331" s="2">
        <v>1032.90281939335</v>
      </c>
      <c r="AL3331" s="1">
        <v>45215</v>
      </c>
      <c r="AM3331" t="s">
        <v>63</v>
      </c>
      <c r="AN3331">
        <v>2023</v>
      </c>
      <c r="AO3331">
        <v>2021</v>
      </c>
      <c r="AP3331">
        <v>60.542533310064996</v>
      </c>
      <c r="AQ3331">
        <v>1.4505958957366101</v>
      </c>
      <c r="AR3331">
        <v>95.794823983825765</v>
      </c>
      <c r="AS3331">
        <f t="shared" ref="AS3331:AS3394" si="157">AK3331*L3331</f>
        <v>27754.098757099317</v>
      </c>
      <c r="AT3331">
        <f t="shared" ref="AT3331:AT3394" si="158">AR3331*L3331</f>
        <v>2574.0069204453985</v>
      </c>
    </row>
    <row r="3332" spans="1:46" x14ac:dyDescent="0.25">
      <c r="A3332" t="s">
        <v>42</v>
      </c>
      <c r="B3332" t="s">
        <v>43</v>
      </c>
      <c r="C3332" t="s">
        <v>794</v>
      </c>
      <c r="D3332" t="str">
        <f t="shared" si="156"/>
        <v>GNSAPE</v>
      </c>
      <c r="E3332" t="s">
        <v>5784</v>
      </c>
      <c r="F3332" t="s">
        <v>5785</v>
      </c>
      <c r="G3332" t="s">
        <v>47</v>
      </c>
      <c r="H3332" t="s">
        <v>5786</v>
      </c>
      <c r="I3332" t="s">
        <v>5817</v>
      </c>
      <c r="J3332" t="s">
        <v>533</v>
      </c>
      <c r="K3332">
        <v>52.59</v>
      </c>
      <c r="L3332">
        <v>52.59</v>
      </c>
      <c r="P3332" t="s">
        <v>51</v>
      </c>
      <c r="Q3332" t="s">
        <v>52</v>
      </c>
      <c r="R3332">
        <v>44538</v>
      </c>
      <c r="S3332" t="s">
        <v>107</v>
      </c>
      <c r="T3332" t="s">
        <v>96</v>
      </c>
      <c r="U3332" t="s">
        <v>55</v>
      </c>
      <c r="V3332" t="s">
        <v>109</v>
      </c>
      <c r="W3332" t="s">
        <v>57</v>
      </c>
      <c r="X3332" t="s">
        <v>149</v>
      </c>
      <c r="Y3332" t="s">
        <v>59</v>
      </c>
      <c r="Z3332">
        <v>2</v>
      </c>
      <c r="AA3332">
        <v>2</v>
      </c>
      <c r="AB3332">
        <v>1.75</v>
      </c>
      <c r="AC3332">
        <v>1.9</v>
      </c>
      <c r="AD3332">
        <v>21</v>
      </c>
      <c r="AE3332">
        <v>2</v>
      </c>
      <c r="AF3332" t="s">
        <v>57</v>
      </c>
      <c r="AG3332">
        <v>13.247815161787599</v>
      </c>
      <c r="AH3332">
        <v>10.2512955316902</v>
      </c>
      <c r="AI3332">
        <v>8.7835362747124908</v>
      </c>
      <c r="AJ3332">
        <v>60.087057931653199</v>
      </c>
      <c r="AK3332" s="2">
        <v>1083.79481781085</v>
      </c>
      <c r="AL3332" s="1">
        <v>45198</v>
      </c>
      <c r="AM3332" t="s">
        <v>63</v>
      </c>
      <c r="AN3332">
        <v>2023</v>
      </c>
      <c r="AO3332">
        <v>2021</v>
      </c>
      <c r="AP3332">
        <v>72.939853968223304</v>
      </c>
      <c r="AQ3332">
        <v>1.21390290153979</v>
      </c>
      <c r="AR3332">
        <v>110.37660173298715</v>
      </c>
      <c r="AS3332">
        <f t="shared" si="157"/>
        <v>56996.769468672603</v>
      </c>
      <c r="AT3332">
        <f t="shared" si="158"/>
        <v>5804.7054851377952</v>
      </c>
    </row>
    <row r="3333" spans="1:46" x14ac:dyDescent="0.25">
      <c r="A3333" t="s">
        <v>42</v>
      </c>
      <c r="B3333" t="s">
        <v>91</v>
      </c>
      <c r="C3333" t="s">
        <v>91</v>
      </c>
      <c r="D3333" t="str">
        <f t="shared" si="156"/>
        <v>GNVIVI</v>
      </c>
      <c r="E3333" t="s">
        <v>1018</v>
      </c>
      <c r="F3333" t="s">
        <v>91</v>
      </c>
      <c r="G3333" t="s">
        <v>47</v>
      </c>
      <c r="H3333" t="s">
        <v>5388</v>
      </c>
      <c r="I3333" t="s">
        <v>5818</v>
      </c>
      <c r="J3333" t="s">
        <v>1279</v>
      </c>
      <c r="K3333">
        <v>40.909999999999997</v>
      </c>
      <c r="L3333">
        <v>40.909999999999997</v>
      </c>
      <c r="P3333" t="s">
        <v>51</v>
      </c>
      <c r="Q3333" t="s">
        <v>52</v>
      </c>
      <c r="R3333">
        <v>44538</v>
      </c>
      <c r="S3333" t="s">
        <v>53</v>
      </c>
      <c r="T3333" t="s">
        <v>104</v>
      </c>
      <c r="U3333" t="s">
        <v>55</v>
      </c>
      <c r="V3333" t="s">
        <v>109</v>
      </c>
      <c r="W3333" t="s">
        <v>57</v>
      </c>
      <c r="X3333" t="s">
        <v>5819</v>
      </c>
      <c r="Y3333" t="s">
        <v>59</v>
      </c>
      <c r="Z3333">
        <v>2</v>
      </c>
      <c r="AA3333">
        <v>2</v>
      </c>
      <c r="AB3333">
        <v>1.83</v>
      </c>
      <c r="AC3333">
        <v>1.9</v>
      </c>
      <c r="AD3333">
        <v>22</v>
      </c>
      <c r="AE3333">
        <v>2</v>
      </c>
      <c r="AF3333" t="s">
        <v>57</v>
      </c>
      <c r="AG3333">
        <v>12.617345905087101</v>
      </c>
      <c r="AH3333">
        <v>8.9520474783284207</v>
      </c>
      <c r="AI3333">
        <v>6.6867524363123403</v>
      </c>
      <c r="AJ3333">
        <v>38.668656493988699</v>
      </c>
      <c r="AK3333" s="2">
        <v>1058.28347632393</v>
      </c>
      <c r="AL3333" s="1">
        <v>45204</v>
      </c>
      <c r="AM3333" t="s">
        <v>63</v>
      </c>
      <c r="AN3333">
        <v>2023</v>
      </c>
      <c r="AO3333">
        <v>2021</v>
      </c>
      <c r="AP3333">
        <v>64.057827833311507</v>
      </c>
      <c r="AQ3333">
        <v>1.6565827117181999</v>
      </c>
      <c r="AR3333">
        <v>100.59582407175401</v>
      </c>
      <c r="AS3333">
        <f t="shared" si="157"/>
        <v>43294.377016411971</v>
      </c>
      <c r="AT3333">
        <f t="shared" si="158"/>
        <v>4115.3751627754564</v>
      </c>
    </row>
    <row r="3334" spans="1:46" x14ac:dyDescent="0.25">
      <c r="A3334" t="s">
        <v>42</v>
      </c>
      <c r="B3334" t="s">
        <v>43</v>
      </c>
      <c r="C3334" t="s">
        <v>794</v>
      </c>
      <c r="D3334" t="str">
        <f t="shared" si="156"/>
        <v>GNSAPE</v>
      </c>
      <c r="E3334" t="s">
        <v>5784</v>
      </c>
      <c r="F3334" t="s">
        <v>5785</v>
      </c>
      <c r="G3334" t="s">
        <v>47</v>
      </c>
      <c r="H3334" t="s">
        <v>5786</v>
      </c>
      <c r="I3334" t="s">
        <v>5820</v>
      </c>
      <c r="J3334" t="s">
        <v>1279</v>
      </c>
      <c r="K3334">
        <v>34.68</v>
      </c>
      <c r="L3334">
        <v>34.68</v>
      </c>
      <c r="P3334" t="s">
        <v>51</v>
      </c>
      <c r="Q3334" t="s">
        <v>52</v>
      </c>
      <c r="R3334">
        <v>44543</v>
      </c>
      <c r="S3334" t="s">
        <v>357</v>
      </c>
      <c r="T3334" t="s">
        <v>124</v>
      </c>
      <c r="U3334" t="s">
        <v>55</v>
      </c>
      <c r="V3334" t="s">
        <v>109</v>
      </c>
      <c r="W3334" t="s">
        <v>57</v>
      </c>
      <c r="X3334" t="s">
        <v>149</v>
      </c>
      <c r="Y3334" t="s">
        <v>59</v>
      </c>
      <c r="Z3334">
        <v>2</v>
      </c>
      <c r="AA3334">
        <v>2</v>
      </c>
      <c r="AB3334">
        <v>1.75</v>
      </c>
      <c r="AC3334">
        <v>1.9</v>
      </c>
      <c r="AD3334">
        <v>21</v>
      </c>
      <c r="AE3334">
        <v>2</v>
      </c>
      <c r="AF3334" t="s">
        <v>57</v>
      </c>
      <c r="AG3334">
        <v>15.6678699487234</v>
      </c>
      <c r="AH3334">
        <v>10.729184750269001</v>
      </c>
      <c r="AI3334">
        <v>10.449280322874801</v>
      </c>
      <c r="AJ3334">
        <v>83.347605791744499</v>
      </c>
      <c r="AK3334" s="2">
        <v>1155.74773615359</v>
      </c>
      <c r="AL3334" s="1">
        <v>45198</v>
      </c>
      <c r="AM3334" t="s">
        <v>63</v>
      </c>
      <c r="AN3334">
        <v>2023</v>
      </c>
      <c r="AO3334">
        <v>2021</v>
      </c>
      <c r="AP3334">
        <v>72.939853968223304</v>
      </c>
      <c r="AQ3334">
        <v>0.87512836482038403</v>
      </c>
      <c r="AR3334">
        <v>110.38447678728814</v>
      </c>
      <c r="AS3334">
        <f t="shared" si="157"/>
        <v>40081.3314898065</v>
      </c>
      <c r="AT3334">
        <f t="shared" si="158"/>
        <v>3828.1336549831526</v>
      </c>
    </row>
    <row r="3335" spans="1:46" x14ac:dyDescent="0.25">
      <c r="A3335" t="s">
        <v>42</v>
      </c>
      <c r="B3335" t="s">
        <v>91</v>
      </c>
      <c r="C3335" t="s">
        <v>91</v>
      </c>
      <c r="D3335" t="str">
        <f t="shared" si="156"/>
        <v>GNVIVI</v>
      </c>
      <c r="E3335" t="s">
        <v>5481</v>
      </c>
      <c r="F3335" t="s">
        <v>5482</v>
      </c>
      <c r="G3335" t="s">
        <v>47</v>
      </c>
      <c r="H3335" t="s">
        <v>5821</v>
      </c>
      <c r="I3335" t="s">
        <v>5822</v>
      </c>
      <c r="J3335" t="s">
        <v>139</v>
      </c>
      <c r="K3335">
        <v>42.6</v>
      </c>
      <c r="L3335">
        <v>42.6</v>
      </c>
      <c r="P3335" t="s">
        <v>51</v>
      </c>
      <c r="Q3335" t="s">
        <v>52</v>
      </c>
      <c r="R3335">
        <v>44558</v>
      </c>
      <c r="S3335" t="s">
        <v>53</v>
      </c>
      <c r="T3335" t="s">
        <v>788</v>
      </c>
      <c r="U3335" t="s">
        <v>55</v>
      </c>
      <c r="V3335" t="s">
        <v>56</v>
      </c>
      <c r="W3335" t="s">
        <v>57</v>
      </c>
      <c r="X3335" t="s">
        <v>90</v>
      </c>
      <c r="Y3335" t="s">
        <v>59</v>
      </c>
      <c r="Z3335">
        <v>1</v>
      </c>
      <c r="AA3335">
        <v>2</v>
      </c>
      <c r="AB3335">
        <v>1.75</v>
      </c>
      <c r="AC3335">
        <v>1.9</v>
      </c>
      <c r="AD3335">
        <v>21</v>
      </c>
      <c r="AE3335">
        <v>2</v>
      </c>
      <c r="AF3335" t="s">
        <v>57</v>
      </c>
      <c r="AG3335">
        <v>10.884329921609099</v>
      </c>
      <c r="AH3335">
        <v>8.3008874527089507</v>
      </c>
      <c r="AI3335">
        <v>5.5620691847632298</v>
      </c>
      <c r="AJ3335">
        <v>28.113670009202799</v>
      </c>
      <c r="AK3335" s="2">
        <v>1016.9238654977401</v>
      </c>
      <c r="AL3335" s="1">
        <v>45195</v>
      </c>
      <c r="AM3335" t="s">
        <v>63</v>
      </c>
      <c r="AN3335">
        <v>2023</v>
      </c>
      <c r="AO3335">
        <v>2021</v>
      </c>
      <c r="AP3335">
        <v>58.757053261568402</v>
      </c>
      <c r="AQ3335">
        <v>2.0899816083184701</v>
      </c>
      <c r="AR3335">
        <v>104.01526213739268</v>
      </c>
      <c r="AS3335">
        <f t="shared" si="157"/>
        <v>43320.956670203726</v>
      </c>
      <c r="AT3335">
        <f t="shared" si="158"/>
        <v>4431.0501670529284</v>
      </c>
    </row>
    <row r="3336" spans="1:46" x14ac:dyDescent="0.25">
      <c r="A3336" t="s">
        <v>340</v>
      </c>
      <c r="B3336" t="s">
        <v>341</v>
      </c>
      <c r="C3336" t="s">
        <v>342</v>
      </c>
      <c r="D3336" t="str">
        <f t="shared" si="156"/>
        <v>RDBOBA</v>
      </c>
      <c r="E3336" t="s">
        <v>2594</v>
      </c>
      <c r="F3336" t="s">
        <v>2595</v>
      </c>
      <c r="G3336" t="s">
        <v>47</v>
      </c>
      <c r="H3336" t="s">
        <v>5808</v>
      </c>
      <c r="I3336" t="s">
        <v>5823</v>
      </c>
      <c r="J3336" t="s">
        <v>1749</v>
      </c>
      <c r="K3336">
        <v>24.51</v>
      </c>
      <c r="L3336">
        <v>24.51</v>
      </c>
      <c r="P3336" t="s">
        <v>51</v>
      </c>
      <c r="Q3336" t="s">
        <v>52</v>
      </c>
      <c r="R3336">
        <v>44551</v>
      </c>
      <c r="S3336" t="s">
        <v>477</v>
      </c>
      <c r="T3336" t="s">
        <v>491</v>
      </c>
      <c r="U3336" t="s">
        <v>55</v>
      </c>
      <c r="V3336" t="s">
        <v>109</v>
      </c>
      <c r="W3336" t="s">
        <v>57</v>
      </c>
      <c r="X3336" t="s">
        <v>359</v>
      </c>
      <c r="Y3336" t="s">
        <v>348</v>
      </c>
      <c r="Z3336">
        <v>2</v>
      </c>
      <c r="AA3336">
        <v>2</v>
      </c>
      <c r="AB3336">
        <v>1.83</v>
      </c>
      <c r="AC3336">
        <v>1.9</v>
      </c>
      <c r="AD3336">
        <v>22</v>
      </c>
      <c r="AE3336">
        <v>2</v>
      </c>
      <c r="AF3336" t="s">
        <v>57</v>
      </c>
      <c r="AG3336">
        <v>15.0357644647702</v>
      </c>
      <c r="AH3336">
        <v>11.1673465796325</v>
      </c>
      <c r="AI3336">
        <v>9.2321354166050895</v>
      </c>
      <c r="AJ3336">
        <v>62.020521720808603</v>
      </c>
      <c r="AK3336" s="2">
        <v>942.56714001530395</v>
      </c>
      <c r="AL3336" s="1">
        <v>45217</v>
      </c>
      <c r="AM3336" t="s">
        <v>63</v>
      </c>
      <c r="AN3336">
        <v>2023</v>
      </c>
      <c r="AO3336">
        <v>2021</v>
      </c>
      <c r="AP3336">
        <v>76.700025571362403</v>
      </c>
      <c r="AQ3336">
        <v>1.2366878485259301</v>
      </c>
      <c r="AR3336">
        <v>96.038338550919917</v>
      </c>
      <c r="AS3336">
        <f t="shared" si="157"/>
        <v>23102.3206017751</v>
      </c>
      <c r="AT3336">
        <f t="shared" si="158"/>
        <v>2353.8996778830474</v>
      </c>
    </row>
    <row r="3337" spans="1:46" x14ac:dyDescent="0.25">
      <c r="A3337" t="s">
        <v>340</v>
      </c>
      <c r="B3337" t="s">
        <v>341</v>
      </c>
      <c r="C3337" t="s">
        <v>342</v>
      </c>
      <c r="D3337" t="str">
        <f t="shared" si="156"/>
        <v>RDBOBA</v>
      </c>
      <c r="E3337" t="s">
        <v>2594</v>
      </c>
      <c r="F3337" t="s">
        <v>2595</v>
      </c>
      <c r="G3337" t="s">
        <v>47</v>
      </c>
      <c r="H3337" t="s">
        <v>5808</v>
      </c>
      <c r="I3337" t="s">
        <v>5824</v>
      </c>
      <c r="J3337" t="s">
        <v>4678</v>
      </c>
      <c r="K3337">
        <v>35.299999999999997</v>
      </c>
      <c r="L3337">
        <v>35.299999999999997</v>
      </c>
      <c r="P3337" t="s">
        <v>51</v>
      </c>
      <c r="Q3337" t="s">
        <v>52</v>
      </c>
      <c r="R3337">
        <v>44540</v>
      </c>
      <c r="S3337" t="s">
        <v>477</v>
      </c>
      <c r="T3337" t="s">
        <v>491</v>
      </c>
      <c r="U3337" t="s">
        <v>55</v>
      </c>
      <c r="V3337" t="s">
        <v>109</v>
      </c>
      <c r="W3337" t="s">
        <v>57</v>
      </c>
      <c r="X3337" t="s">
        <v>347</v>
      </c>
      <c r="Y3337" t="s">
        <v>348</v>
      </c>
      <c r="Z3337">
        <v>2</v>
      </c>
      <c r="AA3337">
        <v>2</v>
      </c>
      <c r="AB3337">
        <v>1.83</v>
      </c>
      <c r="AC3337">
        <v>1.9</v>
      </c>
      <c r="AD3337">
        <v>22</v>
      </c>
      <c r="AE3337">
        <v>2</v>
      </c>
      <c r="AF3337" t="s">
        <v>57</v>
      </c>
      <c r="AG3337">
        <v>11.538947419877401</v>
      </c>
      <c r="AH3337">
        <v>8.8390762719481106</v>
      </c>
      <c r="AI3337">
        <v>6.4265333066080297</v>
      </c>
      <c r="AJ3337">
        <v>32.948750745573598</v>
      </c>
      <c r="AK3337" s="2">
        <v>1048.1559724270401</v>
      </c>
      <c r="AL3337" s="1">
        <v>45217</v>
      </c>
      <c r="AM3337" t="s">
        <v>63</v>
      </c>
      <c r="AN3337">
        <v>2023</v>
      </c>
      <c r="AO3337">
        <v>2021</v>
      </c>
      <c r="AP3337">
        <v>76.700025571362403</v>
      </c>
      <c r="AQ3337">
        <v>2.3278583811456399</v>
      </c>
      <c r="AR3337">
        <v>96.056646865580305</v>
      </c>
      <c r="AS3337">
        <f t="shared" si="157"/>
        <v>36999.905826674512</v>
      </c>
      <c r="AT3337">
        <f t="shared" si="158"/>
        <v>3390.7996343549844</v>
      </c>
    </row>
    <row r="3338" spans="1:46" x14ac:dyDescent="0.25">
      <c r="A3338" t="s">
        <v>340</v>
      </c>
      <c r="B3338" t="s">
        <v>341</v>
      </c>
      <c r="C3338" t="s">
        <v>342</v>
      </c>
      <c r="D3338" t="str">
        <f t="shared" si="156"/>
        <v>RDBOBA</v>
      </c>
      <c r="E3338" t="s">
        <v>2594</v>
      </c>
      <c r="F3338" t="s">
        <v>2595</v>
      </c>
      <c r="G3338" t="s">
        <v>47</v>
      </c>
      <c r="H3338" t="s">
        <v>5808</v>
      </c>
      <c r="I3338" t="s">
        <v>5825</v>
      </c>
      <c r="J3338" t="s">
        <v>3752</v>
      </c>
      <c r="K3338">
        <v>26.61</v>
      </c>
      <c r="L3338">
        <v>26.61</v>
      </c>
      <c r="P3338" t="s">
        <v>51</v>
      </c>
      <c r="Q3338" t="s">
        <v>52</v>
      </c>
      <c r="R3338">
        <v>44540</v>
      </c>
      <c r="S3338" t="s">
        <v>477</v>
      </c>
      <c r="T3338" t="s">
        <v>553</v>
      </c>
      <c r="U3338" t="s">
        <v>55</v>
      </c>
      <c r="V3338" t="s">
        <v>109</v>
      </c>
      <c r="W3338" t="s">
        <v>57</v>
      </c>
      <c r="X3338" t="s">
        <v>347</v>
      </c>
      <c r="Y3338" t="s">
        <v>348</v>
      </c>
      <c r="Z3338">
        <v>2</v>
      </c>
      <c r="AA3338">
        <v>2</v>
      </c>
      <c r="AB3338">
        <v>1.83</v>
      </c>
      <c r="AC3338">
        <v>1.9</v>
      </c>
      <c r="AD3338">
        <v>22</v>
      </c>
      <c r="AE3338">
        <v>2</v>
      </c>
      <c r="AF3338" t="s">
        <v>57</v>
      </c>
      <c r="AG3338">
        <v>14.0907980376921</v>
      </c>
      <c r="AH3338">
        <v>10.8248352792793</v>
      </c>
      <c r="AI3338">
        <v>10.156933143103201</v>
      </c>
      <c r="AJ3338">
        <v>64.355222481735893</v>
      </c>
      <c r="AK3338" s="2">
        <v>1103.6468280721799</v>
      </c>
      <c r="AL3338" s="1">
        <v>45217</v>
      </c>
      <c r="AM3338" t="s">
        <v>63</v>
      </c>
      <c r="AN3338">
        <v>2023</v>
      </c>
      <c r="AO3338">
        <v>2021</v>
      </c>
      <c r="AP3338">
        <v>76.700025571362403</v>
      </c>
      <c r="AQ3338">
        <v>1.1918228639972499</v>
      </c>
      <c r="AR3338">
        <v>96.056413870629171</v>
      </c>
      <c r="AS3338">
        <f t="shared" si="157"/>
        <v>29368.042095000706</v>
      </c>
      <c r="AT3338">
        <f t="shared" si="158"/>
        <v>2556.0611730974424</v>
      </c>
    </row>
    <row r="3339" spans="1:46" x14ac:dyDescent="0.25">
      <c r="A3339" t="s">
        <v>128</v>
      </c>
      <c r="B3339" t="s">
        <v>244</v>
      </c>
      <c r="C3339" t="s">
        <v>245</v>
      </c>
      <c r="D3339" t="str">
        <f t="shared" si="156"/>
        <v>NEPIAL</v>
      </c>
      <c r="E3339" t="s">
        <v>1710</v>
      </c>
      <c r="F3339" t="s">
        <v>1711</v>
      </c>
      <c r="G3339" t="s">
        <v>47</v>
      </c>
      <c r="H3339" t="s">
        <v>5826</v>
      </c>
      <c r="I3339" t="s">
        <v>5827</v>
      </c>
      <c r="J3339" t="s">
        <v>5828</v>
      </c>
      <c r="K3339">
        <v>49.39</v>
      </c>
      <c r="L3339">
        <v>49.39</v>
      </c>
      <c r="P3339" t="s">
        <v>51</v>
      </c>
      <c r="Q3339" t="s">
        <v>52</v>
      </c>
      <c r="R3339">
        <v>44539</v>
      </c>
      <c r="S3339" t="s">
        <v>53</v>
      </c>
      <c r="T3339" t="s">
        <v>788</v>
      </c>
      <c r="U3339" t="s">
        <v>55</v>
      </c>
      <c r="V3339" t="s">
        <v>56</v>
      </c>
      <c r="W3339" t="s">
        <v>57</v>
      </c>
      <c r="X3339" t="s">
        <v>149</v>
      </c>
      <c r="Y3339" t="s">
        <v>150</v>
      </c>
      <c r="Z3339">
        <v>1</v>
      </c>
      <c r="AA3339">
        <v>2</v>
      </c>
      <c r="AB3339">
        <v>1.83</v>
      </c>
      <c r="AC3339">
        <v>1.9</v>
      </c>
      <c r="AD3339">
        <v>22</v>
      </c>
      <c r="AE3339">
        <v>2</v>
      </c>
      <c r="AF3339" t="s">
        <v>57</v>
      </c>
      <c r="AG3339">
        <v>9.5742152349444698</v>
      </c>
      <c r="AH3339">
        <v>7.7176944583950897</v>
      </c>
      <c r="AI3339">
        <v>4.9387447100058202</v>
      </c>
      <c r="AJ3339">
        <v>23.1862793342831</v>
      </c>
      <c r="AK3339" s="2">
        <v>1056.7996299111001</v>
      </c>
      <c r="AL3339" s="1">
        <v>45211</v>
      </c>
      <c r="AM3339" t="s">
        <v>63</v>
      </c>
      <c r="AN3339">
        <v>2023</v>
      </c>
      <c r="AO3339">
        <v>2021</v>
      </c>
      <c r="AP3339">
        <v>52.032553696871098</v>
      </c>
      <c r="AQ3339">
        <v>2.24410967135793</v>
      </c>
      <c r="AR3339">
        <v>91.565054100863463</v>
      </c>
      <c r="AS3339">
        <f t="shared" si="157"/>
        <v>52195.333721309231</v>
      </c>
      <c r="AT3339">
        <f t="shared" si="158"/>
        <v>4522.3980220416461</v>
      </c>
    </row>
    <row r="3340" spans="1:46" x14ac:dyDescent="0.25">
      <c r="A3340" t="s">
        <v>42</v>
      </c>
      <c r="B3340" t="s">
        <v>91</v>
      </c>
      <c r="C3340" t="s">
        <v>91</v>
      </c>
      <c r="D3340" t="str">
        <f t="shared" si="156"/>
        <v>GNVIVI</v>
      </c>
      <c r="E3340" t="s">
        <v>1018</v>
      </c>
      <c r="F3340" t="s">
        <v>91</v>
      </c>
      <c r="G3340" t="s">
        <v>47</v>
      </c>
      <c r="H3340" t="s">
        <v>5388</v>
      </c>
      <c r="I3340" t="s">
        <v>5829</v>
      </c>
      <c r="J3340" t="s">
        <v>160</v>
      </c>
      <c r="K3340">
        <v>41.45</v>
      </c>
      <c r="L3340">
        <v>41.45</v>
      </c>
      <c r="P3340" t="s">
        <v>51</v>
      </c>
      <c r="Q3340" t="s">
        <v>52</v>
      </c>
      <c r="R3340">
        <v>44538</v>
      </c>
      <c r="S3340" t="s">
        <v>357</v>
      </c>
      <c r="T3340" t="s">
        <v>96</v>
      </c>
      <c r="U3340" t="s">
        <v>55</v>
      </c>
      <c r="V3340" t="s">
        <v>109</v>
      </c>
      <c r="W3340" t="s">
        <v>57</v>
      </c>
      <c r="X3340" t="s">
        <v>90</v>
      </c>
      <c r="Y3340" t="s">
        <v>59</v>
      </c>
      <c r="Z3340">
        <v>2</v>
      </c>
      <c r="AA3340">
        <v>2</v>
      </c>
      <c r="AB3340">
        <v>1.83</v>
      </c>
      <c r="AC3340">
        <v>1.9</v>
      </c>
      <c r="AD3340">
        <v>22</v>
      </c>
      <c r="AE3340">
        <v>2</v>
      </c>
      <c r="AF3340" t="s">
        <v>57</v>
      </c>
      <c r="AG3340">
        <v>12.833332467738</v>
      </c>
      <c r="AH3340">
        <v>9.9333977491671703</v>
      </c>
      <c r="AI3340">
        <v>7.8175040461252898</v>
      </c>
      <c r="AJ3340">
        <v>45.768081526196902</v>
      </c>
      <c r="AK3340" s="2">
        <v>1002.78830549201</v>
      </c>
      <c r="AL3340" s="1">
        <v>45201</v>
      </c>
      <c r="AM3340" t="s">
        <v>63</v>
      </c>
      <c r="AN3340">
        <v>2023</v>
      </c>
      <c r="AO3340">
        <v>2021</v>
      </c>
      <c r="AP3340">
        <v>64.057827833311507</v>
      </c>
      <c r="AQ3340">
        <v>1.39961793671963</v>
      </c>
      <c r="AR3340">
        <v>100.60638024988098</v>
      </c>
      <c r="AS3340">
        <f t="shared" si="157"/>
        <v>41565.575262643819</v>
      </c>
      <c r="AT3340">
        <f t="shared" si="158"/>
        <v>4170.1344613575675</v>
      </c>
    </row>
    <row r="3341" spans="1:46" x14ac:dyDescent="0.25">
      <c r="A3341" t="s">
        <v>128</v>
      </c>
      <c r="B3341" t="s">
        <v>129</v>
      </c>
      <c r="C3341" t="s">
        <v>214</v>
      </c>
      <c r="D3341" t="str">
        <f t="shared" si="156"/>
        <v>NECOCE</v>
      </c>
      <c r="E3341" t="s">
        <v>5791</v>
      </c>
      <c r="F3341" t="s">
        <v>5792</v>
      </c>
      <c r="G3341" t="s">
        <v>47</v>
      </c>
      <c r="H3341" t="s">
        <v>5793</v>
      </c>
      <c r="I3341" t="s">
        <v>5830</v>
      </c>
      <c r="J3341" t="s">
        <v>148</v>
      </c>
      <c r="K3341">
        <v>17.420000000000002</v>
      </c>
      <c r="L3341">
        <v>17.420000000000002</v>
      </c>
      <c r="P3341" t="s">
        <v>51</v>
      </c>
      <c r="Q3341" t="s">
        <v>52</v>
      </c>
      <c r="R3341">
        <v>44555</v>
      </c>
      <c r="S3341" t="s">
        <v>53</v>
      </c>
      <c r="T3341" t="s">
        <v>96</v>
      </c>
      <c r="U3341" t="s">
        <v>55</v>
      </c>
      <c r="V3341" t="s">
        <v>109</v>
      </c>
      <c r="W3341" t="s">
        <v>57</v>
      </c>
      <c r="X3341" t="s">
        <v>90</v>
      </c>
      <c r="Y3341" t="s">
        <v>222</v>
      </c>
      <c r="Z3341">
        <v>2</v>
      </c>
      <c r="AA3341">
        <v>2</v>
      </c>
      <c r="AB3341">
        <v>1.75</v>
      </c>
      <c r="AC3341">
        <v>1.9</v>
      </c>
      <c r="AD3341">
        <v>21</v>
      </c>
      <c r="AE3341">
        <v>2</v>
      </c>
      <c r="AF3341" t="s">
        <v>57</v>
      </c>
      <c r="AG3341">
        <v>12.489080405371899</v>
      </c>
      <c r="AH3341">
        <v>9.9026980450495703</v>
      </c>
      <c r="AI3341">
        <v>9.7495481234331507</v>
      </c>
      <c r="AJ3341">
        <v>54.330803972309702</v>
      </c>
      <c r="AK3341" s="2">
        <v>1265.8654090796799</v>
      </c>
      <c r="AL3341" s="1">
        <v>45181</v>
      </c>
      <c r="AM3341" t="s">
        <v>63</v>
      </c>
      <c r="AN3341">
        <v>2023</v>
      </c>
      <c r="AO3341">
        <v>2021</v>
      </c>
      <c r="AP3341">
        <v>52.135005271521699</v>
      </c>
      <c r="AQ3341">
        <v>0.95958464553723399</v>
      </c>
      <c r="AR3341">
        <v>90.349708758500384</v>
      </c>
      <c r="AS3341">
        <f t="shared" si="157"/>
        <v>22051.375426168026</v>
      </c>
      <c r="AT3341">
        <f t="shared" si="158"/>
        <v>1573.8919265730769</v>
      </c>
    </row>
    <row r="3342" spans="1:46" x14ac:dyDescent="0.25">
      <c r="A3342" t="s">
        <v>340</v>
      </c>
      <c r="B3342" t="s">
        <v>341</v>
      </c>
      <c r="C3342" t="s">
        <v>342</v>
      </c>
      <c r="D3342" t="str">
        <f t="shared" si="156"/>
        <v>RDBOBA</v>
      </c>
      <c r="E3342" t="s">
        <v>2594</v>
      </c>
      <c r="F3342" t="s">
        <v>2595</v>
      </c>
      <c r="G3342" t="s">
        <v>47</v>
      </c>
      <c r="H3342" t="s">
        <v>5831</v>
      </c>
      <c r="I3342" t="s">
        <v>5832</v>
      </c>
      <c r="J3342" t="s">
        <v>4676</v>
      </c>
      <c r="K3342">
        <v>25.21</v>
      </c>
      <c r="L3342">
        <v>25.21</v>
      </c>
      <c r="P3342" t="s">
        <v>51</v>
      </c>
      <c r="Q3342" t="s">
        <v>52</v>
      </c>
      <c r="R3342">
        <v>44557</v>
      </c>
      <c r="S3342" t="s">
        <v>477</v>
      </c>
      <c r="T3342" t="s">
        <v>3953</v>
      </c>
      <c r="U3342" t="s">
        <v>55</v>
      </c>
      <c r="V3342" t="s">
        <v>56</v>
      </c>
      <c r="W3342" t="s">
        <v>57</v>
      </c>
      <c r="X3342" t="s">
        <v>347</v>
      </c>
      <c r="Y3342" t="s">
        <v>348</v>
      </c>
      <c r="Z3342">
        <v>1</v>
      </c>
      <c r="AA3342">
        <v>2</v>
      </c>
      <c r="AB3342">
        <v>1.83</v>
      </c>
      <c r="AC3342">
        <v>1.9</v>
      </c>
      <c r="AD3342">
        <v>22</v>
      </c>
      <c r="AE3342">
        <v>2</v>
      </c>
      <c r="AF3342" t="s">
        <v>57</v>
      </c>
      <c r="AG3342">
        <v>11.7332785497297</v>
      </c>
      <c r="AH3342">
        <v>7.9636335588385396</v>
      </c>
      <c r="AI3342">
        <v>6.2367258836413502</v>
      </c>
      <c r="AJ3342">
        <v>33.6240546365974</v>
      </c>
      <c r="AK3342" s="2">
        <v>1252.11505922166</v>
      </c>
      <c r="AL3342" s="1">
        <v>45217</v>
      </c>
      <c r="AM3342" t="s">
        <v>63</v>
      </c>
      <c r="AN3342">
        <v>2023</v>
      </c>
      <c r="AO3342">
        <v>2021</v>
      </c>
      <c r="AP3342">
        <v>77.824975383488095</v>
      </c>
      <c r="AQ3342">
        <v>2.3145624828595501</v>
      </c>
      <c r="AR3342">
        <v>100.56585844932248</v>
      </c>
      <c r="AS3342">
        <f t="shared" si="157"/>
        <v>31565.820642978048</v>
      </c>
      <c r="AT3342">
        <f t="shared" si="158"/>
        <v>2535.2652915074195</v>
      </c>
    </row>
    <row r="3343" spans="1:46" x14ac:dyDescent="0.25">
      <c r="A3343" t="s">
        <v>340</v>
      </c>
      <c r="B3343" t="s">
        <v>341</v>
      </c>
      <c r="C3343" t="s">
        <v>342</v>
      </c>
      <c r="D3343" t="str">
        <f t="shared" si="156"/>
        <v>RDBOBA</v>
      </c>
      <c r="E3343" t="s">
        <v>2594</v>
      </c>
      <c r="F3343" t="s">
        <v>2595</v>
      </c>
      <c r="G3343" t="s">
        <v>47</v>
      </c>
      <c r="H3343" t="s">
        <v>5831</v>
      </c>
      <c r="I3343" t="s">
        <v>5833</v>
      </c>
      <c r="J3343" t="s">
        <v>5044</v>
      </c>
      <c r="K3343">
        <v>15.4</v>
      </c>
      <c r="L3343">
        <v>15.4</v>
      </c>
      <c r="P3343" t="s">
        <v>51</v>
      </c>
      <c r="Q3343" t="s">
        <v>52</v>
      </c>
      <c r="R3343">
        <v>44560</v>
      </c>
      <c r="S3343" t="s">
        <v>477</v>
      </c>
      <c r="T3343" t="s">
        <v>3953</v>
      </c>
      <c r="U3343" t="s">
        <v>55</v>
      </c>
      <c r="V3343" t="s">
        <v>56</v>
      </c>
      <c r="W3343" t="s">
        <v>57</v>
      </c>
      <c r="X3343" t="s">
        <v>347</v>
      </c>
      <c r="Y3343" t="s">
        <v>348</v>
      </c>
      <c r="Z3343">
        <v>1</v>
      </c>
      <c r="AA3343">
        <v>2</v>
      </c>
      <c r="AB3343">
        <v>1.83</v>
      </c>
      <c r="AC3343">
        <v>1.9</v>
      </c>
      <c r="AD3343">
        <v>22</v>
      </c>
      <c r="AE3343">
        <v>2</v>
      </c>
      <c r="AF3343" t="s">
        <v>57</v>
      </c>
      <c r="AG3343">
        <v>9.5644193360797605</v>
      </c>
      <c r="AH3343">
        <v>7.3611722668918098</v>
      </c>
      <c r="AI3343">
        <v>4.7919651332182802</v>
      </c>
      <c r="AJ3343">
        <v>20.613128006151001</v>
      </c>
      <c r="AK3343" s="2">
        <v>1125.97774174714</v>
      </c>
      <c r="AL3343" s="1">
        <v>45217</v>
      </c>
      <c r="AM3343" t="s">
        <v>63</v>
      </c>
      <c r="AN3343">
        <v>2023</v>
      </c>
      <c r="AO3343">
        <v>2021</v>
      </c>
      <c r="AP3343">
        <v>77.824975383488095</v>
      </c>
      <c r="AQ3343">
        <v>3.7755053653315001</v>
      </c>
      <c r="AR3343">
        <v>100.45720401179202</v>
      </c>
      <c r="AS3343">
        <f t="shared" si="157"/>
        <v>17340.057222905958</v>
      </c>
      <c r="AT3343">
        <f t="shared" si="158"/>
        <v>1547.040941781597</v>
      </c>
    </row>
    <row r="3344" spans="1:46" x14ac:dyDescent="0.25">
      <c r="A3344" t="s">
        <v>340</v>
      </c>
      <c r="B3344" t="s">
        <v>341</v>
      </c>
      <c r="C3344" t="s">
        <v>342</v>
      </c>
      <c r="D3344" t="str">
        <f t="shared" si="156"/>
        <v>RDBOBA</v>
      </c>
      <c r="E3344" t="s">
        <v>2594</v>
      </c>
      <c r="F3344" t="s">
        <v>2595</v>
      </c>
      <c r="G3344" t="s">
        <v>47</v>
      </c>
      <c r="H3344" t="s">
        <v>5831</v>
      </c>
      <c r="I3344" t="s">
        <v>5834</v>
      </c>
      <c r="J3344" t="s">
        <v>185</v>
      </c>
      <c r="K3344">
        <v>16.25</v>
      </c>
      <c r="L3344">
        <v>16.25</v>
      </c>
      <c r="P3344" t="s">
        <v>51</v>
      </c>
      <c r="Q3344" t="s">
        <v>52</v>
      </c>
      <c r="R3344">
        <v>44561</v>
      </c>
      <c r="S3344" t="s">
        <v>477</v>
      </c>
      <c r="T3344" t="s">
        <v>3332</v>
      </c>
      <c r="U3344" t="s">
        <v>55</v>
      </c>
      <c r="V3344" t="s">
        <v>56</v>
      </c>
      <c r="W3344" t="s">
        <v>57</v>
      </c>
      <c r="X3344" t="s">
        <v>359</v>
      </c>
      <c r="Y3344" t="s">
        <v>348</v>
      </c>
      <c r="Z3344">
        <v>1</v>
      </c>
      <c r="AA3344">
        <v>2</v>
      </c>
      <c r="AB3344">
        <v>1.83</v>
      </c>
      <c r="AC3344">
        <v>1.9</v>
      </c>
      <c r="AD3344">
        <v>22</v>
      </c>
      <c r="AE3344">
        <v>2</v>
      </c>
      <c r="AF3344" t="s">
        <v>57</v>
      </c>
      <c r="AG3344">
        <v>14.705967911822899</v>
      </c>
      <c r="AH3344">
        <v>9.4659853184325495</v>
      </c>
      <c r="AI3344">
        <v>8.6968690992072801</v>
      </c>
      <c r="AJ3344">
        <v>59.932329345589601</v>
      </c>
      <c r="AK3344" s="2">
        <v>1235.78067312607</v>
      </c>
      <c r="AL3344" s="1">
        <v>45217</v>
      </c>
      <c r="AM3344" t="s">
        <v>63</v>
      </c>
      <c r="AN3344">
        <v>2023</v>
      </c>
      <c r="AO3344">
        <v>2021</v>
      </c>
      <c r="AP3344">
        <v>77.824975383488095</v>
      </c>
      <c r="AQ3344">
        <v>1.2985474823567</v>
      </c>
      <c r="AR3344">
        <v>100.53594004100668</v>
      </c>
      <c r="AS3344">
        <f t="shared" si="157"/>
        <v>20081.435938298637</v>
      </c>
      <c r="AT3344">
        <f t="shared" si="158"/>
        <v>1633.7090256663587</v>
      </c>
    </row>
    <row r="3345" spans="1:46" x14ac:dyDescent="0.25">
      <c r="A3345" t="s">
        <v>42</v>
      </c>
      <c r="B3345" t="s">
        <v>91</v>
      </c>
      <c r="C3345" t="s">
        <v>91</v>
      </c>
      <c r="D3345" t="str">
        <f t="shared" si="156"/>
        <v>GNVIVI</v>
      </c>
      <c r="E3345" t="s">
        <v>1018</v>
      </c>
      <c r="F3345" t="s">
        <v>91</v>
      </c>
      <c r="G3345" t="s">
        <v>47</v>
      </c>
      <c r="H3345" t="s">
        <v>5388</v>
      </c>
      <c r="I3345" t="s">
        <v>5835</v>
      </c>
      <c r="J3345" t="s">
        <v>456</v>
      </c>
      <c r="K3345">
        <v>31.36</v>
      </c>
      <c r="L3345">
        <v>31.36</v>
      </c>
      <c r="P3345" t="s">
        <v>51</v>
      </c>
      <c r="Q3345" t="s">
        <v>52</v>
      </c>
      <c r="R3345">
        <v>44546</v>
      </c>
      <c r="S3345" t="s">
        <v>357</v>
      </c>
      <c r="T3345" t="s">
        <v>952</v>
      </c>
      <c r="U3345" t="s">
        <v>55</v>
      </c>
      <c r="V3345" t="s">
        <v>109</v>
      </c>
      <c r="W3345" t="s">
        <v>57</v>
      </c>
      <c r="X3345" t="s">
        <v>5819</v>
      </c>
      <c r="Y3345" t="s">
        <v>59</v>
      </c>
      <c r="Z3345">
        <v>2</v>
      </c>
      <c r="AA3345">
        <v>2</v>
      </c>
      <c r="AB3345">
        <v>1.75</v>
      </c>
      <c r="AC3345">
        <v>1.9</v>
      </c>
      <c r="AD3345">
        <v>21</v>
      </c>
      <c r="AE3345">
        <v>2</v>
      </c>
      <c r="AF3345" t="s">
        <v>57</v>
      </c>
      <c r="AG3345">
        <v>13.9292794823234</v>
      </c>
      <c r="AH3345">
        <v>9.2837269567182208</v>
      </c>
      <c r="AI3345">
        <v>7.1715337269667803</v>
      </c>
      <c r="AJ3345">
        <v>46.670963069334697</v>
      </c>
      <c r="AK3345" s="2">
        <v>1059.44263417057</v>
      </c>
      <c r="AL3345" s="1">
        <v>45196</v>
      </c>
      <c r="AM3345" t="s">
        <v>63</v>
      </c>
      <c r="AN3345">
        <v>2023</v>
      </c>
      <c r="AO3345">
        <v>2021</v>
      </c>
      <c r="AP3345">
        <v>60.317359909464102</v>
      </c>
      <c r="AQ3345">
        <v>1.29239586978002</v>
      </c>
      <c r="AR3345">
        <v>100.58636701577034</v>
      </c>
      <c r="AS3345">
        <f t="shared" si="157"/>
        <v>33224.121007589078</v>
      </c>
      <c r="AT3345">
        <f t="shared" si="158"/>
        <v>3154.3884696145578</v>
      </c>
    </row>
    <row r="3346" spans="1:46" x14ac:dyDescent="0.25">
      <c r="A3346" t="s">
        <v>128</v>
      </c>
      <c r="B3346" t="s">
        <v>129</v>
      </c>
      <c r="C3346" t="s">
        <v>214</v>
      </c>
      <c r="D3346" t="str">
        <f t="shared" si="156"/>
        <v>NECOCE</v>
      </c>
      <c r="E3346" t="s">
        <v>1093</v>
      </c>
      <c r="F3346" t="s">
        <v>1094</v>
      </c>
      <c r="G3346" t="s">
        <v>47</v>
      </c>
      <c r="H3346" t="s">
        <v>5836</v>
      </c>
      <c r="I3346" t="s">
        <v>5837</v>
      </c>
      <c r="J3346" t="s">
        <v>5838</v>
      </c>
      <c r="K3346">
        <v>30.52</v>
      </c>
      <c r="L3346">
        <v>30.52</v>
      </c>
      <c r="P3346" t="s">
        <v>51</v>
      </c>
      <c r="Q3346" t="s">
        <v>52</v>
      </c>
      <c r="R3346">
        <v>44561</v>
      </c>
      <c r="S3346" t="s">
        <v>53</v>
      </c>
      <c r="T3346" t="s">
        <v>1265</v>
      </c>
      <c r="U3346" t="s">
        <v>55</v>
      </c>
      <c r="V3346" t="s">
        <v>56</v>
      </c>
      <c r="W3346" t="s">
        <v>57</v>
      </c>
      <c r="X3346" t="s">
        <v>177</v>
      </c>
      <c r="Y3346" t="s">
        <v>146</v>
      </c>
      <c r="Z3346">
        <v>1</v>
      </c>
      <c r="AA3346">
        <v>2</v>
      </c>
      <c r="AB3346">
        <v>1.75</v>
      </c>
      <c r="AC3346">
        <v>1.9</v>
      </c>
      <c r="AD3346">
        <v>21</v>
      </c>
      <c r="AE3346">
        <v>2</v>
      </c>
      <c r="AF3346" t="s">
        <v>57</v>
      </c>
      <c r="AG3346">
        <v>11.5332274749984</v>
      </c>
      <c r="AH3346">
        <v>8.5486847804732093</v>
      </c>
      <c r="AI3346">
        <v>5.6086310051636197</v>
      </c>
      <c r="AJ3346">
        <v>29.5944722855611</v>
      </c>
      <c r="AK3346" s="2">
        <v>980.70719671211896</v>
      </c>
      <c r="AL3346" s="1">
        <v>45197</v>
      </c>
      <c r="AM3346" t="s">
        <v>63</v>
      </c>
      <c r="AN3346">
        <v>2023</v>
      </c>
      <c r="AO3346">
        <v>2021</v>
      </c>
      <c r="AP3346">
        <v>55.413523511736898</v>
      </c>
      <c r="AQ3346">
        <v>1.8724281675660299</v>
      </c>
      <c r="AR3346">
        <v>91.519954647348797</v>
      </c>
      <c r="AS3346">
        <f t="shared" si="157"/>
        <v>29931.183643653869</v>
      </c>
      <c r="AT3346">
        <f t="shared" si="158"/>
        <v>2793.1890158370852</v>
      </c>
    </row>
    <row r="3347" spans="1:46" x14ac:dyDescent="0.25">
      <c r="A3347" t="s">
        <v>128</v>
      </c>
      <c r="B3347" t="s">
        <v>129</v>
      </c>
      <c r="C3347" t="s">
        <v>214</v>
      </c>
      <c r="D3347" t="str">
        <f t="shared" si="156"/>
        <v>NECOCE</v>
      </c>
      <c r="E3347" t="s">
        <v>1093</v>
      </c>
      <c r="F3347" t="s">
        <v>1094</v>
      </c>
      <c r="G3347" t="s">
        <v>47</v>
      </c>
      <c r="H3347" t="s">
        <v>5836</v>
      </c>
      <c r="I3347" t="s">
        <v>5839</v>
      </c>
      <c r="J3347" t="s">
        <v>811</v>
      </c>
      <c r="K3347">
        <v>23.37</v>
      </c>
      <c r="L3347">
        <v>23.37</v>
      </c>
      <c r="P3347" t="s">
        <v>51</v>
      </c>
      <c r="Q3347" t="s">
        <v>52</v>
      </c>
      <c r="R3347">
        <v>44554</v>
      </c>
      <c r="S3347" t="s">
        <v>53</v>
      </c>
      <c r="T3347" t="s">
        <v>1265</v>
      </c>
      <c r="U3347" t="s">
        <v>55</v>
      </c>
      <c r="V3347" t="s">
        <v>56</v>
      </c>
      <c r="W3347" t="s">
        <v>57</v>
      </c>
      <c r="X3347" t="s">
        <v>1097</v>
      </c>
      <c r="Y3347" t="s">
        <v>137</v>
      </c>
      <c r="Z3347">
        <v>1</v>
      </c>
      <c r="AA3347">
        <v>2</v>
      </c>
      <c r="AB3347">
        <v>1.75</v>
      </c>
      <c r="AC3347">
        <v>1.9</v>
      </c>
      <c r="AD3347">
        <v>21</v>
      </c>
      <c r="AE3347">
        <v>2</v>
      </c>
      <c r="AF3347" t="s">
        <v>57</v>
      </c>
      <c r="AG3347">
        <v>12.457265899309499</v>
      </c>
      <c r="AH3347">
        <v>9.1863122815052005</v>
      </c>
      <c r="AI3347">
        <v>6.92243792256878</v>
      </c>
      <c r="AJ3347">
        <v>39.063839940451103</v>
      </c>
      <c r="AK3347" s="2">
        <v>1044.44789459499</v>
      </c>
      <c r="AL3347" s="1">
        <v>45197</v>
      </c>
      <c r="AM3347" t="s">
        <v>63</v>
      </c>
      <c r="AN3347">
        <v>2023</v>
      </c>
      <c r="AO3347">
        <v>2021</v>
      </c>
      <c r="AP3347">
        <v>55.413523511736898</v>
      </c>
      <c r="AQ3347">
        <v>1.4185375425511</v>
      </c>
      <c r="AR3347">
        <v>91.518975154324195</v>
      </c>
      <c r="AS3347">
        <f t="shared" si="157"/>
        <v>24408.747296684916</v>
      </c>
      <c r="AT3347">
        <f t="shared" si="158"/>
        <v>2138.7984493565564</v>
      </c>
    </row>
    <row r="3348" spans="1:46" x14ac:dyDescent="0.25">
      <c r="A3348" t="s">
        <v>340</v>
      </c>
      <c r="B3348" t="s">
        <v>341</v>
      </c>
      <c r="C3348" t="s">
        <v>342</v>
      </c>
      <c r="D3348" t="str">
        <f t="shared" si="156"/>
        <v>RDBOBA</v>
      </c>
      <c r="E3348" t="s">
        <v>5840</v>
      </c>
      <c r="F3348" t="s">
        <v>5841</v>
      </c>
      <c r="G3348" t="s">
        <v>5842</v>
      </c>
      <c r="H3348" t="s">
        <v>5843</v>
      </c>
      <c r="I3348" t="s">
        <v>5844</v>
      </c>
      <c r="J3348" t="s">
        <v>141</v>
      </c>
      <c r="K3348">
        <v>1.32</v>
      </c>
      <c r="L3348">
        <v>1.32</v>
      </c>
      <c r="P3348" t="s">
        <v>51</v>
      </c>
      <c r="Q3348" t="s">
        <v>52</v>
      </c>
      <c r="R3348">
        <v>32673</v>
      </c>
      <c r="S3348" t="s">
        <v>3807</v>
      </c>
      <c r="T3348" t="s">
        <v>604</v>
      </c>
      <c r="U3348" t="s">
        <v>55</v>
      </c>
      <c r="V3348" t="s">
        <v>109</v>
      </c>
      <c r="W3348" t="s">
        <v>57</v>
      </c>
      <c r="X3348" t="s">
        <v>58</v>
      </c>
      <c r="Y3348" t="s">
        <v>348</v>
      </c>
      <c r="Z3348">
        <v>2</v>
      </c>
      <c r="AA3348">
        <v>34</v>
      </c>
      <c r="AB3348">
        <v>33.92</v>
      </c>
      <c r="AC3348">
        <v>34.4</v>
      </c>
      <c r="AD3348">
        <v>407</v>
      </c>
      <c r="AE3348">
        <v>34</v>
      </c>
      <c r="AF3348" t="s">
        <v>57</v>
      </c>
      <c r="AG3348">
        <v>23.634889752856601</v>
      </c>
      <c r="AH3348">
        <v>20.1750416666349</v>
      </c>
      <c r="AI3348">
        <v>19.104528020203301</v>
      </c>
      <c r="AJ3348">
        <v>209.468703711355</v>
      </c>
      <c r="AK3348" s="2">
        <v>596.77134717833701</v>
      </c>
      <c r="AL3348" s="1">
        <v>45057</v>
      </c>
      <c r="AM3348" t="s">
        <v>60</v>
      </c>
      <c r="AN3348">
        <v>2023</v>
      </c>
      <c r="AO3348">
        <v>1989</v>
      </c>
      <c r="AP3348">
        <v>286.57148112340099</v>
      </c>
      <c r="AQ3348">
        <v>1.36808733737281</v>
      </c>
      <c r="AR3348">
        <v>209.47</v>
      </c>
      <c r="AS3348">
        <f t="shared" si="157"/>
        <v>787.73817827540483</v>
      </c>
      <c r="AT3348">
        <f t="shared" si="158"/>
        <v>276.50040000000001</v>
      </c>
    </row>
    <row r="3349" spans="1:46" x14ac:dyDescent="0.25">
      <c r="A3349" t="s">
        <v>340</v>
      </c>
      <c r="B3349" t="s">
        <v>341</v>
      </c>
      <c r="C3349" t="s">
        <v>342</v>
      </c>
      <c r="D3349" t="str">
        <f t="shared" si="156"/>
        <v>RDBOBA</v>
      </c>
      <c r="E3349" t="s">
        <v>5840</v>
      </c>
      <c r="F3349" t="s">
        <v>5841</v>
      </c>
      <c r="G3349" t="s">
        <v>5842</v>
      </c>
      <c r="H3349" t="s">
        <v>5845</v>
      </c>
      <c r="I3349" t="s">
        <v>5846</v>
      </c>
      <c r="J3349" t="s">
        <v>50</v>
      </c>
      <c r="K3349">
        <v>91.66</v>
      </c>
      <c r="L3349">
        <v>91.66</v>
      </c>
      <c r="P3349" t="s">
        <v>51</v>
      </c>
      <c r="Q3349" t="s">
        <v>52</v>
      </c>
      <c r="R3349">
        <v>32309</v>
      </c>
      <c r="S3349" t="s">
        <v>3807</v>
      </c>
      <c r="T3349" t="s">
        <v>604</v>
      </c>
      <c r="U3349" t="s">
        <v>55</v>
      </c>
      <c r="V3349" t="s">
        <v>109</v>
      </c>
      <c r="W3349" t="s">
        <v>57</v>
      </c>
      <c r="X3349" t="s">
        <v>58</v>
      </c>
      <c r="Y3349" t="s">
        <v>348</v>
      </c>
      <c r="Z3349">
        <v>2</v>
      </c>
      <c r="AA3349">
        <v>35</v>
      </c>
      <c r="AB3349">
        <v>34.92</v>
      </c>
      <c r="AC3349">
        <v>35.4</v>
      </c>
      <c r="AD3349">
        <v>419</v>
      </c>
      <c r="AE3349">
        <v>35</v>
      </c>
      <c r="AF3349" t="s">
        <v>57</v>
      </c>
      <c r="AG3349">
        <v>24.0166264427172</v>
      </c>
      <c r="AH3349">
        <v>18.492898309187101</v>
      </c>
      <c r="AI3349">
        <v>19.907584313450499</v>
      </c>
      <c r="AJ3349">
        <v>233.37071868677401</v>
      </c>
      <c r="AK3349" s="2">
        <v>823.01361473336999</v>
      </c>
      <c r="AL3349" s="1">
        <v>45055.151504629626</v>
      </c>
      <c r="AM3349" t="s">
        <v>60</v>
      </c>
      <c r="AN3349">
        <v>2023</v>
      </c>
      <c r="AO3349">
        <v>1988</v>
      </c>
      <c r="AP3349">
        <v>286.57416315970801</v>
      </c>
      <c r="AQ3349">
        <v>1.2279782346830901</v>
      </c>
      <c r="AR3349">
        <v>233.37</v>
      </c>
      <c r="AS3349">
        <f t="shared" si="157"/>
        <v>75437.427926460688</v>
      </c>
      <c r="AT3349">
        <f t="shared" si="158"/>
        <v>21390.694199999998</v>
      </c>
    </row>
    <row r="3350" spans="1:46" x14ac:dyDescent="0.25">
      <c r="A3350" t="s">
        <v>340</v>
      </c>
      <c r="B3350" t="s">
        <v>341</v>
      </c>
      <c r="C3350" t="s">
        <v>342</v>
      </c>
      <c r="D3350" t="str">
        <f t="shared" si="156"/>
        <v>RDBOBA</v>
      </c>
      <c r="E3350" t="s">
        <v>5840</v>
      </c>
      <c r="F3350" t="s">
        <v>5841</v>
      </c>
      <c r="G3350" t="s">
        <v>5842</v>
      </c>
      <c r="H3350" t="s">
        <v>5845</v>
      </c>
      <c r="I3350" t="s">
        <v>5847</v>
      </c>
      <c r="J3350" t="s">
        <v>65</v>
      </c>
      <c r="K3350">
        <v>15.37</v>
      </c>
      <c r="L3350">
        <v>15.37</v>
      </c>
      <c r="P3350" t="s">
        <v>51</v>
      </c>
      <c r="Q3350" t="s">
        <v>52</v>
      </c>
      <c r="R3350">
        <v>32309</v>
      </c>
      <c r="S3350" t="s">
        <v>3807</v>
      </c>
      <c r="T3350" t="s">
        <v>604</v>
      </c>
      <c r="U3350" t="s">
        <v>55</v>
      </c>
      <c r="V3350" t="s">
        <v>109</v>
      </c>
      <c r="W3350" t="s">
        <v>57</v>
      </c>
      <c r="X3350" t="s">
        <v>58</v>
      </c>
      <c r="Y3350" t="s">
        <v>348</v>
      </c>
      <c r="Z3350">
        <v>2</v>
      </c>
      <c r="AA3350">
        <v>35</v>
      </c>
      <c r="AB3350">
        <v>34.92</v>
      </c>
      <c r="AC3350">
        <v>35.4</v>
      </c>
      <c r="AD3350">
        <v>419</v>
      </c>
      <c r="AE3350">
        <v>35</v>
      </c>
      <c r="AF3350" t="s">
        <v>57</v>
      </c>
      <c r="AG3350">
        <v>23.616233260534901</v>
      </c>
      <c r="AH3350">
        <v>23.144898437572898</v>
      </c>
      <c r="AI3350">
        <v>21.506279571181398</v>
      </c>
      <c r="AJ3350">
        <v>235.534591089716</v>
      </c>
      <c r="AK3350" s="2">
        <v>625.39775502232806</v>
      </c>
      <c r="AL3350" s="1">
        <v>45056.777777777781</v>
      </c>
      <c r="AM3350" t="s">
        <v>60</v>
      </c>
      <c r="AN3350">
        <v>2023</v>
      </c>
      <c r="AO3350">
        <v>1988</v>
      </c>
      <c r="AP3350">
        <v>286.57416315970801</v>
      </c>
      <c r="AQ3350">
        <v>1.2166967146262999</v>
      </c>
      <c r="AR3350">
        <v>235.54</v>
      </c>
      <c r="AS3350">
        <f t="shared" si="157"/>
        <v>9612.3634946931816</v>
      </c>
      <c r="AT3350">
        <f t="shared" si="158"/>
        <v>3620.2497999999996</v>
      </c>
    </row>
    <row r="3351" spans="1:46" x14ac:dyDescent="0.25">
      <c r="A3351" t="s">
        <v>340</v>
      </c>
      <c r="B3351" t="s">
        <v>341</v>
      </c>
      <c r="C3351" t="s">
        <v>342</v>
      </c>
      <c r="D3351" t="str">
        <f t="shared" si="156"/>
        <v>RDBOBA</v>
      </c>
      <c r="E3351" t="s">
        <v>5840</v>
      </c>
      <c r="F3351" t="s">
        <v>5841</v>
      </c>
      <c r="G3351" t="s">
        <v>5842</v>
      </c>
      <c r="H3351" t="s">
        <v>5843</v>
      </c>
      <c r="I3351" t="s">
        <v>5848</v>
      </c>
      <c r="J3351" t="s">
        <v>103</v>
      </c>
      <c r="K3351">
        <v>6.15</v>
      </c>
      <c r="L3351">
        <v>6.15</v>
      </c>
      <c r="P3351" t="s">
        <v>51</v>
      </c>
      <c r="Q3351" t="s">
        <v>52</v>
      </c>
      <c r="R3351">
        <v>32673</v>
      </c>
      <c r="S3351" t="s">
        <v>3807</v>
      </c>
      <c r="T3351" t="s">
        <v>604</v>
      </c>
      <c r="U3351" t="s">
        <v>55</v>
      </c>
      <c r="V3351" t="s">
        <v>109</v>
      </c>
      <c r="W3351" t="s">
        <v>57</v>
      </c>
      <c r="X3351" t="s">
        <v>58</v>
      </c>
      <c r="Y3351" t="s">
        <v>348</v>
      </c>
      <c r="Z3351">
        <v>2</v>
      </c>
      <c r="AA3351">
        <v>34</v>
      </c>
      <c r="AB3351">
        <v>33.92</v>
      </c>
      <c r="AC3351">
        <v>34.4</v>
      </c>
      <c r="AD3351">
        <v>407</v>
      </c>
      <c r="AE3351">
        <v>34</v>
      </c>
      <c r="AF3351" t="s">
        <v>57</v>
      </c>
      <c r="AG3351">
        <v>22.772382008114299</v>
      </c>
      <c r="AH3351">
        <v>29.884778734332301</v>
      </c>
      <c r="AI3351">
        <v>7.5145743072190401</v>
      </c>
      <c r="AJ3351">
        <v>74.847206395610101</v>
      </c>
      <c r="AK3351" s="2">
        <v>107.13081590586501</v>
      </c>
      <c r="AL3351" s="1">
        <v>45056</v>
      </c>
      <c r="AM3351" t="s">
        <v>60</v>
      </c>
      <c r="AN3351">
        <v>2023</v>
      </c>
      <c r="AO3351">
        <v>1989</v>
      </c>
      <c r="AP3351">
        <v>286.57148112340099</v>
      </c>
      <c r="AQ3351">
        <v>3.82875320167205</v>
      </c>
      <c r="AR3351">
        <v>74.849999999999994</v>
      </c>
      <c r="AS3351">
        <f t="shared" si="157"/>
        <v>658.85451782106986</v>
      </c>
      <c r="AT3351">
        <f t="shared" si="158"/>
        <v>460.32749999999999</v>
      </c>
    </row>
    <row r="3352" spans="1:46" x14ac:dyDescent="0.25">
      <c r="A3352" t="s">
        <v>340</v>
      </c>
      <c r="B3352" t="s">
        <v>341</v>
      </c>
      <c r="C3352" t="s">
        <v>342</v>
      </c>
      <c r="D3352" t="str">
        <f t="shared" si="156"/>
        <v>RDBOBA</v>
      </c>
      <c r="E3352" t="s">
        <v>5840</v>
      </c>
      <c r="F3352" t="s">
        <v>5841</v>
      </c>
      <c r="G3352" t="s">
        <v>5842</v>
      </c>
      <c r="H3352" t="s">
        <v>5849</v>
      </c>
      <c r="I3352" t="s">
        <v>5850</v>
      </c>
      <c r="J3352" t="s">
        <v>112</v>
      </c>
      <c r="K3352">
        <v>64.7</v>
      </c>
      <c r="L3352">
        <v>64.7</v>
      </c>
      <c r="P3352" t="s">
        <v>51</v>
      </c>
      <c r="Q3352" t="s">
        <v>52</v>
      </c>
      <c r="R3352">
        <v>31210</v>
      </c>
      <c r="S3352" t="s">
        <v>3807</v>
      </c>
      <c r="T3352" t="s">
        <v>604</v>
      </c>
      <c r="U3352" t="s">
        <v>55</v>
      </c>
      <c r="V3352" t="s">
        <v>109</v>
      </c>
      <c r="W3352" t="s">
        <v>57</v>
      </c>
      <c r="X3352" t="s">
        <v>58</v>
      </c>
      <c r="Y3352" t="s">
        <v>348</v>
      </c>
      <c r="Z3352">
        <v>2</v>
      </c>
      <c r="AA3352">
        <v>38</v>
      </c>
      <c r="AB3352">
        <v>37.92</v>
      </c>
      <c r="AC3352">
        <v>38.4</v>
      </c>
      <c r="AD3352">
        <v>455</v>
      </c>
      <c r="AE3352">
        <v>38</v>
      </c>
      <c r="AF3352" t="s">
        <v>57</v>
      </c>
      <c r="AG3352">
        <v>23.341779190512302</v>
      </c>
      <c r="AH3352">
        <v>20.173599263176602</v>
      </c>
      <c r="AI3352">
        <v>21.498828436296499</v>
      </c>
      <c r="AJ3352">
        <v>246.31296104850901</v>
      </c>
      <c r="AK3352" s="2">
        <v>688.75270095163796</v>
      </c>
      <c r="AL3352" s="1">
        <v>45054.45453703704</v>
      </c>
      <c r="AM3352" t="s">
        <v>60</v>
      </c>
      <c r="AN3352">
        <v>2023</v>
      </c>
      <c r="AO3352">
        <v>1985</v>
      </c>
      <c r="AP3352">
        <v>286.578289879397</v>
      </c>
      <c r="AQ3352">
        <v>1.16347222923018</v>
      </c>
      <c r="AR3352">
        <v>246.31</v>
      </c>
      <c r="AS3352">
        <f t="shared" si="157"/>
        <v>44562.299751570979</v>
      </c>
      <c r="AT3352">
        <f t="shared" si="158"/>
        <v>15936.257000000001</v>
      </c>
    </row>
    <row r="3353" spans="1:46" x14ac:dyDescent="0.25">
      <c r="A3353" t="s">
        <v>340</v>
      </c>
      <c r="B3353" t="s">
        <v>341</v>
      </c>
      <c r="C3353" t="s">
        <v>342</v>
      </c>
      <c r="D3353" t="str">
        <f t="shared" si="156"/>
        <v>RDBOBA</v>
      </c>
      <c r="E3353" t="s">
        <v>5840</v>
      </c>
      <c r="F3353" t="s">
        <v>5841</v>
      </c>
      <c r="G3353" t="s">
        <v>5842</v>
      </c>
      <c r="H3353" t="s">
        <v>5851</v>
      </c>
      <c r="I3353" t="s">
        <v>5852</v>
      </c>
      <c r="J3353" t="s">
        <v>139</v>
      </c>
      <c r="K3353">
        <v>57.22</v>
      </c>
      <c r="L3353">
        <v>57.22</v>
      </c>
      <c r="P3353" t="s">
        <v>51</v>
      </c>
      <c r="Q3353" t="s">
        <v>52</v>
      </c>
      <c r="R3353">
        <v>31945</v>
      </c>
      <c r="S3353" t="s">
        <v>3807</v>
      </c>
      <c r="T3353" t="s">
        <v>604</v>
      </c>
      <c r="U3353" t="s">
        <v>55</v>
      </c>
      <c r="V3353" t="s">
        <v>109</v>
      </c>
      <c r="W3353" t="s">
        <v>57</v>
      </c>
      <c r="X3353" t="s">
        <v>58</v>
      </c>
      <c r="Y3353" t="s">
        <v>348</v>
      </c>
      <c r="Z3353">
        <v>2</v>
      </c>
      <c r="AA3353">
        <v>36</v>
      </c>
      <c r="AB3353">
        <v>35.92</v>
      </c>
      <c r="AC3353">
        <v>36.4</v>
      </c>
      <c r="AD3353">
        <v>431</v>
      </c>
      <c r="AE3353">
        <v>36</v>
      </c>
      <c r="AF3353" t="s">
        <v>57</v>
      </c>
      <c r="AG3353">
        <v>21.816237334467299</v>
      </c>
      <c r="AH3353">
        <v>19.861257971661701</v>
      </c>
      <c r="AI3353">
        <v>18.131935509552299</v>
      </c>
      <c r="AJ3353">
        <v>200.84677394731</v>
      </c>
      <c r="AK3353" s="2">
        <v>594.25516984157798</v>
      </c>
      <c r="AL3353" s="1">
        <v>45055</v>
      </c>
      <c r="AM3353" t="s">
        <v>60</v>
      </c>
      <c r="AN3353">
        <v>2023</v>
      </c>
      <c r="AO3353">
        <v>1987</v>
      </c>
      <c r="AP3353">
        <v>286.57604450203502</v>
      </c>
      <c r="AQ3353">
        <v>1.42683917132379</v>
      </c>
      <c r="AR3353">
        <v>200.85</v>
      </c>
      <c r="AS3353">
        <f t="shared" si="157"/>
        <v>34003.280818335093</v>
      </c>
      <c r="AT3353">
        <f t="shared" si="158"/>
        <v>11492.636999999999</v>
      </c>
    </row>
    <row r="3354" spans="1:46" x14ac:dyDescent="0.25">
      <c r="A3354" t="s">
        <v>340</v>
      </c>
      <c r="B3354" t="s">
        <v>341</v>
      </c>
      <c r="C3354" t="s">
        <v>342</v>
      </c>
      <c r="D3354" t="str">
        <f t="shared" si="156"/>
        <v>RDBOBA</v>
      </c>
      <c r="E3354" t="s">
        <v>5840</v>
      </c>
      <c r="F3354" t="s">
        <v>5841</v>
      </c>
      <c r="G3354" t="s">
        <v>5842</v>
      </c>
      <c r="H3354" t="s">
        <v>5851</v>
      </c>
      <c r="I3354" t="s">
        <v>5853</v>
      </c>
      <c r="J3354" t="s">
        <v>62</v>
      </c>
      <c r="K3354">
        <v>21.32</v>
      </c>
      <c r="L3354">
        <v>21.32</v>
      </c>
      <c r="P3354" t="s">
        <v>51</v>
      </c>
      <c r="Q3354" t="s">
        <v>52</v>
      </c>
      <c r="R3354">
        <v>31945</v>
      </c>
      <c r="S3354" t="s">
        <v>3807</v>
      </c>
      <c r="T3354" t="s">
        <v>604</v>
      </c>
      <c r="U3354" t="s">
        <v>55</v>
      </c>
      <c r="V3354" t="s">
        <v>109</v>
      </c>
      <c r="W3354" t="s">
        <v>57</v>
      </c>
      <c r="X3354" t="s">
        <v>58</v>
      </c>
      <c r="Y3354" t="s">
        <v>348</v>
      </c>
      <c r="Z3354">
        <v>2</v>
      </c>
      <c r="AA3354">
        <v>36</v>
      </c>
      <c r="AB3354">
        <v>35.92</v>
      </c>
      <c r="AC3354">
        <v>36.4</v>
      </c>
      <c r="AD3354">
        <v>431</v>
      </c>
      <c r="AE3354">
        <v>36</v>
      </c>
      <c r="AF3354" t="s">
        <v>57</v>
      </c>
      <c r="AG3354">
        <v>17.0655296356991</v>
      </c>
      <c r="AH3354">
        <v>13.635140965193401</v>
      </c>
      <c r="AI3354">
        <v>21.2774782418944</v>
      </c>
      <c r="AJ3354">
        <v>181.33205259936099</v>
      </c>
      <c r="AK3354" s="2">
        <v>1481.92499916252</v>
      </c>
      <c r="AL3354" s="1">
        <v>45056.857141203705</v>
      </c>
      <c r="AM3354" t="s">
        <v>60</v>
      </c>
      <c r="AN3354">
        <v>2023</v>
      </c>
      <c r="AO3354">
        <v>1987</v>
      </c>
      <c r="AP3354">
        <v>286.57604450203502</v>
      </c>
      <c r="AQ3354">
        <v>1.5803937604743401</v>
      </c>
      <c r="AR3354">
        <v>181.33</v>
      </c>
      <c r="AS3354">
        <f t="shared" si="157"/>
        <v>31594.640982144927</v>
      </c>
      <c r="AT3354">
        <f t="shared" si="158"/>
        <v>3865.9556000000002</v>
      </c>
    </row>
    <row r="3355" spans="1:46" x14ac:dyDescent="0.25">
      <c r="A3355" t="s">
        <v>340</v>
      </c>
      <c r="B3355" t="s">
        <v>341</v>
      </c>
      <c r="C3355" t="s">
        <v>342</v>
      </c>
      <c r="D3355" t="str">
        <f t="shared" si="156"/>
        <v>RDBOBA</v>
      </c>
      <c r="E3355" t="s">
        <v>5840</v>
      </c>
      <c r="F3355" t="s">
        <v>5841</v>
      </c>
      <c r="G3355" t="s">
        <v>5842</v>
      </c>
      <c r="H3355" t="s">
        <v>5843</v>
      </c>
      <c r="I3355" t="s">
        <v>5854</v>
      </c>
      <c r="J3355" t="s">
        <v>68</v>
      </c>
      <c r="K3355">
        <v>9.57</v>
      </c>
      <c r="L3355">
        <v>9.57</v>
      </c>
      <c r="P3355" t="s">
        <v>51</v>
      </c>
      <c r="Q3355" t="s">
        <v>52</v>
      </c>
      <c r="R3355">
        <v>32673</v>
      </c>
      <c r="S3355" t="s">
        <v>3807</v>
      </c>
      <c r="T3355" t="s">
        <v>604</v>
      </c>
      <c r="U3355" t="s">
        <v>55</v>
      </c>
      <c r="V3355" t="s">
        <v>109</v>
      </c>
      <c r="W3355" t="s">
        <v>57</v>
      </c>
      <c r="X3355" t="s">
        <v>58</v>
      </c>
      <c r="Y3355" t="s">
        <v>348</v>
      </c>
      <c r="Z3355">
        <v>2</v>
      </c>
      <c r="AA3355">
        <v>34</v>
      </c>
      <c r="AB3355">
        <v>33.92</v>
      </c>
      <c r="AC3355">
        <v>34.4</v>
      </c>
      <c r="AD3355">
        <v>407</v>
      </c>
      <c r="AE3355">
        <v>34</v>
      </c>
      <c r="AF3355" t="s">
        <v>57</v>
      </c>
      <c r="AG3355">
        <v>14.7447782628822</v>
      </c>
      <c r="AH3355">
        <v>10.8740677663647</v>
      </c>
      <c r="AI3355">
        <v>14.594136760230899</v>
      </c>
      <c r="AJ3355">
        <v>101.379526932687</v>
      </c>
      <c r="AK3355" s="2">
        <v>1579.9750642618601</v>
      </c>
      <c r="AL3355" s="1">
        <v>45056.4</v>
      </c>
      <c r="AM3355" t="s">
        <v>60</v>
      </c>
      <c r="AN3355">
        <v>2023</v>
      </c>
      <c r="AO3355">
        <v>1989</v>
      </c>
      <c r="AP3355">
        <v>286.57148112340099</v>
      </c>
      <c r="AQ3355">
        <v>2.8267194550402301</v>
      </c>
      <c r="AR3355">
        <v>101.38</v>
      </c>
      <c r="AS3355">
        <f t="shared" si="157"/>
        <v>15120.361364986002</v>
      </c>
      <c r="AT3355">
        <f t="shared" si="158"/>
        <v>970.20659999999998</v>
      </c>
    </row>
    <row r="3356" spans="1:46" x14ac:dyDescent="0.25">
      <c r="A3356" t="s">
        <v>340</v>
      </c>
      <c r="B3356" t="s">
        <v>341</v>
      </c>
      <c r="C3356" t="s">
        <v>342</v>
      </c>
      <c r="D3356" t="str">
        <f t="shared" si="156"/>
        <v>RDBOBA</v>
      </c>
      <c r="E3356" t="s">
        <v>5840</v>
      </c>
      <c r="F3356" t="s">
        <v>5841</v>
      </c>
      <c r="G3356" t="s">
        <v>5842</v>
      </c>
      <c r="H3356" t="s">
        <v>5855</v>
      </c>
      <c r="I3356" t="s">
        <v>5856</v>
      </c>
      <c r="J3356" t="s">
        <v>212</v>
      </c>
      <c r="K3356">
        <v>45.2</v>
      </c>
      <c r="L3356">
        <v>45.2</v>
      </c>
      <c r="P3356" t="s">
        <v>51</v>
      </c>
      <c r="Q3356" t="s">
        <v>52</v>
      </c>
      <c r="R3356">
        <v>31574</v>
      </c>
      <c r="S3356" t="s">
        <v>3807</v>
      </c>
      <c r="T3356" t="s">
        <v>604</v>
      </c>
      <c r="U3356" t="s">
        <v>55</v>
      </c>
      <c r="V3356" t="s">
        <v>56</v>
      </c>
      <c r="W3356" t="s">
        <v>57</v>
      </c>
      <c r="X3356" t="s">
        <v>271</v>
      </c>
      <c r="Y3356" t="s">
        <v>362</v>
      </c>
      <c r="Z3356">
        <v>1</v>
      </c>
      <c r="AA3356">
        <v>37</v>
      </c>
      <c r="AB3356">
        <v>36.92</v>
      </c>
      <c r="AC3356">
        <v>37.4</v>
      </c>
      <c r="AD3356">
        <v>443</v>
      </c>
      <c r="AE3356">
        <v>37</v>
      </c>
      <c r="AF3356" t="s">
        <v>57</v>
      </c>
      <c r="AG3356">
        <v>29.730632448654799</v>
      </c>
      <c r="AH3356">
        <v>21.625171331735199</v>
      </c>
      <c r="AI3356">
        <v>37.5472582203248</v>
      </c>
      <c r="AJ3356">
        <v>498.269558861272</v>
      </c>
      <c r="AK3356" s="2">
        <v>1032.8231685494</v>
      </c>
      <c r="AL3356" s="1">
        <v>45055.466666666667</v>
      </c>
      <c r="AM3356" t="s">
        <v>60</v>
      </c>
      <c r="AN3356">
        <v>2023</v>
      </c>
      <c r="AO3356">
        <v>1986</v>
      </c>
      <c r="AP3356">
        <v>288.42993723771502</v>
      </c>
      <c r="AQ3356">
        <v>0.57886325204550604</v>
      </c>
      <c r="AR3356">
        <v>498.27</v>
      </c>
      <c r="AS3356">
        <f t="shared" si="157"/>
        <v>46683.60721843288</v>
      </c>
      <c r="AT3356">
        <f t="shared" si="158"/>
        <v>22521.804</v>
      </c>
    </row>
    <row r="3357" spans="1:46" x14ac:dyDescent="0.25">
      <c r="A3357" t="s">
        <v>42</v>
      </c>
      <c r="B3357" t="s">
        <v>91</v>
      </c>
      <c r="C3357" t="s">
        <v>91</v>
      </c>
      <c r="D3357" t="str">
        <f t="shared" si="156"/>
        <v>GNVIVI</v>
      </c>
      <c r="E3357" t="s">
        <v>5576</v>
      </c>
      <c r="F3357" t="s">
        <v>5577</v>
      </c>
      <c r="G3357" t="s">
        <v>47</v>
      </c>
      <c r="H3357" t="s">
        <v>5578</v>
      </c>
      <c r="I3357" t="s">
        <v>5857</v>
      </c>
      <c r="J3357" t="s">
        <v>50</v>
      </c>
      <c r="K3357">
        <v>19.77</v>
      </c>
      <c r="L3357">
        <v>19.77</v>
      </c>
      <c r="P3357" t="s">
        <v>51</v>
      </c>
      <c r="Q3357" t="s">
        <v>52</v>
      </c>
      <c r="R3357">
        <v>44390</v>
      </c>
      <c r="S3357" t="s">
        <v>53</v>
      </c>
      <c r="T3357" t="s">
        <v>124</v>
      </c>
      <c r="U3357" t="s">
        <v>55</v>
      </c>
      <c r="V3357" t="s">
        <v>109</v>
      </c>
      <c r="W3357" t="s">
        <v>57</v>
      </c>
      <c r="X3357" t="s">
        <v>101</v>
      </c>
      <c r="Y3357" t="s">
        <v>59</v>
      </c>
      <c r="Z3357">
        <v>2</v>
      </c>
      <c r="AA3357">
        <v>2</v>
      </c>
      <c r="AB3357">
        <v>2.17</v>
      </c>
      <c r="AC3357">
        <v>2.2999999999999998</v>
      </c>
      <c r="AD3357">
        <v>26</v>
      </c>
      <c r="AE3357">
        <v>2</v>
      </c>
      <c r="AF3357" t="s">
        <v>57</v>
      </c>
      <c r="AG3357">
        <v>15.203046990865399</v>
      </c>
      <c r="AH3357">
        <v>10.4963287232568</v>
      </c>
      <c r="AI3357">
        <v>7.3666307048421702</v>
      </c>
      <c r="AJ3357">
        <v>51.047514149766599</v>
      </c>
      <c r="AK3357" s="2">
        <v>851.34221798072997</v>
      </c>
      <c r="AL3357" s="1">
        <v>45195</v>
      </c>
      <c r="AM3357" t="s">
        <v>63</v>
      </c>
      <c r="AN3357">
        <v>2023</v>
      </c>
      <c r="AO3357">
        <v>2021</v>
      </c>
      <c r="AP3357">
        <v>79.811256137011696</v>
      </c>
      <c r="AQ3357">
        <v>1.56346998411825</v>
      </c>
      <c r="AR3357">
        <v>118.82961925690819</v>
      </c>
      <c r="AS3357">
        <f t="shared" si="157"/>
        <v>16831.035649479032</v>
      </c>
      <c r="AT3357">
        <f t="shared" si="158"/>
        <v>2349.2615727090747</v>
      </c>
    </row>
    <row r="3358" spans="1:46" x14ac:dyDescent="0.25">
      <c r="A3358" t="s">
        <v>128</v>
      </c>
      <c r="B3358" t="s">
        <v>129</v>
      </c>
      <c r="C3358" t="s">
        <v>130</v>
      </c>
      <c r="D3358" t="str">
        <f t="shared" si="156"/>
        <v>NECOCA</v>
      </c>
      <c r="E3358" t="s">
        <v>5858</v>
      </c>
      <c r="F3358" t="s">
        <v>5859</v>
      </c>
      <c r="G3358" t="s">
        <v>47</v>
      </c>
      <c r="H3358" t="s">
        <v>5860</v>
      </c>
      <c r="I3358" t="s">
        <v>5861</v>
      </c>
      <c r="J3358" t="s">
        <v>127</v>
      </c>
      <c r="K3358">
        <v>17.29</v>
      </c>
      <c r="L3358">
        <v>17.29</v>
      </c>
      <c r="P3358" t="s">
        <v>51</v>
      </c>
      <c r="Q3358" t="s">
        <v>52</v>
      </c>
      <c r="R3358">
        <v>42338</v>
      </c>
      <c r="S3358" t="s">
        <v>53</v>
      </c>
      <c r="T3358" t="s">
        <v>5862</v>
      </c>
      <c r="U3358" t="s">
        <v>55</v>
      </c>
      <c r="V3358" t="s">
        <v>56</v>
      </c>
      <c r="W3358" t="s">
        <v>57</v>
      </c>
      <c r="X3358" t="s">
        <v>2451</v>
      </c>
      <c r="Y3358" t="s">
        <v>137</v>
      </c>
      <c r="Z3358">
        <v>1</v>
      </c>
      <c r="AA3358">
        <v>8</v>
      </c>
      <c r="AB3358">
        <v>7.42</v>
      </c>
      <c r="AC3358">
        <v>8</v>
      </c>
      <c r="AD3358">
        <v>89</v>
      </c>
      <c r="AE3358">
        <v>7</v>
      </c>
      <c r="AF3358" t="s">
        <v>57</v>
      </c>
      <c r="AG3358">
        <v>24.132243530849401</v>
      </c>
      <c r="AH3358">
        <v>16.809001611989899</v>
      </c>
      <c r="AI3358">
        <v>18.820598152481701</v>
      </c>
      <c r="AJ3358">
        <v>212.77784530125999</v>
      </c>
      <c r="AK3358" s="2">
        <v>844.02536955797598</v>
      </c>
      <c r="AL3358" s="1">
        <v>45021</v>
      </c>
      <c r="AM3358" t="s">
        <v>60</v>
      </c>
      <c r="AN3358">
        <v>2023</v>
      </c>
      <c r="AO3358">
        <v>2015</v>
      </c>
      <c r="AP3358">
        <v>301.64631446376501</v>
      </c>
      <c r="AQ3358">
        <v>1.41765846926724</v>
      </c>
      <c r="AR3358">
        <v>221.79</v>
      </c>
      <c r="AS3358">
        <f t="shared" si="157"/>
        <v>14593.198639657405</v>
      </c>
      <c r="AT3358">
        <f t="shared" si="158"/>
        <v>3834.7490999999995</v>
      </c>
    </row>
    <row r="3359" spans="1:46" x14ac:dyDescent="0.25">
      <c r="A3359" t="s">
        <v>128</v>
      </c>
      <c r="B3359" t="s">
        <v>129</v>
      </c>
      <c r="C3359" t="s">
        <v>130</v>
      </c>
      <c r="D3359" t="str">
        <f t="shared" si="156"/>
        <v>NECOCA</v>
      </c>
      <c r="E3359" t="s">
        <v>5858</v>
      </c>
      <c r="F3359" t="s">
        <v>5859</v>
      </c>
      <c r="G3359" t="s">
        <v>47</v>
      </c>
      <c r="H3359" t="s">
        <v>5860</v>
      </c>
      <c r="I3359" t="s">
        <v>5863</v>
      </c>
      <c r="J3359" t="s">
        <v>156</v>
      </c>
      <c r="K3359">
        <v>0.45</v>
      </c>
      <c r="L3359">
        <v>0.45</v>
      </c>
      <c r="P3359" t="s">
        <v>51</v>
      </c>
      <c r="Q3359" t="s">
        <v>52</v>
      </c>
      <c r="R3359">
        <v>42338</v>
      </c>
      <c r="S3359" t="s">
        <v>477</v>
      </c>
      <c r="T3359" t="s">
        <v>715</v>
      </c>
      <c r="U3359" t="s">
        <v>55</v>
      </c>
      <c r="V3359" t="s">
        <v>56</v>
      </c>
      <c r="W3359" t="s">
        <v>57</v>
      </c>
      <c r="X3359" t="s">
        <v>2451</v>
      </c>
      <c r="Y3359" t="s">
        <v>137</v>
      </c>
      <c r="Z3359">
        <v>1</v>
      </c>
      <c r="AA3359">
        <v>8</v>
      </c>
      <c r="AB3359">
        <v>7.42</v>
      </c>
      <c r="AC3359">
        <v>8</v>
      </c>
      <c r="AD3359">
        <v>89</v>
      </c>
      <c r="AE3359">
        <v>7</v>
      </c>
      <c r="AF3359" t="s">
        <v>57</v>
      </c>
      <c r="AG3359">
        <v>21.7894296722021</v>
      </c>
      <c r="AH3359">
        <v>14.804841550429799</v>
      </c>
      <c r="AI3359">
        <v>21.123252033435101</v>
      </c>
      <c r="AJ3359">
        <v>224.18065756273401</v>
      </c>
      <c r="AK3359" s="2">
        <v>1227.0531426750199</v>
      </c>
      <c r="AL3359" s="1">
        <v>45021</v>
      </c>
      <c r="AM3359" t="s">
        <v>60</v>
      </c>
      <c r="AN3359">
        <v>2023</v>
      </c>
      <c r="AO3359">
        <v>2015</v>
      </c>
      <c r="AP3359">
        <v>301.64631446376501</v>
      </c>
      <c r="AQ3359">
        <v>1.3455501368549301</v>
      </c>
      <c r="AR3359">
        <v>233.67</v>
      </c>
      <c r="AS3359">
        <f t="shared" si="157"/>
        <v>552.17391420375895</v>
      </c>
      <c r="AT3359">
        <f t="shared" si="158"/>
        <v>105.1515</v>
      </c>
    </row>
    <row r="3360" spans="1:46" x14ac:dyDescent="0.25">
      <c r="A3360" t="s">
        <v>128</v>
      </c>
      <c r="B3360" t="s">
        <v>129</v>
      </c>
      <c r="C3360" t="s">
        <v>130</v>
      </c>
      <c r="D3360" t="str">
        <f t="shared" si="156"/>
        <v>NECOCA</v>
      </c>
      <c r="E3360" t="s">
        <v>5858</v>
      </c>
      <c r="F3360" t="s">
        <v>5859</v>
      </c>
      <c r="G3360" t="s">
        <v>47</v>
      </c>
      <c r="H3360" t="s">
        <v>5860</v>
      </c>
      <c r="I3360" t="s">
        <v>5864</v>
      </c>
      <c r="J3360" t="s">
        <v>158</v>
      </c>
      <c r="K3360">
        <v>0.46</v>
      </c>
      <c r="L3360">
        <v>0.46</v>
      </c>
      <c r="P3360" t="s">
        <v>51</v>
      </c>
      <c r="Q3360" t="s">
        <v>52</v>
      </c>
      <c r="R3360">
        <v>42338</v>
      </c>
      <c r="S3360" t="s">
        <v>477</v>
      </c>
      <c r="T3360" t="s">
        <v>715</v>
      </c>
      <c r="U3360" t="s">
        <v>55</v>
      </c>
      <c r="V3360" t="s">
        <v>56</v>
      </c>
      <c r="W3360" t="s">
        <v>57</v>
      </c>
      <c r="X3360" t="s">
        <v>2451</v>
      </c>
      <c r="Y3360" t="s">
        <v>137</v>
      </c>
      <c r="Z3360">
        <v>1</v>
      </c>
      <c r="AA3360">
        <v>8</v>
      </c>
      <c r="AB3360">
        <v>7.42</v>
      </c>
      <c r="AC3360">
        <v>8</v>
      </c>
      <c r="AD3360">
        <v>89</v>
      </c>
      <c r="AE3360">
        <v>7</v>
      </c>
      <c r="AF3360" t="s">
        <v>57</v>
      </c>
      <c r="AG3360">
        <v>30.187529491400898</v>
      </c>
      <c r="AH3360">
        <v>20.566467854252501</v>
      </c>
      <c r="AI3360">
        <v>32.3917649031916</v>
      </c>
      <c r="AJ3360">
        <v>434.31576971042398</v>
      </c>
      <c r="AK3360" s="2">
        <v>975.04645597855995</v>
      </c>
      <c r="AL3360" s="1">
        <v>45021</v>
      </c>
      <c r="AM3360" t="s">
        <v>60</v>
      </c>
      <c r="AN3360">
        <v>2023</v>
      </c>
      <c r="AO3360">
        <v>2015</v>
      </c>
      <c r="AP3360">
        <v>301.64631446376501</v>
      </c>
      <c r="AQ3360">
        <v>0.69453226316162797</v>
      </c>
      <c r="AR3360">
        <v>452.71</v>
      </c>
      <c r="AS3360">
        <f t="shared" si="157"/>
        <v>448.52136975013758</v>
      </c>
      <c r="AT3360">
        <f t="shared" si="158"/>
        <v>208.2466</v>
      </c>
    </row>
    <row r="3361" spans="1:46" x14ac:dyDescent="0.25">
      <c r="A3361" t="s">
        <v>128</v>
      </c>
      <c r="B3361" t="s">
        <v>129</v>
      </c>
      <c r="C3361" t="s">
        <v>130</v>
      </c>
      <c r="D3361" t="str">
        <f t="shared" si="156"/>
        <v>NECOCA</v>
      </c>
      <c r="E3361" t="s">
        <v>5858</v>
      </c>
      <c r="F3361" t="s">
        <v>5859</v>
      </c>
      <c r="G3361" t="s">
        <v>47</v>
      </c>
      <c r="H3361" t="s">
        <v>5860</v>
      </c>
      <c r="I3361" t="s">
        <v>5865</v>
      </c>
      <c r="J3361" t="s">
        <v>160</v>
      </c>
      <c r="K3361">
        <v>0.44</v>
      </c>
      <c r="L3361">
        <v>0.44</v>
      </c>
      <c r="P3361" t="s">
        <v>51</v>
      </c>
      <c r="Q3361" t="s">
        <v>52</v>
      </c>
      <c r="R3361">
        <v>42338</v>
      </c>
      <c r="S3361" t="s">
        <v>477</v>
      </c>
      <c r="T3361" t="s">
        <v>715</v>
      </c>
      <c r="U3361" t="s">
        <v>55</v>
      </c>
      <c r="V3361" t="s">
        <v>56</v>
      </c>
      <c r="W3361" t="s">
        <v>57</v>
      </c>
      <c r="X3361" t="s">
        <v>2451</v>
      </c>
      <c r="Y3361" t="s">
        <v>137</v>
      </c>
      <c r="Z3361">
        <v>1</v>
      </c>
      <c r="AA3361">
        <v>8</v>
      </c>
      <c r="AB3361">
        <v>7.42</v>
      </c>
      <c r="AC3361">
        <v>8</v>
      </c>
      <c r="AD3361">
        <v>89</v>
      </c>
      <c r="AE3361">
        <v>7</v>
      </c>
      <c r="AF3361" t="s">
        <v>57</v>
      </c>
      <c r="AG3361">
        <v>25.6709172372593</v>
      </c>
      <c r="AH3361">
        <v>18.260173586084498</v>
      </c>
      <c r="AI3361">
        <v>33.092419632324997</v>
      </c>
      <c r="AJ3361">
        <v>391.46504676971199</v>
      </c>
      <c r="AK3361" s="2">
        <v>1263.6559247067</v>
      </c>
      <c r="AL3361" s="1">
        <v>45021</v>
      </c>
      <c r="AM3361" t="s">
        <v>60</v>
      </c>
      <c r="AN3361">
        <v>2023</v>
      </c>
      <c r="AO3361">
        <v>2015</v>
      </c>
      <c r="AP3361">
        <v>301.64631446376501</v>
      </c>
      <c r="AQ3361">
        <v>0.77055746599316499</v>
      </c>
      <c r="AR3361">
        <v>408.04</v>
      </c>
      <c r="AS3361">
        <f t="shared" si="157"/>
        <v>556.00860687094803</v>
      </c>
      <c r="AT3361">
        <f t="shared" si="158"/>
        <v>179.5376</v>
      </c>
    </row>
    <row r="3362" spans="1:46" x14ac:dyDescent="0.25">
      <c r="A3362" t="s">
        <v>128</v>
      </c>
      <c r="B3362" t="s">
        <v>129</v>
      </c>
      <c r="C3362" t="s">
        <v>130</v>
      </c>
      <c r="D3362" t="str">
        <f t="shared" si="156"/>
        <v>NECOCA</v>
      </c>
      <c r="E3362" t="s">
        <v>5858</v>
      </c>
      <c r="F3362" t="s">
        <v>5859</v>
      </c>
      <c r="G3362" t="s">
        <v>47</v>
      </c>
      <c r="H3362" t="s">
        <v>5866</v>
      </c>
      <c r="I3362" t="s">
        <v>5867</v>
      </c>
      <c r="J3362" t="s">
        <v>68</v>
      </c>
      <c r="K3362">
        <v>1.62</v>
      </c>
      <c r="L3362">
        <v>1.62</v>
      </c>
      <c r="P3362" t="s">
        <v>51</v>
      </c>
      <c r="Q3362" t="s">
        <v>52</v>
      </c>
      <c r="R3362">
        <v>36861</v>
      </c>
      <c r="S3362" t="s">
        <v>75</v>
      </c>
      <c r="T3362" t="s">
        <v>135</v>
      </c>
      <c r="U3362" t="s">
        <v>77</v>
      </c>
      <c r="V3362" t="s">
        <v>109</v>
      </c>
      <c r="W3362" t="s">
        <v>57</v>
      </c>
      <c r="X3362" t="s">
        <v>2451</v>
      </c>
      <c r="Y3362" t="s">
        <v>137</v>
      </c>
      <c r="Z3362">
        <v>2</v>
      </c>
      <c r="AA3362">
        <v>23</v>
      </c>
      <c r="AB3362">
        <v>22.33</v>
      </c>
      <c r="AC3362">
        <v>22.9</v>
      </c>
      <c r="AD3362">
        <v>268</v>
      </c>
      <c r="AE3362">
        <v>22</v>
      </c>
      <c r="AF3362" t="s">
        <v>57</v>
      </c>
      <c r="AG3362">
        <v>38.024623893807998</v>
      </c>
      <c r="AH3362">
        <v>24.285605304377299</v>
      </c>
      <c r="AI3362">
        <v>26.976052912124899</v>
      </c>
      <c r="AJ3362">
        <v>442.06417911475103</v>
      </c>
      <c r="AK3362" s="2">
        <v>582.35882138853594</v>
      </c>
      <c r="AL3362" s="1">
        <v>45021</v>
      </c>
      <c r="AM3362" t="s">
        <v>60</v>
      </c>
      <c r="AN3362">
        <v>2023</v>
      </c>
      <c r="AO3362">
        <v>2000</v>
      </c>
      <c r="AP3362">
        <v>481.21756045944699</v>
      </c>
      <c r="AQ3362">
        <v>1.0885694503072001</v>
      </c>
      <c r="AR3362">
        <v>443.92</v>
      </c>
      <c r="AS3362">
        <f t="shared" si="157"/>
        <v>943.42129064942833</v>
      </c>
      <c r="AT3362">
        <f t="shared" si="158"/>
        <v>719.1504000000001</v>
      </c>
    </row>
    <row r="3363" spans="1:46" x14ac:dyDescent="0.25">
      <c r="A3363" t="s">
        <v>340</v>
      </c>
      <c r="B3363" t="s">
        <v>341</v>
      </c>
      <c r="C3363" t="s">
        <v>342</v>
      </c>
      <c r="D3363" t="str">
        <f t="shared" si="156"/>
        <v>RDBOBA</v>
      </c>
      <c r="E3363" t="s">
        <v>5868</v>
      </c>
      <c r="F3363" t="s">
        <v>5869</v>
      </c>
      <c r="G3363" t="s">
        <v>47</v>
      </c>
      <c r="H3363" t="s">
        <v>5870</v>
      </c>
      <c r="I3363" t="s">
        <v>5871</v>
      </c>
      <c r="J3363" t="s">
        <v>68</v>
      </c>
      <c r="K3363">
        <v>15.05</v>
      </c>
      <c r="L3363">
        <v>15.05</v>
      </c>
      <c r="P3363" t="s">
        <v>51</v>
      </c>
      <c r="Q3363" t="s">
        <v>52</v>
      </c>
      <c r="R3363">
        <v>44204</v>
      </c>
      <c r="S3363" t="s">
        <v>53</v>
      </c>
      <c r="T3363" t="s">
        <v>104</v>
      </c>
      <c r="U3363" t="s">
        <v>55</v>
      </c>
      <c r="V3363" t="s">
        <v>109</v>
      </c>
      <c r="W3363" t="s">
        <v>57</v>
      </c>
      <c r="X3363" t="s">
        <v>531</v>
      </c>
      <c r="Y3363" t="s">
        <v>355</v>
      </c>
      <c r="Z3363">
        <v>2</v>
      </c>
      <c r="AA3363">
        <v>3</v>
      </c>
      <c r="AB3363">
        <v>2.08</v>
      </c>
      <c r="AC3363">
        <v>2.8</v>
      </c>
      <c r="AD3363">
        <v>25</v>
      </c>
      <c r="AE3363">
        <v>2</v>
      </c>
      <c r="AF3363" t="s">
        <v>57</v>
      </c>
      <c r="AG3363">
        <v>16.5496931634855</v>
      </c>
      <c r="AH3363">
        <v>12.8352523817689</v>
      </c>
      <c r="AI3363">
        <v>10.7488356793433</v>
      </c>
      <c r="AJ3363">
        <v>78.484491044541102</v>
      </c>
      <c r="AK3363" s="2">
        <v>830.73539912806302</v>
      </c>
      <c r="AL3363" s="1">
        <v>44965</v>
      </c>
      <c r="AM3363" t="s">
        <v>63</v>
      </c>
      <c r="AN3363">
        <v>2023</v>
      </c>
      <c r="AO3363">
        <v>2021</v>
      </c>
      <c r="AP3363">
        <v>81.781118481294996</v>
      </c>
      <c r="AQ3363">
        <v>1.04200355245832</v>
      </c>
      <c r="AR3363">
        <v>107.21854795133844</v>
      </c>
      <c r="AS3363">
        <f t="shared" si="157"/>
        <v>12502.56775687735</v>
      </c>
      <c r="AT3363">
        <f t="shared" si="158"/>
        <v>1613.6391466676434</v>
      </c>
    </row>
    <row r="3364" spans="1:46" x14ac:dyDescent="0.25">
      <c r="A3364" t="s">
        <v>340</v>
      </c>
      <c r="B3364" t="s">
        <v>341</v>
      </c>
      <c r="C3364" t="s">
        <v>342</v>
      </c>
      <c r="D3364" t="str">
        <f t="shared" si="156"/>
        <v>RDBOBA</v>
      </c>
      <c r="E3364" t="s">
        <v>5868</v>
      </c>
      <c r="F3364" t="s">
        <v>5869</v>
      </c>
      <c r="G3364" t="s">
        <v>47</v>
      </c>
      <c r="H3364" t="s">
        <v>5870</v>
      </c>
      <c r="I3364" t="s">
        <v>5872</v>
      </c>
      <c r="J3364" t="s">
        <v>212</v>
      </c>
      <c r="K3364">
        <v>12.57</v>
      </c>
      <c r="L3364">
        <v>12.57</v>
      </c>
      <c r="P3364" t="s">
        <v>51</v>
      </c>
      <c r="Q3364" t="s">
        <v>52</v>
      </c>
      <c r="R3364">
        <v>44204</v>
      </c>
      <c r="S3364" t="s">
        <v>53</v>
      </c>
      <c r="T3364" t="s">
        <v>69</v>
      </c>
      <c r="U3364" t="s">
        <v>55</v>
      </c>
      <c r="V3364" t="s">
        <v>109</v>
      </c>
      <c r="W3364" t="s">
        <v>57</v>
      </c>
      <c r="X3364" t="s">
        <v>531</v>
      </c>
      <c r="Y3364" t="s">
        <v>355</v>
      </c>
      <c r="Z3364">
        <v>2</v>
      </c>
      <c r="AA3364">
        <v>3</v>
      </c>
      <c r="AB3364">
        <v>2.08</v>
      </c>
      <c r="AC3364">
        <v>2.8</v>
      </c>
      <c r="AD3364">
        <v>25</v>
      </c>
      <c r="AE3364">
        <v>2</v>
      </c>
      <c r="AF3364" t="s">
        <v>57</v>
      </c>
      <c r="AG3364">
        <v>15.930513353995501</v>
      </c>
      <c r="AH3364">
        <v>13.1358429638288</v>
      </c>
      <c r="AI3364">
        <v>11.889676028440601</v>
      </c>
      <c r="AJ3364">
        <v>82.433821367691607</v>
      </c>
      <c r="AK3364" s="2">
        <v>877.33255275140095</v>
      </c>
      <c r="AL3364" s="1">
        <v>44965</v>
      </c>
      <c r="AM3364" t="s">
        <v>63</v>
      </c>
      <c r="AN3364">
        <v>2023</v>
      </c>
      <c r="AO3364">
        <v>2021</v>
      </c>
      <c r="AP3364">
        <v>81.781118481294996</v>
      </c>
      <c r="AQ3364">
        <v>0.99208209839641803</v>
      </c>
      <c r="AR3364">
        <v>107.24579731642297</v>
      </c>
      <c r="AS3364">
        <f t="shared" si="157"/>
        <v>11028.07018808511</v>
      </c>
      <c r="AT3364">
        <f t="shared" si="158"/>
        <v>1348.0796722674368</v>
      </c>
    </row>
    <row r="3365" spans="1:46" x14ac:dyDescent="0.25">
      <c r="A3365" t="s">
        <v>340</v>
      </c>
      <c r="B3365" t="s">
        <v>341</v>
      </c>
      <c r="C3365" t="s">
        <v>342</v>
      </c>
      <c r="D3365" t="str">
        <f t="shared" si="156"/>
        <v>RDBOBA</v>
      </c>
      <c r="E3365" t="s">
        <v>5868</v>
      </c>
      <c r="F3365" t="s">
        <v>5869</v>
      </c>
      <c r="G3365" t="s">
        <v>47</v>
      </c>
      <c r="H3365" t="s">
        <v>5870</v>
      </c>
      <c r="I3365" t="s">
        <v>5873</v>
      </c>
      <c r="J3365" t="s">
        <v>62</v>
      </c>
      <c r="K3365">
        <v>18.16</v>
      </c>
      <c r="L3365">
        <v>18.16</v>
      </c>
      <c r="P3365" t="s">
        <v>51</v>
      </c>
      <c r="Q3365" t="s">
        <v>52</v>
      </c>
      <c r="R3365">
        <v>44204</v>
      </c>
      <c r="S3365" t="s">
        <v>53</v>
      </c>
      <c r="T3365" t="s">
        <v>104</v>
      </c>
      <c r="U3365" t="s">
        <v>55</v>
      </c>
      <c r="V3365" t="s">
        <v>109</v>
      </c>
      <c r="W3365" t="s">
        <v>57</v>
      </c>
      <c r="X3365" t="s">
        <v>101</v>
      </c>
      <c r="Y3365" t="s">
        <v>355</v>
      </c>
      <c r="Z3365">
        <v>2</v>
      </c>
      <c r="AA3365">
        <v>3</v>
      </c>
      <c r="AB3365">
        <v>2.08</v>
      </c>
      <c r="AC3365">
        <v>2.8</v>
      </c>
      <c r="AD3365">
        <v>25</v>
      </c>
      <c r="AE3365">
        <v>2</v>
      </c>
      <c r="AF3365" t="s">
        <v>57</v>
      </c>
      <c r="AG3365">
        <v>16.990245784494299</v>
      </c>
      <c r="AH3365">
        <v>13.126493346899901</v>
      </c>
      <c r="AI3365">
        <v>14.2928244331441</v>
      </c>
      <c r="AJ3365">
        <v>107.37153824339001</v>
      </c>
      <c r="AK3365" s="2">
        <v>1056.16247245046</v>
      </c>
      <c r="AL3365" s="1">
        <v>44965</v>
      </c>
      <c r="AM3365" t="s">
        <v>63</v>
      </c>
      <c r="AN3365">
        <v>2023</v>
      </c>
      <c r="AO3365">
        <v>2021</v>
      </c>
      <c r="AP3365">
        <v>81.781118481294996</v>
      </c>
      <c r="AQ3365">
        <v>0.76166477466228899</v>
      </c>
      <c r="AR3365">
        <v>107.23528150862458</v>
      </c>
      <c r="AS3365">
        <f t="shared" si="157"/>
        <v>19179.910499700352</v>
      </c>
      <c r="AT3365">
        <f t="shared" si="158"/>
        <v>1947.3927121966224</v>
      </c>
    </row>
    <row r="3366" spans="1:46" x14ac:dyDescent="0.25">
      <c r="A3366" t="s">
        <v>340</v>
      </c>
      <c r="B3366" t="s">
        <v>341</v>
      </c>
      <c r="C3366" t="s">
        <v>342</v>
      </c>
      <c r="D3366" t="str">
        <f t="shared" si="156"/>
        <v>RDBOBA</v>
      </c>
      <c r="E3366" t="s">
        <v>5868</v>
      </c>
      <c r="F3366" t="s">
        <v>5869</v>
      </c>
      <c r="G3366" t="s">
        <v>47</v>
      </c>
      <c r="H3366" t="s">
        <v>5870</v>
      </c>
      <c r="I3366" t="s">
        <v>5874</v>
      </c>
      <c r="J3366" t="s">
        <v>103</v>
      </c>
      <c r="K3366">
        <v>31.45</v>
      </c>
      <c r="L3366">
        <v>31.45</v>
      </c>
      <c r="P3366" t="s">
        <v>51</v>
      </c>
      <c r="Q3366" t="s">
        <v>52</v>
      </c>
      <c r="R3366">
        <v>44204</v>
      </c>
      <c r="S3366" t="s">
        <v>53</v>
      </c>
      <c r="T3366" t="s">
        <v>69</v>
      </c>
      <c r="U3366" t="s">
        <v>55</v>
      </c>
      <c r="V3366" t="s">
        <v>109</v>
      </c>
      <c r="W3366" t="s">
        <v>57</v>
      </c>
      <c r="X3366" t="s">
        <v>531</v>
      </c>
      <c r="Y3366" t="s">
        <v>355</v>
      </c>
      <c r="Z3366">
        <v>2</v>
      </c>
      <c r="AA3366">
        <v>3</v>
      </c>
      <c r="AB3366">
        <v>2.08</v>
      </c>
      <c r="AC3366">
        <v>2.8</v>
      </c>
      <c r="AD3366">
        <v>25</v>
      </c>
      <c r="AE3366">
        <v>2</v>
      </c>
      <c r="AF3366" t="s">
        <v>57</v>
      </c>
      <c r="AG3366">
        <v>17.920729942754001</v>
      </c>
      <c r="AH3366">
        <v>13.5567191344383</v>
      </c>
      <c r="AI3366">
        <v>8.0649475684647101</v>
      </c>
      <c r="AJ3366">
        <v>62.573155481211202</v>
      </c>
      <c r="AK3366" s="2">
        <v>627.733308309054</v>
      </c>
      <c r="AL3366" s="1">
        <v>44965</v>
      </c>
      <c r="AM3366" t="s">
        <v>63</v>
      </c>
      <c r="AN3366">
        <v>2023</v>
      </c>
      <c r="AO3366">
        <v>2021</v>
      </c>
      <c r="AP3366">
        <v>81.781118481294996</v>
      </c>
      <c r="AQ3366">
        <v>1.3069681056096201</v>
      </c>
      <c r="AR3366">
        <v>107.21794899180478</v>
      </c>
      <c r="AS3366">
        <f t="shared" si="157"/>
        <v>19742.212546319748</v>
      </c>
      <c r="AT3366">
        <f t="shared" si="158"/>
        <v>3372.0044957922601</v>
      </c>
    </row>
    <row r="3367" spans="1:46" x14ac:dyDescent="0.25">
      <c r="A3367" t="s">
        <v>340</v>
      </c>
      <c r="B3367" t="s">
        <v>341</v>
      </c>
      <c r="C3367" t="s">
        <v>342</v>
      </c>
      <c r="D3367" t="str">
        <f t="shared" si="156"/>
        <v>RDBOBA</v>
      </c>
      <c r="E3367" t="s">
        <v>5875</v>
      </c>
      <c r="F3367" t="s">
        <v>5876</v>
      </c>
      <c r="G3367" t="s">
        <v>47</v>
      </c>
      <c r="H3367" t="s">
        <v>5877</v>
      </c>
      <c r="I3367" t="s">
        <v>5878</v>
      </c>
      <c r="J3367" t="s">
        <v>152</v>
      </c>
      <c r="K3367">
        <v>6.28</v>
      </c>
      <c r="L3367">
        <v>6.28</v>
      </c>
      <c r="P3367" t="s">
        <v>51</v>
      </c>
      <c r="Q3367" t="s">
        <v>52</v>
      </c>
      <c r="R3367">
        <v>36588</v>
      </c>
      <c r="S3367" t="s">
        <v>477</v>
      </c>
      <c r="T3367" t="s">
        <v>604</v>
      </c>
      <c r="U3367" t="s">
        <v>55</v>
      </c>
      <c r="V3367" t="s">
        <v>56</v>
      </c>
      <c r="W3367" t="s">
        <v>57</v>
      </c>
      <c r="X3367" t="s">
        <v>271</v>
      </c>
      <c r="Y3367" t="s">
        <v>362</v>
      </c>
      <c r="Z3367">
        <v>1</v>
      </c>
      <c r="AA3367">
        <v>24</v>
      </c>
      <c r="AB3367">
        <v>22.5</v>
      </c>
      <c r="AC3367">
        <v>23.7</v>
      </c>
      <c r="AD3367">
        <v>270</v>
      </c>
      <c r="AE3367">
        <v>22</v>
      </c>
      <c r="AF3367" t="s">
        <v>57</v>
      </c>
      <c r="AG3367">
        <v>22.9473975856076</v>
      </c>
      <c r="AH3367">
        <v>25.755960531535901</v>
      </c>
      <c r="AI3367">
        <v>20.112528987387702</v>
      </c>
      <c r="AJ3367">
        <v>199.89750835825899</v>
      </c>
      <c r="AK3367" s="2">
        <v>532.29025702568697</v>
      </c>
      <c r="AL3367" s="1">
        <v>44824</v>
      </c>
      <c r="AM3367" t="s">
        <v>60</v>
      </c>
      <c r="AN3367">
        <v>2022</v>
      </c>
      <c r="AO3367">
        <v>2000</v>
      </c>
      <c r="AP3367">
        <v>288.33437439363701</v>
      </c>
      <c r="AQ3367">
        <v>1.44241104734973</v>
      </c>
      <c r="AR3367">
        <v>199.93</v>
      </c>
      <c r="AS3367">
        <f t="shared" si="157"/>
        <v>3342.7828141213145</v>
      </c>
      <c r="AT3367">
        <f t="shared" si="158"/>
        <v>1255.5604000000001</v>
      </c>
    </row>
    <row r="3368" spans="1:46" x14ac:dyDescent="0.25">
      <c r="A3368" t="s">
        <v>128</v>
      </c>
      <c r="B3368" t="s">
        <v>129</v>
      </c>
      <c r="C3368" t="s">
        <v>130</v>
      </c>
      <c r="D3368" t="str">
        <f t="shared" si="156"/>
        <v>NECOCA</v>
      </c>
      <c r="E3368" t="s">
        <v>1010</v>
      </c>
      <c r="F3368" t="s">
        <v>1011</v>
      </c>
      <c r="G3368" t="s">
        <v>47</v>
      </c>
      <c r="H3368" t="s">
        <v>5879</v>
      </c>
      <c r="I3368" t="s">
        <v>5880</v>
      </c>
      <c r="J3368" t="s">
        <v>380</v>
      </c>
      <c r="K3368">
        <v>0.19</v>
      </c>
      <c r="L3368">
        <v>0.19</v>
      </c>
      <c r="P3368" t="s">
        <v>51</v>
      </c>
      <c r="Q3368" t="s">
        <v>52</v>
      </c>
      <c r="R3368">
        <v>42358</v>
      </c>
      <c r="S3368" t="s">
        <v>53</v>
      </c>
      <c r="T3368" t="s">
        <v>5881</v>
      </c>
      <c r="U3368" t="s">
        <v>55</v>
      </c>
      <c r="V3368" t="s">
        <v>56</v>
      </c>
      <c r="W3368" t="s">
        <v>57</v>
      </c>
      <c r="X3368" t="s">
        <v>149</v>
      </c>
      <c r="Y3368" t="s">
        <v>150</v>
      </c>
      <c r="Z3368">
        <v>1</v>
      </c>
      <c r="AA3368">
        <v>8</v>
      </c>
      <c r="AB3368">
        <v>6.83</v>
      </c>
      <c r="AC3368">
        <v>7.9</v>
      </c>
      <c r="AD3368">
        <v>82</v>
      </c>
      <c r="AE3368">
        <v>7</v>
      </c>
      <c r="AF3368" t="s">
        <v>57</v>
      </c>
      <c r="AG3368">
        <v>20.8818229758641</v>
      </c>
      <c r="AH3368">
        <v>15.429646787921</v>
      </c>
      <c r="AI3368">
        <v>15.790085011812501</v>
      </c>
      <c r="AJ3368">
        <v>144.54968322632899</v>
      </c>
      <c r="AK3368" s="2">
        <v>844.46687370920699</v>
      </c>
      <c r="AL3368" s="1">
        <v>44840</v>
      </c>
      <c r="AM3368" t="s">
        <v>60</v>
      </c>
      <c r="AN3368">
        <v>2022</v>
      </c>
      <c r="AO3368">
        <v>2015</v>
      </c>
      <c r="AP3368">
        <v>291.70791239895601</v>
      </c>
      <c r="AQ3368">
        <v>2.01804601634591</v>
      </c>
      <c r="AR3368">
        <v>155.47</v>
      </c>
      <c r="AS3368">
        <f t="shared" si="157"/>
        <v>160.44870600474934</v>
      </c>
      <c r="AT3368">
        <f t="shared" si="158"/>
        <v>29.539300000000001</v>
      </c>
    </row>
    <row r="3369" spans="1:46" x14ac:dyDescent="0.25">
      <c r="A3369" t="s">
        <v>128</v>
      </c>
      <c r="B3369" t="s">
        <v>129</v>
      </c>
      <c r="C3369" t="s">
        <v>130</v>
      </c>
      <c r="D3369" t="str">
        <f t="shared" si="156"/>
        <v>NECOCA</v>
      </c>
      <c r="E3369" t="s">
        <v>1010</v>
      </c>
      <c r="F3369" t="s">
        <v>1011</v>
      </c>
      <c r="G3369" t="s">
        <v>47</v>
      </c>
      <c r="H3369" t="s">
        <v>1012</v>
      </c>
      <c r="I3369" t="s">
        <v>5882</v>
      </c>
      <c r="J3369" t="s">
        <v>482</v>
      </c>
      <c r="K3369">
        <v>0.55000000000000004</v>
      </c>
      <c r="L3369">
        <v>0.55000000000000004</v>
      </c>
      <c r="P3369" t="s">
        <v>51</v>
      </c>
      <c r="Q3369" t="s">
        <v>52</v>
      </c>
      <c r="R3369">
        <v>39217</v>
      </c>
      <c r="S3369" t="s">
        <v>357</v>
      </c>
      <c r="T3369" t="s">
        <v>124</v>
      </c>
      <c r="U3369" t="s">
        <v>55</v>
      </c>
      <c r="V3369" t="s">
        <v>56</v>
      </c>
      <c r="W3369" t="s">
        <v>57</v>
      </c>
      <c r="X3369" t="s">
        <v>531</v>
      </c>
      <c r="Y3369" t="s">
        <v>146</v>
      </c>
      <c r="Z3369">
        <v>1</v>
      </c>
      <c r="AA3369">
        <v>16</v>
      </c>
      <c r="AB3369">
        <v>15.42</v>
      </c>
      <c r="AC3369">
        <v>16.5</v>
      </c>
      <c r="AD3369">
        <v>185</v>
      </c>
      <c r="AE3369">
        <v>15</v>
      </c>
      <c r="AF3369" t="s">
        <v>57</v>
      </c>
      <c r="AG3369">
        <v>22.851689507210601</v>
      </c>
      <c r="AH3369">
        <v>14.3047819177464</v>
      </c>
      <c r="AI3369">
        <v>22.227227728730899</v>
      </c>
      <c r="AJ3369">
        <v>228.53218264052001</v>
      </c>
      <c r="AK3369" s="2">
        <v>1383.03424996735</v>
      </c>
      <c r="AL3369" s="1">
        <v>44841</v>
      </c>
      <c r="AM3369" t="s">
        <v>60</v>
      </c>
      <c r="AN3369">
        <v>2022</v>
      </c>
      <c r="AO3369">
        <v>2007</v>
      </c>
      <c r="AP3369">
        <v>328.45248909133602</v>
      </c>
      <c r="AQ3369">
        <v>1.43722641291179</v>
      </c>
      <c r="AR3369">
        <v>228.66</v>
      </c>
      <c r="AS3369">
        <f t="shared" si="157"/>
        <v>760.66883748204259</v>
      </c>
      <c r="AT3369">
        <f t="shared" si="158"/>
        <v>125.76300000000001</v>
      </c>
    </row>
    <row r="3370" spans="1:46" x14ac:dyDescent="0.25">
      <c r="A3370" t="s">
        <v>128</v>
      </c>
      <c r="B3370" t="s">
        <v>129</v>
      </c>
      <c r="C3370" t="s">
        <v>130</v>
      </c>
      <c r="D3370" t="str">
        <f t="shared" si="156"/>
        <v>NECOCA</v>
      </c>
      <c r="E3370" t="s">
        <v>1010</v>
      </c>
      <c r="F3370" t="s">
        <v>1011</v>
      </c>
      <c r="G3370" t="s">
        <v>47</v>
      </c>
      <c r="H3370" t="s">
        <v>5883</v>
      </c>
      <c r="I3370" t="s">
        <v>5884</v>
      </c>
      <c r="J3370" t="s">
        <v>160</v>
      </c>
      <c r="K3370">
        <v>0.26</v>
      </c>
      <c r="L3370">
        <v>0.26</v>
      </c>
      <c r="P3370" t="s">
        <v>51</v>
      </c>
      <c r="Q3370" t="s">
        <v>52</v>
      </c>
      <c r="R3370">
        <v>38872</v>
      </c>
      <c r="S3370" t="s">
        <v>357</v>
      </c>
      <c r="T3370" t="s">
        <v>594</v>
      </c>
      <c r="U3370" t="s">
        <v>55</v>
      </c>
      <c r="V3370" t="s">
        <v>56</v>
      </c>
      <c r="W3370" t="s">
        <v>57</v>
      </c>
      <c r="X3370" t="s">
        <v>531</v>
      </c>
      <c r="Y3370" t="s">
        <v>146</v>
      </c>
      <c r="Z3370">
        <v>1</v>
      </c>
      <c r="AA3370">
        <v>17</v>
      </c>
      <c r="AB3370">
        <v>16.25</v>
      </c>
      <c r="AC3370">
        <v>17.399999999999999</v>
      </c>
      <c r="AD3370">
        <v>195</v>
      </c>
      <c r="AE3370">
        <v>16</v>
      </c>
      <c r="AF3370" t="s">
        <v>57</v>
      </c>
      <c r="AG3370">
        <v>30.6102964413415</v>
      </c>
      <c r="AH3370">
        <v>19.911874814308401</v>
      </c>
      <c r="AI3370">
        <v>38.184697149252102</v>
      </c>
      <c r="AJ3370">
        <v>502.46650238012597</v>
      </c>
      <c r="AK3370" s="2">
        <v>1226.2391075201299</v>
      </c>
      <c r="AL3370" s="1">
        <v>44831</v>
      </c>
      <c r="AM3370" t="s">
        <v>60</v>
      </c>
      <c r="AN3370">
        <v>2022</v>
      </c>
      <c r="AO3370">
        <v>2006</v>
      </c>
      <c r="AP3370">
        <v>328.56927999661298</v>
      </c>
      <c r="AQ3370">
        <v>0.65391280501330595</v>
      </c>
      <c r="AR3370">
        <v>502.65</v>
      </c>
      <c r="AS3370">
        <f t="shared" si="157"/>
        <v>318.82216795523379</v>
      </c>
      <c r="AT3370">
        <f t="shared" si="158"/>
        <v>130.68899999999999</v>
      </c>
    </row>
    <row r="3371" spans="1:46" x14ac:dyDescent="0.25">
      <c r="A3371" t="s">
        <v>128</v>
      </c>
      <c r="B3371" t="s">
        <v>129</v>
      </c>
      <c r="C3371" t="s">
        <v>130</v>
      </c>
      <c r="D3371" t="str">
        <f t="shared" si="156"/>
        <v>NECOCA</v>
      </c>
      <c r="E3371" t="s">
        <v>1010</v>
      </c>
      <c r="F3371" t="s">
        <v>1011</v>
      </c>
      <c r="G3371" t="s">
        <v>47</v>
      </c>
      <c r="H3371" t="s">
        <v>5883</v>
      </c>
      <c r="I3371" t="s">
        <v>5885</v>
      </c>
      <c r="J3371" t="s">
        <v>326</v>
      </c>
      <c r="K3371">
        <v>0.35</v>
      </c>
      <c r="L3371">
        <v>0.35</v>
      </c>
      <c r="P3371" t="s">
        <v>51</v>
      </c>
      <c r="Q3371" t="s">
        <v>52</v>
      </c>
      <c r="R3371">
        <v>38913</v>
      </c>
      <c r="S3371" t="s">
        <v>357</v>
      </c>
      <c r="T3371" t="s">
        <v>118</v>
      </c>
      <c r="U3371" t="s">
        <v>55</v>
      </c>
      <c r="V3371" t="s">
        <v>56</v>
      </c>
      <c r="W3371" t="s">
        <v>57</v>
      </c>
      <c r="X3371" t="s">
        <v>149</v>
      </c>
      <c r="Y3371" t="s">
        <v>150</v>
      </c>
      <c r="Z3371">
        <v>1</v>
      </c>
      <c r="AA3371">
        <v>17</v>
      </c>
      <c r="AB3371">
        <v>16.170000000000002</v>
      </c>
      <c r="AC3371">
        <v>17.3</v>
      </c>
      <c r="AD3371">
        <v>194</v>
      </c>
      <c r="AE3371">
        <v>16</v>
      </c>
      <c r="AF3371" t="s">
        <v>57</v>
      </c>
      <c r="AG3371">
        <v>30.6340600976934</v>
      </c>
      <c r="AH3371">
        <v>19.357410850594398</v>
      </c>
      <c r="AI3371">
        <v>36.764837770319197</v>
      </c>
      <c r="AJ3371">
        <v>473.516764973222</v>
      </c>
      <c r="AK3371" s="2">
        <v>1249.2467747163701</v>
      </c>
      <c r="AL3371" s="1">
        <v>44831</v>
      </c>
      <c r="AM3371" t="s">
        <v>60</v>
      </c>
      <c r="AN3371">
        <v>2022</v>
      </c>
      <c r="AO3371">
        <v>2006</v>
      </c>
      <c r="AP3371">
        <v>328.55990944408302</v>
      </c>
      <c r="AQ3371">
        <v>0.69387175649982302</v>
      </c>
      <c r="AR3371">
        <v>473.7</v>
      </c>
      <c r="AS3371">
        <f t="shared" si="157"/>
        <v>437.2363711507295</v>
      </c>
      <c r="AT3371">
        <f t="shared" si="158"/>
        <v>165.79499999999999</v>
      </c>
    </row>
    <row r="3372" spans="1:46" x14ac:dyDescent="0.25">
      <c r="A3372" t="s">
        <v>128</v>
      </c>
      <c r="B3372" t="s">
        <v>129</v>
      </c>
      <c r="C3372" t="s">
        <v>130</v>
      </c>
      <c r="D3372" t="str">
        <f t="shared" si="156"/>
        <v>NECOCA</v>
      </c>
      <c r="E3372" t="s">
        <v>1010</v>
      </c>
      <c r="F3372" t="s">
        <v>1011</v>
      </c>
      <c r="G3372" t="s">
        <v>47</v>
      </c>
      <c r="H3372" t="s">
        <v>5886</v>
      </c>
      <c r="I3372" t="s">
        <v>5887</v>
      </c>
      <c r="J3372" t="s">
        <v>204</v>
      </c>
      <c r="K3372">
        <v>0.09</v>
      </c>
      <c r="L3372">
        <v>0.09</v>
      </c>
      <c r="P3372" t="s">
        <v>51</v>
      </c>
      <c r="Q3372" t="s">
        <v>52</v>
      </c>
      <c r="R3372">
        <v>40892</v>
      </c>
      <c r="S3372" t="s">
        <v>357</v>
      </c>
      <c r="T3372" t="s">
        <v>118</v>
      </c>
      <c r="U3372" t="s">
        <v>55</v>
      </c>
      <c r="V3372" t="s">
        <v>109</v>
      </c>
      <c r="W3372" t="s">
        <v>57</v>
      </c>
      <c r="X3372" t="s">
        <v>149</v>
      </c>
      <c r="Y3372" t="s">
        <v>150</v>
      </c>
      <c r="Z3372">
        <v>2</v>
      </c>
      <c r="AA3372">
        <v>12</v>
      </c>
      <c r="AB3372">
        <v>10.75</v>
      </c>
      <c r="AC3372">
        <v>11.9</v>
      </c>
      <c r="AD3372">
        <v>129</v>
      </c>
      <c r="AE3372">
        <v>11</v>
      </c>
      <c r="AF3372" t="s">
        <v>57</v>
      </c>
      <c r="AG3372">
        <v>20.3979089942714</v>
      </c>
      <c r="AH3372">
        <v>14.031543412123799</v>
      </c>
      <c r="AI3372">
        <v>12.4889932435671</v>
      </c>
      <c r="AJ3372">
        <v>106.63203779043</v>
      </c>
      <c r="AK3372" s="2">
        <v>807.65644065897004</v>
      </c>
      <c r="AL3372" s="1">
        <v>44831</v>
      </c>
      <c r="AM3372" t="s">
        <v>60</v>
      </c>
      <c r="AN3372">
        <v>2022</v>
      </c>
      <c r="AO3372">
        <v>2011</v>
      </c>
      <c r="AP3372">
        <v>312.52792683770298</v>
      </c>
      <c r="AQ3372">
        <v>2.9309008184944498</v>
      </c>
      <c r="AR3372">
        <v>109.3</v>
      </c>
      <c r="AS3372">
        <f t="shared" si="157"/>
        <v>72.689079659307296</v>
      </c>
      <c r="AT3372">
        <f t="shared" si="158"/>
        <v>9.8369999999999997</v>
      </c>
    </row>
    <row r="3373" spans="1:46" x14ac:dyDescent="0.25">
      <c r="A3373" t="s">
        <v>128</v>
      </c>
      <c r="B3373" t="s">
        <v>129</v>
      </c>
      <c r="C3373" t="s">
        <v>130</v>
      </c>
      <c r="D3373" t="str">
        <f t="shared" si="156"/>
        <v>NECOCA</v>
      </c>
      <c r="E3373" t="s">
        <v>1010</v>
      </c>
      <c r="F3373" t="s">
        <v>1011</v>
      </c>
      <c r="G3373" t="s">
        <v>47</v>
      </c>
      <c r="H3373" t="s">
        <v>1012</v>
      </c>
      <c r="I3373" t="s">
        <v>5888</v>
      </c>
      <c r="J3373" t="s">
        <v>479</v>
      </c>
      <c r="K3373">
        <v>1.46</v>
      </c>
      <c r="L3373">
        <v>1.46</v>
      </c>
      <c r="P3373" t="s">
        <v>51</v>
      </c>
      <c r="Q3373" t="s">
        <v>52</v>
      </c>
      <c r="R3373">
        <v>39210</v>
      </c>
      <c r="S3373" t="s">
        <v>357</v>
      </c>
      <c r="T3373" t="s">
        <v>96</v>
      </c>
      <c r="U3373" t="s">
        <v>55</v>
      </c>
      <c r="V3373" t="s">
        <v>56</v>
      </c>
      <c r="W3373" t="s">
        <v>57</v>
      </c>
      <c r="X3373" t="s">
        <v>149</v>
      </c>
      <c r="Y3373" t="s">
        <v>150</v>
      </c>
      <c r="Z3373">
        <v>1</v>
      </c>
      <c r="AA3373">
        <v>16</v>
      </c>
      <c r="AB3373">
        <v>15.33</v>
      </c>
      <c r="AC3373">
        <v>16.5</v>
      </c>
      <c r="AD3373">
        <v>184</v>
      </c>
      <c r="AE3373">
        <v>15</v>
      </c>
      <c r="AF3373" t="s">
        <v>57</v>
      </c>
      <c r="AG3373">
        <v>30.235217122713099</v>
      </c>
      <c r="AH3373">
        <v>20.5626481757579</v>
      </c>
      <c r="AI3373">
        <v>34.045732722181</v>
      </c>
      <c r="AJ3373">
        <v>441.708570219298</v>
      </c>
      <c r="AK3373" s="2">
        <v>1025.2144392908299</v>
      </c>
      <c r="AL3373" s="1">
        <v>44831</v>
      </c>
      <c r="AM3373" t="s">
        <v>60</v>
      </c>
      <c r="AN3373">
        <v>2022</v>
      </c>
      <c r="AO3373">
        <v>2007</v>
      </c>
      <c r="AP3373">
        <v>328.43750796596498</v>
      </c>
      <c r="AQ3373">
        <v>0.74356154738610503</v>
      </c>
      <c r="AR3373">
        <v>441.98</v>
      </c>
      <c r="AS3373">
        <f t="shared" si="157"/>
        <v>1496.8130813646117</v>
      </c>
      <c r="AT3373">
        <f t="shared" si="158"/>
        <v>645.29079999999999</v>
      </c>
    </row>
    <row r="3374" spans="1:46" x14ac:dyDescent="0.25">
      <c r="A3374" t="s">
        <v>128</v>
      </c>
      <c r="B3374" t="s">
        <v>129</v>
      </c>
      <c r="C3374" t="s">
        <v>130</v>
      </c>
      <c r="D3374" t="str">
        <f t="shared" si="156"/>
        <v>NECOCA</v>
      </c>
      <c r="E3374" t="s">
        <v>1010</v>
      </c>
      <c r="F3374" t="s">
        <v>1011</v>
      </c>
      <c r="G3374" t="s">
        <v>47</v>
      </c>
      <c r="H3374" t="s">
        <v>5879</v>
      </c>
      <c r="I3374" t="s">
        <v>5889</v>
      </c>
      <c r="J3374" t="s">
        <v>846</v>
      </c>
      <c r="K3374">
        <v>0.05</v>
      </c>
      <c r="L3374">
        <v>0.05</v>
      </c>
      <c r="P3374" t="s">
        <v>51</v>
      </c>
      <c r="Q3374" t="s">
        <v>52</v>
      </c>
      <c r="R3374">
        <v>42353</v>
      </c>
      <c r="S3374" t="s">
        <v>53</v>
      </c>
      <c r="T3374" t="s">
        <v>521</v>
      </c>
      <c r="U3374" t="s">
        <v>55</v>
      </c>
      <c r="V3374" t="s">
        <v>56</v>
      </c>
      <c r="W3374" t="s">
        <v>57</v>
      </c>
      <c r="X3374" t="s">
        <v>616</v>
      </c>
      <c r="Y3374" t="s">
        <v>137</v>
      </c>
      <c r="Z3374">
        <v>1</v>
      </c>
      <c r="AA3374">
        <v>8</v>
      </c>
      <c r="AB3374">
        <v>6.75</v>
      </c>
      <c r="AC3374">
        <v>7.9</v>
      </c>
      <c r="AD3374">
        <v>81</v>
      </c>
      <c r="AE3374">
        <v>7</v>
      </c>
      <c r="AF3374" t="s">
        <v>57</v>
      </c>
      <c r="AG3374">
        <v>24.0929368760229</v>
      </c>
      <c r="AH3374">
        <v>15.5036359371835</v>
      </c>
      <c r="AI3374">
        <v>17.5996969480234</v>
      </c>
      <c r="AJ3374">
        <v>188.317330272211</v>
      </c>
      <c r="AK3374" s="2">
        <v>932.28390195565703</v>
      </c>
      <c r="AL3374" s="1">
        <v>44832</v>
      </c>
      <c r="AM3374" t="s">
        <v>60</v>
      </c>
      <c r="AN3374">
        <v>2022</v>
      </c>
      <c r="AO3374">
        <v>2015</v>
      </c>
      <c r="AP3374">
        <v>290.03552540059502</v>
      </c>
      <c r="AQ3374">
        <v>1.54014250829359</v>
      </c>
      <c r="AR3374">
        <v>203.71</v>
      </c>
      <c r="AS3374">
        <f t="shared" si="157"/>
        <v>46.614195097782854</v>
      </c>
      <c r="AT3374">
        <f t="shared" si="158"/>
        <v>10.185500000000001</v>
      </c>
    </row>
    <row r="3375" spans="1:46" x14ac:dyDescent="0.25">
      <c r="A3375" t="s">
        <v>128</v>
      </c>
      <c r="B3375" t="s">
        <v>129</v>
      </c>
      <c r="C3375" t="s">
        <v>130</v>
      </c>
      <c r="D3375" t="str">
        <f t="shared" si="156"/>
        <v>NECOCA</v>
      </c>
      <c r="E3375" t="s">
        <v>1010</v>
      </c>
      <c r="F3375" t="s">
        <v>1011</v>
      </c>
      <c r="G3375" t="s">
        <v>47</v>
      </c>
      <c r="H3375" t="s">
        <v>1012</v>
      </c>
      <c r="I3375" t="s">
        <v>5890</v>
      </c>
      <c r="J3375" t="s">
        <v>848</v>
      </c>
      <c r="K3375">
        <v>0.47</v>
      </c>
      <c r="L3375">
        <v>0.47</v>
      </c>
      <c r="P3375" t="s">
        <v>51</v>
      </c>
      <c r="Q3375" t="s">
        <v>52</v>
      </c>
      <c r="R3375">
        <v>39114</v>
      </c>
      <c r="S3375" t="s">
        <v>357</v>
      </c>
      <c r="T3375" t="s">
        <v>124</v>
      </c>
      <c r="U3375" t="s">
        <v>55</v>
      </c>
      <c r="V3375" t="s">
        <v>56</v>
      </c>
      <c r="W3375" t="s">
        <v>57</v>
      </c>
      <c r="X3375" t="s">
        <v>98</v>
      </c>
      <c r="Y3375" t="s">
        <v>146</v>
      </c>
      <c r="Z3375">
        <v>1</v>
      </c>
      <c r="AA3375">
        <v>17</v>
      </c>
      <c r="AB3375">
        <v>15.58</v>
      </c>
      <c r="AC3375">
        <v>16.8</v>
      </c>
      <c r="AD3375">
        <v>187</v>
      </c>
      <c r="AE3375">
        <v>16</v>
      </c>
      <c r="AF3375" t="s">
        <v>57</v>
      </c>
      <c r="AG3375">
        <v>27.454737519662402</v>
      </c>
      <c r="AH3375">
        <v>18.088709975325202</v>
      </c>
      <c r="AI3375">
        <v>30.489293707568802</v>
      </c>
      <c r="AJ3375">
        <v>350.95394765446298</v>
      </c>
      <c r="AK3375" s="2">
        <v>1186.4304689604401</v>
      </c>
      <c r="AL3375" s="1">
        <v>44832</v>
      </c>
      <c r="AM3375" t="s">
        <v>60</v>
      </c>
      <c r="AN3375">
        <v>2022</v>
      </c>
      <c r="AO3375">
        <v>2007</v>
      </c>
      <c r="AP3375">
        <v>328.480423012252</v>
      </c>
      <c r="AQ3375">
        <v>0.93596446259570898</v>
      </c>
      <c r="AR3375">
        <v>351.14</v>
      </c>
      <c r="AS3375">
        <f t="shared" si="157"/>
        <v>557.6223204114068</v>
      </c>
      <c r="AT3375">
        <f t="shared" si="158"/>
        <v>165.03579999999999</v>
      </c>
    </row>
    <row r="3376" spans="1:46" x14ac:dyDescent="0.25">
      <c r="A3376" t="s">
        <v>128</v>
      </c>
      <c r="B3376" t="s">
        <v>129</v>
      </c>
      <c r="C3376" t="s">
        <v>130</v>
      </c>
      <c r="D3376" t="str">
        <f t="shared" si="156"/>
        <v>NECOCA</v>
      </c>
      <c r="E3376" t="s">
        <v>1010</v>
      </c>
      <c r="F3376" t="s">
        <v>1011</v>
      </c>
      <c r="G3376" t="s">
        <v>47</v>
      </c>
      <c r="H3376" t="s">
        <v>5883</v>
      </c>
      <c r="I3376" t="s">
        <v>5891</v>
      </c>
      <c r="J3376" t="s">
        <v>1253</v>
      </c>
      <c r="K3376">
        <v>0.12</v>
      </c>
      <c r="L3376">
        <v>0.12</v>
      </c>
      <c r="P3376" t="s">
        <v>51</v>
      </c>
      <c r="Q3376" t="s">
        <v>52</v>
      </c>
      <c r="R3376">
        <v>38892</v>
      </c>
      <c r="S3376" t="s">
        <v>357</v>
      </c>
      <c r="T3376" t="s">
        <v>69</v>
      </c>
      <c r="U3376" t="s">
        <v>55</v>
      </c>
      <c r="V3376" t="s">
        <v>56</v>
      </c>
      <c r="W3376" t="s">
        <v>57</v>
      </c>
      <c r="X3376" t="s">
        <v>1399</v>
      </c>
      <c r="Y3376" t="s">
        <v>150</v>
      </c>
      <c r="Z3376">
        <v>1</v>
      </c>
      <c r="AA3376">
        <v>17</v>
      </c>
      <c r="AB3376">
        <v>16.329999999999998</v>
      </c>
      <c r="AC3376">
        <v>17.399999999999999</v>
      </c>
      <c r="AD3376">
        <v>196</v>
      </c>
      <c r="AE3376">
        <v>16</v>
      </c>
      <c r="AF3376" t="s">
        <v>57</v>
      </c>
      <c r="AG3376">
        <v>33.321004250993703</v>
      </c>
      <c r="AH3376">
        <v>21.643193214033801</v>
      </c>
      <c r="AI3376">
        <v>41.022204132706598</v>
      </c>
      <c r="AJ3376">
        <v>574.29922279190703</v>
      </c>
      <c r="AK3376" s="2">
        <v>1115.02970390214</v>
      </c>
      <c r="AL3376" s="1">
        <v>44841</v>
      </c>
      <c r="AM3376" t="s">
        <v>60</v>
      </c>
      <c r="AN3376">
        <v>2022</v>
      </c>
      <c r="AO3376">
        <v>2006</v>
      </c>
      <c r="AP3376">
        <v>328.578220944561</v>
      </c>
      <c r="AQ3376">
        <v>0.57213767301861496</v>
      </c>
      <c r="AR3376">
        <v>574.5</v>
      </c>
      <c r="AS3376">
        <f t="shared" si="157"/>
        <v>133.80356446825681</v>
      </c>
      <c r="AT3376">
        <f t="shared" si="158"/>
        <v>68.94</v>
      </c>
    </row>
    <row r="3377" spans="1:46" x14ac:dyDescent="0.25">
      <c r="A3377" t="s">
        <v>128</v>
      </c>
      <c r="B3377" t="s">
        <v>129</v>
      </c>
      <c r="C3377" t="s">
        <v>130</v>
      </c>
      <c r="D3377" t="str">
        <f t="shared" si="156"/>
        <v>NECOCA</v>
      </c>
      <c r="E3377" t="s">
        <v>1010</v>
      </c>
      <c r="F3377" t="s">
        <v>1011</v>
      </c>
      <c r="G3377" t="s">
        <v>47</v>
      </c>
      <c r="H3377" t="s">
        <v>5883</v>
      </c>
      <c r="I3377" t="s">
        <v>5892</v>
      </c>
      <c r="J3377" t="s">
        <v>1264</v>
      </c>
      <c r="K3377">
        <v>0.1</v>
      </c>
      <c r="L3377">
        <v>0.1</v>
      </c>
      <c r="P3377" t="s">
        <v>51</v>
      </c>
      <c r="Q3377" t="s">
        <v>52</v>
      </c>
      <c r="R3377">
        <v>38881</v>
      </c>
      <c r="S3377" t="s">
        <v>357</v>
      </c>
      <c r="T3377" t="s">
        <v>556</v>
      </c>
      <c r="U3377" t="s">
        <v>55</v>
      </c>
      <c r="V3377" t="s">
        <v>56</v>
      </c>
      <c r="W3377" t="s">
        <v>57</v>
      </c>
      <c r="X3377" t="s">
        <v>149</v>
      </c>
      <c r="Y3377" t="s">
        <v>150</v>
      </c>
      <c r="Z3377">
        <v>1</v>
      </c>
      <c r="AA3377">
        <v>17</v>
      </c>
      <c r="AB3377">
        <v>16.25</v>
      </c>
      <c r="AC3377">
        <v>17.399999999999999</v>
      </c>
      <c r="AD3377">
        <v>195</v>
      </c>
      <c r="AE3377">
        <v>16</v>
      </c>
      <c r="AF3377" t="s">
        <v>57</v>
      </c>
      <c r="AG3377">
        <v>29.294291294496301</v>
      </c>
      <c r="AH3377">
        <v>22.192524600597999</v>
      </c>
      <c r="AI3377">
        <v>42.740250853826701</v>
      </c>
      <c r="AJ3377">
        <v>550.28784594698197</v>
      </c>
      <c r="AK3377" s="2">
        <v>1104.9274562563801</v>
      </c>
      <c r="AL3377" s="1">
        <v>44832</v>
      </c>
      <c r="AM3377" t="s">
        <v>60</v>
      </c>
      <c r="AN3377">
        <v>2022</v>
      </c>
      <c r="AO3377">
        <v>2006</v>
      </c>
      <c r="AP3377">
        <v>328.56927999661298</v>
      </c>
      <c r="AQ3377">
        <v>0.59708620209698304</v>
      </c>
      <c r="AR3377">
        <v>550.49</v>
      </c>
      <c r="AS3377">
        <f t="shared" si="157"/>
        <v>110.49274562563801</v>
      </c>
      <c r="AT3377">
        <f t="shared" si="158"/>
        <v>55.049000000000007</v>
      </c>
    </row>
    <row r="3378" spans="1:46" x14ac:dyDescent="0.25">
      <c r="A3378" t="s">
        <v>128</v>
      </c>
      <c r="B3378" t="s">
        <v>129</v>
      </c>
      <c r="C3378" t="s">
        <v>130</v>
      </c>
      <c r="D3378" t="str">
        <f t="shared" si="156"/>
        <v>NECOCA</v>
      </c>
      <c r="E3378" t="s">
        <v>1010</v>
      </c>
      <c r="F3378" t="s">
        <v>1011</v>
      </c>
      <c r="G3378" t="s">
        <v>47</v>
      </c>
      <c r="H3378" t="s">
        <v>5886</v>
      </c>
      <c r="I3378" t="s">
        <v>5893</v>
      </c>
      <c r="J3378" t="s">
        <v>1511</v>
      </c>
      <c r="K3378">
        <v>0.26</v>
      </c>
      <c r="L3378">
        <v>0.26</v>
      </c>
      <c r="P3378" t="s">
        <v>51</v>
      </c>
      <c r="Q3378" t="s">
        <v>52</v>
      </c>
      <c r="R3378">
        <v>40892</v>
      </c>
      <c r="S3378" t="s">
        <v>357</v>
      </c>
      <c r="T3378" t="s">
        <v>556</v>
      </c>
      <c r="U3378" t="s">
        <v>55</v>
      </c>
      <c r="V3378" t="s">
        <v>109</v>
      </c>
      <c r="W3378" t="s">
        <v>57</v>
      </c>
      <c r="X3378" t="s">
        <v>1399</v>
      </c>
      <c r="Y3378" t="s">
        <v>150</v>
      </c>
      <c r="Z3378">
        <v>2</v>
      </c>
      <c r="AA3378">
        <v>12</v>
      </c>
      <c r="AB3378">
        <v>10.75</v>
      </c>
      <c r="AC3378">
        <v>11.9</v>
      </c>
      <c r="AD3378">
        <v>129</v>
      </c>
      <c r="AE3378">
        <v>11</v>
      </c>
      <c r="AF3378" t="s">
        <v>57</v>
      </c>
      <c r="AG3378">
        <v>31.673963989067801</v>
      </c>
      <c r="AH3378">
        <v>20.619007287899699</v>
      </c>
      <c r="AI3378">
        <v>35.792041864622099</v>
      </c>
      <c r="AJ3378">
        <v>504.06675834062298</v>
      </c>
      <c r="AK3378" s="2">
        <v>1071.9168282158801</v>
      </c>
      <c r="AL3378" s="1">
        <v>44833</v>
      </c>
      <c r="AM3378" t="s">
        <v>60</v>
      </c>
      <c r="AN3378">
        <v>2022</v>
      </c>
      <c r="AO3378">
        <v>2011</v>
      </c>
      <c r="AP3378">
        <v>312.52792683770298</v>
      </c>
      <c r="AQ3378">
        <v>0.62001296785873805</v>
      </c>
      <c r="AR3378">
        <v>516.69000000000005</v>
      </c>
      <c r="AS3378">
        <f t="shared" si="157"/>
        <v>278.69837533612883</v>
      </c>
      <c r="AT3378">
        <f t="shared" si="158"/>
        <v>134.33940000000001</v>
      </c>
    </row>
    <row r="3379" spans="1:46" x14ac:dyDescent="0.25">
      <c r="A3379" t="s">
        <v>128</v>
      </c>
      <c r="B3379" t="s">
        <v>129</v>
      </c>
      <c r="C3379" t="s">
        <v>130</v>
      </c>
      <c r="D3379" t="str">
        <f t="shared" si="156"/>
        <v>NECOCA</v>
      </c>
      <c r="E3379" t="s">
        <v>1010</v>
      </c>
      <c r="F3379" t="s">
        <v>1011</v>
      </c>
      <c r="G3379" t="s">
        <v>47</v>
      </c>
      <c r="H3379" t="s">
        <v>5883</v>
      </c>
      <c r="I3379" t="s">
        <v>5894</v>
      </c>
      <c r="J3379" t="s">
        <v>1262</v>
      </c>
      <c r="K3379">
        <v>0.09</v>
      </c>
      <c r="L3379">
        <v>0.09</v>
      </c>
      <c r="P3379" t="s">
        <v>51</v>
      </c>
      <c r="Q3379" t="s">
        <v>52</v>
      </c>
      <c r="R3379">
        <v>38884</v>
      </c>
      <c r="S3379" t="s">
        <v>357</v>
      </c>
      <c r="T3379" t="s">
        <v>556</v>
      </c>
      <c r="U3379" t="s">
        <v>55</v>
      </c>
      <c r="V3379" t="s">
        <v>56</v>
      </c>
      <c r="W3379" t="s">
        <v>57</v>
      </c>
      <c r="X3379" t="s">
        <v>1399</v>
      </c>
      <c r="Y3379" t="s">
        <v>150</v>
      </c>
      <c r="Z3379">
        <v>1</v>
      </c>
      <c r="AA3379">
        <v>17</v>
      </c>
      <c r="AB3379">
        <v>16.25</v>
      </c>
      <c r="AC3379">
        <v>17.399999999999999</v>
      </c>
      <c r="AD3379">
        <v>195</v>
      </c>
      <c r="AE3379">
        <v>16</v>
      </c>
      <c r="AF3379" t="s">
        <v>57</v>
      </c>
      <c r="AG3379">
        <v>35.486363312994499</v>
      </c>
      <c r="AH3379">
        <v>28.9623894041911</v>
      </c>
      <c r="AI3379">
        <v>15.2643323819199</v>
      </c>
      <c r="AJ3379">
        <v>231.72423139455799</v>
      </c>
      <c r="AK3379" s="2">
        <v>231.69633068005299</v>
      </c>
      <c r="AL3379" s="1">
        <v>44833</v>
      </c>
      <c r="AM3379" t="s">
        <v>60</v>
      </c>
      <c r="AN3379">
        <v>2022</v>
      </c>
      <c r="AO3379">
        <v>2006</v>
      </c>
      <c r="AP3379">
        <v>328.56927999661298</v>
      </c>
      <c r="AQ3379">
        <v>1.4179323328390101</v>
      </c>
      <c r="AR3379">
        <v>231.81</v>
      </c>
      <c r="AS3379">
        <f t="shared" si="157"/>
        <v>20.852669761204769</v>
      </c>
      <c r="AT3379">
        <f t="shared" si="158"/>
        <v>20.8629</v>
      </c>
    </row>
    <row r="3380" spans="1:46" x14ac:dyDescent="0.25">
      <c r="A3380" t="s">
        <v>128</v>
      </c>
      <c r="B3380" t="s">
        <v>129</v>
      </c>
      <c r="C3380" t="s">
        <v>130</v>
      </c>
      <c r="D3380" t="str">
        <f t="shared" si="156"/>
        <v>NECOCA</v>
      </c>
      <c r="E3380" t="s">
        <v>1010</v>
      </c>
      <c r="F3380" t="s">
        <v>1011</v>
      </c>
      <c r="G3380" t="s">
        <v>47</v>
      </c>
      <c r="H3380" t="s">
        <v>5883</v>
      </c>
      <c r="I3380" t="s">
        <v>5895</v>
      </c>
      <c r="J3380" t="s">
        <v>1271</v>
      </c>
      <c r="K3380">
        <v>0.26</v>
      </c>
      <c r="L3380">
        <v>0.26</v>
      </c>
      <c r="P3380" t="s">
        <v>51</v>
      </c>
      <c r="Q3380" t="s">
        <v>52</v>
      </c>
      <c r="R3380">
        <v>38898</v>
      </c>
      <c r="S3380" t="s">
        <v>357</v>
      </c>
      <c r="T3380" t="s">
        <v>124</v>
      </c>
      <c r="U3380" t="s">
        <v>55</v>
      </c>
      <c r="V3380" t="s">
        <v>56</v>
      </c>
      <c r="W3380" t="s">
        <v>57</v>
      </c>
      <c r="X3380" t="s">
        <v>98</v>
      </c>
      <c r="Y3380" t="s">
        <v>146</v>
      </c>
      <c r="Z3380">
        <v>1</v>
      </c>
      <c r="AA3380">
        <v>17</v>
      </c>
      <c r="AB3380">
        <v>16.25</v>
      </c>
      <c r="AC3380">
        <v>17.399999999999999</v>
      </c>
      <c r="AD3380">
        <v>195</v>
      </c>
      <c r="AE3380">
        <v>16</v>
      </c>
      <c r="AF3380" t="s">
        <v>57</v>
      </c>
      <c r="AG3380">
        <v>29.809411541154699</v>
      </c>
      <c r="AH3380">
        <v>18.844064052109399</v>
      </c>
      <c r="AI3380">
        <v>26.893095856312002</v>
      </c>
      <c r="AJ3380">
        <v>343.93541090687802</v>
      </c>
      <c r="AK3380" s="2">
        <v>964.27692635186099</v>
      </c>
      <c r="AL3380" s="1">
        <v>44833</v>
      </c>
      <c r="AM3380" t="s">
        <v>60</v>
      </c>
      <c r="AN3380">
        <v>2022</v>
      </c>
      <c r="AO3380">
        <v>2006</v>
      </c>
      <c r="AP3380">
        <v>328.56927999661298</v>
      </c>
      <c r="AQ3380">
        <v>0.95532262621709096</v>
      </c>
      <c r="AR3380">
        <v>344.06</v>
      </c>
      <c r="AS3380">
        <f t="shared" si="157"/>
        <v>250.71200085148388</v>
      </c>
      <c r="AT3380">
        <f t="shared" si="158"/>
        <v>89.455600000000004</v>
      </c>
    </row>
    <row r="3381" spans="1:46" x14ac:dyDescent="0.25">
      <c r="A3381" t="s">
        <v>128</v>
      </c>
      <c r="B3381" t="s">
        <v>129</v>
      </c>
      <c r="C3381" t="s">
        <v>130</v>
      </c>
      <c r="D3381" t="str">
        <f t="shared" si="156"/>
        <v>NECOCA</v>
      </c>
      <c r="E3381" t="s">
        <v>1010</v>
      </c>
      <c r="F3381" t="s">
        <v>1011</v>
      </c>
      <c r="G3381" t="s">
        <v>47</v>
      </c>
      <c r="H3381" t="s">
        <v>5883</v>
      </c>
      <c r="I3381" t="s">
        <v>5896</v>
      </c>
      <c r="J3381" t="s">
        <v>1282</v>
      </c>
      <c r="K3381">
        <v>0.53</v>
      </c>
      <c r="L3381">
        <v>0.53</v>
      </c>
      <c r="P3381" t="s">
        <v>51</v>
      </c>
      <c r="Q3381" t="s">
        <v>52</v>
      </c>
      <c r="R3381">
        <v>38905</v>
      </c>
      <c r="S3381" t="s">
        <v>357</v>
      </c>
      <c r="T3381" t="s">
        <v>556</v>
      </c>
      <c r="U3381" t="s">
        <v>55</v>
      </c>
      <c r="V3381" t="s">
        <v>56</v>
      </c>
      <c r="W3381" t="s">
        <v>57</v>
      </c>
      <c r="X3381" t="s">
        <v>1399</v>
      </c>
      <c r="Y3381" t="s">
        <v>150</v>
      </c>
      <c r="Z3381">
        <v>1</v>
      </c>
      <c r="AA3381">
        <v>17</v>
      </c>
      <c r="AB3381">
        <v>16.170000000000002</v>
      </c>
      <c r="AC3381">
        <v>17.3</v>
      </c>
      <c r="AD3381">
        <v>194</v>
      </c>
      <c r="AE3381">
        <v>16</v>
      </c>
      <c r="AF3381" t="s">
        <v>57</v>
      </c>
      <c r="AG3381">
        <v>33.151874582003998</v>
      </c>
      <c r="AH3381">
        <v>20.7577513816946</v>
      </c>
      <c r="AI3381">
        <v>41.209997918150698</v>
      </c>
      <c r="AJ3381">
        <v>577.75065515138397</v>
      </c>
      <c r="AK3381" s="2">
        <v>1217.7330664445701</v>
      </c>
      <c r="AL3381" s="1">
        <v>44833</v>
      </c>
      <c r="AM3381" t="s">
        <v>60</v>
      </c>
      <c r="AN3381">
        <v>2022</v>
      </c>
      <c r="AO3381">
        <v>2006</v>
      </c>
      <c r="AP3381">
        <v>328.55990944408302</v>
      </c>
      <c r="AQ3381">
        <v>0.56868807765867901</v>
      </c>
      <c r="AR3381">
        <v>577.98</v>
      </c>
      <c r="AS3381">
        <f t="shared" si="157"/>
        <v>645.39852521562216</v>
      </c>
      <c r="AT3381">
        <f t="shared" si="158"/>
        <v>306.32940000000002</v>
      </c>
    </row>
    <row r="3382" spans="1:46" x14ac:dyDescent="0.25">
      <c r="A3382" t="s">
        <v>128</v>
      </c>
      <c r="B3382" t="s">
        <v>129</v>
      </c>
      <c r="C3382" t="s">
        <v>130</v>
      </c>
      <c r="D3382" t="str">
        <f t="shared" si="156"/>
        <v>NECOCA</v>
      </c>
      <c r="E3382" t="s">
        <v>1010</v>
      </c>
      <c r="F3382" t="s">
        <v>1011</v>
      </c>
      <c r="G3382" t="s">
        <v>47</v>
      </c>
      <c r="H3382" t="s">
        <v>1012</v>
      </c>
      <c r="I3382" t="s">
        <v>5897</v>
      </c>
      <c r="J3382" t="s">
        <v>574</v>
      </c>
      <c r="K3382">
        <v>0.04</v>
      </c>
      <c r="L3382">
        <v>0.04</v>
      </c>
      <c r="P3382" t="s">
        <v>51</v>
      </c>
      <c r="Q3382" t="s">
        <v>52</v>
      </c>
      <c r="R3382">
        <v>39136</v>
      </c>
      <c r="S3382" t="s">
        <v>357</v>
      </c>
      <c r="T3382" t="s">
        <v>118</v>
      </c>
      <c r="U3382" t="s">
        <v>55</v>
      </c>
      <c r="V3382" t="s">
        <v>56</v>
      </c>
      <c r="W3382" t="s">
        <v>57</v>
      </c>
      <c r="X3382" t="s">
        <v>136</v>
      </c>
      <c r="Y3382" t="s">
        <v>137</v>
      </c>
      <c r="Z3382">
        <v>1</v>
      </c>
      <c r="AA3382">
        <v>17</v>
      </c>
      <c r="AB3382">
        <v>15.58</v>
      </c>
      <c r="AC3382">
        <v>16.8</v>
      </c>
      <c r="AD3382">
        <v>187</v>
      </c>
      <c r="AE3382">
        <v>16</v>
      </c>
      <c r="AF3382" t="s">
        <v>57</v>
      </c>
      <c r="AG3382">
        <v>27.150885269446299</v>
      </c>
      <c r="AH3382">
        <v>20.482228068905702</v>
      </c>
      <c r="AI3382">
        <v>33.206119011276201</v>
      </c>
      <c r="AJ3382">
        <v>392.41086450761799</v>
      </c>
      <c r="AK3382" s="2">
        <v>1007.79881484433</v>
      </c>
      <c r="AL3382" s="1">
        <v>44833</v>
      </c>
      <c r="AM3382" t="s">
        <v>60</v>
      </c>
      <c r="AN3382">
        <v>2022</v>
      </c>
      <c r="AO3382">
        <v>2007</v>
      </c>
      <c r="AP3382">
        <v>328.480423012252</v>
      </c>
      <c r="AQ3382">
        <v>0.83708289632708499</v>
      </c>
      <c r="AR3382">
        <v>392.62</v>
      </c>
      <c r="AS3382">
        <f t="shared" si="157"/>
        <v>40.311952593773199</v>
      </c>
      <c r="AT3382">
        <f t="shared" si="158"/>
        <v>15.704800000000001</v>
      </c>
    </row>
    <row r="3383" spans="1:46" x14ac:dyDescent="0.25">
      <c r="A3383" t="s">
        <v>128</v>
      </c>
      <c r="B3383" t="s">
        <v>129</v>
      </c>
      <c r="C3383" t="s">
        <v>130</v>
      </c>
      <c r="D3383" t="str">
        <f t="shared" si="156"/>
        <v>NECOCA</v>
      </c>
      <c r="E3383" t="s">
        <v>1010</v>
      </c>
      <c r="F3383" t="s">
        <v>1011</v>
      </c>
      <c r="G3383" t="s">
        <v>47</v>
      </c>
      <c r="H3383" t="s">
        <v>5879</v>
      </c>
      <c r="I3383" t="s">
        <v>5898</v>
      </c>
      <c r="J3383" t="s">
        <v>572</v>
      </c>
      <c r="K3383">
        <v>0.02</v>
      </c>
      <c r="L3383">
        <v>0.02</v>
      </c>
      <c r="P3383" t="s">
        <v>51</v>
      </c>
      <c r="Q3383" t="s">
        <v>52</v>
      </c>
      <c r="R3383">
        <v>42358</v>
      </c>
      <c r="S3383" t="s">
        <v>53</v>
      </c>
      <c r="T3383" t="s">
        <v>69</v>
      </c>
      <c r="U3383" t="s">
        <v>55</v>
      </c>
      <c r="V3383" t="s">
        <v>56</v>
      </c>
      <c r="W3383" t="s">
        <v>57</v>
      </c>
      <c r="X3383" t="s">
        <v>136</v>
      </c>
      <c r="Y3383" t="s">
        <v>137</v>
      </c>
      <c r="Z3383">
        <v>1</v>
      </c>
      <c r="AA3383">
        <v>8</v>
      </c>
      <c r="AB3383">
        <v>6.75</v>
      </c>
      <c r="AC3383">
        <v>7.9</v>
      </c>
      <c r="AD3383">
        <v>81</v>
      </c>
      <c r="AE3383">
        <v>7</v>
      </c>
      <c r="AF3383" t="s">
        <v>57</v>
      </c>
      <c r="AG3383">
        <v>24.979805315953602</v>
      </c>
      <c r="AH3383">
        <v>16.429292944818599</v>
      </c>
      <c r="AI3383">
        <v>22.095096621480302</v>
      </c>
      <c r="AJ3383">
        <v>239.56437629964799</v>
      </c>
      <c r="AK3383" s="2">
        <v>1042.2412956675</v>
      </c>
      <c r="AL3383" s="1">
        <v>44833</v>
      </c>
      <c r="AM3383" t="s">
        <v>60</v>
      </c>
      <c r="AN3383">
        <v>2022</v>
      </c>
      <c r="AO3383">
        <v>2015</v>
      </c>
      <c r="AP3383">
        <v>290.03552540059502</v>
      </c>
      <c r="AQ3383">
        <v>1.2106788575185199</v>
      </c>
      <c r="AR3383">
        <v>259.14999999999998</v>
      </c>
      <c r="AS3383">
        <f t="shared" si="157"/>
        <v>20.84482591335</v>
      </c>
      <c r="AT3383">
        <f t="shared" si="158"/>
        <v>5.1829999999999998</v>
      </c>
    </row>
    <row r="3384" spans="1:46" x14ac:dyDescent="0.25">
      <c r="A3384" t="s">
        <v>128</v>
      </c>
      <c r="B3384" t="s">
        <v>129</v>
      </c>
      <c r="C3384" t="s">
        <v>214</v>
      </c>
      <c r="D3384" t="str">
        <f t="shared" si="156"/>
        <v>NECOCE</v>
      </c>
      <c r="E3384" t="s">
        <v>1204</v>
      </c>
      <c r="F3384" t="s">
        <v>1205</v>
      </c>
      <c r="G3384" t="s">
        <v>47</v>
      </c>
      <c r="H3384" t="s">
        <v>1212</v>
      </c>
      <c r="I3384" t="s">
        <v>5899</v>
      </c>
      <c r="J3384" t="s">
        <v>50</v>
      </c>
      <c r="K3384">
        <v>0.18</v>
      </c>
      <c r="L3384">
        <v>0.18</v>
      </c>
      <c r="P3384" t="s">
        <v>51</v>
      </c>
      <c r="Q3384" t="s">
        <v>52</v>
      </c>
      <c r="R3384">
        <v>39042</v>
      </c>
      <c r="S3384" t="s">
        <v>357</v>
      </c>
      <c r="T3384" t="s">
        <v>113</v>
      </c>
      <c r="U3384" t="s">
        <v>55</v>
      </c>
      <c r="V3384" t="s">
        <v>56</v>
      </c>
      <c r="W3384" t="s">
        <v>57</v>
      </c>
      <c r="X3384" t="s">
        <v>149</v>
      </c>
      <c r="Y3384" t="s">
        <v>150</v>
      </c>
      <c r="Z3384">
        <v>1</v>
      </c>
      <c r="AA3384">
        <v>17</v>
      </c>
      <c r="AB3384">
        <v>16.329999999999998</v>
      </c>
      <c r="AC3384">
        <v>17</v>
      </c>
      <c r="AD3384">
        <v>196</v>
      </c>
      <c r="AE3384">
        <v>16</v>
      </c>
      <c r="AF3384" t="s">
        <v>57</v>
      </c>
      <c r="AG3384">
        <v>26.573101736341499</v>
      </c>
      <c r="AH3384">
        <v>19.512657253778801</v>
      </c>
      <c r="AI3384">
        <v>32.822594334989603</v>
      </c>
      <c r="AJ3384">
        <v>383.78458038599098</v>
      </c>
      <c r="AK3384" s="2">
        <v>1097.6153996369301</v>
      </c>
      <c r="AL3384" s="1">
        <v>45008</v>
      </c>
      <c r="AM3384" t="s">
        <v>60</v>
      </c>
      <c r="AN3384">
        <v>2023</v>
      </c>
      <c r="AO3384">
        <v>2006</v>
      </c>
      <c r="AP3384">
        <v>431.87318795189401</v>
      </c>
      <c r="AQ3384">
        <v>1.1253010413225499</v>
      </c>
      <c r="AR3384">
        <v>386.49</v>
      </c>
      <c r="AS3384">
        <f t="shared" si="157"/>
        <v>197.57077193464741</v>
      </c>
      <c r="AT3384">
        <f t="shared" si="158"/>
        <v>69.568200000000004</v>
      </c>
    </row>
    <row r="3385" spans="1:46" x14ac:dyDescent="0.25">
      <c r="A3385" t="s">
        <v>340</v>
      </c>
      <c r="B3385" t="s">
        <v>367</v>
      </c>
      <c r="C3385" t="s">
        <v>372</v>
      </c>
      <c r="D3385" t="str">
        <f t="shared" si="156"/>
        <v>RDIPPD</v>
      </c>
      <c r="E3385" t="s">
        <v>1138</v>
      </c>
      <c r="F3385" t="s">
        <v>1139</v>
      </c>
      <c r="G3385" t="s">
        <v>47</v>
      </c>
      <c r="H3385" t="s">
        <v>1140</v>
      </c>
      <c r="I3385" t="s">
        <v>5900</v>
      </c>
      <c r="J3385" t="s">
        <v>5901</v>
      </c>
      <c r="K3385">
        <v>31.11</v>
      </c>
      <c r="L3385">
        <v>31.11</v>
      </c>
      <c r="P3385" t="s">
        <v>51</v>
      </c>
      <c r="Q3385" t="s">
        <v>213</v>
      </c>
      <c r="R3385">
        <v>41957</v>
      </c>
      <c r="S3385" t="s">
        <v>477</v>
      </c>
      <c r="T3385" t="s">
        <v>104</v>
      </c>
      <c r="U3385" t="s">
        <v>55</v>
      </c>
      <c r="V3385" t="s">
        <v>56</v>
      </c>
      <c r="W3385" t="s">
        <v>57</v>
      </c>
      <c r="X3385" t="s">
        <v>1142</v>
      </c>
      <c r="Y3385" t="s">
        <v>137</v>
      </c>
      <c r="Z3385">
        <v>1</v>
      </c>
      <c r="AA3385">
        <v>9</v>
      </c>
      <c r="AB3385">
        <v>7.83</v>
      </c>
      <c r="AC3385">
        <v>9</v>
      </c>
      <c r="AD3385">
        <v>94</v>
      </c>
      <c r="AE3385">
        <v>8</v>
      </c>
      <c r="AF3385" t="s">
        <v>57</v>
      </c>
      <c r="AG3385">
        <v>25.486016032560599</v>
      </c>
      <c r="AH3385">
        <v>16.544405508350099</v>
      </c>
      <c r="AI3385">
        <v>16.792060535130599</v>
      </c>
      <c r="AJ3385">
        <v>200.969043989862</v>
      </c>
      <c r="AK3385" s="2">
        <v>778.03688312380496</v>
      </c>
      <c r="AL3385" s="1">
        <v>44819</v>
      </c>
      <c r="AM3385" t="s">
        <v>63</v>
      </c>
      <c r="AN3385">
        <v>2022</v>
      </c>
      <c r="AO3385">
        <v>2014</v>
      </c>
      <c r="AP3385">
        <v>238.277082101312</v>
      </c>
      <c r="AQ3385">
        <v>1.1856407204352</v>
      </c>
      <c r="AR3385">
        <v>215.09</v>
      </c>
      <c r="AS3385">
        <f t="shared" si="157"/>
        <v>24204.72743398157</v>
      </c>
      <c r="AT3385">
        <f t="shared" si="158"/>
        <v>6691.4498999999996</v>
      </c>
    </row>
    <row r="3386" spans="1:46" x14ac:dyDescent="0.25">
      <c r="A3386" t="s">
        <v>340</v>
      </c>
      <c r="B3386" t="s">
        <v>367</v>
      </c>
      <c r="C3386" t="s">
        <v>372</v>
      </c>
      <c r="D3386" t="str">
        <f t="shared" si="156"/>
        <v>RDIPPD</v>
      </c>
      <c r="E3386" t="s">
        <v>373</v>
      </c>
      <c r="F3386" t="s">
        <v>374</v>
      </c>
      <c r="G3386" t="s">
        <v>47</v>
      </c>
      <c r="H3386" t="s">
        <v>1668</v>
      </c>
      <c r="I3386" t="s">
        <v>5902</v>
      </c>
      <c r="J3386" t="s">
        <v>5903</v>
      </c>
      <c r="K3386">
        <v>50.38</v>
      </c>
      <c r="L3386">
        <v>10.563875307768527</v>
      </c>
      <c r="M3386">
        <v>39.816124692231476</v>
      </c>
      <c r="P3386" t="s">
        <v>51</v>
      </c>
      <c r="Q3386" t="s">
        <v>483</v>
      </c>
      <c r="R3386">
        <v>42436</v>
      </c>
      <c r="S3386" t="s">
        <v>477</v>
      </c>
      <c r="T3386" t="s">
        <v>104</v>
      </c>
      <c r="U3386" t="s">
        <v>55</v>
      </c>
      <c r="V3386" t="s">
        <v>56</v>
      </c>
      <c r="W3386" t="s">
        <v>57</v>
      </c>
      <c r="X3386" t="s">
        <v>382</v>
      </c>
      <c r="Y3386" t="s">
        <v>355</v>
      </c>
      <c r="Z3386">
        <v>1</v>
      </c>
      <c r="AA3386">
        <v>8</v>
      </c>
      <c r="AB3386">
        <v>6.17</v>
      </c>
      <c r="AC3386">
        <v>7.7</v>
      </c>
      <c r="AD3386">
        <v>74</v>
      </c>
      <c r="AE3386">
        <v>6</v>
      </c>
      <c r="AF3386" t="s">
        <v>57</v>
      </c>
      <c r="AG3386">
        <v>24.250861997034399</v>
      </c>
      <c r="AH3386">
        <v>15.015663858744499</v>
      </c>
      <c r="AI3386">
        <v>23.108765739748801</v>
      </c>
      <c r="AJ3386">
        <v>264.30879008455503</v>
      </c>
      <c r="AK3386" s="2">
        <v>1306.59638526297</v>
      </c>
      <c r="AL3386" s="1">
        <v>44686</v>
      </c>
      <c r="AM3386" t="s">
        <v>63</v>
      </c>
      <c r="AN3386">
        <v>2022</v>
      </c>
      <c r="AO3386">
        <v>2016</v>
      </c>
      <c r="AP3386">
        <v>205.81457805156401</v>
      </c>
      <c r="AQ3386">
        <v>0.77868987249997001</v>
      </c>
      <c r="AR3386">
        <v>312.77999999999997</v>
      </c>
      <c r="AS3386">
        <f t="shared" si="157"/>
        <v>13802.721291499101</v>
      </c>
      <c r="AT3386">
        <f t="shared" si="158"/>
        <v>3304.1689187638394</v>
      </c>
    </row>
    <row r="3387" spans="1:46" x14ac:dyDescent="0.25">
      <c r="A3387" t="s">
        <v>340</v>
      </c>
      <c r="B3387" t="s">
        <v>367</v>
      </c>
      <c r="C3387" t="s">
        <v>372</v>
      </c>
      <c r="D3387" t="str">
        <f t="shared" si="156"/>
        <v>RDIPPD</v>
      </c>
      <c r="E3387" t="s">
        <v>373</v>
      </c>
      <c r="F3387" t="s">
        <v>374</v>
      </c>
      <c r="G3387" t="s">
        <v>47</v>
      </c>
      <c r="H3387" t="s">
        <v>5904</v>
      </c>
      <c r="I3387" t="s">
        <v>5905</v>
      </c>
      <c r="J3387" t="s">
        <v>5906</v>
      </c>
      <c r="K3387">
        <v>12.28</v>
      </c>
      <c r="L3387">
        <v>0.71040206884454626</v>
      </c>
      <c r="M3387">
        <v>11.569597931155453</v>
      </c>
      <c r="P3387" t="s">
        <v>51</v>
      </c>
      <c r="Q3387" t="s">
        <v>483</v>
      </c>
      <c r="R3387">
        <v>42353</v>
      </c>
      <c r="S3387" t="s">
        <v>357</v>
      </c>
      <c r="T3387" t="s">
        <v>104</v>
      </c>
      <c r="U3387" t="s">
        <v>55</v>
      </c>
      <c r="V3387" t="s">
        <v>109</v>
      </c>
      <c r="W3387" t="s">
        <v>57</v>
      </c>
      <c r="X3387" t="s">
        <v>382</v>
      </c>
      <c r="Y3387" t="s">
        <v>355</v>
      </c>
      <c r="Z3387">
        <v>2</v>
      </c>
      <c r="AA3387">
        <v>8</v>
      </c>
      <c r="AB3387">
        <v>6.83</v>
      </c>
      <c r="AC3387">
        <v>7.9</v>
      </c>
      <c r="AD3387">
        <v>82</v>
      </c>
      <c r="AE3387">
        <v>7</v>
      </c>
      <c r="AF3387" t="s">
        <v>57</v>
      </c>
      <c r="AG3387">
        <v>22.290065362663601</v>
      </c>
      <c r="AH3387">
        <v>16.084285189758798</v>
      </c>
      <c r="AI3387">
        <v>18.351271676684799</v>
      </c>
      <c r="AJ3387">
        <v>186.531906534255</v>
      </c>
      <c r="AK3387" s="2">
        <v>910.97846731192499</v>
      </c>
      <c r="AL3387" s="1">
        <v>44861</v>
      </c>
      <c r="AM3387" t="s">
        <v>60</v>
      </c>
      <c r="AN3387">
        <v>2022</v>
      </c>
      <c r="AO3387">
        <v>2015</v>
      </c>
      <c r="AP3387">
        <v>178.141761543954</v>
      </c>
      <c r="AQ3387">
        <v>0.95502032254862101</v>
      </c>
      <c r="AR3387">
        <v>193.55</v>
      </c>
      <c r="AS3387">
        <f t="shared" si="157"/>
        <v>647.1609878512254</v>
      </c>
      <c r="AT3387">
        <f t="shared" si="158"/>
        <v>137.49832042486193</v>
      </c>
    </row>
    <row r="3388" spans="1:46" x14ac:dyDescent="0.25">
      <c r="A3388" t="s">
        <v>340</v>
      </c>
      <c r="B3388" t="s">
        <v>367</v>
      </c>
      <c r="C3388" t="s">
        <v>372</v>
      </c>
      <c r="D3388" t="str">
        <f t="shared" si="156"/>
        <v>RDIPPD</v>
      </c>
      <c r="E3388" t="s">
        <v>373</v>
      </c>
      <c r="F3388" t="s">
        <v>374</v>
      </c>
      <c r="G3388" t="s">
        <v>47</v>
      </c>
      <c r="H3388" t="s">
        <v>1694</v>
      </c>
      <c r="I3388" t="s">
        <v>5907</v>
      </c>
      <c r="J3388" t="s">
        <v>5908</v>
      </c>
      <c r="K3388">
        <v>5.99</v>
      </c>
      <c r="L3388">
        <v>5.99</v>
      </c>
      <c r="P3388" t="s">
        <v>51</v>
      </c>
      <c r="Q3388" t="s">
        <v>377</v>
      </c>
      <c r="R3388">
        <v>42451</v>
      </c>
      <c r="S3388" t="s">
        <v>53</v>
      </c>
      <c r="T3388" t="s">
        <v>952</v>
      </c>
      <c r="U3388" t="s">
        <v>55</v>
      </c>
      <c r="V3388" t="s">
        <v>109</v>
      </c>
      <c r="W3388" t="s">
        <v>57</v>
      </c>
      <c r="X3388" t="s">
        <v>382</v>
      </c>
      <c r="Y3388" t="s">
        <v>355</v>
      </c>
      <c r="Z3388">
        <v>2</v>
      </c>
      <c r="AA3388">
        <v>8</v>
      </c>
      <c r="AB3388">
        <v>6.58</v>
      </c>
      <c r="AC3388">
        <v>7.7</v>
      </c>
      <c r="AD3388">
        <v>79</v>
      </c>
      <c r="AE3388">
        <v>7</v>
      </c>
      <c r="AF3388" t="s">
        <v>57</v>
      </c>
      <c r="AG3388">
        <v>21.238592560620301</v>
      </c>
      <c r="AH3388">
        <v>15.252189464734199</v>
      </c>
      <c r="AI3388">
        <v>15.029972942852099</v>
      </c>
      <c r="AJ3388">
        <v>141.31721382545001</v>
      </c>
      <c r="AK3388" s="2">
        <v>823.00294573381495</v>
      </c>
      <c r="AL3388" s="1">
        <v>44861.357141203705</v>
      </c>
      <c r="AM3388" t="s">
        <v>60</v>
      </c>
      <c r="AN3388">
        <v>2022</v>
      </c>
      <c r="AO3388">
        <v>2016</v>
      </c>
      <c r="AP3388">
        <v>176.32994717284501</v>
      </c>
      <c r="AQ3388">
        <v>1.24775986165876</v>
      </c>
      <c r="AR3388">
        <v>147.66999999999999</v>
      </c>
      <c r="AS3388">
        <f t="shared" si="157"/>
        <v>4929.7876449455516</v>
      </c>
      <c r="AT3388">
        <f t="shared" si="158"/>
        <v>884.54329999999993</v>
      </c>
    </row>
    <row r="3389" spans="1:46" x14ac:dyDescent="0.25">
      <c r="A3389" t="s">
        <v>340</v>
      </c>
      <c r="B3389" t="s">
        <v>367</v>
      </c>
      <c r="C3389" t="s">
        <v>372</v>
      </c>
      <c r="D3389" t="str">
        <f t="shared" si="156"/>
        <v>RDIPPD</v>
      </c>
      <c r="E3389" t="s">
        <v>373</v>
      </c>
      <c r="F3389" t="s">
        <v>374</v>
      </c>
      <c r="G3389" t="s">
        <v>47</v>
      </c>
      <c r="H3389" t="s">
        <v>1668</v>
      </c>
      <c r="I3389" t="s">
        <v>5909</v>
      </c>
      <c r="J3389" t="s">
        <v>5910</v>
      </c>
      <c r="K3389">
        <v>8.25</v>
      </c>
      <c r="L3389">
        <v>8.25</v>
      </c>
      <c r="P3389" t="s">
        <v>51</v>
      </c>
      <c r="Q3389" t="s">
        <v>377</v>
      </c>
      <c r="R3389">
        <v>42493</v>
      </c>
      <c r="S3389" t="s">
        <v>477</v>
      </c>
      <c r="T3389" t="s">
        <v>491</v>
      </c>
      <c r="U3389" t="s">
        <v>55</v>
      </c>
      <c r="V3389" t="s">
        <v>56</v>
      </c>
      <c r="W3389" t="s">
        <v>57</v>
      </c>
      <c r="X3389" t="s">
        <v>378</v>
      </c>
      <c r="Y3389" t="s">
        <v>355</v>
      </c>
      <c r="Z3389">
        <v>1</v>
      </c>
      <c r="AA3389">
        <v>8</v>
      </c>
      <c r="AB3389">
        <v>6.42</v>
      </c>
      <c r="AC3389">
        <v>7.5</v>
      </c>
      <c r="AD3389">
        <v>77</v>
      </c>
      <c r="AE3389">
        <v>6</v>
      </c>
      <c r="AF3389" t="s">
        <v>57</v>
      </c>
      <c r="AG3389">
        <v>23.104268587692001</v>
      </c>
      <c r="AH3389">
        <v>14.249531729110201</v>
      </c>
      <c r="AI3389">
        <v>19.761273256748801</v>
      </c>
      <c r="AJ3389">
        <v>208.729634450508</v>
      </c>
      <c r="AK3389" s="2">
        <v>1247.2836914073901</v>
      </c>
      <c r="AL3389" s="1">
        <v>44853.6875</v>
      </c>
      <c r="AM3389" t="s">
        <v>60</v>
      </c>
      <c r="AN3389">
        <v>2022</v>
      </c>
      <c r="AO3389">
        <v>2016</v>
      </c>
      <c r="AP3389">
        <v>211.973290260547</v>
      </c>
      <c r="AQ3389">
        <v>1.01553998701995</v>
      </c>
      <c r="AR3389">
        <v>237.86</v>
      </c>
      <c r="AS3389">
        <f t="shared" si="157"/>
        <v>10290.090454110968</v>
      </c>
      <c r="AT3389">
        <f t="shared" si="158"/>
        <v>1962.345</v>
      </c>
    </row>
    <row r="3390" spans="1:46" x14ac:dyDescent="0.25">
      <c r="A3390" t="s">
        <v>340</v>
      </c>
      <c r="B3390" t="s">
        <v>367</v>
      </c>
      <c r="C3390" t="s">
        <v>372</v>
      </c>
      <c r="D3390" t="str">
        <f t="shared" si="156"/>
        <v>RDIPPD</v>
      </c>
      <c r="E3390" t="s">
        <v>373</v>
      </c>
      <c r="F3390" t="s">
        <v>374</v>
      </c>
      <c r="G3390" t="s">
        <v>47</v>
      </c>
      <c r="H3390" t="s">
        <v>1668</v>
      </c>
      <c r="I3390" t="s">
        <v>5911</v>
      </c>
      <c r="J3390" t="s">
        <v>2345</v>
      </c>
      <c r="K3390">
        <v>7.78</v>
      </c>
      <c r="L3390">
        <v>7.78</v>
      </c>
      <c r="P3390" t="s">
        <v>51</v>
      </c>
      <c r="Q3390" t="s">
        <v>377</v>
      </c>
      <c r="R3390">
        <v>42570</v>
      </c>
      <c r="S3390" t="s">
        <v>477</v>
      </c>
      <c r="T3390" t="s">
        <v>1656</v>
      </c>
      <c r="U3390" t="s">
        <v>55</v>
      </c>
      <c r="V3390" t="s">
        <v>56</v>
      </c>
      <c r="W3390" t="s">
        <v>57</v>
      </c>
      <c r="X3390" t="s">
        <v>506</v>
      </c>
      <c r="Y3390" t="s">
        <v>348</v>
      </c>
      <c r="Z3390">
        <v>1</v>
      </c>
      <c r="AA3390">
        <v>7</v>
      </c>
      <c r="AB3390">
        <v>6.25</v>
      </c>
      <c r="AC3390">
        <v>7.3</v>
      </c>
      <c r="AD3390">
        <v>75</v>
      </c>
      <c r="AE3390">
        <v>6</v>
      </c>
      <c r="AF3390" t="s">
        <v>57</v>
      </c>
      <c r="AG3390">
        <v>23.6619460125114</v>
      </c>
      <c r="AH3390">
        <v>14.6404216562289</v>
      </c>
      <c r="AI3390">
        <v>18.217729805009402</v>
      </c>
      <c r="AJ3390">
        <v>197.75249260267501</v>
      </c>
      <c r="AK3390" s="2">
        <v>1086.1107244079001</v>
      </c>
      <c r="AL3390" s="1">
        <v>44853</v>
      </c>
      <c r="AM3390" t="s">
        <v>60</v>
      </c>
      <c r="AN3390">
        <v>2022</v>
      </c>
      <c r="AO3390">
        <v>2016</v>
      </c>
      <c r="AP3390">
        <v>207.920111533035</v>
      </c>
      <c r="AQ3390">
        <v>1.0514158825334701</v>
      </c>
      <c r="AR3390">
        <v>227.7</v>
      </c>
      <c r="AS3390">
        <f t="shared" si="157"/>
        <v>8449.9414358934628</v>
      </c>
      <c r="AT3390">
        <f t="shared" si="158"/>
        <v>1771.5059999999999</v>
      </c>
    </row>
    <row r="3391" spans="1:46" x14ac:dyDescent="0.25">
      <c r="A3391" t="s">
        <v>128</v>
      </c>
      <c r="B3391" t="s">
        <v>129</v>
      </c>
      <c r="C3391" t="s">
        <v>214</v>
      </c>
      <c r="D3391" t="str">
        <f t="shared" si="156"/>
        <v>NECOCE</v>
      </c>
      <c r="E3391" t="s">
        <v>1043</v>
      </c>
      <c r="F3391" t="s">
        <v>1044</v>
      </c>
      <c r="G3391" t="s">
        <v>47</v>
      </c>
      <c r="H3391" t="s">
        <v>5912</v>
      </c>
      <c r="I3391" t="s">
        <v>5913</v>
      </c>
      <c r="J3391" t="s">
        <v>5914</v>
      </c>
      <c r="K3391">
        <v>1.61</v>
      </c>
      <c r="L3391">
        <v>0.34043479378767683</v>
      </c>
      <c r="M3391">
        <v>1.2695652062123233</v>
      </c>
      <c r="P3391" t="s">
        <v>51</v>
      </c>
      <c r="Q3391" t="s">
        <v>483</v>
      </c>
      <c r="R3391">
        <v>39087</v>
      </c>
      <c r="S3391" t="s">
        <v>107</v>
      </c>
      <c r="T3391" t="s">
        <v>5915</v>
      </c>
      <c r="U3391" t="s">
        <v>55</v>
      </c>
      <c r="V3391" t="s">
        <v>109</v>
      </c>
      <c r="W3391" t="s">
        <v>57</v>
      </c>
      <c r="X3391" t="s">
        <v>1048</v>
      </c>
      <c r="Y3391" t="s">
        <v>146</v>
      </c>
      <c r="Z3391">
        <v>2</v>
      </c>
      <c r="AA3391">
        <v>17</v>
      </c>
      <c r="AB3391">
        <v>16</v>
      </c>
      <c r="AC3391">
        <v>16.8</v>
      </c>
      <c r="AD3391">
        <v>192</v>
      </c>
      <c r="AE3391">
        <v>16</v>
      </c>
      <c r="AF3391" t="s">
        <v>57</v>
      </c>
      <c r="AG3391">
        <v>26.932729976883302</v>
      </c>
      <c r="AH3391">
        <v>19.300574797140101</v>
      </c>
      <c r="AI3391">
        <v>37.126677467250303</v>
      </c>
      <c r="AJ3391">
        <v>475.86888320289802</v>
      </c>
      <c r="AK3391" s="2">
        <v>1268.98274730296</v>
      </c>
      <c r="AL3391" s="1">
        <v>44936</v>
      </c>
      <c r="AM3391" t="s">
        <v>60</v>
      </c>
      <c r="AN3391">
        <v>2023</v>
      </c>
      <c r="AO3391">
        <v>2007</v>
      </c>
      <c r="AP3391">
        <v>349.98277584850302</v>
      </c>
      <c r="AQ3391">
        <v>0.73546051906755905</v>
      </c>
      <c r="AR3391">
        <v>477.14</v>
      </c>
      <c r="AS3391">
        <f t="shared" si="157"/>
        <v>432.00587989820281</v>
      </c>
      <c r="AT3391">
        <f t="shared" si="158"/>
        <v>162.43505750785212</v>
      </c>
    </row>
    <row r="3392" spans="1:46" x14ac:dyDescent="0.25">
      <c r="A3392" t="s">
        <v>340</v>
      </c>
      <c r="B3392" t="s">
        <v>341</v>
      </c>
      <c r="C3392" t="s">
        <v>342</v>
      </c>
      <c r="D3392" t="str">
        <f t="shared" si="156"/>
        <v>RDBOBA</v>
      </c>
      <c r="E3392" t="s">
        <v>2163</v>
      </c>
      <c r="F3392" t="s">
        <v>2164</v>
      </c>
      <c r="G3392" t="s">
        <v>47</v>
      </c>
      <c r="H3392" t="s">
        <v>2165</v>
      </c>
      <c r="I3392" t="s">
        <v>5916</v>
      </c>
      <c r="J3392" t="s">
        <v>68</v>
      </c>
      <c r="K3392">
        <v>12.6</v>
      </c>
      <c r="L3392">
        <v>12.6</v>
      </c>
      <c r="P3392" t="s">
        <v>51</v>
      </c>
      <c r="Q3392" t="s">
        <v>52</v>
      </c>
      <c r="R3392">
        <v>42732</v>
      </c>
      <c r="S3392" t="s">
        <v>477</v>
      </c>
      <c r="T3392" t="s">
        <v>486</v>
      </c>
      <c r="U3392" t="s">
        <v>55</v>
      </c>
      <c r="V3392" t="s">
        <v>56</v>
      </c>
      <c r="W3392" t="s">
        <v>57</v>
      </c>
      <c r="X3392" t="s">
        <v>271</v>
      </c>
      <c r="Y3392" t="s">
        <v>362</v>
      </c>
      <c r="Z3392">
        <v>1</v>
      </c>
      <c r="AA3392">
        <v>7</v>
      </c>
      <c r="AB3392">
        <v>5.25</v>
      </c>
      <c r="AC3392">
        <v>6.9</v>
      </c>
      <c r="AD3392">
        <v>63</v>
      </c>
      <c r="AE3392">
        <v>5</v>
      </c>
      <c r="AF3392" t="s">
        <v>57</v>
      </c>
      <c r="AG3392">
        <v>22.468944303647699</v>
      </c>
      <c r="AH3392">
        <v>14.8071094479713</v>
      </c>
      <c r="AI3392">
        <v>16.708986601776498</v>
      </c>
      <c r="AJ3392">
        <v>161.98730301549199</v>
      </c>
      <c r="AK3392" s="2">
        <v>1007.77404208772</v>
      </c>
      <c r="AL3392" s="1">
        <v>44623</v>
      </c>
      <c r="AM3392" t="s">
        <v>60</v>
      </c>
      <c r="AN3392">
        <v>2022</v>
      </c>
      <c r="AO3392">
        <v>2016</v>
      </c>
      <c r="AP3392">
        <v>179.08354718513101</v>
      </c>
      <c r="AQ3392">
        <v>1.10554064331822</v>
      </c>
      <c r="AR3392">
        <v>212.27</v>
      </c>
      <c r="AS3392">
        <f t="shared" si="157"/>
        <v>12697.952930305271</v>
      </c>
      <c r="AT3392">
        <f t="shared" si="158"/>
        <v>2674.6019999999999</v>
      </c>
    </row>
    <row r="3393" spans="1:46" x14ac:dyDescent="0.25">
      <c r="A3393" t="s">
        <v>128</v>
      </c>
      <c r="B3393" t="s">
        <v>129</v>
      </c>
      <c r="C3393" t="s">
        <v>130</v>
      </c>
      <c r="D3393" t="str">
        <f t="shared" si="156"/>
        <v>NECOCA</v>
      </c>
      <c r="E3393" t="s">
        <v>5858</v>
      </c>
      <c r="F3393" t="s">
        <v>5859</v>
      </c>
      <c r="G3393" t="s">
        <v>47</v>
      </c>
      <c r="H3393" t="s">
        <v>5866</v>
      </c>
      <c r="I3393" t="s">
        <v>5917</v>
      </c>
      <c r="J3393" t="s">
        <v>5918</v>
      </c>
      <c r="K3393">
        <v>11.53</v>
      </c>
      <c r="L3393">
        <v>11.53</v>
      </c>
      <c r="P3393" t="s">
        <v>51</v>
      </c>
      <c r="Q3393" t="s">
        <v>52</v>
      </c>
      <c r="R3393">
        <v>36861</v>
      </c>
      <c r="S3393" t="s">
        <v>75</v>
      </c>
      <c r="T3393" t="s">
        <v>135</v>
      </c>
      <c r="U3393" t="s">
        <v>77</v>
      </c>
      <c r="V3393" t="s">
        <v>109</v>
      </c>
      <c r="W3393" t="s">
        <v>57</v>
      </c>
      <c r="X3393" t="s">
        <v>2451</v>
      </c>
      <c r="Y3393" t="s">
        <v>137</v>
      </c>
      <c r="Z3393">
        <v>2</v>
      </c>
      <c r="AA3393">
        <v>23</v>
      </c>
      <c r="AB3393">
        <v>22.33</v>
      </c>
      <c r="AC3393">
        <v>22.9</v>
      </c>
      <c r="AD3393">
        <v>268</v>
      </c>
      <c r="AE3393">
        <v>22</v>
      </c>
      <c r="AF3393" t="s">
        <v>57</v>
      </c>
      <c r="AG3393">
        <v>32.443384132972</v>
      </c>
      <c r="AH3393">
        <v>23.779037184631701</v>
      </c>
      <c r="AI3393">
        <v>46.279458439379297</v>
      </c>
      <c r="AJ3393">
        <v>618.23225119202004</v>
      </c>
      <c r="AK3393" s="2">
        <v>1039.3321593394001</v>
      </c>
      <c r="AL3393" s="1">
        <v>45020</v>
      </c>
      <c r="AM3393" t="s">
        <v>60</v>
      </c>
      <c r="AN3393">
        <v>2023</v>
      </c>
      <c r="AO3393">
        <v>2000</v>
      </c>
      <c r="AP3393">
        <v>481.21756045944699</v>
      </c>
      <c r="AQ3393">
        <v>0.77837666917506498</v>
      </c>
      <c r="AR3393">
        <v>620.83000000000004</v>
      </c>
      <c r="AS3393">
        <f t="shared" si="157"/>
        <v>11983.499797183282</v>
      </c>
      <c r="AT3393">
        <f t="shared" si="158"/>
        <v>7158.1698999999999</v>
      </c>
    </row>
    <row r="3394" spans="1:46" x14ac:dyDescent="0.25">
      <c r="A3394" t="s">
        <v>128</v>
      </c>
      <c r="B3394" t="s">
        <v>129</v>
      </c>
      <c r="C3394" t="s">
        <v>130</v>
      </c>
      <c r="D3394" t="str">
        <f t="shared" si="156"/>
        <v>NECOCA</v>
      </c>
      <c r="E3394" t="s">
        <v>5858</v>
      </c>
      <c r="F3394" t="s">
        <v>5859</v>
      </c>
      <c r="G3394" t="s">
        <v>47</v>
      </c>
      <c r="H3394" t="s">
        <v>5866</v>
      </c>
      <c r="I3394" t="s">
        <v>5919</v>
      </c>
      <c r="J3394" t="s">
        <v>5920</v>
      </c>
      <c r="K3394">
        <v>21.08</v>
      </c>
      <c r="L3394">
        <v>3.1885739427589783</v>
      </c>
      <c r="M3394">
        <v>17.89142605724102</v>
      </c>
      <c r="P3394" t="s">
        <v>51</v>
      </c>
      <c r="Q3394" t="s">
        <v>490</v>
      </c>
      <c r="R3394">
        <v>36861</v>
      </c>
      <c r="S3394" t="s">
        <v>75</v>
      </c>
      <c r="T3394" t="s">
        <v>135</v>
      </c>
      <c r="U3394" t="s">
        <v>77</v>
      </c>
      <c r="V3394" t="s">
        <v>109</v>
      </c>
      <c r="W3394" t="s">
        <v>57</v>
      </c>
      <c r="X3394" t="s">
        <v>382</v>
      </c>
      <c r="Y3394" t="s">
        <v>222</v>
      </c>
      <c r="Z3394">
        <v>2</v>
      </c>
      <c r="AA3394">
        <v>23</v>
      </c>
      <c r="AB3394">
        <v>22.33</v>
      </c>
      <c r="AC3394">
        <v>22.9</v>
      </c>
      <c r="AD3394">
        <v>268</v>
      </c>
      <c r="AE3394">
        <v>22</v>
      </c>
      <c r="AF3394" t="s">
        <v>57</v>
      </c>
      <c r="AG3394">
        <v>35.068494280528299</v>
      </c>
      <c r="AH3394">
        <v>24.116888089694399</v>
      </c>
      <c r="AI3394">
        <v>37.995727862445797</v>
      </c>
      <c r="AJ3394">
        <v>634.20288020817998</v>
      </c>
      <c r="AK3394" s="2">
        <v>848.01908183554303</v>
      </c>
      <c r="AL3394" s="1">
        <v>45019.428564814814</v>
      </c>
      <c r="AM3394" t="s">
        <v>60</v>
      </c>
      <c r="AN3394">
        <v>2023</v>
      </c>
      <c r="AO3394">
        <v>2000</v>
      </c>
      <c r="AP3394">
        <v>481.21756045944699</v>
      </c>
      <c r="AQ3394">
        <v>0.75877542577776502</v>
      </c>
      <c r="AR3394">
        <v>636.86</v>
      </c>
      <c r="AS3394">
        <f t="shared" si="157"/>
        <v>2703.9715473032061</v>
      </c>
      <c r="AT3394">
        <f t="shared" si="158"/>
        <v>2030.675201185483</v>
      </c>
    </row>
    <row r="3395" spans="1:46" x14ac:dyDescent="0.25">
      <c r="A3395" t="s">
        <v>128</v>
      </c>
      <c r="B3395" t="s">
        <v>129</v>
      </c>
      <c r="C3395" t="s">
        <v>130</v>
      </c>
      <c r="D3395" t="str">
        <f t="shared" ref="D3395:D3453" si="159">LEFT(E3395,6)</f>
        <v>NECOCA</v>
      </c>
      <c r="E3395" t="s">
        <v>5858</v>
      </c>
      <c r="F3395" t="s">
        <v>5859</v>
      </c>
      <c r="G3395" t="s">
        <v>47</v>
      </c>
      <c r="H3395" t="s">
        <v>5921</v>
      </c>
      <c r="I3395" t="s">
        <v>5922</v>
      </c>
      <c r="J3395" t="s">
        <v>5923</v>
      </c>
      <c r="K3395">
        <v>5.18</v>
      </c>
      <c r="L3395">
        <v>5.18</v>
      </c>
      <c r="P3395" t="s">
        <v>51</v>
      </c>
      <c r="Q3395" t="s">
        <v>52</v>
      </c>
      <c r="R3395">
        <v>36894</v>
      </c>
      <c r="S3395" t="s">
        <v>107</v>
      </c>
      <c r="T3395" t="s">
        <v>5862</v>
      </c>
      <c r="U3395" t="s">
        <v>55</v>
      </c>
      <c r="V3395" t="s">
        <v>56</v>
      </c>
      <c r="W3395" t="s">
        <v>57</v>
      </c>
      <c r="X3395" t="s">
        <v>2451</v>
      </c>
      <c r="Y3395" t="s">
        <v>137</v>
      </c>
      <c r="Z3395">
        <v>1</v>
      </c>
      <c r="AA3395">
        <v>23</v>
      </c>
      <c r="AB3395">
        <v>22.25</v>
      </c>
      <c r="AC3395">
        <v>22.8</v>
      </c>
      <c r="AD3395">
        <v>267</v>
      </c>
      <c r="AE3395">
        <v>22</v>
      </c>
      <c r="AF3395" t="s">
        <v>57</v>
      </c>
      <c r="AG3395">
        <v>28.193388975400001</v>
      </c>
      <c r="AH3395">
        <v>22.183195033766701</v>
      </c>
      <c r="AI3395">
        <v>45.344871616483999</v>
      </c>
      <c r="AJ3395">
        <v>531.92616848122702</v>
      </c>
      <c r="AK3395" s="2">
        <v>1170.8563786475599</v>
      </c>
      <c r="AL3395" s="1">
        <v>45021</v>
      </c>
      <c r="AM3395" t="s">
        <v>60</v>
      </c>
      <c r="AN3395">
        <v>2023</v>
      </c>
      <c r="AO3395">
        <v>2001</v>
      </c>
      <c r="AP3395">
        <v>328.75760919810199</v>
      </c>
      <c r="AQ3395">
        <v>0.61805120461883101</v>
      </c>
      <c r="AR3395">
        <v>531.92999999999995</v>
      </c>
      <c r="AS3395">
        <f t="shared" ref="AS3395:AS3453" si="160">AK3395*L3395</f>
        <v>6065.0360413943599</v>
      </c>
      <c r="AT3395">
        <f t="shared" ref="AT3395:AT3453" si="161">AR3395*L3395</f>
        <v>2755.3973999999994</v>
      </c>
    </row>
    <row r="3396" spans="1:46" x14ac:dyDescent="0.25">
      <c r="A3396" t="s">
        <v>128</v>
      </c>
      <c r="B3396" t="s">
        <v>129</v>
      </c>
      <c r="C3396" t="s">
        <v>130</v>
      </c>
      <c r="D3396" t="str">
        <f t="shared" si="159"/>
        <v>NECOCA</v>
      </c>
      <c r="E3396" t="s">
        <v>5858</v>
      </c>
      <c r="F3396" t="s">
        <v>5859</v>
      </c>
      <c r="G3396" t="s">
        <v>47</v>
      </c>
      <c r="H3396" t="s">
        <v>5921</v>
      </c>
      <c r="I3396" t="s">
        <v>5924</v>
      </c>
      <c r="J3396" t="s">
        <v>5925</v>
      </c>
      <c r="K3396">
        <v>5.12</v>
      </c>
      <c r="L3396">
        <v>5.12</v>
      </c>
      <c r="P3396" t="s">
        <v>51</v>
      </c>
      <c r="Q3396" t="s">
        <v>52</v>
      </c>
      <c r="R3396">
        <v>36894</v>
      </c>
      <c r="S3396" t="s">
        <v>107</v>
      </c>
      <c r="T3396" t="s">
        <v>381</v>
      </c>
      <c r="U3396" t="s">
        <v>55</v>
      </c>
      <c r="V3396" t="s">
        <v>56</v>
      </c>
      <c r="W3396" t="s">
        <v>57</v>
      </c>
      <c r="X3396" t="s">
        <v>2451</v>
      </c>
      <c r="Y3396" t="s">
        <v>137</v>
      </c>
      <c r="Z3396">
        <v>1</v>
      </c>
      <c r="AA3396">
        <v>23</v>
      </c>
      <c r="AB3396">
        <v>22.25</v>
      </c>
      <c r="AC3396">
        <v>22.8</v>
      </c>
      <c r="AD3396">
        <v>267</v>
      </c>
      <c r="AE3396">
        <v>22</v>
      </c>
      <c r="AF3396" t="s">
        <v>57</v>
      </c>
      <c r="AG3396">
        <v>30.783021953503098</v>
      </c>
      <c r="AH3396">
        <v>22.663768581201602</v>
      </c>
      <c r="AI3396">
        <v>40.071589647719797</v>
      </c>
      <c r="AJ3396">
        <v>512.59483504448701</v>
      </c>
      <c r="AK3396" s="2">
        <v>994.67909662100897</v>
      </c>
      <c r="AL3396" s="1">
        <v>45020</v>
      </c>
      <c r="AM3396" t="s">
        <v>60</v>
      </c>
      <c r="AN3396">
        <v>2023</v>
      </c>
      <c r="AO3396">
        <v>2001</v>
      </c>
      <c r="AP3396">
        <v>328.75760919810199</v>
      </c>
      <c r="AQ3396">
        <v>0.64135958211434096</v>
      </c>
      <c r="AR3396">
        <v>512.6</v>
      </c>
      <c r="AS3396">
        <f t="shared" si="160"/>
        <v>5092.7569746995659</v>
      </c>
      <c r="AT3396">
        <f t="shared" si="161"/>
        <v>2624.5120000000002</v>
      </c>
    </row>
    <row r="3397" spans="1:46" x14ac:dyDescent="0.25">
      <c r="A3397" t="s">
        <v>128</v>
      </c>
      <c r="B3397" t="s">
        <v>129</v>
      </c>
      <c r="C3397" t="s">
        <v>130</v>
      </c>
      <c r="D3397" t="str">
        <f t="shared" si="159"/>
        <v>NECOCA</v>
      </c>
      <c r="E3397" t="s">
        <v>5858</v>
      </c>
      <c r="F3397" t="s">
        <v>5859</v>
      </c>
      <c r="G3397" t="s">
        <v>47</v>
      </c>
      <c r="H3397" t="s">
        <v>5926</v>
      </c>
      <c r="I3397" t="s">
        <v>5927</v>
      </c>
      <c r="J3397" t="s">
        <v>848</v>
      </c>
      <c r="K3397">
        <v>19.88</v>
      </c>
      <c r="L3397">
        <v>19.88</v>
      </c>
      <c r="P3397" t="s">
        <v>51</v>
      </c>
      <c r="Q3397" t="s">
        <v>52</v>
      </c>
      <c r="R3397">
        <v>36860</v>
      </c>
      <c r="S3397" t="s">
        <v>3807</v>
      </c>
      <c r="T3397" t="s">
        <v>604</v>
      </c>
      <c r="U3397" t="s">
        <v>55</v>
      </c>
      <c r="V3397" t="s">
        <v>56</v>
      </c>
      <c r="W3397" t="s">
        <v>57</v>
      </c>
      <c r="X3397" t="s">
        <v>58</v>
      </c>
      <c r="Y3397" t="s">
        <v>222</v>
      </c>
      <c r="Z3397">
        <v>1</v>
      </c>
      <c r="AA3397">
        <v>23</v>
      </c>
      <c r="AB3397">
        <v>22.42</v>
      </c>
      <c r="AC3397">
        <v>23</v>
      </c>
      <c r="AD3397">
        <v>269</v>
      </c>
      <c r="AE3397">
        <v>22</v>
      </c>
      <c r="AF3397" t="s">
        <v>57</v>
      </c>
      <c r="AG3397">
        <v>27.744607611160401</v>
      </c>
      <c r="AH3397">
        <v>23.904938467548501</v>
      </c>
      <c r="AI3397">
        <v>39.397573105682497</v>
      </c>
      <c r="AJ3397">
        <v>484.10441712840799</v>
      </c>
      <c r="AK3397" s="2">
        <v>895.55086499343895</v>
      </c>
      <c r="AL3397" s="1">
        <v>45028.571423611109</v>
      </c>
      <c r="AM3397" t="s">
        <v>60</v>
      </c>
      <c r="AN3397">
        <v>2023</v>
      </c>
      <c r="AO3397">
        <v>2000</v>
      </c>
      <c r="AP3397">
        <v>328.75820380619803</v>
      </c>
      <c r="AQ3397">
        <v>0.67910597832656205</v>
      </c>
      <c r="AR3397">
        <v>484.11</v>
      </c>
      <c r="AS3397">
        <f t="shared" si="160"/>
        <v>17803.551196069566</v>
      </c>
      <c r="AT3397">
        <f t="shared" si="161"/>
        <v>9624.1067999999996</v>
      </c>
    </row>
    <row r="3398" spans="1:46" x14ac:dyDescent="0.25">
      <c r="A3398" t="s">
        <v>128</v>
      </c>
      <c r="B3398" t="s">
        <v>129</v>
      </c>
      <c r="C3398" t="s">
        <v>214</v>
      </c>
      <c r="D3398" t="str">
        <f t="shared" si="159"/>
        <v>NECOCE</v>
      </c>
      <c r="E3398" t="s">
        <v>2127</v>
      </c>
      <c r="F3398" t="s">
        <v>2128</v>
      </c>
      <c r="G3398" t="s">
        <v>47</v>
      </c>
      <c r="H3398" t="s">
        <v>5928</v>
      </c>
      <c r="I3398" t="s">
        <v>5929</v>
      </c>
      <c r="J3398" t="s">
        <v>5930</v>
      </c>
      <c r="K3398">
        <v>7.0000000000000007E-2</v>
      </c>
      <c r="L3398">
        <v>7.0000000000000007E-2</v>
      </c>
      <c r="P3398" t="s">
        <v>51</v>
      </c>
      <c r="Q3398" t="s">
        <v>52</v>
      </c>
      <c r="R3398">
        <v>42712</v>
      </c>
      <c r="S3398" t="s">
        <v>53</v>
      </c>
      <c r="T3398" t="s">
        <v>124</v>
      </c>
      <c r="U3398" t="s">
        <v>55</v>
      </c>
      <c r="V3398" t="s">
        <v>56</v>
      </c>
      <c r="W3398" t="s">
        <v>57</v>
      </c>
      <c r="X3398" t="s">
        <v>531</v>
      </c>
      <c r="Y3398" t="s">
        <v>146</v>
      </c>
      <c r="Z3398">
        <v>1</v>
      </c>
      <c r="AA3398">
        <v>7</v>
      </c>
      <c r="AB3398">
        <v>6.33</v>
      </c>
      <c r="AC3398">
        <v>6.9</v>
      </c>
      <c r="AD3398">
        <v>76</v>
      </c>
      <c r="AE3398">
        <v>6</v>
      </c>
      <c r="AF3398" t="s">
        <v>57</v>
      </c>
      <c r="AG3398">
        <v>25.276805771339099</v>
      </c>
      <c r="AH3398">
        <v>15.0077995484049</v>
      </c>
      <c r="AI3398">
        <v>19.180356444689</v>
      </c>
      <c r="AJ3398">
        <v>213.35984358651601</v>
      </c>
      <c r="AK3398" s="2">
        <v>1085.07302055267</v>
      </c>
      <c r="AL3398" s="1">
        <v>45040</v>
      </c>
      <c r="AM3398" t="s">
        <v>60</v>
      </c>
      <c r="AN3398">
        <v>2023</v>
      </c>
      <c r="AO3398">
        <v>2016</v>
      </c>
      <c r="AP3398">
        <v>269.071634215681</v>
      </c>
      <c r="AQ3398">
        <v>1.2611165704504901</v>
      </c>
      <c r="AR3398">
        <v>248.21</v>
      </c>
      <c r="AS3398">
        <f t="shared" si="160"/>
        <v>75.955111438686899</v>
      </c>
      <c r="AT3398">
        <f t="shared" si="161"/>
        <v>17.374700000000001</v>
      </c>
    </row>
    <row r="3399" spans="1:46" x14ac:dyDescent="0.25">
      <c r="A3399" t="s">
        <v>128</v>
      </c>
      <c r="B3399" t="s">
        <v>129</v>
      </c>
      <c r="C3399" t="s">
        <v>214</v>
      </c>
      <c r="D3399" t="str">
        <f t="shared" si="159"/>
        <v>NECOCE</v>
      </c>
      <c r="E3399" t="s">
        <v>1204</v>
      </c>
      <c r="F3399" t="s">
        <v>1205</v>
      </c>
      <c r="G3399" t="s">
        <v>47</v>
      </c>
      <c r="H3399" t="s">
        <v>5931</v>
      </c>
      <c r="I3399" t="s">
        <v>5932</v>
      </c>
      <c r="J3399" t="s">
        <v>5933</v>
      </c>
      <c r="K3399">
        <v>0.11</v>
      </c>
      <c r="L3399">
        <v>0.11</v>
      </c>
      <c r="P3399" t="s">
        <v>51</v>
      </c>
      <c r="Q3399" t="s">
        <v>52</v>
      </c>
      <c r="R3399">
        <v>42083</v>
      </c>
      <c r="S3399" t="s">
        <v>53</v>
      </c>
      <c r="T3399" t="s">
        <v>104</v>
      </c>
      <c r="U3399" t="s">
        <v>55</v>
      </c>
      <c r="V3399" t="s">
        <v>56</v>
      </c>
      <c r="W3399" t="s">
        <v>57</v>
      </c>
      <c r="X3399" t="s">
        <v>271</v>
      </c>
      <c r="Y3399" t="s">
        <v>150</v>
      </c>
      <c r="Z3399">
        <v>1</v>
      </c>
      <c r="AA3399">
        <v>9</v>
      </c>
      <c r="AB3399">
        <v>8</v>
      </c>
      <c r="AC3399">
        <v>8.6999999999999993</v>
      </c>
      <c r="AD3399">
        <v>96</v>
      </c>
      <c r="AE3399">
        <v>8</v>
      </c>
      <c r="AF3399" t="s">
        <v>57</v>
      </c>
      <c r="AG3399">
        <v>28.556755343643399</v>
      </c>
      <c r="AH3399">
        <v>19.8679725740806</v>
      </c>
      <c r="AI3399">
        <v>29.351039491875301</v>
      </c>
      <c r="AJ3399">
        <v>366.49899288379299</v>
      </c>
      <c r="AK3399" s="2">
        <v>954.76513248931599</v>
      </c>
      <c r="AL3399" s="1">
        <v>45006</v>
      </c>
      <c r="AM3399" t="s">
        <v>60</v>
      </c>
      <c r="AN3399">
        <v>2023</v>
      </c>
      <c r="AO3399">
        <v>2015</v>
      </c>
      <c r="AP3399">
        <v>328.98001535028101</v>
      </c>
      <c r="AQ3399">
        <v>0.897628702228362</v>
      </c>
      <c r="AR3399">
        <v>403.05</v>
      </c>
      <c r="AS3399">
        <f t="shared" si="160"/>
        <v>105.02416457382476</v>
      </c>
      <c r="AT3399">
        <f t="shared" si="161"/>
        <v>44.335500000000003</v>
      </c>
    </row>
    <row r="3400" spans="1:46" x14ac:dyDescent="0.25">
      <c r="A3400" t="s">
        <v>128</v>
      </c>
      <c r="B3400" t="s">
        <v>129</v>
      </c>
      <c r="C3400" t="s">
        <v>214</v>
      </c>
      <c r="D3400" t="str">
        <f t="shared" si="159"/>
        <v>NECOCE</v>
      </c>
      <c r="E3400" t="s">
        <v>1204</v>
      </c>
      <c r="F3400" t="s">
        <v>1205</v>
      </c>
      <c r="G3400" t="s">
        <v>47</v>
      </c>
      <c r="H3400" t="s">
        <v>1212</v>
      </c>
      <c r="I3400" t="s">
        <v>5934</v>
      </c>
      <c r="J3400" t="s">
        <v>754</v>
      </c>
      <c r="K3400">
        <v>0.4</v>
      </c>
      <c r="L3400">
        <v>0.4</v>
      </c>
      <c r="P3400" t="s">
        <v>51</v>
      </c>
      <c r="Q3400" t="s">
        <v>52</v>
      </c>
      <c r="R3400">
        <v>39029</v>
      </c>
      <c r="S3400" t="s">
        <v>357</v>
      </c>
      <c r="T3400" t="s">
        <v>124</v>
      </c>
      <c r="U3400" t="s">
        <v>55</v>
      </c>
      <c r="V3400" t="s">
        <v>56</v>
      </c>
      <c r="W3400" t="s">
        <v>57</v>
      </c>
      <c r="X3400" t="s">
        <v>271</v>
      </c>
      <c r="Y3400" t="s">
        <v>150</v>
      </c>
      <c r="Z3400">
        <v>1</v>
      </c>
      <c r="AA3400">
        <v>17</v>
      </c>
      <c r="AB3400">
        <v>16.329999999999998</v>
      </c>
      <c r="AC3400">
        <v>17</v>
      </c>
      <c r="AD3400">
        <v>196</v>
      </c>
      <c r="AE3400">
        <v>16</v>
      </c>
      <c r="AF3400" t="s">
        <v>57</v>
      </c>
      <c r="AG3400">
        <v>31.5915961690187</v>
      </c>
      <c r="AH3400">
        <v>21.449941724862601</v>
      </c>
      <c r="AI3400">
        <v>38.786548710268697</v>
      </c>
      <c r="AJ3400">
        <v>571.52211260309298</v>
      </c>
      <c r="AK3400" s="2">
        <v>1073.3442211532799</v>
      </c>
      <c r="AL3400" s="1">
        <v>45008</v>
      </c>
      <c r="AM3400" t="s">
        <v>60</v>
      </c>
      <c r="AN3400">
        <v>2023</v>
      </c>
      <c r="AO3400">
        <v>2006</v>
      </c>
      <c r="AP3400">
        <v>431.87318795189401</v>
      </c>
      <c r="AQ3400">
        <v>0.75565438051881395</v>
      </c>
      <c r="AR3400">
        <v>575.54999999999995</v>
      </c>
      <c r="AS3400">
        <f t="shared" si="160"/>
        <v>429.33768846131198</v>
      </c>
      <c r="AT3400">
        <f t="shared" si="161"/>
        <v>230.22</v>
      </c>
    </row>
    <row r="3401" spans="1:46" x14ac:dyDescent="0.25">
      <c r="A3401" t="s">
        <v>128</v>
      </c>
      <c r="B3401" t="s">
        <v>129</v>
      </c>
      <c r="C3401" t="s">
        <v>130</v>
      </c>
      <c r="D3401" t="str">
        <f t="shared" si="159"/>
        <v>NECOCA</v>
      </c>
      <c r="E3401" t="s">
        <v>5858</v>
      </c>
      <c r="F3401" t="s">
        <v>5859</v>
      </c>
      <c r="G3401" t="s">
        <v>47</v>
      </c>
      <c r="H3401" t="s">
        <v>5926</v>
      </c>
      <c r="I3401" t="s">
        <v>5935</v>
      </c>
      <c r="J3401" t="s">
        <v>1253</v>
      </c>
      <c r="K3401">
        <v>1.5</v>
      </c>
      <c r="L3401">
        <v>1.5</v>
      </c>
      <c r="P3401" t="s">
        <v>51</v>
      </c>
      <c r="Q3401" t="s">
        <v>52</v>
      </c>
      <c r="R3401">
        <v>36860</v>
      </c>
      <c r="S3401" t="s">
        <v>3807</v>
      </c>
      <c r="T3401" t="s">
        <v>604</v>
      </c>
      <c r="U3401" t="s">
        <v>55</v>
      </c>
      <c r="V3401" t="s">
        <v>56</v>
      </c>
      <c r="W3401" t="s">
        <v>57</v>
      </c>
      <c r="X3401" t="s">
        <v>58</v>
      </c>
      <c r="Y3401" t="s">
        <v>222</v>
      </c>
      <c r="Z3401">
        <v>1</v>
      </c>
      <c r="AA3401">
        <v>23</v>
      </c>
      <c r="AB3401">
        <v>22.42</v>
      </c>
      <c r="AC3401">
        <v>23</v>
      </c>
      <c r="AD3401">
        <v>269</v>
      </c>
      <c r="AE3401">
        <v>22</v>
      </c>
      <c r="AF3401" t="s">
        <v>57</v>
      </c>
      <c r="AG3401">
        <v>27.5636568325756</v>
      </c>
      <c r="AH3401">
        <v>25.7746016840915</v>
      </c>
      <c r="AI3401">
        <v>43.535847254044498</v>
      </c>
      <c r="AJ3401">
        <v>557.59781401645205</v>
      </c>
      <c r="AK3401" s="2">
        <v>816.41990011057601</v>
      </c>
      <c r="AL3401" s="1">
        <v>45026.571423611109</v>
      </c>
      <c r="AM3401" t="s">
        <v>60</v>
      </c>
      <c r="AN3401">
        <v>2023</v>
      </c>
      <c r="AO3401">
        <v>2000</v>
      </c>
      <c r="AP3401">
        <v>328.75820380619803</v>
      </c>
      <c r="AQ3401">
        <v>0.58959736846546895</v>
      </c>
      <c r="AR3401">
        <v>557.6</v>
      </c>
      <c r="AS3401">
        <f t="shared" si="160"/>
        <v>1224.6298501658639</v>
      </c>
      <c r="AT3401">
        <f t="shared" si="161"/>
        <v>836.40000000000009</v>
      </c>
    </row>
    <row r="3402" spans="1:46" x14ac:dyDescent="0.25">
      <c r="A3402" t="s">
        <v>128</v>
      </c>
      <c r="B3402" t="s">
        <v>129</v>
      </c>
      <c r="C3402" t="s">
        <v>130</v>
      </c>
      <c r="D3402" t="str">
        <f t="shared" si="159"/>
        <v>NECOCA</v>
      </c>
      <c r="E3402" t="s">
        <v>5858</v>
      </c>
      <c r="F3402" t="s">
        <v>5859</v>
      </c>
      <c r="G3402" t="s">
        <v>47</v>
      </c>
      <c r="H3402" t="s">
        <v>5926</v>
      </c>
      <c r="I3402" t="s">
        <v>5936</v>
      </c>
      <c r="J3402" t="s">
        <v>1264</v>
      </c>
      <c r="K3402">
        <v>25.87</v>
      </c>
      <c r="L3402">
        <v>25.87</v>
      </c>
      <c r="P3402" t="s">
        <v>51</v>
      </c>
      <c r="Q3402" t="s">
        <v>52</v>
      </c>
      <c r="R3402">
        <v>36860</v>
      </c>
      <c r="S3402" t="s">
        <v>3807</v>
      </c>
      <c r="T3402" t="s">
        <v>604</v>
      </c>
      <c r="U3402" t="s">
        <v>55</v>
      </c>
      <c r="V3402" t="s">
        <v>56</v>
      </c>
      <c r="W3402" t="s">
        <v>57</v>
      </c>
      <c r="X3402" t="s">
        <v>2451</v>
      </c>
      <c r="Y3402" t="s">
        <v>137</v>
      </c>
      <c r="Z3402">
        <v>1</v>
      </c>
      <c r="AA3402">
        <v>23</v>
      </c>
      <c r="AB3402">
        <v>22.42</v>
      </c>
      <c r="AC3402">
        <v>23</v>
      </c>
      <c r="AD3402">
        <v>269</v>
      </c>
      <c r="AE3402">
        <v>22</v>
      </c>
      <c r="AF3402" t="s">
        <v>57</v>
      </c>
      <c r="AG3402">
        <v>32.5548741319013</v>
      </c>
      <c r="AH3402">
        <v>28.997158934068398</v>
      </c>
      <c r="AI3402">
        <v>49.805795622753401</v>
      </c>
      <c r="AJ3402">
        <v>722.36202327944204</v>
      </c>
      <c r="AK3402" s="2">
        <v>775.181787601883</v>
      </c>
      <c r="AL3402" s="1">
        <v>45028.307685185187</v>
      </c>
      <c r="AM3402" t="s">
        <v>60</v>
      </c>
      <c r="AN3402">
        <v>2023</v>
      </c>
      <c r="AO3402">
        <v>2000</v>
      </c>
      <c r="AP3402">
        <v>328.75820380619803</v>
      </c>
      <c r="AQ3402">
        <v>0.45511556977161199</v>
      </c>
      <c r="AR3402">
        <v>722.37</v>
      </c>
      <c r="AS3402">
        <f t="shared" si="160"/>
        <v>20053.952845260716</v>
      </c>
      <c r="AT3402">
        <f t="shared" si="161"/>
        <v>18687.711900000002</v>
      </c>
    </row>
    <row r="3403" spans="1:46" x14ac:dyDescent="0.25">
      <c r="A3403" t="s">
        <v>340</v>
      </c>
      <c r="B3403" t="s">
        <v>385</v>
      </c>
      <c r="C3403" t="s">
        <v>385</v>
      </c>
      <c r="D3403" t="str">
        <f t="shared" si="159"/>
        <v>RDPOPO</v>
      </c>
      <c r="E3403" t="s">
        <v>5033</v>
      </c>
      <c r="F3403" t="s">
        <v>5034</v>
      </c>
      <c r="G3403" t="s">
        <v>47</v>
      </c>
      <c r="H3403" t="s">
        <v>5937</v>
      </c>
      <c r="I3403" t="s">
        <v>5938</v>
      </c>
      <c r="J3403" t="s">
        <v>5939</v>
      </c>
      <c r="K3403">
        <v>9.18</v>
      </c>
      <c r="L3403">
        <v>0.30931784303466436</v>
      </c>
      <c r="M3403">
        <v>8.8706821569653354</v>
      </c>
      <c r="P3403" t="s">
        <v>51</v>
      </c>
      <c r="Q3403" t="s">
        <v>490</v>
      </c>
      <c r="R3403">
        <v>34366</v>
      </c>
      <c r="S3403" t="s">
        <v>250</v>
      </c>
      <c r="T3403" t="s">
        <v>135</v>
      </c>
      <c r="U3403" t="s">
        <v>77</v>
      </c>
      <c r="V3403" t="s">
        <v>56</v>
      </c>
      <c r="W3403" t="s">
        <v>57</v>
      </c>
      <c r="X3403" t="s">
        <v>390</v>
      </c>
      <c r="Y3403" t="s">
        <v>150</v>
      </c>
      <c r="Z3403">
        <v>1</v>
      </c>
      <c r="AA3403">
        <v>30</v>
      </c>
      <c r="AB3403">
        <v>29.17</v>
      </c>
      <c r="AC3403">
        <v>29.8</v>
      </c>
      <c r="AD3403">
        <v>350</v>
      </c>
      <c r="AE3403">
        <v>29</v>
      </c>
      <c r="AF3403" t="s">
        <v>57</v>
      </c>
      <c r="AG3403">
        <v>30.2170933269629</v>
      </c>
      <c r="AH3403">
        <v>24.627374837513699</v>
      </c>
      <c r="AI3403">
        <v>38.155494764795399</v>
      </c>
      <c r="AJ3403">
        <v>499.81865786462203</v>
      </c>
      <c r="AK3403" s="2">
        <v>834.36371440918401</v>
      </c>
      <c r="AL3403" s="1">
        <v>45026</v>
      </c>
      <c r="AM3403" t="s">
        <v>60</v>
      </c>
      <c r="AN3403">
        <v>2023</v>
      </c>
      <c r="AO3403">
        <v>1994</v>
      </c>
      <c r="AP3403">
        <v>516.20641847311094</v>
      </c>
      <c r="AQ3403">
        <v>1.0327874126958401</v>
      </c>
      <c r="AR3403">
        <v>499.87</v>
      </c>
      <c r="AS3403">
        <f t="shared" si="160"/>
        <v>258.08358444743948</v>
      </c>
      <c r="AT3403">
        <f t="shared" si="161"/>
        <v>154.61871019773767</v>
      </c>
    </row>
    <row r="3404" spans="1:46" x14ac:dyDescent="0.25">
      <c r="A3404" t="s">
        <v>128</v>
      </c>
      <c r="B3404" t="s">
        <v>328</v>
      </c>
      <c r="C3404" t="s">
        <v>328</v>
      </c>
      <c r="D3404" t="str">
        <f t="shared" si="159"/>
        <v>NESBSB</v>
      </c>
      <c r="E3404" t="s">
        <v>5940</v>
      </c>
      <c r="F3404" t="s">
        <v>5941</v>
      </c>
      <c r="G3404" t="s">
        <v>47</v>
      </c>
      <c r="H3404" t="s">
        <v>5942</v>
      </c>
      <c r="I3404" t="s">
        <v>5943</v>
      </c>
      <c r="J3404" t="s">
        <v>160</v>
      </c>
      <c r="K3404">
        <v>1.1499999999999999</v>
      </c>
      <c r="L3404">
        <v>1.1499999999999999</v>
      </c>
      <c r="P3404" t="s">
        <v>51</v>
      </c>
      <c r="Q3404" t="s">
        <v>52</v>
      </c>
      <c r="R3404">
        <v>36698</v>
      </c>
      <c r="S3404" t="s">
        <v>3807</v>
      </c>
      <c r="T3404" t="s">
        <v>604</v>
      </c>
      <c r="U3404" t="s">
        <v>55</v>
      </c>
      <c r="V3404" t="s">
        <v>56</v>
      </c>
      <c r="W3404" t="s">
        <v>57</v>
      </c>
      <c r="X3404" t="s">
        <v>838</v>
      </c>
      <c r="Y3404" t="s">
        <v>839</v>
      </c>
      <c r="Z3404">
        <v>1</v>
      </c>
      <c r="AA3404">
        <v>23</v>
      </c>
      <c r="AB3404">
        <v>23</v>
      </c>
      <c r="AC3404">
        <v>23.4</v>
      </c>
      <c r="AD3404">
        <v>276</v>
      </c>
      <c r="AE3404">
        <v>23</v>
      </c>
      <c r="AF3404" t="s">
        <v>57</v>
      </c>
      <c r="AG3404">
        <v>32.336153279325401</v>
      </c>
      <c r="AH3404">
        <v>39.608316677182799</v>
      </c>
      <c r="AI3404">
        <v>35.970727170671502</v>
      </c>
      <c r="AJ3404">
        <v>446.62165478385401</v>
      </c>
      <c r="AK3404" s="2">
        <v>291.93526837053901</v>
      </c>
      <c r="AL3404" s="1">
        <v>45103</v>
      </c>
      <c r="AM3404" t="s">
        <v>60</v>
      </c>
      <c r="AN3404">
        <v>2023</v>
      </c>
      <c r="AO3404">
        <v>2000</v>
      </c>
      <c r="AP3404">
        <v>382.12227424342598</v>
      </c>
      <c r="AQ3404">
        <v>0.85558384854482095</v>
      </c>
      <c r="AR3404">
        <v>446.64</v>
      </c>
      <c r="AS3404">
        <f t="shared" si="160"/>
        <v>335.72555862611983</v>
      </c>
      <c r="AT3404">
        <f t="shared" si="161"/>
        <v>513.63599999999997</v>
      </c>
    </row>
    <row r="3405" spans="1:46" x14ac:dyDescent="0.25">
      <c r="A3405" t="s">
        <v>128</v>
      </c>
      <c r="B3405" t="s">
        <v>328</v>
      </c>
      <c r="C3405" t="s">
        <v>328</v>
      </c>
      <c r="D3405" t="str">
        <f t="shared" si="159"/>
        <v>NESBSB</v>
      </c>
      <c r="E3405" t="s">
        <v>5940</v>
      </c>
      <c r="F3405" t="s">
        <v>5941</v>
      </c>
      <c r="G3405" t="s">
        <v>47</v>
      </c>
      <c r="H3405" t="s">
        <v>5942</v>
      </c>
      <c r="I3405" t="s">
        <v>5944</v>
      </c>
      <c r="J3405" t="s">
        <v>326</v>
      </c>
      <c r="K3405">
        <v>0.39</v>
      </c>
      <c r="L3405">
        <v>0.39</v>
      </c>
      <c r="P3405" t="s">
        <v>51</v>
      </c>
      <c r="Q3405" t="s">
        <v>52</v>
      </c>
      <c r="R3405">
        <v>36698</v>
      </c>
      <c r="S3405" t="s">
        <v>3807</v>
      </c>
      <c r="T3405" t="s">
        <v>604</v>
      </c>
      <c r="U3405" t="s">
        <v>55</v>
      </c>
      <c r="V3405" t="s">
        <v>56</v>
      </c>
      <c r="W3405" t="s">
        <v>57</v>
      </c>
      <c r="X3405" t="s">
        <v>58</v>
      </c>
      <c r="Y3405" t="s">
        <v>470</v>
      </c>
      <c r="Z3405">
        <v>1</v>
      </c>
      <c r="AA3405">
        <v>23</v>
      </c>
      <c r="AB3405">
        <v>23</v>
      </c>
      <c r="AC3405">
        <v>23.4</v>
      </c>
      <c r="AD3405">
        <v>276</v>
      </c>
      <c r="AE3405">
        <v>23</v>
      </c>
      <c r="AF3405" t="s">
        <v>57</v>
      </c>
      <c r="AG3405">
        <v>35.478394632250001</v>
      </c>
      <c r="AH3405">
        <v>23.525296283307298</v>
      </c>
      <c r="AI3405">
        <v>34.538745671466202</v>
      </c>
      <c r="AJ3405">
        <v>442.237120084406</v>
      </c>
      <c r="AK3405" s="2">
        <v>794.59618669376005</v>
      </c>
      <c r="AL3405" s="1">
        <v>45103</v>
      </c>
      <c r="AM3405" t="s">
        <v>60</v>
      </c>
      <c r="AN3405">
        <v>2023</v>
      </c>
      <c r="AO3405">
        <v>2000</v>
      </c>
      <c r="AP3405">
        <v>382.12227424342598</v>
      </c>
      <c r="AQ3405">
        <v>0.86406648580402701</v>
      </c>
      <c r="AR3405">
        <v>442.25</v>
      </c>
      <c r="AS3405">
        <f t="shared" si="160"/>
        <v>309.89251281056642</v>
      </c>
      <c r="AT3405">
        <f t="shared" si="161"/>
        <v>172.47749999999999</v>
      </c>
    </row>
    <row r="3406" spans="1:46" x14ac:dyDescent="0.25">
      <c r="A3406" t="s">
        <v>128</v>
      </c>
      <c r="B3406" t="s">
        <v>328</v>
      </c>
      <c r="C3406" t="s">
        <v>328</v>
      </c>
      <c r="D3406" t="str">
        <f t="shared" si="159"/>
        <v>NESBSB</v>
      </c>
      <c r="E3406" t="s">
        <v>5940</v>
      </c>
      <c r="F3406" t="s">
        <v>5941</v>
      </c>
      <c r="G3406" t="s">
        <v>47</v>
      </c>
      <c r="H3406" t="s">
        <v>5942</v>
      </c>
      <c r="I3406" t="s">
        <v>5945</v>
      </c>
      <c r="J3406" t="s">
        <v>158</v>
      </c>
      <c r="K3406">
        <v>0.61</v>
      </c>
      <c r="L3406">
        <v>0.61</v>
      </c>
      <c r="P3406" t="s">
        <v>51</v>
      </c>
      <c r="Q3406" t="s">
        <v>52</v>
      </c>
      <c r="R3406">
        <v>36698</v>
      </c>
      <c r="S3406" t="s">
        <v>3807</v>
      </c>
      <c r="T3406" t="s">
        <v>604</v>
      </c>
      <c r="U3406" t="s">
        <v>55</v>
      </c>
      <c r="V3406" t="s">
        <v>56</v>
      </c>
      <c r="W3406" t="s">
        <v>57</v>
      </c>
      <c r="X3406" t="s">
        <v>221</v>
      </c>
      <c r="Y3406" t="s">
        <v>470</v>
      </c>
      <c r="Z3406">
        <v>1</v>
      </c>
      <c r="AA3406">
        <v>23</v>
      </c>
      <c r="AB3406">
        <v>23</v>
      </c>
      <c r="AC3406">
        <v>23.4</v>
      </c>
      <c r="AD3406">
        <v>276</v>
      </c>
      <c r="AE3406">
        <v>23</v>
      </c>
      <c r="AF3406" t="s">
        <v>57</v>
      </c>
      <c r="AG3406">
        <v>33.403588110689803</v>
      </c>
      <c r="AH3406">
        <v>24.562301737961501</v>
      </c>
      <c r="AI3406">
        <v>19.2928215955545</v>
      </c>
      <c r="AJ3406">
        <v>224.429191897907</v>
      </c>
      <c r="AK3406" s="2">
        <v>407.16247207235199</v>
      </c>
      <c r="AL3406" s="1">
        <v>45103</v>
      </c>
      <c r="AM3406" t="s">
        <v>60</v>
      </c>
      <c r="AN3406">
        <v>2023</v>
      </c>
      <c r="AO3406">
        <v>2000</v>
      </c>
      <c r="AP3406">
        <v>382.12227424342598</v>
      </c>
      <c r="AQ3406">
        <v>1.7026406904198701</v>
      </c>
      <c r="AR3406">
        <v>224.44</v>
      </c>
      <c r="AS3406">
        <f t="shared" si="160"/>
        <v>248.36910796413471</v>
      </c>
      <c r="AT3406">
        <f t="shared" si="161"/>
        <v>136.9084</v>
      </c>
    </row>
    <row r="3407" spans="1:46" x14ac:dyDescent="0.25">
      <c r="A3407" t="s">
        <v>128</v>
      </c>
      <c r="B3407" t="s">
        <v>328</v>
      </c>
      <c r="C3407" t="s">
        <v>328</v>
      </c>
      <c r="D3407" t="str">
        <f t="shared" si="159"/>
        <v>NESBSB</v>
      </c>
      <c r="E3407" t="s">
        <v>5940</v>
      </c>
      <c r="F3407" t="s">
        <v>5941</v>
      </c>
      <c r="G3407" t="s">
        <v>47</v>
      </c>
      <c r="H3407" t="s">
        <v>5942</v>
      </c>
      <c r="I3407" t="s">
        <v>5946</v>
      </c>
      <c r="J3407" t="s">
        <v>156</v>
      </c>
      <c r="K3407">
        <v>2.84</v>
      </c>
      <c r="L3407">
        <v>2.84</v>
      </c>
      <c r="P3407" t="s">
        <v>51</v>
      </c>
      <c r="Q3407" t="s">
        <v>52</v>
      </c>
      <c r="R3407">
        <v>36698</v>
      </c>
      <c r="S3407" t="s">
        <v>3807</v>
      </c>
      <c r="T3407" t="s">
        <v>604</v>
      </c>
      <c r="U3407" t="s">
        <v>55</v>
      </c>
      <c r="V3407" t="s">
        <v>56</v>
      </c>
      <c r="W3407" t="s">
        <v>57</v>
      </c>
      <c r="X3407" t="s">
        <v>5947</v>
      </c>
      <c r="Y3407" t="s">
        <v>565</v>
      </c>
      <c r="Z3407">
        <v>1</v>
      </c>
      <c r="AA3407">
        <v>23</v>
      </c>
      <c r="AB3407">
        <v>23</v>
      </c>
      <c r="AC3407">
        <v>23.4</v>
      </c>
      <c r="AD3407">
        <v>276</v>
      </c>
      <c r="AE3407">
        <v>23</v>
      </c>
      <c r="AF3407" t="s">
        <v>57</v>
      </c>
      <c r="AG3407">
        <v>19.493774150478998</v>
      </c>
      <c r="AH3407">
        <v>20.736318386322701</v>
      </c>
      <c r="AI3407">
        <v>21.448841619048</v>
      </c>
      <c r="AJ3407">
        <v>179.24874814859001</v>
      </c>
      <c r="AK3407" s="2">
        <v>580.50335558726795</v>
      </c>
      <c r="AL3407" s="1">
        <v>45106.833333333336</v>
      </c>
      <c r="AM3407" t="s">
        <v>60</v>
      </c>
      <c r="AN3407">
        <v>2023</v>
      </c>
      <c r="AO3407">
        <v>2000</v>
      </c>
      <c r="AP3407">
        <v>382.12227424342598</v>
      </c>
      <c r="AQ3407">
        <v>2.13179884484695</v>
      </c>
      <c r="AR3407">
        <v>179.26</v>
      </c>
      <c r="AS3407">
        <f t="shared" si="160"/>
        <v>1648.6295298678408</v>
      </c>
      <c r="AT3407">
        <f t="shared" si="161"/>
        <v>509.09839999999997</v>
      </c>
    </row>
    <row r="3408" spans="1:46" x14ac:dyDescent="0.25">
      <c r="A3408" t="s">
        <v>128</v>
      </c>
      <c r="B3408" t="s">
        <v>328</v>
      </c>
      <c r="C3408" t="s">
        <v>328</v>
      </c>
      <c r="D3408" t="str">
        <f t="shared" si="159"/>
        <v>NESBSB</v>
      </c>
      <c r="E3408" t="s">
        <v>5940</v>
      </c>
      <c r="F3408" t="s">
        <v>5941</v>
      </c>
      <c r="G3408" t="s">
        <v>47</v>
      </c>
      <c r="H3408" t="s">
        <v>5942</v>
      </c>
      <c r="I3408" t="s">
        <v>5948</v>
      </c>
      <c r="J3408" t="s">
        <v>318</v>
      </c>
      <c r="K3408">
        <v>4.4800000000000004</v>
      </c>
      <c r="L3408">
        <v>4.4800000000000004</v>
      </c>
      <c r="P3408" t="s">
        <v>51</v>
      </c>
      <c r="Q3408" t="s">
        <v>52</v>
      </c>
      <c r="R3408">
        <v>36690</v>
      </c>
      <c r="S3408" t="s">
        <v>3807</v>
      </c>
      <c r="T3408" t="s">
        <v>604</v>
      </c>
      <c r="U3408" t="s">
        <v>55</v>
      </c>
      <c r="V3408" t="s">
        <v>56</v>
      </c>
      <c r="W3408" t="s">
        <v>57</v>
      </c>
      <c r="X3408" t="s">
        <v>5949</v>
      </c>
      <c r="Y3408" t="s">
        <v>137</v>
      </c>
      <c r="Z3408">
        <v>1</v>
      </c>
      <c r="AA3408">
        <v>23</v>
      </c>
      <c r="AB3408">
        <v>23</v>
      </c>
      <c r="AC3408">
        <v>23.4</v>
      </c>
      <c r="AD3408">
        <v>276</v>
      </c>
      <c r="AE3408">
        <v>23</v>
      </c>
      <c r="AF3408" t="s">
        <v>57</v>
      </c>
      <c r="AG3408">
        <v>34.605508969137603</v>
      </c>
      <c r="AH3408">
        <v>33.8084281389051</v>
      </c>
      <c r="AI3408">
        <v>46.297318293357897</v>
      </c>
      <c r="AJ3408">
        <v>630.483491529606</v>
      </c>
      <c r="AK3408" s="2">
        <v>524.44767386678404</v>
      </c>
      <c r="AL3408" s="1">
        <v>45103</v>
      </c>
      <c r="AM3408" t="s">
        <v>60</v>
      </c>
      <c r="AN3408">
        <v>2023</v>
      </c>
      <c r="AO3408">
        <v>2000</v>
      </c>
      <c r="AP3408">
        <v>382.12227424342598</v>
      </c>
      <c r="AQ3408">
        <v>0.60607815966182599</v>
      </c>
      <c r="AR3408">
        <v>630.51</v>
      </c>
      <c r="AS3408">
        <f t="shared" si="160"/>
        <v>2349.5255789231928</v>
      </c>
      <c r="AT3408">
        <f t="shared" si="161"/>
        <v>2824.6848000000005</v>
      </c>
    </row>
    <row r="3409" spans="1:46" x14ac:dyDescent="0.25">
      <c r="A3409" t="s">
        <v>128</v>
      </c>
      <c r="B3409" t="s">
        <v>328</v>
      </c>
      <c r="C3409" t="s">
        <v>328</v>
      </c>
      <c r="D3409" t="str">
        <f t="shared" si="159"/>
        <v>NESBSB</v>
      </c>
      <c r="E3409" t="s">
        <v>5940</v>
      </c>
      <c r="F3409" t="s">
        <v>5941</v>
      </c>
      <c r="G3409" t="s">
        <v>47</v>
      </c>
      <c r="H3409" t="s">
        <v>5942</v>
      </c>
      <c r="I3409" t="s">
        <v>5950</v>
      </c>
      <c r="J3409" t="s">
        <v>152</v>
      </c>
      <c r="K3409">
        <v>0.24</v>
      </c>
      <c r="L3409">
        <v>0.24</v>
      </c>
      <c r="P3409" t="s">
        <v>51</v>
      </c>
      <c r="Q3409" t="s">
        <v>52</v>
      </c>
      <c r="R3409">
        <v>36698</v>
      </c>
      <c r="S3409" t="s">
        <v>3807</v>
      </c>
      <c r="T3409" t="s">
        <v>604</v>
      </c>
      <c r="U3409" t="s">
        <v>55</v>
      </c>
      <c r="V3409" t="s">
        <v>56</v>
      </c>
      <c r="W3409" t="s">
        <v>57</v>
      </c>
      <c r="X3409" t="s">
        <v>5949</v>
      </c>
      <c r="Y3409" t="s">
        <v>137</v>
      </c>
      <c r="Z3409">
        <v>1</v>
      </c>
      <c r="AA3409">
        <v>23</v>
      </c>
      <c r="AB3409">
        <v>23</v>
      </c>
      <c r="AC3409">
        <v>23.4</v>
      </c>
      <c r="AD3409">
        <v>276</v>
      </c>
      <c r="AE3409">
        <v>23</v>
      </c>
      <c r="AF3409" t="s">
        <v>57</v>
      </c>
      <c r="AG3409">
        <v>21.319701913116699</v>
      </c>
      <c r="AH3409">
        <v>23.992540507416098</v>
      </c>
      <c r="AI3409">
        <v>16.374240602521901</v>
      </c>
      <c r="AJ3409">
        <v>124.65802238990599</v>
      </c>
      <c r="AK3409" s="2">
        <v>362.17528685218798</v>
      </c>
      <c r="AL3409" s="1">
        <v>45103</v>
      </c>
      <c r="AM3409" t="s">
        <v>60</v>
      </c>
      <c r="AN3409">
        <v>2023</v>
      </c>
      <c r="AO3409">
        <v>2000</v>
      </c>
      <c r="AP3409">
        <v>382.12227424342598</v>
      </c>
      <c r="AQ3409">
        <v>3.0653644821046702</v>
      </c>
      <c r="AR3409">
        <v>124.66</v>
      </c>
      <c r="AS3409">
        <f t="shared" si="160"/>
        <v>86.922068844525114</v>
      </c>
      <c r="AT3409">
        <f t="shared" si="161"/>
        <v>29.918399999999998</v>
      </c>
    </row>
    <row r="3410" spans="1:46" x14ac:dyDescent="0.25">
      <c r="A3410" t="s">
        <v>128</v>
      </c>
      <c r="B3410" t="s">
        <v>328</v>
      </c>
      <c r="C3410" t="s">
        <v>328</v>
      </c>
      <c r="D3410" t="str">
        <f t="shared" si="159"/>
        <v>NESBSB</v>
      </c>
      <c r="E3410" t="s">
        <v>5940</v>
      </c>
      <c r="F3410" t="s">
        <v>5941</v>
      </c>
      <c r="G3410" t="s">
        <v>47</v>
      </c>
      <c r="H3410" t="s">
        <v>5942</v>
      </c>
      <c r="I3410" t="s">
        <v>5951</v>
      </c>
      <c r="J3410" t="s">
        <v>154</v>
      </c>
      <c r="K3410">
        <v>0.28999999999999998</v>
      </c>
      <c r="L3410">
        <v>0.28999999999999998</v>
      </c>
      <c r="P3410" t="s">
        <v>51</v>
      </c>
      <c r="Q3410" t="s">
        <v>52</v>
      </c>
      <c r="R3410">
        <v>36698</v>
      </c>
      <c r="S3410" t="s">
        <v>3807</v>
      </c>
      <c r="T3410" t="s">
        <v>604</v>
      </c>
      <c r="U3410" t="s">
        <v>55</v>
      </c>
      <c r="V3410" t="s">
        <v>56</v>
      </c>
      <c r="W3410" t="s">
        <v>57</v>
      </c>
      <c r="X3410" t="s">
        <v>5949</v>
      </c>
      <c r="Y3410" t="s">
        <v>137</v>
      </c>
      <c r="Z3410">
        <v>1</v>
      </c>
      <c r="AA3410">
        <v>23</v>
      </c>
      <c r="AB3410">
        <v>23</v>
      </c>
      <c r="AC3410">
        <v>23.4</v>
      </c>
      <c r="AD3410">
        <v>276</v>
      </c>
      <c r="AE3410">
        <v>23</v>
      </c>
      <c r="AF3410" t="s">
        <v>57</v>
      </c>
      <c r="AG3410">
        <v>31.860088560056301</v>
      </c>
      <c r="AH3410">
        <v>29.024054063581701</v>
      </c>
      <c r="AI3410">
        <v>17.0863203831649</v>
      </c>
      <c r="AJ3410">
        <v>207.40404759273</v>
      </c>
      <c r="AK3410" s="2">
        <v>258.25129940821103</v>
      </c>
      <c r="AL3410" s="1">
        <v>45103</v>
      </c>
      <c r="AM3410" t="s">
        <v>60</v>
      </c>
      <c r="AN3410">
        <v>2023</v>
      </c>
      <c r="AO3410">
        <v>2000</v>
      </c>
      <c r="AP3410">
        <v>382.12227424342598</v>
      </c>
      <c r="AQ3410">
        <v>1.84240509613285</v>
      </c>
      <c r="AR3410">
        <v>207.41</v>
      </c>
      <c r="AS3410">
        <f t="shared" si="160"/>
        <v>74.892876828381191</v>
      </c>
      <c r="AT3410">
        <f t="shared" si="161"/>
        <v>60.148899999999998</v>
      </c>
    </row>
    <row r="3411" spans="1:46" x14ac:dyDescent="0.25">
      <c r="A3411" t="s">
        <v>128</v>
      </c>
      <c r="B3411" t="s">
        <v>129</v>
      </c>
      <c r="C3411" t="s">
        <v>214</v>
      </c>
      <c r="D3411" t="str">
        <f t="shared" si="159"/>
        <v>NECOCE</v>
      </c>
      <c r="E3411" t="s">
        <v>236</v>
      </c>
      <c r="F3411" t="s">
        <v>237</v>
      </c>
      <c r="G3411" t="s">
        <v>47</v>
      </c>
      <c r="H3411" t="s">
        <v>5952</v>
      </c>
      <c r="I3411" t="s">
        <v>5953</v>
      </c>
      <c r="J3411" t="s">
        <v>5954</v>
      </c>
      <c r="K3411">
        <v>0.15</v>
      </c>
      <c r="L3411">
        <v>0.15</v>
      </c>
      <c r="P3411" t="s">
        <v>51</v>
      </c>
      <c r="Q3411" t="s">
        <v>52</v>
      </c>
      <c r="R3411">
        <v>42724</v>
      </c>
      <c r="S3411" t="s">
        <v>357</v>
      </c>
      <c r="T3411" t="s">
        <v>96</v>
      </c>
      <c r="U3411" t="s">
        <v>55</v>
      </c>
      <c r="V3411" t="s">
        <v>109</v>
      </c>
      <c r="W3411" t="s">
        <v>57</v>
      </c>
      <c r="X3411" t="s">
        <v>241</v>
      </c>
      <c r="Y3411" t="s">
        <v>222</v>
      </c>
      <c r="Z3411">
        <v>2</v>
      </c>
      <c r="AA3411">
        <v>7</v>
      </c>
      <c r="AB3411">
        <v>6.5</v>
      </c>
      <c r="AC3411">
        <v>6.9</v>
      </c>
      <c r="AD3411">
        <v>78</v>
      </c>
      <c r="AE3411">
        <v>6</v>
      </c>
      <c r="AF3411">
        <v>28.191912893624799</v>
      </c>
      <c r="AG3411">
        <v>23.7200596729156</v>
      </c>
      <c r="AH3411">
        <v>17.573983939280101</v>
      </c>
      <c r="AI3411">
        <v>21.484687800055099</v>
      </c>
      <c r="AJ3411">
        <v>240.59280075464901</v>
      </c>
      <c r="AK3411" s="2">
        <v>881.87193561148399</v>
      </c>
      <c r="AL3411" s="1">
        <v>45104</v>
      </c>
      <c r="AM3411" t="s">
        <v>60</v>
      </c>
      <c r="AN3411">
        <v>2023</v>
      </c>
      <c r="AO3411">
        <v>2016</v>
      </c>
      <c r="AP3411">
        <v>265.75259704123999</v>
      </c>
      <c r="AQ3411">
        <v>1.1045741859593201</v>
      </c>
      <c r="AR3411">
        <v>264.14</v>
      </c>
      <c r="AS3411">
        <f t="shared" si="160"/>
        <v>132.28079034172259</v>
      </c>
      <c r="AT3411">
        <f t="shared" si="161"/>
        <v>39.620999999999995</v>
      </c>
    </row>
    <row r="3412" spans="1:46" x14ac:dyDescent="0.25">
      <c r="A3412" t="s">
        <v>128</v>
      </c>
      <c r="B3412" t="s">
        <v>129</v>
      </c>
      <c r="C3412" t="s">
        <v>214</v>
      </c>
      <c r="D3412" t="str">
        <f t="shared" si="159"/>
        <v>NECOCE</v>
      </c>
      <c r="E3412" t="s">
        <v>236</v>
      </c>
      <c r="F3412" t="s">
        <v>237</v>
      </c>
      <c r="G3412" t="s">
        <v>47</v>
      </c>
      <c r="H3412" t="s">
        <v>5955</v>
      </c>
      <c r="I3412" t="s">
        <v>5956</v>
      </c>
      <c r="J3412" t="s">
        <v>5957</v>
      </c>
      <c r="K3412">
        <v>0.15</v>
      </c>
      <c r="L3412">
        <v>0.15</v>
      </c>
      <c r="P3412" t="s">
        <v>51</v>
      </c>
      <c r="Q3412" t="s">
        <v>52</v>
      </c>
      <c r="R3412">
        <v>42775</v>
      </c>
      <c r="S3412" t="s">
        <v>53</v>
      </c>
      <c r="T3412" t="s">
        <v>1265</v>
      </c>
      <c r="U3412" t="s">
        <v>55</v>
      </c>
      <c r="V3412" t="s">
        <v>56</v>
      </c>
      <c r="W3412" t="s">
        <v>57</v>
      </c>
      <c r="X3412" t="s">
        <v>378</v>
      </c>
      <c r="Y3412" t="s">
        <v>222</v>
      </c>
      <c r="Z3412">
        <v>1</v>
      </c>
      <c r="AA3412">
        <v>7</v>
      </c>
      <c r="AB3412">
        <v>6.33</v>
      </c>
      <c r="AC3412">
        <v>6.8</v>
      </c>
      <c r="AD3412">
        <v>76</v>
      </c>
      <c r="AE3412">
        <v>6</v>
      </c>
      <c r="AF3412">
        <v>32.039780198117498</v>
      </c>
      <c r="AG3412">
        <v>27.925622254558601</v>
      </c>
      <c r="AH3412">
        <v>18.7695559188011</v>
      </c>
      <c r="AI3412">
        <v>27.2926548028254</v>
      </c>
      <c r="AJ3412">
        <v>336.15670934067901</v>
      </c>
      <c r="AK3412" s="2">
        <v>991.50535857591694</v>
      </c>
      <c r="AL3412" s="1">
        <v>45105</v>
      </c>
      <c r="AM3412" t="s">
        <v>60</v>
      </c>
      <c r="AN3412">
        <v>2023</v>
      </c>
      <c r="AO3412">
        <v>2017</v>
      </c>
      <c r="AP3412">
        <v>269.071634215681</v>
      </c>
      <c r="AQ3412">
        <v>0.80043511475176299</v>
      </c>
      <c r="AR3412">
        <v>383.94</v>
      </c>
      <c r="AS3412">
        <f t="shared" si="160"/>
        <v>148.72580378638753</v>
      </c>
      <c r="AT3412">
        <f t="shared" si="161"/>
        <v>57.590999999999994</v>
      </c>
    </row>
    <row r="3413" spans="1:46" x14ac:dyDescent="0.25">
      <c r="A3413" t="s">
        <v>128</v>
      </c>
      <c r="B3413" t="s">
        <v>129</v>
      </c>
      <c r="C3413" t="s">
        <v>214</v>
      </c>
      <c r="D3413" t="str">
        <f t="shared" si="159"/>
        <v>NECOCE</v>
      </c>
      <c r="E3413" t="s">
        <v>223</v>
      </c>
      <c r="F3413" t="s">
        <v>224</v>
      </c>
      <c r="G3413" t="s">
        <v>47</v>
      </c>
      <c r="H3413" t="s">
        <v>2242</v>
      </c>
      <c r="I3413" t="s">
        <v>5958</v>
      </c>
      <c r="J3413" t="s">
        <v>5959</v>
      </c>
      <c r="K3413">
        <v>2.74</v>
      </c>
      <c r="L3413">
        <v>0.14404072654271571</v>
      </c>
      <c r="M3413">
        <v>2.5959592734572845</v>
      </c>
      <c r="P3413" t="s">
        <v>51</v>
      </c>
      <c r="Q3413" t="s">
        <v>483</v>
      </c>
      <c r="R3413">
        <v>40162</v>
      </c>
      <c r="S3413" t="s">
        <v>107</v>
      </c>
      <c r="T3413" t="s">
        <v>521</v>
      </c>
      <c r="U3413" t="s">
        <v>55</v>
      </c>
      <c r="V3413" t="s">
        <v>109</v>
      </c>
      <c r="W3413" t="s">
        <v>57</v>
      </c>
      <c r="X3413" t="s">
        <v>1160</v>
      </c>
      <c r="Y3413" t="s">
        <v>137</v>
      </c>
      <c r="Z3413">
        <v>2</v>
      </c>
      <c r="AA3413">
        <v>14</v>
      </c>
      <c r="AB3413">
        <v>13.5</v>
      </c>
      <c r="AC3413">
        <v>13.9</v>
      </c>
      <c r="AD3413">
        <v>162</v>
      </c>
      <c r="AE3413">
        <v>14</v>
      </c>
      <c r="AF3413" t="s">
        <v>57</v>
      </c>
      <c r="AG3413">
        <v>26.405868786866002</v>
      </c>
      <c r="AH3413">
        <v>19.403519332842698</v>
      </c>
      <c r="AI3413">
        <v>34.542129009761197</v>
      </c>
      <c r="AJ3413">
        <v>386.69098507755899</v>
      </c>
      <c r="AK3413" s="2">
        <v>1168.1489019923999</v>
      </c>
      <c r="AL3413" s="1">
        <v>45107</v>
      </c>
      <c r="AM3413" t="s">
        <v>60</v>
      </c>
      <c r="AN3413">
        <v>2023</v>
      </c>
      <c r="AO3413">
        <v>2009</v>
      </c>
      <c r="AP3413">
        <v>346.28253125142601</v>
      </c>
      <c r="AQ3413">
        <v>0.89550195017339695</v>
      </c>
      <c r="AR3413">
        <v>388.84</v>
      </c>
      <c r="AS3413">
        <f t="shared" si="160"/>
        <v>168.2610165530609</v>
      </c>
      <c r="AT3413">
        <f t="shared" si="161"/>
        <v>56.008796108869575</v>
      </c>
    </row>
    <row r="3414" spans="1:46" x14ac:dyDescent="0.25">
      <c r="A3414" t="s">
        <v>128</v>
      </c>
      <c r="B3414" t="s">
        <v>129</v>
      </c>
      <c r="C3414" t="s">
        <v>214</v>
      </c>
      <c r="D3414" t="str">
        <f t="shared" si="159"/>
        <v>NECOCE</v>
      </c>
      <c r="E3414" t="s">
        <v>223</v>
      </c>
      <c r="F3414" t="s">
        <v>224</v>
      </c>
      <c r="G3414" t="s">
        <v>47</v>
      </c>
      <c r="H3414" t="s">
        <v>2236</v>
      </c>
      <c r="I3414" t="s">
        <v>5960</v>
      </c>
      <c r="J3414" t="s">
        <v>5961</v>
      </c>
      <c r="K3414">
        <v>0.14000000000000001</v>
      </c>
      <c r="L3414">
        <v>0.14000000000000001</v>
      </c>
      <c r="P3414" t="s">
        <v>51</v>
      </c>
      <c r="Q3414" t="s">
        <v>377</v>
      </c>
      <c r="R3414">
        <v>40238</v>
      </c>
      <c r="S3414" t="s">
        <v>357</v>
      </c>
      <c r="T3414" t="s">
        <v>100</v>
      </c>
      <c r="U3414" t="s">
        <v>55</v>
      </c>
      <c r="V3414" t="s">
        <v>56</v>
      </c>
      <c r="W3414" t="s">
        <v>57</v>
      </c>
      <c r="X3414" t="s">
        <v>119</v>
      </c>
      <c r="Y3414" t="s">
        <v>137</v>
      </c>
      <c r="Z3414">
        <v>1</v>
      </c>
      <c r="AA3414">
        <v>14</v>
      </c>
      <c r="AB3414">
        <v>13.33</v>
      </c>
      <c r="AC3414">
        <v>13.7</v>
      </c>
      <c r="AD3414">
        <v>160</v>
      </c>
      <c r="AE3414">
        <v>13</v>
      </c>
      <c r="AF3414" t="s">
        <v>57</v>
      </c>
      <c r="AG3414">
        <v>23.5439895013788</v>
      </c>
      <c r="AH3414">
        <v>18.660407283872399</v>
      </c>
      <c r="AI3414">
        <v>32.278374081495897</v>
      </c>
      <c r="AJ3414">
        <v>303.238841369787</v>
      </c>
      <c r="AK3414" s="2">
        <v>1180.2650094410899</v>
      </c>
      <c r="AL3414" s="1">
        <v>45110</v>
      </c>
      <c r="AM3414" t="s">
        <v>60</v>
      </c>
      <c r="AN3414">
        <v>2023</v>
      </c>
      <c r="AO3414">
        <v>2010</v>
      </c>
      <c r="AP3414">
        <v>417.54762126739899</v>
      </c>
      <c r="AQ3414">
        <v>1.37695955894455</v>
      </c>
      <c r="AR3414">
        <v>307.45999999999998</v>
      </c>
      <c r="AS3414">
        <f t="shared" si="160"/>
        <v>165.23710132175259</v>
      </c>
      <c r="AT3414">
        <f t="shared" si="161"/>
        <v>43.044400000000003</v>
      </c>
    </row>
    <row r="3415" spans="1:46" x14ac:dyDescent="0.25">
      <c r="A3415" t="s">
        <v>128</v>
      </c>
      <c r="B3415" t="s">
        <v>129</v>
      </c>
      <c r="C3415" t="s">
        <v>214</v>
      </c>
      <c r="D3415" t="str">
        <f t="shared" si="159"/>
        <v>NECOCE</v>
      </c>
      <c r="E3415" t="s">
        <v>223</v>
      </c>
      <c r="F3415" t="s">
        <v>224</v>
      </c>
      <c r="G3415" t="s">
        <v>47</v>
      </c>
      <c r="H3415" t="s">
        <v>2236</v>
      </c>
      <c r="I3415" t="s">
        <v>5962</v>
      </c>
      <c r="J3415" t="s">
        <v>5925</v>
      </c>
      <c r="K3415">
        <v>2.71</v>
      </c>
      <c r="L3415">
        <v>0.66665956460245201</v>
      </c>
      <c r="M3415">
        <v>2.0433404353975479</v>
      </c>
      <c r="P3415" t="s">
        <v>51</v>
      </c>
      <c r="Q3415" t="s">
        <v>483</v>
      </c>
      <c r="R3415">
        <v>40247</v>
      </c>
      <c r="S3415" t="s">
        <v>357</v>
      </c>
      <c r="T3415" t="s">
        <v>66</v>
      </c>
      <c r="U3415" t="s">
        <v>55</v>
      </c>
      <c r="V3415" t="s">
        <v>56</v>
      </c>
      <c r="W3415" t="s">
        <v>57</v>
      </c>
      <c r="X3415" t="s">
        <v>2239</v>
      </c>
      <c r="Y3415" t="s">
        <v>150</v>
      </c>
      <c r="Z3415">
        <v>1</v>
      </c>
      <c r="AA3415">
        <v>14</v>
      </c>
      <c r="AB3415">
        <v>13.33</v>
      </c>
      <c r="AC3415">
        <v>13.7</v>
      </c>
      <c r="AD3415">
        <v>160</v>
      </c>
      <c r="AE3415">
        <v>13</v>
      </c>
      <c r="AF3415" t="s">
        <v>57</v>
      </c>
      <c r="AG3415">
        <v>29.941597177669099</v>
      </c>
      <c r="AH3415">
        <v>23.164309128296999</v>
      </c>
      <c r="AI3415">
        <v>41.129115321068802</v>
      </c>
      <c r="AJ3415">
        <v>532.29116970354198</v>
      </c>
      <c r="AK3415" s="2">
        <v>975.934751138161</v>
      </c>
      <c r="AL3415" s="1">
        <v>45110</v>
      </c>
      <c r="AM3415" t="s">
        <v>60</v>
      </c>
      <c r="AN3415">
        <v>2023</v>
      </c>
      <c r="AO3415">
        <v>2010</v>
      </c>
      <c r="AP3415">
        <v>417.54762126739899</v>
      </c>
      <c r="AQ3415">
        <v>0.78443461968371797</v>
      </c>
      <c r="AR3415">
        <v>539.70000000000005</v>
      </c>
      <c r="AS3415">
        <f t="shared" si="160"/>
        <v>650.61623627416873</v>
      </c>
      <c r="AT3415">
        <f t="shared" si="161"/>
        <v>359.79616701594341</v>
      </c>
    </row>
    <row r="3416" spans="1:46" x14ac:dyDescent="0.25">
      <c r="A3416" t="s">
        <v>128</v>
      </c>
      <c r="B3416" t="s">
        <v>129</v>
      </c>
      <c r="C3416" t="s">
        <v>130</v>
      </c>
      <c r="D3416" t="str">
        <f t="shared" si="159"/>
        <v>NECOCA</v>
      </c>
      <c r="E3416" t="s">
        <v>5858</v>
      </c>
      <c r="F3416" t="s">
        <v>5859</v>
      </c>
      <c r="G3416" t="s">
        <v>47</v>
      </c>
      <c r="H3416" t="s">
        <v>5866</v>
      </c>
      <c r="I3416" t="s">
        <v>5963</v>
      </c>
      <c r="J3416" t="s">
        <v>5964</v>
      </c>
      <c r="K3416">
        <v>10.7</v>
      </c>
      <c r="L3416">
        <v>1.5000424347587114</v>
      </c>
      <c r="M3416">
        <v>9.1999575652412879</v>
      </c>
      <c r="P3416" t="s">
        <v>51</v>
      </c>
      <c r="Q3416" t="s">
        <v>483</v>
      </c>
      <c r="R3416">
        <v>36739</v>
      </c>
      <c r="S3416" t="s">
        <v>75</v>
      </c>
      <c r="T3416" t="s">
        <v>135</v>
      </c>
      <c r="U3416" t="s">
        <v>77</v>
      </c>
      <c r="V3416" t="s">
        <v>109</v>
      </c>
      <c r="W3416" t="s">
        <v>57</v>
      </c>
      <c r="X3416" t="s">
        <v>2451</v>
      </c>
      <c r="Y3416" t="s">
        <v>137</v>
      </c>
      <c r="Z3416">
        <v>2</v>
      </c>
      <c r="AA3416">
        <v>23</v>
      </c>
      <c r="AB3416">
        <v>22.33</v>
      </c>
      <c r="AC3416">
        <v>22.9</v>
      </c>
      <c r="AD3416">
        <v>268</v>
      </c>
      <c r="AE3416">
        <v>22</v>
      </c>
      <c r="AF3416" t="s">
        <v>57</v>
      </c>
      <c r="AG3416">
        <v>32.443384132972</v>
      </c>
      <c r="AH3416">
        <v>23.779037184631701</v>
      </c>
      <c r="AI3416">
        <v>46.279458439379297</v>
      </c>
      <c r="AJ3416">
        <v>618.23225119202004</v>
      </c>
      <c r="AK3416" s="2">
        <v>1039.3321593394001</v>
      </c>
      <c r="AL3416" s="1">
        <v>45020</v>
      </c>
      <c r="AM3416" t="s">
        <v>60</v>
      </c>
      <c r="AN3416">
        <v>2023</v>
      </c>
      <c r="AO3416">
        <v>2000</v>
      </c>
      <c r="AP3416">
        <v>481.21756045944699</v>
      </c>
      <c r="AQ3416">
        <v>0.77837666917506498</v>
      </c>
      <c r="AR3416">
        <v>620.83000000000004</v>
      </c>
      <c r="AS3416">
        <f t="shared" si="160"/>
        <v>1559.0423428185027</v>
      </c>
      <c r="AT3416">
        <f t="shared" si="161"/>
        <v>931.27134477125082</v>
      </c>
    </row>
    <row r="3417" spans="1:46" x14ac:dyDescent="0.25">
      <c r="A3417" t="s">
        <v>128</v>
      </c>
      <c r="B3417" t="s">
        <v>129</v>
      </c>
      <c r="C3417" t="s">
        <v>130</v>
      </c>
      <c r="D3417" t="str">
        <f t="shared" si="159"/>
        <v>NECOCA</v>
      </c>
      <c r="E3417" t="s">
        <v>5858</v>
      </c>
      <c r="F3417" t="s">
        <v>5859</v>
      </c>
      <c r="G3417" t="s">
        <v>47</v>
      </c>
      <c r="H3417" t="s">
        <v>5866</v>
      </c>
      <c r="I3417" t="s">
        <v>5965</v>
      </c>
      <c r="J3417" t="s">
        <v>5966</v>
      </c>
      <c r="K3417">
        <v>4.3</v>
      </c>
      <c r="L3417">
        <v>0.83398716412958196</v>
      </c>
      <c r="M3417">
        <v>3.4660128358704179</v>
      </c>
      <c r="P3417" t="s">
        <v>51</v>
      </c>
      <c r="Q3417" t="s">
        <v>483</v>
      </c>
      <c r="R3417">
        <v>36647</v>
      </c>
      <c r="S3417" t="s">
        <v>75</v>
      </c>
      <c r="T3417" t="s">
        <v>135</v>
      </c>
      <c r="U3417" t="s">
        <v>77</v>
      </c>
      <c r="V3417" t="s">
        <v>109</v>
      </c>
      <c r="W3417" t="s">
        <v>57</v>
      </c>
      <c r="X3417" t="s">
        <v>2451</v>
      </c>
      <c r="Y3417" t="s">
        <v>137</v>
      </c>
      <c r="Z3417">
        <v>2</v>
      </c>
      <c r="AA3417">
        <v>23</v>
      </c>
      <c r="AB3417">
        <v>22.33</v>
      </c>
      <c r="AC3417">
        <v>22.9</v>
      </c>
      <c r="AD3417">
        <v>268</v>
      </c>
      <c r="AE3417">
        <v>22</v>
      </c>
      <c r="AF3417" t="s">
        <v>57</v>
      </c>
      <c r="AG3417">
        <v>32.443384132972</v>
      </c>
      <c r="AH3417">
        <v>23.779037184631701</v>
      </c>
      <c r="AI3417">
        <v>46.279458439379297</v>
      </c>
      <c r="AJ3417">
        <v>618.23225119202004</v>
      </c>
      <c r="AK3417" s="2">
        <v>1039.3321593394001</v>
      </c>
      <c r="AL3417" s="1">
        <v>45020</v>
      </c>
      <c r="AM3417" t="s">
        <v>60</v>
      </c>
      <c r="AN3417">
        <v>2023</v>
      </c>
      <c r="AO3417">
        <v>2000</v>
      </c>
      <c r="AP3417">
        <v>481.21756045944699</v>
      </c>
      <c r="AQ3417">
        <v>0.77837666917506498</v>
      </c>
      <c r="AR3417">
        <v>620.83000000000004</v>
      </c>
      <c r="AS3417">
        <f t="shared" si="160"/>
        <v>866.789680156141</v>
      </c>
      <c r="AT3417">
        <f t="shared" si="161"/>
        <v>517.76425110656839</v>
      </c>
    </row>
    <row r="3418" spans="1:46" x14ac:dyDescent="0.25">
      <c r="A3418" t="s">
        <v>128</v>
      </c>
      <c r="B3418" t="s">
        <v>129</v>
      </c>
      <c r="C3418" t="s">
        <v>130</v>
      </c>
      <c r="D3418" t="str">
        <f t="shared" si="159"/>
        <v>NECOCA</v>
      </c>
      <c r="E3418" t="s">
        <v>5858</v>
      </c>
      <c r="F3418" t="s">
        <v>5859</v>
      </c>
      <c r="G3418" t="s">
        <v>47</v>
      </c>
      <c r="H3418" t="s">
        <v>5921</v>
      </c>
      <c r="I3418" t="s">
        <v>5967</v>
      </c>
      <c r="J3418" t="s">
        <v>5961</v>
      </c>
      <c r="K3418">
        <v>12.3</v>
      </c>
      <c r="L3418">
        <v>0.16319757859244355</v>
      </c>
      <c r="M3418">
        <v>12.136802421407557</v>
      </c>
      <c r="P3418" t="s">
        <v>51</v>
      </c>
      <c r="Q3418" t="s">
        <v>483</v>
      </c>
      <c r="R3418">
        <v>37106</v>
      </c>
      <c r="S3418" t="s">
        <v>107</v>
      </c>
      <c r="T3418" t="s">
        <v>381</v>
      </c>
      <c r="U3418" t="s">
        <v>55</v>
      </c>
      <c r="V3418" t="s">
        <v>56</v>
      </c>
      <c r="W3418" t="s">
        <v>57</v>
      </c>
      <c r="X3418" t="s">
        <v>2451</v>
      </c>
      <c r="Y3418" t="s">
        <v>137</v>
      </c>
      <c r="Z3418">
        <v>1</v>
      </c>
      <c r="AA3418">
        <v>23</v>
      </c>
      <c r="AB3418">
        <v>22.25</v>
      </c>
      <c r="AC3418">
        <v>22.8</v>
      </c>
      <c r="AD3418">
        <v>267</v>
      </c>
      <c r="AE3418">
        <v>22</v>
      </c>
      <c r="AF3418" t="s">
        <v>57</v>
      </c>
      <c r="AG3418">
        <v>30.783021953503098</v>
      </c>
      <c r="AH3418">
        <v>22.663768581201602</v>
      </c>
      <c r="AI3418">
        <v>40.071589647719797</v>
      </c>
      <c r="AJ3418">
        <v>512.59483504448701</v>
      </c>
      <c r="AK3418" s="2">
        <v>994.67909662100897</v>
      </c>
      <c r="AL3418" s="1">
        <v>45020</v>
      </c>
      <c r="AM3418" t="s">
        <v>60</v>
      </c>
      <c r="AN3418">
        <v>2023</v>
      </c>
      <c r="AO3418">
        <v>2001</v>
      </c>
      <c r="AP3418">
        <v>328.75760919810199</v>
      </c>
      <c r="AQ3418">
        <v>0.64135958211434096</v>
      </c>
      <c r="AR3418">
        <v>512.6</v>
      </c>
      <c r="AS3418">
        <f t="shared" si="160"/>
        <v>162.32922004506787</v>
      </c>
      <c r="AT3418">
        <f t="shared" si="161"/>
        <v>83.65507878648657</v>
      </c>
    </row>
    <row r="3419" spans="1:46" x14ac:dyDescent="0.25">
      <c r="A3419" t="s">
        <v>42</v>
      </c>
      <c r="B3419" t="s">
        <v>43</v>
      </c>
      <c r="C3419" t="s">
        <v>794</v>
      </c>
      <c r="D3419" t="str">
        <f t="shared" si="159"/>
        <v>GNSAPE</v>
      </c>
      <c r="E3419" t="s">
        <v>1663</v>
      </c>
      <c r="F3419" t="s">
        <v>1664</v>
      </c>
      <c r="G3419" t="s">
        <v>47</v>
      </c>
      <c r="H3419" t="s">
        <v>5968</v>
      </c>
      <c r="I3419" t="s">
        <v>5969</v>
      </c>
      <c r="J3419" t="s">
        <v>5970</v>
      </c>
      <c r="K3419">
        <v>7.49</v>
      </c>
      <c r="L3419">
        <v>7.49</v>
      </c>
      <c r="P3419" t="s">
        <v>51</v>
      </c>
      <c r="Q3419" t="s">
        <v>213</v>
      </c>
      <c r="R3419">
        <v>39702</v>
      </c>
      <c r="S3419" t="s">
        <v>357</v>
      </c>
      <c r="T3419" t="s">
        <v>1000</v>
      </c>
      <c r="U3419" t="s">
        <v>55</v>
      </c>
      <c r="V3419" t="s">
        <v>56</v>
      </c>
      <c r="W3419" t="s">
        <v>57</v>
      </c>
      <c r="X3419" t="s">
        <v>149</v>
      </c>
      <c r="Y3419" t="s">
        <v>59</v>
      </c>
      <c r="Z3419">
        <v>1</v>
      </c>
      <c r="AA3419">
        <v>15</v>
      </c>
      <c r="AB3419">
        <v>14.92</v>
      </c>
      <c r="AC3419">
        <v>15.2</v>
      </c>
      <c r="AD3419">
        <v>179</v>
      </c>
      <c r="AE3419">
        <v>15</v>
      </c>
      <c r="AF3419" t="s">
        <v>57</v>
      </c>
      <c r="AG3419">
        <v>31.972191407516402</v>
      </c>
      <c r="AH3419">
        <v>21.419295477382001</v>
      </c>
      <c r="AI3419">
        <v>38.683955632518199</v>
      </c>
      <c r="AJ3419">
        <v>550.71362489525598</v>
      </c>
      <c r="AK3419" s="2">
        <v>1073.49182528554</v>
      </c>
      <c r="AL3419" s="1">
        <v>45148</v>
      </c>
      <c r="AM3419" t="s">
        <v>60</v>
      </c>
      <c r="AN3419">
        <v>2023</v>
      </c>
      <c r="AO3419">
        <v>2008</v>
      </c>
      <c r="AP3419">
        <v>297.80921445387298</v>
      </c>
      <c r="AQ3419">
        <v>0.54076965048851799</v>
      </c>
      <c r="AR3419">
        <v>550.76</v>
      </c>
      <c r="AS3419">
        <f t="shared" si="160"/>
        <v>8040.4537713886948</v>
      </c>
      <c r="AT3419">
        <f t="shared" si="161"/>
        <v>4125.1923999999999</v>
      </c>
    </row>
    <row r="3420" spans="1:46" x14ac:dyDescent="0.25">
      <c r="A3420" t="s">
        <v>42</v>
      </c>
      <c r="B3420" t="s">
        <v>43</v>
      </c>
      <c r="C3420" t="s">
        <v>794</v>
      </c>
      <c r="D3420" t="str">
        <f t="shared" si="159"/>
        <v>GNSAPE</v>
      </c>
      <c r="E3420" t="s">
        <v>1663</v>
      </c>
      <c r="F3420" t="s">
        <v>1664</v>
      </c>
      <c r="G3420" t="s">
        <v>47</v>
      </c>
      <c r="H3420" t="s">
        <v>5971</v>
      </c>
      <c r="I3420" t="s">
        <v>5972</v>
      </c>
      <c r="J3420" t="s">
        <v>5973</v>
      </c>
      <c r="K3420">
        <v>18.47</v>
      </c>
      <c r="L3420">
        <v>18.47</v>
      </c>
      <c r="P3420" t="s">
        <v>51</v>
      </c>
      <c r="Q3420" t="s">
        <v>213</v>
      </c>
      <c r="R3420">
        <v>40122</v>
      </c>
      <c r="S3420" t="s">
        <v>53</v>
      </c>
      <c r="T3420" t="s">
        <v>118</v>
      </c>
      <c r="U3420" t="s">
        <v>55</v>
      </c>
      <c r="V3420" t="s">
        <v>56</v>
      </c>
      <c r="W3420" t="s">
        <v>57</v>
      </c>
      <c r="X3420" t="s">
        <v>712</v>
      </c>
      <c r="Y3420" t="s">
        <v>120</v>
      </c>
      <c r="Z3420">
        <v>1</v>
      </c>
      <c r="AA3420">
        <v>14</v>
      </c>
      <c r="AB3420">
        <v>13.75</v>
      </c>
      <c r="AC3420">
        <v>14</v>
      </c>
      <c r="AD3420">
        <v>165</v>
      </c>
      <c r="AE3420">
        <v>14</v>
      </c>
      <c r="AF3420" t="s">
        <v>57</v>
      </c>
      <c r="AG3420">
        <v>28.3890507017536</v>
      </c>
      <c r="AH3420">
        <v>21.564787617691699</v>
      </c>
      <c r="AI3420">
        <v>40.865027872813897</v>
      </c>
      <c r="AJ3420">
        <v>509.78191108373602</v>
      </c>
      <c r="AK3420" s="2">
        <v>1129.8547260594901</v>
      </c>
      <c r="AL3420" s="1">
        <v>45153</v>
      </c>
      <c r="AM3420" t="s">
        <v>60</v>
      </c>
      <c r="AN3420">
        <v>2023</v>
      </c>
      <c r="AO3420">
        <v>2009</v>
      </c>
      <c r="AP3420">
        <v>297.737886272727</v>
      </c>
      <c r="AQ3420">
        <v>0.58404953137660598</v>
      </c>
      <c r="AR3420">
        <v>509.88</v>
      </c>
      <c r="AS3420">
        <f t="shared" si="160"/>
        <v>20868.416790318781</v>
      </c>
      <c r="AT3420">
        <f t="shared" si="161"/>
        <v>9417.4835999999996</v>
      </c>
    </row>
    <row r="3421" spans="1:46" x14ac:dyDescent="0.25">
      <c r="A3421" t="s">
        <v>42</v>
      </c>
      <c r="B3421" t="s">
        <v>43</v>
      </c>
      <c r="C3421" t="s">
        <v>794</v>
      </c>
      <c r="D3421" t="str">
        <f t="shared" si="159"/>
        <v>GNSAPE</v>
      </c>
      <c r="E3421" t="s">
        <v>1663</v>
      </c>
      <c r="F3421" t="s">
        <v>1664</v>
      </c>
      <c r="G3421" t="s">
        <v>47</v>
      </c>
      <c r="H3421" t="s">
        <v>5968</v>
      </c>
      <c r="I3421" t="s">
        <v>5974</v>
      </c>
      <c r="J3421" t="s">
        <v>5975</v>
      </c>
      <c r="K3421">
        <v>1.19</v>
      </c>
      <c r="L3421">
        <v>1.19</v>
      </c>
      <c r="P3421" t="s">
        <v>51</v>
      </c>
      <c r="Q3421" t="s">
        <v>213</v>
      </c>
      <c r="R3421">
        <v>39723</v>
      </c>
      <c r="S3421" t="s">
        <v>357</v>
      </c>
      <c r="T3421" t="s">
        <v>970</v>
      </c>
      <c r="U3421" t="s">
        <v>55</v>
      </c>
      <c r="V3421" t="s">
        <v>56</v>
      </c>
      <c r="W3421" t="s">
        <v>57</v>
      </c>
      <c r="X3421" t="s">
        <v>149</v>
      </c>
      <c r="Y3421" t="s">
        <v>59</v>
      </c>
      <c r="Z3421">
        <v>1</v>
      </c>
      <c r="AA3421">
        <v>15</v>
      </c>
      <c r="AB3421">
        <v>14.83</v>
      </c>
      <c r="AC3421">
        <v>15.1</v>
      </c>
      <c r="AD3421">
        <v>178</v>
      </c>
      <c r="AE3421">
        <v>15</v>
      </c>
      <c r="AF3421" t="s">
        <v>57</v>
      </c>
      <c r="AG3421">
        <v>31.429385127334399</v>
      </c>
      <c r="AH3421">
        <v>20.823335235321501</v>
      </c>
      <c r="AI3421">
        <v>37.668738141246898</v>
      </c>
      <c r="AJ3421">
        <v>509.64523281372101</v>
      </c>
      <c r="AK3421" s="2">
        <v>1106.0903640162701</v>
      </c>
      <c r="AL3421" s="1">
        <v>45155</v>
      </c>
      <c r="AM3421" t="s">
        <v>60</v>
      </c>
      <c r="AN3421">
        <v>2023</v>
      </c>
      <c r="AO3421">
        <v>2008</v>
      </c>
      <c r="AP3421">
        <v>297.80582859291098</v>
      </c>
      <c r="AQ3421">
        <v>0.58433947659775598</v>
      </c>
      <c r="AR3421">
        <v>509.69</v>
      </c>
      <c r="AS3421">
        <f t="shared" si="160"/>
        <v>1316.2475331793614</v>
      </c>
      <c r="AT3421">
        <f t="shared" si="161"/>
        <v>606.53109999999992</v>
      </c>
    </row>
    <row r="3422" spans="1:46" x14ac:dyDescent="0.25">
      <c r="A3422" t="s">
        <v>42</v>
      </c>
      <c r="B3422" t="s">
        <v>43</v>
      </c>
      <c r="C3422" t="s">
        <v>794</v>
      </c>
      <c r="D3422" t="str">
        <f t="shared" si="159"/>
        <v>GNSAPE</v>
      </c>
      <c r="E3422" t="s">
        <v>1663</v>
      </c>
      <c r="F3422" t="s">
        <v>1664</v>
      </c>
      <c r="G3422" t="s">
        <v>47</v>
      </c>
      <c r="H3422" t="s">
        <v>5968</v>
      </c>
      <c r="I3422" t="s">
        <v>5976</v>
      </c>
      <c r="J3422" t="s">
        <v>5977</v>
      </c>
      <c r="K3422">
        <v>1.28</v>
      </c>
      <c r="L3422">
        <v>1.28</v>
      </c>
      <c r="P3422" t="s">
        <v>51</v>
      </c>
      <c r="Q3422" t="s">
        <v>213</v>
      </c>
      <c r="R3422">
        <v>39657</v>
      </c>
      <c r="S3422" t="s">
        <v>357</v>
      </c>
      <c r="T3422" t="s">
        <v>54</v>
      </c>
      <c r="U3422" t="s">
        <v>55</v>
      </c>
      <c r="V3422" t="s">
        <v>56</v>
      </c>
      <c r="W3422" t="s">
        <v>57</v>
      </c>
      <c r="X3422" t="s">
        <v>149</v>
      </c>
      <c r="Y3422" t="s">
        <v>59</v>
      </c>
      <c r="Z3422">
        <v>1</v>
      </c>
      <c r="AA3422">
        <v>15</v>
      </c>
      <c r="AB3422">
        <v>15.08</v>
      </c>
      <c r="AC3422">
        <v>15.3</v>
      </c>
      <c r="AD3422">
        <v>181</v>
      </c>
      <c r="AE3422">
        <v>15</v>
      </c>
      <c r="AF3422" t="s">
        <v>57</v>
      </c>
      <c r="AG3422">
        <v>31.910557784397302</v>
      </c>
      <c r="AH3422">
        <v>22.7964690248293</v>
      </c>
      <c r="AI3422">
        <v>35.089671498684098</v>
      </c>
      <c r="AJ3422">
        <v>487.49755029564699</v>
      </c>
      <c r="AK3422" s="2">
        <v>859.714503723593</v>
      </c>
      <c r="AL3422" s="1">
        <v>45153</v>
      </c>
      <c r="AM3422" t="s">
        <v>60</v>
      </c>
      <c r="AN3422">
        <v>2023</v>
      </c>
      <c r="AO3422">
        <v>2008</v>
      </c>
      <c r="AP3422">
        <v>297.81541899694503</v>
      </c>
      <c r="AQ3422">
        <v>0.61090649340972503</v>
      </c>
      <c r="AR3422">
        <v>487.53</v>
      </c>
      <c r="AS3422">
        <f t="shared" si="160"/>
        <v>1100.4345647661992</v>
      </c>
      <c r="AT3422">
        <f t="shared" si="161"/>
        <v>624.03840000000002</v>
      </c>
    </row>
    <row r="3423" spans="1:46" x14ac:dyDescent="0.25">
      <c r="A3423" t="s">
        <v>42</v>
      </c>
      <c r="B3423" t="s">
        <v>43</v>
      </c>
      <c r="C3423" t="s">
        <v>794</v>
      </c>
      <c r="D3423" t="str">
        <f t="shared" si="159"/>
        <v>GNSAPE</v>
      </c>
      <c r="E3423" t="s">
        <v>1663</v>
      </c>
      <c r="F3423" t="s">
        <v>1664</v>
      </c>
      <c r="G3423" t="s">
        <v>47</v>
      </c>
      <c r="H3423" t="s">
        <v>5968</v>
      </c>
      <c r="I3423" t="s">
        <v>5978</v>
      </c>
      <c r="J3423" t="s">
        <v>5979</v>
      </c>
      <c r="K3423">
        <v>2.04</v>
      </c>
      <c r="L3423">
        <v>2.04</v>
      </c>
      <c r="P3423" t="s">
        <v>51</v>
      </c>
      <c r="Q3423" t="s">
        <v>213</v>
      </c>
      <c r="R3423">
        <v>39807</v>
      </c>
      <c r="S3423" t="s">
        <v>357</v>
      </c>
      <c r="T3423" t="s">
        <v>104</v>
      </c>
      <c r="U3423" t="s">
        <v>55</v>
      </c>
      <c r="V3423" t="s">
        <v>56</v>
      </c>
      <c r="W3423" t="s">
        <v>57</v>
      </c>
      <c r="X3423" t="s">
        <v>119</v>
      </c>
      <c r="Y3423" t="s">
        <v>120</v>
      </c>
      <c r="Z3423">
        <v>1</v>
      </c>
      <c r="AA3423">
        <v>15</v>
      </c>
      <c r="AB3423">
        <v>14.67</v>
      </c>
      <c r="AC3423">
        <v>14.9</v>
      </c>
      <c r="AD3423">
        <v>176</v>
      </c>
      <c r="AE3423">
        <v>15</v>
      </c>
      <c r="AF3423" t="s">
        <v>57</v>
      </c>
      <c r="AG3423">
        <v>32.044413653260399</v>
      </c>
      <c r="AH3423">
        <v>23.819883650909301</v>
      </c>
      <c r="AI3423">
        <v>48.696686189226199</v>
      </c>
      <c r="AJ3423">
        <v>654.65599397918697</v>
      </c>
      <c r="AK3423" s="2">
        <v>1092.7737533048701</v>
      </c>
      <c r="AL3423" s="1">
        <v>45153</v>
      </c>
      <c r="AM3423" t="s">
        <v>60</v>
      </c>
      <c r="AN3423">
        <v>2023</v>
      </c>
      <c r="AO3423">
        <v>2008</v>
      </c>
      <c r="AP3423">
        <v>297.79843150970203</v>
      </c>
      <c r="AQ3423">
        <v>0.45489300372795399</v>
      </c>
      <c r="AR3423">
        <v>654.72</v>
      </c>
      <c r="AS3423">
        <f t="shared" si="160"/>
        <v>2229.2584567419349</v>
      </c>
      <c r="AT3423">
        <f t="shared" si="161"/>
        <v>1335.6288000000002</v>
      </c>
    </row>
    <row r="3424" spans="1:46" x14ac:dyDescent="0.25">
      <c r="A3424" t="s">
        <v>128</v>
      </c>
      <c r="B3424" t="s">
        <v>129</v>
      </c>
      <c r="C3424" t="s">
        <v>214</v>
      </c>
      <c r="D3424" t="str">
        <f t="shared" si="159"/>
        <v>NECOCE</v>
      </c>
      <c r="E3424" t="s">
        <v>1043</v>
      </c>
      <c r="F3424" t="s">
        <v>1044</v>
      </c>
      <c r="G3424" t="s">
        <v>47</v>
      </c>
      <c r="H3424" t="s">
        <v>2257</v>
      </c>
      <c r="I3424" t="s">
        <v>5980</v>
      </c>
      <c r="J3424" t="s">
        <v>5981</v>
      </c>
      <c r="K3424">
        <v>1.58</v>
      </c>
      <c r="L3424">
        <v>1.58</v>
      </c>
      <c r="P3424" t="s">
        <v>51</v>
      </c>
      <c r="Q3424" t="s">
        <v>213</v>
      </c>
      <c r="R3424">
        <v>39960</v>
      </c>
      <c r="S3424" t="s">
        <v>357</v>
      </c>
      <c r="T3424" t="s">
        <v>124</v>
      </c>
      <c r="U3424" t="s">
        <v>55</v>
      </c>
      <c r="V3424" t="s">
        <v>56</v>
      </c>
      <c r="W3424" t="s">
        <v>57</v>
      </c>
      <c r="X3424" t="s">
        <v>777</v>
      </c>
      <c r="Y3424" t="s">
        <v>137</v>
      </c>
      <c r="Z3424">
        <v>1</v>
      </c>
      <c r="AA3424">
        <v>14</v>
      </c>
      <c r="AB3424">
        <v>14.33</v>
      </c>
      <c r="AC3424">
        <v>14.5</v>
      </c>
      <c r="AD3424">
        <v>172</v>
      </c>
      <c r="AE3424">
        <v>14</v>
      </c>
      <c r="AF3424" t="s">
        <v>57</v>
      </c>
      <c r="AG3424">
        <v>28.311168564087101</v>
      </c>
      <c r="AH3424">
        <v>20.245308098421201</v>
      </c>
      <c r="AI3424">
        <v>31.6649142265207</v>
      </c>
      <c r="AJ3424">
        <v>373.295729774802</v>
      </c>
      <c r="AK3424" s="2">
        <v>983.64786533833899</v>
      </c>
      <c r="AL3424" s="1">
        <v>45184</v>
      </c>
      <c r="AM3424" t="s">
        <v>60</v>
      </c>
      <c r="AN3424">
        <v>2023</v>
      </c>
      <c r="AO3424">
        <v>2009</v>
      </c>
      <c r="AP3424">
        <v>423.80890860337502</v>
      </c>
      <c r="AQ3424">
        <v>1.1353167871999099</v>
      </c>
      <c r="AR3424">
        <v>376.47</v>
      </c>
      <c r="AS3424">
        <f t="shared" si="160"/>
        <v>1554.1636272345756</v>
      </c>
      <c r="AT3424">
        <f t="shared" si="161"/>
        <v>594.82260000000008</v>
      </c>
    </row>
    <row r="3425" spans="1:46" x14ac:dyDescent="0.25">
      <c r="A3425" t="s">
        <v>128</v>
      </c>
      <c r="B3425" t="s">
        <v>129</v>
      </c>
      <c r="C3425" t="s">
        <v>214</v>
      </c>
      <c r="D3425" t="str">
        <f t="shared" si="159"/>
        <v>NECOCE</v>
      </c>
      <c r="E3425" t="s">
        <v>1043</v>
      </c>
      <c r="F3425" t="s">
        <v>1044</v>
      </c>
      <c r="G3425" t="s">
        <v>47</v>
      </c>
      <c r="H3425" t="s">
        <v>2257</v>
      </c>
      <c r="I3425" t="s">
        <v>5982</v>
      </c>
      <c r="J3425" t="s">
        <v>5979</v>
      </c>
      <c r="K3425">
        <v>1.46</v>
      </c>
      <c r="L3425">
        <v>0.49492478895683512</v>
      </c>
      <c r="M3425">
        <v>0.96507521104316485</v>
      </c>
      <c r="P3425" t="s">
        <v>51</v>
      </c>
      <c r="Q3425" t="s">
        <v>490</v>
      </c>
      <c r="R3425">
        <v>39885</v>
      </c>
      <c r="S3425" t="s">
        <v>53</v>
      </c>
      <c r="T3425" t="s">
        <v>970</v>
      </c>
      <c r="U3425" t="s">
        <v>55</v>
      </c>
      <c r="V3425" t="s">
        <v>56</v>
      </c>
      <c r="W3425" t="s">
        <v>57</v>
      </c>
      <c r="X3425" t="s">
        <v>110</v>
      </c>
      <c r="Y3425" t="s">
        <v>150</v>
      </c>
      <c r="Z3425">
        <v>1</v>
      </c>
      <c r="AA3425">
        <v>15</v>
      </c>
      <c r="AB3425">
        <v>14.5</v>
      </c>
      <c r="AC3425">
        <v>14.7</v>
      </c>
      <c r="AD3425">
        <v>174</v>
      </c>
      <c r="AE3425">
        <v>14</v>
      </c>
      <c r="AF3425" t="s">
        <v>57</v>
      </c>
      <c r="AG3425">
        <v>32.815451906640398</v>
      </c>
      <c r="AH3425">
        <v>19.822579717752902</v>
      </c>
      <c r="AI3425">
        <v>34.047177573337798</v>
      </c>
      <c r="AJ3425">
        <v>473.20197463999102</v>
      </c>
      <c r="AK3425" s="2">
        <v>1103.24225742363</v>
      </c>
      <c r="AL3425" s="1">
        <v>45183</v>
      </c>
      <c r="AM3425" t="s">
        <v>60</v>
      </c>
      <c r="AN3425">
        <v>2023</v>
      </c>
      <c r="AO3425">
        <v>2009</v>
      </c>
      <c r="AP3425">
        <v>424.682350800042</v>
      </c>
      <c r="AQ3425">
        <v>0.89746529718760604</v>
      </c>
      <c r="AR3425">
        <v>477.02</v>
      </c>
      <c r="AS3425">
        <f t="shared" si="160"/>
        <v>546.02194142365249</v>
      </c>
      <c r="AT3425">
        <f t="shared" si="161"/>
        <v>236.08902282818948</v>
      </c>
    </row>
    <row r="3426" spans="1:46" x14ac:dyDescent="0.25">
      <c r="A3426" t="s">
        <v>128</v>
      </c>
      <c r="B3426" t="s">
        <v>129</v>
      </c>
      <c r="C3426" t="s">
        <v>214</v>
      </c>
      <c r="D3426" t="str">
        <f t="shared" si="159"/>
        <v>NECOCE</v>
      </c>
      <c r="E3426" t="s">
        <v>1043</v>
      </c>
      <c r="F3426" t="s">
        <v>1044</v>
      </c>
      <c r="G3426" t="s">
        <v>47</v>
      </c>
      <c r="H3426" t="s">
        <v>2465</v>
      </c>
      <c r="I3426" t="s">
        <v>5983</v>
      </c>
      <c r="J3426" t="s">
        <v>5984</v>
      </c>
      <c r="K3426">
        <v>0.21</v>
      </c>
      <c r="L3426">
        <v>0.21</v>
      </c>
      <c r="P3426" t="s">
        <v>51</v>
      </c>
      <c r="Q3426" t="s">
        <v>52</v>
      </c>
      <c r="R3426">
        <v>42850</v>
      </c>
      <c r="S3426" t="s">
        <v>53</v>
      </c>
      <c r="T3426" t="s">
        <v>124</v>
      </c>
      <c r="U3426" t="s">
        <v>55</v>
      </c>
      <c r="V3426" t="s">
        <v>109</v>
      </c>
      <c r="W3426" t="s">
        <v>57</v>
      </c>
      <c r="X3426" t="s">
        <v>110</v>
      </c>
      <c r="Y3426" t="s">
        <v>150</v>
      </c>
      <c r="Z3426">
        <v>2</v>
      </c>
      <c r="AA3426">
        <v>7</v>
      </c>
      <c r="AB3426">
        <v>6.42</v>
      </c>
      <c r="AC3426">
        <v>6.6</v>
      </c>
      <c r="AD3426">
        <v>77</v>
      </c>
      <c r="AE3426">
        <v>6</v>
      </c>
      <c r="AF3426" t="s">
        <v>57</v>
      </c>
      <c r="AG3426">
        <v>26.217464022357799</v>
      </c>
      <c r="AH3426">
        <v>15.920147961344799</v>
      </c>
      <c r="AI3426">
        <v>22.008427483617201</v>
      </c>
      <c r="AJ3426">
        <v>248.421675532829</v>
      </c>
      <c r="AK3426" s="2">
        <v>1105.6175710996999</v>
      </c>
      <c r="AL3426" s="1">
        <v>45183</v>
      </c>
      <c r="AM3426" t="s">
        <v>60</v>
      </c>
      <c r="AN3426">
        <v>2023</v>
      </c>
      <c r="AO3426">
        <v>2017</v>
      </c>
      <c r="AP3426">
        <v>263.20938768605203</v>
      </c>
      <c r="AQ3426">
        <v>1.0595266581368401</v>
      </c>
      <c r="AR3426">
        <v>268.02</v>
      </c>
      <c r="AS3426">
        <f t="shared" si="160"/>
        <v>232.17968993093697</v>
      </c>
      <c r="AT3426">
        <f t="shared" si="161"/>
        <v>56.284199999999991</v>
      </c>
    </row>
    <row r="3427" spans="1:46" x14ac:dyDescent="0.25">
      <c r="A3427" t="s">
        <v>128</v>
      </c>
      <c r="B3427" t="s">
        <v>129</v>
      </c>
      <c r="C3427" t="s">
        <v>214</v>
      </c>
      <c r="D3427" t="str">
        <f t="shared" si="159"/>
        <v>NECOCE</v>
      </c>
      <c r="E3427" t="s">
        <v>1043</v>
      </c>
      <c r="F3427" t="s">
        <v>1044</v>
      </c>
      <c r="G3427" t="s">
        <v>47</v>
      </c>
      <c r="H3427" t="s">
        <v>2257</v>
      </c>
      <c r="I3427" t="s">
        <v>5985</v>
      </c>
      <c r="J3427" t="s">
        <v>5986</v>
      </c>
      <c r="K3427">
        <v>0.56999999999999995</v>
      </c>
      <c r="L3427">
        <v>0.56999999999999995</v>
      </c>
      <c r="P3427" t="s">
        <v>51</v>
      </c>
      <c r="Q3427" t="s">
        <v>213</v>
      </c>
      <c r="R3427">
        <v>39903</v>
      </c>
      <c r="S3427" t="s">
        <v>53</v>
      </c>
      <c r="T3427" t="s">
        <v>118</v>
      </c>
      <c r="U3427" t="s">
        <v>55</v>
      </c>
      <c r="V3427" t="s">
        <v>56</v>
      </c>
      <c r="W3427" t="s">
        <v>57</v>
      </c>
      <c r="X3427" t="s">
        <v>777</v>
      </c>
      <c r="Y3427" t="s">
        <v>137</v>
      </c>
      <c r="Z3427">
        <v>1</v>
      </c>
      <c r="AA3427">
        <v>15</v>
      </c>
      <c r="AB3427">
        <v>14.5</v>
      </c>
      <c r="AC3427">
        <v>14.7</v>
      </c>
      <c r="AD3427">
        <v>174</v>
      </c>
      <c r="AE3427">
        <v>14</v>
      </c>
      <c r="AF3427" t="s">
        <v>57</v>
      </c>
      <c r="AG3427">
        <v>30.7803270555744</v>
      </c>
      <c r="AH3427">
        <v>22.249975922940401</v>
      </c>
      <c r="AI3427">
        <v>42.636765130011803</v>
      </c>
      <c r="AJ3427">
        <v>550.87534789041399</v>
      </c>
      <c r="AK3427" s="2">
        <v>1096.5672597980499</v>
      </c>
      <c r="AL3427" s="1">
        <v>45183</v>
      </c>
      <c r="AM3427" t="s">
        <v>60</v>
      </c>
      <c r="AN3427">
        <v>2023</v>
      </c>
      <c r="AO3427">
        <v>2009</v>
      </c>
      <c r="AP3427">
        <v>424.682350800042</v>
      </c>
      <c r="AQ3427">
        <v>0.77092277304905699</v>
      </c>
      <c r="AR3427">
        <v>555.32000000000005</v>
      </c>
      <c r="AS3427">
        <f t="shared" si="160"/>
        <v>625.04333808488843</v>
      </c>
      <c r="AT3427">
        <f t="shared" si="161"/>
        <v>316.5324</v>
      </c>
    </row>
    <row r="3428" spans="1:46" x14ac:dyDescent="0.25">
      <c r="A3428" t="s">
        <v>128</v>
      </c>
      <c r="B3428" t="s">
        <v>129</v>
      </c>
      <c r="C3428" t="s">
        <v>214</v>
      </c>
      <c r="D3428" t="str">
        <f t="shared" si="159"/>
        <v>NECOCE</v>
      </c>
      <c r="E3428" t="s">
        <v>1043</v>
      </c>
      <c r="F3428" t="s">
        <v>1044</v>
      </c>
      <c r="G3428" t="s">
        <v>47</v>
      </c>
      <c r="H3428" t="s">
        <v>2278</v>
      </c>
      <c r="I3428" t="s">
        <v>5987</v>
      </c>
      <c r="J3428" t="s">
        <v>5988</v>
      </c>
      <c r="K3428">
        <v>7.0000000000000007E-2</v>
      </c>
      <c r="L3428">
        <v>7.0000000000000007E-2</v>
      </c>
      <c r="P3428" t="s">
        <v>51</v>
      </c>
      <c r="Q3428" t="s">
        <v>52</v>
      </c>
      <c r="R3428">
        <v>43013</v>
      </c>
      <c r="S3428" t="s">
        <v>53</v>
      </c>
      <c r="T3428" t="s">
        <v>104</v>
      </c>
      <c r="U3428" t="s">
        <v>55</v>
      </c>
      <c r="V3428" t="s">
        <v>56</v>
      </c>
      <c r="W3428" t="s">
        <v>57</v>
      </c>
      <c r="X3428" t="s">
        <v>777</v>
      </c>
      <c r="Y3428" t="s">
        <v>137</v>
      </c>
      <c r="Z3428">
        <v>1</v>
      </c>
      <c r="AA3428">
        <v>6</v>
      </c>
      <c r="AB3428">
        <v>5.92</v>
      </c>
      <c r="AC3428">
        <v>6.1</v>
      </c>
      <c r="AD3428">
        <v>71</v>
      </c>
      <c r="AE3428">
        <v>6</v>
      </c>
      <c r="AF3428" t="s">
        <v>57</v>
      </c>
      <c r="AG3428">
        <v>23.292669766732399</v>
      </c>
      <c r="AH3428">
        <v>16.936449844443001</v>
      </c>
      <c r="AI3428">
        <v>29.109580120903299</v>
      </c>
      <c r="AJ3428">
        <v>298.58790272753299</v>
      </c>
      <c r="AK3428" s="2">
        <v>1292.1153894366701</v>
      </c>
      <c r="AL3428" s="1">
        <v>45188</v>
      </c>
      <c r="AM3428" t="s">
        <v>60</v>
      </c>
      <c r="AN3428">
        <v>2023</v>
      </c>
      <c r="AO3428">
        <v>2017</v>
      </c>
      <c r="AP3428">
        <v>251.162854788819</v>
      </c>
      <c r="AQ3428">
        <v>0.84116889028156505</v>
      </c>
      <c r="AR3428">
        <v>335.94</v>
      </c>
      <c r="AS3428">
        <f t="shared" si="160"/>
        <v>90.448077260566919</v>
      </c>
      <c r="AT3428">
        <f t="shared" si="161"/>
        <v>23.515800000000002</v>
      </c>
    </row>
    <row r="3429" spans="1:46" x14ac:dyDescent="0.25">
      <c r="A3429" t="s">
        <v>128</v>
      </c>
      <c r="B3429" t="s">
        <v>129</v>
      </c>
      <c r="C3429" t="s">
        <v>214</v>
      </c>
      <c r="D3429" t="str">
        <f t="shared" si="159"/>
        <v>NECOCE</v>
      </c>
      <c r="E3429" t="s">
        <v>1043</v>
      </c>
      <c r="F3429" t="s">
        <v>1044</v>
      </c>
      <c r="G3429" t="s">
        <v>47</v>
      </c>
      <c r="H3429" t="s">
        <v>2257</v>
      </c>
      <c r="I3429" t="s">
        <v>5989</v>
      </c>
      <c r="J3429" t="s">
        <v>5990</v>
      </c>
      <c r="K3429">
        <v>0.98</v>
      </c>
      <c r="L3429">
        <v>0.98</v>
      </c>
      <c r="P3429" t="s">
        <v>51</v>
      </c>
      <c r="Q3429" t="s">
        <v>213</v>
      </c>
      <c r="R3429">
        <v>39984</v>
      </c>
      <c r="S3429" t="s">
        <v>107</v>
      </c>
      <c r="T3429" t="s">
        <v>104</v>
      </c>
      <c r="U3429" t="s">
        <v>55</v>
      </c>
      <c r="V3429" t="s">
        <v>56</v>
      </c>
      <c r="W3429" t="s">
        <v>57</v>
      </c>
      <c r="X3429" t="s">
        <v>119</v>
      </c>
      <c r="Y3429" t="s">
        <v>137</v>
      </c>
      <c r="Z3429">
        <v>1</v>
      </c>
      <c r="AA3429">
        <v>14</v>
      </c>
      <c r="AB3429">
        <v>14.25</v>
      </c>
      <c r="AC3429">
        <v>14.4</v>
      </c>
      <c r="AD3429">
        <v>171</v>
      </c>
      <c r="AE3429">
        <v>14</v>
      </c>
      <c r="AF3429" t="s">
        <v>57</v>
      </c>
      <c r="AG3429">
        <v>30.270033148627601</v>
      </c>
      <c r="AH3429">
        <v>21.4190515483475</v>
      </c>
      <c r="AI3429">
        <v>38.659771083635398</v>
      </c>
      <c r="AJ3429">
        <v>481.95731677905297</v>
      </c>
      <c r="AK3429" s="2">
        <v>1072.9239124855901</v>
      </c>
      <c r="AL3429" s="1">
        <v>45188</v>
      </c>
      <c r="AM3429" t="s">
        <v>60</v>
      </c>
      <c r="AN3429">
        <v>2023</v>
      </c>
      <c r="AO3429">
        <v>2009</v>
      </c>
      <c r="AP3429">
        <v>423.35552433565198</v>
      </c>
      <c r="AQ3429">
        <v>0.87840875031208199</v>
      </c>
      <c r="AR3429">
        <v>486.17</v>
      </c>
      <c r="AS3429">
        <f t="shared" si="160"/>
        <v>1051.4654342358783</v>
      </c>
      <c r="AT3429">
        <f t="shared" si="161"/>
        <v>476.44659999999999</v>
      </c>
    </row>
    <row r="3430" spans="1:46" x14ac:dyDescent="0.25">
      <c r="A3430" t="s">
        <v>128</v>
      </c>
      <c r="B3430" t="s">
        <v>129</v>
      </c>
      <c r="C3430" t="s">
        <v>214</v>
      </c>
      <c r="D3430" t="str">
        <f t="shared" si="159"/>
        <v>NECOCE</v>
      </c>
      <c r="E3430" t="s">
        <v>1043</v>
      </c>
      <c r="F3430" t="s">
        <v>1044</v>
      </c>
      <c r="G3430" t="s">
        <v>47</v>
      </c>
      <c r="H3430" t="s">
        <v>2278</v>
      </c>
      <c r="I3430" t="s">
        <v>5991</v>
      </c>
      <c r="J3430" t="s">
        <v>5992</v>
      </c>
      <c r="K3430">
        <v>0.09</v>
      </c>
      <c r="L3430">
        <v>0.09</v>
      </c>
      <c r="P3430" t="s">
        <v>51</v>
      </c>
      <c r="Q3430" t="s">
        <v>52</v>
      </c>
      <c r="R3430">
        <v>42912</v>
      </c>
      <c r="S3430" t="s">
        <v>53</v>
      </c>
      <c r="T3430" t="s">
        <v>69</v>
      </c>
      <c r="U3430" t="s">
        <v>55</v>
      </c>
      <c r="V3430" t="s">
        <v>56</v>
      </c>
      <c r="W3430" t="s">
        <v>57</v>
      </c>
      <c r="X3430" t="s">
        <v>119</v>
      </c>
      <c r="Y3430" t="s">
        <v>137</v>
      </c>
      <c r="Z3430">
        <v>1</v>
      </c>
      <c r="AA3430">
        <v>6</v>
      </c>
      <c r="AB3430">
        <v>6.25</v>
      </c>
      <c r="AC3430">
        <v>6.4</v>
      </c>
      <c r="AD3430">
        <v>75</v>
      </c>
      <c r="AE3430">
        <v>6</v>
      </c>
      <c r="AF3430" t="s">
        <v>57</v>
      </c>
      <c r="AG3430">
        <v>24.905751414588401</v>
      </c>
      <c r="AH3430">
        <v>14.9914779713244</v>
      </c>
      <c r="AI3430">
        <v>22.979525095429199</v>
      </c>
      <c r="AJ3430">
        <v>252.29132286880699</v>
      </c>
      <c r="AK3430" s="2">
        <v>1301.8539521038699</v>
      </c>
      <c r="AL3430" s="1">
        <v>45188</v>
      </c>
      <c r="AM3430" t="s">
        <v>60</v>
      </c>
      <c r="AN3430">
        <v>2023</v>
      </c>
      <c r="AO3430">
        <v>2017</v>
      </c>
      <c r="AP3430">
        <v>265.57863199671198</v>
      </c>
      <c r="AQ3430">
        <v>1.0526665323912601</v>
      </c>
      <c r="AR3430">
        <v>280.56</v>
      </c>
      <c r="AS3430">
        <f t="shared" si="160"/>
        <v>117.16685568934828</v>
      </c>
      <c r="AT3430">
        <f t="shared" si="161"/>
        <v>25.250399999999999</v>
      </c>
    </row>
    <row r="3431" spans="1:46" x14ac:dyDescent="0.25">
      <c r="A3431" t="s">
        <v>128</v>
      </c>
      <c r="B3431" t="s">
        <v>244</v>
      </c>
      <c r="C3431" t="s">
        <v>266</v>
      </c>
      <c r="D3431" t="str">
        <f t="shared" si="159"/>
        <v>NEPIIT</v>
      </c>
      <c r="E3431" t="s">
        <v>2833</v>
      </c>
      <c r="F3431" t="s">
        <v>2834</v>
      </c>
      <c r="G3431" t="s">
        <v>47</v>
      </c>
      <c r="H3431" t="s">
        <v>5993</v>
      </c>
      <c r="I3431" t="s">
        <v>5994</v>
      </c>
      <c r="J3431" t="s">
        <v>5995</v>
      </c>
      <c r="K3431">
        <v>1.2</v>
      </c>
      <c r="L3431">
        <v>0.23492678283786872</v>
      </c>
      <c r="M3431">
        <v>0.96507321716213124</v>
      </c>
      <c r="P3431" t="s">
        <v>51</v>
      </c>
      <c r="Q3431" t="s">
        <v>483</v>
      </c>
      <c r="R3431">
        <v>40283</v>
      </c>
      <c r="S3431" t="s">
        <v>107</v>
      </c>
      <c r="T3431" t="s">
        <v>113</v>
      </c>
      <c r="U3431" t="s">
        <v>55</v>
      </c>
      <c r="V3431" t="s">
        <v>109</v>
      </c>
      <c r="W3431" t="s">
        <v>57</v>
      </c>
      <c r="X3431" t="s">
        <v>1574</v>
      </c>
      <c r="Y3431" t="s">
        <v>137</v>
      </c>
      <c r="Z3431">
        <v>2</v>
      </c>
      <c r="AA3431">
        <v>14</v>
      </c>
      <c r="AB3431">
        <v>13.33</v>
      </c>
      <c r="AC3431">
        <v>13.6</v>
      </c>
      <c r="AD3431">
        <v>160</v>
      </c>
      <c r="AE3431">
        <v>13</v>
      </c>
      <c r="AF3431" t="s">
        <v>57</v>
      </c>
      <c r="AG3431">
        <v>22.950514277428699</v>
      </c>
      <c r="AH3431">
        <v>20.1448617405396</v>
      </c>
      <c r="AI3431">
        <v>13.6791644260752</v>
      </c>
      <c r="AJ3431">
        <v>135.35494945072901</v>
      </c>
      <c r="AK3431" s="2">
        <v>429.18161171184198</v>
      </c>
      <c r="AL3431" s="1">
        <v>45167</v>
      </c>
      <c r="AM3431" t="s">
        <v>60</v>
      </c>
      <c r="AN3431">
        <v>2023</v>
      </c>
      <c r="AO3431">
        <v>2010</v>
      </c>
      <c r="AP3431">
        <v>381.51110121987</v>
      </c>
      <c r="AQ3431">
        <v>2.8185973454834401</v>
      </c>
      <c r="AR3431">
        <v>136.02000000000001</v>
      </c>
      <c r="AS3431">
        <f t="shared" si="160"/>
        <v>100.8262552926344</v>
      </c>
      <c r="AT3431">
        <f t="shared" si="161"/>
        <v>31.954741001606905</v>
      </c>
    </row>
    <row r="3432" spans="1:46" x14ac:dyDescent="0.25">
      <c r="A3432" t="s">
        <v>128</v>
      </c>
      <c r="B3432" t="s">
        <v>129</v>
      </c>
      <c r="C3432" t="s">
        <v>214</v>
      </c>
      <c r="D3432" t="str">
        <f t="shared" si="159"/>
        <v>NECOCE</v>
      </c>
      <c r="E3432" t="s">
        <v>1043</v>
      </c>
      <c r="F3432" t="s">
        <v>1044</v>
      </c>
      <c r="G3432" t="s">
        <v>47</v>
      </c>
      <c r="H3432" t="s">
        <v>5996</v>
      </c>
      <c r="I3432" t="s">
        <v>5997</v>
      </c>
      <c r="J3432" t="s">
        <v>5998</v>
      </c>
      <c r="K3432">
        <v>2.52</v>
      </c>
      <c r="L3432">
        <v>2.192780340577638E-2</v>
      </c>
      <c r="M3432">
        <v>2.4980721965942236</v>
      </c>
      <c r="P3432" t="s">
        <v>51</v>
      </c>
      <c r="Q3432" t="s">
        <v>483</v>
      </c>
      <c r="R3432">
        <v>38477</v>
      </c>
      <c r="S3432" t="s">
        <v>75</v>
      </c>
      <c r="T3432" t="s">
        <v>604</v>
      </c>
      <c r="U3432" t="s">
        <v>55</v>
      </c>
      <c r="V3432" t="s">
        <v>56</v>
      </c>
      <c r="W3432" t="s">
        <v>57</v>
      </c>
      <c r="X3432" t="s">
        <v>271</v>
      </c>
      <c r="Y3432" t="s">
        <v>150</v>
      </c>
      <c r="Z3432">
        <v>1</v>
      </c>
      <c r="AA3432">
        <v>18</v>
      </c>
      <c r="AB3432">
        <v>18.329999999999998</v>
      </c>
      <c r="AC3432">
        <v>18.5</v>
      </c>
      <c r="AD3432">
        <v>220</v>
      </c>
      <c r="AE3432">
        <v>18</v>
      </c>
      <c r="AF3432" t="s">
        <v>57</v>
      </c>
      <c r="AG3432">
        <v>26.318250512633298</v>
      </c>
      <c r="AH3432">
        <v>17.1483092403864</v>
      </c>
      <c r="AI3432">
        <v>42.963807426788698</v>
      </c>
      <c r="AJ3432">
        <v>459.93484790912402</v>
      </c>
      <c r="AK3432" s="2">
        <v>1860.2455167917501</v>
      </c>
      <c r="AL3432" s="1">
        <v>45182</v>
      </c>
      <c r="AM3432" t="s">
        <v>60</v>
      </c>
      <c r="AN3432">
        <v>2023</v>
      </c>
      <c r="AO3432">
        <v>2005</v>
      </c>
      <c r="AP3432">
        <v>436.25026980155701</v>
      </c>
      <c r="AQ3432">
        <v>0.94850449315759</v>
      </c>
      <c r="AR3432">
        <v>461.05</v>
      </c>
      <c r="AS3432">
        <f t="shared" si="160"/>
        <v>40.791097978686381</v>
      </c>
      <c r="AT3432">
        <f t="shared" si="161"/>
        <v>10.1098137602332</v>
      </c>
    </row>
    <row r="3433" spans="1:46" x14ac:dyDescent="0.25">
      <c r="A3433" t="s">
        <v>128</v>
      </c>
      <c r="B3433" t="s">
        <v>129</v>
      </c>
      <c r="C3433" t="s">
        <v>214</v>
      </c>
      <c r="D3433" t="str">
        <f t="shared" si="159"/>
        <v>NECOCE</v>
      </c>
      <c r="E3433" t="s">
        <v>1043</v>
      </c>
      <c r="F3433" t="s">
        <v>1044</v>
      </c>
      <c r="G3433" t="s">
        <v>47</v>
      </c>
      <c r="H3433" t="s">
        <v>2257</v>
      </c>
      <c r="I3433" t="s">
        <v>5999</v>
      </c>
      <c r="J3433" t="s">
        <v>5975</v>
      </c>
      <c r="K3433">
        <v>2.6</v>
      </c>
      <c r="L3433">
        <v>0.36559452938156412</v>
      </c>
      <c r="M3433">
        <v>2.234405470618436</v>
      </c>
      <c r="P3433" t="s">
        <v>51</v>
      </c>
      <c r="Q3433" t="s">
        <v>490</v>
      </c>
      <c r="R3433">
        <v>39887</v>
      </c>
      <c r="S3433" t="s">
        <v>53</v>
      </c>
      <c r="T3433" t="s">
        <v>124</v>
      </c>
      <c r="U3433" t="s">
        <v>55</v>
      </c>
      <c r="V3433" t="s">
        <v>56</v>
      </c>
      <c r="W3433" t="s">
        <v>57</v>
      </c>
      <c r="X3433" t="s">
        <v>110</v>
      </c>
      <c r="Y3433" t="s">
        <v>150</v>
      </c>
      <c r="Z3433">
        <v>1</v>
      </c>
      <c r="AA3433">
        <v>15</v>
      </c>
      <c r="AB3433">
        <v>14.5</v>
      </c>
      <c r="AC3433">
        <v>14.7</v>
      </c>
      <c r="AD3433">
        <v>174</v>
      </c>
      <c r="AE3433">
        <v>14</v>
      </c>
      <c r="AF3433" t="s">
        <v>57</v>
      </c>
      <c r="AG3433">
        <v>27.453880980154899</v>
      </c>
      <c r="AH3433">
        <v>17.030945465483601</v>
      </c>
      <c r="AI3433">
        <v>24.763719251060699</v>
      </c>
      <c r="AJ3433">
        <v>282.36902418987103</v>
      </c>
      <c r="AK3433" s="2">
        <v>1087.04738015932</v>
      </c>
      <c r="AL3433" s="1">
        <v>45182</v>
      </c>
      <c r="AM3433" t="s">
        <v>60</v>
      </c>
      <c r="AN3433">
        <v>2023</v>
      </c>
      <c r="AO3433">
        <v>2009</v>
      </c>
      <c r="AP3433">
        <v>424.682350800042</v>
      </c>
      <c r="AQ3433">
        <v>1.50399765703223</v>
      </c>
      <c r="AR3433">
        <v>284.64999999999998</v>
      </c>
      <c r="AS3433">
        <f t="shared" si="160"/>
        <v>397.41857536480882</v>
      </c>
      <c r="AT3433">
        <f t="shared" si="161"/>
        <v>104.06648278846222</v>
      </c>
    </row>
    <row r="3434" spans="1:46" x14ac:dyDescent="0.25">
      <c r="A3434" t="s">
        <v>128</v>
      </c>
      <c r="B3434" t="s">
        <v>129</v>
      </c>
      <c r="C3434" t="s">
        <v>214</v>
      </c>
      <c r="D3434" t="str">
        <f t="shared" si="159"/>
        <v>NECOCE</v>
      </c>
      <c r="E3434" t="s">
        <v>1043</v>
      </c>
      <c r="F3434" t="s">
        <v>1044</v>
      </c>
      <c r="G3434" t="s">
        <v>47</v>
      </c>
      <c r="H3434" t="s">
        <v>2257</v>
      </c>
      <c r="I3434" t="s">
        <v>6000</v>
      </c>
      <c r="J3434" t="s">
        <v>6001</v>
      </c>
      <c r="K3434">
        <v>0.74</v>
      </c>
      <c r="L3434">
        <v>0.74</v>
      </c>
      <c r="P3434" t="s">
        <v>51</v>
      </c>
      <c r="Q3434" t="s">
        <v>213</v>
      </c>
      <c r="R3434">
        <v>39974</v>
      </c>
      <c r="S3434" t="s">
        <v>107</v>
      </c>
      <c r="T3434" t="s">
        <v>124</v>
      </c>
      <c r="U3434" t="s">
        <v>55</v>
      </c>
      <c r="V3434" t="s">
        <v>56</v>
      </c>
      <c r="W3434" t="s">
        <v>57</v>
      </c>
      <c r="X3434" t="s">
        <v>777</v>
      </c>
      <c r="Y3434" t="s">
        <v>137</v>
      </c>
      <c r="Z3434">
        <v>1</v>
      </c>
      <c r="AA3434">
        <v>14</v>
      </c>
      <c r="AB3434">
        <v>14.25</v>
      </c>
      <c r="AC3434">
        <v>14.4</v>
      </c>
      <c r="AD3434">
        <v>171</v>
      </c>
      <c r="AE3434">
        <v>14</v>
      </c>
      <c r="AF3434" t="s">
        <v>57</v>
      </c>
      <c r="AG3434">
        <v>30.133235534399301</v>
      </c>
      <c r="AH3434">
        <v>21.326419151985</v>
      </c>
      <c r="AI3434">
        <v>39.567029752478597</v>
      </c>
      <c r="AJ3434">
        <v>486.080519730042</v>
      </c>
      <c r="AK3434" s="2">
        <v>1107.6630967472499</v>
      </c>
      <c r="AL3434" s="1">
        <v>45184</v>
      </c>
      <c r="AM3434" t="s">
        <v>60</v>
      </c>
      <c r="AN3434">
        <v>2023</v>
      </c>
      <c r="AO3434">
        <v>2009</v>
      </c>
      <c r="AP3434">
        <v>423.35552433565198</v>
      </c>
      <c r="AQ3434">
        <v>0.87095760301353797</v>
      </c>
      <c r="AR3434">
        <v>490.33</v>
      </c>
      <c r="AS3434">
        <f t="shared" si="160"/>
        <v>819.670691592965</v>
      </c>
      <c r="AT3434">
        <f t="shared" si="161"/>
        <v>362.8442</v>
      </c>
    </row>
    <row r="3435" spans="1:46" x14ac:dyDescent="0.25">
      <c r="A3435" t="s">
        <v>128</v>
      </c>
      <c r="B3435" t="s">
        <v>129</v>
      </c>
      <c r="C3435" t="s">
        <v>214</v>
      </c>
      <c r="D3435" t="str">
        <f t="shared" si="159"/>
        <v>NECOCE</v>
      </c>
      <c r="E3435" t="s">
        <v>1043</v>
      </c>
      <c r="F3435" t="s">
        <v>1044</v>
      </c>
      <c r="G3435" t="s">
        <v>47</v>
      </c>
      <c r="H3435" t="s">
        <v>2257</v>
      </c>
      <c r="I3435" t="s">
        <v>6002</v>
      </c>
      <c r="J3435" t="s">
        <v>6003</v>
      </c>
      <c r="K3435">
        <v>0.86</v>
      </c>
      <c r="L3435">
        <v>0.86</v>
      </c>
      <c r="P3435" t="s">
        <v>51</v>
      </c>
      <c r="Q3435" t="s">
        <v>213</v>
      </c>
      <c r="R3435">
        <v>39961</v>
      </c>
      <c r="S3435" t="s">
        <v>357</v>
      </c>
      <c r="T3435" t="s">
        <v>54</v>
      </c>
      <c r="U3435" t="s">
        <v>55</v>
      </c>
      <c r="V3435" t="s">
        <v>56</v>
      </c>
      <c r="W3435" t="s">
        <v>57</v>
      </c>
      <c r="X3435" t="s">
        <v>777</v>
      </c>
      <c r="Y3435" t="s">
        <v>137</v>
      </c>
      <c r="Z3435">
        <v>1</v>
      </c>
      <c r="AA3435">
        <v>14</v>
      </c>
      <c r="AB3435">
        <v>14.33</v>
      </c>
      <c r="AC3435">
        <v>14.5</v>
      </c>
      <c r="AD3435">
        <v>172</v>
      </c>
      <c r="AE3435">
        <v>14</v>
      </c>
      <c r="AF3435" t="s">
        <v>57</v>
      </c>
      <c r="AG3435">
        <v>35.3694195776011</v>
      </c>
      <c r="AH3435">
        <v>22.066581067306299</v>
      </c>
      <c r="AI3435">
        <v>31.733427891591699</v>
      </c>
      <c r="AJ3435">
        <v>460.87883072005798</v>
      </c>
      <c r="AK3435" s="2">
        <v>829.76861907980697</v>
      </c>
      <c r="AL3435" s="1">
        <v>45184</v>
      </c>
      <c r="AM3435" t="s">
        <v>60</v>
      </c>
      <c r="AN3435">
        <v>2023</v>
      </c>
      <c r="AO3435">
        <v>2009</v>
      </c>
      <c r="AP3435">
        <v>423.80890860337502</v>
      </c>
      <c r="AQ3435">
        <v>0.91956688039073797</v>
      </c>
      <c r="AR3435">
        <v>464.8</v>
      </c>
      <c r="AS3435">
        <f t="shared" si="160"/>
        <v>713.60101240863401</v>
      </c>
      <c r="AT3435">
        <f t="shared" si="161"/>
        <v>399.72800000000001</v>
      </c>
    </row>
    <row r="3436" spans="1:46" x14ac:dyDescent="0.25">
      <c r="A3436" t="s">
        <v>128</v>
      </c>
      <c r="B3436" t="s">
        <v>129</v>
      </c>
      <c r="C3436" t="s">
        <v>214</v>
      </c>
      <c r="D3436" t="str">
        <f t="shared" si="159"/>
        <v>NECOCE</v>
      </c>
      <c r="E3436" t="s">
        <v>1043</v>
      </c>
      <c r="F3436" t="s">
        <v>1044</v>
      </c>
      <c r="G3436" t="s">
        <v>47</v>
      </c>
      <c r="H3436" t="s">
        <v>2257</v>
      </c>
      <c r="I3436" t="s">
        <v>6004</v>
      </c>
      <c r="J3436" t="s">
        <v>6005</v>
      </c>
      <c r="K3436">
        <v>4.0999999999999996</v>
      </c>
      <c r="L3436">
        <v>1.6793890769885063</v>
      </c>
      <c r="M3436">
        <v>2.4206109230114934</v>
      </c>
      <c r="P3436" t="s">
        <v>51</v>
      </c>
      <c r="Q3436" t="s">
        <v>483</v>
      </c>
      <c r="R3436">
        <v>39956</v>
      </c>
      <c r="S3436" t="s">
        <v>357</v>
      </c>
      <c r="T3436" t="s">
        <v>124</v>
      </c>
      <c r="U3436" t="s">
        <v>55</v>
      </c>
      <c r="V3436" t="s">
        <v>56</v>
      </c>
      <c r="W3436" t="s">
        <v>57</v>
      </c>
      <c r="X3436" t="s">
        <v>777</v>
      </c>
      <c r="Y3436" t="s">
        <v>137</v>
      </c>
      <c r="Z3436">
        <v>1</v>
      </c>
      <c r="AA3436">
        <v>14</v>
      </c>
      <c r="AB3436">
        <v>14.33</v>
      </c>
      <c r="AC3436">
        <v>14.5</v>
      </c>
      <c r="AD3436">
        <v>172</v>
      </c>
      <c r="AE3436">
        <v>14</v>
      </c>
      <c r="AF3436" t="s">
        <v>57</v>
      </c>
      <c r="AG3436">
        <v>28.053017587107199</v>
      </c>
      <c r="AH3436">
        <v>19.2864561576711</v>
      </c>
      <c r="AI3436">
        <v>31.0336113597264</v>
      </c>
      <c r="AJ3436">
        <v>358.21504199828303</v>
      </c>
      <c r="AK3436" s="2">
        <v>1059.2132974594001</v>
      </c>
      <c r="AL3436" s="1">
        <v>45189</v>
      </c>
      <c r="AM3436" t="s">
        <v>60</v>
      </c>
      <c r="AN3436">
        <v>2023</v>
      </c>
      <c r="AO3436">
        <v>2009</v>
      </c>
      <c r="AP3436">
        <v>423.80890860337502</v>
      </c>
      <c r="AQ3436">
        <v>1.18311309943653</v>
      </c>
      <c r="AR3436">
        <v>361.26</v>
      </c>
      <c r="AS3436">
        <f t="shared" si="160"/>
        <v>1778.831241954294</v>
      </c>
      <c r="AT3436">
        <f t="shared" si="161"/>
        <v>606.69609795286772</v>
      </c>
    </row>
    <row r="3437" spans="1:46" x14ac:dyDescent="0.25">
      <c r="A3437" t="s">
        <v>128</v>
      </c>
      <c r="B3437" t="s">
        <v>129</v>
      </c>
      <c r="C3437" t="s">
        <v>214</v>
      </c>
      <c r="D3437" t="str">
        <f t="shared" si="159"/>
        <v>NECOCE</v>
      </c>
      <c r="E3437" t="s">
        <v>1043</v>
      </c>
      <c r="F3437" t="s">
        <v>1044</v>
      </c>
      <c r="G3437" t="s">
        <v>47</v>
      </c>
      <c r="H3437" t="s">
        <v>2257</v>
      </c>
      <c r="I3437" t="s">
        <v>6006</v>
      </c>
      <c r="J3437" t="s">
        <v>6007</v>
      </c>
      <c r="K3437">
        <v>5.6</v>
      </c>
      <c r="L3437">
        <v>0.26004352612378412</v>
      </c>
      <c r="M3437">
        <v>5.3399564738762155</v>
      </c>
      <c r="P3437" t="s">
        <v>51</v>
      </c>
      <c r="Q3437" t="s">
        <v>483</v>
      </c>
      <c r="R3437">
        <v>39938</v>
      </c>
      <c r="S3437" t="s">
        <v>357</v>
      </c>
      <c r="T3437" t="s">
        <v>96</v>
      </c>
      <c r="U3437" t="s">
        <v>55</v>
      </c>
      <c r="V3437" t="s">
        <v>56</v>
      </c>
      <c r="W3437" t="s">
        <v>57</v>
      </c>
      <c r="X3437" t="s">
        <v>119</v>
      </c>
      <c r="Y3437" t="s">
        <v>137</v>
      </c>
      <c r="Z3437">
        <v>1</v>
      </c>
      <c r="AA3437">
        <v>14</v>
      </c>
      <c r="AB3437">
        <v>14.33</v>
      </c>
      <c r="AC3437">
        <v>14.5</v>
      </c>
      <c r="AD3437">
        <v>172</v>
      </c>
      <c r="AE3437">
        <v>14</v>
      </c>
      <c r="AF3437" t="s">
        <v>57</v>
      </c>
      <c r="AG3437">
        <v>25.2518332949974</v>
      </c>
      <c r="AH3437">
        <v>17.827740556036101</v>
      </c>
      <c r="AI3437">
        <v>28.261472825471799</v>
      </c>
      <c r="AJ3437">
        <v>306.23930586765903</v>
      </c>
      <c r="AK3437" s="2">
        <v>1132.17171080249</v>
      </c>
      <c r="AL3437" s="1">
        <v>45191</v>
      </c>
      <c r="AM3437" t="s">
        <v>60</v>
      </c>
      <c r="AN3437">
        <v>2023</v>
      </c>
      <c r="AO3437">
        <v>2009</v>
      </c>
      <c r="AP3437">
        <v>423.80890860337502</v>
      </c>
      <c r="AQ3437">
        <v>1.38391414976144</v>
      </c>
      <c r="AR3437">
        <v>308.85000000000002</v>
      </c>
      <c r="AS3437">
        <f t="shared" si="160"/>
        <v>294.41392385467668</v>
      </c>
      <c r="AT3437">
        <f t="shared" si="161"/>
        <v>80.314443043330726</v>
      </c>
    </row>
    <row r="3438" spans="1:46" x14ac:dyDescent="0.25">
      <c r="A3438" t="s">
        <v>128</v>
      </c>
      <c r="B3438" t="s">
        <v>129</v>
      </c>
      <c r="C3438" t="s">
        <v>214</v>
      </c>
      <c r="D3438" t="str">
        <f t="shared" si="159"/>
        <v>NECOCE</v>
      </c>
      <c r="E3438" t="s">
        <v>1043</v>
      </c>
      <c r="F3438" t="s">
        <v>1044</v>
      </c>
      <c r="G3438" t="s">
        <v>47</v>
      </c>
      <c r="H3438" t="s">
        <v>2257</v>
      </c>
      <c r="I3438" t="s">
        <v>6008</v>
      </c>
      <c r="J3438" t="s">
        <v>6009</v>
      </c>
      <c r="K3438">
        <v>0.06</v>
      </c>
      <c r="L3438">
        <v>0.06</v>
      </c>
      <c r="P3438" t="s">
        <v>51</v>
      </c>
      <c r="Q3438" t="s">
        <v>377</v>
      </c>
      <c r="R3438">
        <v>40083</v>
      </c>
      <c r="S3438" t="s">
        <v>53</v>
      </c>
      <c r="T3438" t="s">
        <v>100</v>
      </c>
      <c r="U3438" t="s">
        <v>55</v>
      </c>
      <c r="V3438" t="s">
        <v>56</v>
      </c>
      <c r="W3438" t="s">
        <v>57</v>
      </c>
      <c r="X3438" t="s">
        <v>119</v>
      </c>
      <c r="Y3438" t="s">
        <v>137</v>
      </c>
      <c r="Z3438">
        <v>1</v>
      </c>
      <c r="AA3438">
        <v>14</v>
      </c>
      <c r="AB3438">
        <v>14</v>
      </c>
      <c r="AC3438">
        <v>14.2</v>
      </c>
      <c r="AD3438">
        <v>168</v>
      </c>
      <c r="AE3438">
        <v>14</v>
      </c>
      <c r="AF3438" t="s">
        <v>57</v>
      </c>
      <c r="AG3438">
        <v>28.0743916932269</v>
      </c>
      <c r="AH3438">
        <v>24.524162482224501</v>
      </c>
      <c r="AI3438">
        <v>39.881878121241499</v>
      </c>
      <c r="AJ3438">
        <v>510.714529723037</v>
      </c>
      <c r="AK3438" s="2">
        <v>844.30109177159102</v>
      </c>
      <c r="AL3438" s="1">
        <v>45190</v>
      </c>
      <c r="AM3438" t="s">
        <v>60</v>
      </c>
      <c r="AN3438">
        <v>2023</v>
      </c>
      <c r="AO3438">
        <v>2009</v>
      </c>
      <c r="AP3438">
        <v>421.92545431562201</v>
      </c>
      <c r="AQ3438">
        <v>0.82614734799974099</v>
      </c>
      <c r="AR3438">
        <v>515.54</v>
      </c>
      <c r="AS3438">
        <f t="shared" si="160"/>
        <v>50.658065506295458</v>
      </c>
      <c r="AT3438">
        <f t="shared" si="161"/>
        <v>30.932399999999998</v>
      </c>
    </row>
    <row r="3439" spans="1:46" x14ac:dyDescent="0.25">
      <c r="A3439" t="s">
        <v>128</v>
      </c>
      <c r="B3439" t="s">
        <v>129</v>
      </c>
      <c r="C3439" t="s">
        <v>214</v>
      </c>
      <c r="D3439" t="str">
        <f t="shared" si="159"/>
        <v>NECOCE</v>
      </c>
      <c r="E3439" t="s">
        <v>1043</v>
      </c>
      <c r="F3439" t="s">
        <v>1044</v>
      </c>
      <c r="G3439" t="s">
        <v>47</v>
      </c>
      <c r="H3439" t="s">
        <v>2257</v>
      </c>
      <c r="I3439" t="s">
        <v>6010</v>
      </c>
      <c r="J3439" t="s">
        <v>6011</v>
      </c>
      <c r="K3439">
        <v>0.57999999999999996</v>
      </c>
      <c r="L3439">
        <v>0.2332601015795786</v>
      </c>
      <c r="M3439">
        <v>0.34673989842042136</v>
      </c>
      <c r="P3439" t="s">
        <v>51</v>
      </c>
      <c r="Q3439" t="s">
        <v>483</v>
      </c>
      <c r="R3439">
        <v>39906</v>
      </c>
      <c r="S3439" t="s">
        <v>53</v>
      </c>
      <c r="T3439" t="s">
        <v>118</v>
      </c>
      <c r="U3439" t="s">
        <v>55</v>
      </c>
      <c r="V3439" t="s">
        <v>56</v>
      </c>
      <c r="W3439" t="s">
        <v>57</v>
      </c>
      <c r="X3439" t="s">
        <v>271</v>
      </c>
      <c r="Y3439" t="s">
        <v>150</v>
      </c>
      <c r="Z3439">
        <v>1</v>
      </c>
      <c r="AA3439">
        <v>15</v>
      </c>
      <c r="AB3439">
        <v>14.42</v>
      </c>
      <c r="AC3439">
        <v>14.6</v>
      </c>
      <c r="AD3439">
        <v>173</v>
      </c>
      <c r="AE3439">
        <v>14</v>
      </c>
      <c r="AF3439" t="s">
        <v>57</v>
      </c>
      <c r="AG3439">
        <v>28.901669111318899</v>
      </c>
      <c r="AH3439">
        <v>19.721423514912502</v>
      </c>
      <c r="AI3439">
        <v>36.669702956932099</v>
      </c>
      <c r="AJ3439">
        <v>457.09426087973401</v>
      </c>
      <c r="AK3439" s="2">
        <v>1200.4414737136799</v>
      </c>
      <c r="AL3439" s="1">
        <v>45191</v>
      </c>
      <c r="AM3439" t="s">
        <v>60</v>
      </c>
      <c r="AN3439">
        <v>2023</v>
      </c>
      <c r="AO3439">
        <v>2009</v>
      </c>
      <c r="AP3439">
        <v>424.25109582272398</v>
      </c>
      <c r="AQ3439">
        <v>0.92814793825282504</v>
      </c>
      <c r="AR3439">
        <v>460.88</v>
      </c>
      <c r="AS3439">
        <f t="shared" si="160"/>
        <v>280.015100098792</v>
      </c>
      <c r="AT3439">
        <f t="shared" si="161"/>
        <v>107.50491561599618</v>
      </c>
    </row>
    <row r="3440" spans="1:46" x14ac:dyDescent="0.25">
      <c r="A3440" t="s">
        <v>128</v>
      </c>
      <c r="B3440" t="s">
        <v>129</v>
      </c>
      <c r="C3440" t="s">
        <v>214</v>
      </c>
      <c r="D3440" t="str">
        <f t="shared" si="159"/>
        <v>NECOCE</v>
      </c>
      <c r="E3440" t="s">
        <v>1043</v>
      </c>
      <c r="F3440" t="s">
        <v>1044</v>
      </c>
      <c r="G3440" t="s">
        <v>47</v>
      </c>
      <c r="H3440" t="s">
        <v>2257</v>
      </c>
      <c r="I3440" t="s">
        <v>6012</v>
      </c>
      <c r="J3440" t="s">
        <v>6013</v>
      </c>
      <c r="K3440">
        <v>1.54</v>
      </c>
      <c r="L3440">
        <v>1.3474364279084223</v>
      </c>
      <c r="M3440">
        <v>0.19256357209157768</v>
      </c>
      <c r="P3440" t="s">
        <v>51</v>
      </c>
      <c r="Q3440" t="s">
        <v>483</v>
      </c>
      <c r="R3440">
        <v>39859</v>
      </c>
      <c r="S3440" t="s">
        <v>357</v>
      </c>
      <c r="T3440" t="s">
        <v>124</v>
      </c>
      <c r="U3440" t="s">
        <v>55</v>
      </c>
      <c r="V3440" t="s">
        <v>56</v>
      </c>
      <c r="W3440" t="s">
        <v>57</v>
      </c>
      <c r="X3440" t="s">
        <v>271</v>
      </c>
      <c r="Y3440" t="s">
        <v>150</v>
      </c>
      <c r="Z3440">
        <v>1</v>
      </c>
      <c r="AA3440">
        <v>15</v>
      </c>
      <c r="AB3440">
        <v>14.58</v>
      </c>
      <c r="AC3440">
        <v>14.8</v>
      </c>
      <c r="AD3440">
        <v>175</v>
      </c>
      <c r="AE3440">
        <v>15</v>
      </c>
      <c r="AF3440" t="s">
        <v>57</v>
      </c>
      <c r="AG3440">
        <v>27.496670886360398</v>
      </c>
      <c r="AH3440">
        <v>19.123292952139099</v>
      </c>
      <c r="AI3440">
        <v>31.413771437843799</v>
      </c>
      <c r="AJ3440">
        <v>366.67021816331402</v>
      </c>
      <c r="AK3440" s="2">
        <v>1093.7166962397901</v>
      </c>
      <c r="AL3440" s="1">
        <v>45188</v>
      </c>
      <c r="AM3440" t="s">
        <v>60</v>
      </c>
      <c r="AN3440">
        <v>2023</v>
      </c>
      <c r="AO3440">
        <v>2009</v>
      </c>
      <c r="AP3440">
        <v>425.10293267591999</v>
      </c>
      <c r="AQ3440">
        <v>1.15936040512181</v>
      </c>
      <c r="AR3440">
        <v>369.56</v>
      </c>
      <c r="AS3440">
        <f t="shared" si="160"/>
        <v>1473.7137183251436</v>
      </c>
      <c r="AT3440">
        <f t="shared" si="161"/>
        <v>497.95860629783658</v>
      </c>
    </row>
    <row r="3441" spans="1:46" x14ac:dyDescent="0.25">
      <c r="A3441" t="s">
        <v>128</v>
      </c>
      <c r="B3441" t="s">
        <v>129</v>
      </c>
      <c r="C3441" t="s">
        <v>214</v>
      </c>
      <c r="D3441" t="str">
        <f t="shared" si="159"/>
        <v>NECOCE</v>
      </c>
      <c r="E3441" t="s">
        <v>1043</v>
      </c>
      <c r="F3441" t="s">
        <v>1044</v>
      </c>
      <c r="G3441" t="s">
        <v>47</v>
      </c>
      <c r="H3441" t="s">
        <v>6014</v>
      </c>
      <c r="I3441" t="s">
        <v>6015</v>
      </c>
      <c r="J3441" t="s">
        <v>6016</v>
      </c>
      <c r="K3441">
        <v>0.69</v>
      </c>
      <c r="L3441">
        <v>0.69</v>
      </c>
      <c r="P3441" t="s">
        <v>51</v>
      </c>
      <c r="Q3441" t="s">
        <v>377</v>
      </c>
      <c r="R3441">
        <v>39918</v>
      </c>
      <c r="S3441" t="s">
        <v>107</v>
      </c>
      <c r="T3441" t="s">
        <v>118</v>
      </c>
      <c r="U3441" t="s">
        <v>55</v>
      </c>
      <c r="V3441" t="s">
        <v>109</v>
      </c>
      <c r="W3441" t="s">
        <v>57</v>
      </c>
      <c r="X3441" t="s">
        <v>271</v>
      </c>
      <c r="Y3441" t="s">
        <v>150</v>
      </c>
      <c r="Z3441">
        <v>2</v>
      </c>
      <c r="AA3441">
        <v>15</v>
      </c>
      <c r="AB3441">
        <v>14.42</v>
      </c>
      <c r="AC3441">
        <v>14.6</v>
      </c>
      <c r="AD3441">
        <v>173</v>
      </c>
      <c r="AE3441">
        <v>14</v>
      </c>
      <c r="AF3441" t="s">
        <v>57</v>
      </c>
      <c r="AG3441">
        <v>25.198728092608601</v>
      </c>
      <c r="AH3441">
        <v>18.567943303406501</v>
      </c>
      <c r="AI3441">
        <v>30.144774704340399</v>
      </c>
      <c r="AJ3441">
        <v>327.76737460357401</v>
      </c>
      <c r="AK3441" s="2">
        <v>1113.2547536710599</v>
      </c>
      <c r="AL3441" s="1">
        <v>45189</v>
      </c>
      <c r="AM3441" t="s">
        <v>60</v>
      </c>
      <c r="AN3441">
        <v>2023</v>
      </c>
      <c r="AO3441">
        <v>2009</v>
      </c>
      <c r="AP3441">
        <v>348.07797018999401</v>
      </c>
      <c r="AQ3441">
        <v>1.0619664956311901</v>
      </c>
      <c r="AR3441">
        <v>328.76</v>
      </c>
      <c r="AS3441">
        <f t="shared" si="160"/>
        <v>768.14578003303131</v>
      </c>
      <c r="AT3441">
        <f t="shared" si="161"/>
        <v>226.84439999999998</v>
      </c>
    </row>
    <row r="3442" spans="1:46" x14ac:dyDescent="0.25">
      <c r="A3442" t="s">
        <v>128</v>
      </c>
      <c r="B3442" t="s">
        <v>129</v>
      </c>
      <c r="C3442" t="s">
        <v>214</v>
      </c>
      <c r="D3442" t="str">
        <f t="shared" si="159"/>
        <v>NECOCE</v>
      </c>
      <c r="E3442" t="s">
        <v>1043</v>
      </c>
      <c r="F3442" t="s">
        <v>1044</v>
      </c>
      <c r="G3442" t="s">
        <v>47</v>
      </c>
      <c r="H3442" t="s">
        <v>2257</v>
      </c>
      <c r="I3442" t="s">
        <v>6017</v>
      </c>
      <c r="J3442" t="s">
        <v>6018</v>
      </c>
      <c r="K3442">
        <v>2.97</v>
      </c>
      <c r="L3442">
        <v>1.3310123203615571</v>
      </c>
      <c r="M3442">
        <v>1.6389876796384431</v>
      </c>
      <c r="P3442" t="s">
        <v>51</v>
      </c>
      <c r="Q3442" t="s">
        <v>483</v>
      </c>
      <c r="R3442">
        <v>40019</v>
      </c>
      <c r="S3442" t="s">
        <v>107</v>
      </c>
      <c r="T3442" t="s">
        <v>118</v>
      </c>
      <c r="U3442" t="s">
        <v>55</v>
      </c>
      <c r="V3442" t="s">
        <v>56</v>
      </c>
      <c r="W3442" t="s">
        <v>57</v>
      </c>
      <c r="X3442" t="s">
        <v>271</v>
      </c>
      <c r="Y3442" t="s">
        <v>150</v>
      </c>
      <c r="Z3442">
        <v>1</v>
      </c>
      <c r="AA3442">
        <v>14</v>
      </c>
      <c r="AB3442">
        <v>14.17</v>
      </c>
      <c r="AC3442">
        <v>14.3</v>
      </c>
      <c r="AD3442">
        <v>170</v>
      </c>
      <c r="AE3442">
        <v>14</v>
      </c>
      <c r="AF3442" t="s">
        <v>57</v>
      </c>
      <c r="AG3442">
        <v>25.190222476884198</v>
      </c>
      <c r="AH3442">
        <v>18.193420091090498</v>
      </c>
      <c r="AI3442">
        <v>29.350789760840101</v>
      </c>
      <c r="AJ3442">
        <v>319.65765098634802</v>
      </c>
      <c r="AK3442" s="2">
        <v>1130.3101164300799</v>
      </c>
      <c r="AL3442" s="1">
        <v>45189.5</v>
      </c>
      <c r="AM3442" t="s">
        <v>60</v>
      </c>
      <c r="AN3442">
        <v>2023</v>
      </c>
      <c r="AO3442">
        <v>2009</v>
      </c>
      <c r="AP3442">
        <v>422.89067245787402</v>
      </c>
      <c r="AQ3442">
        <v>1.3229486957468</v>
      </c>
      <c r="AR3442">
        <v>322.52</v>
      </c>
      <c r="AS3442">
        <f t="shared" si="160"/>
        <v>1504.4566907977426</v>
      </c>
      <c r="AT3442">
        <f t="shared" si="161"/>
        <v>429.27809356300941</v>
      </c>
    </row>
    <row r="3443" spans="1:46" x14ac:dyDescent="0.25">
      <c r="A3443" t="s">
        <v>128</v>
      </c>
      <c r="B3443" t="s">
        <v>129</v>
      </c>
      <c r="C3443" t="s">
        <v>214</v>
      </c>
      <c r="D3443" t="str">
        <f t="shared" si="159"/>
        <v>NECOCE</v>
      </c>
      <c r="E3443" t="s">
        <v>1043</v>
      </c>
      <c r="F3443" t="s">
        <v>1044</v>
      </c>
      <c r="G3443" t="s">
        <v>47</v>
      </c>
      <c r="H3443" t="s">
        <v>2257</v>
      </c>
      <c r="I3443" t="s">
        <v>6019</v>
      </c>
      <c r="J3443" t="s">
        <v>6020</v>
      </c>
      <c r="K3443">
        <v>0.56000000000000005</v>
      </c>
      <c r="L3443">
        <v>0.33497457096033528</v>
      </c>
      <c r="M3443">
        <v>0.22502542903966477</v>
      </c>
      <c r="P3443" t="s">
        <v>51</v>
      </c>
      <c r="Q3443" t="s">
        <v>483</v>
      </c>
      <c r="R3443">
        <v>39949</v>
      </c>
      <c r="S3443" t="s">
        <v>357</v>
      </c>
      <c r="T3443" t="s">
        <v>970</v>
      </c>
      <c r="U3443" t="s">
        <v>55</v>
      </c>
      <c r="V3443" t="s">
        <v>56</v>
      </c>
      <c r="W3443" t="s">
        <v>57</v>
      </c>
      <c r="X3443" t="s">
        <v>119</v>
      </c>
      <c r="Y3443" t="s">
        <v>137</v>
      </c>
      <c r="Z3443">
        <v>1</v>
      </c>
      <c r="AA3443">
        <v>14</v>
      </c>
      <c r="AB3443">
        <v>14.33</v>
      </c>
      <c r="AC3443">
        <v>14.5</v>
      </c>
      <c r="AD3443">
        <v>172</v>
      </c>
      <c r="AE3443">
        <v>14</v>
      </c>
      <c r="AF3443" t="s">
        <v>57</v>
      </c>
      <c r="AG3443">
        <v>25.876496022410301</v>
      </c>
      <c r="AH3443">
        <v>15.393493523470999</v>
      </c>
      <c r="AI3443">
        <v>20.550350911708399</v>
      </c>
      <c r="AJ3443">
        <v>231.48003423631101</v>
      </c>
      <c r="AK3443" s="2">
        <v>1104.21838588478</v>
      </c>
      <c r="AL3443" s="1">
        <v>45191</v>
      </c>
      <c r="AM3443" t="s">
        <v>60</v>
      </c>
      <c r="AN3443">
        <v>2023</v>
      </c>
      <c r="AO3443">
        <v>2009</v>
      </c>
      <c r="AP3443">
        <v>423.80890860337502</v>
      </c>
      <c r="AQ3443">
        <v>1.8308659319218901</v>
      </c>
      <c r="AR3443">
        <v>233.45</v>
      </c>
      <c r="AS3443">
        <f t="shared" si="160"/>
        <v>369.8850800582681</v>
      </c>
      <c r="AT3443">
        <f t="shared" si="161"/>
        <v>78.199813590690269</v>
      </c>
    </row>
    <row r="3444" spans="1:46" x14ac:dyDescent="0.25">
      <c r="A3444" t="s">
        <v>340</v>
      </c>
      <c r="B3444" t="s">
        <v>341</v>
      </c>
      <c r="C3444" t="s">
        <v>342</v>
      </c>
      <c r="D3444" t="str">
        <f t="shared" si="159"/>
        <v>RDBOBA</v>
      </c>
      <c r="E3444" t="s">
        <v>2163</v>
      </c>
      <c r="F3444" t="s">
        <v>2164</v>
      </c>
      <c r="G3444" t="s">
        <v>47</v>
      </c>
      <c r="H3444" t="s">
        <v>2172</v>
      </c>
      <c r="I3444" t="s">
        <v>6021</v>
      </c>
      <c r="J3444" t="s">
        <v>6022</v>
      </c>
      <c r="K3444">
        <v>37.67</v>
      </c>
      <c r="L3444">
        <v>37.67</v>
      </c>
      <c r="P3444" t="s">
        <v>51</v>
      </c>
      <c r="Q3444" t="s">
        <v>213</v>
      </c>
      <c r="R3444">
        <v>42776</v>
      </c>
      <c r="S3444" t="s">
        <v>477</v>
      </c>
      <c r="T3444" t="s">
        <v>486</v>
      </c>
      <c r="U3444" t="s">
        <v>55</v>
      </c>
      <c r="V3444" t="s">
        <v>56</v>
      </c>
      <c r="W3444" t="s">
        <v>57</v>
      </c>
      <c r="X3444" t="s">
        <v>119</v>
      </c>
      <c r="Y3444" t="s">
        <v>348</v>
      </c>
      <c r="Z3444">
        <v>1</v>
      </c>
      <c r="AA3444">
        <v>7</v>
      </c>
      <c r="AB3444">
        <v>5.08</v>
      </c>
      <c r="AC3444">
        <v>6.8</v>
      </c>
      <c r="AD3444">
        <v>61</v>
      </c>
      <c r="AE3444">
        <v>5</v>
      </c>
      <c r="AF3444">
        <v>0</v>
      </c>
      <c r="AG3444">
        <v>23.547076080321599</v>
      </c>
      <c r="AH3444">
        <v>14.4535978130149</v>
      </c>
      <c r="AI3444">
        <v>15.589319552649499</v>
      </c>
      <c r="AJ3444">
        <v>177.39418109514199</v>
      </c>
      <c r="AK3444" s="2">
        <v>914.69283772521703</v>
      </c>
      <c r="AL3444" s="1">
        <v>44623</v>
      </c>
      <c r="AM3444" t="s">
        <v>63</v>
      </c>
      <c r="AN3444">
        <v>2022</v>
      </c>
      <c r="AO3444">
        <v>2017</v>
      </c>
      <c r="AP3444">
        <v>174.11126819073999</v>
      </c>
      <c r="AQ3444">
        <v>0.98149368325311304</v>
      </c>
      <c r="AR3444">
        <v>235.79</v>
      </c>
      <c r="AS3444">
        <f t="shared" si="160"/>
        <v>34456.479197108929</v>
      </c>
      <c r="AT3444">
        <f t="shared" si="161"/>
        <v>8882.2093000000004</v>
      </c>
    </row>
    <row r="3445" spans="1:46" x14ac:dyDescent="0.25">
      <c r="A3445" t="s">
        <v>340</v>
      </c>
      <c r="B3445" t="s">
        <v>341</v>
      </c>
      <c r="C3445" t="s">
        <v>342</v>
      </c>
      <c r="D3445" t="str">
        <f t="shared" si="159"/>
        <v>RDBOBA</v>
      </c>
      <c r="E3445" t="s">
        <v>1231</v>
      </c>
      <c r="F3445" t="s">
        <v>1232</v>
      </c>
      <c r="G3445" t="s">
        <v>47</v>
      </c>
      <c r="H3445" t="s">
        <v>4436</v>
      </c>
      <c r="I3445" t="s">
        <v>6023</v>
      </c>
      <c r="J3445" t="s">
        <v>154</v>
      </c>
      <c r="K3445">
        <v>0.84</v>
      </c>
      <c r="L3445">
        <v>0.84</v>
      </c>
      <c r="N3445">
        <v>0.84</v>
      </c>
      <c r="P3445" t="s">
        <v>51</v>
      </c>
      <c r="Q3445" t="s">
        <v>52</v>
      </c>
      <c r="R3445">
        <v>43894</v>
      </c>
      <c r="S3445" t="s">
        <v>477</v>
      </c>
      <c r="T3445" t="s">
        <v>486</v>
      </c>
      <c r="U3445" t="s">
        <v>55</v>
      </c>
      <c r="V3445" t="s">
        <v>56</v>
      </c>
      <c r="W3445" t="s">
        <v>51</v>
      </c>
      <c r="X3445" t="s">
        <v>1182</v>
      </c>
      <c r="Y3445" t="s">
        <v>355</v>
      </c>
      <c r="Z3445">
        <v>1</v>
      </c>
      <c r="AA3445">
        <v>4</v>
      </c>
      <c r="AB3445">
        <v>3.17</v>
      </c>
      <c r="AC3445">
        <v>3.7</v>
      </c>
      <c r="AD3445">
        <v>38</v>
      </c>
      <c r="AE3445">
        <v>3</v>
      </c>
      <c r="AG3445">
        <v>18.918863213645</v>
      </c>
      <c r="AH3445">
        <v>12.5182166274236</v>
      </c>
      <c r="AI3445">
        <v>16.620017537154698</v>
      </c>
      <c r="AJ3445">
        <v>148.12078356213601</v>
      </c>
      <c r="AK3445" s="2">
        <v>1350.60439927829</v>
      </c>
      <c r="AL3445" s="1">
        <v>45072</v>
      </c>
      <c r="AM3445" t="s">
        <v>63</v>
      </c>
      <c r="AN3445">
        <v>2023</v>
      </c>
      <c r="AO3445">
        <v>2020</v>
      </c>
      <c r="AP3445">
        <v>114.746712083096</v>
      </c>
      <c r="AQ3445">
        <v>0.77468339907181505</v>
      </c>
      <c r="AR3445">
        <v>191.52</v>
      </c>
      <c r="AS3445">
        <f t="shared" si="160"/>
        <v>1134.5076953937635</v>
      </c>
      <c r="AT3445">
        <f t="shared" si="161"/>
        <v>160.8768</v>
      </c>
    </row>
    <row r="3446" spans="1:46" x14ac:dyDescent="0.25">
      <c r="A3446" t="s">
        <v>340</v>
      </c>
      <c r="B3446" t="s">
        <v>385</v>
      </c>
      <c r="C3446" t="s">
        <v>385</v>
      </c>
      <c r="D3446" t="str">
        <f t="shared" si="159"/>
        <v>RDPOPO</v>
      </c>
      <c r="E3446" t="s">
        <v>5033</v>
      </c>
      <c r="F3446" t="s">
        <v>5034</v>
      </c>
      <c r="G3446" t="s">
        <v>47</v>
      </c>
      <c r="H3446" t="s">
        <v>5035</v>
      </c>
      <c r="I3446" t="s">
        <v>6024</v>
      </c>
      <c r="J3446" t="s">
        <v>697</v>
      </c>
      <c r="K3446">
        <v>0.18</v>
      </c>
      <c r="L3446">
        <v>0.18</v>
      </c>
      <c r="P3446" t="s">
        <v>51</v>
      </c>
      <c r="Q3446" t="s">
        <v>52</v>
      </c>
      <c r="R3446">
        <v>42536</v>
      </c>
      <c r="S3446" t="s">
        <v>250</v>
      </c>
      <c r="T3446" t="s">
        <v>135</v>
      </c>
      <c r="U3446" t="s">
        <v>77</v>
      </c>
      <c r="V3446" t="s">
        <v>109</v>
      </c>
      <c r="W3446" t="s">
        <v>57</v>
      </c>
      <c r="X3446" t="s">
        <v>119</v>
      </c>
      <c r="Y3446" t="s">
        <v>137</v>
      </c>
      <c r="Z3446">
        <v>2</v>
      </c>
      <c r="AA3446">
        <v>7</v>
      </c>
      <c r="AB3446">
        <v>6.83</v>
      </c>
      <c r="AC3446">
        <v>7.4</v>
      </c>
      <c r="AD3446">
        <v>82</v>
      </c>
      <c r="AE3446">
        <v>7</v>
      </c>
      <c r="AG3446">
        <v>26.813682131422102</v>
      </c>
      <c r="AH3446">
        <v>19.016863671826599</v>
      </c>
      <c r="AI3446">
        <v>16.594021312273799</v>
      </c>
      <c r="AJ3446">
        <v>206.944325457037</v>
      </c>
      <c r="AK3446" s="2">
        <v>570.18083401197305</v>
      </c>
      <c r="AL3446" s="1">
        <v>45029.8</v>
      </c>
      <c r="AM3446" t="s">
        <v>60</v>
      </c>
      <c r="AN3446">
        <v>2023</v>
      </c>
      <c r="AO3446">
        <v>2016</v>
      </c>
      <c r="AP3446">
        <v>264.57361194588702</v>
      </c>
      <c r="AQ3446">
        <v>1.2784772491904499</v>
      </c>
      <c r="AR3446">
        <v>248.77</v>
      </c>
      <c r="AS3446">
        <f t="shared" si="160"/>
        <v>102.63255012215514</v>
      </c>
      <c r="AT3446">
        <f t="shared" si="161"/>
        <v>44.778599999999997</v>
      </c>
    </row>
    <row r="3447" spans="1:46" x14ac:dyDescent="0.25">
      <c r="A3447" t="s">
        <v>42</v>
      </c>
      <c r="B3447" t="s">
        <v>91</v>
      </c>
      <c r="C3447" t="s">
        <v>91</v>
      </c>
      <c r="D3447" t="str">
        <f t="shared" si="159"/>
        <v>GNVIVI</v>
      </c>
      <c r="E3447" t="s">
        <v>1018</v>
      </c>
      <c r="F3447" t="s">
        <v>91</v>
      </c>
      <c r="G3447" t="s">
        <v>47</v>
      </c>
      <c r="H3447" t="s">
        <v>5388</v>
      </c>
      <c r="I3447" t="s">
        <v>6025</v>
      </c>
      <c r="J3447" t="s">
        <v>1282</v>
      </c>
      <c r="K3447">
        <v>5.14</v>
      </c>
      <c r="L3447">
        <v>5.14</v>
      </c>
      <c r="N3447">
        <v>5.14</v>
      </c>
      <c r="P3447" t="s">
        <v>51</v>
      </c>
      <c r="Q3447" t="s">
        <v>52</v>
      </c>
      <c r="R3447">
        <v>44340</v>
      </c>
      <c r="S3447" t="s">
        <v>357</v>
      </c>
      <c r="T3447" t="s">
        <v>104</v>
      </c>
      <c r="U3447" t="s">
        <v>55</v>
      </c>
      <c r="V3447" t="s">
        <v>109</v>
      </c>
      <c r="W3447" t="s">
        <v>51</v>
      </c>
      <c r="X3447" t="s">
        <v>90</v>
      </c>
      <c r="Y3447" t="s">
        <v>59</v>
      </c>
      <c r="Z3447">
        <v>2</v>
      </c>
      <c r="AA3447">
        <v>2</v>
      </c>
      <c r="AB3447">
        <v>2.33</v>
      </c>
      <c r="AC3447">
        <v>2.5</v>
      </c>
      <c r="AD3447">
        <v>28</v>
      </c>
      <c r="AE3447">
        <v>2</v>
      </c>
      <c r="AG3447">
        <v>17.648147417787602</v>
      </c>
      <c r="AH3447">
        <v>12.7539285799844</v>
      </c>
      <c r="AI3447">
        <v>12.280947603821501</v>
      </c>
      <c r="AJ3447">
        <v>99.009883883875702</v>
      </c>
      <c r="AK3447" s="2">
        <v>963.638138484553</v>
      </c>
      <c r="AL3447" s="1">
        <v>45196</v>
      </c>
      <c r="AM3447" t="s">
        <v>63</v>
      </c>
      <c r="AN3447">
        <v>2023</v>
      </c>
      <c r="AO3447">
        <v>2021</v>
      </c>
      <c r="AP3447">
        <v>88.0712239278336</v>
      </c>
      <c r="AQ3447">
        <v>0.88951951535594498</v>
      </c>
      <c r="AR3447">
        <v>126.00701452239728</v>
      </c>
      <c r="AS3447">
        <f t="shared" si="160"/>
        <v>4953.1000318106016</v>
      </c>
      <c r="AT3447">
        <f t="shared" si="161"/>
        <v>647.67605464512201</v>
      </c>
    </row>
    <row r="3448" spans="1:46" x14ac:dyDescent="0.25">
      <c r="A3448" t="s">
        <v>128</v>
      </c>
      <c r="B3448" t="s">
        <v>328</v>
      </c>
      <c r="C3448" t="s">
        <v>328</v>
      </c>
      <c r="D3448" t="str">
        <f t="shared" si="159"/>
        <v>NESBSB</v>
      </c>
      <c r="E3448" t="s">
        <v>1582</v>
      </c>
      <c r="F3448" t="s">
        <v>1583</v>
      </c>
      <c r="G3448" t="s">
        <v>47</v>
      </c>
      <c r="H3448" t="s">
        <v>6026</v>
      </c>
      <c r="I3448" t="s">
        <v>6027</v>
      </c>
      <c r="J3448" t="s">
        <v>5923</v>
      </c>
      <c r="K3448">
        <v>0.74</v>
      </c>
      <c r="L3448">
        <v>0.74</v>
      </c>
      <c r="P3448" t="s">
        <v>51</v>
      </c>
      <c r="Q3448" t="s">
        <v>52</v>
      </c>
      <c r="R3448">
        <v>39791</v>
      </c>
      <c r="S3448" t="s">
        <v>357</v>
      </c>
      <c r="T3448" t="s">
        <v>124</v>
      </c>
      <c r="U3448" t="s">
        <v>55</v>
      </c>
      <c r="V3448" t="s">
        <v>56</v>
      </c>
      <c r="W3448" t="s">
        <v>57</v>
      </c>
      <c r="X3448" t="s">
        <v>1125</v>
      </c>
      <c r="Y3448" t="s">
        <v>137</v>
      </c>
      <c r="Z3448">
        <v>1</v>
      </c>
      <c r="AA3448">
        <v>15</v>
      </c>
      <c r="AB3448">
        <v>7.17</v>
      </c>
      <c r="AC3448">
        <v>14.9</v>
      </c>
      <c r="AD3448">
        <v>86</v>
      </c>
      <c r="AE3448">
        <v>7</v>
      </c>
      <c r="AF3448">
        <v>27.288888888888899</v>
      </c>
      <c r="AG3448">
        <v>24.383626588465301</v>
      </c>
      <c r="AH3448">
        <v>17.864454219615499</v>
      </c>
      <c r="AI3448">
        <v>27.898831899782401</v>
      </c>
      <c r="AJ3448">
        <v>306.87904574410402</v>
      </c>
      <c r="AK3448" s="2">
        <v>1056.45533203939</v>
      </c>
      <c r="AL3448" s="1">
        <v>42411</v>
      </c>
      <c r="AM3448" t="s">
        <v>60</v>
      </c>
      <c r="AN3448">
        <v>2016</v>
      </c>
      <c r="AO3448">
        <v>2008</v>
      </c>
      <c r="AP3448">
        <v>327.00721985367699</v>
      </c>
      <c r="AQ3448">
        <v>1.0655899266786599</v>
      </c>
      <c r="AR3448">
        <v>357.5</v>
      </c>
      <c r="AS3448">
        <f t="shared" si="160"/>
        <v>781.77694570914855</v>
      </c>
      <c r="AT3448">
        <f t="shared" si="161"/>
        <v>264.55</v>
      </c>
    </row>
    <row r="3449" spans="1:46" x14ac:dyDescent="0.25">
      <c r="A3449" t="s">
        <v>128</v>
      </c>
      <c r="B3449" t="s">
        <v>328</v>
      </c>
      <c r="C3449" t="s">
        <v>328</v>
      </c>
      <c r="D3449" t="str">
        <f t="shared" si="159"/>
        <v>NESBSB</v>
      </c>
      <c r="E3449" t="s">
        <v>1582</v>
      </c>
      <c r="F3449" t="s">
        <v>1583</v>
      </c>
      <c r="G3449" t="s">
        <v>47</v>
      </c>
      <c r="H3449" t="s">
        <v>6028</v>
      </c>
      <c r="I3449" t="s">
        <v>6029</v>
      </c>
      <c r="J3449" t="s">
        <v>6030</v>
      </c>
      <c r="K3449">
        <v>2.2599999999999998</v>
      </c>
      <c r="L3449">
        <v>2.2599999999999998</v>
      </c>
      <c r="P3449" t="s">
        <v>51</v>
      </c>
      <c r="Q3449" t="s">
        <v>377</v>
      </c>
      <c r="R3449">
        <v>40539</v>
      </c>
      <c r="S3449" t="s">
        <v>107</v>
      </c>
      <c r="T3449" t="s">
        <v>54</v>
      </c>
      <c r="U3449" t="s">
        <v>55</v>
      </c>
      <c r="V3449" t="s">
        <v>56</v>
      </c>
      <c r="W3449" t="s">
        <v>57</v>
      </c>
      <c r="X3449" t="s">
        <v>1574</v>
      </c>
      <c r="Y3449" t="s">
        <v>565</v>
      </c>
      <c r="Z3449">
        <v>1</v>
      </c>
      <c r="AA3449">
        <v>13</v>
      </c>
      <c r="AB3449">
        <v>6.17</v>
      </c>
      <c r="AC3449">
        <v>12.9</v>
      </c>
      <c r="AD3449">
        <v>74</v>
      </c>
      <c r="AE3449">
        <v>6</v>
      </c>
      <c r="AF3449">
        <v>29.577692307692299</v>
      </c>
      <c r="AG3449">
        <v>27.824775852196101</v>
      </c>
      <c r="AH3449">
        <v>19.009463280793799</v>
      </c>
      <c r="AI3449">
        <v>25.099022992399401</v>
      </c>
      <c r="AJ3449">
        <v>303.55703115414502</v>
      </c>
      <c r="AK3449" s="2">
        <v>861.86340827693698</v>
      </c>
      <c r="AL3449" s="1">
        <v>42774</v>
      </c>
      <c r="AM3449" t="s">
        <v>60</v>
      </c>
      <c r="AN3449">
        <v>2017</v>
      </c>
      <c r="AO3449">
        <v>2010</v>
      </c>
      <c r="AP3449">
        <v>298.05037920866903</v>
      </c>
      <c r="AQ3449">
        <v>0.98185958030839005</v>
      </c>
      <c r="AR3449">
        <v>386.08</v>
      </c>
      <c r="AS3449">
        <f t="shared" si="160"/>
        <v>1947.8113027058773</v>
      </c>
      <c r="AT3449">
        <f t="shared" si="161"/>
        <v>872.54079999999988</v>
      </c>
    </row>
    <row r="3450" spans="1:46" x14ac:dyDescent="0.25">
      <c r="A3450" t="s">
        <v>128</v>
      </c>
      <c r="B3450" t="s">
        <v>328</v>
      </c>
      <c r="C3450" t="s">
        <v>328</v>
      </c>
      <c r="D3450" t="str">
        <f t="shared" si="159"/>
        <v>NESBSB</v>
      </c>
      <c r="E3450" t="s">
        <v>1582</v>
      </c>
      <c r="F3450" t="s">
        <v>1583</v>
      </c>
      <c r="G3450" t="s">
        <v>47</v>
      </c>
      <c r="H3450" t="s">
        <v>6028</v>
      </c>
      <c r="I3450" t="s">
        <v>6031</v>
      </c>
      <c r="J3450" t="s">
        <v>6032</v>
      </c>
      <c r="K3450">
        <v>0.66</v>
      </c>
      <c r="L3450">
        <v>0.66</v>
      </c>
      <c r="P3450" t="s">
        <v>51</v>
      </c>
      <c r="Q3450" t="s">
        <v>52</v>
      </c>
      <c r="R3450">
        <v>40470</v>
      </c>
      <c r="S3450" t="s">
        <v>53</v>
      </c>
      <c r="T3450" t="s">
        <v>69</v>
      </c>
      <c r="U3450" t="s">
        <v>55</v>
      </c>
      <c r="V3450" t="s">
        <v>56</v>
      </c>
      <c r="W3450" t="s">
        <v>57</v>
      </c>
      <c r="X3450" t="s">
        <v>1125</v>
      </c>
      <c r="Y3450" t="s">
        <v>137</v>
      </c>
      <c r="Z3450">
        <v>1</v>
      </c>
      <c r="AA3450">
        <v>13</v>
      </c>
      <c r="AB3450">
        <v>8.58</v>
      </c>
      <c r="AC3450">
        <v>13.1</v>
      </c>
      <c r="AD3450">
        <v>103</v>
      </c>
      <c r="AE3450">
        <v>9</v>
      </c>
      <c r="AF3450">
        <v>31.12</v>
      </c>
      <c r="AG3450">
        <v>28.9046925296925</v>
      </c>
      <c r="AH3450">
        <v>20.618710374381902</v>
      </c>
      <c r="AI3450">
        <v>31.529944685261398</v>
      </c>
      <c r="AJ3450">
        <v>390.14147413212498</v>
      </c>
      <c r="AK3450" s="2">
        <v>946.16185116183203</v>
      </c>
      <c r="AL3450" s="1">
        <v>43591</v>
      </c>
      <c r="AM3450" t="s">
        <v>60</v>
      </c>
      <c r="AN3450">
        <v>2019</v>
      </c>
      <c r="AO3450">
        <v>2010</v>
      </c>
      <c r="AP3450">
        <v>352.61962038403902</v>
      </c>
      <c r="AQ3450">
        <v>0.90382500647604003</v>
      </c>
      <c r="AR3450">
        <v>419.67</v>
      </c>
      <c r="AS3450">
        <f t="shared" si="160"/>
        <v>624.46682176680918</v>
      </c>
      <c r="AT3450">
        <f t="shared" si="161"/>
        <v>276.98220000000003</v>
      </c>
    </row>
    <row r="3451" spans="1:46" x14ac:dyDescent="0.25">
      <c r="A3451" t="s">
        <v>128</v>
      </c>
      <c r="B3451" t="s">
        <v>328</v>
      </c>
      <c r="C3451" t="s">
        <v>328</v>
      </c>
      <c r="D3451" t="str">
        <f t="shared" si="159"/>
        <v>NESBSB</v>
      </c>
      <c r="E3451" t="s">
        <v>1582</v>
      </c>
      <c r="F3451" t="s">
        <v>1583</v>
      </c>
      <c r="G3451" t="s">
        <v>47</v>
      </c>
      <c r="H3451" t="s">
        <v>6026</v>
      </c>
      <c r="I3451" t="s">
        <v>6033</v>
      </c>
      <c r="J3451" t="s">
        <v>6034</v>
      </c>
      <c r="K3451">
        <v>0.41</v>
      </c>
      <c r="L3451">
        <v>0.41</v>
      </c>
      <c r="P3451" t="s">
        <v>51</v>
      </c>
      <c r="Q3451" t="s">
        <v>52</v>
      </c>
      <c r="R3451">
        <v>39764</v>
      </c>
      <c r="S3451" t="s">
        <v>357</v>
      </c>
      <c r="T3451" t="s">
        <v>970</v>
      </c>
      <c r="U3451" t="s">
        <v>55</v>
      </c>
      <c r="V3451" t="s">
        <v>56</v>
      </c>
      <c r="W3451" t="s">
        <v>57</v>
      </c>
      <c r="X3451" t="s">
        <v>1182</v>
      </c>
      <c r="Y3451" t="s">
        <v>470</v>
      </c>
      <c r="Z3451">
        <v>1</v>
      </c>
      <c r="AA3451">
        <v>15</v>
      </c>
      <c r="AB3451">
        <v>7.25</v>
      </c>
      <c r="AC3451">
        <v>15</v>
      </c>
      <c r="AD3451">
        <v>87</v>
      </c>
      <c r="AE3451">
        <v>7</v>
      </c>
      <c r="AF3451">
        <v>32.6666666666667</v>
      </c>
      <c r="AG3451">
        <v>30.613390804597699</v>
      </c>
      <c r="AH3451">
        <v>19.663267651888301</v>
      </c>
      <c r="AI3451">
        <v>30.617397155378502</v>
      </c>
      <c r="AJ3451">
        <v>417.172284878244</v>
      </c>
      <c r="AK3451" s="2">
        <v>979.00660911182604</v>
      </c>
      <c r="AL3451" s="1">
        <v>42411</v>
      </c>
      <c r="AM3451" t="s">
        <v>60</v>
      </c>
      <c r="AN3451">
        <v>2016</v>
      </c>
      <c r="AO3451">
        <v>2008</v>
      </c>
      <c r="AP3451">
        <v>328.95758319188701</v>
      </c>
      <c r="AQ3451">
        <v>0.78854131761868196</v>
      </c>
      <c r="AR3451">
        <v>483.16</v>
      </c>
      <c r="AS3451">
        <f t="shared" si="160"/>
        <v>401.39270973584865</v>
      </c>
      <c r="AT3451">
        <f t="shared" si="161"/>
        <v>198.09559999999999</v>
      </c>
    </row>
    <row r="3452" spans="1:46" x14ac:dyDescent="0.25">
      <c r="A3452" t="s">
        <v>340</v>
      </c>
      <c r="B3452" t="s">
        <v>341</v>
      </c>
      <c r="C3452" t="s">
        <v>342</v>
      </c>
      <c r="D3452" t="str">
        <f t="shared" si="159"/>
        <v>RDBOBA</v>
      </c>
      <c r="E3452" t="s">
        <v>5840</v>
      </c>
      <c r="F3452" t="s">
        <v>5841</v>
      </c>
      <c r="G3452" t="s">
        <v>5842</v>
      </c>
      <c r="H3452" t="s">
        <v>5843</v>
      </c>
      <c r="I3452" t="s">
        <v>6035</v>
      </c>
      <c r="J3452" t="s">
        <v>154</v>
      </c>
      <c r="K3452">
        <v>16.010000000000002</v>
      </c>
      <c r="L3452">
        <v>16.010000000000002</v>
      </c>
      <c r="P3452" t="s">
        <v>51</v>
      </c>
      <c r="Q3452" t="s">
        <v>52</v>
      </c>
      <c r="R3452">
        <v>32673</v>
      </c>
      <c r="S3452" t="s">
        <v>3807</v>
      </c>
      <c r="T3452" t="s">
        <v>604</v>
      </c>
      <c r="U3452" t="s">
        <v>55</v>
      </c>
      <c r="V3452" t="s">
        <v>109</v>
      </c>
      <c r="W3452" t="s">
        <v>57</v>
      </c>
      <c r="X3452" t="s">
        <v>58</v>
      </c>
      <c r="Y3452" t="s">
        <v>348</v>
      </c>
      <c r="Z3452">
        <v>2</v>
      </c>
      <c r="AA3452">
        <v>34</v>
      </c>
      <c r="AB3452">
        <v>33.92</v>
      </c>
      <c r="AC3452">
        <v>34.4</v>
      </c>
      <c r="AD3452">
        <v>407</v>
      </c>
      <c r="AE3452">
        <v>34</v>
      </c>
      <c r="AF3452" t="s">
        <v>57</v>
      </c>
      <c r="AG3452">
        <v>14.7447782628822</v>
      </c>
      <c r="AH3452">
        <v>10.8740677663647</v>
      </c>
      <c r="AI3452">
        <v>14.594136760230899</v>
      </c>
      <c r="AJ3452">
        <v>101.379526932687</v>
      </c>
      <c r="AK3452" s="2">
        <v>1579.9750642618601</v>
      </c>
      <c r="AL3452" s="1">
        <v>45056.4</v>
      </c>
      <c r="AM3452" t="s">
        <v>60</v>
      </c>
      <c r="AN3452">
        <v>2023</v>
      </c>
      <c r="AO3452">
        <v>1989</v>
      </c>
      <c r="AP3452">
        <v>286.57148112340099</v>
      </c>
      <c r="AQ3452">
        <v>2.8267194550402301</v>
      </c>
      <c r="AR3452">
        <v>101.38</v>
      </c>
      <c r="AS3452">
        <f t="shared" si="160"/>
        <v>25295.400778832383</v>
      </c>
      <c r="AT3452">
        <f t="shared" si="161"/>
        <v>1623.0938000000001</v>
      </c>
    </row>
    <row r="3453" spans="1:46" x14ac:dyDescent="0.25">
      <c r="A3453" t="s">
        <v>128</v>
      </c>
      <c r="B3453" t="s">
        <v>129</v>
      </c>
      <c r="C3453" t="s">
        <v>130</v>
      </c>
      <c r="D3453" t="str">
        <f t="shared" si="159"/>
        <v>NECOCA</v>
      </c>
      <c r="E3453" t="s">
        <v>5858</v>
      </c>
      <c r="F3453" t="s">
        <v>5859</v>
      </c>
      <c r="G3453" t="s">
        <v>47</v>
      </c>
      <c r="H3453" t="s">
        <v>5866</v>
      </c>
      <c r="I3453" t="s">
        <v>6036</v>
      </c>
      <c r="J3453" t="s">
        <v>6037</v>
      </c>
      <c r="K3453">
        <v>8.26</v>
      </c>
      <c r="L3453">
        <v>0.27240203871945212</v>
      </c>
      <c r="M3453">
        <v>7.9875979612805477</v>
      </c>
      <c r="P3453" t="s">
        <v>51</v>
      </c>
      <c r="Q3453" t="s">
        <v>483</v>
      </c>
      <c r="R3453">
        <v>36861</v>
      </c>
      <c r="S3453" t="s">
        <v>75</v>
      </c>
      <c r="T3453" t="s">
        <v>135</v>
      </c>
      <c r="U3453" t="s">
        <v>77</v>
      </c>
      <c r="V3453" t="s">
        <v>109</v>
      </c>
      <c r="W3453" t="s">
        <v>57</v>
      </c>
      <c r="X3453" t="s">
        <v>2451</v>
      </c>
      <c r="Y3453" t="s">
        <v>137</v>
      </c>
      <c r="Z3453">
        <v>2</v>
      </c>
      <c r="AA3453">
        <v>23</v>
      </c>
      <c r="AB3453">
        <v>22.33</v>
      </c>
      <c r="AC3453">
        <v>22.9</v>
      </c>
      <c r="AD3453">
        <v>268</v>
      </c>
      <c r="AE3453">
        <v>22</v>
      </c>
      <c r="AF3453" t="s">
        <v>57</v>
      </c>
      <c r="AG3453">
        <v>32.443384132972</v>
      </c>
      <c r="AH3453">
        <v>23.779037184631701</v>
      </c>
      <c r="AI3453">
        <v>46.279458439379297</v>
      </c>
      <c r="AJ3453">
        <v>618.23225119202004</v>
      </c>
      <c r="AK3453" s="2">
        <v>1039.3321593394001</v>
      </c>
      <c r="AL3453" s="1">
        <v>45020</v>
      </c>
      <c r="AM3453" t="s">
        <v>60</v>
      </c>
      <c r="AN3453">
        <v>2023</v>
      </c>
      <c r="AO3453">
        <v>2000</v>
      </c>
      <c r="AP3453">
        <v>481.21756045944699</v>
      </c>
      <c r="AQ3453">
        <v>0.77837666917506498</v>
      </c>
      <c r="AR3453">
        <v>620.83000000000004</v>
      </c>
      <c r="AS3453">
        <f t="shared" si="160"/>
        <v>283.11619911074303</v>
      </c>
      <c r="AT3453">
        <f t="shared" si="161"/>
        <v>169.11535769819747</v>
      </c>
    </row>
  </sheetData>
  <autoFilter ref="A1:AQ34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Ponderado</vt:lpstr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Ippolito Rodrigues</dc:creator>
  <cp:lastModifiedBy>Leonardo</cp:lastModifiedBy>
  <dcterms:created xsi:type="dcterms:W3CDTF">2015-06-05T18:19:34Z</dcterms:created>
  <dcterms:modified xsi:type="dcterms:W3CDTF">2024-06-28T02:25:40Z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6b4b78a-8dd5-44a1-8797-64ecb974e9c0_Enabled">
    <vt:lpwstr>true</vt:lpwstr>
  </property>
  <property fmtid="{D5CDD505-2E9C-101B-9397-08002B2CF9AE}" pid="3" name="MSIP_Label_46b4b78a-8dd5-44a1-8797-64ecb974e9c0_SetDate">
    <vt:lpwstr>2024-04-18T18:30:16Z</vt:lpwstr>
  </property>
  <property fmtid="{D5CDD505-2E9C-101B-9397-08002B2CF9AE}" pid="4" name="MSIP_Label_46b4b78a-8dd5-44a1-8797-64ecb974e9c0_Method">
    <vt:lpwstr>Standard</vt:lpwstr>
  </property>
  <property fmtid="{D5CDD505-2E9C-101B-9397-08002B2CF9AE}" pid="5" name="MSIP_Label_46b4b78a-8dd5-44a1-8797-64ecb974e9c0_Name">
    <vt:lpwstr>Publico</vt:lpwstr>
  </property>
  <property fmtid="{D5CDD505-2E9C-101B-9397-08002B2CF9AE}" pid="6" name="MSIP_Label_46b4b78a-8dd5-44a1-8797-64ecb974e9c0_SiteId">
    <vt:lpwstr>73bc9ef1-4cc3-4ea8-b99f-0b134a3a450e</vt:lpwstr>
  </property>
  <property fmtid="{D5CDD505-2E9C-101B-9397-08002B2CF9AE}" pid="7" name="MSIP_Label_46b4b78a-8dd5-44a1-8797-64ecb974e9c0_ActionId">
    <vt:lpwstr>e2fb81c6-3d5f-484a-864d-5f20ad4ed9dd</vt:lpwstr>
  </property>
  <property fmtid="{D5CDD505-2E9C-101B-9397-08002B2CF9AE}" pid="8" name="MSIP_Label_46b4b78a-8dd5-44a1-8797-64ecb974e9c0_ContentBits">
    <vt:lpwstr>0</vt:lpwstr>
  </property>
</Properties>
</file>